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y 2017" sheetId="1" r:id="rId3"/>
    <sheet state="visible" name="Apr 2017" sheetId="2" r:id="rId4"/>
    <sheet state="visible" name="Mar 2017" sheetId="3" r:id="rId5"/>
    <sheet state="visible" name="Feb 2017" sheetId="4" r:id="rId6"/>
    <sheet state="visible" name="Jan 2017" sheetId="5" r:id="rId7"/>
    <sheet state="visible" name="Dec 2016" sheetId="6" r:id="rId8"/>
    <sheet state="visible" name="Nov 2016" sheetId="7" r:id="rId9"/>
    <sheet state="visible" name="Oct 2016" sheetId="8" r:id="rId10"/>
    <sheet state="visible" name="Sep 2016" sheetId="9" r:id="rId11"/>
    <sheet state="visible" name="Aug 2016" sheetId="10" r:id="rId12"/>
    <sheet state="visible" name="Jul 2016" sheetId="11" r:id="rId13"/>
    <sheet state="visible" name="Jun 2016" sheetId="12" r:id="rId14"/>
    <sheet state="visible" name="May 2016" sheetId="13" r:id="rId15"/>
    <sheet state="visible" name="Apr 2016" sheetId="14" r:id="rId16"/>
    <sheet state="visible" name="Mar 2016" sheetId="15" r:id="rId17"/>
    <sheet state="visible" name="Feb 2016" sheetId="16" r:id="rId18"/>
    <sheet state="visible" name="Jan 2016" sheetId="17" r:id="rId19"/>
    <sheet state="visible" name="Dec 2015" sheetId="18" r:id="rId20"/>
    <sheet state="visible" name="Nov 2015" sheetId="19" r:id="rId21"/>
    <sheet state="visible" name="Oct 2015" sheetId="20" r:id="rId22"/>
    <sheet state="visible" name="Report Lead Time Statistics" sheetId="21" r:id="rId23"/>
    <sheet state="hidden" name="Promise statistics" sheetId="22" r:id="rId24"/>
    <sheet state="visible" name="Delivered On Time" sheetId="23" r:id="rId25"/>
    <sheet state="hidden" name="Form Responses 1" sheetId="24" r:id="rId26"/>
  </sheets>
  <definedNames>
    <definedName hidden="1" localSheetId="18" name="_xlnm._FilterDatabase">'Nov 2015'!$A$1:$Z$106</definedName>
    <definedName hidden="1" localSheetId="17" name="_xlnm._FilterDatabase">'Dec 2015'!$A$1:$Z$77</definedName>
  </definedNames>
  <calcPr/>
</workbook>
</file>

<file path=xl/sharedStrings.xml><?xml version="1.0" encoding="utf-8"?>
<sst xmlns="http://schemas.openxmlformats.org/spreadsheetml/2006/main" count="39129" uniqueCount="9313">
  <si>
    <t>Login Date</t>
  </si>
  <si>
    <t>Login Time</t>
  </si>
  <si>
    <t>Associate</t>
  </si>
  <si>
    <t>PU or DEL</t>
  </si>
  <si>
    <t>PU/DEL Time</t>
  </si>
  <si>
    <t>Date Promised</t>
  </si>
  <si>
    <t>Date Reported</t>
  </si>
  <si>
    <t>Time Reported</t>
  </si>
  <si>
    <t>Overtime</t>
  </si>
  <si>
    <t>Sample Type</t>
  </si>
  <si>
    <t>Report Number /  Work Order</t>
  </si>
  <si>
    <t>Customer</t>
  </si>
  <si>
    <t>Customer's Sample ID Number</t>
  </si>
  <si>
    <t>Qty</t>
  </si>
  <si>
    <t>Test to be performed</t>
  </si>
  <si>
    <t>Comments</t>
  </si>
  <si>
    <t>Customer's PO</t>
  </si>
  <si>
    <t>Outside Testing location / date</t>
  </si>
  <si>
    <t>Invoice number</t>
  </si>
  <si>
    <t>Invoice date</t>
  </si>
  <si>
    <t>Hours from Notif. To sched. Pickup</t>
  </si>
  <si>
    <t>Hours from sched. Pickup to report</t>
  </si>
  <si>
    <t>Days to promise (-=early, +=late)</t>
  </si>
  <si>
    <t>reason late, if known</t>
  </si>
  <si>
    <t>SY</t>
  </si>
  <si>
    <t>Mlc</t>
  </si>
  <si>
    <t>DEL</t>
  </si>
  <si>
    <t>Larry</t>
  </si>
  <si>
    <t>Del</t>
  </si>
  <si>
    <t>UPS</t>
  </si>
  <si>
    <t>Oil 15w40</t>
  </si>
  <si>
    <t>PFPE Oil</t>
  </si>
  <si>
    <t>L170301A</t>
  </si>
  <si>
    <t>Lubricant</t>
  </si>
  <si>
    <t>L170313E_ADD1</t>
  </si>
  <si>
    <t>L170501A</t>
  </si>
  <si>
    <t>Halocarbon</t>
  </si>
  <si>
    <t>HDP1107</t>
  </si>
  <si>
    <t>Cummins Southern Plains</t>
  </si>
  <si>
    <t>Radco</t>
  </si>
  <si>
    <t>17F17</t>
  </si>
  <si>
    <t>ASTM D972 Evaporation Loss: 22Hrs @ 149C</t>
  </si>
  <si>
    <t>Customer requested a re-test of the evap loss on 4/2/17</t>
  </si>
  <si>
    <t>NA-PR-203747-0</t>
  </si>
  <si>
    <t>ASTM D97 Pour point, ASTM D2625 Load Carrying Capacity MIL PRF 63460F Paragraph 4.2.6</t>
  </si>
  <si>
    <t>Used Oil Analysis (looking for coolant specifically)</t>
  </si>
  <si>
    <t xml:space="preserve">*only one run of load carrying capacity is necessary. </t>
  </si>
  <si>
    <t>Normal turn</t>
  </si>
  <si>
    <t>RADCOLAB-170427CLP17F17DM</t>
  </si>
  <si>
    <t>L170501B</t>
  </si>
  <si>
    <t>Batch Date 28 April 2017</t>
  </si>
  <si>
    <t>ASTM D2622 Sulfur %,  ASTM D4530 Micro Carbon Residue, ASTM D874 Sulfated Ash, ASTM D2272 Oxidation by Rotating Pressure Vessel</t>
  </si>
  <si>
    <t>Preliminary results (all but RPVOT) sent 5/1/17 @19:04</t>
  </si>
  <si>
    <t>RADCOLAB-2110DOM170428ADM</t>
  </si>
  <si>
    <t>L170501C1</t>
  </si>
  <si>
    <t>Exxon Port Allen</t>
  </si>
  <si>
    <t>3694887 T382</t>
  </si>
  <si>
    <t>HLPS</t>
  </si>
  <si>
    <t>L170501C2</t>
  </si>
  <si>
    <t>3696046 LAB</t>
  </si>
  <si>
    <t>L170501D</t>
  </si>
  <si>
    <t>Eastman</t>
  </si>
  <si>
    <t xml:space="preserve">Xceltherm XT </t>
  </si>
  <si>
    <t>ASTM D97 pour point</t>
  </si>
  <si>
    <t>NO PO documented RW</t>
  </si>
  <si>
    <t>Fed ex</t>
  </si>
  <si>
    <t>L170301B</t>
  </si>
  <si>
    <t>L170503A1</t>
  </si>
  <si>
    <t>Chevron</t>
  </si>
  <si>
    <t>6VHVI</t>
  </si>
  <si>
    <t>ASTM D2717 Thermal Conductivity * samples tested @ 0,40,80,120,160,200,* C, ASTM E1269 Specific Heat Capacity by DSC Report Spec.Heat every 10C from %0C to max Temp</t>
  </si>
  <si>
    <t>Used Oil Analysis (looking for fuel specifically)</t>
  </si>
  <si>
    <t>Fed Ex</t>
  </si>
  <si>
    <t>L170503A2</t>
  </si>
  <si>
    <t>GTL 7</t>
  </si>
  <si>
    <t>L170403A</t>
  </si>
  <si>
    <t>Anderol</t>
  </si>
  <si>
    <t>Anderol 5680 ,lot#2017087506 Sampled from TANK</t>
  </si>
  <si>
    <t>ASTM D2783 Weld Point Tolerances : &gt;=250kg</t>
  </si>
  <si>
    <t>email results to roxanne.allison@chemtura.com,   sammy.michieka@chemtura.com</t>
  </si>
  <si>
    <t>Falex</t>
  </si>
  <si>
    <t>L170503B</t>
  </si>
  <si>
    <t>17AA105</t>
  </si>
  <si>
    <t>ASTM D1796 Water &amp; Sediment in Fuel Oils by the Centrifuge Method, ASTM D524 Ramsbottom Carbon Resdiue of Petroleum Products</t>
  </si>
  <si>
    <t>SR</t>
  </si>
  <si>
    <t>MM</t>
  </si>
  <si>
    <t>N/A</t>
  </si>
  <si>
    <t>MJOII</t>
  </si>
  <si>
    <t>L170503C</t>
  </si>
  <si>
    <t>Alcor</t>
  </si>
  <si>
    <t>L170301C</t>
  </si>
  <si>
    <t>SRF160201A</t>
  </si>
  <si>
    <t>Castrol Industrial</t>
  </si>
  <si>
    <t>Brayco Micronic 881 (red) Lot#262437</t>
  </si>
  <si>
    <t>Pour Point by D97, FTM 3604 NBR-H 168 h@70C, FTM 3432 FKM 72h @ 175C, D4636 Alt 2 C&amp;O 72hrs @ 204C, HLPS (each unit), D972, FTM 5321 - SOD, FTM 3411- TSC, D3427 - Air Release,D2272 - RPVOT , Ramsbottom Carbon Residue ASTM - D524</t>
  </si>
  <si>
    <t>Viscosity @-40C, Viscosity stability (35min,3hr) @-54C, Low Temp Stability (72hrs @-54C)</t>
  </si>
  <si>
    <t xml:space="preserve">May SQC.  No Charge.  </t>
  </si>
  <si>
    <t>MIL-PRF-87257B</t>
  </si>
  <si>
    <t>L170503D</t>
  </si>
  <si>
    <t>SRA170306B</t>
  </si>
  <si>
    <t>L170403B</t>
  </si>
  <si>
    <t>Pour Point by D97, FTM 3604 NBR-H 168 h@70C, FTM 3432 FKM 72h @ 175C, D4636 Alt 2 C&amp;O 72hrs @ 204C, HLPS (each unit), D972, FTM 5321 - SOD, FTM 3411- TSC, D3427 - Air Release,D2272 - RPVOT , Ramsbottom Carbon Residue ASTM - D525</t>
  </si>
  <si>
    <t>Anderol 5680,lot 2017087506 Sampled from TOTE #1</t>
  </si>
  <si>
    <t>varnish</t>
  </si>
  <si>
    <t>L170503E</t>
  </si>
  <si>
    <t>Ross Varnishes</t>
  </si>
  <si>
    <t>VA1</t>
  </si>
  <si>
    <t>ASTM D93</t>
  </si>
  <si>
    <t>L170301D</t>
  </si>
  <si>
    <t>Royco 363 Lot AND-79-14</t>
  </si>
  <si>
    <t>C&amp;O, ASTM D4636 Alt 2, 121hrs @168C</t>
  </si>
  <si>
    <t>MIL-PRF-7870E</t>
  </si>
  <si>
    <t>L170403C</t>
  </si>
  <si>
    <t>Anderol 5680,lot 2017087506 Sampled from TOTE #30</t>
  </si>
  <si>
    <t>Turbo oil</t>
  </si>
  <si>
    <t>L170504A</t>
  </si>
  <si>
    <t>Eastman Aviation</t>
  </si>
  <si>
    <t>ETO 2197</t>
  </si>
  <si>
    <t>ASTM D3427 AIr release Properties as per quote Q170503B1</t>
  </si>
  <si>
    <t>kacox@eastman.com,rskillman@eastman.com,msidheswaran@eastman.com</t>
  </si>
  <si>
    <t>EMN2017-29</t>
  </si>
  <si>
    <t>Turbine Oil</t>
  </si>
  <si>
    <t>L170403D</t>
  </si>
  <si>
    <t>L170221F_Add1</t>
  </si>
  <si>
    <t>Anderol 5680,lot 2017087506 Sampled from TOTE #15</t>
  </si>
  <si>
    <t>ALO 17230</t>
  </si>
  <si>
    <t>ASTM D972, 6.5hrs @204C</t>
  </si>
  <si>
    <t>Jet oil</t>
  </si>
  <si>
    <t>L170505A</t>
  </si>
  <si>
    <t>3699973 T-381 Batch 201550101020</t>
  </si>
  <si>
    <t>L170403E</t>
  </si>
  <si>
    <t xml:space="preserve">Anderol 5680,lot 2017087506 </t>
  </si>
  <si>
    <t>CLP</t>
  </si>
  <si>
    <t>L170505B</t>
  </si>
  <si>
    <t>SRA170309B</t>
  </si>
  <si>
    <t>B117 100 hours</t>
  </si>
  <si>
    <t xml:space="preserve">SQC- No Charge.  </t>
  </si>
  <si>
    <t>L170505C</t>
  </si>
  <si>
    <t>ETO 2389 - SRF170112B</t>
  </si>
  <si>
    <t>D4636 Alt 1 - C&amp;O 96 H@200C</t>
  </si>
  <si>
    <t>L170403F</t>
  </si>
  <si>
    <t>Royco 308CA Lot#2017076792</t>
  </si>
  <si>
    <t>Hydraulic Oil</t>
  </si>
  <si>
    <t>L170505D</t>
  </si>
  <si>
    <t>Castrol</t>
  </si>
  <si>
    <t>FTM 3007 Water Displacement on oil/water mixture per MIL-PRF32033, FTM 3007 Water Displacement on original oil per MIL-PRF 32033</t>
  </si>
  <si>
    <t xml:space="preserve"> Brayco Micronic 882(red) Lot# 265145</t>
  </si>
  <si>
    <t>ASTM D 445 Kinematic Viscosity @205C, ASTM D Kinematic Viscosity @-40C. ASTM D92 Flash FIre COC, D97 Pour Point</t>
  </si>
  <si>
    <t>PO 124594</t>
  </si>
  <si>
    <t>L170508A</t>
  </si>
  <si>
    <t>Brayco 300 Lot#265933</t>
  </si>
  <si>
    <t xml:space="preserve">ASTM D91, D97 Pour Point </t>
  </si>
  <si>
    <t>PO124594</t>
  </si>
  <si>
    <t>Hydraulic Fluid</t>
  </si>
  <si>
    <t>L170403G</t>
  </si>
  <si>
    <t>L170221G_Add1</t>
  </si>
  <si>
    <t>Brayco Micronic882(red) Lot#264098</t>
  </si>
  <si>
    <t>ALO 17231</t>
  </si>
  <si>
    <t>ASTM D-445 Kinematic Viscosity @205C Kinematic Viscosity @ -40  ASTM D-92 Flash/Fire Point COC D97 Pour Point -55 Max</t>
  </si>
  <si>
    <t>L170508B</t>
  </si>
  <si>
    <t>Radcolube 2135 Batch Date 5 May 2017</t>
  </si>
  <si>
    <t>L170403H</t>
  </si>
  <si>
    <t>ASTM D 2622 Sulfur, ASTM D 4530 Micro Carbon Residue, ASTM D 874 Sulfated Ash, ASTM D 2272 Oxidation by Rotating Pressure Vessel</t>
  </si>
  <si>
    <t>Chevron-Richmond</t>
  </si>
  <si>
    <t>**RUSH</t>
  </si>
  <si>
    <t>19485 Petro</t>
  </si>
  <si>
    <t>RADCOLAB-2135DOM170505ADM</t>
  </si>
  <si>
    <t>Auto Ignition E659, IP-19 Steam emulsion</t>
  </si>
  <si>
    <t>L170508C1</t>
  </si>
  <si>
    <t>IND19564</t>
  </si>
  <si>
    <t xml:space="preserve"> ASTM D4636 175 C for 72 hrs </t>
  </si>
  <si>
    <t>L170221H_ Add1</t>
  </si>
  <si>
    <t>L170508C2</t>
  </si>
  <si>
    <t>ALO 16411</t>
  </si>
  <si>
    <t>IND19565</t>
  </si>
  <si>
    <t>L170508C3</t>
  </si>
  <si>
    <t>IND19566</t>
  </si>
  <si>
    <t>L170508C4</t>
  </si>
  <si>
    <t>IND19568</t>
  </si>
  <si>
    <t>L170403I</t>
  </si>
  <si>
    <t>19400 Petro</t>
  </si>
  <si>
    <t>Amit</t>
  </si>
  <si>
    <t>L170508C5</t>
  </si>
  <si>
    <t>IND19569</t>
  </si>
  <si>
    <t>Surfactant</t>
  </si>
  <si>
    <t>L170302A</t>
  </si>
  <si>
    <t>Coast Southwest</t>
  </si>
  <si>
    <t>Endinol B-KDS 04-527</t>
  </si>
  <si>
    <t>ASTM D93 Flash Point</t>
  </si>
  <si>
    <t>Special instructions on COC</t>
  </si>
  <si>
    <t>L170501A_ADD1</t>
  </si>
  <si>
    <t>KAR</t>
  </si>
  <si>
    <t>ASTM D4172 by MIL-PRF-63460F (3 runs)</t>
  </si>
  <si>
    <t>RADCOLUBE 17331</t>
  </si>
  <si>
    <t>L170404A</t>
  </si>
  <si>
    <t>Batch Date 3 APRIL 2017</t>
  </si>
  <si>
    <t>D2622, D2272, D4898</t>
  </si>
  <si>
    <t>RUSH-  Results needed by 08:00 4/5/17. Preliminary results sent 4/4 @16:20</t>
  </si>
  <si>
    <t>RADCOLAB-17331DON170403ADM</t>
  </si>
  <si>
    <t>L170509A</t>
  </si>
  <si>
    <t>Royco 770 Lot# 2017014175</t>
  </si>
  <si>
    <t xml:space="preserve">ASTM D4636 Corrosion &amp; Oxidation 168 hrs @ 121C </t>
  </si>
  <si>
    <t>Folarin.adedeji@chemtura.com</t>
  </si>
  <si>
    <t>Fedex</t>
  </si>
  <si>
    <t>L170509B1</t>
  </si>
  <si>
    <t>CItgo</t>
  </si>
  <si>
    <t>SAE50</t>
  </si>
  <si>
    <t>L170302B</t>
  </si>
  <si>
    <t>IND19464</t>
  </si>
  <si>
    <t>ASTM E 1269 (Specific Heat Capapcity by DSC), ASTM D4052(Density by Digital Denisty Meter), ASTM D1217 (Density by Pycnometer @ Temperatures Above 90C) * test @ 100C,150C,205C*, ASTM D 445 (Viscosity,Kinematic @ 15C), ASTM D445 (Viscosity,Kinematic @ 20C),ASTM D445 (Viscosity Kinematic @ 40C),ASTM  D445(Viscosity,Kinematic @70C), ASTM D445 (Viscosity,Kinematic @90C),ASTM D445 (Viscosity,Kinematic @100C), ASTM D445 (Viscosity,Kinematic @150C),ASTM D445 (Viscosity,Kinematic @205C)</t>
  </si>
  <si>
    <t>See Quote for details</t>
  </si>
  <si>
    <t>C&amp;O ASTM D4636B, 175C for 72hrs</t>
  </si>
  <si>
    <t>kbyk@chevron.com, additional sample received 3/13/17, Do not charge for duplicate testing</t>
  </si>
  <si>
    <t>L170509B2</t>
  </si>
  <si>
    <t>SAE60</t>
  </si>
  <si>
    <t>lubricant</t>
  </si>
  <si>
    <t>L170404B</t>
  </si>
  <si>
    <t>LSC</t>
  </si>
  <si>
    <t>MIL-PRF-5606 Batch#106876</t>
  </si>
  <si>
    <t>Evap Loss D972 (71C for 6hrs), 4-ball, Low Temp Stability (72hrs @-54C), Foaming Seq1</t>
  </si>
  <si>
    <t>ASTM E 1269 (Specific Heat Capapcity by DSC), ASTM D4052(Density by Digital Denisty Meter), ASTM D1217 (Density by Pycnometer @ Temperatures Above 90C) * test @ 100C,150C,205C*, ASTM D 445 (Viscosity,Kinematic @ 15C), ASTM D445 (Viscosity,Kinematic @ 20C),ASTM D445 (Viscosity ,Kinematic @ 40C),ASTM  D445(Viscosity,Kinematic @70C), ASTM D445 (Viscosity,Kinematic @90C),ASTM D445 (Viscosity,Kinematic @100C), ASTM D445 (Viscosity,Kinematic @150C),ASTM D445 (Viscosity,Kinematic @205C)</t>
  </si>
  <si>
    <t>Ron Mecua added Foaming at 16:45 on 4/6 and requested results by the end of 4/7.  Apply rush fees to this test</t>
  </si>
  <si>
    <t>L170509B3</t>
  </si>
  <si>
    <t>Transmission Lubricant</t>
  </si>
  <si>
    <t>L170302C</t>
  </si>
  <si>
    <t>Radcolube17111</t>
  </si>
  <si>
    <t>IND19465</t>
  </si>
  <si>
    <t>L170404C</t>
  </si>
  <si>
    <t>ASTM E 1269 (Specific Heat Capapcity by DSC), ASTM D4052(Density by Digital Denisty Meter ), ASTM D1217 (Density by Pycnometer @ Temperatures Above 90C) * test @ 100C,150C,205C*, ASTM D 445 (Viscosity,Kinematic @ 15C), ASTM D445 (Viscosity,Kinematic @ 20C),ASTM D445 (Viscosity ,Kinematic @ 40C),ASTM  D445(Viscosity,Kinematic @70C), ASTM D445 (Viscosity,Kinematic @90C),ASTM D445 (Viscosity,Kinematic @100C), ASTM D445 (Viscosity,Kinematic @150C),ASTM D445 (Viscosity,Kinematic @205C)</t>
  </si>
  <si>
    <t>BATCH DATE 3 April 2017</t>
  </si>
  <si>
    <t xml:space="preserve">D91, D95,D972 </t>
  </si>
  <si>
    <t>RADCOLAB-17111DOM170403ADM</t>
  </si>
  <si>
    <t>L170509C</t>
  </si>
  <si>
    <t>Varnish</t>
  </si>
  <si>
    <t>Flash Point ASTM D93</t>
  </si>
  <si>
    <t>No paperwork, no sample ID given</t>
  </si>
  <si>
    <t>NA</t>
  </si>
  <si>
    <t>MCRT STD</t>
  </si>
  <si>
    <t>L170509D</t>
  </si>
  <si>
    <t>L170404D</t>
  </si>
  <si>
    <t>PAC</t>
  </si>
  <si>
    <t>Anvol SWX 46 FM Lot# 263740</t>
  </si>
  <si>
    <t>Ship 25 73130 Standards to PAC</t>
  </si>
  <si>
    <t>P278756</t>
  </si>
  <si>
    <t>ASTM D 92 Flash Point 280C min, Fire point 360C min</t>
  </si>
  <si>
    <t>L170509E</t>
  </si>
  <si>
    <t>Ship 7 73130 Standards to PAC</t>
  </si>
  <si>
    <t>P278654</t>
  </si>
  <si>
    <t>L170302D</t>
  </si>
  <si>
    <t>IND19473</t>
  </si>
  <si>
    <t>L170404E</t>
  </si>
  <si>
    <t>Synthethic Hydraulic Fluid Lot# 262902 Brayco 885</t>
  </si>
  <si>
    <t>ASTM D-445 @54C, ASTM D-91, D97 MIL-PRF-6085E</t>
  </si>
  <si>
    <t>L170302E</t>
  </si>
  <si>
    <t>IND19474</t>
  </si>
  <si>
    <t>Grease</t>
  </si>
  <si>
    <t>L170323B1_ADD1</t>
  </si>
  <si>
    <t>Nye Lubricants</t>
  </si>
  <si>
    <t>Tribolube -15 lot# 1700010042</t>
  </si>
  <si>
    <t>ASTM D1403</t>
  </si>
  <si>
    <t>L170221F_Add2</t>
  </si>
  <si>
    <t>L170302F</t>
  </si>
  <si>
    <t>IND19475</t>
  </si>
  <si>
    <t>Electrical Conductivity @20C and 80C</t>
  </si>
  <si>
    <t>Test request added by Keith Cox 4/5/17</t>
  </si>
  <si>
    <t>EMN 2017-24</t>
  </si>
  <si>
    <t>L170221G_Add2</t>
  </si>
  <si>
    <t>L170302G</t>
  </si>
  <si>
    <t>Radcolube 2135 BATCH DATE 1 MARCH 2017</t>
  </si>
  <si>
    <t>Per MIL-SPEC MIL-PRF-17672E ASTM D2622, D4530, D874, D2272</t>
  </si>
  <si>
    <t>Rush (behind L170302H).  Preliminary results (everything but RPVOT) sent 3/2/17 @18:42</t>
  </si>
  <si>
    <t>RADCOLAB-2135DOM170301ADM</t>
  </si>
  <si>
    <t>L170221H_ Add2</t>
  </si>
  <si>
    <t>L170302H</t>
  </si>
  <si>
    <t>Radcolube17331 BATCH DATE 1 MARCH 2017</t>
  </si>
  <si>
    <t>ASTM D2622, D2272 (MIL-PRF-17331K)</t>
  </si>
  <si>
    <t>Super-rush, need RPVOT results by 3/3</t>
  </si>
  <si>
    <t>RADCOLAB-173311DOM170301ADM</t>
  </si>
  <si>
    <t>Brayco Micronic783</t>
  </si>
  <si>
    <t>L170405A</t>
  </si>
  <si>
    <t xml:space="preserve">Brayco Micronic 783 Lot# 262450 </t>
  </si>
  <si>
    <t xml:space="preserve">D 1748 Corrosion Inhibition, 100 hours at 49 C Sandblasted panels  Polished panels MIL-PRF 6083G </t>
  </si>
  <si>
    <t>MJO389</t>
  </si>
  <si>
    <t>L170303A</t>
  </si>
  <si>
    <t>20Hr HLPS</t>
  </si>
  <si>
    <t>L170405B</t>
  </si>
  <si>
    <t xml:space="preserve">Pour Point by D97, FTM 3604 NBR-H 168 h@70C, FTM 3432 FKM 72h @ 175C, D4636 Alt 2 C&amp;O 72hrs @ 204C, HLPS (each unit), D972, FTM 5321 - SOD, FTM 3411- TSC, D3427 - Air Release,D2272 - RPVOT </t>
  </si>
  <si>
    <t xml:space="preserve">April SQC.  No Charge.  </t>
  </si>
  <si>
    <t>na</t>
  </si>
  <si>
    <t>L170303B</t>
  </si>
  <si>
    <t>L170405C</t>
  </si>
  <si>
    <t>L170303C</t>
  </si>
  <si>
    <t>MW</t>
  </si>
  <si>
    <t>L170405D</t>
  </si>
  <si>
    <t>Ship 70 standards to PAC on 4/20/17</t>
  </si>
  <si>
    <t>L170303D</t>
  </si>
  <si>
    <t>Lubricating Specialties Company</t>
  </si>
  <si>
    <t>MIL-PRF-5606 Batch#106605 3-2-17</t>
  </si>
  <si>
    <t>Viscosity @-54C and 100C</t>
  </si>
  <si>
    <t>Preliminary 100C viscosity results sent 3/3/17 @11:24.  No charge on the -54C viscosity since Stuart messed up the preliminary report on the 100C</t>
  </si>
  <si>
    <t>Lubricating Oil</t>
  </si>
  <si>
    <t>L170303E</t>
  </si>
  <si>
    <t>Brayco Micronic 781-4, Lot # 262582</t>
  </si>
  <si>
    <t>D97 Pour, D92 flash/fire, D665 Proc A, 4hrs</t>
  </si>
  <si>
    <t xml:space="preserve">Contacted Castrol to determine exposure time for D665A- KAR 3/3/17 </t>
  </si>
  <si>
    <t>HPC Jet Oil</t>
  </si>
  <si>
    <t>L170303F</t>
  </si>
  <si>
    <t>Exxon Paulsboro</t>
  </si>
  <si>
    <t>17-17873-7</t>
  </si>
  <si>
    <t>ASTM D4636 alt 1 @ 200C , D2532 @ -51C</t>
  </si>
  <si>
    <t>Joe Bair. Preliminary report sent on 3/6/17 .  C&amp;O taken off hold on 3/15</t>
  </si>
  <si>
    <t>L170306A</t>
  </si>
  <si>
    <t>Synthetic Oil 186 Lot#SM170228</t>
  </si>
  <si>
    <t>ASTM D4898</t>
  </si>
  <si>
    <t>QTN#10514</t>
  </si>
  <si>
    <t>L170405E</t>
  </si>
  <si>
    <t>Exxon-Port Allen</t>
  </si>
  <si>
    <t>3677688  T 382   Batch 201550101020</t>
  </si>
  <si>
    <t xml:space="preserve">HLPS </t>
  </si>
  <si>
    <t>L170306B</t>
  </si>
  <si>
    <t>Coastsouthwest</t>
  </si>
  <si>
    <t>Chesborough CSW 001-46</t>
  </si>
  <si>
    <t>L170406A</t>
  </si>
  <si>
    <t>Endicor CP-50 001-47 04/03/2017</t>
  </si>
  <si>
    <t>L170306C</t>
  </si>
  <si>
    <t>Larsen 001-32</t>
  </si>
  <si>
    <t>MLC</t>
  </si>
  <si>
    <t>FTM 3007 (Water Displacement &amp; Water Stability) (Includes oil &amp; oil-water emulsion test,ASTM B117 (Salt Spray Corrosion Test @ 500 hrs.),ASTM D3233 Proc A (Falex Extreme Pressure Pin &amp; Vee Block),ASTM D4172A (Wear Preventive Characteristics of Lubricating Fluid (FourBall Method))</t>
  </si>
  <si>
    <t>Preliminary results sent 4/10 @16:10</t>
  </si>
  <si>
    <t>FED EX</t>
  </si>
  <si>
    <t>LUBRICANT</t>
  </si>
  <si>
    <t>L170307A</t>
  </si>
  <si>
    <t>MIL-PRF-46170 ORACLE BATCH#106456</t>
  </si>
  <si>
    <t>CORROSION PROTECTION,100HOURS@48.9 +/- 1.1 POLISHED ONLY</t>
  </si>
  <si>
    <t>Test will be set up 3/9/17 to come off 3/13/17</t>
  </si>
  <si>
    <t>L170406B</t>
  </si>
  <si>
    <t>Gun Oil</t>
  </si>
  <si>
    <t>L170307B</t>
  </si>
  <si>
    <t>L170406C</t>
  </si>
  <si>
    <t>Lucas Oil</t>
  </si>
  <si>
    <t>X17-GH-1-66-3</t>
  </si>
  <si>
    <t>Brayco Micronic 882 Lot# 263623</t>
  </si>
  <si>
    <t>D97, if D97 passes run load carrying capacity, 900Hr humidity cabinet, -40C viscosity, corrosion Production, 4-Ball ASTM D4172</t>
  </si>
  <si>
    <t>D2532 Viscosity Stability, 3 hours @ -54 C  MIL-PB</t>
  </si>
  <si>
    <t>PO# 124594</t>
  </si>
  <si>
    <t xml:space="preserve">Greg added 900hr humidity cabinet, -40C viscosity, &amp; corrosion production tests after the sample passed both pour point and load carrying capacity on 3/9.  4-Ball added on 3/29 for additional sample arriving 3/30.  On 4/5/17 Greg added 40C Viscosity, Firing Residue Removal, D92, </t>
  </si>
  <si>
    <t>L170406D</t>
  </si>
  <si>
    <t>ASTM D445 Kinematic Viscosity @ 205, ASTM D445 Kinematic Viscosity @ -40, AStmD92 Flash/Fire Point COC,D97 Pour Point</t>
  </si>
  <si>
    <t>L170307C</t>
  </si>
  <si>
    <t xml:space="preserve">Pour Point by D97, FTM 3604 NBR-H 168 h@70C, FTM 3432 FKM 72h @ 175C, D4636 Alt 2 C&amp;O 72hrs @ 204C, HLPS (each unit), D972, FTM 5321 - SOD, FTM 3411- TSC, IP 280, D3427 - Air Release,D2272 - RPVOT </t>
  </si>
  <si>
    <t xml:space="preserve">March SQC.  No Charge.  </t>
  </si>
  <si>
    <t>L170406E</t>
  </si>
  <si>
    <t>L170307D</t>
  </si>
  <si>
    <t>used oil</t>
  </si>
  <si>
    <t>L170307E</t>
  </si>
  <si>
    <t>CarMax</t>
  </si>
  <si>
    <t>7188-5W20</t>
  </si>
  <si>
    <t>Used Oil Package</t>
  </si>
  <si>
    <t>L170406F</t>
  </si>
  <si>
    <t>Brayco 300 Lot# 265144</t>
  </si>
  <si>
    <t>ASTM D91 D97 MIL PRF 32033</t>
  </si>
  <si>
    <t>L170308A</t>
  </si>
  <si>
    <t>EXXON PORT ALLEN</t>
  </si>
  <si>
    <t>3657697 T-383</t>
  </si>
  <si>
    <t>L170406G</t>
  </si>
  <si>
    <t>Nyco</t>
  </si>
  <si>
    <t>L 17-0204</t>
  </si>
  <si>
    <t>ASTM D 445 @ 100, @ 40 @ -15 ASTM D 97 Pour Point  ASTM D 2603 Shear Stability X 2</t>
  </si>
  <si>
    <t>Please see Quote that is attached to paperwork for detailed instruction from Blake.      Please send results to christophe.corbun@nyco.fr</t>
  </si>
  <si>
    <t>20HR HLPS TESTING</t>
  </si>
  <si>
    <t>L170406H</t>
  </si>
  <si>
    <t>RADCOLUBE 6081</t>
  </si>
  <si>
    <t>L17-0198</t>
  </si>
  <si>
    <t>L170308B</t>
  </si>
  <si>
    <t>SAE ARP 5996 HLPS @ 375 -20 H PRIORITY #3</t>
  </si>
  <si>
    <t>6081 Batch Date 7 March 2017</t>
  </si>
  <si>
    <t>Please send results to christophe.corbun@nyco.fr LIMITED AMOUNT OF SAMPLE. NO ROOM FOR ERROR. perBB</t>
  </si>
  <si>
    <t>D2273</t>
  </si>
  <si>
    <t>Rush.  MIL-PRF-6081D Grade 1010</t>
  </si>
  <si>
    <t>RADCOLAB-6081BATCH170307DM</t>
  </si>
  <si>
    <t xml:space="preserve">DEL </t>
  </si>
  <si>
    <t>L170406I</t>
  </si>
  <si>
    <t>L17-0199</t>
  </si>
  <si>
    <t>HYDRAULIC FLUID</t>
  </si>
  <si>
    <t>SAE ARP 5996 HLPS @ 375 -20 H PRIORITY #2</t>
  </si>
  <si>
    <t>L170308C1</t>
  </si>
  <si>
    <t>RADCO</t>
  </si>
  <si>
    <t>CP4 23-FEB-2017</t>
  </si>
  <si>
    <t>ASTM D445 -40,40,100</t>
  </si>
  <si>
    <t>RADCOLUBE FR282 BATCH DATE 20-FEB-2017</t>
  </si>
  <si>
    <t>RADCOLAB-170307FR282-DM</t>
  </si>
  <si>
    <t>L170406J</t>
  </si>
  <si>
    <t>L17-0200</t>
  </si>
  <si>
    <t>SAE ARP 5996 HLPS @ 375- 20  + 20 H PRIORITY #1</t>
  </si>
  <si>
    <t>Please send results to christophe.corbun@nyco.fr LIMITED AMOUNT OF SAMPLE. NO ROOM FOR ERROR per BB</t>
  </si>
  <si>
    <t>L170406K</t>
  </si>
  <si>
    <t>L17-0201</t>
  </si>
  <si>
    <t>SAE ARP 5996 HLPS @ 375   -20  + 20 H DEPENDING ON PRIORITY #1 RESULTS</t>
  </si>
  <si>
    <t>Please send results to christophe.corbun@nyco.fr LIMITED AMOUNT OF SAMPLE. NO ROOM FOR ERROR per.BB</t>
  </si>
  <si>
    <t>L170406L</t>
  </si>
  <si>
    <t>L17-0202</t>
  </si>
  <si>
    <t>SAE ARP 5996 HLPS @ 375  - 20  + 20 H pRIORITY #1</t>
  </si>
  <si>
    <t>L170308C2</t>
  </si>
  <si>
    <t>CP2-MAR-2017</t>
  </si>
  <si>
    <t>L170406M</t>
  </si>
  <si>
    <t>L17-0203</t>
  </si>
  <si>
    <t>SAE ARP 5996 HLPS @ 375  - 20  + 20 H DEPENDING ON PRIORITY #1 RESULTS</t>
  </si>
  <si>
    <t>Please send results to christophe.corbun@nyco.fr LIMITED AMOUNT OF SAMPLE. NO ROOM FOR ERROR. per BB</t>
  </si>
  <si>
    <t>L170308C3</t>
  </si>
  <si>
    <t>CP6 23-FEB-2017</t>
  </si>
  <si>
    <t>L17046N</t>
  </si>
  <si>
    <t>ALO 2417</t>
  </si>
  <si>
    <t>ASTM D445-40,ASTMD 40,ASTM D100,SAE ARP5088 TOTAL ACID NUMBER,ASTM D4377 KARL FISCHER</t>
  </si>
  <si>
    <t>Please send results via email to: Keith Cox: kcox@eastman.com and Rick Skillman : rskillman@eastm,an.com</t>
  </si>
  <si>
    <t>L170308C4</t>
  </si>
  <si>
    <t>L17046O</t>
  </si>
  <si>
    <t>ALO 2418</t>
  </si>
  <si>
    <t>FR282 TANK 1</t>
  </si>
  <si>
    <t>L170308C5</t>
  </si>
  <si>
    <t>L170406P1</t>
  </si>
  <si>
    <t xml:space="preserve">FR282 TANK2 </t>
  </si>
  <si>
    <t xml:space="preserve">ALO 17073 pilot </t>
  </si>
  <si>
    <t>ASTM D 2532 (viscosity stability @ -40 35 min/72 hrs), ASTM D 97 (pour point), ASTMS D 92(flash point-cleveland open cup),ASTM D 972 (evaporative loss@ 205C),ASTM d 892 (foam sequence I,II,III), FTM 3010 (sediment &amp; ash),FTM 3604(elastomer compatability-AMS3217/4-72 hrs@204c)DEF STAN Method 22(Elastomer Compatability-fluocarbon@200C), DEF STAN Method 22( Elastomer Compataibility-LCS Fluorocarbon @ 200C),DEF STAN Method 22(elastomer Compatablity-Nitrile@ 130C),DEF STAN Method 22 (elastomer Compatbiltity SIlicone @ 175 C0, Def Stan Method 22 (elastomer Compatabilty Perfluoroelastomer @ 200c), ASTM D4951 (metals in lubricant OIL by ICP: 8 or more metals), 4/27/17-FTM 3604 AMS3217/1 72HRS @70C, FTM 3433 Silicone - 96hrs @121C</t>
  </si>
  <si>
    <t>Kara</t>
  </si>
  <si>
    <t>Please send results via email to: Keith Cox: kcox@eastman.com and Rick Skillman : rskillman@eastm,an.com..  prelim sent on 5/2.</t>
  </si>
  <si>
    <t>ETO 2389</t>
  </si>
  <si>
    <t>L170308D</t>
  </si>
  <si>
    <t>SRF170112B</t>
  </si>
  <si>
    <t>D4636 Alt 1 200C 96 Hr, Standard Deposition FTM 5003</t>
  </si>
  <si>
    <t>SQC- No Charge.  Run Standard Deposition with next sample received.</t>
  </si>
  <si>
    <t>Elmer's Glue</t>
  </si>
  <si>
    <t>L170308E</t>
  </si>
  <si>
    <t>SRF160824A</t>
  </si>
  <si>
    <t>Brookfield Viscosity by ASTM D1084 method B @23C</t>
  </si>
  <si>
    <t>L170406P2</t>
  </si>
  <si>
    <t>FTM 5308 (corrosion &amp; Oxidation 72 hrs @ 175C analyzed in duplicate),FTM 5308 (corrosion &amp; oxidation 72 hrs @ 204C analyzed in duplicate),FTM 5308 Corrosion &amp; oxidation 72 hrs @ 218C analyzed in duplicate),FTM 3411Thermal Stability and Corrosivity 96 hrs @ 274 C), SAE ARP5996 (HLPS Dynamic Coking @ 375 C -20hrs), ASTM D 2270 (viscosity index, including D445 viscosity at 40C and 100C), ASTM 4052(density by deigital Density Meter@15C),ASTM 4052(Density by digital density meter@ 40C), ASTM D 4052 (density by digital density Meter @ 70C), SAE ARP 5780 A (high tempertaure deposition test(alcorHTDT) 15 hrs)</t>
  </si>
  <si>
    <t xml:space="preserve">EMN 2017-22 </t>
  </si>
  <si>
    <t>cancelled</t>
  </si>
  <si>
    <t>Skydrol</t>
  </si>
  <si>
    <t>L170308F</t>
  </si>
  <si>
    <t>SRA170309C</t>
  </si>
  <si>
    <t>D1401</t>
  </si>
  <si>
    <t>SQC- No Charge.   Skydrol not appropriate for this test method.  Need to find alternate hydraulic fluid</t>
  </si>
  <si>
    <t>L170406A_ADD1</t>
  </si>
  <si>
    <t>Engine Oil</t>
  </si>
  <si>
    <t>L170308G</t>
  </si>
  <si>
    <t>SRF141212A</t>
  </si>
  <si>
    <t>not enough sample was given on 4/6-mlc.  This was the additional sample needed to run Pin &amp; Vee EP</t>
  </si>
  <si>
    <t>D5185</t>
  </si>
  <si>
    <t>Sample shipped to Falex via UPS 2nd Day air on 4/7/17</t>
  </si>
  <si>
    <t>Falex-mlc</t>
  </si>
  <si>
    <t>L170407A</t>
  </si>
  <si>
    <t>3681737 Batch 201550101020</t>
  </si>
  <si>
    <t>L170407B</t>
  </si>
  <si>
    <t>3681524 Batch 201550101025</t>
  </si>
  <si>
    <t>L170308H</t>
  </si>
  <si>
    <t>L170410A</t>
  </si>
  <si>
    <t>SRF161229B</t>
  </si>
  <si>
    <t>BATCH DATE &amp; APRIL 2017</t>
  </si>
  <si>
    <t>D217, D1403, D566, D942</t>
  </si>
  <si>
    <t xml:space="preserve">ASTM D2622,ASTM D4530, ASTM D874, ASTM D2272 </t>
  </si>
  <si>
    <t>RUSH PLEASE.  Preliminary results (all but RPVOT) sent 4/10 @15:43</t>
  </si>
  <si>
    <t>RADCOLAB-2075DOM  170407DM</t>
  </si>
  <si>
    <t>L170410B</t>
  </si>
  <si>
    <t>Royco 602 Lot# 2017129091</t>
  </si>
  <si>
    <t>L170309A</t>
  </si>
  <si>
    <t>High Temp Stability Mil PRF 87252 100 hrs at 200 C</t>
  </si>
  <si>
    <t>email roxanne.allison@ chemtura.com sammy.michieka@chemtura.com</t>
  </si>
  <si>
    <t>L170410C</t>
  </si>
  <si>
    <t>Capacitor Oil C1 A</t>
  </si>
  <si>
    <t>ISO 4406 particle count analysis</t>
  </si>
  <si>
    <t>send results to gsheppard@eastman.com</t>
  </si>
  <si>
    <t>Brayco Micronic 882</t>
  </si>
  <si>
    <t>L170309B</t>
  </si>
  <si>
    <t>SRA170309A</t>
  </si>
  <si>
    <t>High Temp Stability (MIL-PRF-83282D Sec. 4.4.4)</t>
  </si>
  <si>
    <t>L170410D</t>
  </si>
  <si>
    <t>Skydrol LD-4</t>
  </si>
  <si>
    <t>LARRY</t>
  </si>
  <si>
    <t>grease</t>
  </si>
  <si>
    <t>USED OIL</t>
  </si>
  <si>
    <t>L170411A</t>
  </si>
  <si>
    <t>L170309C</t>
  </si>
  <si>
    <t>Milwaukee  Electric Tool</t>
  </si>
  <si>
    <t>CUMMINS SOUTHERN PLAINS</t>
  </si>
  <si>
    <t>USED OIL ANAYLSIS(LOOKING FOR FUEL CONTAMINATION)</t>
  </si>
  <si>
    <t>ASTM D217(cone penetration of grease, worked 60 strokes), ASTM D 566(droppong point of lubricating grease and petroleum), ASTM D2266(wear Preventative characteristics of lubricating grease (four ball method)</t>
  </si>
  <si>
    <t>moved to Phoenix LogP170411B</t>
  </si>
  <si>
    <t>NORMAL TURN  - their card was declined on last set of testing. Don't report until payment info has been updated/confirmed</t>
  </si>
  <si>
    <t>Apex</t>
  </si>
  <si>
    <t>C-1 Capacitor Oil</t>
  </si>
  <si>
    <t>L170411B</t>
  </si>
  <si>
    <t>C-1 Capacitor Oil/GMN :E3636901 FP</t>
  </si>
  <si>
    <t>ISO4406</t>
  </si>
  <si>
    <t>Return unused sample</t>
  </si>
  <si>
    <t>3/9/0178</t>
  </si>
  <si>
    <t>L170411C</t>
  </si>
  <si>
    <t>L170309D</t>
  </si>
  <si>
    <t>Space-X</t>
  </si>
  <si>
    <t>GSE-GLC-01802</t>
  </si>
  <si>
    <t>C-1 Capacitor Oil/GMN :E3636901 SFE</t>
  </si>
  <si>
    <t>Particle Count FTM3012</t>
  </si>
  <si>
    <t>L170309E</t>
  </si>
  <si>
    <t>BRAYCO 300</t>
  </si>
  <si>
    <t>MIL-PRF 32033 A ASTM D91, D97</t>
  </si>
  <si>
    <t>LOT#264097,PO#118704</t>
  </si>
  <si>
    <t>L170413A</t>
  </si>
  <si>
    <t xml:space="preserve"> Brayco Micronic 882 (red) Lot#264395 </t>
  </si>
  <si>
    <t xml:space="preserve">ASTM D 445 Kinematic Viscosity @ 205C, ASTM D445 Kinematic Viscosity @ -40C, ASTM D-92 Flas/Fire Point COC, D97 Pour Point </t>
  </si>
  <si>
    <t>L170309F</t>
  </si>
  <si>
    <t>RADCOLUBE 7808</t>
  </si>
  <si>
    <t>L170413B1</t>
  </si>
  <si>
    <t>Royco 308CA Lot# 2017076792-RT</t>
  </si>
  <si>
    <t>RETEST FTM 5003 DEPOSITION TEST (WADC) PER NATHAN</t>
  </si>
  <si>
    <t>MIL-PRF-7808L</t>
  </si>
  <si>
    <t>FTM 3007 Water Displacement on oil/water mixture per MIL-PRF32033</t>
  </si>
  <si>
    <t>Na</t>
  </si>
  <si>
    <t>Cindy</t>
  </si>
  <si>
    <t>Crude Oil</t>
  </si>
  <si>
    <t>L170309G</t>
  </si>
  <si>
    <t>Texas Energy Enterprise</t>
  </si>
  <si>
    <t>L170413B2</t>
  </si>
  <si>
    <t>Elk River Resourse-Glass</t>
  </si>
  <si>
    <t>Royco 308CA Lot# AND-79-13GV</t>
  </si>
  <si>
    <t>Sulfur, organic chloride</t>
  </si>
  <si>
    <t>Sent to Floresville 3/9/17. REPORT FROM FLORESVILLE</t>
  </si>
  <si>
    <t>FTM 3007 Water Displacement on original oil per MIL-PRF 32033</t>
  </si>
  <si>
    <t>ERIC POPE</t>
  </si>
  <si>
    <t>L170310A1</t>
  </si>
  <si>
    <t>TEXAS Energy Enterprise</t>
  </si>
  <si>
    <t>BASIC ENERGY-CAVE</t>
  </si>
  <si>
    <t>sent to Florsville 3/10/17. Report from Florsville.</t>
  </si>
  <si>
    <t>L170310A2</t>
  </si>
  <si>
    <t>L170413C</t>
  </si>
  <si>
    <t xml:space="preserve">Radcolube 17331 Batch Date 12 APRIL 2017 </t>
  </si>
  <si>
    <t>BASIC ENERGY-LAMESA</t>
  </si>
  <si>
    <t>MIL PRF 17331K , ASTM D 129, ASTM D 2272, (4/13 Christina added Acid Number ASTM D974)</t>
  </si>
  <si>
    <t>**RUSH Please **</t>
  </si>
  <si>
    <t>RADCOLUAB- 173311DOM170412ADM</t>
  </si>
  <si>
    <t>L170413D1</t>
  </si>
  <si>
    <t>Radcolube 32538 17F02B</t>
  </si>
  <si>
    <t xml:space="preserve"> ASTM D4636 Corrosion and Oxidation Stability at 204C</t>
  </si>
  <si>
    <t>RADCOLAB170411323538DM</t>
  </si>
  <si>
    <t>L170310A3</t>
  </si>
  <si>
    <t>BASIC ENERGY-COAHOMA</t>
  </si>
  <si>
    <t>L170413D2</t>
  </si>
  <si>
    <t>Radcolube 32538 17F02C</t>
  </si>
  <si>
    <t>L170310A4</t>
  </si>
  <si>
    <t>BASIC ENERGY-UPTON</t>
  </si>
  <si>
    <t>L170414A</t>
  </si>
  <si>
    <t>Brayco Micronic 883 Lot# 265146</t>
  </si>
  <si>
    <t>L170310B</t>
  </si>
  <si>
    <t xml:space="preserve"> MIL-PRF 46170E Type 1 ASTM D92  flash/fire, ASTM D  E-659 Auto ignition, Spec 4.3.3.3.1,4.3.3.6.2 water sensitivity, D 2273 trace sediment, D97 pour point</t>
  </si>
  <si>
    <t xml:space="preserve">NORMAL TURN ERIC 972-780-2309 PLEASE GET PO# </t>
  </si>
  <si>
    <t>APEX</t>
  </si>
  <si>
    <t>Synthetic Oil</t>
  </si>
  <si>
    <t>L170414B</t>
  </si>
  <si>
    <t xml:space="preserve">Calumet Specialty </t>
  </si>
  <si>
    <t>LS 220-7100B</t>
  </si>
  <si>
    <t xml:space="preserve"> ASTM D5185</t>
  </si>
  <si>
    <t>L170414C</t>
  </si>
  <si>
    <t>LS 220-6027B</t>
  </si>
  <si>
    <t>L170417A</t>
  </si>
  <si>
    <t>374A Lot #NB170330</t>
  </si>
  <si>
    <t>ASTM D 5969</t>
  </si>
  <si>
    <t>send results to QTN@ nyelubricants.com, send bearing back to :  Kellie Faulkner @ Nye Lubricants</t>
  </si>
  <si>
    <t>L170310C</t>
  </si>
  <si>
    <t>MIL-PRF-83282 (mixed Oil Tank 82) Batch#17-018</t>
  </si>
  <si>
    <t>Evap Loss, Then Low Temp Stability if Evap Loss PAsses</t>
  </si>
  <si>
    <t>Preliminary (evap loss) results sent 3/10 @19:35</t>
  </si>
  <si>
    <t>L170417B1</t>
  </si>
  <si>
    <t>Hill &amp; Griffith</t>
  </si>
  <si>
    <t>A</t>
  </si>
  <si>
    <t>ASTM D 6743 Thermal Stability of Organic Heat Transfer Fluids  First Replicate Two Samples tested at 530, 630,730</t>
  </si>
  <si>
    <t>Engineering project  ***Hold report until payment confirmed</t>
  </si>
  <si>
    <t>L170417B2</t>
  </si>
  <si>
    <t>B</t>
  </si>
  <si>
    <t>Engineering project ***Hold report until payment confirmed</t>
  </si>
  <si>
    <t>L170310D</t>
  </si>
  <si>
    <t>CASTROL INDUSTRIAL</t>
  </si>
  <si>
    <t>BRAYCO 460</t>
  </si>
  <si>
    <t>ASTM D2273 D97 MIL-PRF-6081E</t>
  </si>
  <si>
    <t>PO 118704 LOT# 263621</t>
  </si>
  <si>
    <t>L170418A</t>
  </si>
  <si>
    <t>3685624 T-381 Batch 201550101020</t>
  </si>
  <si>
    <t>L170313A</t>
  </si>
  <si>
    <t>IND19508</t>
  </si>
  <si>
    <t>Oil</t>
  </si>
  <si>
    <t>L170418B</t>
  </si>
  <si>
    <t>Anvol SWX 46 FM LOT# 264734</t>
  </si>
  <si>
    <t>ASTM D92 FLASH/FIRE ( 280/360)</t>
  </si>
  <si>
    <t>po 124594</t>
  </si>
  <si>
    <t>L170313B</t>
  </si>
  <si>
    <t>IND19509</t>
  </si>
  <si>
    <t xml:space="preserve">see notes </t>
  </si>
  <si>
    <t>additional sample for L170414A</t>
  </si>
  <si>
    <t>L170418C</t>
  </si>
  <si>
    <t>Brayco 460 Lot# 265148</t>
  </si>
  <si>
    <t>L170313C</t>
  </si>
  <si>
    <t>Amsoil</t>
  </si>
  <si>
    <t xml:space="preserve"> ASTM D 2273 Trace Sediment , D 97 Pour Point</t>
  </si>
  <si>
    <t>ASTM B117 Salt Spray (Pictures at 2, 4, 8, 16, 24, 48, 72, 100 hours) ASTM D877 Dielectric Strength</t>
  </si>
  <si>
    <t>Quote Q170227B2_1</t>
  </si>
  <si>
    <t>160549 000 ON</t>
  </si>
  <si>
    <t>L170313D</t>
  </si>
  <si>
    <t>L170418D</t>
  </si>
  <si>
    <t>NB-P-0.2% Lot#SM170215</t>
  </si>
  <si>
    <t>Abrasion Resistance MIL-B-81744A , Contact Angle MIL-B-81744A, Thermal Stability of Dried Film MIL-B -81744A, Contamination in Solution MIL -B- 81744A</t>
  </si>
  <si>
    <t>send results to :qtn@nyelubricants.com</t>
  </si>
  <si>
    <t>L170418E</t>
  </si>
  <si>
    <t>L170313E</t>
  </si>
  <si>
    <t>Exxon-Paulsboro</t>
  </si>
  <si>
    <t>13-100761</t>
  </si>
  <si>
    <t>ASTM D445 @ 40C and 100C, ASTM D972 Evaporation Loss: 22Hrs @ 149C, ASTM D2879 Isoteniscope</t>
  </si>
  <si>
    <t>FTM 3606 AMS 3217/1 336 hr @ 70C, FTM 3432 AMS 3217/4 144 hr @ 175C, FTM 3432 AMS 3217/5 144 hr @ 150C</t>
  </si>
  <si>
    <t>contact customer to see what testing they want -SY Customer verified samples went with this quote and PO -SY</t>
  </si>
  <si>
    <t>Joe Bair. prelim report sent on 5/4,.</t>
  </si>
  <si>
    <t>620/4520045617</t>
  </si>
  <si>
    <t>L170418F</t>
  </si>
  <si>
    <t>14-92994</t>
  </si>
  <si>
    <t>Joe Bair</t>
  </si>
  <si>
    <t>L170313F</t>
  </si>
  <si>
    <t>HDP1108</t>
  </si>
  <si>
    <t>L170418G</t>
  </si>
  <si>
    <t>17-31264-7</t>
  </si>
  <si>
    <t>Joe Bair.  Same sample as L170418I. Prelim sent on 4/25. waiting on 336hr. elastomer, off on 5/3 @10:45</t>
  </si>
  <si>
    <t>L170314A</t>
  </si>
  <si>
    <t>Sample ID: 3661829 T-382 Batch:70207786</t>
  </si>
  <si>
    <t>L170314B</t>
  </si>
  <si>
    <t>Batch Date 13 MARCH 2017</t>
  </si>
  <si>
    <t>L170418H</t>
  </si>
  <si>
    <t>17-31284-7</t>
  </si>
  <si>
    <t>Sulfur D2622, RPVOT D2272</t>
  </si>
  <si>
    <t>Joe Bair.  Same sample as L170418J. Prelim sent on 4/25. waiting on 336hr. elastomer, off on 5/3 @10:45</t>
  </si>
  <si>
    <t>L170418I</t>
  </si>
  <si>
    <t>17-31264-6</t>
  </si>
  <si>
    <t>Visc Stability -51C 35 min, 3 hr and 72 hr, D4636 Alt 1 200C 96hr, D4636 Alt 1 220C 40hr, FTM 3411- single analysis</t>
  </si>
  <si>
    <t>Joe Bair.  Same sample as L170418G</t>
  </si>
  <si>
    <t>620/4520045595</t>
  </si>
  <si>
    <t>L170418J</t>
  </si>
  <si>
    <t>17-31284-6</t>
  </si>
  <si>
    <t>Joe Bair.  Same sample as L170418H</t>
  </si>
  <si>
    <r>
      <t xml:space="preserve">RUSH- Run this RPVOT before running the D2112 sample below.  MIL-PRF-17331K                                                        </t>
    </r>
    <r>
      <rPr>
        <color rgb="FFFF0000"/>
      </rPr>
      <t>Preliminary Results sent 3/14/17 16:55</t>
    </r>
  </si>
  <si>
    <t>RADCOLAB-173311DOM170313ADM</t>
  </si>
  <si>
    <t>L170418K</t>
  </si>
  <si>
    <t>17-31262-7</t>
  </si>
  <si>
    <t>ASTM D3487-09</t>
  </si>
  <si>
    <t>L170314C</t>
  </si>
  <si>
    <t>Aniline Point, Ox Stab D2112</t>
  </si>
  <si>
    <r>
      <t xml:space="preserve">RUSH- Run Ox Stab after RPVOT L170314B is completed                            </t>
    </r>
    <r>
      <rPr>
        <color rgb="FFFF0000"/>
      </rPr>
      <t>Preliminary Results sent 3/14/17 17:01</t>
    </r>
  </si>
  <si>
    <t>RADCOLAB-ASTMD3487DOM170313ADM</t>
  </si>
  <si>
    <t>L170418L</t>
  </si>
  <si>
    <t>17-31257-7</t>
  </si>
  <si>
    <t>Visc Stability -51C 35 min, 3 hr and 72 hr, D4636 Alt 1 200C 96hr</t>
  </si>
  <si>
    <t>Transmission Fluid</t>
  </si>
  <si>
    <t>L170314D</t>
  </si>
  <si>
    <t>Brayco 717 Lot # 260056- Base</t>
  </si>
  <si>
    <t>L170418M</t>
  </si>
  <si>
    <t>Aniline Point, Anilint Point Change, Precipiation number</t>
  </si>
  <si>
    <t>17-31252-7</t>
  </si>
  <si>
    <t>MIL-DTL-17111D</t>
  </si>
  <si>
    <t>L170418N</t>
  </si>
  <si>
    <t>Ship 22 standards to PAC on 4/20/17</t>
  </si>
  <si>
    <t>L170314E</t>
  </si>
  <si>
    <t>Brayco 717 Lot # 260056- Finished Fluid</t>
  </si>
  <si>
    <t>D97 Pour, D92 Flash/Fire, D91 Precipitation #, D665A, C&amp;O 72hr, Water Sludging</t>
  </si>
  <si>
    <t>L170419A</t>
  </si>
  <si>
    <t xml:space="preserve">Batch Date 18April 2017 </t>
  </si>
  <si>
    <t>D2622 sulfur, D4530 Micro Carbon Residue, D874 ASH, D2272 Oxidation by Rotating Pressure Vessel</t>
  </si>
  <si>
    <t>L170419B1</t>
  </si>
  <si>
    <t>Ind 19582 H1 F1 PO</t>
  </si>
  <si>
    <t>HydrauLIC FLUID</t>
  </si>
  <si>
    <t xml:space="preserve">D436 corrosion &amp; oxidation  </t>
  </si>
  <si>
    <t>L170314F</t>
  </si>
  <si>
    <t>Brayco Micronic 883 Lot # 261607</t>
  </si>
  <si>
    <t>D92 Flash/Fire, E-659 Autoignition, Water Sensitivity, Trace Sediment D2273, D97 Pour Point</t>
  </si>
  <si>
    <t>MIL-PRF-46170E Type I</t>
  </si>
  <si>
    <t>L170419B2</t>
  </si>
  <si>
    <t>Ind 19583 H1 F1 PO</t>
  </si>
  <si>
    <t>MCA</t>
  </si>
  <si>
    <t>Lip Balm Packaging</t>
  </si>
  <si>
    <t>L170314G</t>
  </si>
  <si>
    <t>Mary Kay</t>
  </si>
  <si>
    <t>MK_LB B</t>
  </si>
  <si>
    <t>ASTM E1131 TGA</t>
  </si>
  <si>
    <t>Only submit Raw Data</t>
  </si>
  <si>
    <t>L170419B3</t>
  </si>
  <si>
    <t>Ind 19584 H1 F1 PO</t>
  </si>
  <si>
    <t>L170314H</t>
  </si>
  <si>
    <t>MK_LB A</t>
  </si>
  <si>
    <t>L170420A1</t>
  </si>
  <si>
    <t>Brayco 717 Lot#265147 4-18-17</t>
  </si>
  <si>
    <t xml:space="preserve">MIL DTL 17111D D91 precipitation number, D611 aniline point, D611 Aniline point change </t>
  </si>
  <si>
    <t>Steam Turbine and Gear Lubricating Oil</t>
  </si>
  <si>
    <t>L170315A1</t>
  </si>
  <si>
    <t>Batch Tank Sample</t>
  </si>
  <si>
    <t>ASTM D1401</t>
  </si>
  <si>
    <t>Super rush, report as soon as finished</t>
  </si>
  <si>
    <t>RADCOLAB-2017031417331 DM</t>
  </si>
  <si>
    <t>L170420A2</t>
  </si>
  <si>
    <t>Brayco 717 Lot#265147 4-19-17</t>
  </si>
  <si>
    <t>MIL DTL 17111D D97 Pour point, D92 flash point, D92 Fire point, D91 precipitation number, D 665 Proc. A Spec 4.5.2.3 Rust Prevention, no rusting, Spec 4.5.2.4.2 Corrosion and Oxidation Stability,72 hours Cu wire</t>
  </si>
  <si>
    <t>L170315A2</t>
  </si>
  <si>
    <t>17SD105</t>
  </si>
  <si>
    <t>Gear Oil</t>
  </si>
  <si>
    <t>L170420B</t>
  </si>
  <si>
    <t>Driven Racing</t>
  </si>
  <si>
    <t>LS 75 W90 Gear Oil</t>
  </si>
  <si>
    <t>ASTM D92 Flash Point Cleveland Open Cup, ASTM D2983 Viscosity Brookfield  @ 40, ASTM D 892 Foam Sequence I,II,III,    ASTM D 130 Corrosion Copper Strip</t>
  </si>
  <si>
    <t>MLc</t>
  </si>
  <si>
    <t>Lube oil</t>
  </si>
  <si>
    <t>L170420C1</t>
  </si>
  <si>
    <t>Ind19482</t>
  </si>
  <si>
    <t>L170315A3</t>
  </si>
  <si>
    <t>17SD106</t>
  </si>
  <si>
    <t>L170420C2</t>
  </si>
  <si>
    <t>Ind19483</t>
  </si>
  <si>
    <t>L170421A</t>
  </si>
  <si>
    <t>Royco 560 Lot 2017129070</t>
  </si>
  <si>
    <t>20HR HLPS Coking Testing   MIL-PRF  23699G HTS</t>
  </si>
  <si>
    <t>L170315B</t>
  </si>
  <si>
    <t>ALO17243</t>
  </si>
  <si>
    <t>C&amp;O Alt 2 72 hr@204C in DUPLICATE</t>
  </si>
  <si>
    <t>MIL-PRF-23699</t>
  </si>
  <si>
    <t>EMN 2017-17</t>
  </si>
  <si>
    <t>L170421B</t>
  </si>
  <si>
    <t xml:space="preserve"> Batch ALO 17230</t>
  </si>
  <si>
    <t xml:space="preserve">Lead S.O.D. Testing (FTM 5321.2 Standard 1 hour test @ 325F) </t>
  </si>
  <si>
    <t>L170315C</t>
  </si>
  <si>
    <t>ALO17244</t>
  </si>
  <si>
    <t>Epoxy</t>
  </si>
  <si>
    <t>L170421C1</t>
  </si>
  <si>
    <t>Accrabond</t>
  </si>
  <si>
    <t>INSTAbond N8107-1 Lot XX655 PART A</t>
  </si>
  <si>
    <t xml:space="preserve">ASTM D92 Flash Point Cleveland Open Cup </t>
  </si>
  <si>
    <t>PO 4220  email report to : mreddoch@accrebond.com</t>
  </si>
  <si>
    <t>Prepaid 4/21</t>
  </si>
  <si>
    <t>L170315D</t>
  </si>
  <si>
    <t>ALO17245</t>
  </si>
  <si>
    <t>L170315E</t>
  </si>
  <si>
    <t>ALO17246</t>
  </si>
  <si>
    <t>Resin</t>
  </si>
  <si>
    <t>L170421C2</t>
  </si>
  <si>
    <t>INSTAbond N8107-1 Lot# XX656 Part B</t>
  </si>
  <si>
    <t>L170315F</t>
  </si>
  <si>
    <t>ALO16411</t>
  </si>
  <si>
    <t>Puck</t>
  </si>
  <si>
    <t>L170421C3</t>
  </si>
  <si>
    <t>Cummins</t>
  </si>
  <si>
    <t>Used Oil</t>
  </si>
  <si>
    <t>L170315G</t>
  </si>
  <si>
    <t>CumminS SOUTHERN PLAINS</t>
  </si>
  <si>
    <t>WO#197744</t>
  </si>
  <si>
    <t>Used oil package</t>
  </si>
  <si>
    <t>Send to Apex, normal TAT</t>
  </si>
  <si>
    <t>L170424A</t>
  </si>
  <si>
    <t>Batch Date 21 April 2017</t>
  </si>
  <si>
    <t xml:space="preserve"> ASTM D 2622 Sulfur, ASTM D 4530 Micro Carbon Residue, ASTM D 874 Sulfated Ash, ASTM D 2272 Oxidation by Rotating Pressure Vessel.</t>
  </si>
  <si>
    <t>Preliminary results sent 4/24 @18:51</t>
  </si>
  <si>
    <t>MCRT Stds</t>
  </si>
  <si>
    <t>L170315H1</t>
  </si>
  <si>
    <t>Ship to PAC on 4/6</t>
  </si>
  <si>
    <t>L170424B</t>
  </si>
  <si>
    <t>Brayco Micronic 882 (red) Lot#263620</t>
  </si>
  <si>
    <t>D92 Flash/Fire, Viscosity @205C &amp; -40C, Pout Point</t>
  </si>
  <si>
    <t>L170424C</t>
  </si>
  <si>
    <t>L170315H2</t>
  </si>
  <si>
    <t>3689882 T-383</t>
  </si>
  <si>
    <t>Ship to PAC on 6/8/17</t>
  </si>
  <si>
    <t>L170414A_Add1</t>
  </si>
  <si>
    <t>Viscosity @-40C</t>
  </si>
  <si>
    <t>Test Requested by ANdrew Simonette 4/24/17</t>
  </si>
  <si>
    <t>L170314B_add1</t>
  </si>
  <si>
    <t>RUSH</t>
  </si>
  <si>
    <t>L170425A</t>
  </si>
  <si>
    <t xml:space="preserve">Brayco Micronic 783 Lot#262901 </t>
  </si>
  <si>
    <t>D97 Pour Point, D2273 Trace sediment</t>
  </si>
  <si>
    <t>PO124594-000-OP</t>
  </si>
  <si>
    <t>L170425B</t>
  </si>
  <si>
    <t>NYCO</t>
  </si>
  <si>
    <t>L 17-0232</t>
  </si>
  <si>
    <t>MIL-PRF-46170  4.5.1    Water Sensitivity</t>
  </si>
  <si>
    <t>christophe.corbun@nyco.fr</t>
  </si>
  <si>
    <t>MJO254</t>
  </si>
  <si>
    <t>L170316A</t>
  </si>
  <si>
    <t>Sample ID:3665941 Batch ID:2017: 1.2.3.4</t>
  </si>
  <si>
    <t>20 HR HLPS</t>
  </si>
  <si>
    <t>L170425C</t>
  </si>
  <si>
    <t>Henry Company</t>
  </si>
  <si>
    <t>ASTM D92 Fire point</t>
  </si>
  <si>
    <t>Radcolube</t>
  </si>
  <si>
    <t>L170316B</t>
  </si>
  <si>
    <t>Radcolube 2075 BATCH DATE 15 MARCH 2017</t>
  </si>
  <si>
    <t>Sulfur ASTM D2622, MCRT ASTM D4530, Sulfated Ash ASTM D874, RPVOT ASTM D2272</t>
  </si>
  <si>
    <t>Preliminary results sent 3/16/17 @20:04</t>
  </si>
  <si>
    <t>L170425D</t>
  </si>
  <si>
    <t>Lubricating Specialties Company (LSC)</t>
  </si>
  <si>
    <t>L170316C</t>
  </si>
  <si>
    <t>ALO 17177 (100516)</t>
  </si>
  <si>
    <t>Viscosity @-40C, 40C, 100C, Density @15C</t>
  </si>
  <si>
    <t>17111 Batch#96185</t>
  </si>
  <si>
    <t xml:space="preserve">MIL-DTL-17111E 4.5.3.4.2 Corrosion &amp; Oxidation-72 hrs @ 93C, ASTM D972 Evaporative Loss, MIL-DTL-17111E 4.5.3.2 Low Temp Turbidity </t>
  </si>
  <si>
    <t xml:space="preserve">C&amp;O failed, re-run set up 4/28.  Preliminary results sent </t>
  </si>
  <si>
    <t>L170316D</t>
  </si>
  <si>
    <t>ALO 17247</t>
  </si>
  <si>
    <t>L170316E</t>
  </si>
  <si>
    <t>ALO 17248</t>
  </si>
  <si>
    <t>L170425E</t>
  </si>
  <si>
    <t xml:space="preserve">ASTO Ascender Lot#2017055973 </t>
  </si>
  <si>
    <t>L170316F</t>
  </si>
  <si>
    <t>ALO 17249</t>
  </si>
  <si>
    <t>L170425F</t>
  </si>
  <si>
    <t>Fiber-Seal Systems</t>
  </si>
  <si>
    <t xml:space="preserve"> Waterpel ISO-L 4-21-17 Lot#17111</t>
  </si>
  <si>
    <t xml:space="preserve">ASTM D93 Flash Point </t>
  </si>
  <si>
    <t>L170425G</t>
  </si>
  <si>
    <t xml:space="preserve"> Waterpel  4-21-17 Lot#17111</t>
  </si>
  <si>
    <t>L170316G</t>
  </si>
  <si>
    <t>Royco 308CA, Lot AND-083-017</t>
  </si>
  <si>
    <t>Water Displacement on oil water mixture and original oil</t>
  </si>
  <si>
    <t>L170426A</t>
  </si>
  <si>
    <t>Anvol SWX 68 Lot#265652</t>
  </si>
  <si>
    <t>ASTM D92 Flash Fire</t>
  </si>
  <si>
    <t>Jim Cole</t>
  </si>
  <si>
    <t>Additive</t>
  </si>
  <si>
    <t>L170316H</t>
  </si>
  <si>
    <t>JLCC</t>
  </si>
  <si>
    <t>L170426B</t>
  </si>
  <si>
    <t>Hydrocal 100</t>
  </si>
  <si>
    <t>6 HVI</t>
  </si>
  <si>
    <t>GC-MS TIC, D2887 with C# distribution</t>
  </si>
  <si>
    <t>sub-sample sent to PPL 3/16 for GC-MS TIC</t>
  </si>
  <si>
    <t>L170426C</t>
  </si>
  <si>
    <t>6 cST</t>
  </si>
  <si>
    <t>ASTM D2717 Thermal Conductivity *  samples tested @ 0,40,80,120,160,200,* C, ASTM E1269 Specific Heat Capacity by DSC Report Spec.Heat every 10C from %0C to max Temp</t>
  </si>
  <si>
    <t>L170316I</t>
  </si>
  <si>
    <t>JLCC VMNP</t>
  </si>
  <si>
    <t>L170426D</t>
  </si>
  <si>
    <t>6081 Batch date 25 April 2017</t>
  </si>
  <si>
    <t xml:space="preserve">ASTM D2273 Trace sediment </t>
  </si>
  <si>
    <t>Radcolab-6081BATCH170425DM</t>
  </si>
  <si>
    <t>L170316J</t>
  </si>
  <si>
    <t>JLCC CPN 100</t>
  </si>
  <si>
    <t>L170427A</t>
  </si>
  <si>
    <t>Royco555 Lot# 2017140174  DOD_PRF-85734A</t>
  </si>
  <si>
    <t xml:space="preserve">20 HR HLPS Coking, 375 F ARP 59966 </t>
  </si>
  <si>
    <t>L170316K</t>
  </si>
  <si>
    <t>roxanne.allison@chemtura.com disha.patel@chemtura.com,sammy.michieka@chemtura.com.  HLPS failed during test.  Re-run started 4/28</t>
  </si>
  <si>
    <t>CAL SOL 806</t>
  </si>
  <si>
    <t>L170314F_add1</t>
  </si>
  <si>
    <t>D445 @ -40C</t>
  </si>
  <si>
    <t>Experimental Aviation Turbine Engine Lubricant</t>
  </si>
  <si>
    <t>L170206D_Add 1</t>
  </si>
  <si>
    <t>17023 (111-275)</t>
  </si>
  <si>
    <t>FTM 3604 AMS 3217/1- 72Hrs @ 70 C, FTM 3433 Silicone 96 hrs @ 121C</t>
  </si>
  <si>
    <t>L170427B</t>
  </si>
  <si>
    <t>Pinnacle Oil Holdings</t>
  </si>
  <si>
    <t>51368   04/17</t>
  </si>
  <si>
    <t>ASTM D877 Dielectric Strength</t>
  </si>
  <si>
    <t>This is a Phoenix Customer</t>
  </si>
  <si>
    <t>RADCOLUBE</t>
  </si>
  <si>
    <t>L170320A</t>
  </si>
  <si>
    <t xml:space="preserve">RADCOLUBE 17331 BATCH DATE 17 MARCH 2017 </t>
  </si>
  <si>
    <t>MIL-PRF17331K D2622, D2272</t>
  </si>
  <si>
    <t>RUSH  Preliminary Results sent 3/20/17 15:43</t>
  </si>
  <si>
    <t>Wire</t>
  </si>
  <si>
    <t>L170427C1</t>
  </si>
  <si>
    <t xml:space="preserve">Dayton T Brown </t>
  </si>
  <si>
    <t>1a</t>
  </si>
  <si>
    <t>ASTM E203</t>
  </si>
  <si>
    <t>rmanzella@DTB.com</t>
  </si>
  <si>
    <t>PO 124317</t>
  </si>
  <si>
    <t>L170427C2</t>
  </si>
  <si>
    <t>1b</t>
  </si>
  <si>
    <t>L170320B</t>
  </si>
  <si>
    <t>L-17-0172</t>
  </si>
  <si>
    <t>20+20  hlps dynamic coking</t>
  </si>
  <si>
    <t>L170427C3</t>
  </si>
  <si>
    <t>1c</t>
  </si>
  <si>
    <t>L170320C</t>
  </si>
  <si>
    <t>L-17-0173</t>
  </si>
  <si>
    <t>L170427C4</t>
  </si>
  <si>
    <t>1d</t>
  </si>
  <si>
    <t>L170320D</t>
  </si>
  <si>
    <t>L170427C5</t>
  </si>
  <si>
    <t>2a</t>
  </si>
  <si>
    <t>ASTM D445- 40C, -40C,D97,D92,SAE ARP5088,ASTMD892,FTM 3411,FTM3010.1,ASTMD4951,HLPS 20 hr</t>
  </si>
  <si>
    <t xml:space="preserve">EMN 2017-19 </t>
  </si>
  <si>
    <t>L170427C6</t>
  </si>
  <si>
    <t>2b</t>
  </si>
  <si>
    <t>L170320E</t>
  </si>
  <si>
    <t>L170427C7</t>
  </si>
  <si>
    <t>JESUS</t>
  </si>
  <si>
    <t>2c</t>
  </si>
  <si>
    <t>OIL</t>
  </si>
  <si>
    <t>L170320F</t>
  </si>
  <si>
    <t>MEMO PARTS</t>
  </si>
  <si>
    <t>YELLOW HOUSE S/N 21019024</t>
  </si>
  <si>
    <t>USED OIL ANALYSIS</t>
  </si>
  <si>
    <t>RUSH !  ups tracking #1Z2888W71393891252   RACHEL-Do not charge for rush -SY</t>
  </si>
  <si>
    <t>L170427C8</t>
  </si>
  <si>
    <t>2d</t>
  </si>
  <si>
    <t>mlc</t>
  </si>
  <si>
    <t>del</t>
  </si>
  <si>
    <t>fed ex</t>
  </si>
  <si>
    <t>Hydraulic fluid</t>
  </si>
  <si>
    <t>L170321A</t>
  </si>
  <si>
    <t>Castrol INDUSTRIAL</t>
  </si>
  <si>
    <t>Anvol SWX 46 FM Lot # 263739</t>
  </si>
  <si>
    <t>ASTM D92 Flash Point  C  280 C Min , Fire Point C 360 C Min</t>
  </si>
  <si>
    <t>PO 118704</t>
  </si>
  <si>
    <t>L170427C9</t>
  </si>
  <si>
    <t>3a</t>
  </si>
  <si>
    <t>L170321B</t>
  </si>
  <si>
    <t>Royco 555 Lot# 2017076798 DOD-PRF-85734A</t>
  </si>
  <si>
    <t>20 Hr HLPS Coking, 375 F, Per SAE ARP 5996, FTM-3604, Swelling of Rubber, FKM (AMS 3217/4), 72 Hrs FTM-3604, Swelling of Rubber, NBR-H (AMS-321/1B), 72 Hrs)</t>
  </si>
  <si>
    <t>on Royco 555,2017076798,MIL-PRF-85734A</t>
  </si>
  <si>
    <t>L170427C10</t>
  </si>
  <si>
    <t>3b</t>
  </si>
  <si>
    <t>L170427C11</t>
  </si>
  <si>
    <t>DC-3 South Harbor-1</t>
  </si>
  <si>
    <t>L170321C</t>
  </si>
  <si>
    <t>Cancelled</t>
  </si>
  <si>
    <t>Repeat of L170321B- MIs-logged</t>
  </si>
  <si>
    <t>oil</t>
  </si>
  <si>
    <t>L170321D</t>
  </si>
  <si>
    <t>L170427C12</t>
  </si>
  <si>
    <t xml:space="preserve">3665367 T 381 </t>
  </si>
  <si>
    <t>DC-3 North Harbor-2</t>
  </si>
  <si>
    <t>20 hr HLPS testing</t>
  </si>
  <si>
    <t>L170427C13</t>
  </si>
  <si>
    <t>DC-3 North Harbor-3</t>
  </si>
  <si>
    <t>L170427C14</t>
  </si>
  <si>
    <t>DC-4 South Harbor-4</t>
  </si>
  <si>
    <t>Sulfur</t>
  </si>
  <si>
    <t>L170321E</t>
  </si>
  <si>
    <t>USDA</t>
  </si>
  <si>
    <t>19699-17</t>
  </si>
  <si>
    <t>ASTM-D1662</t>
  </si>
  <si>
    <t>please email results to girma.biresaw@ars.usda.gov</t>
  </si>
  <si>
    <t>L170427C15</t>
  </si>
  <si>
    <t>DC-4 North Harbor-5</t>
  </si>
  <si>
    <t>L170314G_add1</t>
  </si>
  <si>
    <t>ASTM E794 Melting Point by Thermal Analysis</t>
  </si>
  <si>
    <t>L170427C16</t>
  </si>
  <si>
    <t>DC-4 North Harbor-6</t>
  </si>
  <si>
    <t>L170314H_add1</t>
  </si>
  <si>
    <t>L170427C17</t>
  </si>
  <si>
    <t>DC-4 North Harbor-7</t>
  </si>
  <si>
    <t>L170322A</t>
  </si>
  <si>
    <t>Anvol SWX 68 Lot # 264437</t>
  </si>
  <si>
    <t xml:space="preserve"> ASTM D 92Flash Point C 280C Fire Point 360 C Min</t>
  </si>
  <si>
    <t>L170428A</t>
  </si>
  <si>
    <t>Anvol SWX 46 Fm Lot##265651</t>
  </si>
  <si>
    <t>ups</t>
  </si>
  <si>
    <t xml:space="preserve">lubricant </t>
  </si>
  <si>
    <t>L170322B</t>
  </si>
  <si>
    <t>6081 batch date 21 March 2017</t>
  </si>
  <si>
    <t>ASTM D2273</t>
  </si>
  <si>
    <t>MIL-PRF-6081</t>
  </si>
  <si>
    <t>PO Radcolab-6081Batch170321DM</t>
  </si>
  <si>
    <t>L170428B</t>
  </si>
  <si>
    <t>ASTM D2624-80C, ASTM D2624 -20C, E1269 -15C,E1269  40C,E1269 100C,E1269 150C, E1269 200C,E659</t>
  </si>
  <si>
    <t>L170323A</t>
  </si>
  <si>
    <t>Brayco 599 Lot # 264712</t>
  </si>
  <si>
    <t>ASTM D 665A, 1.2% dil., 48Hrs</t>
  </si>
  <si>
    <t>Sample failed the test.  Re-test set up 3/29 @12:30 to come down 3/31 @12:30.  Customer was notified of the failure and the re-test</t>
  </si>
  <si>
    <t>L170428C</t>
  </si>
  <si>
    <t>HPC Jet Oil 17-031603-6</t>
  </si>
  <si>
    <t>ASTM D2532 @ -51C, D4636 96 hrs @ 200C alt 1, D4636 40 hrs@220C alt1,FTM 3411</t>
  </si>
  <si>
    <t>L170428D</t>
  </si>
  <si>
    <t>L170323B1</t>
  </si>
  <si>
    <t>NyE Lubricants</t>
  </si>
  <si>
    <t>HPC Jet Oil 17-031899-10</t>
  </si>
  <si>
    <t>qtn#10532 LOT # 1700010042</t>
  </si>
  <si>
    <t xml:space="preserve">low temp torque @ -62 C           </t>
  </si>
  <si>
    <t>send results to : qtn@nyelubricants.com</t>
  </si>
  <si>
    <t>L170323B2</t>
  </si>
  <si>
    <t>QTN # 105330 Lot # 1700010042</t>
  </si>
  <si>
    <t>low temp torque @-73 C</t>
  </si>
  <si>
    <t>L170428E</t>
  </si>
  <si>
    <t>HPC Jet Oil 17-031900-10</t>
  </si>
  <si>
    <t>Paint</t>
  </si>
  <si>
    <t>L170428F1</t>
  </si>
  <si>
    <t>Rheolube 374A</t>
  </si>
  <si>
    <t>Sherwin Williams</t>
  </si>
  <si>
    <t>L170323C</t>
  </si>
  <si>
    <t>Scratch Fix clear</t>
  </si>
  <si>
    <t xml:space="preserve">QTN# 10523 Lot# NB170307 </t>
  </si>
  <si>
    <t xml:space="preserve">ASTM D445@ 38C, ASTM D 445 @ 40C, ASTM D2161 X2 Conversion of Kinematic Viscosity to Saybolt Universal Viscosity or to Saybolt Furol Viscosity </t>
  </si>
  <si>
    <t>5% synthetic sea water</t>
  </si>
  <si>
    <t>L170428F2</t>
  </si>
  <si>
    <t>GM G32 WA 421C</t>
  </si>
  <si>
    <t>L170428F3</t>
  </si>
  <si>
    <t>GM G05 WA 402A</t>
  </si>
  <si>
    <t xml:space="preserve">NyeBar  </t>
  </si>
  <si>
    <t>L170323D</t>
  </si>
  <si>
    <t>Lot# SM 170308, QTN# 10527, QTN# 10528, QTN 10529, QTN# 10530</t>
  </si>
  <si>
    <t xml:space="preserve">MIL-B-81744A SECTION 4.2.5 MIL-B- 81744A- SECTION 4.2.7
MIL-B-81744A SECTON 4.2.4
MIL -B-81744A SECTION 4.2.6
</t>
  </si>
  <si>
    <t>L170428F4</t>
  </si>
  <si>
    <t xml:space="preserve">GM GFT WA 421 P </t>
  </si>
  <si>
    <t>Petroleum Based Lubricating Oil</t>
  </si>
  <si>
    <t>L170324A</t>
  </si>
  <si>
    <t>Brayco 460 Lot#264629</t>
  </si>
  <si>
    <t>L170428F5</t>
  </si>
  <si>
    <t>GM G26 WA 413C</t>
  </si>
  <si>
    <t>ASTM D2273 - Trace Sediment, D97 -  Pour Point. MIL-PRF-6081E</t>
  </si>
  <si>
    <t>L170428F6</t>
  </si>
  <si>
    <t>GM GWH WA 169V</t>
  </si>
  <si>
    <t>L170327A</t>
  </si>
  <si>
    <t>3671089 T-383</t>
  </si>
  <si>
    <t>20 Hr HLPS testing</t>
  </si>
  <si>
    <t>L170327B</t>
  </si>
  <si>
    <t>Royco 555,Lot# 2017128975 DOD PRF 85734A</t>
  </si>
  <si>
    <t>20 Hr HLPS Testing (ARP 5996), FTM- 3604Swelling of Rubber FKM (AMS 3217/4b) 72 hrs., FTM -3604, Swelling of Rubber NBR-H (AMS3217/1B), 72 Hrs</t>
  </si>
  <si>
    <t>MIL-PRF 85734A   **email results to roxanne.allison @chemtura.com, Disha.patel@chemtura.com, sammy.michieka@chemtura.com</t>
  </si>
  <si>
    <t>L170327C</t>
  </si>
  <si>
    <t xml:space="preserve">Royco 560 LOT 2017087303 </t>
  </si>
  <si>
    <t>20 HR HLPS Coking test</t>
  </si>
  <si>
    <t>MILPRF- 23699G,HTS Class**email results to roxanne.allison @chemtura.com, Disha.patel@chemtura.com, sammy.michieka@chemtura.com</t>
  </si>
  <si>
    <t>L170327D</t>
  </si>
  <si>
    <t>FTM 5308.7,(corrosion &amp; Oxidation 72 hrs@ 204 C / 400F) - analyzed in duplicate</t>
  </si>
  <si>
    <t>L170327E</t>
  </si>
  <si>
    <t xml:space="preserve">ALO 17253 </t>
  </si>
  <si>
    <t>ASTM D445(vISCOSITY,kINEMATIC @ 40c/100f) , ASTM D445 (VISCOSITY,KINEMATIC @ -40 C/ 40F), ASTM D445 VISCOSITY AT 100C, ASTM D4052,ASTM D97(POUR POINT), ASTM D92, SAE ARP5088,ASTMD892,FTM3411,FTM3010.1,FTM5308.7,ASTM D4951,SAE ARP5996</t>
  </si>
  <si>
    <t>L170327F</t>
  </si>
  <si>
    <t>ALO 17254</t>
  </si>
  <si>
    <t xml:space="preserve">ASTMD445,40 C/104 F, ASTM D445 -40C/-40F, ASTM D445 VISCOSITY @ 100C,ASTMD4052 </t>
  </si>
  <si>
    <t>L170327G</t>
  </si>
  <si>
    <t>ASTM D445 40C/104F,ASTM D445 -40C/-40F, ASTM D445 100C</t>
  </si>
  <si>
    <t>L170329A</t>
  </si>
  <si>
    <t>Anderol 5680 Lot#2016482312</t>
  </si>
  <si>
    <t>ASTM D2783 Weld Point</t>
  </si>
  <si>
    <t>L170329B</t>
  </si>
  <si>
    <t>Anderol 5680 Lot#2017087506</t>
  </si>
  <si>
    <t>email results to roxanne.allison@chemtura.com,     sammy.michieka@chemtura.com</t>
  </si>
  <si>
    <t>L170329C</t>
  </si>
  <si>
    <t>Royco 500 Lot# 2017066584, MIL-PRF -23699G STD</t>
  </si>
  <si>
    <t>20 Hr HLPS Coking 375 F, per SAE ARP 5996</t>
  </si>
  <si>
    <t>L170330A</t>
  </si>
  <si>
    <t xml:space="preserve">Castrol </t>
  </si>
  <si>
    <t>Syntorq LT 75W-85 Lot# 264096</t>
  </si>
  <si>
    <t>ASTM D92 Flash Point   200C min Fire Point 215 C min</t>
  </si>
  <si>
    <t>PO# 124594-000-OP</t>
  </si>
  <si>
    <t>paint stripper</t>
  </si>
  <si>
    <t>L170330B</t>
  </si>
  <si>
    <t>17F01</t>
  </si>
  <si>
    <t>ASTM3278</t>
  </si>
  <si>
    <t>RADCOLAB-160328PS-DM</t>
  </si>
  <si>
    <t>L170331A</t>
  </si>
  <si>
    <t>Sample ID:3675255 T-384 Batch ID: 70212231</t>
  </si>
  <si>
    <t>Date</t>
  </si>
  <si>
    <t>L170201A1</t>
  </si>
  <si>
    <t>Lubricating Specialties Company LSO</t>
  </si>
  <si>
    <t>MIL-PRF-46170 Batch#102323 Can #1</t>
  </si>
  <si>
    <t>ASTM D4898, FTM3009</t>
  </si>
  <si>
    <t>L170201A2</t>
  </si>
  <si>
    <t>L170201A3</t>
  </si>
  <si>
    <t>L170201B</t>
  </si>
  <si>
    <t>ASTM D2270 Viscosity index (Includes ASTM D445 viscosity at 40C and 100C), Viscosity at -40C, Flash Point ASTM D92, Pour Point ASTM D97</t>
  </si>
  <si>
    <t>L170201C</t>
  </si>
  <si>
    <t>L170201D</t>
  </si>
  <si>
    <t>L170201E</t>
  </si>
  <si>
    <t>TO 2389 B-188 1/31/17</t>
  </si>
  <si>
    <t>FKM Rubber Swell FTM 791D Method 3432, Bronze and Silver Corrosion FTM 791D Method 5305, Deposit Forming Tendency FTM 791D Method 5003, Lead Corrosion (SOD) FTD 791D Method 5321</t>
  </si>
  <si>
    <t>Hexafluoro-2-ethoxypropane</t>
  </si>
  <si>
    <t>L170201F</t>
  </si>
  <si>
    <t>HDP1106</t>
  </si>
  <si>
    <t>Flash/Fire ASTM D92, Surface Tension @25C ASTM D1331, Specific Heat Capacity by DSC ASTM E1269, KB Number ASTM D1133</t>
  </si>
  <si>
    <t>All testing completed as of 2/3/17 except DSC</t>
  </si>
  <si>
    <t>L170202A</t>
  </si>
  <si>
    <t>Radcolube 2135 Batch Date 1 Feb 2017</t>
  </si>
  <si>
    <t>Sulfur, Sulfated Ash, MCRT, RPVOT</t>
  </si>
  <si>
    <t>Preliminary results (everything but RPVOT) sent 2/2 @19:28</t>
  </si>
  <si>
    <t>RADCOLAB-2135DOM170201ADM</t>
  </si>
  <si>
    <t>L170202B</t>
  </si>
  <si>
    <t>Syntorq LT 75W-85 Lot#262899</t>
  </si>
  <si>
    <t>D92 Flash/Fire</t>
  </si>
  <si>
    <t>L170202C</t>
  </si>
  <si>
    <t>Brayco Micronic 882 (red) Lot#262220</t>
  </si>
  <si>
    <t>Flash/Fire ASTM D92, Pour Point ASTM D97, Viscosity @-40C, Viscosity @ 205C</t>
  </si>
  <si>
    <t>L170202D</t>
  </si>
  <si>
    <t>ALO 16703</t>
  </si>
  <si>
    <t>FTM 3604 Elastomer Compatibility - AMS 3217/1 - 72Hrs @70C, FTM 3433 Elastomer Compatibility - Silicone 96Hrs @121C</t>
  </si>
  <si>
    <t>EMN 2017-06</t>
  </si>
  <si>
    <t>L170202E</t>
  </si>
  <si>
    <t>ALO 16704</t>
  </si>
  <si>
    <t>L170202F</t>
  </si>
  <si>
    <t>ALO 16706</t>
  </si>
  <si>
    <t>L170202G</t>
  </si>
  <si>
    <t>ALO 16015</t>
  </si>
  <si>
    <t>L170202H</t>
  </si>
  <si>
    <t>Brayco 589 Lot#261109</t>
  </si>
  <si>
    <t>Viscosity Stability @-51C (35min and 3hr), FTM5305 BZ&amp;AG Corrosion, ASTM D4636, 48hrs @200C, FTM 3604/FTM3432 SAE AMS 3217/4 Elastomers, FTM 5003 Std Dep, FTM 5321 Lead Corrosion, MIL-PRF-8188D 4.4.2 trace metals, MIL-PRF-8188D 4.4.5 Accelerated Storage Stability, lead corrosion 48hrs and 168hrs @110C, Barium (40CFR Section 261.24</t>
  </si>
  <si>
    <t>Barium sent to AnalySys on 2/2/17</t>
  </si>
  <si>
    <t>L170206A1</t>
  </si>
  <si>
    <t>Lubricating Specialties Company LSC</t>
  </si>
  <si>
    <t>MIl-PRF-46170E I.D.F Specification no: 7-46155071-90/16E</t>
  </si>
  <si>
    <t>NO Testing</t>
  </si>
  <si>
    <t>L170206A2</t>
  </si>
  <si>
    <t>Can#1 (L170206A1) passed spec so the customer requested that we not test this sample</t>
  </si>
  <si>
    <t>L170206A3</t>
  </si>
  <si>
    <t>L170206B</t>
  </si>
  <si>
    <t>ALO 2406</t>
  </si>
  <si>
    <t>Viscosity @-40C, 40C, 100C</t>
  </si>
  <si>
    <t>L170206C</t>
  </si>
  <si>
    <t>ALO 2373</t>
  </si>
  <si>
    <t>L170206D</t>
  </si>
  <si>
    <t>72Hr C&amp;O @175C in duplicate, 72HR C&amp;O @204C in duplicate, 72HR C&amp;O @218C in duplicate, TSC, 20Hr HLPS, Viscosity @40C &amp; 100C, Viscosity Index, Density @15C, 40C, 70C, 15Hr HTDT, Viscosity Stability @-40C (35min, 72hrs), D97 Pour Point, D92 Flash Point, D972 Evap Loss @205C, D892 Foaming sequence I,II,III, FTM 3010 Sediment &amp; Ash, FTM 3604.2 Elastomers AMS 3217/4 72Hrs @204C, DefStan 22 Fluorocarbon @200C, DefStan 22 LCS Fluorocarbon, DefStan 22 Nitrile @130C, DefStan 22 Silicone @175C, DefStan 22 Perfluoroelastomer @200C, D4951 ICP Metals</t>
  </si>
  <si>
    <t>Prelim sent 3/20 12:15</t>
  </si>
  <si>
    <t>Waiting for Method 22 elastomers</t>
  </si>
  <si>
    <t>L170207A</t>
  </si>
  <si>
    <t>Brayco 460 Lot#262350</t>
  </si>
  <si>
    <t>Trace Sediment ASTM D2273, Pour Point D97</t>
  </si>
  <si>
    <t>MIL-PRF-6081E</t>
  </si>
  <si>
    <t>L170207B</t>
  </si>
  <si>
    <t>S3637186 T-383</t>
  </si>
  <si>
    <t>Water</t>
  </si>
  <si>
    <t>L170207C</t>
  </si>
  <si>
    <t>Water Sample 2-6-17 #4</t>
  </si>
  <si>
    <t>Iron</t>
  </si>
  <si>
    <t>L170207D</t>
  </si>
  <si>
    <t>Water w/steam #1</t>
  </si>
  <si>
    <t>Gear Box Oil</t>
  </si>
  <si>
    <t>Oil From Gearbox</t>
  </si>
  <si>
    <t>L161205Q_add1</t>
  </si>
  <si>
    <t>16-102620</t>
  </si>
  <si>
    <t>D4636 Alt 1 200C 96 hrs</t>
  </si>
  <si>
    <t>620/4520038443</t>
  </si>
  <si>
    <t>Diatomaceous Earth/Orange Oil</t>
  </si>
  <si>
    <t>L170208A</t>
  </si>
  <si>
    <t>Ventura Coastal</t>
  </si>
  <si>
    <t>Diatomaceous Earth and Orange Oil Mixture</t>
  </si>
  <si>
    <t>Particle Count FTM 3012</t>
  </si>
  <si>
    <t>L170208B</t>
  </si>
  <si>
    <t>L17-0069</t>
  </si>
  <si>
    <t>Particle Count FTM 3012, Water Sensitivity MIL-PRF-46170E 4.5.1, Humidity CAbinet ASTM D1748 modified by MIL-PRF-46170E</t>
  </si>
  <si>
    <t>Oil residue</t>
  </si>
  <si>
    <t>L170209A</t>
  </si>
  <si>
    <t>Steris</t>
  </si>
  <si>
    <t>M3H47635</t>
  </si>
  <si>
    <t>FTIR scan, if scan is inconclusive, run ICP metals</t>
  </si>
  <si>
    <t>Probably not enough sample to run ICP metals</t>
  </si>
  <si>
    <t>L170209B</t>
  </si>
  <si>
    <t>Holt Cat Irving</t>
  </si>
  <si>
    <t>30wt transmission oil 725C TFK00154</t>
  </si>
  <si>
    <t>Used Oil Analysis</t>
  </si>
  <si>
    <t>Hold</t>
  </si>
  <si>
    <t>Oil Filter</t>
  </si>
  <si>
    <t>L170209C</t>
  </si>
  <si>
    <t>TBD by BB. On hold 02/10/2017</t>
  </si>
  <si>
    <t>Aviation Hydraulic Fluid D</t>
  </si>
  <si>
    <t>L170209D</t>
  </si>
  <si>
    <t>17-008287</t>
  </si>
  <si>
    <t>ASTM D2603 - Sonic Shear Stability in Duplicate</t>
  </si>
  <si>
    <t>L170209E</t>
  </si>
  <si>
    <t>17-008294</t>
  </si>
  <si>
    <t>L170209F</t>
  </si>
  <si>
    <t>17-008845</t>
  </si>
  <si>
    <t>L170209G</t>
  </si>
  <si>
    <t>17-008843</t>
  </si>
  <si>
    <t>Aviation Hydraulic Fluid A</t>
  </si>
  <si>
    <t>L170209H</t>
  </si>
  <si>
    <t>17-008318</t>
  </si>
  <si>
    <t>L170209I</t>
  </si>
  <si>
    <t>17-008366</t>
  </si>
  <si>
    <t>L170209J</t>
  </si>
  <si>
    <t>17-008834</t>
  </si>
  <si>
    <t>L170209K</t>
  </si>
  <si>
    <t>17-008849</t>
  </si>
  <si>
    <t>RW</t>
  </si>
  <si>
    <t>L170210A</t>
  </si>
  <si>
    <t>X17-GH-1-65-1</t>
  </si>
  <si>
    <t>Load carrying capacity (Pin &amp; Vee)</t>
  </si>
  <si>
    <t>If passes, move on to D97</t>
  </si>
  <si>
    <t>8Q22</t>
  </si>
  <si>
    <t>L170210B</t>
  </si>
  <si>
    <t>GE Betz</t>
  </si>
  <si>
    <t>Lot# 8091703252</t>
  </si>
  <si>
    <t>Military Spec Testing</t>
  </si>
  <si>
    <t>L170210C</t>
  </si>
  <si>
    <t>MobilJet Oil 254 Lab ID 3641585</t>
  </si>
  <si>
    <t>20 hr HLPS</t>
  </si>
  <si>
    <t>Turbine Lubricant</t>
  </si>
  <si>
    <t>L170210D</t>
  </si>
  <si>
    <t>MIL-PRF-23699G Appendix A (Bearing Corrosion) Note: 6 Bearings, plus Pass and Fail reference oils</t>
  </si>
  <si>
    <t>Quote Q170203B3</t>
  </si>
  <si>
    <t>EMN 2017-10</t>
  </si>
  <si>
    <t>L170210E</t>
  </si>
  <si>
    <t>Michael Jones</t>
  </si>
  <si>
    <t>L170210F</t>
  </si>
  <si>
    <t>DL Campbell Used Cars &amp; Trucks</t>
  </si>
  <si>
    <t>2006 Sterling Lt 8500 Hi-Rail Oil Sample</t>
  </si>
  <si>
    <t>Used Oil Analysis - RUSH</t>
  </si>
  <si>
    <t>Confirm we have payment BEFORE sending results!!!!</t>
  </si>
  <si>
    <t>Project# Grappler</t>
  </si>
  <si>
    <t>L170213A</t>
  </si>
  <si>
    <t>Royco 560 Lot#2017014339</t>
  </si>
  <si>
    <t>L170213B</t>
  </si>
  <si>
    <t>Brayco Micronic 783 Lot#262436</t>
  </si>
  <si>
    <t>Pour Point D97, Trace Sediment D2273</t>
  </si>
  <si>
    <t>MIL-PRF-6083G</t>
  </si>
  <si>
    <t>L170213C</t>
  </si>
  <si>
    <t>E15E558</t>
  </si>
  <si>
    <t>Pour Point by D97, C&amp;O 72hrs @ 204C, HLPS, D972, SOD, D5291, TSC, IP 280, Air Release, Demulsibility, Brookfield Viscosity</t>
  </si>
  <si>
    <t>February SQC.  No Charge.  Demulsitbility cannot be run on this type of sample.  All other testing except Brookfield Viscosity has been completed</t>
  </si>
  <si>
    <t>L170214A</t>
  </si>
  <si>
    <t>CP4 Lot# CBA1542520</t>
  </si>
  <si>
    <t>Viscosity at -40C, 40C, 100C</t>
  </si>
  <si>
    <t>RADCOLAB-16021301FR282-DM</t>
  </si>
  <si>
    <t>L170214B</t>
  </si>
  <si>
    <t>CP6 Lot#CBA1539787</t>
  </si>
  <si>
    <t>L170214C</t>
  </si>
  <si>
    <t>Radcolube FR282 BATCH DATE 6-FEB-2017</t>
  </si>
  <si>
    <t>Royco 555</t>
  </si>
  <si>
    <t>L170215A</t>
  </si>
  <si>
    <t>Royco555 Lot 2017035181</t>
  </si>
  <si>
    <t>Brayco Micronic 882 (red)</t>
  </si>
  <si>
    <t>L170215B</t>
  </si>
  <si>
    <t>Lot 263537</t>
  </si>
  <si>
    <t>D445 @ 205C, D445 @ -40C, D92- Flash/Fire, D97 Pour Point</t>
  </si>
  <si>
    <t>L170215C</t>
  </si>
  <si>
    <t>ALO17232</t>
  </si>
  <si>
    <t>D445@-40C, 40C, 100C, D4052@15C, 40C, 60C, 80C, E1269 @ 15C, 40C, 100C, 150C, 200C, D2717@15C, 40C, 100C, 150C, 200C, D2879, D2624@20C, 80C, D1331@20C, 200C, E659</t>
  </si>
  <si>
    <t>Special Project  SEE BLAKE IF YOU HAVE ANY QUESTIONS!  Run in the following order- DO NOT DISCARD SAMPLE AFTER EACH ANALYSIS.  LIMITED SAMPLE VOLUME-D2624- return sample to original container after test, D1331 @ 20C-return sample to original container after test, D445- all three temps - return sample to original container after test.  After these tests, set aside 50mL of sample for D2717.  Then complete the remainder of the testing in this order D4052, E1269, D2879, E659, D1331@200C.  Preliminary results sent 2/24/17 @14:15</t>
  </si>
  <si>
    <t>EMN 2017-11</t>
  </si>
  <si>
    <t>Thermal Conductivity Method Development</t>
  </si>
  <si>
    <t>L170215D</t>
  </si>
  <si>
    <t>Lot # E0323 3 28 16</t>
  </si>
  <si>
    <t>This is the reference fluid.  Test it along side L170215C.  Preliminary results sent 2/24/17 @14:15</t>
  </si>
  <si>
    <t>L170215E</t>
  </si>
  <si>
    <t>ALO 17234</t>
  </si>
  <si>
    <t>FTM 5308 (C&amp;O 72 hr @ 204C) in DUPLICATE</t>
  </si>
  <si>
    <t>EMN 2017-12</t>
  </si>
  <si>
    <t>HFIP</t>
  </si>
  <si>
    <t>L170215F</t>
  </si>
  <si>
    <t>HFIP Waste Stream</t>
  </si>
  <si>
    <t>D92 Flash</t>
  </si>
  <si>
    <t>NA-PR-203572-0</t>
  </si>
  <si>
    <t>Tony Hernandez</t>
  </si>
  <si>
    <t>Crude</t>
  </si>
  <si>
    <t>L170215G1</t>
  </si>
  <si>
    <t>Texas Energy Enterprises</t>
  </si>
  <si>
    <t>Southwest</t>
  </si>
  <si>
    <t>D4129 Organic Chlorides</t>
  </si>
  <si>
    <t>RUSH send to PPL</t>
  </si>
  <si>
    <t>L170215G2</t>
  </si>
  <si>
    <t>Blaire-Frac</t>
  </si>
  <si>
    <t>L1670216A</t>
  </si>
  <si>
    <t>3642385 T-384 Batch ID:70205058</t>
  </si>
  <si>
    <t>Jet Oil</t>
  </si>
  <si>
    <t>L161205P_add2</t>
  </si>
  <si>
    <t>Exxon Mobil Paulsboro</t>
  </si>
  <si>
    <t>16-100194</t>
  </si>
  <si>
    <t xml:space="preserve">C&amp;O 40HRS @220C, Alt1, </t>
  </si>
  <si>
    <t>620/4520033538</t>
  </si>
  <si>
    <t>L161205Q_add2</t>
  </si>
  <si>
    <t>16-78021</t>
  </si>
  <si>
    <t xml:space="preserve">C&amp;O 96hrs @200C, Alt1, C&amp;O 40HRS @220C, Alt1, FTM3604 (AMS 3217/1 - 168hrs @70C), </t>
  </si>
  <si>
    <t>L161205R_add1</t>
  </si>
  <si>
    <t>16-100203</t>
  </si>
  <si>
    <t>C&amp;O 40HRS @220C, Alt1,</t>
  </si>
  <si>
    <t>L161205S_add1</t>
  </si>
  <si>
    <t>16-78012</t>
  </si>
  <si>
    <t>C&amp;O 40HRS @220C, Alt1</t>
  </si>
  <si>
    <t xml:space="preserve">Received 3 additional BPTO 2389 on 12/20/16 with ID 16-102620 which Joe said was to go with this BPTO 2389. </t>
  </si>
  <si>
    <t>L161205T_add1</t>
  </si>
  <si>
    <t>16-101012</t>
  </si>
  <si>
    <t xml:space="preserve">C&amp;O 40HRS @200C, Alt1, </t>
  </si>
  <si>
    <t>C&amp;O issues</t>
  </si>
  <si>
    <t>L161205U_add1</t>
  </si>
  <si>
    <t>L161221E_ADD2</t>
  </si>
  <si>
    <t>16-106013</t>
  </si>
  <si>
    <t xml:space="preserve">D4636 Alt 1 40 hr@220C, </t>
  </si>
  <si>
    <t xml:space="preserve">MIL-PRF-7808L </t>
  </si>
  <si>
    <t>L170216B</t>
  </si>
  <si>
    <t>Royco 60 Lot#2017066524</t>
  </si>
  <si>
    <t>ASTM D2596 - 4-Ball EP</t>
  </si>
  <si>
    <t>Sent to Falex via UPS Ground Tracking #1Z 288 8W7 03 9362 2963</t>
  </si>
  <si>
    <t>L170216C</t>
  </si>
  <si>
    <t>MED 361 Lot#67965</t>
  </si>
  <si>
    <t>FTIR scan</t>
  </si>
  <si>
    <t>Blake project</t>
  </si>
  <si>
    <t>L170216D</t>
  </si>
  <si>
    <t>MED 361 Lot#72352</t>
  </si>
  <si>
    <t>L170216E</t>
  </si>
  <si>
    <t>MED 363 Lot#64973</t>
  </si>
  <si>
    <t>L170216F</t>
  </si>
  <si>
    <t>MED 9031 Lot#76736</t>
  </si>
  <si>
    <t>L170216G</t>
  </si>
  <si>
    <t>Mobil SHC 629 Non Processed</t>
  </si>
  <si>
    <t>FTIR Scan</t>
  </si>
  <si>
    <t>L170216H</t>
  </si>
  <si>
    <t>Mobil SHC 629 Processed</t>
  </si>
  <si>
    <t>L170216I</t>
  </si>
  <si>
    <t>Ship 70 standards to PAC on 3/2/17</t>
  </si>
  <si>
    <t>P272629</t>
  </si>
  <si>
    <t>L170216J</t>
  </si>
  <si>
    <t>001-38</t>
  </si>
  <si>
    <t>EPA 8260 (GC/MS VOC)</t>
  </si>
  <si>
    <t>Also send DI water vial as a trip blank.  Do not analyze trip blank unless directed to by Kara or Amit.</t>
  </si>
  <si>
    <t>L170216K</t>
  </si>
  <si>
    <t>DI Water</t>
  </si>
  <si>
    <t>Trip Blank for L170216J- HOLD</t>
  </si>
  <si>
    <t>Actual results for trip blank not sent, but a note was made about them in the L170216J report</t>
  </si>
  <si>
    <t>Royco 500</t>
  </si>
  <si>
    <t>L170217A</t>
  </si>
  <si>
    <t>Royco 500 Lot#2017014169</t>
  </si>
  <si>
    <t>20HR HLPS</t>
  </si>
  <si>
    <t>FR Lubricant</t>
  </si>
  <si>
    <t>L170217B</t>
  </si>
  <si>
    <t>Anvol SWX 46 Lot#262581</t>
  </si>
  <si>
    <t>L170220A</t>
  </si>
  <si>
    <t>5606H Batch#106605</t>
  </si>
  <si>
    <t>4-Ball and Evap Loss</t>
  </si>
  <si>
    <t>MIL-PRF-5606H</t>
  </si>
  <si>
    <t>FH Hydraulic Fluid</t>
  </si>
  <si>
    <t>L170220B</t>
  </si>
  <si>
    <t>Anvol SWX 68 Lot#261184</t>
  </si>
  <si>
    <t>L170220C</t>
  </si>
  <si>
    <t>Batch Date 17 February 2017</t>
  </si>
  <si>
    <t>D129, D2272, D974(Added over the phone by Christine -SY)</t>
  </si>
  <si>
    <t>MIL-PRF-17331 RUSH</t>
  </si>
  <si>
    <t>RADCOLAB-173311DOM170217ADM</t>
  </si>
  <si>
    <t>L170220A_ADD1</t>
  </si>
  <si>
    <t>Low Temp Stability</t>
  </si>
  <si>
    <t>MIL-PRF-5606H.  Ron Mecua added this test 2/21/17</t>
  </si>
  <si>
    <t>L170221A</t>
  </si>
  <si>
    <t>Sample ID 3645105 T-382 Batch ID: 70205052</t>
  </si>
  <si>
    <t>L170221B</t>
  </si>
  <si>
    <t>Brayco 300 Lot#262900</t>
  </si>
  <si>
    <t>Pour Point D97, Precipitation Number D91</t>
  </si>
  <si>
    <t>MIL-PRF-32033</t>
  </si>
  <si>
    <t>Liquid</t>
  </si>
  <si>
    <t>L170221C</t>
  </si>
  <si>
    <t>Clean</t>
  </si>
  <si>
    <t>FTIR</t>
  </si>
  <si>
    <t>Talk to Blake</t>
  </si>
  <si>
    <t>L170221D</t>
  </si>
  <si>
    <t>Dirty</t>
  </si>
  <si>
    <t>L170221E</t>
  </si>
  <si>
    <t>G96</t>
  </si>
  <si>
    <t>B1049 Feb 2017</t>
  </si>
  <si>
    <t>-40C Viscosity</t>
  </si>
  <si>
    <t>L170221F</t>
  </si>
  <si>
    <t>FTM 3604 Elastomer Compatibility - AMS 3217/1 - 72Hrs @70C, FTM 3604 Elastomer Compatibility - AMS 3217/4 - 72Hrs @204C, FTM 3433 Elastomer Compatibility - Silicone 96Hrs @121C</t>
  </si>
  <si>
    <t>L170221G</t>
  </si>
  <si>
    <t>L170221H</t>
  </si>
  <si>
    <t>L170222A</t>
  </si>
  <si>
    <t>X17-GH-1-66-1</t>
  </si>
  <si>
    <t>Load carrying capacity (Pin &amp; Vee), Pour Point, 100hr Salt Spray</t>
  </si>
  <si>
    <t>Run tests in the order listed.  Cease testing if a test fails.  Pour Point failed.  Salt spray was not run</t>
  </si>
  <si>
    <t>FR282</t>
  </si>
  <si>
    <t>L170222B</t>
  </si>
  <si>
    <t>Radcolube FR282 BATCH DATE 17-FEB-2017</t>
  </si>
  <si>
    <t>Viscosity @-40, 40, &amp; 100C</t>
  </si>
  <si>
    <t>RADCOLAB-17022101FR282-DM</t>
  </si>
  <si>
    <t>L170223A</t>
  </si>
  <si>
    <t>MIL-PRF-46170 Batch#106456</t>
  </si>
  <si>
    <t>Humidity Cabinet - Corrosion Protection 100Hrs ASTM D1748</t>
  </si>
  <si>
    <t>MIL-PRF-46170</t>
  </si>
  <si>
    <t>L170223B</t>
  </si>
  <si>
    <t>Radcolube FR282 BATCH DATE 20-FEB-2017</t>
  </si>
  <si>
    <t>RADCOLAB-17022201FR282-DM</t>
  </si>
  <si>
    <t>Randy Greener</t>
  </si>
  <si>
    <t>L170223C</t>
  </si>
  <si>
    <t>City of Bedford</t>
  </si>
  <si>
    <t>2008 Crimson Ladder T153 Unit #924 Engine Cat C-13 Oil Rotella 15x40</t>
  </si>
  <si>
    <t>Coolant</t>
  </si>
  <si>
    <t>L170223D</t>
  </si>
  <si>
    <t>Coolant Final Charge CAT EC-1</t>
  </si>
  <si>
    <t>Coolant Analysis</t>
  </si>
  <si>
    <t>Did Apex charge us?</t>
  </si>
  <si>
    <t>CLP Gun Oil</t>
  </si>
  <si>
    <t>L170224A</t>
  </si>
  <si>
    <t>L17-0128</t>
  </si>
  <si>
    <t>Appearance @ 20C, D92 - Flash Point, D97-Pour Point, B117 - Salt Spray 100hrs, d445 @40C, D1748-Rust Protection -900hrs, D4172-Wear preventive characterisitcs - triplicate, Corrosion Production, Interference with chemical agent detector paper, Firing residue removal, D445 @-40C after evap @100C, water displacement and  water stability</t>
  </si>
  <si>
    <t>MIL-PRF-63460              please send results to: valentin.righeschi@nyco.fr; prelim sent 3/15. revised prelim sent on 3/24</t>
  </si>
  <si>
    <t>L170224B</t>
  </si>
  <si>
    <t>L17-0129</t>
  </si>
  <si>
    <t>L170227A</t>
  </si>
  <si>
    <t>Brayco Micronic 882 (red) Lot#263618</t>
  </si>
  <si>
    <t>Viscosity @205C, -40C, D92 Flash/Fire, D97 Pour Point</t>
  </si>
  <si>
    <t>L170227B</t>
  </si>
  <si>
    <t>Brayco 599 Lot#262898</t>
  </si>
  <si>
    <t>ASTM D665B 1.2% dilution, 48hrs</t>
  </si>
  <si>
    <t>?</t>
  </si>
  <si>
    <t>L170227C</t>
  </si>
  <si>
    <t>ETO2380, B-1082</t>
  </si>
  <si>
    <t>Metals by ICP, 20hr HLPS, D97, TAN, Visc @ -40C, Visc @ 40C, D92, Foam, TSC, C&amp;O Alt 2- 72hr @ 204C, FTM 3010</t>
  </si>
  <si>
    <t>EMN2017-14</t>
  </si>
  <si>
    <t>L170228A</t>
  </si>
  <si>
    <t>Sample ID 3650051 T-381 Batch ID 70206400</t>
  </si>
  <si>
    <t>Fog Oil</t>
  </si>
  <si>
    <t>L170228B</t>
  </si>
  <si>
    <t>Radcolube Fog Oil 17AA104</t>
  </si>
  <si>
    <t>ASTM D1796, D524</t>
  </si>
  <si>
    <t>RADCOLAB-170227FOGOIL-DM</t>
  </si>
  <si>
    <t>Turbine oil</t>
  </si>
  <si>
    <t>L170228C</t>
  </si>
  <si>
    <t>ALO17177</t>
  </si>
  <si>
    <t>Visc @ -40C, 40C and 100C, D4052@15C</t>
  </si>
  <si>
    <t>EMN 2017-15</t>
  </si>
  <si>
    <t>L170228D</t>
  </si>
  <si>
    <t>ALO17235</t>
  </si>
  <si>
    <t>L170103A</t>
  </si>
  <si>
    <t>CAAC</t>
  </si>
  <si>
    <t>Mobil Mobilgrease 33</t>
  </si>
  <si>
    <t>BMS-3-33-00 Grease consisty by Visual Examination, BMS-3-33-01 Grease Odor, ASTM D217-01 ConePenetration, worked 60 strokes; ASTM D217 100,000 stroke worked penetration; FTM 3005 Dirt count; D566 dropping point; D1478 low-temp torque (-100F); D2596 Four-ball EP; D942 oxidation stability at 100 and 500 hours</t>
  </si>
  <si>
    <t>Quote on Dropbox</t>
  </si>
  <si>
    <t>customer prepaid on 1/11</t>
  </si>
  <si>
    <t>NW</t>
  </si>
  <si>
    <t>L170103B</t>
  </si>
  <si>
    <t>ASTM D974; D1217 @25c; D445 @ -15c; D445 @ 100F; D445 @ 210F; SAE-598 particles on membrane filter; D6304 KF Water; D2155 Autoignition temp</t>
  </si>
  <si>
    <t>Quote on Dropbox - test BMS 3-11</t>
  </si>
  <si>
    <t>SAE J1899 piston engine oil</t>
  </si>
  <si>
    <t>L170103C</t>
  </si>
  <si>
    <t>Exxon Elite 20W50 Aviation Oil</t>
  </si>
  <si>
    <t>D445 @ 100c; D445@40c; D2270; D92 flash point; D97; D2622; D664; D4052; D482; D2273; D130; D892 foam sequence 1 &amp; 2; D5185</t>
  </si>
  <si>
    <t>Quote on Dropbox - test IAW SAE J1899</t>
  </si>
  <si>
    <t>L170103D</t>
  </si>
  <si>
    <t>BP Turbo Oil 2380 Batch B1104 7 14 1</t>
  </si>
  <si>
    <t>D445@-40c; D445@40c; D97; D92 flash point; SAE ARP 5088 acid number; D892 foam sequence 1, 2, 3; FTM 3411 TS&amp;C - 2 tubes; FTM 3010 trace sediment; FTM 5308 C&amp;O 72 hrs @ 204c (per AS 5780); ASTM D5185 metals by ICP (per SAE AS 5780); ARP 5996 20-hr HLPS</t>
  </si>
  <si>
    <t>Quote on Dropbox - test IAW SAE AS 5780</t>
  </si>
  <si>
    <t>L170103E</t>
  </si>
  <si>
    <t>Aeroshell Fluid 41 - MIL-PRF-5606 lot 2015011949</t>
  </si>
  <si>
    <t>D664; D97; D445 @ -54c; D445 @ -40c; FTM 3012 particle count by Hach unit; D6304 KF Water</t>
  </si>
  <si>
    <t>Quote on Dropbox - test IAW MIL-PRF-5606</t>
  </si>
  <si>
    <t>L170103F</t>
  </si>
  <si>
    <t>16-107645</t>
  </si>
  <si>
    <t>D4636 Alt 1 220C 40hr, FTM 3604 AMS 3217/1- 168 hr @ 70C, FTM 3432- AMS 3217/4- 72 hr @ 175C, FTM 3432- AMS 3217/5- 72 hr @ 150C</t>
  </si>
  <si>
    <t>Joe Bair sample tests submission 11-28-16</t>
  </si>
  <si>
    <t>C&amp;O issues at 220C</t>
  </si>
  <si>
    <t>MJO 387</t>
  </si>
  <si>
    <t>L170104A</t>
  </si>
  <si>
    <t>3611605 T-385</t>
  </si>
  <si>
    <t>Royco 308CA</t>
  </si>
  <si>
    <t>L170105A</t>
  </si>
  <si>
    <t>Royco 308CA Lot 2015105710-ADJ</t>
  </si>
  <si>
    <t xml:space="preserve">FTM 3007- water/oil mixture only </t>
  </si>
  <si>
    <t>MIL-PRF-32033A  Email results to Roxanne.allison@chemtura.com; disha.patel@chemtura.com and sammy.michieka@chemtura.com</t>
  </si>
  <si>
    <t>Heat Transfer Fluid</t>
  </si>
  <si>
    <t>L170105B1</t>
  </si>
  <si>
    <t>XCELTHERM CA LOT 16CA121</t>
  </si>
  <si>
    <t>ASTM D2272 RPVOT (Run to Failure) Report total acid number change</t>
  </si>
  <si>
    <t>RADCOLAB-20170103-XCAPLUS-DM</t>
  </si>
  <si>
    <t>L170105B2</t>
  </si>
  <si>
    <t>XCELTHERM CA PLUS DOM 29DEC2016</t>
  </si>
  <si>
    <t>Limitation of only 1 RPVOT</t>
  </si>
  <si>
    <t>L170106A</t>
  </si>
  <si>
    <t>Brayco 460 Lot#261073</t>
  </si>
  <si>
    <t>Trace Sediment D2273, Pour Point D97</t>
  </si>
  <si>
    <t>L170106B</t>
  </si>
  <si>
    <t>Brayco Micronic 882 Lot#261606</t>
  </si>
  <si>
    <t>Viscosity @205C, Viscosity @-40C, Pour Point D97, Flash/Fire D92</t>
  </si>
  <si>
    <t>Anti-sieze compound</t>
  </si>
  <si>
    <t>L170106C</t>
  </si>
  <si>
    <t>Anti-Sieze Technology</t>
  </si>
  <si>
    <t>Marine Grade Non-Metallic Anti-Sieze and Anti-Corrosion Compound</t>
  </si>
  <si>
    <t>ASTM D4049, ASTM D1264 at the higher temperature</t>
  </si>
  <si>
    <t>See Blake for details</t>
  </si>
  <si>
    <t>L170109A</t>
  </si>
  <si>
    <t>CareCut ES 1 Lot #262355</t>
  </si>
  <si>
    <t>D93</t>
  </si>
  <si>
    <t>Radcolube 2135</t>
  </si>
  <si>
    <t>L170109B</t>
  </si>
  <si>
    <t>Batch Date 6 January 2017</t>
  </si>
  <si>
    <t>D2622, D4530, D874, D2272</t>
  </si>
  <si>
    <t>MIL-PRF-17672E.  Preliminary results sent 1/9/17 @17:45</t>
  </si>
  <si>
    <t>RADCOLAB-2135DOM170106ADM</t>
  </si>
  <si>
    <t>FedEx</t>
  </si>
  <si>
    <t>L170110A</t>
  </si>
  <si>
    <t>Exponent</t>
  </si>
  <si>
    <t>Sample A</t>
  </si>
  <si>
    <t>4-Ball ASTM D4172B</t>
  </si>
  <si>
    <t>L170110B</t>
  </si>
  <si>
    <t>Sample B</t>
  </si>
  <si>
    <t>Fire resistant Hydraulic Fluid</t>
  </si>
  <si>
    <t>L170110C</t>
  </si>
  <si>
    <t>Anvol SWX 46 FM Lot#260176</t>
  </si>
  <si>
    <t>Experimental Aviation Turbine Oil</t>
  </si>
  <si>
    <t>L170110D</t>
  </si>
  <si>
    <t>ALO 17206-2</t>
  </si>
  <si>
    <t>Viscosity @-40C, Viscosity @100C</t>
  </si>
  <si>
    <t>L170110E</t>
  </si>
  <si>
    <t>ALO 17207-2</t>
  </si>
  <si>
    <t>L170110F</t>
  </si>
  <si>
    <t>ALO 17183-2</t>
  </si>
  <si>
    <t>L170110G</t>
  </si>
  <si>
    <t>FEDEX</t>
  </si>
  <si>
    <t>SPC Jet Oil</t>
  </si>
  <si>
    <t>L170110H</t>
  </si>
  <si>
    <t>16-109130-12</t>
  </si>
  <si>
    <t>ASTM D2603 Shear Stability (per AS 5780), FTM 3010 sediment and Ash, Method 6, Viscosity Stabillity @-40C, 48HR HTDT, 15HR HTDT, FTM 3604 AMS 3217/4 72hr, 204C, FTM 3433 Silicone 96Hr, 121C, FTM 3604 Silicone 96HR, 121C, 3411 TSC</t>
  </si>
  <si>
    <t>SAE AS 5780 spec. Jelisa asked for more sample on 1/11 for HTDT, Joe is going to send more. Prelim sent on 2/7/17, only needs HTDT results</t>
  </si>
  <si>
    <t>620/4520036875</t>
  </si>
  <si>
    <t>HTDT</t>
  </si>
  <si>
    <t>L161202A</t>
  </si>
  <si>
    <t>RadcoLube 17111 BATCH DATE 1 DECEMBER 2016</t>
  </si>
  <si>
    <t>D91, D95, D972</t>
  </si>
  <si>
    <t>L170110I</t>
  </si>
  <si>
    <t>MIL-DTL-17111</t>
  </si>
  <si>
    <t xml:space="preserve">  </t>
  </si>
  <si>
    <t>16-109117-12</t>
  </si>
  <si>
    <t>SAE AS 5780 spec. Jelisa asked for more sample on 1/11 for HTDT, Joe is going to send more.Prelim sent on 2/6/17, only needs HTDT results</t>
  </si>
  <si>
    <t>L170110J</t>
  </si>
  <si>
    <t>17-001725-6</t>
  </si>
  <si>
    <t>L161202B</t>
  </si>
  <si>
    <t>Autoignition ASTM E659, Specific Heat Capacity ASTM E1269 at 15, 40, 100, 150, 200C</t>
  </si>
  <si>
    <t>Eastman- Alfred Leung</t>
  </si>
  <si>
    <t>620/4520032841</t>
  </si>
  <si>
    <t>BPTO 2197 Batch 347</t>
  </si>
  <si>
    <t>OCS and TS&amp;C</t>
  </si>
  <si>
    <t>MIL-PRF-23699. OCS results sent 12/5 @ 20:24</t>
  </si>
  <si>
    <t>L170110K</t>
  </si>
  <si>
    <t>16-109123-9</t>
  </si>
  <si>
    <t>Synthetic Hydraulic Fluid</t>
  </si>
  <si>
    <t>L161205A</t>
  </si>
  <si>
    <t>Viscosity Stability @-51C, C&amp;O ASTM D4636 96Hrs, 200C Alt. 1, TSC, no duplicate run, FTM 3604 AMS 3217/1 - 168hrs @70C, FTM 3432 (AMS 3217/4 72hrs @175C, FTM 3432 AMS3217/5 72hrs @150C, C&amp;O 40hrs @220C, Alt.1</t>
  </si>
  <si>
    <t>AERO HFS 257 Lot#261404</t>
  </si>
  <si>
    <t>Pour Point ASTM D97</t>
  </si>
  <si>
    <t>MIL-PRF-7808 spec.  Client had only requested FTM 3604 AMS 3217/1, FTM 3432 3217/4 and 3217/5.  Do not charge for additional testing that was logged in.-KAR</t>
  </si>
  <si>
    <t>118704-000-OP</t>
  </si>
  <si>
    <t>620/4520035265</t>
  </si>
  <si>
    <t>JB</t>
  </si>
  <si>
    <t>L161205B</t>
  </si>
  <si>
    <t>L170111A</t>
  </si>
  <si>
    <t>Royco 500 Lot# 2016464703</t>
  </si>
  <si>
    <t>Lab ID:3620402 Batch ID:70200352</t>
  </si>
  <si>
    <t>MJO 254</t>
  </si>
  <si>
    <t>L161205C</t>
  </si>
  <si>
    <t>L170111B</t>
  </si>
  <si>
    <t>Royco 555 Lot# 2016451333</t>
  </si>
  <si>
    <t>Lab ID:3619255 Batch ID:80% 11&amp;12, 20%</t>
  </si>
  <si>
    <t>Drilling Fluid Additive</t>
  </si>
  <si>
    <t>L161205D</t>
  </si>
  <si>
    <t>L170111C</t>
  </si>
  <si>
    <t>Trican Well Service</t>
  </si>
  <si>
    <t>15-100922-27</t>
  </si>
  <si>
    <t>Lubricant "A"</t>
  </si>
  <si>
    <t>4-Ball ASTM D4172A</t>
  </si>
  <si>
    <t>Appearance, Viscosity @100F, Specific Gravity, Acid Number ASTM D974, Electrical Conductivity @ 20C, Chlorine D808, Water by KF D6304, GC-MS TIC</t>
  </si>
  <si>
    <t>No testing paperwork was included with sample.  Stuart is contacting Nathan for more info.</t>
  </si>
  <si>
    <t>Metal Lubricant</t>
  </si>
  <si>
    <t>L170111D</t>
  </si>
  <si>
    <t>L161205E</t>
  </si>
  <si>
    <t>Lubricant "B"</t>
  </si>
  <si>
    <t>15-100924-14</t>
  </si>
  <si>
    <t>Appearance, Viscosity @100F, Specific Gravity, Acid Number ASTM D974, Electrical Conductivity @ 20C, Chlorine D808, Water by KF D6304, Particle Count NAS 1638, GC-MS TIC</t>
  </si>
  <si>
    <t>L170111E</t>
  </si>
  <si>
    <t>Lubricant "C"</t>
  </si>
  <si>
    <t>L161205F</t>
  </si>
  <si>
    <t>16-22338-9</t>
  </si>
  <si>
    <t>surfactant</t>
  </si>
  <si>
    <t>L170111F</t>
  </si>
  <si>
    <t>Endinol B-KDS #04-507A</t>
  </si>
  <si>
    <t>D93A flash point</t>
  </si>
  <si>
    <t>start at 70F</t>
  </si>
  <si>
    <t>L161205G</t>
  </si>
  <si>
    <t>13-28916-12</t>
  </si>
  <si>
    <t>L170111G</t>
  </si>
  <si>
    <t>Endinol B-KDS #04-507B</t>
  </si>
  <si>
    <t>L161205H</t>
  </si>
  <si>
    <t>15-100922-28</t>
  </si>
  <si>
    <t>L170111H</t>
  </si>
  <si>
    <t>SCT-112 Lot#7091515</t>
  </si>
  <si>
    <t>L161205I</t>
  </si>
  <si>
    <t>15-100924-15</t>
  </si>
  <si>
    <t>L170106C_ADD1</t>
  </si>
  <si>
    <t>ASTM D1264 at the lower temperature</t>
  </si>
  <si>
    <t>L161205J</t>
  </si>
  <si>
    <t>16-22338-10</t>
  </si>
  <si>
    <t>JL</t>
  </si>
  <si>
    <t>L170112A</t>
  </si>
  <si>
    <t>Alcor Petrolab</t>
  </si>
  <si>
    <t>FTM 3432 (FKM 72hrs @ 175°C), C&amp;O 72 hrs @ 204°C, D972, SOD, TSC, IP 280, D97</t>
  </si>
  <si>
    <t>Do not charge. Monthly SQC sample</t>
  </si>
  <si>
    <t>L161205K</t>
  </si>
  <si>
    <t>13-28916-13</t>
  </si>
  <si>
    <t>L170113A</t>
  </si>
  <si>
    <t>X17-GH-1-59-3</t>
  </si>
  <si>
    <t>L161205L</t>
  </si>
  <si>
    <t>Pour point first, if pour point passes, then run low temp viscosity, if that passes, run 100 hr salt spray</t>
  </si>
  <si>
    <t>MIL-PRF-63460</t>
  </si>
  <si>
    <t>15-100922-29</t>
  </si>
  <si>
    <t>L161205M</t>
  </si>
  <si>
    <t>L170113B</t>
  </si>
  <si>
    <t>15-100924-16</t>
  </si>
  <si>
    <t>L 16-0888</t>
  </si>
  <si>
    <t>MIL-PRF-63460E 4.5.1, MIL-PRF-63460 4.4.4, ASTM D445 @ -40C</t>
  </si>
  <si>
    <t>Quote Q161222B2.1. Preliminary results (water displacement &amp; water stability and -40C viscosity) sent 1/23/17</t>
  </si>
  <si>
    <t>L161205N</t>
  </si>
  <si>
    <t>L170113C1</t>
  </si>
  <si>
    <t xml:space="preserve">Eastman </t>
  </si>
  <si>
    <t>ALO 17208_Vset1-1</t>
  </si>
  <si>
    <t>16-22338-11</t>
  </si>
  <si>
    <t>ASTM D445 @ -40C &amp; 100C</t>
  </si>
  <si>
    <t>EMN 2017-02 ($1000)</t>
  </si>
  <si>
    <t>L170113C2</t>
  </si>
  <si>
    <t>ALO 17206_Vset2-7</t>
  </si>
  <si>
    <t>L161205O</t>
  </si>
  <si>
    <t>L170113C3</t>
  </si>
  <si>
    <t>L161205P</t>
  </si>
  <si>
    <t>ALO 17209_Vset3-7</t>
  </si>
  <si>
    <t>-51C VIscosity stability (35min, 3hrs, 72hrs), C&amp;O 40HRS @220C, Alt1, FTM3604 (AMS 3217/1 - 168hrs @70C), FTM 3432 (AMS 3217/4 - 72hrs @175C), FTM3432 (AMS 3217/5 - 72hrs @150C)</t>
  </si>
  <si>
    <t>L170113C4</t>
  </si>
  <si>
    <t>ALO 17183_Vset4-1</t>
  </si>
  <si>
    <t>L161205Q</t>
  </si>
  <si>
    <t>TSC (96hrs @274C, no duplicate run), -51C VIscosity stability (35min, 3hrs, 72hrs), C&amp;O 96hrs @200C, Alt1, C&amp;O 40HRS @220C, Alt1, FTM3604 (AMS 3217/1 - 168hrs @70C), FTM 3432 (AMS 3217/4 - 72hrs @175C), FTM3432 (AMS 3217/5 - 72hrs @150C)</t>
  </si>
  <si>
    <t>L170113C5</t>
  </si>
  <si>
    <t>L161205R</t>
  </si>
  <si>
    <t>C&amp;O 40HRS @220C, Alt1, FTM3604 (AMS 3217/1 - 168hrs @70C), FTM 3432 (AMS 3217/4 - 72hrs @175C), FTM3432 (AMS 3217/5 - 72hrs @150C)</t>
  </si>
  <si>
    <t>L170116A</t>
  </si>
  <si>
    <t>Radcolube Fog Oil 17AA102</t>
  </si>
  <si>
    <t>ASTM D1796 Water and Sediment, ASTM D524 Ramsbottom Carbon Residue</t>
  </si>
  <si>
    <t>L161205S</t>
  </si>
  <si>
    <t>L170116B</t>
  </si>
  <si>
    <t>Royco 555, Lot 2017014158 DOD-PRF-85734</t>
  </si>
  <si>
    <t>20 hour HLPS</t>
  </si>
  <si>
    <t>L161205T</t>
  </si>
  <si>
    <t>L170116C</t>
  </si>
  <si>
    <t>Brayco Micronic 783 Lot#256727</t>
  </si>
  <si>
    <t>L161205U</t>
  </si>
  <si>
    <t>L170116D</t>
  </si>
  <si>
    <t>Brayco 885 Lot#885</t>
  </si>
  <si>
    <t>D97, D91, D445 @54C</t>
  </si>
  <si>
    <t>L1612065V</t>
  </si>
  <si>
    <t>Ship 70 73122 standards</t>
  </si>
  <si>
    <t>Delivery on 12/13 requested.  Shipped out on 12/9</t>
  </si>
  <si>
    <t>P</t>
  </si>
  <si>
    <t>L170116E</t>
  </si>
  <si>
    <t>Driven Racing Oil</t>
  </si>
  <si>
    <t>75w110</t>
  </si>
  <si>
    <t>Cancelled Testing</t>
  </si>
  <si>
    <t>Brant Carter</t>
  </si>
  <si>
    <t>L161206A</t>
  </si>
  <si>
    <t>Malin</t>
  </si>
  <si>
    <t>L170116F</t>
  </si>
  <si>
    <t>Used Oil Analysis RUSH</t>
  </si>
  <si>
    <t>DT40</t>
  </si>
  <si>
    <t>shipped to Apex via next day air</t>
  </si>
  <si>
    <t>ASTM D6922 Homogeneity &amp; Miscibility, ASTM D92 Flash Point, ASTM D97 Pour Point, ASTM D6082 Foaming Sequence IV @ 150C, ASTM D5800 Noack Volatility @250C</t>
  </si>
  <si>
    <t>Received 2 more liters on 1/17/17 at 9:20 from UPS -SY</t>
  </si>
  <si>
    <t>Radcolube 17111</t>
  </si>
  <si>
    <t>L161207A</t>
  </si>
  <si>
    <t>BATCH DATE 06 DECEMBER 2016</t>
  </si>
  <si>
    <t>D972m D91, D95</t>
  </si>
  <si>
    <t>RADCOLAB-17111DOM161206ADM</t>
  </si>
  <si>
    <t>L161207B</t>
  </si>
  <si>
    <t>3594437 T-382</t>
  </si>
  <si>
    <t>L170118A</t>
  </si>
  <si>
    <t>3622433 T-383</t>
  </si>
  <si>
    <t>L161208A1</t>
  </si>
  <si>
    <t>X16-JS-1-65-1</t>
  </si>
  <si>
    <t>Pour point first</t>
  </si>
  <si>
    <t>-40C viscosity IF D97 passes</t>
  </si>
  <si>
    <t>Brake Lubricant</t>
  </si>
  <si>
    <t>L170118B</t>
  </si>
  <si>
    <t>Permatex</t>
  </si>
  <si>
    <t>Product #24126 Lot#5JZ6556A</t>
  </si>
  <si>
    <t>See Blake for Testing</t>
  </si>
  <si>
    <t>Goes with L161223E-J</t>
  </si>
  <si>
    <t>L161208A2</t>
  </si>
  <si>
    <t>X16-JS-1-65-2</t>
  </si>
  <si>
    <t>L170118C</t>
  </si>
  <si>
    <t>L 17-0025</t>
  </si>
  <si>
    <t>Water Sensitivity (MIL-PRF-46170/E - 4.5.1, Particle Count FTM3012</t>
  </si>
  <si>
    <t>L161208A3</t>
  </si>
  <si>
    <t>X16-JS-1-65-3</t>
  </si>
  <si>
    <t>L170119A</t>
  </si>
  <si>
    <t>Brayco 460 Lot# 262560</t>
  </si>
  <si>
    <t>D2273, D97</t>
  </si>
  <si>
    <t>L160823F_Add1</t>
  </si>
  <si>
    <t>14F03</t>
  </si>
  <si>
    <t>Standard Deposition Test</t>
  </si>
  <si>
    <t>MIL-PRF-23699G Grade C/I</t>
  </si>
  <si>
    <t>L170119B</t>
  </si>
  <si>
    <t>Anvol SWX 46 FM Lot# 261929</t>
  </si>
  <si>
    <t>L161208B</t>
  </si>
  <si>
    <t>BASF</t>
  </si>
  <si>
    <t>Elastopor P19780R ResinLot#10</t>
  </si>
  <si>
    <t>Distillation</t>
  </si>
  <si>
    <t>L170119C</t>
  </si>
  <si>
    <t>Anvol SWX 68 Lot# 261930</t>
  </si>
  <si>
    <t>Radcolube 17331</t>
  </si>
  <si>
    <t>L161209A</t>
  </si>
  <si>
    <t>Radcolube 17331 BATCH DATE 8 DECEMBER 2016</t>
  </si>
  <si>
    <t>RPVOT, Sulfur Content</t>
  </si>
  <si>
    <t>RPVOT set up 12/9, to be reported 12/12 per Kristina</t>
  </si>
  <si>
    <t>L170119D</t>
  </si>
  <si>
    <t>Brayco 599 Lot# 262219</t>
  </si>
  <si>
    <t>D665B Rust Prevention (1.2% dil. 48hrs)</t>
  </si>
  <si>
    <t>L161209B</t>
  </si>
  <si>
    <t>3601024 LAB</t>
  </si>
  <si>
    <t>L170119E</t>
  </si>
  <si>
    <t>L161209C</t>
  </si>
  <si>
    <t>Synthetic Oil 132 Lot#SM170103</t>
  </si>
  <si>
    <t>L 16-0758</t>
  </si>
  <si>
    <t>HLPS 20+20+20+20 (80h total)</t>
  </si>
  <si>
    <t>L161209DD</t>
  </si>
  <si>
    <t xml:space="preserve">Eastman  </t>
  </si>
  <si>
    <t>L170119F</t>
  </si>
  <si>
    <t>ALO 17196</t>
  </si>
  <si>
    <t>Density @15C, Viscosity @-18C,10C, 40C, 100C</t>
  </si>
  <si>
    <t>EDINOL SLS-30 LOT: AR061216B01E11</t>
  </si>
  <si>
    <t>Iron Content (EPA3050/6010)</t>
  </si>
  <si>
    <t>Will pick up sample after it is done</t>
  </si>
  <si>
    <t>L161209EE</t>
  </si>
  <si>
    <t>ALO 17197</t>
  </si>
  <si>
    <t>L170120A</t>
  </si>
  <si>
    <t>ShellSol D60 Lot#123565</t>
  </si>
  <si>
    <t>L161209FF</t>
  </si>
  <si>
    <t>ALO 17198</t>
  </si>
  <si>
    <t>L170120B</t>
  </si>
  <si>
    <t>Hitachi/WAJAX Equipment</t>
  </si>
  <si>
    <t>Mobile Excel 32 Zero Hours</t>
  </si>
  <si>
    <t>4-Ball, 4-Ball EP, Used Oil Analysis</t>
  </si>
  <si>
    <t>Send to Falex for 4-Ball EP. Send to Apex for used oil analysis.  Update: Sample needs to be sent to ALS for used oil analysis</t>
  </si>
  <si>
    <t>L161209GG</t>
  </si>
  <si>
    <t>All outside testing</t>
  </si>
  <si>
    <t>ALO 17199</t>
  </si>
  <si>
    <t>Density @15C, Viscosity @-40</t>
  </si>
  <si>
    <t>L170120C</t>
  </si>
  <si>
    <t>Mobile Excel 32 2000 Hours</t>
  </si>
  <si>
    <t>L161209HH</t>
  </si>
  <si>
    <t>L170120D</t>
  </si>
  <si>
    <t>Mobile Excel 32 6000 Hours</t>
  </si>
  <si>
    <t>L161209II</t>
  </si>
  <si>
    <t>L161209E</t>
  </si>
  <si>
    <t>L170120E</t>
  </si>
  <si>
    <t>Endinol ES-270 Lot# C16G24-432</t>
  </si>
  <si>
    <t>Metals by ICP (EPA3050/6010)</t>
  </si>
  <si>
    <t>December SQC.  No Charge.  Demulsitbility cannot be run on this type of sample.  All other testing except Brookfield Viscosity has been completed</t>
  </si>
  <si>
    <t>L170120F</t>
  </si>
  <si>
    <t>Endinol ES230 Lot#AR170117B01E11</t>
  </si>
  <si>
    <t>Royco 560</t>
  </si>
  <si>
    <t>L16161209F</t>
  </si>
  <si>
    <t>Royco 560 Lot#2016357046</t>
  </si>
  <si>
    <t>FEDEX overnight deliveries arrived at 16:30</t>
  </si>
  <si>
    <t>L170120G</t>
  </si>
  <si>
    <t>Royco 634E Lot#AND-82-019</t>
  </si>
  <si>
    <t>FTM 3007 Water Displacement on oil/water mix</t>
  </si>
  <si>
    <t>Anvol SWX 46</t>
  </si>
  <si>
    <t>L161209G</t>
  </si>
  <si>
    <t>Anvol SWX 46 Lot#260177</t>
  </si>
  <si>
    <t>L170120H</t>
  </si>
  <si>
    <t>17-4082-13</t>
  </si>
  <si>
    <t>L161209H</t>
  </si>
  <si>
    <t>FTM3010, D2532 @-40c, 15hr HTDT, TSC</t>
  </si>
  <si>
    <t>Perfecto HPT 32</t>
  </si>
  <si>
    <t>AS 5780, prelim sent on 2/9/17. waiting only on 15 Hr HTDT results</t>
  </si>
  <si>
    <t>Air Release D3427</t>
  </si>
  <si>
    <t>620/4520037277</t>
  </si>
  <si>
    <t>L170120I</t>
  </si>
  <si>
    <t>L161212A</t>
  </si>
  <si>
    <t>17-4100-13</t>
  </si>
  <si>
    <t>Joy Gear Lube SEP320J Lot#2016440924</t>
  </si>
  <si>
    <t>Copper Strip Corrosion, 3HR @100C, run in Duplicate</t>
  </si>
  <si>
    <t>AS 5780- Prelim report sent on 2/6/17, waiting only on 15 Hr HTDT results</t>
  </si>
  <si>
    <t>L161212B</t>
  </si>
  <si>
    <t>LSC (Lubricating Specialties Company)</t>
  </si>
  <si>
    <t>MIL-PRF-83282 Batch 105318</t>
  </si>
  <si>
    <t>L170120J</t>
  </si>
  <si>
    <t>17-4836-12</t>
  </si>
  <si>
    <t>4-Ball @40, 10, 1kg</t>
  </si>
  <si>
    <t>Run and report 40kg load first.  Preliminary results sent 14:31</t>
  </si>
  <si>
    <t>AS 5780.  Prelim sent on 2/8/17 pending 15 hr HTDT.</t>
  </si>
  <si>
    <t>L161212C</t>
  </si>
  <si>
    <t>MIL-PRF-83282 Batch 83282 Tank 42</t>
  </si>
  <si>
    <t>L170120K</t>
  </si>
  <si>
    <t>4-Ball @40kg</t>
  </si>
  <si>
    <t>17-4944-12</t>
  </si>
  <si>
    <t>Run and report 40kg load first.  Preliminary results sent 16:59.  Customer requested we test L161212B at 10 and 1kg before this one.  Upon receiving the results of L161212B, Customer requested that we perform no more tests on L161212C</t>
  </si>
  <si>
    <t>AS 5780</t>
  </si>
  <si>
    <t>L161212D</t>
  </si>
  <si>
    <t>Brayco Micronic 882 (red) Lot#261072</t>
  </si>
  <si>
    <t>L170120L</t>
  </si>
  <si>
    <t>Flash/Fire (D92), Pour Point, viscosity @205C, viscosity @-40C</t>
  </si>
  <si>
    <t>17-5137-12</t>
  </si>
  <si>
    <t>Compressor Oil</t>
  </si>
  <si>
    <t>L161212E</t>
  </si>
  <si>
    <t>Robert</t>
  </si>
  <si>
    <t>Reliant Technologies</t>
  </si>
  <si>
    <t>Synolan 1000 12/7/16</t>
  </si>
  <si>
    <t>RPVOT, Humidity Cabinet (D1748)</t>
  </si>
  <si>
    <t>L170120M</t>
  </si>
  <si>
    <t>Exelon</t>
  </si>
  <si>
    <t>Ran duplicate D1748, only charge for one test (BB). RVPOT is being re-run due to a discrepancy in the test that was run over the weekend</t>
  </si>
  <si>
    <t>MT8 HPU</t>
  </si>
  <si>
    <t>Visc @40C, Visc @ 100C, VI, Color, Water Crackle, Refridg. Crackle, KF, % Water, Water FTIR, Oxidation, NItration, TAN, TBN, RPVOT, Clear and Bright, ISO 4406, DR Trend, DL, DS Soot, Fe, Cr, Al, Cu, Pb, Sn, Ag, Ni, Si, Na, K, B, Mo, Mg, Ca, Ba, P, Zn, Ca, V, Ti</t>
  </si>
  <si>
    <t>Call Robert if CC on file needs updated.  Not enough sample to run RPVOT.  Barely enough sample to send to APEX.  All testing except KF water performed at APEX (Used Hydraulic Oil package Plus ISO 4406)</t>
  </si>
  <si>
    <t>L161212F</t>
  </si>
  <si>
    <t>Syn 504</t>
  </si>
  <si>
    <t xml:space="preserve">Ran duplicate D1748, only charge for one test (BB). Preliminary results sent 12/19 @12:43.  </t>
  </si>
  <si>
    <t>L161205P_ADD1</t>
  </si>
  <si>
    <t>D4636 Alt 1 200C for 96hr</t>
  </si>
  <si>
    <t>NO CHARGE</t>
  </si>
  <si>
    <t>L161213A</t>
  </si>
  <si>
    <t>SCT-135 Lot#22743 12/12/16</t>
  </si>
  <si>
    <t>ASTM D1848M</t>
  </si>
  <si>
    <t>Quoted $100</t>
  </si>
  <si>
    <t>MJO II</t>
  </si>
  <si>
    <t>L161227B_add1</t>
  </si>
  <si>
    <t>15-60740</t>
  </si>
  <si>
    <t>E659</t>
  </si>
  <si>
    <t>620/4520035809</t>
  </si>
  <si>
    <t>L161213B</t>
  </si>
  <si>
    <t>Endinol SLS-30 Lot#AR061216B01E11 12/12/16</t>
  </si>
  <si>
    <t>KJ</t>
  </si>
  <si>
    <t>L161221E_ADD1</t>
  </si>
  <si>
    <t>D4636 Alt 1 40 hr@220C, FTM 3604 (AMS 3217/1 168 hrs @70C), FTM 3432 (AMS 3217/4 72 hrs@175C), FTM 3432 (AMS 3217/5 72 hrs @ 150C)</t>
  </si>
  <si>
    <t>L170123A</t>
  </si>
  <si>
    <t>ALO 17177</t>
  </si>
  <si>
    <t>ASTM D445 @-40C, 40C &amp; 100C, ASTM D4052 Density by digital density meter @15C</t>
  </si>
  <si>
    <t>HDP Oil</t>
  </si>
  <si>
    <t>L161104C_ADD1</t>
  </si>
  <si>
    <t>Halocarbon Products Corporation</t>
  </si>
  <si>
    <t>HDP Oil, Lot No. HDP111216001</t>
  </si>
  <si>
    <t>ASTM E1269</t>
  </si>
  <si>
    <t>pans for sample prep are on back-order until January</t>
  </si>
  <si>
    <t>L170123B</t>
  </si>
  <si>
    <t>ALO 17195</t>
  </si>
  <si>
    <t>L170123C</t>
  </si>
  <si>
    <t>L161104D_ADD1</t>
  </si>
  <si>
    <t>HDP Oil, Lot No. HDP111316001</t>
  </si>
  <si>
    <t>ALO 17219</t>
  </si>
  <si>
    <t>L170123D</t>
  </si>
  <si>
    <t>L161129A_Add1</t>
  </si>
  <si>
    <t>Ship to PAC on 2/6</t>
  </si>
  <si>
    <t>Brayco 300 Lot#259406</t>
  </si>
  <si>
    <t>P270146</t>
  </si>
  <si>
    <t>22HR Evap Loss ASTM D972</t>
  </si>
  <si>
    <t>This goes with L161101A and needs to be added to that CofA when the test is complete</t>
  </si>
  <si>
    <t>L170124A</t>
  </si>
  <si>
    <t>Batch#LR 16-158</t>
  </si>
  <si>
    <t>L161214A</t>
  </si>
  <si>
    <t>FTM 3010.1 Sediment</t>
  </si>
  <si>
    <t>Hatcol 3110 Lot# 123122</t>
  </si>
  <si>
    <t>Customer requested results by 1/25</t>
  </si>
  <si>
    <t>Viscosity @54C</t>
  </si>
  <si>
    <t>L170124C</t>
  </si>
  <si>
    <t>L161214B</t>
  </si>
  <si>
    <t>Sample C</t>
  </si>
  <si>
    <t>Radcolube 2075 BATCH DATE 13 DECEMBER 2016</t>
  </si>
  <si>
    <t>4-Ball ASTM D4172, method B (40kg load)</t>
  </si>
  <si>
    <t>Sulfur D2622, MCRT D4530, Sulfated Ash D874, RPVOT D2722</t>
  </si>
  <si>
    <t>L170124D</t>
  </si>
  <si>
    <t>L161215A1</t>
  </si>
  <si>
    <t>Sample D</t>
  </si>
  <si>
    <t>Radcolube RBC 372-16121304</t>
  </si>
  <si>
    <t>Brass Submersion</t>
  </si>
  <si>
    <t>RADCOLAB-161213RBC-DM</t>
  </si>
  <si>
    <t>L170125A</t>
  </si>
  <si>
    <t>L161215A2</t>
  </si>
  <si>
    <t>Radcolube RBC 372-16121305</t>
  </si>
  <si>
    <t>3628721 T-382 Batch#201550101020</t>
  </si>
  <si>
    <t>Alli Something</t>
  </si>
  <si>
    <t>Fuel</t>
  </si>
  <si>
    <t>L161215A3</t>
  </si>
  <si>
    <t>L170125B</t>
  </si>
  <si>
    <t>Armstrong Forensic Lab</t>
  </si>
  <si>
    <t>Radcolube RBC 372-16121306</t>
  </si>
  <si>
    <t>The Inlet to the Engine Compartment Fuel Filter from a 2014 VW PASSAT Vehicle</t>
  </si>
  <si>
    <t>Lubricity ASTM D6079</t>
  </si>
  <si>
    <t>Regular, not rush - contact Dr Wouters regarding returning the sample</t>
  </si>
  <si>
    <t>Fire Resistant Hydraulic Fluid</t>
  </si>
  <si>
    <t>L161215B</t>
  </si>
  <si>
    <t>Anvol SWX 68 Lot#259529</t>
  </si>
  <si>
    <t xml:space="preserve">Flash/Fire (D92)  </t>
  </si>
  <si>
    <t>L170125C</t>
  </si>
  <si>
    <t>Royco 500 Lot#2017014168</t>
  </si>
  <si>
    <t>L161216A</t>
  </si>
  <si>
    <t xml:space="preserve">3601433 T-381 </t>
  </si>
  <si>
    <t>L170125D</t>
  </si>
  <si>
    <t>X17-GH-1-62-1</t>
  </si>
  <si>
    <t>Pour Point first, if pour point passes, then run low temp viscosity, if that passes, run 100 hr salt spray, if that passes, then run humidity(900hr), Pin and Vee (ASTM D5620, proc B)</t>
  </si>
  <si>
    <t>Pour point, -40C Viscosity, and salt spray passed.  Humidity cabinet started 2/1 to come off 3/10.  Pin and Vee failed.  Greg asked us to pull the humidity cabinet test.  No charge for humidity cabinet.</t>
  </si>
  <si>
    <t>L161216D</t>
  </si>
  <si>
    <t>15-100922-36</t>
  </si>
  <si>
    <t>Particle Count NAS 1638</t>
  </si>
  <si>
    <t>Goes with L161205D</t>
  </si>
  <si>
    <t>L170125E</t>
  </si>
  <si>
    <t>X17-GH-1-62-2</t>
  </si>
  <si>
    <t>Pour Point first, if pour point passes, then run low temp viscosity, if that passes, run 100 hr salt spray, if that passes, then run humidity</t>
  </si>
  <si>
    <t>Pour Point Failed but Greg wanted -40C viscosity anyway.  These are the only two tests run on this sample</t>
  </si>
  <si>
    <t>L161216E</t>
  </si>
  <si>
    <t>15-100924-23</t>
  </si>
  <si>
    <t>Goes with L161205E</t>
  </si>
  <si>
    <t>L170125F</t>
  </si>
  <si>
    <t>ETO2197 Lot#341</t>
  </si>
  <si>
    <t>L161216F</t>
  </si>
  <si>
    <t xml:space="preserve">Autoignition ASTM E659  </t>
  </si>
  <si>
    <t>16-22338-18</t>
  </si>
  <si>
    <t>Goes with L161205F</t>
  </si>
  <si>
    <t>L170125G</t>
  </si>
  <si>
    <t>ETO2380 Lot#1116</t>
  </si>
  <si>
    <t>L161216G</t>
  </si>
  <si>
    <t>13-28916-21</t>
  </si>
  <si>
    <t>Goes with L161205G</t>
  </si>
  <si>
    <t>L170125H</t>
  </si>
  <si>
    <t>ETO 2389 Lot#182</t>
  </si>
  <si>
    <t>L161216H</t>
  </si>
  <si>
    <t>15-100922-37</t>
  </si>
  <si>
    <t>Goes with L161205H</t>
  </si>
  <si>
    <t>L170125I</t>
  </si>
  <si>
    <t>ETO 25 Lot#325</t>
  </si>
  <si>
    <t>L161216I</t>
  </si>
  <si>
    <t>15-100924-24</t>
  </si>
  <si>
    <t>Goes with L161205I</t>
  </si>
  <si>
    <t>L170125J</t>
  </si>
  <si>
    <t>US Coast Guard</t>
  </si>
  <si>
    <t>#2 Eng Res Oil Cap Sample</t>
  </si>
  <si>
    <t>ICP Metals, sulfur D2622</t>
  </si>
  <si>
    <t>Additional Testing may be warranted per Blake. Metals and Sulfur results sent 1/27/17</t>
  </si>
  <si>
    <t>L161216J</t>
  </si>
  <si>
    <t>16-22338-19</t>
  </si>
  <si>
    <t>Goes with L161205J</t>
  </si>
  <si>
    <t>L170125K</t>
  </si>
  <si>
    <t>Radco FR282</t>
  </si>
  <si>
    <t>L161216K</t>
  </si>
  <si>
    <t>13-28916-22</t>
  </si>
  <si>
    <t>Goes with L161205K</t>
  </si>
  <si>
    <t>L170125L</t>
  </si>
  <si>
    <t>Eng #2 oil cooler</t>
  </si>
  <si>
    <t>ICP Metals, sulfur D2622, HLPS</t>
  </si>
  <si>
    <t>L161216L</t>
  </si>
  <si>
    <t>15-100922-38</t>
  </si>
  <si>
    <t>Goes with L161205L</t>
  </si>
  <si>
    <t>L170125M</t>
  </si>
  <si>
    <t>#2 Eng. Scav/Press. Oil Filters</t>
  </si>
  <si>
    <t>L161216M</t>
  </si>
  <si>
    <t>15-100924-25</t>
  </si>
  <si>
    <t>Goes with L161205M</t>
  </si>
  <si>
    <t>Extra Sample</t>
  </si>
  <si>
    <t>L161216N</t>
  </si>
  <si>
    <t>L170125N</t>
  </si>
  <si>
    <t>16-22338-20</t>
  </si>
  <si>
    <t>Ultra Slick 2CZ6552A</t>
  </si>
  <si>
    <t>Goes with L161205N</t>
  </si>
  <si>
    <t xml:space="preserve">Do not charge - THis was a replacement sample for the original </t>
  </si>
  <si>
    <t>L170127A</t>
  </si>
  <si>
    <t>L161216O</t>
  </si>
  <si>
    <t>17-006129-8</t>
  </si>
  <si>
    <t>13-28916-23</t>
  </si>
  <si>
    <t>ASTM D2624- Electrical Conductivity @20C &amp; 80 C, ASTM E1269- Specific Heat Capacity by DSC -15,40,100,150 &amp; 200C. ASTM E659 -Autoignition</t>
  </si>
  <si>
    <t>All testing complete as of 2/3/17 except DSC</t>
  </si>
  <si>
    <t>Goes with L161205O</t>
  </si>
  <si>
    <t>L161219A</t>
  </si>
  <si>
    <t>BATCH DATE 15 DECEMBER 2016</t>
  </si>
  <si>
    <t>Radcolube 2110</t>
  </si>
  <si>
    <t>L161220A</t>
  </si>
  <si>
    <t>BATCH DATE 19 DECEMBER 2016</t>
  </si>
  <si>
    <t>Preliminary results sent 12/20 @16:35</t>
  </si>
  <si>
    <t>L170127B</t>
  </si>
  <si>
    <t>16-107645-16</t>
  </si>
  <si>
    <t>620/4520038555</t>
  </si>
  <si>
    <t>L161220B</t>
  </si>
  <si>
    <t>Lab ID 3606179 Batch# 70199374 T-383</t>
  </si>
  <si>
    <t xml:space="preserve">HLPS  </t>
  </si>
  <si>
    <t>L170127C</t>
  </si>
  <si>
    <t>17-006130-8</t>
  </si>
  <si>
    <t>L161220C</t>
  </si>
  <si>
    <t>Vermeer/Apex Oil Lab</t>
  </si>
  <si>
    <t>S2 VX-68</t>
  </si>
  <si>
    <t>D877</t>
  </si>
  <si>
    <t>Report Results to Jason Rainey at Apex Oil Lab.  Stuart quoted Jason $115 per sample for D877</t>
  </si>
  <si>
    <t>L170127D</t>
  </si>
  <si>
    <t>IND19345</t>
  </si>
  <si>
    <t>C&amp;O ASTM D4636, Procedure B, 175C for 72HRS</t>
  </si>
  <si>
    <t>Stuart emailed client asking for testing to be performed</t>
  </si>
  <si>
    <t>L161220D</t>
  </si>
  <si>
    <t>S4 TXM</t>
  </si>
  <si>
    <t>L170127E</t>
  </si>
  <si>
    <t>IND19348</t>
  </si>
  <si>
    <t>L161220E</t>
  </si>
  <si>
    <t>Exxon - Joe Bair</t>
  </si>
  <si>
    <t>No paperwork included contacting Joe for testing</t>
  </si>
  <si>
    <t>Same as BPTO 2389 sample received on 12/5/16 even though it is a different Exxon ID per Joe-12/22/16 KAR</t>
  </si>
  <si>
    <t>Corrosion Inhibitor</t>
  </si>
  <si>
    <t>L161220F</t>
  </si>
  <si>
    <t>L170130A</t>
  </si>
  <si>
    <t>16-102644</t>
  </si>
  <si>
    <t>8Q22 1-19-17</t>
  </si>
  <si>
    <t>MIL-PRF-25017H</t>
  </si>
  <si>
    <t>Email results to Kenny Garrison</t>
  </si>
  <si>
    <t>Method 3411 TS&amp;C, D2532 Stability @-40 (5780) Method 3604, 3217/4 (5780), 48 hr HTDT, 15hr HTDT, Method 6 (5780)</t>
  </si>
  <si>
    <t>Note that PO lists FTM 3432 and the paper from Joe lists FTM 3604.  AS 5780 which he references requires both for elastomer 3217/4.</t>
  </si>
  <si>
    <t>620/4520036049</t>
  </si>
  <si>
    <t>L170130B1</t>
  </si>
  <si>
    <t>S17060</t>
  </si>
  <si>
    <t>ASTM D1743 - Corrosion prevention properties of grease</t>
  </si>
  <si>
    <t>L161220G</t>
  </si>
  <si>
    <t>15-68809</t>
  </si>
  <si>
    <t>L170130B2</t>
  </si>
  <si>
    <t>S17061</t>
  </si>
  <si>
    <t>L170130B3</t>
  </si>
  <si>
    <t>S17062</t>
  </si>
  <si>
    <t>L161220H</t>
  </si>
  <si>
    <t>16-104837</t>
  </si>
  <si>
    <t>D2532-03 @ -51C, 35 min/3hr/72hr</t>
  </si>
  <si>
    <t>Setting this test up first thing Tuesday morning (Dec 27)</t>
  </si>
  <si>
    <t>620/4520035265 with L161221E and F</t>
  </si>
  <si>
    <t>L170130B4</t>
  </si>
  <si>
    <t>S17063</t>
  </si>
  <si>
    <t>FedEX</t>
  </si>
  <si>
    <t>Avol SWX 68</t>
  </si>
  <si>
    <t>L161221A</t>
  </si>
  <si>
    <t>Avol SWX 68 Lot # 261185</t>
  </si>
  <si>
    <t>D92- Flash Fire</t>
  </si>
  <si>
    <t>280 min Flash, 360 min fire</t>
  </si>
  <si>
    <t>14:!5</t>
  </si>
  <si>
    <t>HPC Oil</t>
  </si>
  <si>
    <t>L170130C</t>
  </si>
  <si>
    <t>17-8203-6</t>
  </si>
  <si>
    <t>Viscosity Stability @-51C (35min, 3HR, 72HR) C&amp;O 96Hrs @200C, Alt 1</t>
  </si>
  <si>
    <t>RL</t>
  </si>
  <si>
    <t>Stuart emailed Joe Bair to find out what testing he wants.  Joe is going to put together a request sheet and email it when he has it done- Original request was received from Joe Bair on 1/20.  It was in the samples email folder- KAR 2/1/17</t>
  </si>
  <si>
    <t>SEE ENGINEERING LOG</t>
  </si>
  <si>
    <t>Float Valve</t>
  </si>
  <si>
    <t>L161221B1</t>
  </si>
  <si>
    <t>Circor Aerospace</t>
  </si>
  <si>
    <t>A23555</t>
  </si>
  <si>
    <t>Float Valve Immersion Test</t>
  </si>
  <si>
    <t>w/o 2159816</t>
  </si>
  <si>
    <t>L161221B2</t>
  </si>
  <si>
    <t>C&amp;O issues for 220 C</t>
  </si>
  <si>
    <t>L161221B3</t>
  </si>
  <si>
    <t>L170131A</t>
  </si>
  <si>
    <t>3631431 T-381</t>
  </si>
  <si>
    <t>L161221B4</t>
  </si>
  <si>
    <t>L170131B</t>
  </si>
  <si>
    <t>Larsen 003-32 01/31/2017</t>
  </si>
  <si>
    <t>D4172A, D3233 Proc A, B117, FTM 3007</t>
  </si>
  <si>
    <t>SHAKE THE SAMPLE WELL BEFORE TESTING/SUBBING OUT** Preliminary results (everything but 96Hr salt spray) reported 2/3/17 @12:55</t>
  </si>
  <si>
    <t>L161221B5</t>
  </si>
  <si>
    <t>L161221B6</t>
  </si>
  <si>
    <t>L170131C</t>
  </si>
  <si>
    <t>Sample 1</t>
  </si>
  <si>
    <t>Used oil analysis</t>
  </si>
  <si>
    <t>RUSH FEE</t>
  </si>
  <si>
    <t>L161221B7</t>
  </si>
  <si>
    <t>L161221B8</t>
  </si>
  <si>
    <t>Hydraulic Oil (Mineral Oil)</t>
  </si>
  <si>
    <t>L161221B9</t>
  </si>
  <si>
    <t>L170131D</t>
  </si>
  <si>
    <t>ASTM RR</t>
  </si>
  <si>
    <t>HFO1701</t>
  </si>
  <si>
    <t>ASTM RR Hydraulic Oil Testing</t>
  </si>
  <si>
    <t>L161221B10</t>
  </si>
  <si>
    <t>L161221B11</t>
  </si>
  <si>
    <t>L161221B12</t>
  </si>
  <si>
    <t>L161221B13</t>
  </si>
  <si>
    <t>L161221B14</t>
  </si>
  <si>
    <t>L161221B15</t>
  </si>
  <si>
    <t>L161221B16</t>
  </si>
  <si>
    <t>L161221B17</t>
  </si>
  <si>
    <t>L161221B18</t>
  </si>
  <si>
    <t>L161221B19</t>
  </si>
  <si>
    <t>L161221B20</t>
  </si>
  <si>
    <t>L161221B21</t>
  </si>
  <si>
    <t>L161221B22</t>
  </si>
  <si>
    <t>L161221B23</t>
  </si>
  <si>
    <t>L161221B24</t>
  </si>
  <si>
    <t>L161221B25</t>
  </si>
  <si>
    <t>L161221B26</t>
  </si>
  <si>
    <t>L161221B27</t>
  </si>
  <si>
    <t>L161221B28</t>
  </si>
  <si>
    <t>L161221B29</t>
  </si>
  <si>
    <t>L161221B30</t>
  </si>
  <si>
    <t>Rust Preventor</t>
  </si>
  <si>
    <t>L161221C1</t>
  </si>
  <si>
    <t>QualiChem</t>
  </si>
  <si>
    <t>Brand "X" Rust Prevventor</t>
  </si>
  <si>
    <t>100 hr salt spray with 24 hr pic</t>
  </si>
  <si>
    <t>Test will be set up Tuesday 12/27 to come off Saturday 12/31.  Scott is going to handle the Friday and Saturday pictures.  Salt Spray chamber needed work.  Test set up 1/2/17</t>
  </si>
  <si>
    <t>12116ba</t>
  </si>
  <si>
    <t>Salt Spray chamber needed work.</t>
  </si>
  <si>
    <t>L161221C2</t>
  </si>
  <si>
    <t>Q-KOAT 676</t>
  </si>
  <si>
    <t>L161221D1</t>
  </si>
  <si>
    <t>w/o 2164583</t>
  </si>
  <si>
    <t>L161221D2</t>
  </si>
  <si>
    <t>L161221D3</t>
  </si>
  <si>
    <t>L161221D4</t>
  </si>
  <si>
    <t>L161221D5</t>
  </si>
  <si>
    <t>L161221D6</t>
  </si>
  <si>
    <t>L161221D7</t>
  </si>
  <si>
    <t>L161221D8</t>
  </si>
  <si>
    <t>L161221D9</t>
  </si>
  <si>
    <t>Log-in Date</t>
  </si>
  <si>
    <t>L161221D10</t>
  </si>
  <si>
    <t>L161221D11</t>
  </si>
  <si>
    <t>L161221D12</t>
  </si>
  <si>
    <t>Brayco 300</t>
  </si>
  <si>
    <t>L161101A</t>
  </si>
  <si>
    <t>27006-AE Brayco 300 Lot 259406</t>
  </si>
  <si>
    <t>ASTM D91, ASTM D97</t>
  </si>
  <si>
    <t>L161221D13</t>
  </si>
  <si>
    <t>L161221D14</t>
  </si>
  <si>
    <t>L161221D15</t>
  </si>
  <si>
    <t>L160929E17_Add1</t>
  </si>
  <si>
    <t>ExxonPaulsboro</t>
  </si>
  <si>
    <t>Mobil Avrex S Turbo 256 Lot E08M629</t>
  </si>
  <si>
    <t>Water Content (ASTM D6304)</t>
  </si>
  <si>
    <t>L161221D16</t>
  </si>
  <si>
    <t>L161221D17</t>
  </si>
  <si>
    <t>L161102A</t>
  </si>
  <si>
    <t>G96 Products</t>
  </si>
  <si>
    <t>CLP B1048</t>
  </si>
  <si>
    <t>D445 @ -40</t>
  </si>
  <si>
    <t>L161221D18</t>
  </si>
  <si>
    <t>Anvol SWX 68</t>
  </si>
  <si>
    <t>L161103A</t>
  </si>
  <si>
    <t>L161221D19</t>
  </si>
  <si>
    <t>75781-AE Castrol Anvol SWX 68 Lot 260178</t>
  </si>
  <si>
    <t>ASTM D92 Flash/Fire Point C</t>
  </si>
  <si>
    <t>L161221D20</t>
  </si>
  <si>
    <t>L161103B</t>
  </si>
  <si>
    <t>Royco 500, Lot # 2016419555 MIL-PRF-23699G STD</t>
  </si>
  <si>
    <t>L161221D21</t>
  </si>
  <si>
    <t>Mobil Jet Oil 254</t>
  </si>
  <si>
    <t>L161103C</t>
  </si>
  <si>
    <t>ExxonMobil Port Allen Aviation Plant</t>
  </si>
  <si>
    <t>Lab ID 3576015 Batch ID Mobil Jet Oil 254</t>
  </si>
  <si>
    <t>L161221D22</t>
  </si>
  <si>
    <t>L161221D23</t>
  </si>
  <si>
    <t>Brayco 855</t>
  </si>
  <si>
    <t>L161104A</t>
  </si>
  <si>
    <t>27023-AE Brayco 855 Lot 260263</t>
  </si>
  <si>
    <t>MIL-PRF-14107D, FTM 3457 Spec 4.3.2.1, D91, Spec 4.3.3.3.1, ASTM D97</t>
  </si>
  <si>
    <t>L161221D24</t>
  </si>
  <si>
    <t>L161104B1</t>
  </si>
  <si>
    <t>FTM 5003</t>
  </si>
  <si>
    <t>L161221D25</t>
  </si>
  <si>
    <t>Eastman Bayway Alfred Leung - free of charge per Nathan</t>
  </si>
  <si>
    <t>L161221D26</t>
  </si>
  <si>
    <t>L161104B2</t>
  </si>
  <si>
    <t>L161221D27</t>
  </si>
  <si>
    <t>L161104C</t>
  </si>
  <si>
    <t>L161221D28</t>
  </si>
  <si>
    <t xml:space="preserve">ASTM D1120 (Boiling Point of Engine Coolants), ASTM D92 (Fire Point - Cleveland Open Cup), ASTM D1331 (Surface Tension @ 25°C), ASTM D445 (Viscosity, Kinematic @ -50°C / -58°F), ASTM D445 (Viscosity, Kinematic @ 0°C / 32°F), ASTM D445 (Viscosity, Kinematic @ 40°C / 104°F), ASTM D445 (Viscosity, Kinematic @ 100°C / 212°F), ASTM D445 (Viscosity, Kinematic @ 150°C/ 302°F), ASTM D2879 (Vapor Pressure by Isoteniscope-Latent Heat of Vaporization), ASTM D2595 (Evaporation Loss of Grease),ASTM D4052 (Density by Digital Density Meter),  ASTM D611 (Aniline Point), ASTM D1218 (Refractive Index), ASTM D6793 (Bulk Modulus), ASTM D1133 (Solubility of organic solvents, KB number), </t>
  </si>
  <si>
    <t>Preliminaryresults sent on 11/21 at 11:13.</t>
  </si>
  <si>
    <t>L161221D29</t>
  </si>
  <si>
    <t>L161104D</t>
  </si>
  <si>
    <t>L161221D30</t>
  </si>
  <si>
    <t>L161221E</t>
  </si>
  <si>
    <t xml:space="preserve">FTM 3411 (TSC) 96 hrs @ 274C, D2532 @ -51C- 35 min, 3 h, 72h, </t>
  </si>
  <si>
    <t>L161104E</t>
  </si>
  <si>
    <t>HDP Oil, Lot No. HDP111416001</t>
  </si>
  <si>
    <t>L161221F</t>
  </si>
  <si>
    <t>16-106099</t>
  </si>
  <si>
    <t>FTM 3411 (TSC) 96 hrs @ 274C, D2532 @ -51C- 35 min, 3 h, 72h, D4636 Alt 1- 40 hrs @ 220C, FTM 3604- AMS 3217/1-168 h @ 70C, FTM 3432-AMS 3217/4- 72 h @ 175C, FTM 3432- AMS 3217/5- 72 h @ 150C, D4636 alt 1- 96 hrs @ 200C</t>
  </si>
  <si>
    <t>MIL-PRF-7808L Grade 4  Prelim sent 2/20/17 pending C&amp;O</t>
  </si>
  <si>
    <t>L161104F</t>
  </si>
  <si>
    <t>HDP Oil, Lot No. HDP111516001</t>
  </si>
  <si>
    <t>C&amp;O issues with 220C- failures were not expected.</t>
  </si>
  <si>
    <t>L161222A</t>
  </si>
  <si>
    <t>Memo Parts</t>
  </si>
  <si>
    <t>TCD2013L064V 10579859</t>
  </si>
  <si>
    <t>No rush</t>
  </si>
  <si>
    <t>L161107A</t>
  </si>
  <si>
    <t>Anderol 3068 Lot # 2016388443</t>
  </si>
  <si>
    <t>ASTM D4172 4-Ball Wear at 75C, 1200 rpm, 40 kg, 1 hr.</t>
  </si>
  <si>
    <t>L161222B</t>
  </si>
  <si>
    <t>Autoignition E659</t>
  </si>
  <si>
    <t>L161222C</t>
  </si>
  <si>
    <t>16-95841</t>
  </si>
  <si>
    <t>ASTM D2624 @ 80C and 20C, E1269 @ 15, 40, 100, 150 and 200 C and E659</t>
  </si>
  <si>
    <t>HPC Jet Oil.  Preliminary results sent 1/4/17 @19:05</t>
  </si>
  <si>
    <t>L161222D</t>
  </si>
  <si>
    <t>14-93014</t>
  </si>
  <si>
    <t>L161107B</t>
  </si>
  <si>
    <t>ALO-XXXXX Experimental Aviation Turbine Engine Lubricant, Batch ALO17165</t>
  </si>
  <si>
    <t>HLPS 20+20</t>
  </si>
  <si>
    <t>L161222E</t>
  </si>
  <si>
    <t>ALO 17205</t>
  </si>
  <si>
    <t>ASTM D445 @ 100C, 40C, -40C; SAE ARP5088, ASTM D4052, ASTM D92, ASTM D97, ASTM D972 @ 205C, FTM 3010, FTM 3411 - 96 hrs @ 274C, ASTM D892, ASTM D4636 (alternate procedure 2, 72 hrs @ 204C, five metals Ag, Al, Cu, Fe, Mg, duplicates)</t>
  </si>
  <si>
    <t>Run non-destructive testing first on this sample, then reuse the material from those tests if needed for the remainder of testing. Send results to Rich Skillman and Keith Cox</t>
  </si>
  <si>
    <t>EMN 2016-25 ($3470)</t>
  </si>
  <si>
    <t>L161108A1</t>
  </si>
  <si>
    <t>MIL-PRF-372E(2) Sample Code 16F34 Sample Date 7 November 2016</t>
  </si>
  <si>
    <t>Brass Submersion Testing per paragraph 3.3.2.2.</t>
  </si>
  <si>
    <t>L161222F</t>
  </si>
  <si>
    <t>ALO 2404</t>
  </si>
  <si>
    <t>ASTM D445 @ 100C &amp; 40C, SAE ARP5088</t>
  </si>
  <si>
    <t>Send results to Rich Skillman and Keith Cox</t>
  </si>
  <si>
    <t>EMN 2016-25</t>
  </si>
  <si>
    <t>L161108A2</t>
  </si>
  <si>
    <t>MIL-PRF-372E(2) Sample Code 16F35 Sample Date 7 November 2016</t>
  </si>
  <si>
    <t>L161222G</t>
  </si>
  <si>
    <t xml:space="preserve"> </t>
  </si>
  <si>
    <t>HOLD TESTING until Doug McKinney says to resume (see comments)</t>
  </si>
  <si>
    <t>L161108B</t>
  </si>
  <si>
    <t>Radcolube FR170 MIL-PRF-46170E Sample Code 16F07 Sample Date November 2016</t>
  </si>
  <si>
    <t>L161222H</t>
  </si>
  <si>
    <t>16-45854</t>
  </si>
  <si>
    <t>MIL-PRF-46170E (-40C viscosity and water sensitivity tests are the only tests run so far)</t>
  </si>
  <si>
    <t>-40C viscosity and water sensitivity tests failed.  Doug McKinney requested that we do no further testing on this sample.  He is sending another sample for -40C viscosity and water sensitivity.  On 11/28 Doug requested that we proceed with humidity cabinet and 4-Ball.  Logged out on 12/29 since all requested testing is complete.  We will flag the sample to save and can relog if additional testing is requested- KAR 12/29/16</t>
  </si>
  <si>
    <t>L161108C</t>
  </si>
  <si>
    <t>L161222I</t>
  </si>
  <si>
    <t xml:space="preserve">Chevron </t>
  </si>
  <si>
    <t>IND19146 Lube Oil H1 F1 P0</t>
  </si>
  <si>
    <t>13-75929</t>
  </si>
  <si>
    <t>ASTM D4636, procedure B, 175C, 72h</t>
  </si>
  <si>
    <t>E1269 @ 15, 40, 100, 150 and 200 C and E659</t>
  </si>
  <si>
    <t>Preliminary results sent 1/4/17 @19:05</t>
  </si>
  <si>
    <t>L161222J</t>
  </si>
  <si>
    <t>ID 3609822</t>
  </si>
  <si>
    <t>Lester</t>
  </si>
  <si>
    <t>L161222K</t>
  </si>
  <si>
    <t>MT Trucks</t>
  </si>
  <si>
    <t>L161109A</t>
  </si>
  <si>
    <t>Royco 308CA Lot AND-79-13E</t>
  </si>
  <si>
    <t>FTM 3007 Water Displacement on oil/water mixture per MIL-PRF-32033</t>
  </si>
  <si>
    <t>Float Valves</t>
  </si>
  <si>
    <t>L161223A1-30</t>
  </si>
  <si>
    <t>L161109B</t>
  </si>
  <si>
    <t>SB</t>
  </si>
  <si>
    <t>Royco 308CA Lot AND-79-13F</t>
  </si>
  <si>
    <t>L161223B</t>
  </si>
  <si>
    <t>X-16-GH-1-57-1A</t>
  </si>
  <si>
    <t>Pour pt, -40C Visc, 100 h Salt Spray</t>
  </si>
  <si>
    <t>Run in this order if each passes.  Pour Point Failed spec, so it is the only test to be reported.- reported 12/28.  Greg requested Salt Spray even though pour point failed 12/28.  Salt Spray results reported 1/6/17 @18:09</t>
  </si>
  <si>
    <t>L161110A</t>
  </si>
  <si>
    <t>L16-0758</t>
  </si>
  <si>
    <t>60+20HR HLPS</t>
  </si>
  <si>
    <t>L161223C</t>
  </si>
  <si>
    <t>X-16-GH-1-57-2A</t>
  </si>
  <si>
    <t>L161110B</t>
  </si>
  <si>
    <t>Royal Purple</t>
  </si>
  <si>
    <t>BH022</t>
  </si>
  <si>
    <t>Baader Test</t>
  </si>
  <si>
    <t>Christian Sanchez</t>
  </si>
  <si>
    <t>L161110C</t>
  </si>
  <si>
    <t>TTI Environmental</t>
  </si>
  <si>
    <t>6111295-02</t>
  </si>
  <si>
    <t>L161223D</t>
  </si>
  <si>
    <t>X-16-GH-1-56-4</t>
  </si>
  <si>
    <t>L161111A1</t>
  </si>
  <si>
    <t>L161223E</t>
  </si>
  <si>
    <t>Lab ID 3583088 Batch ID 70193660 Mobil Jet Oil II</t>
  </si>
  <si>
    <t>See Blake</t>
  </si>
  <si>
    <t>L161223F</t>
  </si>
  <si>
    <t>NO TESTING</t>
  </si>
  <si>
    <t>L161111A2</t>
  </si>
  <si>
    <t>Lab ID 3573369 Batch ID 70189956 T382 Mobil Jet Oil II</t>
  </si>
  <si>
    <t>FTM3411.1 TSC</t>
  </si>
  <si>
    <t>Lowen Douglas called on 11/14/16 @9:00 to cancel the TSC test</t>
  </si>
  <si>
    <t>L161223G</t>
  </si>
  <si>
    <t>No Testing on this sample per the customer</t>
  </si>
  <si>
    <t>L161111B</t>
  </si>
  <si>
    <t xml:space="preserve">Nalco </t>
  </si>
  <si>
    <t>Crude Oil Nov-1, 2016</t>
  </si>
  <si>
    <t>L161223H</t>
  </si>
  <si>
    <t>Crude HLPS</t>
  </si>
  <si>
    <t>See Engineering Log</t>
  </si>
  <si>
    <t>L161114A1</t>
  </si>
  <si>
    <t>Float Valve Immersion test</t>
  </si>
  <si>
    <t>w/o 2157208</t>
  </si>
  <si>
    <t>L161223I</t>
  </si>
  <si>
    <t>6DZ6554A</t>
  </si>
  <si>
    <t>L161114A2</t>
  </si>
  <si>
    <t>L161223J</t>
  </si>
  <si>
    <t>6GZ6564A</t>
  </si>
  <si>
    <t>L161114A3</t>
  </si>
  <si>
    <t>RM 341</t>
  </si>
  <si>
    <t>L161227A</t>
  </si>
  <si>
    <t>16-99375</t>
  </si>
  <si>
    <t>TS&amp;C in duplicate (report results of both tubes), D2532 @-40, FTM 3010</t>
  </si>
  <si>
    <t>I have written Michael D to confirm temp for D2532. quote stated -54C but since it is MJOII, I expect it is really -40C- KAR</t>
  </si>
  <si>
    <t>620/4520035886</t>
  </si>
  <si>
    <t>L161114A4</t>
  </si>
  <si>
    <t>L161227B</t>
  </si>
  <si>
    <t>L161114A5</t>
  </si>
  <si>
    <t>L161229A</t>
  </si>
  <si>
    <t>Royco 500 Lot # 2016461704</t>
  </si>
  <si>
    <t>Set up on Rig 1 12/29.  Rig leaked, invalidating the test.  Test set up again 12/30</t>
  </si>
  <si>
    <t>L161114A6</t>
  </si>
  <si>
    <t>L161114A7</t>
  </si>
  <si>
    <t>L161229B</t>
  </si>
  <si>
    <t>L161114A8</t>
  </si>
  <si>
    <t>T382 Batch ID 70199376</t>
  </si>
  <si>
    <t>Set up on Rig 3 12/29</t>
  </si>
  <si>
    <t>L161114A9</t>
  </si>
  <si>
    <t>HPC Jet Oil 2</t>
  </si>
  <si>
    <t>L161229C</t>
  </si>
  <si>
    <t>16-106806</t>
  </si>
  <si>
    <t>L161114A10</t>
  </si>
  <si>
    <t>Electrical Conductivity at 20C and 80C (ASTM D2624), Specific Heat Capacity by DSC at 15,40,100,15,200C (ASTM E1269), Autoignition (ASTM E659)</t>
  </si>
  <si>
    <t>Emailed Joe Bair to see if they are his.  Preliminary results sent 1/4/17 @19:05</t>
  </si>
  <si>
    <t>L161114A11</t>
  </si>
  <si>
    <t>L161229D</t>
  </si>
  <si>
    <t>16-106807</t>
  </si>
  <si>
    <t>L161114A12</t>
  </si>
  <si>
    <t>L161114A13</t>
  </si>
  <si>
    <t>L161114A14</t>
  </si>
  <si>
    <t>L161114A15</t>
  </si>
  <si>
    <t>L161114A16</t>
  </si>
  <si>
    <t>L161114A17</t>
  </si>
  <si>
    <t>L161114A18</t>
  </si>
  <si>
    <t>L161114A19</t>
  </si>
  <si>
    <t>L161114A20</t>
  </si>
  <si>
    <t>L161114A21</t>
  </si>
  <si>
    <t>L161114A22</t>
  </si>
  <si>
    <t>L161114A23</t>
  </si>
  <si>
    <t>L161114A24</t>
  </si>
  <si>
    <t>L161114A25</t>
  </si>
  <si>
    <t>L161114A26</t>
  </si>
  <si>
    <t>L161114A27</t>
  </si>
  <si>
    <t>L161114A28</t>
  </si>
  <si>
    <t>L161114A29</t>
  </si>
  <si>
    <t>L161114A30</t>
  </si>
  <si>
    <t>DHL</t>
  </si>
  <si>
    <t>L161114B1</t>
  </si>
  <si>
    <t>Thyssenkrupp</t>
  </si>
  <si>
    <t>Berulub FR43</t>
  </si>
  <si>
    <t>ASTM D6185 (Compatibility of Binary Mixtures of Lubricating Grease, 100% grease, 95% grease, 90% grease)</t>
  </si>
  <si>
    <t>Aceite Dinoil</t>
  </si>
  <si>
    <t>L161114B2</t>
  </si>
  <si>
    <t>Protec -PH - N1</t>
  </si>
  <si>
    <t>Austin</t>
  </si>
  <si>
    <t>L161114C1</t>
  </si>
  <si>
    <t>Buckley Oil</t>
  </si>
  <si>
    <t>AW32 Buckley Tank</t>
  </si>
  <si>
    <t>Sent to Apex</t>
  </si>
  <si>
    <t>L161114C2</t>
  </si>
  <si>
    <t xml:space="preserve">Panell Truck # 62 </t>
  </si>
  <si>
    <t>L161114C3</t>
  </si>
  <si>
    <t>15W40 Panell Tank</t>
  </si>
  <si>
    <t>L161114C4</t>
  </si>
  <si>
    <t xml:space="preserve">AW32 Panell Tank </t>
  </si>
  <si>
    <t>L161114C5</t>
  </si>
  <si>
    <t>15W40 Buckley Tank</t>
  </si>
  <si>
    <t>L161114C6</t>
  </si>
  <si>
    <t>Panell Truck # 73</t>
  </si>
  <si>
    <t>L161114C7</t>
  </si>
  <si>
    <t>Panell Truck # 34</t>
  </si>
  <si>
    <t>Lube</t>
  </si>
  <si>
    <t>L161115A</t>
  </si>
  <si>
    <t>16F36</t>
  </si>
  <si>
    <t>MIL-PRF-372E</t>
  </si>
  <si>
    <t>RADCOLAB-161110RBC-DM</t>
  </si>
  <si>
    <t>L161116A</t>
  </si>
  <si>
    <t>BATCH DATE 15-Nov-16</t>
  </si>
  <si>
    <t>MIL-SPEC-17672E, RUSH</t>
  </si>
  <si>
    <t>RADCOLAB-2075DOM161115ADM</t>
  </si>
  <si>
    <t>HPC Jet Oil 1</t>
  </si>
  <si>
    <t>L160927S_ADD1</t>
  </si>
  <si>
    <t>Exxon</t>
  </si>
  <si>
    <t>16-069081-0</t>
  </si>
  <si>
    <t>Electrical Conductivity @-20C, 0C, 40C, 80C</t>
  </si>
  <si>
    <t>bill to new PO (TBD) as per quote Q161111B1</t>
  </si>
  <si>
    <t>620/ 4520032841</t>
  </si>
  <si>
    <t>Radcolube FR170</t>
  </si>
  <si>
    <t>L161117A</t>
  </si>
  <si>
    <t>16F07</t>
  </si>
  <si>
    <t>Viscosity @-40, 40C, 100C</t>
  </si>
  <si>
    <t>RADCOLAB-161107FR170DM - second verification run</t>
  </si>
  <si>
    <t>L161117B</t>
  </si>
  <si>
    <t>X16-JS-1-52-1</t>
  </si>
  <si>
    <t>Viscsosity @-40, Pour Point (D97), then Salt Spray if the viscosity and pour points pass spec</t>
  </si>
  <si>
    <t>Used oil</t>
  </si>
  <si>
    <t>L161117C</t>
  </si>
  <si>
    <t>Grande Truck Center</t>
  </si>
  <si>
    <t>GM010221</t>
  </si>
  <si>
    <t xml:space="preserve">ICP Metals </t>
  </si>
  <si>
    <t>Customer is specifically looking for presence of ceramic</t>
  </si>
  <si>
    <t>Synthetic Base Stock</t>
  </si>
  <si>
    <t>L161117D</t>
  </si>
  <si>
    <t>14-85618-16 MOBIL AVREX S TURBO 256 Lot E08M629</t>
  </si>
  <si>
    <t>TSC (FTM 3411)</t>
  </si>
  <si>
    <t>L161117E</t>
  </si>
  <si>
    <t>16-89618-4</t>
  </si>
  <si>
    <t>TSC (FTM 3411), D2532 @ -51C (35min, 3hrs, 72hrs), D4636 (Alt 1 96hrs @ 200C)</t>
  </si>
  <si>
    <t>MIL-PRF-7808.  Updated login and removed C&amp;O @ 175C and C&amp;O with intermediate sampling.  Client PO did not request these tests.- KAR 12/20/16</t>
  </si>
  <si>
    <t>Synthetic Lubricating Oil</t>
  </si>
  <si>
    <t>L161117F</t>
  </si>
  <si>
    <t>16-89184-5 AEROSHELL 555 Lot: 2015439554</t>
  </si>
  <si>
    <t>TSC (FTM 3411), D2532 @ -40C (35min, 3hrs, 72hrs), HTDT 15hrs, Hydrolytic Stability (Def Stan 05-50)</t>
  </si>
  <si>
    <t>SAE AS5780. Jelisa asked for more sample to do HTDT.  Preliminary results sent 12/9/16 (waiting for HTDT)  We had enough to do 15 hr HTDT after other testing completed.  Sample sent to Flsv on 12/22 for 15 hr HTDT- KAR</t>
  </si>
  <si>
    <t>L161117G</t>
  </si>
  <si>
    <t>16-95385-15</t>
  </si>
  <si>
    <t>TSC (FTM 3411), D2532 @ -40C (35min, 3hrs, 72hrs), HTDT 15hrs, HTDT 48hrs, Hydrolytic Stability (Def Stan 05-50), D2624 (@-40C, 0C, 20C, 80C), Elastomer Compatibility FTM 3604 72hrs @ 204C</t>
  </si>
  <si>
    <t>SAE AS5780. Jelisa asked for more sample to do HTDT.  Preliminary results sent 12/9/16 (waiting for HTDT) When additional sample was received, it was given the number L161128B</t>
  </si>
  <si>
    <t>L161117H</t>
  </si>
  <si>
    <t>15-60740-17</t>
  </si>
  <si>
    <t>TSC (FTM 3411), D2532 @ -40C (35min, 3hrs, 72hrs), HTDT 15hrs, HTDT 48hrs, Hydrolytic Stability (Def Stan 05-50), Elastomer Compatibility FTM 3604 72hrs @ 204C</t>
  </si>
  <si>
    <t>SAE AS5780. Jelisa asked for more sample to do HTDT.  Preliminary results sent 12/9/16 (waiting for HTDT).  When additional sample was received, it was given the number L161128C</t>
  </si>
  <si>
    <t>L161117I</t>
  </si>
  <si>
    <t>16-94997-3 ARP1-DT</t>
  </si>
  <si>
    <t>D2532 @ -51C (35min, 3hrs, 72hrs), D4636 (Alt 1 96hrs @ 200C),</t>
  </si>
  <si>
    <t>Updated test list to remove D4636 @175C and 200C with sampling.  Was not requested on PO- KAR 12/20/16</t>
  </si>
  <si>
    <t>L161118A1</t>
  </si>
  <si>
    <t>L161118A2</t>
  </si>
  <si>
    <t>L161118A3</t>
  </si>
  <si>
    <t>L161118A4</t>
  </si>
  <si>
    <t>L161118A5</t>
  </si>
  <si>
    <t>L161118A6</t>
  </si>
  <si>
    <t>L161118A7</t>
  </si>
  <si>
    <t>L161118A8</t>
  </si>
  <si>
    <t>L161118A9</t>
  </si>
  <si>
    <t>L161118A10</t>
  </si>
  <si>
    <t>L161118A11</t>
  </si>
  <si>
    <t>L161118A12</t>
  </si>
  <si>
    <t>L161118A13</t>
  </si>
  <si>
    <t>L161118A14</t>
  </si>
  <si>
    <t>L161118A15</t>
  </si>
  <si>
    <t>L161118A16</t>
  </si>
  <si>
    <t>L161118A17</t>
  </si>
  <si>
    <t>L161118A18</t>
  </si>
  <si>
    <t>L161118A19</t>
  </si>
  <si>
    <t>L161118A20</t>
  </si>
  <si>
    <t>L161118A21</t>
  </si>
  <si>
    <t>L161118A22</t>
  </si>
  <si>
    <t>L161118A23</t>
  </si>
  <si>
    <t>L161118A24</t>
  </si>
  <si>
    <t>L161118A25</t>
  </si>
  <si>
    <t>L161118A26</t>
  </si>
  <si>
    <t>L161118A27</t>
  </si>
  <si>
    <t>L161118A28</t>
  </si>
  <si>
    <t>L161118A29</t>
  </si>
  <si>
    <t>L161118A30</t>
  </si>
  <si>
    <t>L161118A31</t>
  </si>
  <si>
    <t>L161118A32</t>
  </si>
  <si>
    <t>L161118A33</t>
  </si>
  <si>
    <t>L161118A34</t>
  </si>
  <si>
    <t>L161118A35</t>
  </si>
  <si>
    <t>L161118A36</t>
  </si>
  <si>
    <t>L161118A37</t>
  </si>
  <si>
    <t>L161118A38</t>
  </si>
  <si>
    <t>L161118A39</t>
  </si>
  <si>
    <t>L161118A40</t>
  </si>
  <si>
    <t>L161118A41</t>
  </si>
  <si>
    <t>L161118A42</t>
  </si>
  <si>
    <t>L161118A43</t>
  </si>
  <si>
    <t>L161118A44</t>
  </si>
  <si>
    <t>L161118A45</t>
  </si>
  <si>
    <t>L161118A46</t>
  </si>
  <si>
    <t>L161118A47</t>
  </si>
  <si>
    <t>L161118A48</t>
  </si>
  <si>
    <t>L161118A49</t>
  </si>
  <si>
    <t>L161118A50</t>
  </si>
  <si>
    <t>L161118A51</t>
  </si>
  <si>
    <t>L161118A52</t>
  </si>
  <si>
    <t>L161118A53</t>
  </si>
  <si>
    <t>L161118A54</t>
  </si>
  <si>
    <t>L161118A55</t>
  </si>
  <si>
    <t>L161118A56</t>
  </si>
  <si>
    <t>L161118A57</t>
  </si>
  <si>
    <t>L161118A58</t>
  </si>
  <si>
    <t>L161118A59</t>
  </si>
  <si>
    <t>L161118A60</t>
  </si>
  <si>
    <t>L161118A61</t>
  </si>
  <si>
    <t>L161118A62</t>
  </si>
  <si>
    <t>L161118A63</t>
  </si>
  <si>
    <t>L161118A64</t>
  </si>
  <si>
    <t>L161118A65</t>
  </si>
  <si>
    <t>L161118A66</t>
  </si>
  <si>
    <t>L161118A67</t>
  </si>
  <si>
    <t>L161118A68</t>
  </si>
  <si>
    <t>L161118A69</t>
  </si>
  <si>
    <t>L161118A70</t>
  </si>
  <si>
    <t>L161118A71</t>
  </si>
  <si>
    <t>L161118A72</t>
  </si>
  <si>
    <t>L161118A73</t>
  </si>
  <si>
    <t>L161118A74</t>
  </si>
  <si>
    <t>L161118A75</t>
  </si>
  <si>
    <t>L161118A76</t>
  </si>
  <si>
    <t>L161118A77</t>
  </si>
  <si>
    <t>L161118A78</t>
  </si>
  <si>
    <t>L161118A79</t>
  </si>
  <si>
    <t>L161118A80</t>
  </si>
  <si>
    <t>L161118A81</t>
  </si>
  <si>
    <t>L161118A82</t>
  </si>
  <si>
    <t>L161118A83</t>
  </si>
  <si>
    <t>L161118A84</t>
  </si>
  <si>
    <t>L161118A85</t>
  </si>
  <si>
    <t>L161118A86</t>
  </si>
  <si>
    <t>L161118A87</t>
  </si>
  <si>
    <t>L161118A88</t>
  </si>
  <si>
    <t>L161118A89</t>
  </si>
  <si>
    <t>L161118A90</t>
  </si>
  <si>
    <t>Lubriant</t>
  </si>
  <si>
    <t>L161121A</t>
  </si>
  <si>
    <t>Radcolube 17111 Batch Date 18 November 2016</t>
  </si>
  <si>
    <t>RADCOLAB-17111DOM161118ADM</t>
  </si>
  <si>
    <t>L161121B1</t>
  </si>
  <si>
    <t>W/O 2157209</t>
  </si>
  <si>
    <t>L161121B2</t>
  </si>
  <si>
    <t>L161121B3</t>
  </si>
  <si>
    <t>L161121B4</t>
  </si>
  <si>
    <t>L161121B5</t>
  </si>
  <si>
    <t>L161121B6</t>
  </si>
  <si>
    <t>L161121B7</t>
  </si>
  <si>
    <t>L161121B8</t>
  </si>
  <si>
    <t>L161121B9</t>
  </si>
  <si>
    <t>L161121B10</t>
  </si>
  <si>
    <t>L161121B11</t>
  </si>
  <si>
    <t>L161121B12</t>
  </si>
  <si>
    <t>L161121B13</t>
  </si>
  <si>
    <t>L161121B14</t>
  </si>
  <si>
    <t>L161121B15</t>
  </si>
  <si>
    <t>L161121B16</t>
  </si>
  <si>
    <t>L161121B17</t>
  </si>
  <si>
    <t>L161121B18</t>
  </si>
  <si>
    <t>L161121B19</t>
  </si>
  <si>
    <t>L161121B20</t>
  </si>
  <si>
    <t>L161121B21</t>
  </si>
  <si>
    <t>L161121B22</t>
  </si>
  <si>
    <t>L161121B23</t>
  </si>
  <si>
    <t>L161121B24</t>
  </si>
  <si>
    <t>L161121B25</t>
  </si>
  <si>
    <t>L161121B26</t>
  </si>
  <si>
    <t>L161121B27</t>
  </si>
  <si>
    <t>L161121B28</t>
  </si>
  <si>
    <t>L161121B29</t>
  </si>
  <si>
    <t>L161121B30</t>
  </si>
  <si>
    <t>L161121B31</t>
  </si>
  <si>
    <t>W/O 2157213</t>
  </si>
  <si>
    <t>L161121B32</t>
  </si>
  <si>
    <t>L161121B33</t>
  </si>
  <si>
    <t>L161121B34</t>
  </si>
  <si>
    <t>L161121B35</t>
  </si>
  <si>
    <t>L161121B36</t>
  </si>
  <si>
    <t>L161121B37</t>
  </si>
  <si>
    <t>L161121B38</t>
  </si>
  <si>
    <t>L161121B39</t>
  </si>
  <si>
    <t>L161121B40</t>
  </si>
  <si>
    <t>L161121B41</t>
  </si>
  <si>
    <t>L161121B42</t>
  </si>
  <si>
    <t>L161121B43</t>
  </si>
  <si>
    <t>L161121B44</t>
  </si>
  <si>
    <t>L161121B45</t>
  </si>
  <si>
    <t>L161121B46</t>
  </si>
  <si>
    <t>L161121B47</t>
  </si>
  <si>
    <t>L161121B48</t>
  </si>
  <si>
    <t>L161121B49</t>
  </si>
  <si>
    <t>L161121B50</t>
  </si>
  <si>
    <t>L161121B51</t>
  </si>
  <si>
    <t>L161121B52</t>
  </si>
  <si>
    <t>L161121B53</t>
  </si>
  <si>
    <t>L161121B54</t>
  </si>
  <si>
    <t>L161121B55</t>
  </si>
  <si>
    <t>L161121B56</t>
  </si>
  <si>
    <t>L161121B57</t>
  </si>
  <si>
    <t>L161121B58</t>
  </si>
  <si>
    <t>L161121B59</t>
  </si>
  <si>
    <t>L161121B60</t>
  </si>
  <si>
    <t>L161121B61</t>
  </si>
  <si>
    <t>L161121B62</t>
  </si>
  <si>
    <t>W/O 2159142</t>
  </si>
  <si>
    <t>L161121B63</t>
  </si>
  <si>
    <t>L161121B64</t>
  </si>
  <si>
    <t>L161121B65</t>
  </si>
  <si>
    <t>L161121B66</t>
  </si>
  <si>
    <t>L161121B67</t>
  </si>
  <si>
    <t>L161121B68</t>
  </si>
  <si>
    <t>L161121B69</t>
  </si>
  <si>
    <t>L161121B70</t>
  </si>
  <si>
    <t>L161121B71</t>
  </si>
  <si>
    <t>L161121B72</t>
  </si>
  <si>
    <t>L161121B73</t>
  </si>
  <si>
    <t>L161121B74</t>
  </si>
  <si>
    <t>L161121B75</t>
  </si>
  <si>
    <t>L161121B76</t>
  </si>
  <si>
    <t>L161121B77</t>
  </si>
  <si>
    <t>L161121B78</t>
  </si>
  <si>
    <t>L161121B79</t>
  </si>
  <si>
    <t>L161121B80</t>
  </si>
  <si>
    <t>L161121B81</t>
  </si>
  <si>
    <t>L161121B82</t>
  </si>
  <si>
    <t>L161121B83</t>
  </si>
  <si>
    <t>L161121B84</t>
  </si>
  <si>
    <t>Brayco 589</t>
  </si>
  <si>
    <t>L161121C</t>
  </si>
  <si>
    <t>Brayco 589 Lot # 259188</t>
  </si>
  <si>
    <t>MIL-PRF-8188D</t>
  </si>
  <si>
    <t>L161121D</t>
  </si>
  <si>
    <t>27009-AE Brayco Micronic 882 Lot 259636</t>
  </si>
  <si>
    <t>ASTM D445 Kinematic Viscosity @ 205C, ASTM D445 Kinematic Viscosity @ -40C, ASTM D92 Flash/Fire Point, D97 Pour Point</t>
  </si>
  <si>
    <t>Brayco 460</t>
  </si>
  <si>
    <t>L161121E</t>
  </si>
  <si>
    <t>27014-AE Brayco 460 Lot 259119</t>
  </si>
  <si>
    <t>ASTM D2273 Trace Sediment Contamination, ml/200ml, D97 Pour Point</t>
  </si>
  <si>
    <t>Syntorq LT 75W-85</t>
  </si>
  <si>
    <t>L161121F</t>
  </si>
  <si>
    <t>27005-AE Syntorq LT 75W-85 Lot 260055</t>
  </si>
  <si>
    <t>ASTM D92 Flash/Fire Point, COC</t>
  </si>
  <si>
    <t>L161122A</t>
  </si>
  <si>
    <t>Lab ID 3587411 Batch ID 70196283 T-381</t>
  </si>
  <si>
    <t>L161122B</t>
  </si>
  <si>
    <t xml:space="preserve">Viscosity @-40   </t>
  </si>
  <si>
    <t>L161122C</t>
  </si>
  <si>
    <t>ALO17069</t>
  </si>
  <si>
    <t>L161122D</t>
  </si>
  <si>
    <t>ALO 17154</t>
  </si>
  <si>
    <t>L161122E</t>
  </si>
  <si>
    <t>ALO 17172</t>
  </si>
  <si>
    <t>L161122F</t>
  </si>
  <si>
    <t>ALO 17183</t>
  </si>
  <si>
    <t>L161123A</t>
  </si>
  <si>
    <t>Anvol SWX 68 Lot# 260179</t>
  </si>
  <si>
    <t>L161123B</t>
  </si>
  <si>
    <t>Brayco Micronic 883 Lot# 257628</t>
  </si>
  <si>
    <t>MIL-PRF-46170E Type I D92 Flash/Fire, E659 Autoignition, Spec 4.3.3.6.1,4.3.3.6.2 Water Sensitivity, D2273 Trace Sediment, D97 Pour Point</t>
  </si>
  <si>
    <t>L161123C1</t>
  </si>
  <si>
    <t>Quaker Chem</t>
  </si>
  <si>
    <t>Sample 1 014113-13 11-21-16</t>
  </si>
  <si>
    <t>D92 Fire Point, D240 BTU, Gross</t>
  </si>
  <si>
    <t>L161123C2</t>
  </si>
  <si>
    <t>Sample 2 016681-01 11-21-16</t>
  </si>
  <si>
    <t>L161123C3</t>
  </si>
  <si>
    <t>Sample 23 016682-01 11-21-16</t>
  </si>
  <si>
    <t>L161128A</t>
  </si>
  <si>
    <t>Royco 555 Lot# AND-83-007</t>
  </si>
  <si>
    <t>See L161117G</t>
  </si>
  <si>
    <t>TurboNycOil 600</t>
  </si>
  <si>
    <t>L161128B</t>
  </si>
  <si>
    <t>16-095385-20</t>
  </si>
  <si>
    <t>15HR and 48HR High Temp. Stability</t>
  </si>
  <si>
    <t>Goes with L161117G</t>
  </si>
  <si>
    <t>See L161117H</t>
  </si>
  <si>
    <t>L161128C</t>
  </si>
  <si>
    <t>15-060740-50</t>
  </si>
  <si>
    <t>Goes with L161117H</t>
  </si>
  <si>
    <t>L161128D</t>
  </si>
  <si>
    <t>ChongQing Lubricant Company, SinopecCorp./ Intertek</t>
  </si>
  <si>
    <t>161122G</t>
  </si>
  <si>
    <t>Acid Number by SAE ARP 5088</t>
  </si>
  <si>
    <t>TAN proficiency testing.  Test each sample bottle and report both results. Email results to steve.lee@intertek.com</t>
  </si>
  <si>
    <t>L161129A</t>
  </si>
  <si>
    <t>Viscosity @-40 and -54C</t>
  </si>
  <si>
    <t>L161129B</t>
  </si>
  <si>
    <t>Brayco 300 Lot#260546</t>
  </si>
  <si>
    <t>Precipitation Number (D91), Pour Point (D97)</t>
  </si>
  <si>
    <t>L161130A</t>
  </si>
  <si>
    <t>3593084 T-383</t>
  </si>
  <si>
    <t>`</t>
  </si>
  <si>
    <t>L161003A</t>
  </si>
  <si>
    <t>Lubricant VOC 25% Lot:003-29A</t>
  </si>
  <si>
    <t>B117, D3233A</t>
  </si>
  <si>
    <t>L161003B</t>
  </si>
  <si>
    <t>Lubricant VOC 25% Lot:003-29B</t>
  </si>
  <si>
    <t>L161003C</t>
  </si>
  <si>
    <t>Lubricant VOC 25% Lot:003-29C</t>
  </si>
  <si>
    <t>L161003D1</t>
  </si>
  <si>
    <t>Circor</t>
  </si>
  <si>
    <t>P/N A23555</t>
  </si>
  <si>
    <t>W/O 2146725</t>
  </si>
  <si>
    <t>L161003D2</t>
  </si>
  <si>
    <t>L161003D3</t>
  </si>
  <si>
    <t>L161003D4</t>
  </si>
  <si>
    <t>L161003D5</t>
  </si>
  <si>
    <t>L161003D6</t>
  </si>
  <si>
    <t>L161003D7</t>
  </si>
  <si>
    <t>L161003D8</t>
  </si>
  <si>
    <t>L161003D9</t>
  </si>
  <si>
    <t>L161003D10</t>
  </si>
  <si>
    <t>L161003D11</t>
  </si>
  <si>
    <t>L161003D12</t>
  </si>
  <si>
    <t>L161003D13</t>
  </si>
  <si>
    <t>L161003D14</t>
  </si>
  <si>
    <t>L161003D15</t>
  </si>
  <si>
    <t>L161003D16</t>
  </si>
  <si>
    <t>L160901A1</t>
  </si>
  <si>
    <t>R04081A</t>
  </si>
  <si>
    <t>ASTM D3427 @ 50C</t>
  </si>
  <si>
    <t>L161003D17</t>
  </si>
  <si>
    <t>L161003D18</t>
  </si>
  <si>
    <t>L160901A2</t>
  </si>
  <si>
    <t>R04082A</t>
  </si>
  <si>
    <t>L161003D19</t>
  </si>
  <si>
    <t>L161003D20</t>
  </si>
  <si>
    <t>L160901A3</t>
  </si>
  <si>
    <t>R06222A</t>
  </si>
  <si>
    <t>L161003D21</t>
  </si>
  <si>
    <t>L160901B</t>
  </si>
  <si>
    <t>ID 3515415 T-384</t>
  </si>
  <si>
    <t>FTM 3433 96 hrs @ 121C, FTM 3604 72hrs @ 204C &amp; 70C, FTM 3433 evap loss, Sonic Shear</t>
  </si>
  <si>
    <t>Paperwork says retest?</t>
  </si>
  <si>
    <t>L161003D22</t>
  </si>
  <si>
    <t>L160901C</t>
  </si>
  <si>
    <t>RADCOLUBE AAG 16F06</t>
  </si>
  <si>
    <t>pH by A-A-59290</t>
  </si>
  <si>
    <t>L161003D23</t>
  </si>
  <si>
    <t>RADCOLAB-20160830AAG-DM</t>
  </si>
  <si>
    <t>L160901D</t>
  </si>
  <si>
    <t>L161003D24</t>
  </si>
  <si>
    <t>Cooler</t>
  </si>
  <si>
    <t>L161003D25</t>
  </si>
  <si>
    <t>L160901E</t>
  </si>
  <si>
    <t>Stock</t>
  </si>
  <si>
    <t>L161003D26</t>
  </si>
  <si>
    <t>??</t>
  </si>
  <si>
    <t>Moved to Engineering</t>
  </si>
  <si>
    <t>Seals</t>
  </si>
  <si>
    <t>L160901F</t>
  </si>
  <si>
    <t>Shell Canada</t>
  </si>
  <si>
    <t>Shell Canada project</t>
  </si>
  <si>
    <t>L161003D27</t>
  </si>
  <si>
    <t>Move to Engineering Log</t>
  </si>
  <si>
    <t>Kyle</t>
  </si>
  <si>
    <t>L160902A</t>
  </si>
  <si>
    <t>Dendy Machinery</t>
  </si>
  <si>
    <t>L161003D28</t>
  </si>
  <si>
    <t>DW672DX619480</t>
  </si>
  <si>
    <t>Send to Apex via UPS Ground</t>
  </si>
  <si>
    <t>L161003D29</t>
  </si>
  <si>
    <t>AC</t>
  </si>
  <si>
    <t>L161003D30</t>
  </si>
  <si>
    <t>L160902B1</t>
  </si>
  <si>
    <t>Float Valve Imersion Teset</t>
  </si>
  <si>
    <t>WO#2136992</t>
  </si>
  <si>
    <t>L160902B2</t>
  </si>
  <si>
    <t>L161004A</t>
  </si>
  <si>
    <t>75781-AE Castrol Anvol SWX 68 Lot 257042</t>
  </si>
  <si>
    <t>ASTM D92, Flash Point 280 C Min, Fire Point 360 C Min</t>
  </si>
  <si>
    <t>L160902B3</t>
  </si>
  <si>
    <t>L160902B4</t>
  </si>
  <si>
    <t>L161004B</t>
  </si>
  <si>
    <t>27006-AE Brayco 300 Lot 257627</t>
  </si>
  <si>
    <t>ASTM D91, D97</t>
  </si>
  <si>
    <t>L160902B5</t>
  </si>
  <si>
    <t>L161004C</t>
  </si>
  <si>
    <t>L160902B6</t>
  </si>
  <si>
    <t>Royco 500 Lot# 20162357049 MIL-PRF-23699G STD</t>
  </si>
  <si>
    <t>Set up 10/4/16</t>
  </si>
  <si>
    <t>L161005A</t>
  </si>
  <si>
    <t>L160902B7</t>
  </si>
  <si>
    <t>05063-AE ILOCUT 5713 Lot 258328</t>
  </si>
  <si>
    <t>ASTM D2896</t>
  </si>
  <si>
    <t>L160902B8</t>
  </si>
  <si>
    <t>L161005B</t>
  </si>
  <si>
    <t>Exxon Edison</t>
  </si>
  <si>
    <t>258978 Lot#2717 Batch:E16J717</t>
  </si>
  <si>
    <t>Set up 10/5</t>
  </si>
  <si>
    <t>L160902B9</t>
  </si>
  <si>
    <t>L161005C</t>
  </si>
  <si>
    <t>258979 Lot#2719 Batch:E16J719</t>
  </si>
  <si>
    <t>Seet up 10/6</t>
  </si>
  <si>
    <t>L160902B10</t>
  </si>
  <si>
    <t>L161005D1</t>
  </si>
  <si>
    <t>WO# 2146726</t>
  </si>
  <si>
    <t>L160902B11</t>
  </si>
  <si>
    <t>L161005D2</t>
  </si>
  <si>
    <t>L160902B12</t>
  </si>
  <si>
    <t>L161005D3</t>
  </si>
  <si>
    <t>L160902B13</t>
  </si>
  <si>
    <t>L161005D4</t>
  </si>
  <si>
    <t>L160902B14</t>
  </si>
  <si>
    <t>L161005D5</t>
  </si>
  <si>
    <t>L160902B15</t>
  </si>
  <si>
    <t>L161005D6</t>
  </si>
  <si>
    <t>L161005D7</t>
  </si>
  <si>
    <t>L160902B16</t>
  </si>
  <si>
    <t>L160902B17</t>
  </si>
  <si>
    <t>L161005D8</t>
  </si>
  <si>
    <t>L160902B18</t>
  </si>
  <si>
    <t>L161005D9</t>
  </si>
  <si>
    <t>L161005D10</t>
  </si>
  <si>
    <t>L160902B19</t>
  </si>
  <si>
    <t>L161005D11</t>
  </si>
  <si>
    <t>L160902B20</t>
  </si>
  <si>
    <t>L161005D12</t>
  </si>
  <si>
    <t>L160902B21</t>
  </si>
  <si>
    <t>L161005D13</t>
  </si>
  <si>
    <t>L160902B22</t>
  </si>
  <si>
    <t>L161006D14</t>
  </si>
  <si>
    <t>L160902B23</t>
  </si>
  <si>
    <t>L161005D15</t>
  </si>
  <si>
    <t>L160902B24</t>
  </si>
  <si>
    <t>L161005D16</t>
  </si>
  <si>
    <t>L160902B25</t>
  </si>
  <si>
    <t>L161005D17</t>
  </si>
  <si>
    <t>L160902B26</t>
  </si>
  <si>
    <t>L161005D18</t>
  </si>
  <si>
    <t>L160902B27</t>
  </si>
  <si>
    <t>L161005D19</t>
  </si>
  <si>
    <t>L160902B28</t>
  </si>
  <si>
    <t>L161005D20</t>
  </si>
  <si>
    <t>L160902B29</t>
  </si>
  <si>
    <t>L161005D21</t>
  </si>
  <si>
    <t>L160902B30</t>
  </si>
  <si>
    <t>L161005D22</t>
  </si>
  <si>
    <t>L160902C1</t>
  </si>
  <si>
    <t>WO# 2136993</t>
  </si>
  <si>
    <t>L161005D23</t>
  </si>
  <si>
    <t>L160902C2</t>
  </si>
  <si>
    <t>L161005D24</t>
  </si>
  <si>
    <t>L160902C3</t>
  </si>
  <si>
    <t>L161005D25</t>
  </si>
  <si>
    <t>L160902C4</t>
  </si>
  <si>
    <t>L161005D26</t>
  </si>
  <si>
    <t>L160902C5</t>
  </si>
  <si>
    <t>L161005D27</t>
  </si>
  <si>
    <t>L160902C6</t>
  </si>
  <si>
    <t>L161005D28</t>
  </si>
  <si>
    <t>L160902C7</t>
  </si>
  <si>
    <t>L161005D29</t>
  </si>
  <si>
    <t>L160902C8</t>
  </si>
  <si>
    <t>L161005D30</t>
  </si>
  <si>
    <t>L160902C9</t>
  </si>
  <si>
    <t>Craig Ave</t>
  </si>
  <si>
    <t>L161006A</t>
  </si>
  <si>
    <t>Total Highway Maintenance</t>
  </si>
  <si>
    <t>Truck 4900</t>
  </si>
  <si>
    <t>Sending to Apex</t>
  </si>
  <si>
    <t>C616337</t>
  </si>
  <si>
    <t>L160902C10</t>
  </si>
  <si>
    <t>L160902C11</t>
  </si>
  <si>
    <t>Donald Harris</t>
  </si>
  <si>
    <t>L161006B1</t>
  </si>
  <si>
    <t>L160902C12</t>
  </si>
  <si>
    <t>UPS-Donald Harris</t>
  </si>
  <si>
    <t xml:space="preserve">Oil Filter </t>
  </si>
  <si>
    <t>L160902C13</t>
  </si>
  <si>
    <t xml:space="preserve">Oil </t>
  </si>
  <si>
    <t>L161006B2</t>
  </si>
  <si>
    <t>Oil Pan</t>
  </si>
  <si>
    <t>L160902C14</t>
  </si>
  <si>
    <t>L160902C15</t>
  </si>
  <si>
    <t>See Engineeringn Log</t>
  </si>
  <si>
    <t>L161007A</t>
  </si>
  <si>
    <t>Nalco</t>
  </si>
  <si>
    <t>2016 Oct. Crude Oil A</t>
  </si>
  <si>
    <t>L160902C16</t>
  </si>
  <si>
    <t>Crude Oil HLPS</t>
  </si>
  <si>
    <t>L161007B</t>
  </si>
  <si>
    <t>2016 Oct. Crude Oil B</t>
  </si>
  <si>
    <t>L160902C17</t>
  </si>
  <si>
    <t>ILOCUT 5770</t>
  </si>
  <si>
    <t>L161007C</t>
  </si>
  <si>
    <t>L160902C18</t>
  </si>
  <si>
    <t>0507-AE ILOCUT 5770, Lot 258329</t>
  </si>
  <si>
    <t>ASTM D2896 Total Base Number, mgKOH/g</t>
  </si>
  <si>
    <t>L160902C19</t>
  </si>
  <si>
    <t>L161007D</t>
  </si>
  <si>
    <t>L160902C20</t>
  </si>
  <si>
    <t xml:space="preserve">Lab ID 3561044, Batch ID Mix Batch 9&amp;10, Mobil Jet Oil 254, Lab Batch 201550101010 </t>
  </si>
  <si>
    <t>Set up 10/7 on Rig 3</t>
  </si>
  <si>
    <t>L160902C21</t>
  </si>
  <si>
    <t>L161007E</t>
  </si>
  <si>
    <t>B-KDS CW-1314 Batch# 13-125 10/7/2016 CSW</t>
  </si>
  <si>
    <t>ASTM D93 (Flash Point - Pensky-Martens)</t>
  </si>
  <si>
    <t>L160902C22</t>
  </si>
  <si>
    <t>L161010A</t>
  </si>
  <si>
    <t>ALO 1127</t>
  </si>
  <si>
    <t>ASTM D445 @ 10C/40C/100C, ASTM D4052 @ 50C</t>
  </si>
  <si>
    <t>L160902C23</t>
  </si>
  <si>
    <t>L161010B</t>
  </si>
  <si>
    <t>ALO 17174</t>
  </si>
  <si>
    <t>ASTM D445 @ -18C/10C/40C/100C, ASTM D4052 @ 50C</t>
  </si>
  <si>
    <t>L160902C24</t>
  </si>
  <si>
    <t>L161010C</t>
  </si>
  <si>
    <t>ALO 17175</t>
  </si>
  <si>
    <t>L160902C25</t>
  </si>
  <si>
    <t>L161010D</t>
  </si>
  <si>
    <t>ALO 17176</t>
  </si>
  <si>
    <t>L160902C26</t>
  </si>
  <si>
    <t>L161010E</t>
  </si>
  <si>
    <t>L160902C27</t>
  </si>
  <si>
    <t>ASTM D445 @ -40C/-18C/10C/40C, ASTM D4052 @ 50C</t>
  </si>
  <si>
    <t>L161010F</t>
  </si>
  <si>
    <t>L160902C28</t>
  </si>
  <si>
    <t>ALO 17178</t>
  </si>
  <si>
    <t>L160902C29</t>
  </si>
  <si>
    <t>L161010G</t>
  </si>
  <si>
    <t>ALO 17179</t>
  </si>
  <si>
    <t>L160902C30</t>
  </si>
  <si>
    <t>L161010H</t>
  </si>
  <si>
    <t>ALO 17180</t>
  </si>
  <si>
    <t>L161010I</t>
  </si>
  <si>
    <t>Brayco 589 Lot# 257637</t>
  </si>
  <si>
    <t>??? Email included in box just says 'Send to Alcor' does not say what testing they want. Contact Christopher.Lear@bp.com</t>
  </si>
  <si>
    <t>No testing</t>
  </si>
  <si>
    <t>Black dusty gravel looking stuff</t>
  </si>
  <si>
    <t>L161010J</t>
  </si>
  <si>
    <t>FHR Wichita</t>
  </si>
  <si>
    <t>MD-803-1st Sample</t>
  </si>
  <si>
    <t>Melting point &amp; specific heat by DSC</t>
  </si>
  <si>
    <t>Jet Oil 387</t>
  </si>
  <si>
    <t>L160902D</t>
  </si>
  <si>
    <t>Bill Reagan Wilkerson, report to Michelle.Speer@fhr.com &amp; Tony.Scott@fhr.com</t>
  </si>
  <si>
    <t>Lab ID 3537555</t>
  </si>
  <si>
    <t>Set up 9/2</t>
  </si>
  <si>
    <t>L161010K</t>
  </si>
  <si>
    <t>MD-803-2nd Sample</t>
  </si>
  <si>
    <t>L160902E</t>
  </si>
  <si>
    <t>E16H711 Batch ID:258653 Lot#2711</t>
  </si>
  <si>
    <t>L161010L</t>
  </si>
  <si>
    <t>MD-803-3rd-Before 2nd Sewer</t>
  </si>
  <si>
    <t>L160902F</t>
  </si>
  <si>
    <t>Ilocut Lot#257980</t>
  </si>
  <si>
    <t>Total Base Number ASTM D2896</t>
  </si>
  <si>
    <t>L161010M</t>
  </si>
  <si>
    <t>MD-803-4th Sample Line Before Loop Line</t>
  </si>
  <si>
    <t>L160902G1</t>
  </si>
  <si>
    <t>47406A</t>
  </si>
  <si>
    <t>D1133 &amp; D1159</t>
  </si>
  <si>
    <t>L161012A</t>
  </si>
  <si>
    <t>L160902G2</t>
  </si>
  <si>
    <t>47406B</t>
  </si>
  <si>
    <t>LAb ID:3563653 Batch ID:70191387 T385 Batch 201550101025</t>
  </si>
  <si>
    <t>FTM 3433, 3604, AMS 3217/1,4,4 (72hrs@70C, 72Hrs@204C, 96Hrs@121C, ASTM D2603 Shear Stability (MIL-PRF-23699), 20hr HLPS</t>
  </si>
  <si>
    <t>Report HLPS when it is completed -- HLPS completed 10/13/16 @1520</t>
  </si>
  <si>
    <t>L160902G3</t>
  </si>
  <si>
    <t>47406C</t>
  </si>
  <si>
    <t>L161012B</t>
  </si>
  <si>
    <t>27018-AE Brayco Micronic 783 Lot 257631</t>
  </si>
  <si>
    <t>ASTM D2273 Trace Sediment, ml., D97 Pour Point C</t>
  </si>
  <si>
    <t>L160902G4</t>
  </si>
  <si>
    <t>47406D</t>
  </si>
  <si>
    <t>L161012C</t>
  </si>
  <si>
    <t>27042-AE Brayco 785 Lot 255847</t>
  </si>
  <si>
    <t>ASTM D92 Flash Point, COC, C, ASTM D92 Fire Point, COC, C, ASTM D2273 Trace Sediment, ASTM D665 Rust Prevention (b), 48 hours with syn sea water</t>
  </si>
  <si>
    <t>L160902G5</t>
  </si>
  <si>
    <t>47406E</t>
  </si>
  <si>
    <t>Alcor Floresville</t>
  </si>
  <si>
    <t>P161010 Transmission Fluid</t>
  </si>
  <si>
    <t>L160902G6</t>
  </si>
  <si>
    <t>47406F</t>
  </si>
  <si>
    <t>L161014A</t>
  </si>
  <si>
    <t>27150-AE Perfecto HPT 32, Lot # 259760</t>
  </si>
  <si>
    <t>ASTM D3427 Air Release Properties @ 50C</t>
  </si>
  <si>
    <t>L160902G7</t>
  </si>
  <si>
    <t>47406G</t>
  </si>
  <si>
    <t>Diesel</t>
  </si>
  <si>
    <t>L161014B</t>
  </si>
  <si>
    <t>SGS</t>
  </si>
  <si>
    <t>Fuel CC</t>
  </si>
  <si>
    <t>Bulk Modulus</t>
  </si>
  <si>
    <t>Bulk Modulus under development</t>
  </si>
  <si>
    <t>L160902G8</t>
  </si>
  <si>
    <t>47406H</t>
  </si>
  <si>
    <t>L161014C</t>
  </si>
  <si>
    <t>Royco 500 Lot# 2016357057 MIL-PRF-23699 STD</t>
  </si>
  <si>
    <t>L161017A1</t>
  </si>
  <si>
    <t xml:space="preserve">003-30A </t>
  </si>
  <si>
    <t>B117 96 hr., D3233A</t>
  </si>
  <si>
    <t>L160902G9</t>
  </si>
  <si>
    <t>47406I</t>
  </si>
  <si>
    <t>L161017A2</t>
  </si>
  <si>
    <t>003-30B</t>
  </si>
  <si>
    <t>PAC Stds</t>
  </si>
  <si>
    <t>L160902H</t>
  </si>
  <si>
    <t>Ship 70 73122 standards to PAC</t>
  </si>
  <si>
    <t>Customer requested we not ship this order until 9/14</t>
  </si>
  <si>
    <t>L161017A3</t>
  </si>
  <si>
    <t>003-30C</t>
  </si>
  <si>
    <t>L160906A</t>
  </si>
  <si>
    <t>Ilocut 5770 Lot# 257980#2</t>
  </si>
  <si>
    <t>D2896-88 Total Base Number</t>
  </si>
  <si>
    <t>L161017A4</t>
  </si>
  <si>
    <t>003-30D</t>
  </si>
  <si>
    <t>L160907A</t>
  </si>
  <si>
    <t>Brayco 599 Lot# 257626</t>
  </si>
  <si>
    <t>D665 Rust prevention proc B</t>
  </si>
  <si>
    <t xml:space="preserve">48Hr. Test </t>
  </si>
  <si>
    <t>L161017B</t>
  </si>
  <si>
    <t>75781-AE Castrol Anvol SWX 68, Lot 258242</t>
  </si>
  <si>
    <t>ASTM D92 Flash Point C, Fire Point C</t>
  </si>
  <si>
    <t>L160907B</t>
  </si>
  <si>
    <t>L160907B was moved to the Phoenix log as C160907F</t>
  </si>
  <si>
    <t>L161017C1</t>
  </si>
  <si>
    <t>L160907C</t>
  </si>
  <si>
    <t>X16-GH-1-51-1</t>
  </si>
  <si>
    <t>Batch E16H712 ID 258677 Lot# 2712</t>
  </si>
  <si>
    <t>Set up 9/7</t>
  </si>
  <si>
    <t>Run First - ASTM B117 Salt Spray Resistance @100 hrs if passes then run ASTM D97 (pour point), ASTM D445 Viscosity, Kinematic@ 40C &amp; -40C/-40F, If these tests pass then run Four Ball Lubricity ASTM D4172, if that test passes then the samples will be sent to Falex for Pin on Vee Block Lubricity ASTM D5620 will be ran.</t>
  </si>
  <si>
    <t>Salt Spray and Pour Point failed.  DO NOT CHARGE FOR POUR POINT (BB 11/4/16)</t>
  </si>
  <si>
    <t>L161017C2</t>
  </si>
  <si>
    <t>X16-GH-1-51-2</t>
  </si>
  <si>
    <t>powder</t>
  </si>
  <si>
    <t>L160907D</t>
  </si>
  <si>
    <t>950M DPF</t>
  </si>
  <si>
    <t>Salt Spray Pass, Pour Point failed. DO NOT CHARGE FOR POUR POINT (BB 11/4/16)</t>
  </si>
  <si>
    <t>Figure out if black powder is from forklift tires</t>
  </si>
  <si>
    <t>Jesse Cadena.  Nathan is emailing Jesse to confirm testing</t>
  </si>
  <si>
    <t>HC447506</t>
  </si>
  <si>
    <t>L161017C3</t>
  </si>
  <si>
    <t>X16-GH-1-51-3</t>
  </si>
  <si>
    <t>L160907E</t>
  </si>
  <si>
    <t>950M Air Filter</t>
  </si>
  <si>
    <t>Anvol SWX 46 FM</t>
  </si>
  <si>
    <t>L161018A</t>
  </si>
  <si>
    <t>75780-AE Castrol Anvol SWX 46 FM Lot 258241</t>
  </si>
  <si>
    <t>L160901B_ADD1</t>
  </si>
  <si>
    <t>\</t>
  </si>
  <si>
    <t>NBR-H in Duplicate</t>
  </si>
  <si>
    <t>L161018B</t>
  </si>
  <si>
    <t xml:space="preserve">ASTM </t>
  </si>
  <si>
    <t>TO1610 Can 108</t>
  </si>
  <si>
    <t>Round Robin</t>
  </si>
  <si>
    <t>L160822A_ADD1</t>
  </si>
  <si>
    <t>Brayco Micronic 889 Lot # 256726</t>
  </si>
  <si>
    <t>MIL-PRF-87252 4.4.3- HIgh Temp Stability, D92 Flash and Fire</t>
  </si>
  <si>
    <t>Flash/Fire ASTM D92 (150/160min)</t>
  </si>
  <si>
    <t>L161019A</t>
  </si>
  <si>
    <t>3568760 T382 Batch ID 70190769</t>
  </si>
  <si>
    <t>L160908A</t>
  </si>
  <si>
    <t>L 16-0624</t>
  </si>
  <si>
    <t>D1743M per MIL-PRF-23699G</t>
  </si>
  <si>
    <t>C&amp;O results reported on 9/15 at 11:41</t>
  </si>
  <si>
    <t>16-286?? for $12350</t>
  </si>
  <si>
    <t>L161019B</t>
  </si>
  <si>
    <t>3568317 LAB Batch ID 201550101010</t>
  </si>
  <si>
    <t>L160908B</t>
  </si>
  <si>
    <t>L 16-0625</t>
  </si>
  <si>
    <t>L161019C</t>
  </si>
  <si>
    <t>MLV 008-1</t>
  </si>
  <si>
    <t>MIL-PRF-23699G §4.4.6 (Storage Stability - 6 weeks @ -18°C / 0°F)</t>
  </si>
  <si>
    <t>Set up 10/19</t>
  </si>
  <si>
    <t>L160909A</t>
  </si>
  <si>
    <t>Brayco 460 Lot# 257973</t>
  </si>
  <si>
    <t>L161019D1</t>
  </si>
  <si>
    <t>MIL-PRF-372E(2), 16F30, Sample Date: 10/14/2016</t>
  </si>
  <si>
    <t>Brass Submersion testing per paragraph 3.3.2.2.</t>
  </si>
  <si>
    <t>L160909B</t>
  </si>
  <si>
    <t>Ilocut 5721 Lot# 257227</t>
  </si>
  <si>
    <t>L161019D2</t>
  </si>
  <si>
    <t>D2896</t>
  </si>
  <si>
    <t>MIL-PRF-372E(2), 16F29, Sample Date: 10/14/2016</t>
  </si>
  <si>
    <t>Brayco 717</t>
  </si>
  <si>
    <t>L161020A</t>
  </si>
  <si>
    <t>L160909C</t>
  </si>
  <si>
    <t>6081 BATCH DATE 8-Sep-16</t>
  </si>
  <si>
    <t>27012-AE Brayco 717 (MIL-DTL-17111D) Base Oil, Lot 257629</t>
  </si>
  <si>
    <t>MIL-PRF-6081D</t>
  </si>
  <si>
    <t>D91 Precipitation Number, ml, D611 Aniline point C, D611 Aniline point change C</t>
  </si>
  <si>
    <t>RADCOLAB-6081BATCH160908DM</t>
  </si>
  <si>
    <t>L161020B</t>
  </si>
  <si>
    <t>27009-AE Brayco Micronic (red) 882 Lot 258582</t>
  </si>
  <si>
    <t>L160909D</t>
  </si>
  <si>
    <t>ASTM D445 Kinematic Viscosity @ 205C, ASTM D445 Kinematic Viscosity @ -40C, ASTM D92 Flash/Fire Point COC, D97 Pour Point C</t>
  </si>
  <si>
    <t>Batch 70187348 ID 3539773 T-381</t>
  </si>
  <si>
    <t>Set up 9/9/16</t>
  </si>
  <si>
    <t>L161020C</t>
  </si>
  <si>
    <t>27012-AEDR Brayco 717 Lot 257629</t>
  </si>
  <si>
    <t>L160912A</t>
  </si>
  <si>
    <t>D97, D92, D91, D665 Proc.A Spec4.5.2.3., Spec 4.5.2.4.2. (C&amp;O), Spec 4.5.2.5 (Water Sludging)</t>
  </si>
  <si>
    <t>Brayco 363 Lot# 258440</t>
  </si>
  <si>
    <t>ASTM D91</t>
  </si>
  <si>
    <t>Body Gloss</t>
  </si>
  <si>
    <t>L161020D1</t>
  </si>
  <si>
    <t>H20 Aurora</t>
  </si>
  <si>
    <t>L160912B</t>
  </si>
  <si>
    <t>400-10318-000 Sea Salt Scented Body Gloss</t>
  </si>
  <si>
    <t>Batch E16J713 ID:258712 Lot:2713</t>
  </si>
  <si>
    <t>EPA 3010/6010 (Trace Metals in Water or Sediment: Mercury, Lead, Arsenic, Cadmium, Antimony)</t>
  </si>
  <si>
    <t>set up 9/12</t>
  </si>
  <si>
    <t>Body Butter</t>
  </si>
  <si>
    <t>L161020D2</t>
  </si>
  <si>
    <t>400-10337-000 Eucalyptus &amp; Aloe Body Butter</t>
  </si>
  <si>
    <t>L160912C</t>
  </si>
  <si>
    <t>Batch E16F465</t>
  </si>
  <si>
    <t>Elastomer Compatibility, AMS-3217/1 (72hr @ 70C) FTMS 791-3604</t>
  </si>
  <si>
    <t>Body Wash</t>
  </si>
  <si>
    <t>L161020D3</t>
  </si>
  <si>
    <t>400-10339-000 Milk Body Wash</t>
  </si>
  <si>
    <t>L160912D1</t>
  </si>
  <si>
    <t>Blend AW, C2-2 16-49271</t>
  </si>
  <si>
    <t>D2532, TS&amp;C Duplicate</t>
  </si>
  <si>
    <t>620/4520026221</t>
  </si>
  <si>
    <t>L161020D4</t>
  </si>
  <si>
    <t>400-10344-000 Milk Body Butter</t>
  </si>
  <si>
    <t>L160912D2</t>
  </si>
  <si>
    <t>Blend AX, F1 16-49362</t>
  </si>
  <si>
    <t>Foot Rub</t>
  </si>
  <si>
    <t>L161020D5</t>
  </si>
  <si>
    <t>400-10371-000 Specialty Care Softening Mint Foot Rub</t>
  </si>
  <si>
    <t>L160912D3</t>
  </si>
  <si>
    <t>Blend AY, M2 16-49356</t>
  </si>
  <si>
    <t>Conditioner</t>
  </si>
  <si>
    <t>L161020D6</t>
  </si>
  <si>
    <t>400-10424-000 Eucalyptus &amp; Aloe Revitalizing Conditioner</t>
  </si>
  <si>
    <t>L160912D4</t>
  </si>
  <si>
    <t>Blend AZ, M1 16-49355</t>
  </si>
  <si>
    <t>Hand &amp; Nail Cream</t>
  </si>
  <si>
    <t>L161020D7</t>
  </si>
  <si>
    <t>400-16374-000 Specialty Care Hand &amp; Nail Cream</t>
  </si>
  <si>
    <t>L160912D5</t>
  </si>
  <si>
    <t>Blend BA, TCP 16-49289</t>
  </si>
  <si>
    <t>Cleansing Stick</t>
  </si>
  <si>
    <t>L161020D8</t>
  </si>
  <si>
    <t>400-50104-000 Elements On The Move Cleansing Stick</t>
  </si>
  <si>
    <t>L160912E</t>
  </si>
  <si>
    <t>Radcolube 7808, MIL-PRF-7808L Grade 3 16F03</t>
  </si>
  <si>
    <t>C&amp;O, Retesting Foaming</t>
  </si>
  <si>
    <t>Doug Cancelled the Foaming Re-test</t>
  </si>
  <si>
    <t>RADCOLAB-160910780816G03-DM</t>
  </si>
  <si>
    <t>Chin &amp; Neck Firmer</t>
  </si>
  <si>
    <t>L161020D9</t>
  </si>
  <si>
    <t>083-50122-000 Infinity+ Chin &amp; Neck Firmer</t>
  </si>
  <si>
    <t>L160912F</t>
  </si>
  <si>
    <t>12-99184 Lot# E12D550</t>
  </si>
  <si>
    <t>Elastomers NBR-H 72hrs @ 70C</t>
  </si>
  <si>
    <t>Cream</t>
  </si>
  <si>
    <t>L161020D10</t>
  </si>
  <si>
    <t>083-50124-000 Infinity Deep Sleep Recovery Cream</t>
  </si>
  <si>
    <t>L160912G</t>
  </si>
  <si>
    <t>Experimental PEB 9/8/16</t>
  </si>
  <si>
    <t>ASTM D2603, BMS3-11 Sonic Shear Stability</t>
  </si>
  <si>
    <t>Shipping and Billing Address: Solutia, Inc. Brad Payne 702 Clydesdale Ave Anniston, AL 36201</t>
  </si>
  <si>
    <t>Face Cleanser</t>
  </si>
  <si>
    <t>L161020D11</t>
  </si>
  <si>
    <t>400-50141-000 Elements Keep it Fresh Face Cleanser</t>
  </si>
  <si>
    <t>L160913A</t>
  </si>
  <si>
    <t>Eastman Turbo Oil Plant</t>
  </si>
  <si>
    <t>Batch# E0187 ETO 2389</t>
  </si>
  <si>
    <t>MIL-PRF-7808L FKM Rubber Swell, Deposition Test, Bronze Corrosion, Silver Corrosion, SOD Corrosion</t>
  </si>
  <si>
    <t>Eastman Bayway, Alfred Leung</t>
  </si>
  <si>
    <t>Std Dep down</t>
  </si>
  <si>
    <t>L161020D12</t>
  </si>
  <si>
    <t>083-50143-000 Waterbright Illuminating Night Cream</t>
  </si>
  <si>
    <t>L160914A</t>
  </si>
  <si>
    <t>Exxon Mobil Port Allen Aviation Plant</t>
  </si>
  <si>
    <t>3544315 T-382 Batch ID 70188486</t>
  </si>
  <si>
    <t>Dark Spot Corrector</t>
  </si>
  <si>
    <t>L161020D13</t>
  </si>
  <si>
    <t>083-50145-000 Waterbright Dark Spot Corrector</t>
  </si>
  <si>
    <t>L160914B</t>
  </si>
  <si>
    <t>Serum</t>
  </si>
  <si>
    <t>258740 Batch # E16J714 Lot # 2714</t>
  </si>
  <si>
    <t>L161020D14</t>
  </si>
  <si>
    <t>083-50148-000 Oasis Moisture Boost Serum</t>
  </si>
  <si>
    <t>L160915A</t>
  </si>
  <si>
    <t>RADCOLUBE 17331 Batch Date 14-Sep-16</t>
  </si>
  <si>
    <t>MIL-PRF-17331K ASTM D129</t>
  </si>
  <si>
    <t>RADCOLAB-173311DOM160914ADM</t>
  </si>
  <si>
    <t>L161020D15</t>
  </si>
  <si>
    <t>400-50155-000 Elements Keep it Fresh Face Cleanser</t>
  </si>
  <si>
    <t>L160915B</t>
  </si>
  <si>
    <t>27009-AE Brayco Micronic 882 (red) Lot # 257972</t>
  </si>
  <si>
    <t>ASTM D-445 @205C, ASTM D-445 @-40C, ASTM D-92 Flash Fire, D97</t>
  </si>
  <si>
    <t>Eye Balm</t>
  </si>
  <si>
    <t>L161020D16</t>
  </si>
  <si>
    <t>083-50177-000 Oasis Hydrating Eye Balm</t>
  </si>
  <si>
    <t>L160915C</t>
  </si>
  <si>
    <t>Emery Oleochemicals</t>
  </si>
  <si>
    <t>Emerox Polyol 14730 XP Lot# 29-141-3</t>
  </si>
  <si>
    <t>Toner</t>
  </si>
  <si>
    <t>L161020D17</t>
  </si>
  <si>
    <t xml:space="preserve">ASTM D92 Manual </t>
  </si>
  <si>
    <t>400-50181-000 Elements Hit the Matte Toner</t>
  </si>
  <si>
    <t>L160916A</t>
  </si>
  <si>
    <t>Fuel AA</t>
  </si>
  <si>
    <t>L161020D18</t>
  </si>
  <si>
    <t>Bulk Modulous</t>
  </si>
  <si>
    <t>083-50197-000 Infinity+ Renewing Youth Serum</t>
  </si>
  <si>
    <t>N/a</t>
  </si>
  <si>
    <t>Bulk Modulus still in method development</t>
  </si>
  <si>
    <t>L160916B</t>
  </si>
  <si>
    <t>Lip Conditioner</t>
  </si>
  <si>
    <t>Fuel BB</t>
  </si>
  <si>
    <t>L161020D19</t>
  </si>
  <si>
    <t>400-50198-000 Oasis Smooth Lip Conditioner</t>
  </si>
  <si>
    <t>L160916C</t>
  </si>
  <si>
    <t>Fuel DD</t>
  </si>
  <si>
    <t>L161020D20</t>
  </si>
  <si>
    <t>400-10314-000 Sea Salt Body Wash</t>
  </si>
  <si>
    <t>L160916D</t>
  </si>
  <si>
    <t>L161020D21</t>
  </si>
  <si>
    <t>Fuel EE</t>
  </si>
  <si>
    <t>400-10328-001 Eucalyptus &amp; Aloe Body Wash</t>
  </si>
  <si>
    <t>L160916E</t>
  </si>
  <si>
    <t>Fuel GG</t>
  </si>
  <si>
    <t>Body Scrub</t>
  </si>
  <si>
    <t>L161020D22</t>
  </si>
  <si>
    <t>400-10331-000 Eucalyptus &amp; Aloe Body Scrub</t>
  </si>
  <si>
    <t>L160916F</t>
  </si>
  <si>
    <t>Fuel HH</t>
  </si>
  <si>
    <t>L161020D23</t>
  </si>
  <si>
    <t>L160916G</t>
  </si>
  <si>
    <t>400-10338-000 Sea Salt Body Scrub</t>
  </si>
  <si>
    <t>Fuel II</t>
  </si>
  <si>
    <t>L161020D24</t>
  </si>
  <si>
    <t>L160916H</t>
  </si>
  <si>
    <t>400-10346-000 Milk Body Scrub</t>
  </si>
  <si>
    <t>Fuel JJ</t>
  </si>
  <si>
    <t>L160919A</t>
  </si>
  <si>
    <t>Ascender Lot#2016377866</t>
  </si>
  <si>
    <t>L161020D25</t>
  </si>
  <si>
    <t>20hr HLPS Coking Testing (ARP 5996)</t>
  </si>
  <si>
    <t>400-10388-000 Sea Salt Body Butter</t>
  </si>
  <si>
    <t>Set up 9/20/16</t>
  </si>
  <si>
    <t>Shampoo</t>
  </si>
  <si>
    <t>L160919B</t>
  </si>
  <si>
    <t>L161020D26</t>
  </si>
  <si>
    <t>Skydrol PE-5</t>
  </si>
  <si>
    <t>ASTM 2603, BMS3-11 Sonic Shear Stability</t>
  </si>
  <si>
    <t>400-10423-000 Eucalyptus &amp; Aloe Revitalizing Shampoo</t>
  </si>
  <si>
    <t>L160920A</t>
  </si>
  <si>
    <t>Radcolube 2135 Batch Date 19-Sep-16</t>
  </si>
  <si>
    <t>D2622, D4530, D874</t>
  </si>
  <si>
    <t>L160920B</t>
  </si>
  <si>
    <t>Brayco 885 Lot# 257975</t>
  </si>
  <si>
    <t>ASTM D445, ASTM D91, D97</t>
  </si>
  <si>
    <t xml:space="preserve">Pore Minimizer </t>
  </si>
  <si>
    <t>L161020D27</t>
  </si>
  <si>
    <t>083-50108-001 Infinity Refining Essence</t>
  </si>
  <si>
    <t>L160920C</t>
  </si>
  <si>
    <t>Pepsico</t>
  </si>
  <si>
    <t>1284 hours 3 months</t>
  </si>
  <si>
    <t>Sent to Apex 9/20 via UPS Ground</t>
  </si>
  <si>
    <t>Apex 9/20/16</t>
  </si>
  <si>
    <t>L160921A</t>
  </si>
  <si>
    <t>Firming Eye Therapy</t>
  </si>
  <si>
    <t>L161020D28</t>
  </si>
  <si>
    <t>Lab ID: 3545783 Batch ID: 70189111</t>
  </si>
  <si>
    <t>083-50125-000 Infinity+ Firming Eye Therapy</t>
  </si>
  <si>
    <t>Set up 9/21</t>
  </si>
  <si>
    <t>L160921B</t>
  </si>
  <si>
    <t>Brayco 589 Lot# 257977</t>
  </si>
  <si>
    <t>MIL-PRF-8188D, D2532, FTM 5305, FTM 5307/D4636, FTM 3604/FTM 3432, FTM 5003, FTM 5321, Spec 4.4.2, Spec 4.4.5, 40 CFR Section 261.24</t>
  </si>
  <si>
    <t>Mask</t>
  </si>
  <si>
    <t>L161020D29</t>
  </si>
  <si>
    <t>Preliminary report sent on 10/4. Waiting for Deposition Test instrument to be fixed.</t>
  </si>
  <si>
    <t>L160921C</t>
  </si>
  <si>
    <t>Castrol Anvol SWX 46 FM Lot# 257040</t>
  </si>
  <si>
    <t>083-50126-001 Infinity+ Overnight Wrinkle Reducing Mask</t>
  </si>
  <si>
    <t>ASTM D92, Flash Point, Fire Point</t>
  </si>
  <si>
    <t>L160921D</t>
  </si>
  <si>
    <t>Peel Mask</t>
  </si>
  <si>
    <t>L161020D30</t>
  </si>
  <si>
    <t xml:space="preserve">Anderol </t>
  </si>
  <si>
    <t>Royco 555 Lot#2016357285 DOD-PRF-85734</t>
  </si>
  <si>
    <t>083-50135-000 Infinity+ Youth Reveal Peel</t>
  </si>
  <si>
    <t>DO NOT REPORT</t>
  </si>
  <si>
    <t>L160922A1</t>
  </si>
  <si>
    <t>Chevron Lubes</t>
  </si>
  <si>
    <t>IND19036</t>
  </si>
  <si>
    <t>ASTM D4636, C&amp;O for 72 hours @ 175C Alt. 2</t>
  </si>
  <si>
    <t>Do Not Report C&amp;O results  Testing was supposed to be E659 but no paperwork was included.  Jessica is sending more sample for E659</t>
  </si>
  <si>
    <t>L161020D31</t>
  </si>
  <si>
    <t>083-50142-000 Waterbright Color Correcting Mask</t>
  </si>
  <si>
    <t>L160922A2</t>
  </si>
  <si>
    <t>IND19040</t>
  </si>
  <si>
    <t>L160922B1</t>
  </si>
  <si>
    <t>258760 J715-F.091516.0700 Lot#2715 finals Batch:E16J15 Jet Tank 212</t>
  </si>
  <si>
    <t>Testing was cancelled per Tom Finocchio - 9:30 on 9/23/16.  Testing was already completed at the time of the cancellation</t>
  </si>
  <si>
    <t>L161020D32</t>
  </si>
  <si>
    <t>L160922B2</t>
  </si>
  <si>
    <t>Batch: E16J716 ID: 258806 Lot#2716</t>
  </si>
  <si>
    <t xml:space="preserve">083-50144-001 Waterbright Illuminating Serum </t>
  </si>
  <si>
    <t>L160922C1</t>
  </si>
  <si>
    <t>Ace Controls</t>
  </si>
  <si>
    <t>CADCO MC-188 Food Grade Oil Cadillac Oil</t>
  </si>
  <si>
    <t>ASTM D5621</t>
  </si>
  <si>
    <t>L161020D33</t>
  </si>
  <si>
    <t>400-50155-001 Elements Keep it Fresh Face Cleanser</t>
  </si>
  <si>
    <t>L160922C2</t>
  </si>
  <si>
    <t>Polyguard FDA 320 Synthetic Oil Royal Purple</t>
  </si>
  <si>
    <t>See engineering Log</t>
  </si>
  <si>
    <t>Lube Oil</t>
  </si>
  <si>
    <t>L160922D1</t>
  </si>
  <si>
    <t>ASTM ILS</t>
  </si>
  <si>
    <t>S1</t>
  </si>
  <si>
    <t xml:space="preserve">D2619 </t>
  </si>
  <si>
    <t>DO NOT Start testing until October 10, 2016</t>
  </si>
  <si>
    <t>L160922D2</t>
  </si>
  <si>
    <t>S2</t>
  </si>
  <si>
    <t>Exfoliator</t>
  </si>
  <si>
    <t>L161020D34</t>
  </si>
  <si>
    <t>400-50150-100 Elements Restore The Glow Exfoliator</t>
  </si>
  <si>
    <t>L160922D3</t>
  </si>
  <si>
    <t>S3</t>
  </si>
  <si>
    <t>L160922D4</t>
  </si>
  <si>
    <t>S4</t>
  </si>
  <si>
    <t>L160922D5</t>
  </si>
  <si>
    <t>S5</t>
  </si>
  <si>
    <t>Hydrating Treatment</t>
  </si>
  <si>
    <t>L161020D35</t>
  </si>
  <si>
    <t>L160922D6</t>
  </si>
  <si>
    <t>S6</t>
  </si>
  <si>
    <t>400-50158-000 Oasis Hydrating Treatment</t>
  </si>
  <si>
    <t>L160922D7</t>
  </si>
  <si>
    <t>S7</t>
  </si>
  <si>
    <t>Log-in Time</t>
  </si>
  <si>
    <t>L160922D8</t>
  </si>
  <si>
    <t>S8</t>
  </si>
  <si>
    <t>L161020D36</t>
  </si>
  <si>
    <t>400-50180-000 Elements Mighty but Gentle Toner</t>
  </si>
  <si>
    <t>L160922D9</t>
  </si>
  <si>
    <t>S9</t>
  </si>
  <si>
    <t>L161020D37</t>
  </si>
  <si>
    <t>400-50188-000 Elements Shaken Not Stirred Makeup Remover</t>
  </si>
  <si>
    <t>L160922D10</t>
  </si>
  <si>
    <t>S10</t>
  </si>
  <si>
    <t>Powder Exfoliator</t>
  </si>
  <si>
    <t>L161020D38</t>
  </si>
  <si>
    <t>400-50196-000 Elements Fresh Powder Exfoliator</t>
  </si>
  <si>
    <t>L160922D11</t>
  </si>
  <si>
    <t>S11</t>
  </si>
  <si>
    <t>Wipes</t>
  </si>
  <si>
    <t>L161020D39</t>
  </si>
  <si>
    <t>090-50223-000 Elements Wipe Away The Day Face Cloths</t>
  </si>
  <si>
    <t>L160922D12</t>
  </si>
  <si>
    <t>S12</t>
  </si>
  <si>
    <t>Test to be Performed</t>
  </si>
  <si>
    <t>L161020D40</t>
  </si>
  <si>
    <t>L160922D13</t>
  </si>
  <si>
    <t>083-50245-000 Oasis Moisture Lock Mask</t>
  </si>
  <si>
    <t>S13</t>
  </si>
  <si>
    <t>Comments, MIL SPEC</t>
  </si>
  <si>
    <t>Hydrating Cream</t>
  </si>
  <si>
    <t>L160922D14</t>
  </si>
  <si>
    <t>L161020D41</t>
  </si>
  <si>
    <t>S14</t>
  </si>
  <si>
    <t>083-50260-001 Oasis Ultra Hydrating Cream</t>
  </si>
  <si>
    <t>L160923A</t>
  </si>
  <si>
    <t xml:space="preserve">Batch: E16J466 ID: 258849 Lot#466 </t>
  </si>
  <si>
    <t>Set up 9/23</t>
  </si>
  <si>
    <t>Hydrating Mist</t>
  </si>
  <si>
    <t>L161020D42</t>
  </si>
  <si>
    <t>400-50292-001 Oasis Quench the Day Hydrating Mist</t>
  </si>
  <si>
    <t>L160926A</t>
  </si>
  <si>
    <t>JES</t>
  </si>
  <si>
    <t>3551809 Batch ID 70189211</t>
  </si>
  <si>
    <t>Set up 9/26</t>
  </si>
  <si>
    <t>L160801A</t>
  </si>
  <si>
    <t>Batch # 7018350301 ID 3515415 T-384</t>
  </si>
  <si>
    <t>L161021A</t>
  </si>
  <si>
    <t>Moved to Phoenix Log as C161021D</t>
  </si>
  <si>
    <t>L160926B</t>
  </si>
  <si>
    <t>Brayco 460 Lot Number 258583</t>
  </si>
  <si>
    <t>Brayco 599</t>
  </si>
  <si>
    <t>ASTM D2273 Trace sediment contamination, ml/200ml, D97 Pour Point C</t>
  </si>
  <si>
    <t>L161021B</t>
  </si>
  <si>
    <t>27002-AE Brayco 599 Lot 258572</t>
  </si>
  <si>
    <t>Float valve</t>
  </si>
  <si>
    <t>ASTM D665 Rust Preventing Charactistics (Procedure B) 1.2% dilution with synthetic sea water, No rust after 48 hours</t>
  </si>
  <si>
    <t>L160926C1</t>
  </si>
  <si>
    <t>L160801B</t>
  </si>
  <si>
    <t>First run failed.  Retesting- off on Friday.  Christopher Lear notified of failure and reanalysis KAR 10/26</t>
  </si>
  <si>
    <t>Brayco Micronic 756 Lot #255323</t>
  </si>
  <si>
    <t>WO 2144467</t>
  </si>
  <si>
    <t>FTM 3603 168 hours @70C</t>
  </si>
  <si>
    <t>Spec 19.0-30.0 MIL-PRF -5606H</t>
  </si>
  <si>
    <t>L160926C2</t>
  </si>
  <si>
    <t>L161021C</t>
  </si>
  <si>
    <t>Glycerin Water</t>
  </si>
  <si>
    <t>B-KDS Revision 04-449 10/20/2016</t>
  </si>
  <si>
    <t>L160801C</t>
  </si>
  <si>
    <t>D93 Flash Point</t>
  </si>
  <si>
    <t>LN 6652-90A Crown FC -1150</t>
  </si>
  <si>
    <t>L160926C3</t>
  </si>
  <si>
    <t>Freeze Point D1177</t>
  </si>
  <si>
    <t>L160801D</t>
  </si>
  <si>
    <t>LN 6652-90B Geo Solutions FCA 307</t>
  </si>
  <si>
    <t>L160926C4</t>
  </si>
  <si>
    <t>L161024A</t>
  </si>
  <si>
    <t>MIL-PRF-32033 Lot AND-79-13A</t>
  </si>
  <si>
    <t>FTM Water Displacement on oil/water mixture per MIL-PRF-32033</t>
  </si>
  <si>
    <t>L160926C5</t>
  </si>
  <si>
    <t>L160801E</t>
  </si>
  <si>
    <t>FR170 16F05</t>
  </si>
  <si>
    <t>ASTM D664,See 4.5.2, ASTM D1748, ASTM D6547, ASTM D92 Fire, D92 Flash,FED-STD-791 Method 3458, ASTM D1298 RElative Density @15.6C,ASTM D4289, ASTM D4172, ASTM D2273, ASTM D445 Viscosity @ -40C 40C 100C, ASTM D6304, Visual</t>
  </si>
  <si>
    <t>MIL-PRF-46170E</t>
  </si>
  <si>
    <t>RADCOLAB-160321FR17016F05-DM</t>
  </si>
  <si>
    <t>L160926C6</t>
  </si>
  <si>
    <t>L161024B</t>
  </si>
  <si>
    <t>MIL-PRF-32033 Lot AND-79-13B</t>
  </si>
  <si>
    <t>L160802A</t>
  </si>
  <si>
    <t>Chevron Global Lubricants</t>
  </si>
  <si>
    <t>Chevron Bright Stock 150  BST3514</t>
  </si>
  <si>
    <t>L160926C7</t>
  </si>
  <si>
    <t>D4195, D5185</t>
  </si>
  <si>
    <t>No need to run full spectrum</t>
  </si>
  <si>
    <t>L161024C</t>
  </si>
  <si>
    <t>MIL-PRF-32033 Lot AND-79-13C</t>
  </si>
  <si>
    <t>L160926C8</t>
  </si>
  <si>
    <t>L160802B</t>
  </si>
  <si>
    <t>L161024D</t>
  </si>
  <si>
    <t>Royco 560 Lot#2016284431</t>
  </si>
  <si>
    <t>MIL-PRF-32033 Lot AND-79-13D</t>
  </si>
  <si>
    <t>MIL-PRF-23699G HTS Class</t>
  </si>
  <si>
    <t>L160926C9</t>
  </si>
  <si>
    <t>L161024E</t>
  </si>
  <si>
    <t>SpaceX</t>
  </si>
  <si>
    <t>ISO 4406 (Liquid Particle Count)</t>
  </si>
  <si>
    <t>L160926C10</t>
  </si>
  <si>
    <t>L160802C</t>
  </si>
  <si>
    <t>Nalco Champion</t>
  </si>
  <si>
    <t>BHDV104 Outlet 12:50</t>
  </si>
  <si>
    <t>L161025A</t>
  </si>
  <si>
    <t>This is a crude HLPS for Blake and Richard/Aaron.  Should be added to the Engineering Log</t>
  </si>
  <si>
    <t>Radcolube 17331, Batch Date 24 October 2016</t>
  </si>
  <si>
    <t>Sulfur % ASTM D129, Oxidation by Rotating Pressure Vessel ASTM D2272</t>
  </si>
  <si>
    <t>L160926C11</t>
  </si>
  <si>
    <t>L160803A1</t>
  </si>
  <si>
    <t>Production Float Valve</t>
  </si>
  <si>
    <t>Float Valve Test</t>
  </si>
  <si>
    <t>L160926C12</t>
  </si>
  <si>
    <t>L160803A2</t>
  </si>
  <si>
    <t>L161025B1</t>
  </si>
  <si>
    <t>Eastman Chemical</t>
  </si>
  <si>
    <t>Batch - ALO17191</t>
  </si>
  <si>
    <t>ASTM D445 viscosity at -40C, ASTM D445 viscosity at - 18C, ASTM D445 viscosity at 10C, ASTM D445 viscosity at 40C, ASTM D4052 (density by Digital Density Meter @ 15C)</t>
  </si>
  <si>
    <t>L160803A3</t>
  </si>
  <si>
    <t>L160926C13</t>
  </si>
  <si>
    <t>L160803A4</t>
  </si>
  <si>
    <t>L161025B2</t>
  </si>
  <si>
    <t>L160803A5</t>
  </si>
  <si>
    <t>L160926C14</t>
  </si>
  <si>
    <t>Batch - ALO17192</t>
  </si>
  <si>
    <t>L160803A6</t>
  </si>
  <si>
    <t>L160926C15</t>
  </si>
  <si>
    <t>L160803A7</t>
  </si>
  <si>
    <t>L160803A8</t>
  </si>
  <si>
    <t>L161025B3</t>
  </si>
  <si>
    <t>L160926C16</t>
  </si>
  <si>
    <t>Batch - ALO17193</t>
  </si>
  <si>
    <t>L160803A9</t>
  </si>
  <si>
    <t>L160803A10</t>
  </si>
  <si>
    <t>L160926C17</t>
  </si>
  <si>
    <t>Base Oil</t>
  </si>
  <si>
    <t>L161025C1</t>
  </si>
  <si>
    <t>47406J</t>
  </si>
  <si>
    <t>ASTM D1159 (Bromine Number) - Sending to PPL, ASTM D1133 (Solubility of organic solvents, KB number)</t>
  </si>
  <si>
    <t>158186 000 ON</t>
  </si>
  <si>
    <t>L160803A11</t>
  </si>
  <si>
    <t>L160926C18</t>
  </si>
  <si>
    <t>L160803A12</t>
  </si>
  <si>
    <t>L160803A13</t>
  </si>
  <si>
    <t>L160926C19</t>
  </si>
  <si>
    <t>L161025C2</t>
  </si>
  <si>
    <t>47406K</t>
  </si>
  <si>
    <t>L160803A14</t>
  </si>
  <si>
    <t>L160926C20</t>
  </si>
  <si>
    <t>L160803A15</t>
  </si>
  <si>
    <t>L161025D</t>
  </si>
  <si>
    <t>Deutz Diesel, Engine Model - F4L913, Engine S/N - 8755882</t>
  </si>
  <si>
    <t>L160803A16</t>
  </si>
  <si>
    <t>Used Oil Analysis - Sending to APEX</t>
  </si>
  <si>
    <t>L160926C21</t>
  </si>
  <si>
    <t>L160803A17</t>
  </si>
  <si>
    <t>L160803A18</t>
  </si>
  <si>
    <t>L161026A</t>
  </si>
  <si>
    <t>L160926C22</t>
  </si>
  <si>
    <t>BATCH DATE 25 October 2016</t>
  </si>
  <si>
    <t>L160803A19</t>
  </si>
  <si>
    <t>RADCOLAB-2135DOM161025ADM</t>
  </si>
  <si>
    <t>L160803A20</t>
  </si>
  <si>
    <t>L160926C23</t>
  </si>
  <si>
    <t xml:space="preserve">Anvol SWX 46 </t>
  </si>
  <si>
    <t>L161027A</t>
  </si>
  <si>
    <t>75780-AE Castrol Anvol SWX 46 FM, Lot 259617</t>
  </si>
  <si>
    <t>ASTM D92 Flash/Fire Point</t>
  </si>
  <si>
    <t>L160803A21</t>
  </si>
  <si>
    <t>See engineering log</t>
  </si>
  <si>
    <t>L160926C24</t>
  </si>
  <si>
    <t>L160803A22</t>
  </si>
  <si>
    <t>L161027B</t>
  </si>
  <si>
    <t>Fuel FF</t>
  </si>
  <si>
    <t>L160803A23</t>
  </si>
  <si>
    <t>L161028A</t>
  </si>
  <si>
    <t>ExxonMobil - Port Allen Aviation Plant</t>
  </si>
  <si>
    <t>Lab ID 3573369 Batch ID 70189956 Mobil Jet Oil II T383 Batch 201550101020</t>
  </si>
  <si>
    <t>L160803A24</t>
  </si>
  <si>
    <t>Set up on Rig 1 on 10/28/16</t>
  </si>
  <si>
    <t>L160926C25</t>
  </si>
  <si>
    <t>L160803A25</t>
  </si>
  <si>
    <t>L160803A26</t>
  </si>
  <si>
    <t>L160926C26</t>
  </si>
  <si>
    <t>L160803A27</t>
  </si>
  <si>
    <t>L161031A1</t>
  </si>
  <si>
    <t>FTM 3007 Water Displacement on oil/water mixture per MIL-PRF-32033, Please use FTM 3007 panels</t>
  </si>
  <si>
    <t>L160926C27</t>
  </si>
  <si>
    <t>L160803A28</t>
  </si>
  <si>
    <t>L160803A29</t>
  </si>
  <si>
    <t>L161031A2</t>
  </si>
  <si>
    <t>L160926C28</t>
  </si>
  <si>
    <t>L160803A30</t>
  </si>
  <si>
    <t>L160803A31</t>
  </si>
  <si>
    <t>L160926C29</t>
  </si>
  <si>
    <t>L161031A3</t>
  </si>
  <si>
    <t>L160803A32</t>
  </si>
  <si>
    <t>L160926C30</t>
  </si>
  <si>
    <t>L160803A33</t>
  </si>
  <si>
    <t>L161031A4</t>
  </si>
  <si>
    <t>L160803A34</t>
  </si>
  <si>
    <t>L160927A1</t>
  </si>
  <si>
    <t>AND-82-015 Royco 500 Control</t>
  </si>
  <si>
    <t>L160803A35</t>
  </si>
  <si>
    <t>L161031B</t>
  </si>
  <si>
    <t>Royco 555, Lot# 2016419490 DOD-PRF-85734A</t>
  </si>
  <si>
    <t>Set up 10/31/16</t>
  </si>
  <si>
    <t>L160803A36</t>
  </si>
  <si>
    <t>L160927A2</t>
  </si>
  <si>
    <t>Mobil Jet Oil II</t>
  </si>
  <si>
    <t>L161031C</t>
  </si>
  <si>
    <t>AND-82-015 Royco 500 Reformulated</t>
  </si>
  <si>
    <t>L160803A37</t>
  </si>
  <si>
    <t>Lab ID 3574092 Batch ID 70193306</t>
  </si>
  <si>
    <t>see engineering log</t>
  </si>
  <si>
    <t>L160803A38</t>
  </si>
  <si>
    <t>L160927B1</t>
  </si>
  <si>
    <t>L161031D</t>
  </si>
  <si>
    <t>AND-82-016 Royco 560 Control</t>
  </si>
  <si>
    <t>Oct. 2016 Crude Oil-C</t>
  </si>
  <si>
    <t>L160803A39</t>
  </si>
  <si>
    <t>L160927B2</t>
  </si>
  <si>
    <t>AND-82-016 Royco 560 Reformulated</t>
  </si>
  <si>
    <t>L160803A40</t>
  </si>
  <si>
    <t>L160927C</t>
  </si>
  <si>
    <t>No Testing -  Christopher Lear emailed us in advance to disregard this sample</t>
  </si>
  <si>
    <t>L160803A41</t>
  </si>
  <si>
    <t>Latex</t>
  </si>
  <si>
    <t>L160927D</t>
  </si>
  <si>
    <t>Arkema</t>
  </si>
  <si>
    <t>EX 40-019.05 1--1--0</t>
  </si>
  <si>
    <t>D 92 Fire Point</t>
  </si>
  <si>
    <t>We have new customer form. Charge!!</t>
  </si>
  <si>
    <t>L160803A42</t>
  </si>
  <si>
    <t>L160803A43</t>
  </si>
  <si>
    <t>L160927E1</t>
  </si>
  <si>
    <t>WO 2144468</t>
  </si>
  <si>
    <t>L160803A44</t>
  </si>
  <si>
    <t>L160927E2</t>
  </si>
  <si>
    <t>L160803A45</t>
  </si>
  <si>
    <t>L160803A46</t>
  </si>
  <si>
    <t>L160927E3</t>
  </si>
  <si>
    <t>L160803A47</t>
  </si>
  <si>
    <t>L160927E4</t>
  </si>
  <si>
    <t>L160803A48</t>
  </si>
  <si>
    <t>L160927E5</t>
  </si>
  <si>
    <t>L160803A49</t>
  </si>
  <si>
    <t>L160927E6</t>
  </si>
  <si>
    <t>L160803A50</t>
  </si>
  <si>
    <t>L160803A51</t>
  </si>
  <si>
    <t>L160927E7</t>
  </si>
  <si>
    <t>L160803A52</t>
  </si>
  <si>
    <t>L160927E8</t>
  </si>
  <si>
    <t>L160803A53</t>
  </si>
  <si>
    <t>L160803A54</t>
  </si>
  <si>
    <t>L160927E9</t>
  </si>
  <si>
    <t>L160803A55</t>
  </si>
  <si>
    <t>L160927E10</t>
  </si>
  <si>
    <t>L160803A56</t>
  </si>
  <si>
    <t>L160803A57</t>
  </si>
  <si>
    <t>L160927E11</t>
  </si>
  <si>
    <t>L160803A58</t>
  </si>
  <si>
    <t>L160927E12</t>
  </si>
  <si>
    <t>L160803A59</t>
  </si>
  <si>
    <t>L160927E13</t>
  </si>
  <si>
    <t>L160803A60</t>
  </si>
  <si>
    <t>L160803A61</t>
  </si>
  <si>
    <t>L160927E14</t>
  </si>
  <si>
    <t>L160803A62</t>
  </si>
  <si>
    <t>L160927E15</t>
  </si>
  <si>
    <t>L160803A63</t>
  </si>
  <si>
    <t>L160803A64</t>
  </si>
  <si>
    <t>L160927E16</t>
  </si>
  <si>
    <t>L160803A65</t>
  </si>
  <si>
    <t>L160927E17</t>
  </si>
  <si>
    <t>L160803A66</t>
  </si>
  <si>
    <t>L160927E18</t>
  </si>
  <si>
    <t>L160803A67</t>
  </si>
  <si>
    <t>L160927E19</t>
  </si>
  <si>
    <t>L160803A68</t>
  </si>
  <si>
    <t>L160927E20</t>
  </si>
  <si>
    <t>L160803A69</t>
  </si>
  <si>
    <t>L160803A70</t>
  </si>
  <si>
    <t>L160927E21</t>
  </si>
  <si>
    <t>L160803A71</t>
  </si>
  <si>
    <t>L160803A72</t>
  </si>
  <si>
    <t>L160927E22</t>
  </si>
  <si>
    <t>L160803A73</t>
  </si>
  <si>
    <t>L160927E23</t>
  </si>
  <si>
    <t>L160803A74</t>
  </si>
  <si>
    <t>L160927E24</t>
  </si>
  <si>
    <t>L160803A75</t>
  </si>
  <si>
    <t>L160927E25</t>
  </si>
  <si>
    <t>L160803A76</t>
  </si>
  <si>
    <t>L160927E26</t>
  </si>
  <si>
    <t>L160803A77</t>
  </si>
  <si>
    <t>L160927E27</t>
  </si>
  <si>
    <t>L160803A78</t>
  </si>
  <si>
    <t>L160803A79</t>
  </si>
  <si>
    <t>L160927E28</t>
  </si>
  <si>
    <t>L160803A80</t>
  </si>
  <si>
    <t>L160927E29</t>
  </si>
  <si>
    <t>L160803A81</t>
  </si>
  <si>
    <t>L160803A82</t>
  </si>
  <si>
    <t>L160927E30</t>
  </si>
  <si>
    <t>L160803A83</t>
  </si>
  <si>
    <t>L160927F</t>
  </si>
  <si>
    <t>ASTM E659</t>
  </si>
  <si>
    <t>Jessica Siu</t>
  </si>
  <si>
    <t>L160803A84</t>
  </si>
  <si>
    <t>L160803A85</t>
  </si>
  <si>
    <t>L160803A86</t>
  </si>
  <si>
    <t>L160927G</t>
  </si>
  <si>
    <t>L160803A87</t>
  </si>
  <si>
    <t>L160927H</t>
  </si>
  <si>
    <t>L160803A88</t>
  </si>
  <si>
    <t>Royco 560 Lot 2016357045 MIL-PRF-23699G HTS</t>
  </si>
  <si>
    <t>L160927I</t>
  </si>
  <si>
    <t>L160803A89</t>
  </si>
  <si>
    <t>13-114001-91</t>
  </si>
  <si>
    <t>ASTM D2532 (Viscosity Stability @ -54°C / -65°F - 35 min/3 hrs./72 hrs.), FTM 3604 (Elastomer compatibility - AMS 3217/4 - 72 hrs. @ 204°C / 400°F) , SAE ARP5996 (HLPS Dynamic Coking @ 375°C - 20 hrs.), SAE ARP5996 (HLPS Dynamic Coking @ 375°C - 40 hrs.), Def Stan 05-50 (Part 61) Method 6 (Hydrolytic Stability), SAE AS5780A (High Temperature Deposition Test (Alcor HTDT) - 15 hrs.), SAE AS5780A (High Temperature Deposition Test (Alcor HTDT) - 48 hrs.)</t>
  </si>
  <si>
    <t>Blake is contacting customer to see what testing these are for SY 09/27 11:26 I think each lot is supposed to be together. DO NOT START TESTING UNTIL IT'S CLEARED UP SY. I have contacted Heather Haigh and asked her to call me back to see if the ones that start with the same numbers go together as a group because I quoted her 3 samples and her PO says 3 samples. 9/29 15:28 There are 3 different Samples with 5 cans each. Use the first logged in L number to report. Quote is Q160829S1 SY 9/30 9:51</t>
  </si>
  <si>
    <t>HTDT in Floresville - wait to invoice until all testing done</t>
  </si>
  <si>
    <t>L160803A90</t>
  </si>
  <si>
    <t>L160927J</t>
  </si>
  <si>
    <t>13-114001-92</t>
  </si>
  <si>
    <t>L160803B</t>
  </si>
  <si>
    <t>Same as L160927I. Will be USED AND REPORTED as L160927I SY 9/30/16</t>
  </si>
  <si>
    <t>Batch E16G701 ID 258354</t>
  </si>
  <si>
    <t>Set up 8/3</t>
  </si>
  <si>
    <t>L160927K</t>
  </si>
  <si>
    <t>13-114001-93</t>
  </si>
  <si>
    <t>L160927L</t>
  </si>
  <si>
    <t>13-114001-94</t>
  </si>
  <si>
    <t>620/4520027053</t>
  </si>
  <si>
    <t>L160803C</t>
  </si>
  <si>
    <t>Batch E16G702 ID 258361 Lot# 2702</t>
  </si>
  <si>
    <t>L160927M</t>
  </si>
  <si>
    <t>13-114001-95</t>
  </si>
  <si>
    <t>L160927N</t>
  </si>
  <si>
    <t>14-093014-66</t>
  </si>
  <si>
    <t>L160803D</t>
  </si>
  <si>
    <t>LD-4</t>
  </si>
  <si>
    <t>Particle count</t>
  </si>
  <si>
    <t>L160803E</t>
  </si>
  <si>
    <t>LD-4 8/3/16 7:15am GSE-GLC-01802</t>
  </si>
  <si>
    <t>L160927O</t>
  </si>
  <si>
    <t>14-093014-67</t>
  </si>
  <si>
    <t>Same as L160927N. Will be USED AND REPORTED as L160927N SY 9/30/16</t>
  </si>
  <si>
    <t>L160803F</t>
  </si>
  <si>
    <t>Radcolube RHP6083 16F02</t>
  </si>
  <si>
    <t>Super Rush ASTM D4172 Steel on Steel Wear include each Data point to compute Average wear on Final report.  Results by end of day 8/4/16</t>
  </si>
  <si>
    <t>RADCOLAB-20160802RHP6083DM</t>
  </si>
  <si>
    <t>L160927P</t>
  </si>
  <si>
    <t>14-093014-68</t>
  </si>
  <si>
    <t>L160927Q</t>
  </si>
  <si>
    <t>14-093014-69</t>
  </si>
  <si>
    <t>L160927R</t>
  </si>
  <si>
    <t>14-093014-70</t>
  </si>
  <si>
    <t>Colloid</t>
  </si>
  <si>
    <t>L160713C_ADD1</t>
  </si>
  <si>
    <t>Air water &amp; soil</t>
  </si>
  <si>
    <t>SW-2 Fresh Solution</t>
  </si>
  <si>
    <t>Particle size distribution of just the aluminum particles by SEM</t>
  </si>
  <si>
    <t>Valentin Garcia Continental is the client for Air, Water and Soil and he is contacting us directly concerning this testing.  Valentin decided he wants Particle size distribution of just the aluminum particles by SEM.  He agreed to pay $550/sample (total, including the price he already paid for particle count).  Sample sent to Jet Care for SEM 8/4/16</t>
  </si>
  <si>
    <t>Continental PO #4510483984</t>
  </si>
  <si>
    <t>L160927S</t>
  </si>
  <si>
    <t>L160927T</t>
  </si>
  <si>
    <t>16-069081-1</t>
  </si>
  <si>
    <t>Same as L160927S. Will be USED AND REPORTED as L160927S SY 9/30/16</t>
  </si>
  <si>
    <t>L160713D_ADD1</t>
  </si>
  <si>
    <t>SW-2 Used</t>
  </si>
  <si>
    <t>Valentin Garcia Continental is the client for Air, Water and Soil and he is contacting us directly concerning this testing.  Valentin decided he wants Particle size distribution of just the aluminum particles by SEM.  He agreed to pay $550/sample (total, including the price he already paid for particle count).  Sample sent to Jet Care for SEM 8/4/17</t>
  </si>
  <si>
    <t>L160927U</t>
  </si>
  <si>
    <t>16-069081-2</t>
  </si>
  <si>
    <t>L160804A1</t>
  </si>
  <si>
    <t>L160804A2</t>
  </si>
  <si>
    <t>L160927V</t>
  </si>
  <si>
    <t>16-069081-3</t>
  </si>
  <si>
    <t>L160804A3</t>
  </si>
  <si>
    <t>L160927W</t>
  </si>
  <si>
    <t>16-069081-4</t>
  </si>
  <si>
    <t>L160804A4</t>
  </si>
  <si>
    <t>L160804A5</t>
  </si>
  <si>
    <t>L160927X1</t>
  </si>
  <si>
    <t>King Industries</t>
  </si>
  <si>
    <t>KX1250GR #64440</t>
  </si>
  <si>
    <t>D97 Pour Point</t>
  </si>
  <si>
    <t>L160804A6</t>
  </si>
  <si>
    <t>L160804A7</t>
  </si>
  <si>
    <t>L160927X2</t>
  </si>
  <si>
    <t>KX1250GR #62393</t>
  </si>
  <si>
    <t>L160804A8</t>
  </si>
  <si>
    <t>L160804A9</t>
  </si>
  <si>
    <t>L160927X3</t>
  </si>
  <si>
    <t>KX1250GR #66457</t>
  </si>
  <si>
    <t>L160804A10</t>
  </si>
  <si>
    <t>L160804A11</t>
  </si>
  <si>
    <t>L160927X4</t>
  </si>
  <si>
    <t>KX1250GR #66443</t>
  </si>
  <si>
    <t>L160804A12</t>
  </si>
  <si>
    <t>L160927X5</t>
  </si>
  <si>
    <t>KX1250GR #E11H010</t>
  </si>
  <si>
    <t>L160804A13</t>
  </si>
  <si>
    <t>L160927x6</t>
  </si>
  <si>
    <t>L160804A14</t>
  </si>
  <si>
    <t>KX1250GR #1084-96</t>
  </si>
  <si>
    <t>L160804A15</t>
  </si>
  <si>
    <t>L160928A</t>
  </si>
  <si>
    <t>Exxon Mobil Edison</t>
  </si>
  <si>
    <t xml:space="preserve"> Batch: E16J715 ID: 258908 Lot# 2715</t>
  </si>
  <si>
    <t>L160804A16</t>
  </si>
  <si>
    <t>L160804A17</t>
  </si>
  <si>
    <t>L160928B</t>
  </si>
  <si>
    <t>258907 Batch:E16J718 Lot# 2718 JETTANK208</t>
  </si>
  <si>
    <t>L160804A18</t>
  </si>
  <si>
    <t>L160928C1</t>
  </si>
  <si>
    <t>Foat Valve Immersion Test</t>
  </si>
  <si>
    <t>w/o 2144469</t>
  </si>
  <si>
    <t>L160804A19</t>
  </si>
  <si>
    <t>L160928C2</t>
  </si>
  <si>
    <t>L160804A20</t>
  </si>
  <si>
    <t>L160928C3</t>
  </si>
  <si>
    <t>L160804A21</t>
  </si>
  <si>
    <t>L160804A22</t>
  </si>
  <si>
    <t>L160928C4</t>
  </si>
  <si>
    <t>L160804A23</t>
  </si>
  <si>
    <t>L160804A24</t>
  </si>
  <si>
    <t>L160928C5</t>
  </si>
  <si>
    <t>L160804A25</t>
  </si>
  <si>
    <t>L160928C6</t>
  </si>
  <si>
    <t>L160804A26</t>
  </si>
  <si>
    <t>L160928C7</t>
  </si>
  <si>
    <t>L160804A27</t>
  </si>
  <si>
    <t>L160928C8</t>
  </si>
  <si>
    <t>L160804A28</t>
  </si>
  <si>
    <t>L160804A29</t>
  </si>
  <si>
    <t>L160928C9</t>
  </si>
  <si>
    <t>L160804A30</t>
  </si>
  <si>
    <t>L160928C10</t>
  </si>
  <si>
    <t>L160804B1</t>
  </si>
  <si>
    <t>L160928C11</t>
  </si>
  <si>
    <t>L160804B2</t>
  </si>
  <si>
    <t>L160928C12</t>
  </si>
  <si>
    <t>L160804B3</t>
  </si>
  <si>
    <t>L160804B4</t>
  </si>
  <si>
    <t>L160928C13</t>
  </si>
  <si>
    <t>L160804B5</t>
  </si>
  <si>
    <t>L160928C14</t>
  </si>
  <si>
    <t>L160804B6</t>
  </si>
  <si>
    <t>L160928C15</t>
  </si>
  <si>
    <t>L160804B7</t>
  </si>
  <si>
    <t>L160928C16</t>
  </si>
  <si>
    <t>L160804B8</t>
  </si>
  <si>
    <t>L160928C17</t>
  </si>
  <si>
    <t>L160804B9</t>
  </si>
  <si>
    <t>L160928C18</t>
  </si>
  <si>
    <t>L160804B10</t>
  </si>
  <si>
    <t>L160804B11</t>
  </si>
  <si>
    <t>L160928C19</t>
  </si>
  <si>
    <t>L160804B12</t>
  </si>
  <si>
    <t>L160804B13</t>
  </si>
  <si>
    <t>L160928C20</t>
  </si>
  <si>
    <t>L160804B14</t>
  </si>
  <si>
    <t>L160928C21</t>
  </si>
  <si>
    <t>L160804B15</t>
  </si>
  <si>
    <t>L160804B16</t>
  </si>
  <si>
    <t>L160928C22</t>
  </si>
  <si>
    <t>L160804B17</t>
  </si>
  <si>
    <t>L160928C23</t>
  </si>
  <si>
    <t>L160804B18</t>
  </si>
  <si>
    <t>L160928C24</t>
  </si>
  <si>
    <t>L160804B19</t>
  </si>
  <si>
    <t>L160804B20</t>
  </si>
  <si>
    <t>L160928C25</t>
  </si>
  <si>
    <t>L160804B21</t>
  </si>
  <si>
    <t>L160804B22</t>
  </si>
  <si>
    <t>L160928C26</t>
  </si>
  <si>
    <t>L160804B23</t>
  </si>
  <si>
    <t>L160928C27</t>
  </si>
  <si>
    <t>L160804B24</t>
  </si>
  <si>
    <t>L160928C28</t>
  </si>
  <si>
    <t>L160804B25</t>
  </si>
  <si>
    <t>L160928C29</t>
  </si>
  <si>
    <t>L160804B26</t>
  </si>
  <si>
    <t>L160928C30</t>
  </si>
  <si>
    <t>L160804B27</t>
  </si>
  <si>
    <t>L160929D1</t>
  </si>
  <si>
    <t>Exxon Paulsboro - Heather Haigh</t>
  </si>
  <si>
    <t>L160804B28</t>
  </si>
  <si>
    <t>15-100922-21</t>
  </si>
  <si>
    <t>BMS 3-11 8.1 Sonic Shear, in duplicate</t>
  </si>
  <si>
    <t>L160804B29</t>
  </si>
  <si>
    <t>L160804B30</t>
  </si>
  <si>
    <t>L160804C1</t>
  </si>
  <si>
    <t>L160929D2</t>
  </si>
  <si>
    <t>16-57840-14</t>
  </si>
  <si>
    <t>L160804C2</t>
  </si>
  <si>
    <t>L160804C3</t>
  </si>
  <si>
    <t>L160929D3</t>
  </si>
  <si>
    <t>16-52153-15</t>
  </si>
  <si>
    <t>L160804C4</t>
  </si>
  <si>
    <t>L160929D4</t>
  </si>
  <si>
    <t>L160804C5</t>
  </si>
  <si>
    <t>15-100924-10</t>
  </si>
  <si>
    <t>L160804C6</t>
  </si>
  <si>
    <t>L160804C7</t>
  </si>
  <si>
    <t>L160929D5</t>
  </si>
  <si>
    <t>16-55665-16</t>
  </si>
  <si>
    <t>L160804C8</t>
  </si>
  <si>
    <t>L160804C9</t>
  </si>
  <si>
    <t>L160929D6</t>
  </si>
  <si>
    <t>16-52090-14</t>
  </si>
  <si>
    <t>L160804C10</t>
  </si>
  <si>
    <t>L160804C11</t>
  </si>
  <si>
    <t>ARP1</t>
  </si>
  <si>
    <t>L160929E1</t>
  </si>
  <si>
    <t>Exxon Joseph Bair</t>
  </si>
  <si>
    <t>16-77960-3</t>
  </si>
  <si>
    <t>L160804C12</t>
  </si>
  <si>
    <t xml:space="preserve">By MIL-PRF-7808 ASTM D2532 (Viscosity Stability @ -51C, 35 min/3hrs/72hrs), ASTM D4636 (Corrosion &amp; Oxidation 96 hrs. @ 200C/392F - Alternate 1 W/O Intermediate Sampling), FTM 3411 (Thermal Stability &amp; Corrosivity 96 hrs. @ 274C/525F) </t>
  </si>
  <si>
    <t>620/4520025972</t>
  </si>
  <si>
    <t>L160804C13</t>
  </si>
  <si>
    <t>L160929E2</t>
  </si>
  <si>
    <t>16-77620-3</t>
  </si>
  <si>
    <t>L160804C14</t>
  </si>
  <si>
    <t>L160804C15</t>
  </si>
  <si>
    <t>L160929E3</t>
  </si>
  <si>
    <t>16-77621-2</t>
  </si>
  <si>
    <t>L160804C16</t>
  </si>
  <si>
    <t>L160804C17</t>
  </si>
  <si>
    <t>L160929E4</t>
  </si>
  <si>
    <t>16-77640-3</t>
  </si>
  <si>
    <t>L160804C18</t>
  </si>
  <si>
    <t>L160929E5</t>
  </si>
  <si>
    <t>16-77642-2</t>
  </si>
  <si>
    <t>L160804C19</t>
  </si>
  <si>
    <t>L160804C20</t>
  </si>
  <si>
    <t>L160929E6</t>
  </si>
  <si>
    <t>16-77678-3</t>
  </si>
  <si>
    <t>L160804C21</t>
  </si>
  <si>
    <t>L160929E7</t>
  </si>
  <si>
    <t>16-77679-3</t>
  </si>
  <si>
    <t>L160804C22</t>
  </si>
  <si>
    <t>L160804C23</t>
  </si>
  <si>
    <t>L160929E8</t>
  </si>
  <si>
    <t>16-77962-3</t>
  </si>
  <si>
    <t>L160804C24</t>
  </si>
  <si>
    <t>L160804C25</t>
  </si>
  <si>
    <t>L160929E9</t>
  </si>
  <si>
    <t>16-77270-4</t>
  </si>
  <si>
    <t>L160804C26</t>
  </si>
  <si>
    <t>L160929E10</t>
  </si>
  <si>
    <t>16-77272-3</t>
  </si>
  <si>
    <t>L160804C27</t>
  </si>
  <si>
    <t>L160929E11</t>
  </si>
  <si>
    <t>16-77274-3</t>
  </si>
  <si>
    <t>L160804C28</t>
  </si>
  <si>
    <t>L160804C29</t>
  </si>
  <si>
    <t>L160929E12</t>
  </si>
  <si>
    <t>16-77974-3</t>
  </si>
  <si>
    <t>L160804C30</t>
  </si>
  <si>
    <t>UPs</t>
  </si>
  <si>
    <t>L160929E13</t>
  </si>
  <si>
    <t>L160804D</t>
  </si>
  <si>
    <t>16-77291-3</t>
  </si>
  <si>
    <t>RadcoLube 17331 BAtch Date 3 August 2016</t>
  </si>
  <si>
    <t>D129 Sulfur</t>
  </si>
  <si>
    <t>MIL-PRF-17331K</t>
  </si>
  <si>
    <t>RADCOLAB-173311DOM160803ADM</t>
  </si>
  <si>
    <t>L160929E14</t>
  </si>
  <si>
    <t>16-77988-3</t>
  </si>
  <si>
    <t>L160804E</t>
  </si>
  <si>
    <t>RadcoLube 6081 BAtch Date 3 August 2016</t>
  </si>
  <si>
    <t>MIL-PRF-6081D Grade 1010</t>
  </si>
  <si>
    <t>RADCOLAB-6081BATCH160803DM</t>
  </si>
  <si>
    <t>L160929E15</t>
  </si>
  <si>
    <t>16-77293-3</t>
  </si>
  <si>
    <t>L160804F</t>
  </si>
  <si>
    <t>16F06</t>
  </si>
  <si>
    <t>MIL-PRF-83282D(1). See also all the add-ons</t>
  </si>
  <si>
    <t>RADCOLAB-20160802FR282-DM</t>
  </si>
  <si>
    <t>L160929E16</t>
  </si>
  <si>
    <t>16-78012-4</t>
  </si>
  <si>
    <t>L160804G</t>
  </si>
  <si>
    <t>Brayco 599 Lot#254156</t>
  </si>
  <si>
    <t>ASTM D665 Rust Preventing Charactistics 1.2 Dilution With synthetic sea water no rust after 48 hours</t>
  </si>
  <si>
    <t>Avrex S Turbo</t>
  </si>
  <si>
    <t>L160929E17</t>
  </si>
  <si>
    <t>14-85618-19 Mobile Avrex S Turbo 256 Lot E08M629</t>
  </si>
  <si>
    <t>L160804H</t>
  </si>
  <si>
    <t>Brayco 300 (MILPRF-32033)</t>
  </si>
  <si>
    <t>ASTM D91 Precip number, D97 Pour Point</t>
  </si>
  <si>
    <t>L160930A1</t>
  </si>
  <si>
    <t>Worldwide Power</t>
  </si>
  <si>
    <t>1A</t>
  </si>
  <si>
    <t>Coolant Package</t>
  </si>
  <si>
    <t>Send to APEX</t>
  </si>
  <si>
    <t>L160804I</t>
  </si>
  <si>
    <t>Anvol SWX FM LOT#256303</t>
  </si>
  <si>
    <t>ASTM D92 Flash Point 280C min,Fire Point 360C min</t>
  </si>
  <si>
    <t>L160930A2</t>
  </si>
  <si>
    <t>1B</t>
  </si>
  <si>
    <t>L160804J</t>
  </si>
  <si>
    <t>Batch E16G703 ID 258387 Lot#2703</t>
  </si>
  <si>
    <t>Set up 8/4/16</t>
  </si>
  <si>
    <t>L160930A3</t>
  </si>
  <si>
    <t>2A</t>
  </si>
  <si>
    <t>L160805A</t>
  </si>
  <si>
    <t>Skydrol LD-4 8/3/16 17:11 GSE-GLC-01802</t>
  </si>
  <si>
    <t>Particle Count ISO4406</t>
  </si>
  <si>
    <t>L160930A4</t>
  </si>
  <si>
    <t>2B</t>
  </si>
  <si>
    <t>L160805B1</t>
  </si>
  <si>
    <t>L160930A5</t>
  </si>
  <si>
    <t>3A</t>
  </si>
  <si>
    <t>L160805B2</t>
  </si>
  <si>
    <t>L160930A6</t>
  </si>
  <si>
    <t>3B</t>
  </si>
  <si>
    <t>L160805B3</t>
  </si>
  <si>
    <t>L160930A7</t>
  </si>
  <si>
    <t>4A</t>
  </si>
  <si>
    <t>L160805B4</t>
  </si>
  <si>
    <t>L160805B5</t>
  </si>
  <si>
    <t>L160930A8</t>
  </si>
  <si>
    <t>4B</t>
  </si>
  <si>
    <t>L160805B6</t>
  </si>
  <si>
    <t>L160930A9</t>
  </si>
  <si>
    <t>L160805B7</t>
  </si>
  <si>
    <t>5A</t>
  </si>
  <si>
    <t>L160805B8</t>
  </si>
  <si>
    <t>L160930A10</t>
  </si>
  <si>
    <t>5B</t>
  </si>
  <si>
    <t>L160805B9</t>
  </si>
  <si>
    <t>L160805B10</t>
  </si>
  <si>
    <t>L160930A11</t>
  </si>
  <si>
    <t>6A</t>
  </si>
  <si>
    <t>L160805B11</t>
  </si>
  <si>
    <t>L160930A12</t>
  </si>
  <si>
    <t>6B</t>
  </si>
  <si>
    <t>L160805B12</t>
  </si>
  <si>
    <t>L160930A13</t>
  </si>
  <si>
    <t>L160805B13</t>
  </si>
  <si>
    <t>L160930B1</t>
  </si>
  <si>
    <t>L160805B14</t>
  </si>
  <si>
    <t>Oil Package</t>
  </si>
  <si>
    <t>L160805B15</t>
  </si>
  <si>
    <t>L160930B2</t>
  </si>
  <si>
    <t>L160805B16</t>
  </si>
  <si>
    <t>L160930B3</t>
  </si>
  <si>
    <t>L160805B17</t>
  </si>
  <si>
    <t>L160805B18</t>
  </si>
  <si>
    <t>L160930B4</t>
  </si>
  <si>
    <t>L160805B19</t>
  </si>
  <si>
    <t>L160805B20</t>
  </si>
  <si>
    <t>L160930B5</t>
  </si>
  <si>
    <t>L160805B21</t>
  </si>
  <si>
    <t>L160805B22</t>
  </si>
  <si>
    <t>L160930B6</t>
  </si>
  <si>
    <t>L160805B23</t>
  </si>
  <si>
    <t>L160805B24</t>
  </si>
  <si>
    <t>L160930B7</t>
  </si>
  <si>
    <t>L160805B25</t>
  </si>
  <si>
    <t>L160805B26</t>
  </si>
  <si>
    <t>L160930B8</t>
  </si>
  <si>
    <t>L160805B27</t>
  </si>
  <si>
    <t>L160805B28</t>
  </si>
  <si>
    <t>L160930B9</t>
  </si>
  <si>
    <t>L160805B29</t>
  </si>
  <si>
    <t>L160805B30</t>
  </si>
  <si>
    <t>L160930B10</t>
  </si>
  <si>
    <t>L160805C1</t>
  </si>
  <si>
    <t>L160805C2</t>
  </si>
  <si>
    <t>L160930B11</t>
  </si>
  <si>
    <t>L160805C3</t>
  </si>
  <si>
    <t>L160805C4</t>
  </si>
  <si>
    <t>L160805C5</t>
  </si>
  <si>
    <t>L160930B12</t>
  </si>
  <si>
    <t>L160805C6</t>
  </si>
  <si>
    <t>L160805C7</t>
  </si>
  <si>
    <t>L160930B13</t>
  </si>
  <si>
    <t>L160805C8</t>
  </si>
  <si>
    <t>Sludge</t>
  </si>
  <si>
    <t>L160930C</t>
  </si>
  <si>
    <t>Merit Laboratories</t>
  </si>
  <si>
    <t>SPO-Flint S76262.01</t>
  </si>
  <si>
    <t>L160805C9</t>
  </si>
  <si>
    <t>Fire Point ASTM D92 (Run Manually)</t>
  </si>
  <si>
    <t>L160805C10</t>
  </si>
  <si>
    <t>L160805C11</t>
  </si>
  <si>
    <t>L160805C12</t>
  </si>
  <si>
    <t>L160805C13</t>
  </si>
  <si>
    <t>L160805C14</t>
  </si>
  <si>
    <t>L160805C15</t>
  </si>
  <si>
    <t>L160805C16</t>
  </si>
  <si>
    <t>L160805C17</t>
  </si>
  <si>
    <t>L160805C18</t>
  </si>
  <si>
    <t>L160805C19</t>
  </si>
  <si>
    <t>L160805C20</t>
  </si>
  <si>
    <t>L160805C21</t>
  </si>
  <si>
    <t>L160805C22</t>
  </si>
  <si>
    <t>L160805C23</t>
  </si>
  <si>
    <t>L160805C24</t>
  </si>
  <si>
    <t>L160805C25</t>
  </si>
  <si>
    <t>L160805C26</t>
  </si>
  <si>
    <t>L160805C27</t>
  </si>
  <si>
    <t>L160805C28</t>
  </si>
  <si>
    <t>L160805C29</t>
  </si>
  <si>
    <t>L160805C30</t>
  </si>
  <si>
    <t>MCRT STDS</t>
  </si>
  <si>
    <t>L160805D</t>
  </si>
  <si>
    <t>Ship to PAC</t>
  </si>
  <si>
    <t>Box will ship out on 8/8/16</t>
  </si>
  <si>
    <t>P254862</t>
  </si>
  <si>
    <t>L160808A</t>
  </si>
  <si>
    <t>27150-AE Perfecto HPT 32 LOT# 257289</t>
  </si>
  <si>
    <t>Air Release</t>
  </si>
  <si>
    <t>L160808B1</t>
  </si>
  <si>
    <t>L160808B2</t>
  </si>
  <si>
    <t>L160808B3</t>
  </si>
  <si>
    <t>L160808B4</t>
  </si>
  <si>
    <t>L160808B5</t>
  </si>
  <si>
    <t>L160808B6</t>
  </si>
  <si>
    <t>L160808B7</t>
  </si>
  <si>
    <t>L160808B8</t>
  </si>
  <si>
    <t>L160808B9</t>
  </si>
  <si>
    <t>L160808B10</t>
  </si>
  <si>
    <t>L160808B11</t>
  </si>
  <si>
    <t>L160808B12</t>
  </si>
  <si>
    <t>L160808B13</t>
  </si>
  <si>
    <t>L160808B14</t>
  </si>
  <si>
    <t>L160808B15</t>
  </si>
  <si>
    <t>L160808B16</t>
  </si>
  <si>
    <t>L160808B17</t>
  </si>
  <si>
    <t>L160808B18</t>
  </si>
  <si>
    <t>L160808B19</t>
  </si>
  <si>
    <t>L160808B20</t>
  </si>
  <si>
    <t>L160808B21</t>
  </si>
  <si>
    <t>L160808B22</t>
  </si>
  <si>
    <t>L160808B23</t>
  </si>
  <si>
    <t>L160808B24</t>
  </si>
  <si>
    <t>L160808B25</t>
  </si>
  <si>
    <t>L160808B26</t>
  </si>
  <si>
    <t>L160808B27</t>
  </si>
  <si>
    <t>L160808B28</t>
  </si>
  <si>
    <t>L160808B29</t>
  </si>
  <si>
    <t>L160808B30</t>
  </si>
  <si>
    <t>L160808C</t>
  </si>
  <si>
    <t>X16-GH-1-45-1</t>
  </si>
  <si>
    <t>Pour, -40C Visc, Salt Spray (see Blake for futher info)</t>
  </si>
  <si>
    <t>Preliminary report sent on 8/9/16 at 13:38. SC</t>
  </si>
  <si>
    <t>L160809A</t>
  </si>
  <si>
    <t>16F24 Radcolube RBC R&amp;D Sample</t>
  </si>
  <si>
    <t>Brass Submersion Per Paragraph 3.3.2.2</t>
  </si>
  <si>
    <t>MIL-PRF-372E(2)</t>
  </si>
  <si>
    <t>RADCOLAB-1600805372-DM</t>
  </si>
  <si>
    <t>L160809B</t>
  </si>
  <si>
    <t>E16H705 ID 258433</t>
  </si>
  <si>
    <t>Set up 8/9</t>
  </si>
  <si>
    <t>L160809C</t>
  </si>
  <si>
    <t>E16H706 ID 258424</t>
  </si>
  <si>
    <t>L160809D</t>
  </si>
  <si>
    <t>International Trucks Of Houston</t>
  </si>
  <si>
    <t>Kauffman Tire 85169</t>
  </si>
  <si>
    <t>FTIR Scan &amp; Coolant Analysis</t>
  </si>
  <si>
    <t>Ryan requested preliminary report: rsafron@kyrishtrucks.com. Prelim sent at 13:18, 8/11/16. SC</t>
  </si>
  <si>
    <t>L160810A</t>
  </si>
  <si>
    <t>ID 3521495 Batch 7018412801</t>
  </si>
  <si>
    <t>L160811A</t>
  </si>
  <si>
    <t>Brayco Micronic 883 Lot # 255843</t>
  </si>
  <si>
    <t>ASTM D 92 Flash/Fire, ASTM E-659 Autoignition, SOEC 4.3.3.6.1, 4.3.3.6.2 Water sensistivity, D2273 Trace sediment, D97 pour point</t>
  </si>
  <si>
    <t>MIL-PRF-46170E Type I, Visc -40C added 8/15</t>
  </si>
  <si>
    <t>L160811B</t>
  </si>
  <si>
    <t>Rush Testing D2622 Sulfur, D4530 Micro Carbon Residue, D874 Sulfated Ash</t>
  </si>
  <si>
    <t>MIL-PRF-17672E Rush Testing</t>
  </si>
  <si>
    <t>RADCOLAB-2135DOM160810ADM</t>
  </si>
  <si>
    <t>L160811C</t>
  </si>
  <si>
    <t>Shell</t>
  </si>
  <si>
    <t>DSW</t>
  </si>
  <si>
    <t>Crude Oil HLPS Blake project</t>
  </si>
  <si>
    <t>Reference WBSE is ZZPT/028703/0101030 C/O CFAM</t>
  </si>
  <si>
    <t>L160811D</t>
  </si>
  <si>
    <t>WTI</t>
  </si>
  <si>
    <t>L160811E</t>
  </si>
  <si>
    <t>Radcolube 85734 16F01</t>
  </si>
  <si>
    <t>DOD-PRF-85734A for FTM 3010 Sediment Analysis per DOPD-PRF-85734A</t>
  </si>
  <si>
    <t>FTM 3010 Sediment Analysis per DOPD-PRF-85734A</t>
  </si>
  <si>
    <t>RADCOLAB-20160718-85734-16F01-DM</t>
  </si>
  <si>
    <t>L160811F</t>
  </si>
  <si>
    <t>15-52019-15 Optigear Synthetic x</t>
  </si>
  <si>
    <t>Custom D1748 See Blake</t>
  </si>
  <si>
    <t>L160811G</t>
  </si>
  <si>
    <t>15-031391-15 SHC WT</t>
  </si>
  <si>
    <t>L160811H</t>
  </si>
  <si>
    <t>15-049507-52 SHC XMP 320</t>
  </si>
  <si>
    <t>L160812A</t>
  </si>
  <si>
    <t>Scientific Control Lab</t>
  </si>
  <si>
    <t>080447 F&amp;F Oil#3012</t>
  </si>
  <si>
    <t>Water Content ASTM D3604-7 KF Method</t>
  </si>
  <si>
    <t>Rush</t>
  </si>
  <si>
    <t>L160812B</t>
  </si>
  <si>
    <t>MIL-PRF-23699G D2532 Viscosity @-40C 72 hrs, D972 Evap Loss @205C 6.5 hrs, FTM 3604 Elastomers Compatibility  AMS 3217/1-72hrs, FTM 3604 Elastomers Compatibility AMS 3217/4-72hrs,FTM 3604 Elastomer Compatibility @121C -96 Hours, FTM 3433 Elastomer Compatibility of silicon-96hrs 121C, 3403 Compatibility of Turbine lubricating oils including 3 concentrations, FTM3010 Sediment&amp; Ash, ASTM D2603 Sheer stability, Viscosity loss- modified</t>
  </si>
  <si>
    <t>L160812C</t>
  </si>
  <si>
    <t>MLV 008-2</t>
  </si>
  <si>
    <t>FTM 3411 Thermal Stabillity &amp; Corrosivity 96 hrs @274C</t>
  </si>
  <si>
    <t>L160726B_ADD1</t>
  </si>
  <si>
    <t>FO 1</t>
  </si>
  <si>
    <t>ASTM D95</t>
  </si>
  <si>
    <t>L160726C_ADD1</t>
  </si>
  <si>
    <t>FO 2</t>
  </si>
  <si>
    <t>L160726D_ADD1</t>
  </si>
  <si>
    <t>FO 3</t>
  </si>
  <si>
    <t>L160815A</t>
  </si>
  <si>
    <t>ASTO ASCENDER Lot# 2016315528 SAE-AS-5780B HPC</t>
  </si>
  <si>
    <t>Set up on 8/15</t>
  </si>
  <si>
    <t>L160815B</t>
  </si>
  <si>
    <t>Radco 2075 Batch Date 12 August 2016</t>
  </si>
  <si>
    <t>Sulfur D-2622, Micro Carbon  D4530, Sulfated Ash D874</t>
  </si>
  <si>
    <t>MIL-SPEC-17672E</t>
  </si>
  <si>
    <t>RADCOLAB-2075DOM160812ADM</t>
  </si>
  <si>
    <t>L160815C</t>
  </si>
  <si>
    <t>Aero HFS 257 LOT#257132</t>
  </si>
  <si>
    <t>ASTM D97 Pour Point-60 max</t>
  </si>
  <si>
    <t>L160815D</t>
  </si>
  <si>
    <t>Anvol SWX 68 LOT# 257041</t>
  </si>
  <si>
    <t>L160815E1</t>
  </si>
  <si>
    <t>16-47289</t>
  </si>
  <si>
    <t xml:space="preserve">FTM 3411 Thermal Stabillity &amp; Corrosivity </t>
  </si>
  <si>
    <t>L160815E2</t>
  </si>
  <si>
    <t>16-47290</t>
  </si>
  <si>
    <t>L160815E3</t>
  </si>
  <si>
    <t>16-47291</t>
  </si>
  <si>
    <t>L160815E4</t>
  </si>
  <si>
    <t>16-47202</t>
  </si>
  <si>
    <t>L160815E5</t>
  </si>
  <si>
    <t>16-47292</t>
  </si>
  <si>
    <t>L160815F1</t>
  </si>
  <si>
    <t>16-45442</t>
  </si>
  <si>
    <t>FTM 3604 Polymer Compatibility</t>
  </si>
  <si>
    <t>L160815F2</t>
  </si>
  <si>
    <t>16-4543</t>
  </si>
  <si>
    <t>L160815F3</t>
  </si>
  <si>
    <t>16-45445</t>
  </si>
  <si>
    <t>L160815F4</t>
  </si>
  <si>
    <t>16-46118</t>
  </si>
  <si>
    <t>L160815F5</t>
  </si>
  <si>
    <t>16-58720</t>
  </si>
  <si>
    <t>L160815F6</t>
  </si>
  <si>
    <t>16-58719</t>
  </si>
  <si>
    <t>MJO387</t>
  </si>
  <si>
    <t>L160701A</t>
  </si>
  <si>
    <t>L160815F7</t>
  </si>
  <si>
    <t>MJO8\387 LB 6/30/16</t>
  </si>
  <si>
    <t>16-58718</t>
  </si>
  <si>
    <t>Set up 7/1</t>
  </si>
  <si>
    <t>L160815F8</t>
  </si>
  <si>
    <t>16-58612</t>
  </si>
  <si>
    <t>L160816A</t>
  </si>
  <si>
    <t>Batch E16H704 ID 258493</t>
  </si>
  <si>
    <t>Set up 8/16</t>
  </si>
  <si>
    <t>L160701B</t>
  </si>
  <si>
    <t>Batch E16F692 ID 257946</t>
  </si>
  <si>
    <t>L160816B</t>
  </si>
  <si>
    <t>Batch E16H707 ID 258494</t>
  </si>
  <si>
    <t>L160701C</t>
  </si>
  <si>
    <t>Batch E16F691 ID 257872</t>
  </si>
  <si>
    <t>Set up 7/1, re-set up 7/5</t>
  </si>
  <si>
    <t>RADCOLUBE FR282</t>
  </si>
  <si>
    <t>L160804F_Add1</t>
  </si>
  <si>
    <t>L160701D</t>
  </si>
  <si>
    <t>High Temperature - high pressure spray ignition (FTM 6052)</t>
  </si>
  <si>
    <t>Requested by Doug on 8/17. MIL-PRF-83282D(1)</t>
  </si>
  <si>
    <t>Seafoam EMA</t>
  </si>
  <si>
    <t>Conductivity</t>
  </si>
  <si>
    <t>Crude oil HLPS</t>
  </si>
  <si>
    <t>L160817A</t>
  </si>
  <si>
    <t>Shell Global</t>
  </si>
  <si>
    <t>28573-42-1</t>
  </si>
  <si>
    <t>L160701E</t>
  </si>
  <si>
    <t>Hydra trans tune EMC</t>
  </si>
  <si>
    <t>L160817B</t>
  </si>
  <si>
    <t>NY#1 Seafoam</t>
  </si>
  <si>
    <t>D1133, D86 on Blend, HFRR</t>
  </si>
  <si>
    <t>L160701F</t>
  </si>
  <si>
    <t xml:space="preserve">OLD Seafoam 1960's Vintage </t>
  </si>
  <si>
    <t>GCMS-TIC, Simulated distillation</t>
  </si>
  <si>
    <t>VERY limited Sample, use only Minimum needed for tests!</t>
  </si>
  <si>
    <t>L160701G</t>
  </si>
  <si>
    <t>L160804F_ADD2</t>
  </si>
  <si>
    <t>Radcolube Random Composite 1:1:1 of Lots 15C123, 16C107, 16C111</t>
  </si>
  <si>
    <t>Flame Propagation (ASTM D5306), Wick Flammability (FTM 352)</t>
  </si>
  <si>
    <t>Thermal Stability test - Dept of Commerce test</t>
  </si>
  <si>
    <t>MIL-PRF-46176B</t>
  </si>
  <si>
    <t>Radcolab-160629SBR1-DM</t>
  </si>
  <si>
    <t>Colorant</t>
  </si>
  <si>
    <t>L160701H</t>
  </si>
  <si>
    <t>L160818A</t>
  </si>
  <si>
    <t>Phoenix Chemical Laboratory</t>
  </si>
  <si>
    <t>C160629A</t>
  </si>
  <si>
    <t xml:space="preserve"> D92</t>
  </si>
  <si>
    <t>ASTM D2273 Trace Sediment, D97 Pour Point-65C--77C</t>
  </si>
  <si>
    <t>L160818B</t>
  </si>
  <si>
    <t>Radcolube AAG A-A-59290 ID 16F05</t>
  </si>
  <si>
    <t>Ph Value of a 50% Aqueous solution by volume @25-3C(77+5F) See A-A Table III, Then Ash Content by ASTM D1119</t>
  </si>
  <si>
    <t>A-A-59290; Ash not performed due to pH fail</t>
  </si>
  <si>
    <t>L160701I</t>
  </si>
  <si>
    <t>Daubert</t>
  </si>
  <si>
    <t>Batch #M250094 Tectyl 891 CL II</t>
  </si>
  <si>
    <t>ASTM D-874 Sulfated Residue</t>
  </si>
  <si>
    <t>RADCOLAB-20160827AAG-DM</t>
  </si>
  <si>
    <t>L160701J</t>
  </si>
  <si>
    <t>MLV 008</t>
  </si>
  <si>
    <t>FTM-3411</t>
  </si>
  <si>
    <t>L160818C</t>
  </si>
  <si>
    <t>Radcolube 85734ID16F01</t>
  </si>
  <si>
    <t>DOD-PRF-85734A for remainder of Test Analysis</t>
  </si>
  <si>
    <t>Goes With L160617E</t>
  </si>
  <si>
    <t>L160701K</t>
  </si>
  <si>
    <t>L160818D</t>
  </si>
  <si>
    <t xml:space="preserve">ID 3525690 </t>
  </si>
  <si>
    <t>Set up 8/18</t>
  </si>
  <si>
    <t>L160701L</t>
  </si>
  <si>
    <t>MLV 001</t>
  </si>
  <si>
    <t>L160818E</t>
  </si>
  <si>
    <t>IND18989</t>
  </si>
  <si>
    <t>L160701M</t>
  </si>
  <si>
    <t>ASTM D4636B 72hr @ 175C</t>
  </si>
  <si>
    <t>MLV 001-1</t>
  </si>
  <si>
    <t>Report to Jessica Siu @ ljkh@chevron.com; bill to Bobby @ Chevron Lubricants</t>
  </si>
  <si>
    <t>Jes</t>
  </si>
  <si>
    <t>L160819A</t>
  </si>
  <si>
    <t>IND18993</t>
  </si>
  <si>
    <t>L160701N</t>
  </si>
  <si>
    <t>16F0868-01</t>
  </si>
  <si>
    <t>API gravity ASTM D4052, BTU, Karl Fischer, Specific gravity ASTM D4052, Sulfur ASTM D4294</t>
  </si>
  <si>
    <t>Phoenix</t>
  </si>
  <si>
    <t>L160701Q1A</t>
  </si>
  <si>
    <t>Lubrizol</t>
  </si>
  <si>
    <t>OS#363665</t>
  </si>
  <si>
    <t>L160819B</t>
  </si>
  <si>
    <t>IP280</t>
  </si>
  <si>
    <t>IND18994</t>
  </si>
  <si>
    <t>Cross reference the OS# on the Phoenix log for the correct TRN number for each test</t>
  </si>
  <si>
    <t>CO5065</t>
  </si>
  <si>
    <t>L160701Q1B</t>
  </si>
  <si>
    <t>L160819C</t>
  </si>
  <si>
    <t>IND18995</t>
  </si>
  <si>
    <t>Latent Heat of Vaporization (Isoteniscope) TRNFH73LB</t>
  </si>
  <si>
    <t>L160822A</t>
  </si>
  <si>
    <t>L160701Q2A</t>
  </si>
  <si>
    <t>MIL-PRF-87252D. Viscosity percenty change on High Temp failed. Sample was set up again on Monday 8/29</t>
  </si>
  <si>
    <t>OS#363666</t>
  </si>
  <si>
    <t>L160721R_ADD1</t>
  </si>
  <si>
    <t>Batch M252014 Tectyl 894 CL II</t>
  </si>
  <si>
    <t>ASTM D-874</t>
  </si>
  <si>
    <t>L160701Q2B</t>
  </si>
  <si>
    <t>MIL-PRF-1617E, customer requested a re-run of this test on 8/22 because the results were higher than expected</t>
  </si>
  <si>
    <t>Latent Heat of Vaporization (Isoteniscope) TRNZTR7ZB</t>
  </si>
  <si>
    <t>L160823A</t>
  </si>
  <si>
    <t>Radcolube 2110 Batch Date 22 August 2016</t>
  </si>
  <si>
    <t>MIL-SPEC-17672E ASTM D2622, D4530, D874</t>
  </si>
  <si>
    <t>RADCOLAB-2110DOM160822ADM</t>
  </si>
  <si>
    <t>insufficent sample volume</t>
  </si>
  <si>
    <t>L160701Q3A</t>
  </si>
  <si>
    <t>OS#363667</t>
  </si>
  <si>
    <t>L160823B</t>
  </si>
  <si>
    <t>Batch E16H709 ID258555</t>
  </si>
  <si>
    <t>L160701Q3B</t>
  </si>
  <si>
    <t>L160823C</t>
  </si>
  <si>
    <t>Royco 555 Lot# 2016294893 DOD-PRF-85734A</t>
  </si>
  <si>
    <t>20 HLPS</t>
  </si>
  <si>
    <t>Latent Heat of Vaporization (Isoteniscope) TRNDVY4CB</t>
  </si>
  <si>
    <t>DOD-PRF-85734A</t>
  </si>
  <si>
    <t>L160823D</t>
  </si>
  <si>
    <t>Brayco 717 Lot# 257051 Base oil</t>
  </si>
  <si>
    <t>MIL-DTL-17111D D91, D611 point, D611 Change</t>
  </si>
  <si>
    <t>L160823E</t>
  </si>
  <si>
    <t>L160701Q4A</t>
  </si>
  <si>
    <t>Brayco 717 Lot# 257051 Finished Product</t>
  </si>
  <si>
    <t>OS#363668</t>
  </si>
  <si>
    <t>MIL-DTL-17111D ASTM D97, D92 Flash/Fire, D91, D665 Proc A Spec 4.5.2.3, Spec 4.5.2.4.2 72 hours, Spec 4.5.2.5</t>
  </si>
  <si>
    <t>L160823F</t>
  </si>
  <si>
    <t>Radcolube 23699 ID14F03</t>
  </si>
  <si>
    <t>Standard Deposition- added 8/30</t>
  </si>
  <si>
    <t>MIL-PRF-23699  Doug requested standard Deposition testing on this sample on 8/30</t>
  </si>
  <si>
    <t>RADCOLAB-2016081923699DM</t>
  </si>
  <si>
    <t>L160701Q4B</t>
  </si>
  <si>
    <t>Latent Heat of Vaporization (Isoteniscope) TRNVQF2FD</t>
  </si>
  <si>
    <t>Std Dep went down</t>
  </si>
  <si>
    <t>L160825A</t>
  </si>
  <si>
    <t>Radcolube 2075 Batch Date 24 August 2016</t>
  </si>
  <si>
    <t>RUSH Testing D2622 Sulfur, D4530 Micro Carbon Residue, D874 Sulfated Ash</t>
  </si>
  <si>
    <t>RADCOLAB-2075DOM160824ADM</t>
  </si>
  <si>
    <t>L160701Q5A</t>
  </si>
  <si>
    <t>OS#363669</t>
  </si>
  <si>
    <t>L160825B1</t>
  </si>
  <si>
    <t>Pinnacle Oil</t>
  </si>
  <si>
    <t>07-392032(51606)</t>
  </si>
  <si>
    <t>L160701Q5B</t>
  </si>
  <si>
    <t>Latent Heat of Vaporization (Isoteniscope) TRN4J5QBB</t>
  </si>
  <si>
    <t>L160825B2</t>
  </si>
  <si>
    <t>07-392046 (51635)</t>
  </si>
  <si>
    <t>L160701Q6A</t>
  </si>
  <si>
    <t>OS#363670</t>
  </si>
  <si>
    <t>L160825B3</t>
  </si>
  <si>
    <t>07-392068 (51544)</t>
  </si>
  <si>
    <t>L160701Q6B</t>
  </si>
  <si>
    <t>Latent Heat of Vaporization (Isoteniscope) TRN9VQB0C</t>
  </si>
  <si>
    <t>L160825B4</t>
  </si>
  <si>
    <t>07-121032 (51515)</t>
  </si>
  <si>
    <t>L160701Q7A</t>
  </si>
  <si>
    <t>OS#363671</t>
  </si>
  <si>
    <t>L160825B5</t>
  </si>
  <si>
    <t>07-121046 (51776)</t>
  </si>
  <si>
    <t>L160701Q7B</t>
  </si>
  <si>
    <t xml:space="preserve"> Latent Heat of Vaporization (Isoteniscope) TRNJM9GRB</t>
  </si>
  <si>
    <t>L160825B6</t>
  </si>
  <si>
    <t>07-121068 (51557)</t>
  </si>
  <si>
    <t>John Augsberger</t>
  </si>
  <si>
    <t>L160701Q8A</t>
  </si>
  <si>
    <t>Hyd Oil</t>
  </si>
  <si>
    <t>L160825C</t>
  </si>
  <si>
    <t>OS#363672</t>
  </si>
  <si>
    <t>NCH</t>
  </si>
  <si>
    <t>AW32</t>
  </si>
  <si>
    <t>Pour Point</t>
  </si>
  <si>
    <t>SEND RESULTS and IONVOICE TO John Augsberger john.augsberger@nch.com</t>
  </si>
  <si>
    <t>L160826A</t>
  </si>
  <si>
    <t>Brayco 460 Lot# 257630</t>
  </si>
  <si>
    <t>L160701Q8B</t>
  </si>
  <si>
    <t xml:space="preserve"> Latent Heat of Vaporization (Isoteniscope) TRNG2K73B</t>
  </si>
  <si>
    <t>L160826B</t>
  </si>
  <si>
    <t>Perfecto HPT 32 L:ot# 257476</t>
  </si>
  <si>
    <t>Air Release D3427 @ 50C</t>
  </si>
  <si>
    <t>L160701Q9A</t>
  </si>
  <si>
    <t>OS#363673</t>
  </si>
  <si>
    <t>L160826C</t>
  </si>
  <si>
    <t>Brayco 885 Lot# 254243</t>
  </si>
  <si>
    <t>D445 @ 54C, D91, D97</t>
  </si>
  <si>
    <t>MIL-PRF-6085E</t>
  </si>
  <si>
    <t>L160701Q9B</t>
  </si>
  <si>
    <t>L160826D</t>
  </si>
  <si>
    <t xml:space="preserve"> Latent Heat of Vaporization (Isoteniscope) TRN2YTT5B</t>
  </si>
  <si>
    <t>D2532, FTM 5305, FTM 5307/D4636, FTM 3604/FTM 3432, FTM 5003, FTM 5321, Spec 4.4.2, Spec 4.4.5, 40 CFR sec 261.24</t>
  </si>
  <si>
    <t>MIL-PRF-8188D. Preliminary results sent on 9/22, waiting for FTM 5003</t>
  </si>
  <si>
    <t>L160826E</t>
  </si>
  <si>
    <t>X16-GH-1-45-2</t>
  </si>
  <si>
    <t>Salt Spray</t>
  </si>
  <si>
    <t>Other testing if salt spray passes (-40C Viscosity and Pour Point D97). Note that the report was sent in Sept, but wasn't marked reported until Jan 2017</t>
  </si>
  <si>
    <t>L160701Q10A</t>
  </si>
  <si>
    <t>OS#363674</t>
  </si>
  <si>
    <t>L160826F</t>
  </si>
  <si>
    <t>X16-GH-1-45-3</t>
  </si>
  <si>
    <t>L160826G</t>
  </si>
  <si>
    <t>L160701Q10B</t>
  </si>
  <si>
    <t>ExxonMobil Edison</t>
  </si>
  <si>
    <t>Batch E16H710 ID 258596 Lot# 2710</t>
  </si>
  <si>
    <t>Contact customer abt which one to run first</t>
  </si>
  <si>
    <t>Latent Heat of Vaporization (Isoteniscope) TRNWGXWXB</t>
  </si>
  <si>
    <t>L160701Q11A</t>
  </si>
  <si>
    <t>OS#363675</t>
  </si>
  <si>
    <t>L160826H</t>
  </si>
  <si>
    <t>Batch 7-8 ID 258592</t>
  </si>
  <si>
    <t>L160701Q11B</t>
  </si>
  <si>
    <t>Latent Heat of Vaporization (Isoteniscope) TRNMCP42C</t>
  </si>
  <si>
    <t>Polyol Esters</t>
  </si>
  <si>
    <t>L160826I</t>
  </si>
  <si>
    <t>Calumet</t>
  </si>
  <si>
    <t>USL 650 Lot 5041</t>
  </si>
  <si>
    <t>Steve Watson 573-754-6211 X278 steve.watson@calumetspecialty.com</t>
  </si>
  <si>
    <t>L160701Q12A</t>
  </si>
  <si>
    <t>OS#363676</t>
  </si>
  <si>
    <t>L160826J</t>
  </si>
  <si>
    <t>USL 600 Lot 5002</t>
  </si>
  <si>
    <t>L160701Q12B</t>
  </si>
  <si>
    <t>L160826K</t>
  </si>
  <si>
    <t>L16-0619</t>
  </si>
  <si>
    <t>Latent Heat of Vaporization (Isoteniscope) TRN83NQVB</t>
  </si>
  <si>
    <t>ASTM D1743 Modified per MIL-PRF-23699/G Appendix A</t>
  </si>
  <si>
    <t>LRD N16-261</t>
  </si>
  <si>
    <t>L160826L</t>
  </si>
  <si>
    <t>L16-0620</t>
  </si>
  <si>
    <t>L160701Q13A</t>
  </si>
  <si>
    <t>OS#363677</t>
  </si>
  <si>
    <t>L160829A1</t>
  </si>
  <si>
    <t>L160701Q13B</t>
  </si>
  <si>
    <t>Latent Heat of Vaporization (Isoteniscope) TRNRSGBFB</t>
  </si>
  <si>
    <t>L160829A2</t>
  </si>
  <si>
    <t>L160829A3</t>
  </si>
  <si>
    <t>L160701Q14A</t>
  </si>
  <si>
    <t>L160829A4</t>
  </si>
  <si>
    <t>L160829A5</t>
  </si>
  <si>
    <t>L160829A6</t>
  </si>
  <si>
    <t>OS#363678</t>
  </si>
  <si>
    <t>L160829A7</t>
  </si>
  <si>
    <t>L160829A8</t>
  </si>
  <si>
    <t>L160701Q14B</t>
  </si>
  <si>
    <t>Latent Heat of Vaporization (Isoteniscope) TRNCN6T6C</t>
  </si>
  <si>
    <t>L160829A9</t>
  </si>
  <si>
    <t>L160829A10</t>
  </si>
  <si>
    <t>L160701Q15A</t>
  </si>
  <si>
    <t>OS#363679</t>
  </si>
  <si>
    <t>L160829A11</t>
  </si>
  <si>
    <t>L160701Q15B</t>
  </si>
  <si>
    <t>L160829A12</t>
  </si>
  <si>
    <t>Latent Heat of Vaporization (Isoteniscope) TRNZDHM5B</t>
  </si>
  <si>
    <t>L160829A13</t>
  </si>
  <si>
    <t>L160701Q16A</t>
  </si>
  <si>
    <t>OS#363680</t>
  </si>
  <si>
    <t>L160829A14</t>
  </si>
  <si>
    <t>L160829A15</t>
  </si>
  <si>
    <t>L160701Q16B</t>
  </si>
  <si>
    <t>Latent Heat of Vaporization (Isoteniscope) TRNJL80BB</t>
  </si>
  <si>
    <t>L160829A16</t>
  </si>
  <si>
    <t>L160701R</t>
  </si>
  <si>
    <t>16-035, 16FO875</t>
  </si>
  <si>
    <t>L160829A17</t>
  </si>
  <si>
    <t>BTU</t>
  </si>
  <si>
    <t>L160829A18</t>
  </si>
  <si>
    <t>L160705A</t>
  </si>
  <si>
    <t>A18240 Lot#1972201</t>
  </si>
  <si>
    <t>L160829A19</t>
  </si>
  <si>
    <t>L160705B</t>
  </si>
  <si>
    <t>GTL11378</t>
  </si>
  <si>
    <t>Autignition Temp ASTM E659-15</t>
  </si>
  <si>
    <t>L160829A20</t>
  </si>
  <si>
    <t>L160829A21</t>
  </si>
  <si>
    <t>L160829A22</t>
  </si>
  <si>
    <t>L160705C</t>
  </si>
  <si>
    <t>IND18896</t>
  </si>
  <si>
    <t>ASTM 4636 proceedure B 175C 72h</t>
  </si>
  <si>
    <t>L160829A23</t>
  </si>
  <si>
    <t>L160829A24</t>
  </si>
  <si>
    <t>L160705D</t>
  </si>
  <si>
    <t>IND18897</t>
  </si>
  <si>
    <t>L160829A25</t>
  </si>
  <si>
    <t>L160705E</t>
  </si>
  <si>
    <t>IND18898</t>
  </si>
  <si>
    <t>L160829A26</t>
  </si>
  <si>
    <t>L160705F</t>
  </si>
  <si>
    <t>IND18899</t>
  </si>
  <si>
    <t>L160829A27</t>
  </si>
  <si>
    <t>L160705G</t>
  </si>
  <si>
    <t>L160829A28</t>
  </si>
  <si>
    <t>Nox Rust VCI 105 Lot 703-126</t>
  </si>
  <si>
    <t>Evaporation loss,% Volatile Matter ASTM D-972, Viscosity change after evaporation @ 40C, Precipitation number,ml ASTM D-91</t>
  </si>
  <si>
    <t>MIL-P-46002D Grade 1.  Set up evap loss for this on 7/7/16</t>
  </si>
  <si>
    <t>L160829A29</t>
  </si>
  <si>
    <t>L160705H</t>
  </si>
  <si>
    <t>Tectyl859B Batch #703-117</t>
  </si>
  <si>
    <t>Evaporation loss % Volatile matter ASTM D-972, Viscosity change after Evap 40C, Viscosity,cs @-40C ASTM D-445, Precipitation number, ml, ASTM D-91, Pour Point C ASTM D97</t>
  </si>
  <si>
    <t>MIL-P 46002D. Run evap loss for this on 7/8 (Stuart will take down 7/9)</t>
  </si>
  <si>
    <t>L160829A30</t>
  </si>
  <si>
    <t>L160829B1</t>
  </si>
  <si>
    <t>L160705I</t>
  </si>
  <si>
    <t>Tectyl859B Batch #703-118</t>
  </si>
  <si>
    <t>MIL-P 46002D. Run evap loss for this on 7/11.</t>
  </si>
  <si>
    <t>L160829B2</t>
  </si>
  <si>
    <t>L160705J1A</t>
  </si>
  <si>
    <t>L160829B3</t>
  </si>
  <si>
    <t>OS#363596</t>
  </si>
  <si>
    <t>IP280 TRNT8G10C</t>
  </si>
  <si>
    <t>L160829B4</t>
  </si>
  <si>
    <t>L160705J1B</t>
  </si>
  <si>
    <t>L160829B5</t>
  </si>
  <si>
    <t>Latent Heat of Vaporization (Isoteniscope) TRNKZ4XQB</t>
  </si>
  <si>
    <t>L160829B6</t>
  </si>
  <si>
    <t>L160705J2A</t>
  </si>
  <si>
    <t>OS#363597</t>
  </si>
  <si>
    <t>L160829B7</t>
  </si>
  <si>
    <t>IP280 TRNK94F1B</t>
  </si>
  <si>
    <t>L160829B8</t>
  </si>
  <si>
    <t>L160705J2B</t>
  </si>
  <si>
    <t>Latent Heat of Vaporization (Isoteniscope) TRNF51TPB</t>
  </si>
  <si>
    <t>L160829B9</t>
  </si>
  <si>
    <t>L160705J3A</t>
  </si>
  <si>
    <t>OS#363598</t>
  </si>
  <si>
    <t>IP280 TRN984KQD</t>
  </si>
  <si>
    <t>L160829B10</t>
  </si>
  <si>
    <t>L160705J3B</t>
  </si>
  <si>
    <t>Latent Heat of Vaporization (Isoteniscope) TRN6FJRXB</t>
  </si>
  <si>
    <t>L160829B11</t>
  </si>
  <si>
    <t>L160705J4A</t>
  </si>
  <si>
    <t>L160829B12</t>
  </si>
  <si>
    <t>OS#363604</t>
  </si>
  <si>
    <t xml:space="preserve">IP280 TRNJ2K7RB, </t>
  </si>
  <si>
    <t>L160829B13</t>
  </si>
  <si>
    <t>L160705J4B</t>
  </si>
  <si>
    <t>Latent Heat of Vaporization (Isoteniscope) TRN5FL5VB</t>
  </si>
  <si>
    <t>L160829B14</t>
  </si>
  <si>
    <t>L160705J5A</t>
  </si>
  <si>
    <t>L160829B15</t>
  </si>
  <si>
    <t>OS#363605</t>
  </si>
  <si>
    <t>IP280 TRN0YMKNC</t>
  </si>
  <si>
    <t>L160829B16</t>
  </si>
  <si>
    <t>L160829B17</t>
  </si>
  <si>
    <t>L160705J5B</t>
  </si>
  <si>
    <t>Latent Heat of Vaporization (Isoteniscope) TRN33T0LB</t>
  </si>
  <si>
    <t>L160829B18</t>
  </si>
  <si>
    <t>L160829B19</t>
  </si>
  <si>
    <t>L160705J6A</t>
  </si>
  <si>
    <t>OS#363606</t>
  </si>
  <si>
    <t>IP280 TRNDC02YB</t>
  </si>
  <si>
    <t>L160829B20</t>
  </si>
  <si>
    <t>L160829B21</t>
  </si>
  <si>
    <t>L160705J6B</t>
  </si>
  <si>
    <t>Latent Heat of Vaporization (Isoteniscope) TRNFRV23C</t>
  </si>
  <si>
    <t>L160829B22</t>
  </si>
  <si>
    <t>L160705J7A</t>
  </si>
  <si>
    <t>L160829B23</t>
  </si>
  <si>
    <t>OS#363612</t>
  </si>
  <si>
    <t>IP280 TRNDK94DC</t>
  </si>
  <si>
    <t>L160829B24</t>
  </si>
  <si>
    <t>L160705J7B</t>
  </si>
  <si>
    <t>Latent Heat of Vaporization (Isoteniscope) TRNPTV59B</t>
  </si>
  <si>
    <t>L160829B25</t>
  </si>
  <si>
    <t>L160705J8A</t>
  </si>
  <si>
    <t>L160829B26</t>
  </si>
  <si>
    <t>OS#363613</t>
  </si>
  <si>
    <t>IP280 TRNLX7N8C</t>
  </si>
  <si>
    <t>L160829B27</t>
  </si>
  <si>
    <t>L160705J8B</t>
  </si>
  <si>
    <t>Latent Heat of Vaporization (Isoteniscope) TRNR68LNB</t>
  </si>
  <si>
    <t>L160829B28</t>
  </si>
  <si>
    <t>L160705J9A</t>
  </si>
  <si>
    <t>L160829B29</t>
  </si>
  <si>
    <t>OS#363614</t>
  </si>
  <si>
    <t>IP280 TRNKCV1JB</t>
  </si>
  <si>
    <t>L160829B30</t>
  </si>
  <si>
    <t>L160705J9B</t>
  </si>
  <si>
    <t>Latent Heat of Vaporization (Isoteniscope) TRNVKD2JC</t>
  </si>
  <si>
    <t>L160829C</t>
  </si>
  <si>
    <t>16AA101</t>
  </si>
  <si>
    <t>D1796 Water &amp; Sediment</t>
  </si>
  <si>
    <t>MIL-PRF-12070E</t>
  </si>
  <si>
    <t>RADCOLAB-160826FOGOIL-DM</t>
  </si>
  <si>
    <t>L160705J10A</t>
  </si>
  <si>
    <t>OS#363615</t>
  </si>
  <si>
    <t>IP280 TRN2740TB</t>
  </si>
  <si>
    <t>FEDEX/UPS</t>
  </si>
  <si>
    <t>Mineral Oil</t>
  </si>
  <si>
    <t>L160830A</t>
  </si>
  <si>
    <t>Avatar Corporation</t>
  </si>
  <si>
    <t>Citation 11OH lot#-H2916</t>
  </si>
  <si>
    <t>L160705J10B</t>
  </si>
  <si>
    <t>Latent Heat of Vaporization (Isoteniscope) TRNPQXTDB</t>
  </si>
  <si>
    <t>L160830B</t>
  </si>
  <si>
    <t>Brayco Micronic 882 (red) Lot# 255324</t>
  </si>
  <si>
    <t>L160705J11A</t>
  </si>
  <si>
    <t>OS#363616</t>
  </si>
  <si>
    <t>ASTM D445 @ 205C, ASTM D445 @-40C, ASTM D92 Flash/Fire, ASTM D97 Pour Point</t>
  </si>
  <si>
    <t>IP280 TRN9YSD5C</t>
  </si>
  <si>
    <t>L160830C</t>
  </si>
  <si>
    <t xml:space="preserve">Royco 500 Lot# 2016294894 </t>
  </si>
  <si>
    <t>HLPS 20 hrs</t>
  </si>
  <si>
    <t>MIL-PRF-23699G STD</t>
  </si>
  <si>
    <t>L160705J11B</t>
  </si>
  <si>
    <t>Latent Heat of Vaporization (Isoteniscope) TRNSDJ1RB</t>
  </si>
  <si>
    <t>L160830D</t>
  </si>
  <si>
    <t>ID 3535463 Batch ID MEZCLA 1 PROCES</t>
  </si>
  <si>
    <t>L160705J12A</t>
  </si>
  <si>
    <t>L160830E</t>
  </si>
  <si>
    <t>OS#363617</t>
  </si>
  <si>
    <t>ID 3535464 Batch ID MEZCLA 2 PROCES</t>
  </si>
  <si>
    <t>IP280 TRNNXTT3B</t>
  </si>
  <si>
    <t>L160830F</t>
  </si>
  <si>
    <t>E16H708 ID 258610</t>
  </si>
  <si>
    <t>L160705J12B</t>
  </si>
  <si>
    <t>Latent Heat of Vaporization (Isoteniscope) TRNLVGX2B</t>
  </si>
  <si>
    <t>L160831A</t>
  </si>
  <si>
    <t>MLV 008-4</t>
  </si>
  <si>
    <t>TSC with degas/heating of initial viscosity data</t>
  </si>
  <si>
    <t>Blake is going to tell me testing 13:03 SY  MIL-PRF-23699G</t>
  </si>
  <si>
    <t>L160705J13A</t>
  </si>
  <si>
    <t>OS#363618</t>
  </si>
  <si>
    <t>IP280 TRNFGBGQB</t>
  </si>
  <si>
    <t>L160705J13B</t>
  </si>
  <si>
    <t>Latent Heat of Vaporization (Isoteniscope) TRNS140PB</t>
  </si>
  <si>
    <t>L160705J14A</t>
  </si>
  <si>
    <t>OS#363619</t>
  </si>
  <si>
    <t>IP280 TRN7VHCHB</t>
  </si>
  <si>
    <t>L160705J14B</t>
  </si>
  <si>
    <t>Latent Heat of Vaporization (Isoteniscope) TRNKF5YPC</t>
  </si>
  <si>
    <t>L160705J15A</t>
  </si>
  <si>
    <t>OS#363628</t>
  </si>
  <si>
    <t>IP280 TRN2RGLLB</t>
  </si>
  <si>
    <t>L160705J15B</t>
  </si>
  <si>
    <t>Latent Heat of Vaporization (Isoteniscope) TRN9XS5QB</t>
  </si>
  <si>
    <t>L160705J16A</t>
  </si>
  <si>
    <t>OS#363629</t>
  </si>
  <si>
    <t>IP280 TRNGQQGLB</t>
  </si>
  <si>
    <t>L160705J16B</t>
  </si>
  <si>
    <t>Latent Heat of Vaporization (Isoteniscope) TRNK4G6RB</t>
  </si>
  <si>
    <t>L160705J17A</t>
  </si>
  <si>
    <t>OS#363630</t>
  </si>
  <si>
    <t>IP280 TRN8ZTL9C</t>
  </si>
  <si>
    <t>L160705J17B</t>
  </si>
  <si>
    <t>Latent Heat of Vaporization (Isoteniscope) TRNT8NTWC</t>
  </si>
  <si>
    <t>L160705J18A</t>
  </si>
  <si>
    <t>OS#363631</t>
  </si>
  <si>
    <t>IP280 TRNY1DXWB</t>
  </si>
  <si>
    <t>L160705J18B</t>
  </si>
  <si>
    <t>Latent Heat of Vaporization (Isoteniscope) TRNN3HS1B</t>
  </si>
  <si>
    <t>L160705J19A</t>
  </si>
  <si>
    <t>OS#363632</t>
  </si>
  <si>
    <t>IP280 TRN6RXH3B</t>
  </si>
  <si>
    <t>L160705J19B</t>
  </si>
  <si>
    <t xml:space="preserve"> Latent Heat of Vaporization (Isoteniscope) TRNNPDJLB</t>
  </si>
  <si>
    <t>L160705J20A</t>
  </si>
  <si>
    <t>OS#363633</t>
  </si>
  <si>
    <t>IP280 TRNT12CSB</t>
  </si>
  <si>
    <t>L160705J20B</t>
  </si>
  <si>
    <t>Latent Heat of Vaporization (Isoteniscope) TRNCJ2SJB</t>
  </si>
  <si>
    <t>L160705J21A</t>
  </si>
  <si>
    <t>OS#363634</t>
  </si>
  <si>
    <t>IP280 TRN5158FB</t>
  </si>
  <si>
    <t>L160705J21B</t>
  </si>
  <si>
    <t>Latent Heat of Vaporization (Isoteniscope) TRNCHVZLD</t>
  </si>
  <si>
    <t>L160705J22A</t>
  </si>
  <si>
    <t>OS#363635</t>
  </si>
  <si>
    <t>IP280 TRNJCDV48</t>
  </si>
  <si>
    <t>L160705J22B</t>
  </si>
  <si>
    <t>Latent Heat of Vaporization (Isoteniscope) TRNKJ2NHB</t>
  </si>
  <si>
    <t>Aerosol Conditioner</t>
  </si>
  <si>
    <t>L160706K1</t>
  </si>
  <si>
    <t>Dekra</t>
  </si>
  <si>
    <t>P Metal 5 net 231.73gm 6/1</t>
  </si>
  <si>
    <t>BTU content</t>
  </si>
  <si>
    <t>See Nathan</t>
  </si>
  <si>
    <t>L160706K2</t>
  </si>
  <si>
    <t>P Metal 6 net 233.39gm 6/1</t>
  </si>
  <si>
    <t>L160706K3</t>
  </si>
  <si>
    <t>P Metal 7 net 232.97gm 6/1</t>
  </si>
  <si>
    <t>L160706K4</t>
  </si>
  <si>
    <t>P Metal 8 net 233.57gm 6/1</t>
  </si>
  <si>
    <t>L160706L</t>
  </si>
  <si>
    <t>Exxon Mobil Port Allen</t>
  </si>
  <si>
    <t>ID 3498992 Batch ID T-285/1474/BA</t>
  </si>
  <si>
    <t>L160707A</t>
  </si>
  <si>
    <t>Batch Date  6-jul-16</t>
  </si>
  <si>
    <t>D129 Sulfur %</t>
  </si>
  <si>
    <t>MIL-PRF=17331K</t>
  </si>
  <si>
    <t>Radcolab-173311DOM160706ADM</t>
  </si>
  <si>
    <t>L160707B</t>
  </si>
  <si>
    <t>16F22</t>
  </si>
  <si>
    <t>Brass submersion per paragraph 3.3.2.2</t>
  </si>
  <si>
    <t>Radcolab-160705372-DM</t>
  </si>
  <si>
    <t>L160707C</t>
  </si>
  <si>
    <t>C160705B</t>
  </si>
  <si>
    <t>Boron by ICP</t>
  </si>
  <si>
    <t>G</t>
  </si>
  <si>
    <t>Hydraulic FLuid</t>
  </si>
  <si>
    <t>L160628B_ADD1</t>
  </si>
  <si>
    <t>Brayco Micronic 883 LOT#254234</t>
  </si>
  <si>
    <t>Pour Point D97</t>
  </si>
  <si>
    <t>MIL-PRF- 46170E Type 1</t>
  </si>
  <si>
    <t xml:space="preserve">PU   </t>
  </si>
  <si>
    <t>Mixed Polyols</t>
  </si>
  <si>
    <t>L160707D</t>
  </si>
  <si>
    <t>Monument Chemical</t>
  </si>
  <si>
    <t>16DR 133-107-1</t>
  </si>
  <si>
    <t>D240, EPA7471 (mercury), D4006, D808, EPA3050/6010 Metals by ICP</t>
  </si>
  <si>
    <t>D4006 in Floresville (P160707G), EPA 7471 to AnalySys</t>
  </si>
  <si>
    <t>L160708A</t>
  </si>
  <si>
    <t>6081 Batch 7 July 2016</t>
  </si>
  <si>
    <t>ASTM D2273 Trace Sediment</t>
  </si>
  <si>
    <t>Radcolab-6081Batch160707</t>
  </si>
  <si>
    <t>L160708B</t>
  </si>
  <si>
    <t>Brayco 889 Lot#254684</t>
  </si>
  <si>
    <t>Spec 4.4.3 High Temp Stability ASTM D92</t>
  </si>
  <si>
    <t>MIL-PRF-87252D- rerunning due to visc failure for high temp.  Test run a total of three times.  Viscosity result on each of the three after samples was within 3% at 50% change</t>
  </si>
  <si>
    <t>L160708C</t>
  </si>
  <si>
    <t>OS#36115</t>
  </si>
  <si>
    <t>ASTM D877 - Dielectric Breakdown</t>
  </si>
  <si>
    <t>TRN7BP9QB</t>
  </si>
  <si>
    <t>L160708D</t>
  </si>
  <si>
    <t>C160705C</t>
  </si>
  <si>
    <t>Flash &amp; Fire Point D92</t>
  </si>
  <si>
    <t>Waste</t>
  </si>
  <si>
    <t>L160708E</t>
  </si>
  <si>
    <t>C160705D1</t>
  </si>
  <si>
    <t>Flash Point D93</t>
  </si>
  <si>
    <t>L160708F</t>
  </si>
  <si>
    <t>C160705D2</t>
  </si>
  <si>
    <t>Flash Point D93, Viscosity D445 @100F, Halogens as Chlorine D808, BTU D240, KF Water E203</t>
  </si>
  <si>
    <t>Electro-Motive</t>
  </si>
  <si>
    <t>06H12173CE</t>
  </si>
  <si>
    <t>Cone Penetration ASTM D217, Worked 60 Strokes, Unworked</t>
  </si>
  <si>
    <t>06H12173PE</t>
  </si>
  <si>
    <t>L160708G</t>
  </si>
  <si>
    <t>06H12197CE</t>
  </si>
  <si>
    <t>L160708H</t>
  </si>
  <si>
    <t>L160708I</t>
  </si>
  <si>
    <t>Renolt New</t>
  </si>
  <si>
    <t>Cone Penetration ASTM D217, Worked 60 Strokes, Unworked, Dropping Point ASTM D566 F</t>
  </si>
  <si>
    <t>Mike</t>
  </si>
  <si>
    <t>Marine Motor Oil</t>
  </si>
  <si>
    <t>L160708J</t>
  </si>
  <si>
    <t>Eagle Mountain Service</t>
  </si>
  <si>
    <t>Boat Motor Oil</t>
  </si>
  <si>
    <t>Sent to Apex, Rush charges apply</t>
  </si>
  <si>
    <t>Brian Bradford</t>
  </si>
  <si>
    <t>L160708K</t>
  </si>
  <si>
    <t>NGC Transmission Equipment</t>
  </si>
  <si>
    <t>FDM38-1059R1</t>
  </si>
  <si>
    <t>Water by Karl Fischer</t>
  </si>
  <si>
    <t>Alkaterge</t>
  </si>
  <si>
    <t>L160711A</t>
  </si>
  <si>
    <t>Angus Chemical</t>
  </si>
  <si>
    <t>Alkaterge T, Oxazoline</t>
  </si>
  <si>
    <t>ASTM D92 Flash and Fire Point</t>
  </si>
  <si>
    <t>L160711B</t>
  </si>
  <si>
    <t>Anvol SWX 68 LOT#255263</t>
  </si>
  <si>
    <t>ASTM D97 Pour point C</t>
  </si>
  <si>
    <t>L160711C</t>
  </si>
  <si>
    <t>Anvol SWX 68 LOT#254615</t>
  </si>
  <si>
    <t>L160711D</t>
  </si>
  <si>
    <t>Anvol SWX 68 LOT#253625</t>
  </si>
  <si>
    <t>L160711E</t>
  </si>
  <si>
    <t>Sea Foam Deep Creep</t>
  </si>
  <si>
    <t>Electrical Conductivity</t>
  </si>
  <si>
    <t>L160711F</t>
  </si>
  <si>
    <t>B1044 July 2016</t>
  </si>
  <si>
    <t>-40C Visocity</t>
  </si>
  <si>
    <t>L160711G</t>
  </si>
  <si>
    <t>Chemtool</t>
  </si>
  <si>
    <t>MP Lithium Complex Grease 394290</t>
  </si>
  <si>
    <t>ASTM D3527 @80 Min</t>
  </si>
  <si>
    <t>Ups</t>
  </si>
  <si>
    <t>L160712A</t>
  </si>
  <si>
    <t>Fairbanks Morse</t>
  </si>
  <si>
    <t>Post Wear In</t>
  </si>
  <si>
    <t>ASTM D664,ASTMD2896,ASTM D445 @40C, ASTM D445 @100C, ASTM D92 Flash Point,ASTM E203 KF,ASTM D893 PROC BPentane Insolubles, ASTM D893 Proc B Coagulated Toluene Insolubles, ASTN D5185 Metals by ICP, ASTM D4807 Partical Weight</t>
  </si>
  <si>
    <t>1165140 for $2606</t>
  </si>
  <si>
    <t>L160712B</t>
  </si>
  <si>
    <t>Pre Wear In</t>
  </si>
  <si>
    <t>L160712C</t>
  </si>
  <si>
    <t>Post FAT</t>
  </si>
  <si>
    <t>L160712D</t>
  </si>
  <si>
    <t>Pre FAT</t>
  </si>
  <si>
    <t>L160712E</t>
  </si>
  <si>
    <t>Batch E16F693 ID 257970</t>
  </si>
  <si>
    <t>Started 7/12</t>
  </si>
  <si>
    <t>L160712F</t>
  </si>
  <si>
    <t>Batch #M252217</t>
  </si>
  <si>
    <t>ASTM D-972, Viscosity Change @40C, Viscosity @-40C, ASTM D445, Precipitation # ASTM D-91, Pour Point ASTM 97, Water displacement &amp; stability 4.2.2.4, method 3007 of FED-STD-791 for MIL-PRF-46002D</t>
  </si>
  <si>
    <t>MIL-PRF-46002D. Customer requested rush testing. -40C Viscosity failed and was run a second time.  Second run also failed.  An average of the 2 results was reported</t>
  </si>
  <si>
    <t>L160712G</t>
  </si>
  <si>
    <t>Layden 003-26A</t>
  </si>
  <si>
    <t>EP, SAlt Spray</t>
  </si>
  <si>
    <t>EP Shipped to Falex 7/12.  Salt Spray started 7/12 16:30.  Amit wants to pause at 72hrs and resume Monday morning. EP results sent 7/15 @20:14</t>
  </si>
  <si>
    <t>Falex 7/12/16</t>
  </si>
  <si>
    <t>L160712H</t>
  </si>
  <si>
    <t>Layden 003-26B</t>
  </si>
  <si>
    <t>L160712I</t>
  </si>
  <si>
    <t>Layden 003-25A</t>
  </si>
  <si>
    <t>L160712J</t>
  </si>
  <si>
    <t>Layden 003-25B</t>
  </si>
  <si>
    <t>L160712K</t>
  </si>
  <si>
    <t>Layden 003-28</t>
  </si>
  <si>
    <t>L160713A</t>
  </si>
  <si>
    <t>Anvol SWX FM Lot#255046</t>
  </si>
  <si>
    <t xml:space="preserve">ASTM D92 Flash and Fire Point </t>
  </si>
  <si>
    <t>L160713B1</t>
  </si>
  <si>
    <t>KX1250GR Lot#1084-86-B</t>
  </si>
  <si>
    <t>FTM 3411 Photo</t>
  </si>
  <si>
    <t>L160713B2</t>
  </si>
  <si>
    <t>KX1250GR Lot#1084-86-A</t>
  </si>
  <si>
    <t>L160713B3</t>
  </si>
  <si>
    <t>KX1250GR Lot#1084-86-C</t>
  </si>
  <si>
    <t>L160713B4</t>
  </si>
  <si>
    <t>KX1250GR Lot#1084-86-D</t>
  </si>
  <si>
    <t>L160713B5</t>
  </si>
  <si>
    <t>KX1250GR Lot#1084-86-E</t>
  </si>
  <si>
    <t>L160713C</t>
  </si>
  <si>
    <t>Partical Count</t>
  </si>
  <si>
    <t>Valentin Garcia Continental is the client for Air, Water and Soil and he is contacting us directly concerning this testing.</t>
  </si>
  <si>
    <t>L160713D</t>
  </si>
  <si>
    <t>L160713E1</t>
  </si>
  <si>
    <t>CHCD OIL Testing 5.8 5/19/16</t>
  </si>
  <si>
    <t>ASTM D2896, ASTM D445-14 @40C/104F, ASTM D445 @100C/212 F, ASTM D93 Flash, ASTM D1744 KF, ASTM D893, ASTM D4898, ASTM D4951 ICP First Element, ASTM  D4951 ICP Additional Elements</t>
  </si>
  <si>
    <t>L160713E2</t>
  </si>
  <si>
    <t>CHCD OIL 1st cylce no load 5/19/16</t>
  </si>
  <si>
    <t>L160713E3</t>
  </si>
  <si>
    <t>CHCD OIL Cycle 6 5/26/16</t>
  </si>
  <si>
    <t>L160713E4</t>
  </si>
  <si>
    <t>No load 12th Cycle 6/20/16 CHCD</t>
  </si>
  <si>
    <t>USPS</t>
  </si>
  <si>
    <t>Wax</t>
  </si>
  <si>
    <t>L160713F</t>
  </si>
  <si>
    <t>Orbital ATK</t>
  </si>
  <si>
    <t>Wax A</t>
  </si>
  <si>
    <t>ASTM D1321 @25C and 43C</t>
  </si>
  <si>
    <t>use existing PO from Orbital ATK</t>
  </si>
  <si>
    <t>L160713G</t>
  </si>
  <si>
    <t>Wax B</t>
  </si>
  <si>
    <t>L160713H</t>
  </si>
  <si>
    <t>SynTech</t>
  </si>
  <si>
    <t>NS-2679-G BAtch  B. 0628116P</t>
  </si>
  <si>
    <t>ASTM D1478 @-40C</t>
  </si>
  <si>
    <t>L160712F_ADD1</t>
  </si>
  <si>
    <t>MIL-PRF-46002D. Customer requested rush testing.  Customer requested a 3rd viscosity be run and that we report all 3 results.</t>
  </si>
  <si>
    <t>L160714A</t>
  </si>
  <si>
    <t>Avatar</t>
  </si>
  <si>
    <t>Citation 110H Lot#1-G1216</t>
  </si>
  <si>
    <t>ASTM D93 Pensky Martens Closed cup Flash Point</t>
  </si>
  <si>
    <t>L160715A</t>
  </si>
  <si>
    <t>Batch E16G465 ID 258183</t>
  </si>
  <si>
    <t>Set up 7/15/16</t>
  </si>
  <si>
    <t>FEdEx</t>
  </si>
  <si>
    <t>L160715B1</t>
  </si>
  <si>
    <t xml:space="preserve">OS#365077 </t>
  </si>
  <si>
    <t>IP280 TRNVOYVCP</t>
  </si>
  <si>
    <t>L160715B2</t>
  </si>
  <si>
    <t>Isonteniscope TRNVPW89B</t>
  </si>
  <si>
    <t>L160715C1</t>
  </si>
  <si>
    <t>OS#365078</t>
  </si>
  <si>
    <t>IP280 TRN39LWBB</t>
  </si>
  <si>
    <t>L160715C2</t>
  </si>
  <si>
    <t>Isonteniscope TRNQ6WTKB</t>
  </si>
  <si>
    <t>Justin</t>
  </si>
  <si>
    <t>L160715D</t>
  </si>
  <si>
    <t>Justin Houston</t>
  </si>
  <si>
    <t>Freightliner</t>
  </si>
  <si>
    <t>Oil Analysis</t>
  </si>
  <si>
    <t>L160715E</t>
  </si>
  <si>
    <t>Triumph Actuation Systems</t>
  </si>
  <si>
    <t>TS31OLD</t>
  </si>
  <si>
    <t>ASTM D4172 @ 4lbs, 10lbs, and 40lbs</t>
  </si>
  <si>
    <t>L160715F</t>
  </si>
  <si>
    <t>TS31NEW</t>
  </si>
  <si>
    <t>L160718A</t>
  </si>
  <si>
    <t>Royco 22MS Lot2015512694</t>
  </si>
  <si>
    <t>ASTM D1743</t>
  </si>
  <si>
    <t>MIL-G-81827A</t>
  </si>
  <si>
    <t>L160718B</t>
  </si>
  <si>
    <t>Scientific Control Laboratories</t>
  </si>
  <si>
    <t>Test for Water content, ASTM D3604-7 KF method,</t>
  </si>
  <si>
    <t>*Rush order*Email results to mkenny@sclweb.com and lkenny@sclweb.com</t>
  </si>
  <si>
    <t>L160718C</t>
  </si>
  <si>
    <t xml:space="preserve">Batch# M251812 Tectyl 802 A </t>
  </si>
  <si>
    <t>Evaporation Loss at 100C% ASTM D-972</t>
  </si>
  <si>
    <t>MIL-PRF-3150E, customer requested rush analysis</t>
  </si>
  <si>
    <t>7/18/0216</t>
  </si>
  <si>
    <t>L160718D</t>
  </si>
  <si>
    <t>Radcolube 780816F03</t>
  </si>
  <si>
    <t>D664 acid number, D445 Viscosity @100C, D445 Viscosity @ 40C, D2532 Viscosity @ -51C @ 35 minutes, 3 hours and 72 hours, D92 Flash Point, D972 Evaporation loss @205C, FTM 3213 Foaming, FTM 3214,FTM 5003, FTM 5305, FTM 3411, D2603, Storage stability Low Temp 6 weeks @ -18 C,Storage stability accelerated @110C, lead corrosion after 48 hours and 168 hours, FTM 3013 out of bottle received 7/22</t>
  </si>
  <si>
    <t>MIL-PRF-7808L  2 liter Sample addittional sample recieved and logged in 7/26/16. Doug asked for preliminary results and there were sent on 8/17.</t>
  </si>
  <si>
    <t>Radcolab-160714780816F03-DM</t>
  </si>
  <si>
    <t>L160718E</t>
  </si>
  <si>
    <t>Aviation Hydraulic Fluid A# 15-100922-17</t>
  </si>
  <si>
    <t>ASTM D2603 BMS 3-11 8.1</t>
  </si>
  <si>
    <t>Analyzed incorrectly for D2603.  Ran by MIL-PRF-23699 alternative</t>
  </si>
  <si>
    <t>L160718F</t>
  </si>
  <si>
    <t>Aviation Hydraulic Fluid A# 16-057840-10</t>
  </si>
  <si>
    <t>ASTM D2603 BMS 3-11 8.2</t>
  </si>
  <si>
    <t>L160718G</t>
  </si>
  <si>
    <t>Aviation Hydraulic Fluid A#16-052153-11</t>
  </si>
  <si>
    <t>ASTM D2603 BMS 3-11 8.3</t>
  </si>
  <si>
    <t>L160601A</t>
  </si>
  <si>
    <t>Radcolube 17331 Batch Date 31 May 2016</t>
  </si>
  <si>
    <t>D129</t>
  </si>
  <si>
    <t>Radcolab-173311DOM160531ADM</t>
  </si>
  <si>
    <t>L160718H</t>
  </si>
  <si>
    <t>Aviation Hydraulic Fluid D #15-100924-4</t>
  </si>
  <si>
    <t>ASTM D2603 BMS 3-11 8.4</t>
  </si>
  <si>
    <t>L160718I</t>
  </si>
  <si>
    <t>Aviation Hydraulic Fluid D# 16-055665-10</t>
  </si>
  <si>
    <t>ASTM D2603 BMS 3-11 8.5</t>
  </si>
  <si>
    <t>L160601B</t>
  </si>
  <si>
    <t>Batch: E16E679 ID:257293</t>
  </si>
  <si>
    <t>L160718J</t>
  </si>
  <si>
    <t>L160601C</t>
  </si>
  <si>
    <t>Aviation Hydraulic Fluid D# 16-052090-11</t>
  </si>
  <si>
    <t>Batch: E16E680 ID: 257318</t>
  </si>
  <si>
    <t>ASTM D2603 BMS 3-11 8.6</t>
  </si>
  <si>
    <t>Sawing Fluid</t>
  </si>
  <si>
    <t>L160601D</t>
  </si>
  <si>
    <t>Lenox - Newell Brands</t>
  </si>
  <si>
    <t>Band-Ade Sawing Fluid</t>
  </si>
  <si>
    <t>EPA 9056</t>
  </si>
  <si>
    <t>L160718K</t>
  </si>
  <si>
    <t>Nathan is emailing customer to see what testing they would like. Customer name is different then Lenox, but I used that name because that is what was on the sampel and Nathan didn't know the customer name off the top of his head.SY 6/1 Nathan sent an email to Invoicing SY 6/1</t>
  </si>
  <si>
    <t>Aviation Hydraulic Fluid G# 16-037705-4</t>
  </si>
  <si>
    <t>ASTM D2603 BMS 3-11 8.7</t>
  </si>
  <si>
    <t>L160602A</t>
  </si>
  <si>
    <t>Brayco 589 Lot#254237</t>
  </si>
  <si>
    <t>MIL-PRF-8188D  D2532 Viscocity @ -51C 35 Min, D2532 Viscocity @-51 3hours 35 min, FTM 5305@232C Silver Bronze, FTM 5307/D4636@ 200C Bronze IRon Silver M-50Aluminum Magnesium Titanium , FTM 3604/FTM3432 SAE AMS 3217/4, FTM 5003, FTM5321, Spec 4.4.2, Spec 4.4.5 48 hours @110C 168 hours @110C, 40 CRF, Section 261.24</t>
  </si>
  <si>
    <t>L160718L</t>
  </si>
  <si>
    <t>See Customer sheet</t>
  </si>
  <si>
    <t>Aviation Hydraulic Fluid G# 16-037701-4</t>
  </si>
  <si>
    <t>ASTM D2603 BMS 3-11 8.8</t>
  </si>
  <si>
    <t>L160602B</t>
  </si>
  <si>
    <t>Synthetic Hydraulic Fluid Lot#251196 Brayco Micronic 881 (red) MIL-PRF-87257B</t>
  </si>
  <si>
    <t>D445,D2532, FTM 3458</t>
  </si>
  <si>
    <t>L160718M</t>
  </si>
  <si>
    <t>Aviation Hydraulic Fluid G# 16-037700-4</t>
  </si>
  <si>
    <t>ASTM D2603 BMS 3-11 8.9</t>
  </si>
  <si>
    <t>L160602C</t>
  </si>
  <si>
    <t>IND 18834</t>
  </si>
  <si>
    <t>C&amp;O(72hrs @175C)</t>
  </si>
  <si>
    <t>L160719A</t>
  </si>
  <si>
    <t>Royco 555 Lot#2016253383 Dod PRF-85734A</t>
  </si>
  <si>
    <t>Set up on Rig 1 7/19/16</t>
  </si>
  <si>
    <t>L160602D</t>
  </si>
  <si>
    <t>IND 18787</t>
  </si>
  <si>
    <t>14;14</t>
  </si>
  <si>
    <t>L160719B</t>
  </si>
  <si>
    <t>Brayco 589 254893 27030</t>
  </si>
  <si>
    <t>L160602E</t>
  </si>
  <si>
    <t>IND 18833</t>
  </si>
  <si>
    <t>D2532, D2532, FTM 5305, FTM 5307/D4636, FTM 3604/FTM 3432, FTM 5003, FTM 5321, SPEc 4.4.2 ICP MEtals, Spec 4.4.5 Accelerated storage stability, 40 CFR, Section 261.24</t>
  </si>
  <si>
    <t>L160603A</t>
  </si>
  <si>
    <t xml:space="preserve">Batch Date 02 June 2016 </t>
  </si>
  <si>
    <t>L160719C</t>
  </si>
  <si>
    <t>ASTM D2622,D4530,D874</t>
  </si>
  <si>
    <t>Radcolube 2075 MIL-SPEC-17672E</t>
  </si>
  <si>
    <t>Batch E16G694 ID 258207</t>
  </si>
  <si>
    <t>RADCOLAB-2075DOM16060ADM</t>
  </si>
  <si>
    <t>Set up on Rig 1 7/20/16</t>
  </si>
  <si>
    <t>L160603B</t>
  </si>
  <si>
    <t>Citation 110H lot# 2-F0216</t>
  </si>
  <si>
    <t>ASTM D93 Pensky-Martens closed cup Flash Point</t>
  </si>
  <si>
    <t>L160719D</t>
  </si>
  <si>
    <t>Batch E16G695 ID 258213</t>
  </si>
  <si>
    <t>Set up on Rig 2 7/20/16</t>
  </si>
  <si>
    <t>L160603C</t>
  </si>
  <si>
    <t>Batch E16E681 ID 257376</t>
  </si>
  <si>
    <t>L160719E</t>
  </si>
  <si>
    <t>Pro-Chem CO</t>
  </si>
  <si>
    <t>GM4-74A</t>
  </si>
  <si>
    <t>Volatile Organic Compound Test</t>
  </si>
  <si>
    <t>EPA Method 24</t>
  </si>
  <si>
    <t>6/062016</t>
  </si>
  <si>
    <t>L160606A</t>
  </si>
  <si>
    <t>Tectyl 900 Batch M250087</t>
  </si>
  <si>
    <t>Tectyl 900 Viscosity @-40C, MIL-PRF-32033 Viscosity @-54C, Batch# Evaporation loss % volatile matter ASTM D-972,Corrosivity ASTM D-6547</t>
  </si>
  <si>
    <t>L160719F</t>
  </si>
  <si>
    <t>GM4-74B</t>
  </si>
  <si>
    <t>L160606B</t>
  </si>
  <si>
    <t>Tectyl 502 CLII Batch# M250405</t>
  </si>
  <si>
    <t>Sulfated residue ASTM D-874</t>
  </si>
  <si>
    <t>L160719G</t>
  </si>
  <si>
    <t>MIL-PRF-16173E W/INT AMD</t>
  </si>
  <si>
    <t>Lead SOD Testing FM 5321.2</t>
  </si>
  <si>
    <t>EMN 2016-18</t>
  </si>
  <si>
    <t>L160606C</t>
  </si>
  <si>
    <t>Tectyl 891 D CL II</t>
  </si>
  <si>
    <t>L160719H</t>
  </si>
  <si>
    <t>ALO 1688</t>
  </si>
  <si>
    <t>MJ</t>
  </si>
  <si>
    <t>L160606D</t>
  </si>
  <si>
    <t>Larsen Lot 003-23A</t>
  </si>
  <si>
    <t>Salt Spray, D3233A</t>
  </si>
  <si>
    <t>Per Amit, changed sample ID from 003-20 to 003-23, EP results sent 6/10 @10:23</t>
  </si>
  <si>
    <t>L160719I</t>
  </si>
  <si>
    <t>ALO 16899</t>
  </si>
  <si>
    <t>L160606E</t>
  </si>
  <si>
    <t>Larsen Lot 003-23B</t>
  </si>
  <si>
    <t>L160719J</t>
  </si>
  <si>
    <t>ALO 16942</t>
  </si>
  <si>
    <t>L160606F</t>
  </si>
  <si>
    <t>Larsen Lot 003-23C</t>
  </si>
  <si>
    <t>L160719K</t>
  </si>
  <si>
    <t>ALO 17142</t>
  </si>
  <si>
    <t>L160607A</t>
  </si>
  <si>
    <t>A06</t>
  </si>
  <si>
    <t>L160719L</t>
  </si>
  <si>
    <t>ALO 17143</t>
  </si>
  <si>
    <t>L160607B</t>
  </si>
  <si>
    <t>A15</t>
  </si>
  <si>
    <t>L160719M</t>
  </si>
  <si>
    <t>ALO 17144</t>
  </si>
  <si>
    <t>L160607C</t>
  </si>
  <si>
    <t>A18</t>
  </si>
  <si>
    <t>L160719N</t>
  </si>
  <si>
    <t>Calumet Specialty Products</t>
  </si>
  <si>
    <t xml:space="preserve">FT-IR scan </t>
  </si>
  <si>
    <t>L160607D</t>
  </si>
  <si>
    <t>A35</t>
  </si>
  <si>
    <t>Jesus</t>
  </si>
  <si>
    <t>L160719O</t>
  </si>
  <si>
    <t>L160607E</t>
  </si>
  <si>
    <t>TCD2013L062V S/N 10262790</t>
  </si>
  <si>
    <t>A55</t>
  </si>
  <si>
    <t>Customer requested rush analysis</t>
  </si>
  <si>
    <t>L160607F</t>
  </si>
  <si>
    <t>A72</t>
  </si>
  <si>
    <t>L160720A</t>
  </si>
  <si>
    <t>23555 Float Assy</t>
  </si>
  <si>
    <t>Fluid Submersion Test</t>
  </si>
  <si>
    <t>L160607G</t>
  </si>
  <si>
    <t>A93</t>
  </si>
  <si>
    <t>L160720B</t>
  </si>
  <si>
    <t>L160607H</t>
  </si>
  <si>
    <t>A100</t>
  </si>
  <si>
    <t>L160720C</t>
  </si>
  <si>
    <t>L160607I</t>
  </si>
  <si>
    <t>A107</t>
  </si>
  <si>
    <t>L160720D</t>
  </si>
  <si>
    <t>L160607J</t>
  </si>
  <si>
    <t>Radcolube 2110 Batch Date 6-June-16</t>
  </si>
  <si>
    <t>ASTM D2622,D4530.D874</t>
  </si>
  <si>
    <t>L160720E</t>
  </si>
  <si>
    <t>L160720F</t>
  </si>
  <si>
    <t>L160720G</t>
  </si>
  <si>
    <t>L160607K</t>
  </si>
  <si>
    <t>Phoenix Chemical Lab</t>
  </si>
  <si>
    <t>C160603D</t>
  </si>
  <si>
    <t>Sulphur D129, Sulphur D1662</t>
  </si>
  <si>
    <t>L160720H</t>
  </si>
  <si>
    <t>L160607L</t>
  </si>
  <si>
    <t>C160603F</t>
  </si>
  <si>
    <t>Viscosity ASTM D445 @25C</t>
  </si>
  <si>
    <t>L160720I</t>
  </si>
  <si>
    <t>Fuel Oil</t>
  </si>
  <si>
    <t>L160607M</t>
  </si>
  <si>
    <t>C160603C</t>
  </si>
  <si>
    <t>Sulphur ASTM D4294, BTU D240</t>
  </si>
  <si>
    <t>L160720J</t>
  </si>
  <si>
    <t>L160607N</t>
  </si>
  <si>
    <t>C160603A</t>
  </si>
  <si>
    <t>L160720K</t>
  </si>
  <si>
    <t>Dielectric Strength D877</t>
  </si>
  <si>
    <t>Log-In Date</t>
  </si>
  <si>
    <t>L1606070</t>
  </si>
  <si>
    <t>L160720L</t>
  </si>
  <si>
    <t>C160603B1</t>
  </si>
  <si>
    <t>Oxid Stability IP280</t>
  </si>
  <si>
    <t>L160607P</t>
  </si>
  <si>
    <t>C160603B2</t>
  </si>
  <si>
    <t>L160720M</t>
  </si>
  <si>
    <t>lubricating oil</t>
  </si>
  <si>
    <t>L160502A</t>
  </si>
  <si>
    <t>Perfecto HPT 32 Lot# 253253</t>
  </si>
  <si>
    <t>Mil? Spec is 5 minutes max?</t>
  </si>
  <si>
    <t>L160601D_add1</t>
  </si>
  <si>
    <t>L160720N</t>
  </si>
  <si>
    <t>% solids</t>
  </si>
  <si>
    <t>Nathan is emailing customer to see what testing they would like. Customer name is different then Lenox, but I used that name because that is what was on the sampel and Nathan didn't know the customer name off the top of his head.SY 6/1 Nathan sent an email to Invoicing SY 6/1 Customer emailed additional testing 6/8 KAR</t>
  </si>
  <si>
    <t>L160720O</t>
  </si>
  <si>
    <t>L160502B</t>
  </si>
  <si>
    <t>RadcoLube 2075 BATCH DATE 02 MAY 2016</t>
  </si>
  <si>
    <t>L160608A</t>
  </si>
  <si>
    <t>D874, D4530, D2622</t>
  </si>
  <si>
    <t>L/O EDS Engine 38D815004TPS12 Type 07 Contract 700050A Rotation CCW Date 6/7/16  Hours 203.63</t>
  </si>
  <si>
    <t>TAN, TBN, Visc @ 40C and 100C, D92, KF, Pentane and Toluene Insolubles, Metals, Particles- Total, Non-Combustible and Soot, FTIR</t>
  </si>
  <si>
    <t>RUSH  Put on Phoenix Letterhead</t>
  </si>
  <si>
    <t>L160720P</t>
  </si>
  <si>
    <t>L160502C</t>
  </si>
  <si>
    <t>C160421B</t>
  </si>
  <si>
    <t>D3828</t>
  </si>
  <si>
    <t>Calibrating Fluid</t>
  </si>
  <si>
    <t>L160608B</t>
  </si>
  <si>
    <t>Woodward Governor</t>
  </si>
  <si>
    <t>Stand 163 Cell 4 Pump farm 6-6-16</t>
  </si>
  <si>
    <t>L160720Q</t>
  </si>
  <si>
    <t>MIL-PRF-7024F</t>
  </si>
  <si>
    <t>#6 Fuel Oil</t>
  </si>
  <si>
    <t>L160502D</t>
  </si>
  <si>
    <t>C160428C</t>
  </si>
  <si>
    <t>D2622</t>
  </si>
  <si>
    <t>Vegetable oil</t>
  </si>
  <si>
    <t>L160608C</t>
  </si>
  <si>
    <t>L160720R</t>
  </si>
  <si>
    <t>C160606E</t>
  </si>
  <si>
    <t>Moisture KF, Ash, Halogens, Flash Point D93, Viscosity@100F,Water by distillation,Sulfur D2622</t>
  </si>
  <si>
    <t>L160503A</t>
  </si>
  <si>
    <t>Batch: E16D667 ID 256721</t>
  </si>
  <si>
    <t>L160720S</t>
  </si>
  <si>
    <t>L160608D</t>
  </si>
  <si>
    <t>C160606C</t>
  </si>
  <si>
    <t>Specific Gravity @15.5C/15.5C, Density @15.85C,Density@15C</t>
  </si>
  <si>
    <t>L160503B</t>
  </si>
  <si>
    <t>Batch: E16D668 ID 256733</t>
  </si>
  <si>
    <t>L160720T</t>
  </si>
  <si>
    <t>L160608E</t>
  </si>
  <si>
    <t>C160606D</t>
  </si>
  <si>
    <t>L160503C</t>
  </si>
  <si>
    <t>Brayco Micronic 783 Lot# 250397</t>
  </si>
  <si>
    <t>L160720U</t>
  </si>
  <si>
    <t>L160503D</t>
  </si>
  <si>
    <t>Royco 500, Lot#2016138649</t>
  </si>
  <si>
    <t>20hr HLPS (ARP 5996)</t>
  </si>
  <si>
    <t>L160608F</t>
  </si>
  <si>
    <t>Radcolube RBC 16F17</t>
  </si>
  <si>
    <t>L160720V</t>
  </si>
  <si>
    <t>MIL-PRF-372E(2), paragraph 3.3.2.2</t>
  </si>
  <si>
    <t>RADCOLAB-16060601372-DM</t>
  </si>
  <si>
    <t>L160502C_ADD1</t>
  </si>
  <si>
    <t>Density</t>
  </si>
  <si>
    <t>L160608G</t>
  </si>
  <si>
    <t>IND 18851</t>
  </si>
  <si>
    <t>D4636-04,corrosion oxidation 72 hrs @175C Proceedure B</t>
  </si>
  <si>
    <t>L160720W</t>
  </si>
  <si>
    <t>Daniel McCarthy</t>
  </si>
  <si>
    <t>Rogers 6</t>
  </si>
  <si>
    <t>L160720X</t>
  </si>
  <si>
    <t>L160608H</t>
  </si>
  <si>
    <t>Solvent</t>
  </si>
  <si>
    <t>L160504A</t>
  </si>
  <si>
    <t>Authentix</t>
  </si>
  <si>
    <t>Tank 15 (FG900348-001</t>
  </si>
  <si>
    <t>No charge for D877 per Nathan.  Customer really needed D924.  Shipping to Doble Engineering on 5/12.  Customer agreed to pay $250 for this test</t>
  </si>
  <si>
    <t>BS05016</t>
  </si>
  <si>
    <t>MJ0II</t>
  </si>
  <si>
    <t>L160609A</t>
  </si>
  <si>
    <t>L160720Y</t>
  </si>
  <si>
    <t>ID 287452Batch E16E682</t>
  </si>
  <si>
    <t>Set up on Rig# 1 6/9/2016</t>
  </si>
  <si>
    <t>L160422B_rev1</t>
  </si>
  <si>
    <t>Brayco 889 Lot# 251195</t>
  </si>
  <si>
    <t>High Temperature</t>
  </si>
  <si>
    <t>Viscosity on the high temp failed the first time. Chris from Castrol ask for a rerun on this sample to check the change in viscosity. No charge per Nathan</t>
  </si>
  <si>
    <t>L160720Z</t>
  </si>
  <si>
    <t>L160505A</t>
  </si>
  <si>
    <t>Brayco Microionic 883 Lot#252932</t>
  </si>
  <si>
    <t>D92, E659, Spec 4.3.3.6.1, 4.3.3.6.2, D2273, Low temp stability</t>
  </si>
  <si>
    <t>L160609B</t>
  </si>
  <si>
    <t>L160720AA</t>
  </si>
  <si>
    <t>ExxonEdison</t>
  </si>
  <si>
    <t>ID 257420 Batch E16E683</t>
  </si>
  <si>
    <t>Set up on Rig# 3 6/9/2016</t>
  </si>
  <si>
    <t>L160505B</t>
  </si>
  <si>
    <t>Brayco Micronic 882 (red) Lot#252406</t>
  </si>
  <si>
    <t>L160720BB</t>
  </si>
  <si>
    <t>D445 @ 205C &amp; -40C, D92 Flash/Fire, low temp stability</t>
  </si>
  <si>
    <t>L160609C</t>
  </si>
  <si>
    <t>ID 257490 Batch E 16F684</t>
  </si>
  <si>
    <t>Set up on Rig# 1 6/10/2016</t>
  </si>
  <si>
    <t>L160505C</t>
  </si>
  <si>
    <t>L160720CC</t>
  </si>
  <si>
    <t>Anderol 3068, Lot 2016169537</t>
  </si>
  <si>
    <t>ASTM D4172 @75C, 1200 rpm, 40 kg, 1 hr</t>
  </si>
  <si>
    <t>L160609D</t>
  </si>
  <si>
    <t>Radcolub FR170 MIL-PRF- 46170E</t>
  </si>
  <si>
    <t>MIL-PRF-46170E Paragraph 4.5.1</t>
  </si>
  <si>
    <t>Radcolab-160607FR170DM</t>
  </si>
  <si>
    <t>L160720DD</t>
  </si>
  <si>
    <t>L160503C_ADD1</t>
  </si>
  <si>
    <t>L160609E</t>
  </si>
  <si>
    <t>Low Temp Stability, -54C</t>
  </si>
  <si>
    <t>MLV 005-1</t>
  </si>
  <si>
    <t>FTM 3411 @96 hrs @274C in duplicate</t>
  </si>
  <si>
    <t>253174,for 2750</t>
  </si>
  <si>
    <t>L160720EE</t>
  </si>
  <si>
    <t>Radcolube FR282 16F06</t>
  </si>
  <si>
    <t>FED STD-791 method 3603 swelling of Rubber NBR-L, High Temp Stability para 4.4.4</t>
  </si>
  <si>
    <t>MIL-PRF- 83282D(1)</t>
  </si>
  <si>
    <t>RADCOLAB-160719FR282</t>
  </si>
  <si>
    <t>L160505D</t>
  </si>
  <si>
    <t>L160609F</t>
  </si>
  <si>
    <t>Batch E16E669 ID 256782 Lot# 2669</t>
  </si>
  <si>
    <t>MLV006-1</t>
  </si>
  <si>
    <t>253174 for 2750</t>
  </si>
  <si>
    <t>L160609G</t>
  </si>
  <si>
    <t>MLV 007-1</t>
  </si>
  <si>
    <t>L160720FF</t>
  </si>
  <si>
    <t>L160505E</t>
  </si>
  <si>
    <t>Cell3  Stand 158 Pump Farm 7/11/16</t>
  </si>
  <si>
    <t>Tectyl 846 CL I Batch# M249406</t>
  </si>
  <si>
    <t>ASTM D445, ASTM 381, ASTM D86, ASTM D56, ASTM D1319, ASTM 3606, ASTM D130, ASTM D971, ASTM D3242, ASTM D156, ISO 4406</t>
  </si>
  <si>
    <t>D874</t>
  </si>
  <si>
    <t>MIL-PRF 7024 analysis particle count</t>
  </si>
  <si>
    <t>MIL-PRF-16173E</t>
  </si>
  <si>
    <t>L160609H</t>
  </si>
  <si>
    <t>MLV 007-2</t>
  </si>
  <si>
    <t>Red Liquid</t>
  </si>
  <si>
    <t>L160720GG</t>
  </si>
  <si>
    <t>L160505F</t>
  </si>
  <si>
    <t>16G0283</t>
  </si>
  <si>
    <t>Tectyl 802A Batch# M249263</t>
  </si>
  <si>
    <t>D972 @ 100C</t>
  </si>
  <si>
    <t>MIL-PRF-3150E</t>
  </si>
  <si>
    <t>L160609I</t>
  </si>
  <si>
    <t>MLV008</t>
  </si>
  <si>
    <t>L160721A</t>
  </si>
  <si>
    <t>L160505G</t>
  </si>
  <si>
    <t>3509431 T-381</t>
  </si>
  <si>
    <t>To:2389 BK 111-243</t>
  </si>
  <si>
    <t>FKM Rubber Swell, Corrosion Bronze &amp; Ag, 1 hr Pb. Corrosion</t>
  </si>
  <si>
    <t>Lowen Douglas called. In addition to being cc'd on the report, he wants a call when the testing is completed - 225-977-3451</t>
  </si>
  <si>
    <t>Received sample from Floresville. THey subbed sample for the Deposit Form Tendicies. Sample was not logged in when they received it so I do not know the A number. I asked Ness to please send me the customers origional COC to put with out paperwork.</t>
  </si>
  <si>
    <t>L160609J</t>
  </si>
  <si>
    <t>C160607A</t>
  </si>
  <si>
    <t>Flash Point COCD92</t>
  </si>
  <si>
    <t>L160504A_ADD1</t>
  </si>
  <si>
    <t>L160721B</t>
  </si>
  <si>
    <t>Deutz Eng</t>
  </si>
  <si>
    <t>D924</t>
  </si>
  <si>
    <t>Sent to Doble Engineering 5/12.  Results expected by 5/27</t>
  </si>
  <si>
    <t>Rush next day results requested</t>
  </si>
  <si>
    <t>L160609K</t>
  </si>
  <si>
    <t>Solenis</t>
  </si>
  <si>
    <t>L160506A</t>
  </si>
  <si>
    <t>Amercor 8780 Corrosion Inhibitor Batch 63905</t>
  </si>
  <si>
    <t>Radcolube RBC 16F15</t>
  </si>
  <si>
    <t>MIL-PRF-372E(2) 3.3.2.2 Brass Submersion</t>
  </si>
  <si>
    <t>RADCOLAB-160504372-DM</t>
  </si>
  <si>
    <t>L160721C</t>
  </si>
  <si>
    <t>Brayco 460 Lot#255325</t>
  </si>
  <si>
    <t>ASTM D-2273, D97</t>
  </si>
  <si>
    <t>MIL-PRF 6081E, rush same day TAT requested</t>
  </si>
  <si>
    <t>VOC, Vapor Pressure, Flash Point COC ASTM D92, non corrosive cup, Autoignition Temp ASTM E659</t>
  </si>
  <si>
    <t>Flash point had to be run by D3828</t>
  </si>
  <si>
    <t>L160506B</t>
  </si>
  <si>
    <t>Table 1 FTM 3411 96hrs @ 274C, Table 1 FTM 5308 C&amp;O 72hrs @ 218C</t>
  </si>
  <si>
    <t>RADCOLAB-16050385734-DM</t>
  </si>
  <si>
    <t>L160721E</t>
  </si>
  <si>
    <t>L160609L</t>
  </si>
  <si>
    <t>L160509A</t>
  </si>
  <si>
    <t>Batch E16E670 ID 256852 Lot# 2670</t>
  </si>
  <si>
    <t>Batch M252640 Tectyl 859B</t>
  </si>
  <si>
    <t>C160606A1</t>
  </si>
  <si>
    <t xml:space="preserve">ASTM D-972, Viscosity change after evap @40C, Viscosity @ -40CASTM D445, ASTM D91, ASTM 97, Water Displacement &amp; Stability 4.2.2.4 method of 3007 of FED-STD-791 </t>
  </si>
  <si>
    <t>Started on Rig 1 5/9/16 DA</t>
  </si>
  <si>
    <t>RUSH MIL-P-46002D</t>
  </si>
  <si>
    <t>L160609M</t>
  </si>
  <si>
    <t>L160721F</t>
  </si>
  <si>
    <t>C160606A2</t>
  </si>
  <si>
    <t>L160510A</t>
  </si>
  <si>
    <t>Batch E16G696 ID 258243</t>
  </si>
  <si>
    <t>Tectyl 891D CL I MIL-PRF-16173E(SH), w/INT AMD 1 Batch# M249311</t>
  </si>
  <si>
    <t>L160510B</t>
  </si>
  <si>
    <t>Tectyl 502C CL I MIL-PRF-16173E Batch# M249392</t>
  </si>
  <si>
    <t>L160609N</t>
  </si>
  <si>
    <t>L160721G</t>
  </si>
  <si>
    <t>BAtch #R722-063(3) Tectyl 859B</t>
  </si>
  <si>
    <t>C160606A3</t>
  </si>
  <si>
    <t xml:space="preserve">ASTM D972, Viscosity change after evap @40C, Viscosity@-40C ASTM-D-445,ASTM D-91, ASTM D-97, Water displacement &amp; stability 4.2.2.4 method 3007 of FED-STD-791 </t>
  </si>
  <si>
    <t>RUSH MIL-PRF-46002D</t>
  </si>
  <si>
    <t>L160510C</t>
  </si>
  <si>
    <t>Batch:E16E671 ID: 256887</t>
  </si>
  <si>
    <t>Nalstrip - Cleaner</t>
  </si>
  <si>
    <t>L160510D</t>
  </si>
  <si>
    <t>Nalco - Naperville, IL</t>
  </si>
  <si>
    <t>Nalstrip 2634 EL4H2148</t>
  </si>
  <si>
    <t>L160721H</t>
  </si>
  <si>
    <t>L160609O</t>
  </si>
  <si>
    <t>RVP</t>
  </si>
  <si>
    <t>Linda Strysik</t>
  </si>
  <si>
    <t>C160606A4</t>
  </si>
  <si>
    <t>BAtch #R722-063(4) Tectyl 859B</t>
  </si>
  <si>
    <t>L160511A</t>
  </si>
  <si>
    <t>Royco 560, Lot 2016169663</t>
  </si>
  <si>
    <t>20hr HLPS ARP 5996</t>
  </si>
  <si>
    <t>MIL-PRF 23699G HTS / Set up on Rig #1 5/11/2016</t>
  </si>
  <si>
    <t>L160609P</t>
  </si>
  <si>
    <t>L160721I</t>
  </si>
  <si>
    <t>C160606A5</t>
  </si>
  <si>
    <t xml:space="preserve">PU  </t>
  </si>
  <si>
    <t>FTM 3500, D2532,D445,D92,D97,SAE-ARP5088,D972,D892,PAragraph 4.4.6, FTM 5308 @175C, FTM 5308@204C</t>
  </si>
  <si>
    <t>DOD PRF-85734A. doug requested preliminary results on 8/16</t>
  </si>
  <si>
    <t>L160511B</t>
  </si>
  <si>
    <t>Radcolab-20160718-85734-16F01-DM</t>
  </si>
  <si>
    <t>Batch:E16E672 ID:256913</t>
  </si>
  <si>
    <t>20hr HLPS ARP 5997</t>
  </si>
  <si>
    <t>L160609Q</t>
  </si>
  <si>
    <t>C160606A6</t>
  </si>
  <si>
    <t>L160511C1</t>
  </si>
  <si>
    <t>Phoenix Chemical Lab / Lubrizol</t>
  </si>
  <si>
    <t>C160422D / OS#361681</t>
  </si>
  <si>
    <t>L160721J</t>
  </si>
  <si>
    <t>11;32</t>
  </si>
  <si>
    <t>B070816L NS-3716-G</t>
  </si>
  <si>
    <t>IP 280</t>
  </si>
  <si>
    <t>ASTM 1478,ASTM D2596,ASTM D2266</t>
  </si>
  <si>
    <t>Sent to Falex for D2596 on 7/27</t>
  </si>
  <si>
    <t>L160609R</t>
  </si>
  <si>
    <t>C160606A7</t>
  </si>
  <si>
    <t>Setting up IP280</t>
  </si>
  <si>
    <t>Running at Phoenix</t>
  </si>
  <si>
    <t>L160511C2</t>
  </si>
  <si>
    <t>16-2-15-10 / OS#358615</t>
  </si>
  <si>
    <t>L160721K</t>
  </si>
  <si>
    <t>,B071216L NS3816-G</t>
  </si>
  <si>
    <t>L160609S</t>
  </si>
  <si>
    <t>C160606A8</t>
  </si>
  <si>
    <t>L160511C3</t>
  </si>
  <si>
    <t>16-2-15-11 / OS#358616</t>
  </si>
  <si>
    <t>L160721L</t>
  </si>
  <si>
    <t>B071316L NS -3916G</t>
  </si>
  <si>
    <t>L160511C4</t>
  </si>
  <si>
    <t>L160610A</t>
  </si>
  <si>
    <t>16-2-15-13 / OS#358618</t>
  </si>
  <si>
    <t>C160607B1</t>
  </si>
  <si>
    <t>SAnd</t>
  </si>
  <si>
    <t>L160721M</t>
  </si>
  <si>
    <t xml:space="preserve">Chicago Magnesium Casting </t>
  </si>
  <si>
    <t>Reclaim Sand 7-18</t>
  </si>
  <si>
    <t>L160511C5</t>
  </si>
  <si>
    <t>% of boron in sand</t>
  </si>
  <si>
    <t>L160610B</t>
  </si>
  <si>
    <t>16-1-14-3 / OS#357289</t>
  </si>
  <si>
    <t>C160607B2</t>
  </si>
  <si>
    <t>L160511C6</t>
  </si>
  <si>
    <t>L160721N</t>
  </si>
  <si>
    <t>16-1-14-4 / OS#357290</t>
  </si>
  <si>
    <t>GS after muller 7-18</t>
  </si>
  <si>
    <t>L160610C</t>
  </si>
  <si>
    <t>C160607B3</t>
  </si>
  <si>
    <t>L160511C7</t>
  </si>
  <si>
    <t>16-1-14-5 / OS#357291</t>
  </si>
  <si>
    <t>L160721O</t>
  </si>
  <si>
    <t>L160610D</t>
  </si>
  <si>
    <t>Small Palmer 7-18</t>
  </si>
  <si>
    <t>C160607B4</t>
  </si>
  <si>
    <t>L160511C8</t>
  </si>
  <si>
    <t>16-1-14-8 / OS#357294</t>
  </si>
  <si>
    <t>L160610E</t>
  </si>
  <si>
    <t>L160721P</t>
  </si>
  <si>
    <t>C160607B5</t>
  </si>
  <si>
    <t>Large Palmer  w KBF4 7-18</t>
  </si>
  <si>
    <t>L160511C9</t>
  </si>
  <si>
    <t>16-2-3-7 / OS#357894</t>
  </si>
  <si>
    <t>L160610F</t>
  </si>
  <si>
    <t>L160721Q</t>
  </si>
  <si>
    <t>C160607B6</t>
  </si>
  <si>
    <t>Large Palmer 7-18</t>
  </si>
  <si>
    <t>L160511C10</t>
  </si>
  <si>
    <t>16-2-3-9 / OS#357896</t>
  </si>
  <si>
    <t>L160610G</t>
  </si>
  <si>
    <t>C160607B7</t>
  </si>
  <si>
    <t>L160721R</t>
  </si>
  <si>
    <t>L160511C11</t>
  </si>
  <si>
    <t>16-2-3-10 / OS#357897</t>
  </si>
  <si>
    <t>MIL-PRF--1617E</t>
  </si>
  <si>
    <t>L160610H</t>
  </si>
  <si>
    <t>C160607B8</t>
  </si>
  <si>
    <t>L160721S</t>
  </si>
  <si>
    <t>BAtch M252126 Tectyl 502 C CL I</t>
  </si>
  <si>
    <t>L160511C12</t>
  </si>
  <si>
    <t>16-2-3-11 / OS#357898</t>
  </si>
  <si>
    <t>L160613A</t>
  </si>
  <si>
    <t>Aeroshell Ascender Lot#3387 Retest</t>
  </si>
  <si>
    <t>20hr HLPS Coking, 375F PER Sae ARP 5996</t>
  </si>
  <si>
    <t>L160721T</t>
  </si>
  <si>
    <t>L160511C13</t>
  </si>
  <si>
    <t>Batch  M251263 Tectyl 511MCLI</t>
  </si>
  <si>
    <t>16-2-3-12 / OS#357899</t>
  </si>
  <si>
    <t>L160613B</t>
  </si>
  <si>
    <t>Aeroshell AScender , Lot 3544 Retest 3387</t>
  </si>
  <si>
    <t>20Hr HLPS Coking,375F, PER SAE ARP 5996</t>
  </si>
  <si>
    <t>L160511C14</t>
  </si>
  <si>
    <t>16-2-3-13 / OS#357900</t>
  </si>
  <si>
    <t>L160721U</t>
  </si>
  <si>
    <t>Batch M252047 Tectyl 275</t>
  </si>
  <si>
    <t>ASTM D56</t>
  </si>
  <si>
    <t>MIL:-C-15074E</t>
  </si>
  <si>
    <t>L160613C</t>
  </si>
  <si>
    <t>WAX</t>
  </si>
  <si>
    <t>Anvol SWX 68 Lot#253398</t>
  </si>
  <si>
    <t>L160721V</t>
  </si>
  <si>
    <t>ASTM D92, Flash Point C, Fiere Point C</t>
  </si>
  <si>
    <t>Wax Blend #1 MA-2286-28-B1</t>
  </si>
  <si>
    <t>Penetration at 25C and 43C</t>
  </si>
  <si>
    <t>L160511C15</t>
  </si>
  <si>
    <t>MIL-W-20553D- Client only needs penetration on these</t>
  </si>
  <si>
    <t>16-1-7-17 / OS#358243</t>
  </si>
  <si>
    <t>L160613D</t>
  </si>
  <si>
    <t>L160721W</t>
  </si>
  <si>
    <t>L160511C16</t>
  </si>
  <si>
    <t>Anvol Swx 46 FM Lot  253904</t>
  </si>
  <si>
    <t>Wax Blend #2 MA-2286-28-B2</t>
  </si>
  <si>
    <t>16-1-7-18 / OS#358244</t>
  </si>
  <si>
    <t>ASTM D92 Flash Point C Fire Point C</t>
  </si>
  <si>
    <t>L160511C17</t>
  </si>
  <si>
    <t>16-1-7-19 / OS#358245</t>
  </si>
  <si>
    <t>L160613E</t>
  </si>
  <si>
    <t>L160721X</t>
  </si>
  <si>
    <t>Anvol SWX 46 FM LOT 255409</t>
  </si>
  <si>
    <t>Wax Blend #5 MA-2286-30-B5</t>
  </si>
  <si>
    <t>L160511C18</t>
  </si>
  <si>
    <t>16-1-7-20 / OS#358246</t>
  </si>
  <si>
    <t>Lubsoil</t>
  </si>
  <si>
    <t>L160613F</t>
  </si>
  <si>
    <t>L160721Y</t>
  </si>
  <si>
    <t>C160609A</t>
  </si>
  <si>
    <t>Wax Blend #6 MA-2286-30-B6</t>
  </si>
  <si>
    <t>Viscosity D445 @40C, Viscosity D445 @100C, Viscosity Index, Total Acid No, Insolubles(pentane/Toluene), Karl Fischer Water, Quenchometer (D3520)</t>
  </si>
  <si>
    <t>L160511C19</t>
  </si>
  <si>
    <t>16-1-7-21 /OS#358247</t>
  </si>
  <si>
    <t>DO</t>
  </si>
  <si>
    <t>L160613G</t>
  </si>
  <si>
    <t>Frito Lay/PepsiCO</t>
  </si>
  <si>
    <t>L160721Z</t>
  </si>
  <si>
    <t>New 6-8-16 Mobil SHC 320</t>
  </si>
  <si>
    <t>Used oil Pkg</t>
  </si>
  <si>
    <t>Sent to APEX Oil Lab 6/13/16 via UPS Ground</t>
  </si>
  <si>
    <t>L160511C20</t>
  </si>
  <si>
    <t>16-1-7-22 / OS#358248</t>
  </si>
  <si>
    <t>L160511C21</t>
  </si>
  <si>
    <t>16-1-7-23 / OS#358249</t>
  </si>
  <si>
    <t>See L160718D</t>
  </si>
  <si>
    <t>L160613H</t>
  </si>
  <si>
    <t>L160722A</t>
  </si>
  <si>
    <t>Used 6-8-16 229 hrs</t>
  </si>
  <si>
    <t xml:space="preserve">FTM 3013 any additional test needing completed </t>
  </si>
  <si>
    <t>Mil-PRF-7808L Grade 3, This sample goes with L160718D</t>
  </si>
  <si>
    <t>L160511C22</t>
  </si>
  <si>
    <t>16-1-7-24 / OS#358250</t>
  </si>
  <si>
    <t>L160614A</t>
  </si>
  <si>
    <t>Synthetic HydraulicFluid Lot# 252408 Brayco Muicronic 882 red</t>
  </si>
  <si>
    <t>L160722B</t>
  </si>
  <si>
    <t>Keystone Steel and Wire</t>
  </si>
  <si>
    <t>Comrust 1300A-Virgin</t>
  </si>
  <si>
    <t>ASTM D-445 kinematic viscosity 205C,ASTM D-445 @-40C,ASTM D-92 flash fire COC 205/245C,D 97 Pour Point--55maxC,FTM 3458Low temp stability 72 hrs @-40C</t>
  </si>
  <si>
    <t>ASTM D1748</t>
  </si>
  <si>
    <t>Kinematic Viscosity @205C</t>
  </si>
  <si>
    <t>Set up 7/27</t>
  </si>
  <si>
    <t>wn53725</t>
  </si>
  <si>
    <t>L160511C23</t>
  </si>
  <si>
    <t>16-1-11-1 / OS#357279</t>
  </si>
  <si>
    <t>TRansmission Fluid</t>
  </si>
  <si>
    <t>L160614B</t>
  </si>
  <si>
    <t>Brayco 717 (MIL-DTL-17111D)</t>
  </si>
  <si>
    <t>L160511C24</t>
  </si>
  <si>
    <t>ASTM D91, PLTL-48 corrosion oxidation ,93C for 72 hrs, per MIL DTL 17111 spec 4.8.3.4.2</t>
  </si>
  <si>
    <t>16-1-11-2 / OS#357277</t>
  </si>
  <si>
    <t>L160614C</t>
  </si>
  <si>
    <t>L160511C25</t>
  </si>
  <si>
    <t>L160722C</t>
  </si>
  <si>
    <t>Brayco Micronic 756 (MIL-PRF 5606H)Lot#252931</t>
  </si>
  <si>
    <t>Comrust 1300A-Recycled</t>
  </si>
  <si>
    <t>16-1-11-3 / OS#357278</t>
  </si>
  <si>
    <t>D-445 Viscosity !-40C cst 600 max, D445 Viscosity @-54 C cst 2500 max, FTM 3458 Low Temp Stability, 72 hrs @-54C</t>
  </si>
  <si>
    <t>L160511C26</t>
  </si>
  <si>
    <t>16-1-11-4 / OS#357279</t>
  </si>
  <si>
    <t>L160722D</t>
  </si>
  <si>
    <t>Syntech</t>
  </si>
  <si>
    <t>L160614D</t>
  </si>
  <si>
    <t>ID NS-03913-G1 B. 071416P</t>
  </si>
  <si>
    <t>Brayco 300(MIL-PRF-32033) Lot 253281</t>
  </si>
  <si>
    <t>ASTM D91,D 97 Pour Point C -57 to -69</t>
  </si>
  <si>
    <t>ASTM D942 run once originally and run a second time as a re-run, D217 unworked, ASTM D217 60 strokes,ASTM D566, ASTM D1264, ASTM D217 100k strokes, FTM 791b, 3005.3, ASTM D6184</t>
  </si>
  <si>
    <t>ASTM D217 worked, D217 unworked, D217 Prolonged Worked, D942 reported</t>
  </si>
  <si>
    <t>off-spec product and client had us run it until we had a passing result</t>
  </si>
  <si>
    <t>L160511C27</t>
  </si>
  <si>
    <t>16-1-11-5 / OS#357280</t>
  </si>
  <si>
    <t>L160614E</t>
  </si>
  <si>
    <t>Brayco Micronic 776 RP lot#251197</t>
  </si>
  <si>
    <t xml:space="preserve">Aerosol </t>
  </si>
  <si>
    <t>D97 Pour Point FD-5 max</t>
  </si>
  <si>
    <t>L160722E</t>
  </si>
  <si>
    <t>Spectroline</t>
  </si>
  <si>
    <t>Aero-Glo In Application</t>
  </si>
  <si>
    <t>ASTM D2624 before and after ISO9940 4.20.2, ASTM D664 before and after ISO9940 4.20.2, ASTM D445 at 100F and 100C before and after ISO9940 4.20.2, ISO9940 4.20.2 (Requires ASTM D6304)</t>
  </si>
  <si>
    <t>Client notified Blake of sample error.  Testing was cancelled.</t>
  </si>
  <si>
    <t>L160511C28</t>
  </si>
  <si>
    <t>16-1-11-6 / OS#357281</t>
  </si>
  <si>
    <t>L160614F</t>
  </si>
  <si>
    <t>Tectyl 275 MIL-C-15074EBatch M250404</t>
  </si>
  <si>
    <t>Flash Point F(TAG) ASTM D56</t>
  </si>
  <si>
    <t>L160722F</t>
  </si>
  <si>
    <t>Rush same day results requested</t>
  </si>
  <si>
    <t>Aero-Glo Control</t>
  </si>
  <si>
    <t>L160511C29</t>
  </si>
  <si>
    <t>16-1-11-7 / OS#357282</t>
  </si>
  <si>
    <t>L160614G</t>
  </si>
  <si>
    <t>Brayco 717 (MIL-DTL-17111D) Lot 98015+98044</t>
  </si>
  <si>
    <t>LSO</t>
  </si>
  <si>
    <t>D91 precipitation point, D611 aniline point C, D611 aniline point change C</t>
  </si>
  <si>
    <t>Soil</t>
  </si>
  <si>
    <t>L160725A</t>
  </si>
  <si>
    <t>Anaylysys</t>
  </si>
  <si>
    <t>L160511C30</t>
  </si>
  <si>
    <t>CCL-1DB 424230</t>
  </si>
  <si>
    <t>Finger Print Analysis</t>
  </si>
  <si>
    <t>16-1-11-8 / OS#357283</t>
  </si>
  <si>
    <t>Quoted Michael Leva $750 for the GC/MS TIC and let him know that we would charge full price because it was outsourced.</t>
  </si>
  <si>
    <t>L160614H</t>
  </si>
  <si>
    <t>Insufficient Sample to run IP 280</t>
  </si>
  <si>
    <t>Radcolube RBCMIL PRF 372E(2) 16F18</t>
  </si>
  <si>
    <t>Radcolube RBC MIL PRF 372E(2) Brass submersion paragraph 3.3.2.2</t>
  </si>
  <si>
    <t>L160511C31</t>
  </si>
  <si>
    <t>MIL PRF 372E(2)</t>
  </si>
  <si>
    <t>RADCOLAB-1606091372-DM</t>
  </si>
  <si>
    <t>C160330E1 / OS#361364</t>
  </si>
  <si>
    <t>RadcoLube 2135</t>
  </si>
  <si>
    <t>L160725B</t>
  </si>
  <si>
    <t>L160614I</t>
  </si>
  <si>
    <t>L160511C32</t>
  </si>
  <si>
    <t>BATCH DATE 22 JULY 2016</t>
  </si>
  <si>
    <t>Radcolube 2135 MIL-SPEC-17672E Batch Date 13 June 2016</t>
  </si>
  <si>
    <t>C160330E2 / OS#361365</t>
  </si>
  <si>
    <t>MCRT, Sulfated Ash, Sulfur</t>
  </si>
  <si>
    <t>ASTM D2622, D4530,D874</t>
  </si>
  <si>
    <t>MIL-PRF-SPEC-17672E</t>
  </si>
  <si>
    <t>RadCOLAB-2135DOM160613ADM</t>
  </si>
  <si>
    <t>L160511C33</t>
  </si>
  <si>
    <t>RadcoLube 6081</t>
  </si>
  <si>
    <t>C160330E3 / OS#361366</t>
  </si>
  <si>
    <t>L160614J</t>
  </si>
  <si>
    <t>L160725C</t>
  </si>
  <si>
    <t xml:space="preserve">Batch Date 13-June-16 </t>
  </si>
  <si>
    <t>R722-064</t>
  </si>
  <si>
    <t>D972, Change after Evap @ 40C, D445 @ -40C</t>
  </si>
  <si>
    <t>Customer requested rush testing.  Report results 7/26</t>
  </si>
  <si>
    <t>L160511C34</t>
  </si>
  <si>
    <t>C160330E5 / OS#361368</t>
  </si>
  <si>
    <t>L160614K</t>
  </si>
  <si>
    <t>VCI 105 MIL-P-46002D LOT#703-074</t>
  </si>
  <si>
    <t>ASTM D-972, Viscosity change after evap @40C, ASTM D-91, Pour Point C ASTM 97</t>
  </si>
  <si>
    <t>L160725D</t>
  </si>
  <si>
    <t>MIL-P- 46002D Grade 1, Rush (Next-day) testing requested</t>
  </si>
  <si>
    <t>R722-065(1)</t>
  </si>
  <si>
    <t>Customer requested rush testing.  Report results 7/27</t>
  </si>
  <si>
    <t>L160511C35</t>
  </si>
  <si>
    <t>C160330E6 / OS#361369</t>
  </si>
  <si>
    <t>6/14/0216</t>
  </si>
  <si>
    <t>L160725E</t>
  </si>
  <si>
    <t>R722-065(2)</t>
  </si>
  <si>
    <t>L160511C36</t>
  </si>
  <si>
    <t>Customer requested rush testing.  Report results 7/28</t>
  </si>
  <si>
    <t>Shellac Glaze</t>
  </si>
  <si>
    <t>C160502D1 / OS#317258B</t>
  </si>
  <si>
    <t>L160614L</t>
  </si>
  <si>
    <t>Shellac Glaze lot#1-L2215</t>
  </si>
  <si>
    <t>ASTM D-56 Flash point by Tag CLosed Cup</t>
  </si>
  <si>
    <t>L160725F</t>
  </si>
  <si>
    <t>R732-001</t>
  </si>
  <si>
    <t>Customer requested rush testing.  Report results 7/29</t>
  </si>
  <si>
    <t>L160614M</t>
  </si>
  <si>
    <t xml:space="preserve">Sonya </t>
  </si>
  <si>
    <t>used oil analysys</t>
  </si>
  <si>
    <t>Shipped to Apex Oil Lab on 6/14/16 via UPS Ground. Do not sent results until Rachel confirms payment</t>
  </si>
  <si>
    <t>Jake</t>
  </si>
  <si>
    <t>? Ask NL</t>
  </si>
  <si>
    <t>Synthetic Crude</t>
  </si>
  <si>
    <t>L160725G</t>
  </si>
  <si>
    <t>L160526P_ADD1</t>
  </si>
  <si>
    <t>New Hope Energy</t>
  </si>
  <si>
    <t>R732-002</t>
  </si>
  <si>
    <t>Renewable Crude</t>
  </si>
  <si>
    <t>L160511C37</t>
  </si>
  <si>
    <t>Bromine Number ASTM D1159, Total Chlorides by ASTM D7536, ICP Metals</t>
  </si>
  <si>
    <t>C160502D2 / OS#362316</t>
  </si>
  <si>
    <t>Customer requested rush testing. Complete evap loss on Saturday. Report results 8/1</t>
  </si>
  <si>
    <t>Shipping to PPL for D1159 on 6/15/16.  Shipping to Intertek for D7536 on 6/16/16</t>
  </si>
  <si>
    <t>L160615A</t>
  </si>
  <si>
    <t>L160725H</t>
  </si>
  <si>
    <t>BAtch E16F685 ID 257569</t>
  </si>
  <si>
    <t>R732-003</t>
  </si>
  <si>
    <t>Customer requested rush testing.  Set up evap loss on Saturday, take down Sunday, Report results 8/1</t>
  </si>
  <si>
    <t>L160511C38</t>
  </si>
  <si>
    <t>C160502D3 / OS#362317</t>
  </si>
  <si>
    <t>L160616A</t>
  </si>
  <si>
    <t>L160725I</t>
  </si>
  <si>
    <t>Anvol SWX 46 FM Lot# 255045</t>
  </si>
  <si>
    <t>R732-004</t>
  </si>
  <si>
    <t>Customer requested rush testing. Set up evap loss on Sunday, take down Monday, Report results 8/1</t>
  </si>
  <si>
    <t>L160511C39</t>
  </si>
  <si>
    <t>C160218D1 / OS#358598</t>
  </si>
  <si>
    <t>L160616B</t>
  </si>
  <si>
    <t>Brayco 785 Lot# 254238</t>
  </si>
  <si>
    <t>L160725J</t>
  </si>
  <si>
    <t>D92 Flash/Fire, D2273, D665 (48hr)</t>
  </si>
  <si>
    <t>Batch E16G697 ID258278 Lot#2697</t>
  </si>
  <si>
    <t>L160511C40</t>
  </si>
  <si>
    <t>C160218D3 / OS#358600</t>
  </si>
  <si>
    <t>L160616C</t>
  </si>
  <si>
    <t>160F05 Radcolube FR170</t>
  </si>
  <si>
    <t>L160725K</t>
  </si>
  <si>
    <t xml:space="preserve">ASTM D4898 gravimetric Dertermination </t>
  </si>
  <si>
    <t>MIL-PRF-46170E(para 3.4.6)</t>
  </si>
  <si>
    <t>3512047 T-382 Batch ID 7018315101</t>
  </si>
  <si>
    <t>Radcolab-160613FR170-DM</t>
  </si>
  <si>
    <t>L160511C41</t>
  </si>
  <si>
    <t>C160218D7 / OS#358604</t>
  </si>
  <si>
    <t>L160616D</t>
  </si>
  <si>
    <t>16F05 Radcolube FR170</t>
  </si>
  <si>
    <t>PArticle size determination (para 3.4.6)</t>
  </si>
  <si>
    <t>L160725L</t>
  </si>
  <si>
    <t>L160511C42</t>
  </si>
  <si>
    <t>3512390 Batch ID Lab Blend</t>
  </si>
  <si>
    <t>C160218D8 / OS#358605</t>
  </si>
  <si>
    <t>L160616E</t>
  </si>
  <si>
    <t>0601956-14-16 F&amp;F oil</t>
  </si>
  <si>
    <t>ASTMD3604-7, Karl Fischer Method</t>
  </si>
  <si>
    <t>L160511C43</t>
  </si>
  <si>
    <t>L160725M</t>
  </si>
  <si>
    <t>C160427B1 / OS#361692</t>
  </si>
  <si>
    <t>X16-GH-1-38-3</t>
  </si>
  <si>
    <t>Pour point, low temp viscosity -40, Salt Spray 100 hr (added by Greg 7/26)</t>
  </si>
  <si>
    <t>Preliminary report sent at 13:52 7/26/16 SC</t>
  </si>
  <si>
    <t>L160616F</t>
  </si>
  <si>
    <t>ID 257648 Batch E16F687</t>
  </si>
  <si>
    <t>Set up 6/16</t>
  </si>
  <si>
    <t>L160725N</t>
  </si>
  <si>
    <t>Heritage Crystal Clean</t>
  </si>
  <si>
    <t>Dehy 7/19/16</t>
  </si>
  <si>
    <t>D5453</t>
  </si>
  <si>
    <t>Sheryl is showing Sana and Nhu how to run the Antek with this sample on 7/28</t>
  </si>
  <si>
    <t>L160616G</t>
  </si>
  <si>
    <t>ID 3486682 Batch 1/2016</t>
  </si>
  <si>
    <t>L160511C44</t>
  </si>
  <si>
    <t>C160427B2 / OS#361693</t>
  </si>
  <si>
    <t>L160725O</t>
  </si>
  <si>
    <t>Dehy 7/20/16</t>
  </si>
  <si>
    <t>L160616H</t>
  </si>
  <si>
    <t>Nox Rust VCI105 Batch 703-086</t>
  </si>
  <si>
    <t>Evaporation Loss % Volatile matter ASTM D-972, Viscosity Change after Evap @40C, Precipitation number mL ASTM D-91, Pour Point C ASTM 97</t>
  </si>
  <si>
    <t>MIL-P-46002D Grade 1, Customer requested rush, next-day results</t>
  </si>
  <si>
    <t>L160511C45</t>
  </si>
  <si>
    <t>Trex Smith</t>
  </si>
  <si>
    <t>C160427B3 / OS#361694</t>
  </si>
  <si>
    <t>L160725P</t>
  </si>
  <si>
    <t>L160616I</t>
  </si>
  <si>
    <t>Industrial Power &amp; Equipment</t>
  </si>
  <si>
    <t>Matco</t>
  </si>
  <si>
    <t>Nox-Rust VCI 105Lot#703-076 Batch 703-076</t>
  </si>
  <si>
    <t>No Rush. We have new customer form. Send to Apex.</t>
  </si>
  <si>
    <t>Evaporation Loss, % Volatile Matter ASTM D-972, run test on previous sample of VCI 105 sent 6/10/16 lot 703-074</t>
  </si>
  <si>
    <t xml:space="preserve">MIL-P-46002D Grade 1, </t>
  </si>
  <si>
    <t>Floats</t>
  </si>
  <si>
    <t>L160511C46</t>
  </si>
  <si>
    <t>L160726A1</t>
  </si>
  <si>
    <t>C160427B4 / OS#361695</t>
  </si>
  <si>
    <t>L160616J</t>
  </si>
  <si>
    <t>Production Floats</t>
  </si>
  <si>
    <t>Tectyl 437 D MIL-C-11796C Batch M250415</t>
  </si>
  <si>
    <t>FLoat Valve Test</t>
  </si>
  <si>
    <t>Oxygen Absortion Pressure drop, Sulfated residue ASTM D-874</t>
  </si>
  <si>
    <t>MIL-C- 117796C Class III.  Preliminary (sulfated ash) results sent 6/17/26 @16:24</t>
  </si>
  <si>
    <t>L160726A2</t>
  </si>
  <si>
    <t>L160616K</t>
  </si>
  <si>
    <t>Tectyl 437 D batch M250756</t>
  </si>
  <si>
    <t>L160511C47</t>
  </si>
  <si>
    <t>MIL-C- 117796C Class III</t>
  </si>
  <si>
    <t>C160427B5 / OS#361696</t>
  </si>
  <si>
    <t>L160726A3</t>
  </si>
  <si>
    <t>L160616L</t>
  </si>
  <si>
    <t>Batch M250911 Tectyl 502CCLII</t>
  </si>
  <si>
    <t>Sulphated residue ASTM D-874</t>
  </si>
  <si>
    <t>MIL-PRF-16173E(SH) w/INT AMD 1</t>
  </si>
  <si>
    <t>L160726A4</t>
  </si>
  <si>
    <t>L160511C48</t>
  </si>
  <si>
    <t>C160427B6 / OS#361697</t>
  </si>
  <si>
    <t>L160726A5</t>
  </si>
  <si>
    <t>L160616M</t>
  </si>
  <si>
    <t>C160328C2 EDF#1 F.A.T</t>
  </si>
  <si>
    <t>KF, Metals, PArticulates</t>
  </si>
  <si>
    <t xml:space="preserve">Free Testing.  Nathan sent email with results </t>
  </si>
  <si>
    <t>L160511C49</t>
  </si>
  <si>
    <t>C160427B7 / OS#361698</t>
  </si>
  <si>
    <t>L160726A6</t>
  </si>
  <si>
    <t>L160616N</t>
  </si>
  <si>
    <t>C160328C3 EDF 1 OP Post Endurance</t>
  </si>
  <si>
    <t>L160511C50</t>
  </si>
  <si>
    <t>L160726A7</t>
  </si>
  <si>
    <t>C160427B8 / OS#361699</t>
  </si>
  <si>
    <t>L160616O</t>
  </si>
  <si>
    <t>C160328C1</t>
  </si>
  <si>
    <t>L160726A8</t>
  </si>
  <si>
    <t>L160511C51</t>
  </si>
  <si>
    <t>C160427B9 / OS#361727</t>
  </si>
  <si>
    <t>616/2016</t>
  </si>
  <si>
    <t>Solid</t>
  </si>
  <si>
    <t>L160616P</t>
  </si>
  <si>
    <t>C160614B1</t>
  </si>
  <si>
    <t>Gross BTU ASTMD240</t>
  </si>
  <si>
    <t>L160726A9</t>
  </si>
  <si>
    <t>L160511C52</t>
  </si>
  <si>
    <t>C160427B10 / OS#361728</t>
  </si>
  <si>
    <t>L160616Q</t>
  </si>
  <si>
    <t>C160614B2</t>
  </si>
  <si>
    <t>L160726A10</t>
  </si>
  <si>
    <t>L160616R</t>
  </si>
  <si>
    <t>C160614B3</t>
  </si>
  <si>
    <t>L160726A11</t>
  </si>
  <si>
    <t>L160511C53</t>
  </si>
  <si>
    <t>C160427B11 / OS#361729</t>
  </si>
  <si>
    <t>L160726A12</t>
  </si>
  <si>
    <t>L160616S</t>
  </si>
  <si>
    <t>C160641B4</t>
  </si>
  <si>
    <t>L160511C54</t>
  </si>
  <si>
    <t>C160427B12 / OS#361730</t>
  </si>
  <si>
    <t>L160726A13</t>
  </si>
  <si>
    <t>L160616T</t>
  </si>
  <si>
    <t>Shell- Vijay Nair</t>
  </si>
  <si>
    <t>WTI Blend Plains Midland 1</t>
  </si>
  <si>
    <t>L160726A14</t>
  </si>
  <si>
    <t>L160616U</t>
  </si>
  <si>
    <t>L160511C55</t>
  </si>
  <si>
    <t xml:space="preserve">                           </t>
  </si>
  <si>
    <t>C160427B13 / OS#361731</t>
  </si>
  <si>
    <t>L160616V</t>
  </si>
  <si>
    <t>L160726A15</t>
  </si>
  <si>
    <t>WTI H-Frac Delaware Brushy Draw 1</t>
  </si>
  <si>
    <t>L160511C56</t>
  </si>
  <si>
    <t>C160427B14 / OS#361732</t>
  </si>
  <si>
    <t>L160616W</t>
  </si>
  <si>
    <t>L160726A16</t>
  </si>
  <si>
    <t>WTI H-Frac Delaware Brushy Draw 2</t>
  </si>
  <si>
    <t>L160616X</t>
  </si>
  <si>
    <t>L160726A17</t>
  </si>
  <si>
    <t>WTI Vert Midland Driver 3-M 1</t>
  </si>
  <si>
    <t>L160511C57</t>
  </si>
  <si>
    <t>C160427B15 / OS#361733</t>
  </si>
  <si>
    <t>L160616Y</t>
  </si>
  <si>
    <t>WTI Vert Midland Driver 3-M 5</t>
  </si>
  <si>
    <t>L160726A18</t>
  </si>
  <si>
    <t>L160616Z</t>
  </si>
  <si>
    <t>WTI Blend Magellan East Houston 1</t>
  </si>
  <si>
    <t>L160726A19</t>
  </si>
  <si>
    <t>L160511C58</t>
  </si>
  <si>
    <t>C160330E4 / OS#361367</t>
  </si>
  <si>
    <t>L160616AA</t>
  </si>
  <si>
    <t>WTI Blend Magellan East Houston 2</t>
  </si>
  <si>
    <t>L160726A20</t>
  </si>
  <si>
    <t>L160616BB</t>
  </si>
  <si>
    <t>WTI H-Frac Midland Spanish Trail 5</t>
  </si>
  <si>
    <t>L160511C59</t>
  </si>
  <si>
    <t>C160428B2 / OS#362924</t>
  </si>
  <si>
    <t>L160726A21</t>
  </si>
  <si>
    <t>L160616CC</t>
  </si>
  <si>
    <t>WTI H-Frac Midland Spanish Trail 7</t>
  </si>
  <si>
    <t>L160726A22</t>
  </si>
  <si>
    <t>L160617D</t>
  </si>
  <si>
    <t>Batch Date 16 June 2016</t>
  </si>
  <si>
    <t>ASTM D2622, D4530, D874</t>
  </si>
  <si>
    <t>2075 MIL-SPEC-17672E</t>
  </si>
  <si>
    <t>Radcolab-2075DOM160616ADM</t>
  </si>
  <si>
    <t>L160726A23</t>
  </si>
  <si>
    <t>L160511C60</t>
  </si>
  <si>
    <t>16-2-3-6 / OS#357893</t>
  </si>
  <si>
    <t>L160726A24</t>
  </si>
  <si>
    <t>L160617E</t>
  </si>
  <si>
    <t>16F01 DOD-PRF-85734A</t>
  </si>
  <si>
    <t xml:space="preserve">Rubber compatibility per table I </t>
  </si>
  <si>
    <t>DOD-PRF-85734A. Revised results issued on 6/29/16 at 9:52 (SC).</t>
  </si>
  <si>
    <t>Radcolab-16061385734-DM</t>
  </si>
  <si>
    <t>L160511C61</t>
  </si>
  <si>
    <t>L160726A25</t>
  </si>
  <si>
    <t>16-2-3-8 / OS#357895</t>
  </si>
  <si>
    <t>L160617F</t>
  </si>
  <si>
    <t>16F03 Radcolube 7808</t>
  </si>
  <si>
    <t xml:space="preserve"> elastomer compatibility per the mil spec requirements listed in table II</t>
  </si>
  <si>
    <t>MIL-PRF-7808L Grade 3</t>
  </si>
  <si>
    <t>Radcolab-1606137808-DM</t>
  </si>
  <si>
    <t>L160726A26</t>
  </si>
  <si>
    <t>L160511C62</t>
  </si>
  <si>
    <t>16-2-15-8 / OS#358613</t>
  </si>
  <si>
    <t>L160617I</t>
  </si>
  <si>
    <t>Alcor Petrolab Floresville</t>
  </si>
  <si>
    <t>P10661E</t>
  </si>
  <si>
    <t>L160511C63</t>
  </si>
  <si>
    <t>L160726A27</t>
  </si>
  <si>
    <t>Metals</t>
  </si>
  <si>
    <t>16-2-15-9 / OS#358614</t>
  </si>
  <si>
    <t>L160511C64</t>
  </si>
  <si>
    <t>16-2-15-12 / OS#358617</t>
  </si>
  <si>
    <t>L160726A28</t>
  </si>
  <si>
    <t>L160511C65</t>
  </si>
  <si>
    <t>L160617J</t>
  </si>
  <si>
    <t>C160218D2 / OS#358599</t>
  </si>
  <si>
    <t>P160616F</t>
  </si>
  <si>
    <t>L160726A29</t>
  </si>
  <si>
    <t>L160511C66</t>
  </si>
  <si>
    <t>C160218D4 / OS#358601</t>
  </si>
  <si>
    <t>L160511C67</t>
  </si>
  <si>
    <t>C160218D5 / OS#358602</t>
  </si>
  <si>
    <t>L160726A30</t>
  </si>
  <si>
    <t>Film</t>
  </si>
  <si>
    <t>L160617K</t>
  </si>
  <si>
    <t>Smithers</t>
  </si>
  <si>
    <t>Smithers Film</t>
  </si>
  <si>
    <t>see Kara</t>
  </si>
  <si>
    <t>L160511C68</t>
  </si>
  <si>
    <t>Free of charge per Nathan</t>
  </si>
  <si>
    <t>C160218D6 / OS#358603</t>
  </si>
  <si>
    <t>L160726A31</t>
  </si>
  <si>
    <t>L160511C69</t>
  </si>
  <si>
    <t>16-1-14-6 / OS#357292</t>
  </si>
  <si>
    <t>email</t>
  </si>
  <si>
    <t>Aviation hydraulic fluid</t>
  </si>
  <si>
    <t>L160317E_add2</t>
  </si>
  <si>
    <t>Aviation Hydraulic Fluid Sample A 15-100922-12</t>
  </si>
  <si>
    <t>D2532 @ -54C</t>
  </si>
  <si>
    <t>L160511C70</t>
  </si>
  <si>
    <t>Client requested duplicate test for this sample</t>
  </si>
  <si>
    <t>16-1-14-7 / OS#357293</t>
  </si>
  <si>
    <t>L160726A32</t>
  </si>
  <si>
    <t>L160511C71</t>
  </si>
  <si>
    <t>16-1-14-9 / OS#357295</t>
  </si>
  <si>
    <t>L160317H_add2</t>
  </si>
  <si>
    <t>L160726A33</t>
  </si>
  <si>
    <t>Aviation Hydraulic Fluid Sample D 15-100924-2</t>
  </si>
  <si>
    <t>L160511C72</t>
  </si>
  <si>
    <t>16-1-14-10 / OS#357296</t>
  </si>
  <si>
    <t>L160512A</t>
  </si>
  <si>
    <t>Brayco 460 Lot# 253282</t>
  </si>
  <si>
    <t>L160726A34</t>
  </si>
  <si>
    <t>D97, D2532 -40C &amp; % change @ 3 hrs,  D2273</t>
  </si>
  <si>
    <t>L160614D_ADD1</t>
  </si>
  <si>
    <t>D445 @-54 and -40C, Low temp stability 72 hrs @-45C</t>
  </si>
  <si>
    <t>L160512B</t>
  </si>
  <si>
    <t>L160620A</t>
  </si>
  <si>
    <t>Perfecto HPT 32 Lot# 254011</t>
  </si>
  <si>
    <t>L160726A35</t>
  </si>
  <si>
    <t>X16-GH-1-38-1</t>
  </si>
  <si>
    <t>D3427 @ 50C (Air Release)</t>
  </si>
  <si>
    <t>See Quote</t>
  </si>
  <si>
    <t>Sample was blended with L160621A on 6/21/16. Proceed with testing.  ONLY CHARGE FOR FALEX LOAD CARRYING CAPACITY AND POUR POINT (BB 07/7/16)</t>
  </si>
  <si>
    <t>L160726A36</t>
  </si>
  <si>
    <t>L160512C</t>
  </si>
  <si>
    <t>L160620B</t>
  </si>
  <si>
    <t>Brayco 885 Lot# 249955</t>
  </si>
  <si>
    <t>D445 @ 40C, D91, D97, D445 @ -54C, Spec 4.4.5 72hrs @ -54C</t>
  </si>
  <si>
    <t>257688 Batch E16F686</t>
  </si>
  <si>
    <t>Started 6/20/16</t>
  </si>
  <si>
    <t>L160726A37</t>
  </si>
  <si>
    <t>Sam Ward</t>
  </si>
  <si>
    <t>L160512D</t>
  </si>
  <si>
    <t>Exelon Generation</t>
  </si>
  <si>
    <t>Mobil DTE 732</t>
  </si>
  <si>
    <t>RUSH $50 testing / $50 rush fee</t>
  </si>
  <si>
    <t>Apex 5/12/16 Overnight</t>
  </si>
  <si>
    <t>L160620C</t>
  </si>
  <si>
    <t>P160617D</t>
  </si>
  <si>
    <t>L160726A38</t>
  </si>
  <si>
    <t>L160513A</t>
  </si>
  <si>
    <t>Batch E16E673 ID 256965 Lot# 2673</t>
  </si>
  <si>
    <t>L160620D</t>
  </si>
  <si>
    <t>L160726A39</t>
  </si>
  <si>
    <t>OS364360-TRNZPMTPB</t>
  </si>
  <si>
    <t>D2879, ASTM 2879 Vapor Pressure, test temperature @ 25C,50C,100C,150C,200C,300C</t>
  </si>
  <si>
    <t>L160513B</t>
  </si>
  <si>
    <t>Mechantek</t>
  </si>
  <si>
    <t>Univar Shell Rotella 15W40</t>
  </si>
  <si>
    <t>66180??</t>
  </si>
  <si>
    <t>L160726A40</t>
  </si>
  <si>
    <t>L160620E</t>
  </si>
  <si>
    <t>05364359-TRNK113JRD</t>
  </si>
  <si>
    <t>D2879. ASTM D2879 Vapor Pressure, test temp @ 25C,85C,100C, 150C,200C,265C</t>
  </si>
  <si>
    <t>L160726A41</t>
  </si>
  <si>
    <t>L160620F</t>
  </si>
  <si>
    <t>C160616A1</t>
  </si>
  <si>
    <t>Gross heat of comb(D240), Sulfur (ASTM D2622), Pour Point(D5949), Nitrogen(D4629), Flash Point (D93)</t>
  </si>
  <si>
    <t>L160726A42</t>
  </si>
  <si>
    <t>L160513C</t>
  </si>
  <si>
    <t>Phoenix Chemical/Lubrizol</t>
  </si>
  <si>
    <t>C160511C1</t>
  </si>
  <si>
    <t>L160620G</t>
  </si>
  <si>
    <t>ASTM D4310 1000hrs</t>
  </si>
  <si>
    <t>C160616A2</t>
  </si>
  <si>
    <t>L160726A43</t>
  </si>
  <si>
    <t>L160513D</t>
  </si>
  <si>
    <t>C160511C2</t>
  </si>
  <si>
    <t>L160620H</t>
  </si>
  <si>
    <t>C160616A3</t>
  </si>
  <si>
    <t>L160726A44</t>
  </si>
  <si>
    <t>L160513E</t>
  </si>
  <si>
    <t>C160511C3</t>
  </si>
  <si>
    <t>L160620I</t>
  </si>
  <si>
    <t>16-43389-13=&gt;MJOII, S1</t>
  </si>
  <si>
    <t>L160513F</t>
  </si>
  <si>
    <t>C160511C4</t>
  </si>
  <si>
    <t>TS&amp;C(duplicate) D2532,method 6, 15 hr HTDT and 48 hr HTDT</t>
  </si>
  <si>
    <t>L160726A45</t>
  </si>
  <si>
    <t>620/4520019872</t>
  </si>
  <si>
    <t>Luricant</t>
  </si>
  <si>
    <t>L160516A</t>
  </si>
  <si>
    <t>Royco 500, Lot# 2016169664, Recycled</t>
  </si>
  <si>
    <t>MIL-PRF 23699G, Set up on Rig #1 5/16/2016</t>
  </si>
  <si>
    <t>L160726A46</t>
  </si>
  <si>
    <t>L160620J</t>
  </si>
  <si>
    <t>16-43415-11=&gt;MJOII,N3</t>
  </si>
  <si>
    <t>L160516B</t>
  </si>
  <si>
    <t>Anvol SWX 68 Lot# 253397</t>
  </si>
  <si>
    <t>D92 Flash Fire</t>
  </si>
  <si>
    <t>L160726A47</t>
  </si>
  <si>
    <t>L160620K</t>
  </si>
  <si>
    <t>16-43360-12=&gt;MJOII, TCP</t>
  </si>
  <si>
    <t>???</t>
  </si>
  <si>
    <t>Float</t>
  </si>
  <si>
    <t>L160516C</t>
  </si>
  <si>
    <t>Set 1 (A, B, C)</t>
  </si>
  <si>
    <t>See quote/Ask Blake</t>
  </si>
  <si>
    <t>L160726A48</t>
  </si>
  <si>
    <t>L160516D</t>
  </si>
  <si>
    <t>Set 2 (A, B, C)</t>
  </si>
  <si>
    <t>Sand</t>
  </si>
  <si>
    <t>L160620L</t>
  </si>
  <si>
    <t>Chicago Magnesium Casting Co</t>
  </si>
  <si>
    <t>LG W/KBF4  6-13</t>
  </si>
  <si>
    <t>SAmple for % of Boron in Sand</t>
  </si>
  <si>
    <t>PE ICP down and Spectro having data calculation issues-computer reinstalled</t>
  </si>
  <si>
    <t>L160516E</t>
  </si>
  <si>
    <t>Set 3 (A, B, C)</t>
  </si>
  <si>
    <t>L160726B</t>
  </si>
  <si>
    <t>BTU KF</t>
  </si>
  <si>
    <t>L160516F</t>
  </si>
  <si>
    <t>Set 4 (A, B, C)</t>
  </si>
  <si>
    <t>L160620M</t>
  </si>
  <si>
    <t>Small 6-13</t>
  </si>
  <si>
    <t>L160516G</t>
  </si>
  <si>
    <t>Set 5</t>
  </si>
  <si>
    <t>L160726C</t>
  </si>
  <si>
    <t>L160620N</t>
  </si>
  <si>
    <t>Reclaim 6-13</t>
  </si>
  <si>
    <t>L160516H</t>
  </si>
  <si>
    <t>Set 6</t>
  </si>
  <si>
    <t>L160726D</t>
  </si>
  <si>
    <t>L160516I</t>
  </si>
  <si>
    <t>L160620O</t>
  </si>
  <si>
    <t>GS 6-13</t>
  </si>
  <si>
    <t>16F05 Sample Date 22-APR-2016</t>
  </si>
  <si>
    <t>Water Sensitivity Spec 4.5.1</t>
  </si>
  <si>
    <t>MIL-PRF-46170E. Additional sample arrived with ID L160519B. Both will be reported under L160516I</t>
  </si>
  <si>
    <t>RADCOLAB-1605091FR170DM</t>
  </si>
  <si>
    <t>L160726E</t>
  </si>
  <si>
    <t>Spectronics</t>
  </si>
  <si>
    <t>Aero Glo PE5 in Application</t>
  </si>
  <si>
    <t>L160620P</t>
  </si>
  <si>
    <t>ASTM D2624 before ISO 9940, ASTM D664 Before ISO 9940, D445 at 100F and 100C before ISO 9940, ISO 9940 4.20.2, ASTM D2624 after ISO 9940, ASTM D664 after ISO 9940, D445 at 100F and 100C after ISO 9940</t>
  </si>
  <si>
    <t>LG 6-13</t>
  </si>
  <si>
    <t>ISO9940 set up 8/4 so it will come off 9/15/16 (1000hr cook time). Preliminary sent on 10/3</t>
  </si>
  <si>
    <t>Diesel fuel/gas oil</t>
  </si>
  <si>
    <t>L160516J</t>
  </si>
  <si>
    <t>Nalco - Abuzar</t>
  </si>
  <si>
    <t>9528-38</t>
  </si>
  <si>
    <t>Delta P HLPS testing</t>
  </si>
  <si>
    <t>L160726F</t>
  </si>
  <si>
    <t>Dye</t>
  </si>
  <si>
    <t>L160621A</t>
  </si>
  <si>
    <t>Skydral PE5 Control</t>
  </si>
  <si>
    <t>Dye &amp;Fragrance</t>
  </si>
  <si>
    <t>For blending with L160620A</t>
  </si>
  <si>
    <t>BLAKE IS DOING BLENDING</t>
  </si>
  <si>
    <t>L160516K1</t>
  </si>
  <si>
    <t>ISO9940 set up 8/4 so it will come off 9/15/16 (1000hr cook time)</t>
  </si>
  <si>
    <t>Phoenix Chem/Lubrizol</t>
  </si>
  <si>
    <t>C160310A1/OS360500</t>
  </si>
  <si>
    <t>L160621B</t>
  </si>
  <si>
    <t>Brayco Micronic 783 Lot# 253730</t>
  </si>
  <si>
    <t>ASTM D2273, D97, D445 @ -40C &amp; -54C, FTM 3458 72hrs @ -54C</t>
  </si>
  <si>
    <t>L160726G</t>
  </si>
  <si>
    <t>16F02 Radcolube RHP6083</t>
  </si>
  <si>
    <t>ASTM D4172 Steel -on-Steel wear</t>
  </si>
  <si>
    <t>RADCOLAB-20160722RHP608316F02-DM</t>
  </si>
  <si>
    <t>L160516K2</t>
  </si>
  <si>
    <t>C160310A2/OS360501</t>
  </si>
  <si>
    <t>L160516K3</t>
  </si>
  <si>
    <t>L160726H</t>
  </si>
  <si>
    <t>C160310A3/OS360502</t>
  </si>
  <si>
    <t>16F01DOD-PRF-85734A</t>
  </si>
  <si>
    <t>FTM 3010 Sediment analysis per DOD-PRF-85734A testing requirements</t>
  </si>
  <si>
    <t>L160621C</t>
  </si>
  <si>
    <t>Brayco 460 Lot# 254235</t>
  </si>
  <si>
    <t>RadCOLAB-20160718-85734-16F01-DM</t>
  </si>
  <si>
    <t>ASTM D2273, D97, D2532 @ -40C, D2532 @ -40C after 3hrs</t>
  </si>
  <si>
    <t>L160516K4</t>
  </si>
  <si>
    <t>C160310A4/OS360503</t>
  </si>
  <si>
    <t>Francisco</t>
  </si>
  <si>
    <t>L160621D</t>
  </si>
  <si>
    <t>L160727A1</t>
  </si>
  <si>
    <t>Hoss Machinery</t>
  </si>
  <si>
    <t>Engine oil A20028</t>
  </si>
  <si>
    <t>Send to Apex Oil Lab</t>
  </si>
  <si>
    <t>L160516K5</t>
  </si>
  <si>
    <t>C160310A5/OS360504</t>
  </si>
  <si>
    <t>L160621E</t>
  </si>
  <si>
    <t>Transmission Oil A20028</t>
  </si>
  <si>
    <t>L160516K6</t>
  </si>
  <si>
    <t>C160310A6/OS360505</t>
  </si>
  <si>
    <t>L160516K7</t>
  </si>
  <si>
    <t>C160310A7/OS360506</t>
  </si>
  <si>
    <t>L160621F</t>
  </si>
  <si>
    <t>ID 257733 Batch E16F689</t>
  </si>
  <si>
    <t>Set up 6/21</t>
  </si>
  <si>
    <t>L160727A2</t>
  </si>
  <si>
    <t>L160516K8</t>
  </si>
  <si>
    <t>C160310A8/OS360507</t>
  </si>
  <si>
    <t>L160621G</t>
  </si>
  <si>
    <t>VCI 105 Lot 703-093</t>
  </si>
  <si>
    <t>L160517A</t>
  </si>
  <si>
    <t>Evaporation loss, % Volatile MAtter, ASTM D-972, Viscosity change after evap @40C, Precipitation number,mL ASTM D-91, Pour Point C ASTM 97</t>
  </si>
  <si>
    <t>Brayco 889 Lot# 253731</t>
  </si>
  <si>
    <t>L160727A3</t>
  </si>
  <si>
    <t>MIL-P-46002D Grade 1, Customer requested rush testing</t>
  </si>
  <si>
    <t>High Temp Stability 4.4.3, D92, D445 @ -40C, D2532 @ -54C</t>
  </si>
  <si>
    <t>MIL-PRF-87252C</t>
  </si>
  <si>
    <t>L160727A4</t>
  </si>
  <si>
    <t>L160621H</t>
  </si>
  <si>
    <t>VCI lot 105 LOT 703-95</t>
  </si>
  <si>
    <t>L160517B</t>
  </si>
  <si>
    <t>Hyspin AWH-M 32 Superclean Lot# 253982</t>
  </si>
  <si>
    <t>IP 313, ASTM D665B</t>
  </si>
  <si>
    <t>L160727A5</t>
  </si>
  <si>
    <t>L160621I</t>
  </si>
  <si>
    <t>VCI lot 105 LOT 703-94</t>
  </si>
  <si>
    <t>Ben</t>
  </si>
  <si>
    <t>L160517C</t>
  </si>
  <si>
    <t>Holt Cat - Ben Sanford</t>
  </si>
  <si>
    <t>Front Differential</t>
  </si>
  <si>
    <t>RUSH - Customer agreed to $100/sample</t>
  </si>
  <si>
    <t>L160727A6</t>
  </si>
  <si>
    <t>L160517D</t>
  </si>
  <si>
    <t>L160621J</t>
  </si>
  <si>
    <t>Front Engine</t>
  </si>
  <si>
    <t>Afton Research</t>
  </si>
  <si>
    <t>X-19748(GAR001980B01)</t>
  </si>
  <si>
    <t>Vapor pressure ASTM D2879</t>
  </si>
  <si>
    <t>Isoteniscope (Mark/Joe project)</t>
  </si>
  <si>
    <t>L160727A7</t>
  </si>
  <si>
    <t>Special Project</t>
  </si>
  <si>
    <t>L160517E</t>
  </si>
  <si>
    <t>16F16 Radcolube RBC</t>
  </si>
  <si>
    <t>MIL-PRF-372E(2) 3.3.2.2</t>
  </si>
  <si>
    <t>RADCOLAB-160513372-DM</t>
  </si>
  <si>
    <t>L160621K</t>
  </si>
  <si>
    <t>L160727A8</t>
  </si>
  <si>
    <t>X-19749 (GAR001980C01)</t>
  </si>
  <si>
    <t>L160517F</t>
  </si>
  <si>
    <t>12-30662-96 Lot: E10M614</t>
  </si>
  <si>
    <t>Sending to Floresville for 15 hour HTDT</t>
  </si>
  <si>
    <t>No charge per Blake</t>
  </si>
  <si>
    <t>L160727A9</t>
  </si>
  <si>
    <t>SRF</t>
  </si>
  <si>
    <t>L160517G</t>
  </si>
  <si>
    <t>12-30662-97 Lot: E10M614</t>
  </si>
  <si>
    <t>Putting on Blakes desk</t>
  </si>
  <si>
    <t>L160621L</t>
  </si>
  <si>
    <t>Alco 251 Fuel Oil Al4-700043A Shaw mox #1</t>
  </si>
  <si>
    <t>Perform previous test as done previously, reference lab #04 12 3 11</t>
  </si>
  <si>
    <t>Fuel Oil Template. Testing completed 6/26.  Waiting for M,N to report together</t>
  </si>
  <si>
    <t>L160517H</t>
  </si>
  <si>
    <t>L160727A10</t>
  </si>
  <si>
    <t>15-60740-45 Lot: E15E558</t>
  </si>
  <si>
    <t>TBN set up</t>
  </si>
  <si>
    <t>L160517I</t>
  </si>
  <si>
    <t>15-60740-46 Lot: E15E558</t>
  </si>
  <si>
    <t>L160621M</t>
  </si>
  <si>
    <t>L160727A11</t>
  </si>
  <si>
    <t>Lube oil Alco 251 AL4-700043A Shaw Mox #1</t>
  </si>
  <si>
    <t>Pre 6 hr Performance run perform previous analysis reference lab # 04 12 3 12</t>
  </si>
  <si>
    <t>Lube Oil Template</t>
  </si>
  <si>
    <t>L160505A_ADD1</t>
  </si>
  <si>
    <t>Low Temperature Stability 72hrs at -40C, Viscosity at -40C</t>
  </si>
  <si>
    <t>MIL-PRF-46170E Type I.  Low Temperature stability was requested originally and not reported</t>
  </si>
  <si>
    <t>L160727A12</t>
  </si>
  <si>
    <t>L160621N</t>
  </si>
  <si>
    <t>Post 6 hr Performance run perform previous analysis reference lab # 04 12 3 12</t>
  </si>
  <si>
    <t>L160727A13</t>
  </si>
  <si>
    <t>L160503C_ADD2</t>
  </si>
  <si>
    <t>L160622A</t>
  </si>
  <si>
    <t>-40C Viscosity, -54C Viscosity</t>
  </si>
  <si>
    <t xml:space="preserve">Batch E16F688 ID 257769 </t>
  </si>
  <si>
    <t>Set up 6/22</t>
  </si>
  <si>
    <t>L160727A14</t>
  </si>
  <si>
    <t>L160517J</t>
  </si>
  <si>
    <t>CarMax 7206 New Oil Tank 7206</t>
  </si>
  <si>
    <t>Sent from Customer directly to APEX as per our agreement with CarMax</t>
  </si>
  <si>
    <t>L160622B</t>
  </si>
  <si>
    <t>VCI 105 Batch 703-091</t>
  </si>
  <si>
    <t>Evaporation loss % Volatile matter ASTM D-972, Viscosity Change after Evap @40C, Precipitation number mL ASTM D-91, Pour Point C ASTM 97</t>
  </si>
  <si>
    <t>Customer requested rush testing</t>
  </si>
  <si>
    <t>L160727A15</t>
  </si>
  <si>
    <t>L160518A</t>
  </si>
  <si>
    <t>Brayco 589 Lot# 252412</t>
  </si>
  <si>
    <t>TCLP Barium</t>
  </si>
  <si>
    <t>MIL-PRF-8188D 40 CFR, Section 261.24. Sent to AnalySys on 5/18</t>
  </si>
  <si>
    <t>L160622C</t>
  </si>
  <si>
    <t>11116F07A</t>
  </si>
  <si>
    <t>Set Up 6/22</t>
  </si>
  <si>
    <t>L160727A16</t>
  </si>
  <si>
    <t>Calibration Fluid</t>
  </si>
  <si>
    <t>L160518B</t>
  </si>
  <si>
    <t>Woodward</t>
  </si>
  <si>
    <t>L160622D</t>
  </si>
  <si>
    <t>L160727A17</t>
  </si>
  <si>
    <t>Calibration Fluid MIL-PRF-7024F Type II</t>
  </si>
  <si>
    <t>Radcolube RBC R&amp;D sample</t>
  </si>
  <si>
    <t>MIL-PRF-7024F.  All testing complete except Interfacial Tension on 5/24</t>
  </si>
  <si>
    <t>Brass submersion testing per paragraph 3.3.2.2</t>
  </si>
  <si>
    <t>Radcolab-160620372-DM</t>
  </si>
  <si>
    <t>L160518C</t>
  </si>
  <si>
    <t>L160727A18</t>
  </si>
  <si>
    <t>Stand 188 Pump Farm 5-16-16</t>
  </si>
  <si>
    <t>L160622F</t>
  </si>
  <si>
    <t>C160620B1</t>
  </si>
  <si>
    <t>ASTM D240 Gross &amp; Net, Viscosity @40C,Cetane index, Flash Point D93, Sulphur D2622, Ramsbottom carbon on 10%, KF water D1744, D2276 non comb,appearance D4176, ash D482, API gravity @60F, Distillation D86, Density D4052 @15C Density D4052 @50C</t>
  </si>
  <si>
    <t>L160727A19</t>
  </si>
  <si>
    <t>Send to PPL for Hydrogen content for net D240</t>
  </si>
  <si>
    <t>L160518D</t>
  </si>
  <si>
    <t>Nalco - Larry Karas</t>
  </si>
  <si>
    <t>BP Alaska Crude (Neat) 03/24/2016</t>
  </si>
  <si>
    <t>See Blake with questions</t>
  </si>
  <si>
    <t>L16022G</t>
  </si>
  <si>
    <t>L160518E</t>
  </si>
  <si>
    <t>L160727A20</t>
  </si>
  <si>
    <t>Nalco - Lawrence Karas</t>
  </si>
  <si>
    <t>C160620B2</t>
  </si>
  <si>
    <t>BP Alaska Crude EC9085A 5/16/2016</t>
  </si>
  <si>
    <t>Send to PPL for Hydrogen content for net D241</t>
  </si>
  <si>
    <t>L160518F</t>
  </si>
  <si>
    <t>BP Alaska Crude 37% Formalin 5/16/2016</t>
  </si>
  <si>
    <t>L160727A21</t>
  </si>
  <si>
    <t>Contact Adhesive</t>
  </si>
  <si>
    <t>L160622K</t>
  </si>
  <si>
    <t>Eclectic Products</t>
  </si>
  <si>
    <t>L160518G</t>
  </si>
  <si>
    <t>DE28-102 6/8/16</t>
  </si>
  <si>
    <t>BP Alaska Crude HSCV10273A-Sweet Tooth</t>
  </si>
  <si>
    <t>setaflash ASTM D3828</t>
  </si>
  <si>
    <t>DY</t>
  </si>
  <si>
    <t>Body Oil</t>
  </si>
  <si>
    <t>L160518H</t>
  </si>
  <si>
    <t>H2O+ Beauty</t>
  </si>
  <si>
    <t>L160727A22</t>
  </si>
  <si>
    <t>Ref# 75-71472-02A</t>
  </si>
  <si>
    <t>Flash Point Setaflash</t>
  </si>
  <si>
    <t>L160623A</t>
  </si>
  <si>
    <t>Lot# 254731 Brayco Micronic 882 (red)</t>
  </si>
  <si>
    <t>ASTM D455 Kinematic viscosity @205C,ASTM D445 Kinematic viscosity @-40C,ASTM D-92 Flash/Fire Point COC,FTM3458 Low temp stability,72 hours @40C</t>
  </si>
  <si>
    <t>L160727A23</t>
  </si>
  <si>
    <t>L160519A</t>
  </si>
  <si>
    <t>FEdex</t>
  </si>
  <si>
    <t>Radcolube 6081 BATCH 18 May 2016</t>
  </si>
  <si>
    <t>Vacuum Pump Oil</t>
  </si>
  <si>
    <t>RADCOLAB-6081BATCH160518DM</t>
  </si>
  <si>
    <t>L160623B</t>
  </si>
  <si>
    <t>Ethicon</t>
  </si>
  <si>
    <t>L160727A24</t>
  </si>
  <si>
    <t>Test 1 Sample 1 S/N 070643 Dow Corning L1668 FM</t>
  </si>
  <si>
    <t>ASTM D445 Viscosity, Kinematic @40C I 104F per qoutation Q160524, ASTM D6304(water content-Karl Fischer Petroleum products &amp; lube oils) per quotation Q160524</t>
  </si>
  <si>
    <t>See L160516I</t>
  </si>
  <si>
    <t>L160519B</t>
  </si>
  <si>
    <t>Radcolube FR170, MIL-PRF-46170E Type I, Formulation ID 16F05</t>
  </si>
  <si>
    <t>Water sensitivity, Light transmittance test paragraph 4.5.1</t>
  </si>
  <si>
    <t>MIL-PRF-46170E.  This sample goes with L160516I and will be reported as such</t>
  </si>
  <si>
    <t>RADCOLAB-1605092FR170DM</t>
  </si>
  <si>
    <t>L160727A25</t>
  </si>
  <si>
    <t>L160623C</t>
  </si>
  <si>
    <t>Test 1 Sample 2 S/N 130448 Dow Corning L1668FM</t>
  </si>
  <si>
    <t>L160519C</t>
  </si>
  <si>
    <t>Batch E16E674 ID:257100</t>
  </si>
  <si>
    <t>L160727A26</t>
  </si>
  <si>
    <t>L160623D</t>
  </si>
  <si>
    <t>Test 1 Sample 3 s/n070635 Dow corning L-1668FM</t>
  </si>
  <si>
    <t>Silicone Lubricant</t>
  </si>
  <si>
    <t>L160519D</t>
  </si>
  <si>
    <t>L160727A27</t>
  </si>
  <si>
    <t>Cartel Performance Product</t>
  </si>
  <si>
    <t>SFG350+5%</t>
  </si>
  <si>
    <t>Seta Flash (Density if passes, if fails, no density and run seta flash on 10%-L160519E)</t>
  </si>
  <si>
    <t>L160623E</t>
  </si>
  <si>
    <t>Test 2 SAmple 4 s/n 070643 Dow Corning L-1668FM</t>
  </si>
  <si>
    <t>L160727A28</t>
  </si>
  <si>
    <t>L160519E</t>
  </si>
  <si>
    <t>SFG350+10%</t>
  </si>
  <si>
    <t>See note on L160519D and follow suite for E, and F</t>
  </si>
  <si>
    <t>L160727A29</t>
  </si>
  <si>
    <t>L160519F</t>
  </si>
  <si>
    <t>L160623F</t>
  </si>
  <si>
    <t>SFG350+15%</t>
  </si>
  <si>
    <t>Test 2 Sample 5 s/n 130448 Dow Corning L-1668 FM</t>
  </si>
  <si>
    <t>Also known as Advanced Sterilization Products</t>
  </si>
  <si>
    <t>L160727A30</t>
  </si>
  <si>
    <t>L160623G</t>
  </si>
  <si>
    <t>JS</t>
  </si>
  <si>
    <t>Test 2 Sample 6 S/N 070635 Dow Corning L-1668 FM</t>
  </si>
  <si>
    <t>Aqueous Amine</t>
  </si>
  <si>
    <t>L160520A</t>
  </si>
  <si>
    <t>Nalco Naperville</t>
  </si>
  <si>
    <t>TX16778</t>
  </si>
  <si>
    <t>ASTM D445 @25C, ASTM D2879, ASTM D93, ASTM D86, ASTMD1177</t>
  </si>
  <si>
    <t>D1177 and D93 completed 5/24.  Awaiting additional sample to complete the rest of the tests.  Additional sample received 5/26. D2879 was sent to Phoenix</t>
  </si>
  <si>
    <t>L160623H</t>
  </si>
  <si>
    <t>L160727A31</t>
  </si>
  <si>
    <t>Control Dow Corning L-1668FM</t>
  </si>
  <si>
    <t>L160523A</t>
  </si>
  <si>
    <t>Tectyl 502C CL MIL-PRF-16173E Batch M249918</t>
  </si>
  <si>
    <t>ASTM  D-874</t>
  </si>
  <si>
    <t>Send to Phoenix</t>
  </si>
  <si>
    <t>L160727A32</t>
  </si>
  <si>
    <t>Phoenix Chemical Lab 5/23</t>
  </si>
  <si>
    <t>L160623I</t>
  </si>
  <si>
    <t>B-Environmental</t>
  </si>
  <si>
    <t>Coleto Creek Power Station Tank #1 S161740822</t>
  </si>
  <si>
    <t>API Gravity, Specific Gravity, BTU/lb, BTU/gal</t>
  </si>
  <si>
    <t>L160523B</t>
  </si>
  <si>
    <t>Tectyl 891D CL I MIL-PRF-16173E Batch M249311</t>
  </si>
  <si>
    <t>L160727A33</t>
  </si>
  <si>
    <t>L160523C</t>
  </si>
  <si>
    <t>Tectyl 435D MIL-C-11796C CLass 1 &amp; 1A Batch M249718</t>
  </si>
  <si>
    <t>L160727A34</t>
  </si>
  <si>
    <t>L160623J</t>
  </si>
  <si>
    <t>Syn-Tech</t>
  </si>
  <si>
    <t>2901 Batch 2016086449</t>
  </si>
  <si>
    <t>*Flash Point COC ASTM D92 F Regular service with results to Syntech before continuing, Viscosity ASTM D445 cSt @100F,Viscosity ASTMD445 cSt @210F,Viscosity ASTM D445 cSt @-40 F, Viscocity Index E ASTM D2270(requires 40C&amp;100C viscosity), Pour Point ASTM D97 F</t>
  </si>
  <si>
    <t>L160727A35</t>
  </si>
  <si>
    <t>Stephen Jewell</t>
  </si>
  <si>
    <t>L160523D</t>
  </si>
  <si>
    <t>Rasmussen Air &amp; Gas Energy</t>
  </si>
  <si>
    <t>L160624A</t>
  </si>
  <si>
    <t>Filter #1</t>
  </si>
  <si>
    <t>Rogers Low Temp .100 Shorter - 1</t>
  </si>
  <si>
    <t>n/a</t>
  </si>
  <si>
    <t>RUSH; $100 sample</t>
  </si>
  <si>
    <t>L160727A36</t>
  </si>
  <si>
    <t>L160624B</t>
  </si>
  <si>
    <t>Rogers Low Temp .100 Shorter - 2</t>
  </si>
  <si>
    <t>L160727A37</t>
  </si>
  <si>
    <t>Lubricant oil</t>
  </si>
  <si>
    <t>L160524A</t>
  </si>
  <si>
    <t>Aircol SR 68 Lot# 253906</t>
  </si>
  <si>
    <t>L160624C</t>
  </si>
  <si>
    <t>IP 313 @50C, ASTM D665</t>
  </si>
  <si>
    <t>Rogers Low Temp .100 Shorter - 3</t>
  </si>
  <si>
    <t>L160727A38</t>
  </si>
  <si>
    <t>L160624D</t>
  </si>
  <si>
    <t>Rogers Conditioned Matl - 1</t>
  </si>
  <si>
    <t>L160524B</t>
  </si>
  <si>
    <t>Anderol Specialty Lubricants</t>
  </si>
  <si>
    <t>L160727A39</t>
  </si>
  <si>
    <t>ROYCO 555, Lot 2016169669</t>
  </si>
  <si>
    <t>20hr HLPS Coking, 375F, Per Sae ARP 5996</t>
  </si>
  <si>
    <t>Started 5/24/16</t>
  </si>
  <si>
    <t>L160624E</t>
  </si>
  <si>
    <t>Rogers Conditioned Matl - 2</t>
  </si>
  <si>
    <t>L160727A40</t>
  </si>
  <si>
    <t>L160524C</t>
  </si>
  <si>
    <t>Batch E16E676 ID257180</t>
  </si>
  <si>
    <t>Started 5/25/16, problems with the run.  Set up again 5/27 to be taken off 5/28</t>
  </si>
  <si>
    <t>L160624F</t>
  </si>
  <si>
    <t>Rogers Conditioned Matl - 3</t>
  </si>
  <si>
    <t>L160725C_ADD1</t>
  </si>
  <si>
    <t>Water Displacement</t>
  </si>
  <si>
    <t>L160524D</t>
  </si>
  <si>
    <t>Customer requested rush testing.  Add this result to original CofA reported on 7/26. It was also filed with the original report, just stapled to the back. SC 7/28</t>
  </si>
  <si>
    <t>Batch E 16E675 ID 257181</t>
  </si>
  <si>
    <t>L160624G</t>
  </si>
  <si>
    <t>Rogers Conditioned Matl - 4</t>
  </si>
  <si>
    <t>Jet Oil Avrex 256</t>
  </si>
  <si>
    <t>L160524E</t>
  </si>
  <si>
    <t>Batch E16E294 ID257177 Lot#269</t>
  </si>
  <si>
    <t>D664, D445 at 40C, D2532 at -51C 35min/3hr, D972, FTM3213, FTM503, FTM5321, FTM5305, FTM3604, SAE-AMS 3217/1, SAE-AMD 3217/4, SAE-AMS 3217/5, C&amp;O 96HRS at 200C</t>
  </si>
  <si>
    <t>Stuart Emailed Brian and Paul on 6/1 requesting more sample to complete testing</t>
  </si>
  <si>
    <t>Correct lot# to 296</t>
  </si>
  <si>
    <t>L160624H</t>
  </si>
  <si>
    <t>Rogers Conditioned Matl - 5</t>
  </si>
  <si>
    <t>L160524F and L160428B</t>
  </si>
  <si>
    <t>L160727B</t>
  </si>
  <si>
    <t>Radcolube 7808, MIL-PRF-7808L Grade3 16F03</t>
  </si>
  <si>
    <t>Batch E16G699 ID 258303</t>
  </si>
  <si>
    <t>FTM 5321</t>
  </si>
  <si>
    <t>MIL-PRF-7808L Grade 3. Additional sample for L160428B. Will be reported under L160428B</t>
  </si>
  <si>
    <t>Radcolab-201604257808-DM</t>
  </si>
  <si>
    <t>L160624I</t>
  </si>
  <si>
    <t>Rogers Conditioned Matl - 6</t>
  </si>
  <si>
    <t>L160525A</t>
  </si>
  <si>
    <t>Synthetic Hydraulic Fluid #252407 Brayco Micronic 882(red)</t>
  </si>
  <si>
    <t>ASTM D-445 at -40 and 205C, ASTMD92, &amp; FTM 3458</t>
  </si>
  <si>
    <t>L160727C</t>
  </si>
  <si>
    <t>Batch E16G698 ID 258292</t>
  </si>
  <si>
    <t>L160624J</t>
  </si>
  <si>
    <t>Rogers Conditioned Matl - 7</t>
  </si>
  <si>
    <t>L160727D</t>
  </si>
  <si>
    <t>L160624K</t>
  </si>
  <si>
    <t xml:space="preserve">King Industries </t>
  </si>
  <si>
    <t>KX1250GR#1106-64-1</t>
  </si>
  <si>
    <t>Rogers Conditioned Matl - 8</t>
  </si>
  <si>
    <t>L160525B</t>
  </si>
  <si>
    <t>IP-48</t>
  </si>
  <si>
    <t>Brayco 599 Lot# 254022</t>
  </si>
  <si>
    <t>ASTM D 665 procedure B 1.2% dilution 48hrs</t>
  </si>
  <si>
    <t>Can run carbon analysis by MCRT if necessary ASTM Specs often Treat Ramsbottom &amp; MCRT as equivalent.  The actual IP-48 block heating of the sample will begin on Wednesday 8/3 after all IP-280 samples are out of the block</t>
  </si>
  <si>
    <t>L160624L</t>
  </si>
  <si>
    <t>Rogers Conditioned Matl - 9</t>
  </si>
  <si>
    <t>L160727E</t>
  </si>
  <si>
    <t>Aviation Hydraulic Fluid</t>
  </si>
  <si>
    <t>L160317E_Add1</t>
  </si>
  <si>
    <t>KX1250GR#1106-64-2</t>
  </si>
  <si>
    <t>ASTM D2532 @-54C (1.5hr, 3hr, 72hr)</t>
  </si>
  <si>
    <t>L160624M</t>
  </si>
  <si>
    <t>Problems with chiller/bath maintaining -54C delayed testing and results</t>
  </si>
  <si>
    <t>Tectyl 859B Batch# M251724</t>
  </si>
  <si>
    <t>D972 % Volatile Matter &amp; Evap Change after 40C, D445 @-40C, D91, D97</t>
  </si>
  <si>
    <t xml:space="preserve">-40C Viscosity fails repeatability on multiple attempts.  Stuart emailed Kelly Spearson.  Awaiting a response.  Daubert requested we report results without -40 viscosity.  </t>
  </si>
  <si>
    <t>L160727F</t>
  </si>
  <si>
    <t>NS-3913-G1 Batch .041615P</t>
  </si>
  <si>
    <t>ASTM D2266 4 Ball wear for 1 hour , ASTM D2596 Four ball EP</t>
  </si>
  <si>
    <t>15893  15894</t>
  </si>
  <si>
    <t>L160317F_Add1</t>
  </si>
  <si>
    <t>Aviation Hydraulic Fluid Sample B 12-118905-40</t>
  </si>
  <si>
    <t>Diesel Oil</t>
  </si>
  <si>
    <t>L160624N1</t>
  </si>
  <si>
    <t>FI16000594</t>
  </si>
  <si>
    <t>L160727G</t>
  </si>
  <si>
    <t>ASTM D5334 modified - see Blake</t>
  </si>
  <si>
    <t>X-072116-1 Batch .072116L</t>
  </si>
  <si>
    <t>L160317G_Add1</t>
  </si>
  <si>
    <t>L160624N2</t>
  </si>
  <si>
    <t>FI16000595</t>
  </si>
  <si>
    <t>Aviation Hydraulic Fluid Sample C 13-079110-13</t>
  </si>
  <si>
    <t>L160727H</t>
  </si>
  <si>
    <t>X-072116-3Batch .072216L</t>
  </si>
  <si>
    <t>L160624N3</t>
  </si>
  <si>
    <t>FI16000596</t>
  </si>
  <si>
    <t>L160317H_Add1</t>
  </si>
  <si>
    <t>L160624N4</t>
  </si>
  <si>
    <t>FI16000597</t>
  </si>
  <si>
    <t>L160727I</t>
  </si>
  <si>
    <t>X-071916-2 Batch .072016L</t>
  </si>
  <si>
    <t>L160624N5</t>
  </si>
  <si>
    <t>FI16000598</t>
  </si>
  <si>
    <t>L160317I_Add1</t>
  </si>
  <si>
    <t>Aviation Hydraulic Fluid Sample E 13-081899-4</t>
  </si>
  <si>
    <t>L160727J</t>
  </si>
  <si>
    <t>X-072116-2 Batch .072116L</t>
  </si>
  <si>
    <t>L160624N6</t>
  </si>
  <si>
    <t>FI16000599</t>
  </si>
  <si>
    <t>L160728A</t>
  </si>
  <si>
    <t>L160624N7</t>
  </si>
  <si>
    <t>L160525C</t>
  </si>
  <si>
    <t>FI1600600</t>
  </si>
  <si>
    <t>Syntorq LT 75W-85 Lot#255322</t>
  </si>
  <si>
    <t>C160523A1</t>
  </si>
  <si>
    <t>ASTM 92 Flash/Fire COC</t>
  </si>
  <si>
    <t>118704-00-OP</t>
  </si>
  <si>
    <t>Sent straight to Chicago Magnesium</t>
  </si>
  <si>
    <t>L160624N8</t>
  </si>
  <si>
    <t>FI16000601</t>
  </si>
  <si>
    <t>L160728B</t>
  </si>
  <si>
    <t>L160525D</t>
  </si>
  <si>
    <t>Anvol SWX 68 Lot #255048</t>
  </si>
  <si>
    <t>ASTM 92 Flash/Fire 280C min 360 c min</t>
  </si>
  <si>
    <t>C160523A2</t>
  </si>
  <si>
    <t>L160624N9</t>
  </si>
  <si>
    <t>FI16000602</t>
  </si>
  <si>
    <t>Mousse</t>
  </si>
  <si>
    <t>L160728C</t>
  </si>
  <si>
    <t>L160525E</t>
  </si>
  <si>
    <t>Dekra Insight</t>
  </si>
  <si>
    <t>C160523A3</t>
  </si>
  <si>
    <t>Herbal Essences Conditioning Mousse</t>
  </si>
  <si>
    <t>Heat of Combustion</t>
  </si>
  <si>
    <t>L160624N10</t>
  </si>
  <si>
    <t>Rush Order</t>
  </si>
  <si>
    <t>FI16000603</t>
  </si>
  <si>
    <t>L160624N11</t>
  </si>
  <si>
    <t>L160728D</t>
  </si>
  <si>
    <t>FI16000604</t>
  </si>
  <si>
    <t>Nasa Glenn Research Center</t>
  </si>
  <si>
    <t>North</t>
  </si>
  <si>
    <t>L160525F</t>
  </si>
  <si>
    <t>PPM Moisture</t>
  </si>
  <si>
    <t>C160523A4</t>
  </si>
  <si>
    <t>L160624N12</t>
  </si>
  <si>
    <t>FI16000605</t>
  </si>
  <si>
    <t>L160728E</t>
  </si>
  <si>
    <t>South</t>
  </si>
  <si>
    <t>L160624N13</t>
  </si>
  <si>
    <t>L160525G</t>
  </si>
  <si>
    <t>FI16000606</t>
  </si>
  <si>
    <t>C160523A5</t>
  </si>
  <si>
    <t>L160728F</t>
  </si>
  <si>
    <t>HYD. STA</t>
  </si>
  <si>
    <t>L160624N14</t>
  </si>
  <si>
    <t>FI16000607</t>
  </si>
  <si>
    <t>L160525H</t>
  </si>
  <si>
    <t>C160523A6</t>
  </si>
  <si>
    <t>L160728G</t>
  </si>
  <si>
    <t>L160624N15</t>
  </si>
  <si>
    <t>FI16000608</t>
  </si>
  <si>
    <t>Royco 500 Lot#2016201174</t>
  </si>
  <si>
    <t>L160624O</t>
  </si>
  <si>
    <t>Bently</t>
  </si>
  <si>
    <t>Batch E16F690 ID257813</t>
  </si>
  <si>
    <t>L160525I</t>
  </si>
  <si>
    <t>CarMax (Location 7218)</t>
  </si>
  <si>
    <t>L160729A1</t>
  </si>
  <si>
    <t>Tracking from us to CarMax:1Z2888W70190020765
Tracking from CarMax to Apex: 1Z2888W78492929376</t>
  </si>
  <si>
    <t>L160729A2</t>
  </si>
  <si>
    <t>L160526A1</t>
  </si>
  <si>
    <t>L160624P</t>
  </si>
  <si>
    <t>BVA Oils</t>
  </si>
  <si>
    <t>Torlon A1</t>
  </si>
  <si>
    <t>BVA Spray 10 30101</t>
  </si>
  <si>
    <t>ASTM D-1160</t>
  </si>
  <si>
    <t>L160729A3</t>
  </si>
  <si>
    <t>L160526A2</t>
  </si>
  <si>
    <t>Torlon A2</t>
  </si>
  <si>
    <t>L160624Q</t>
  </si>
  <si>
    <t>BVA Spray 10 30177</t>
  </si>
  <si>
    <t>L160729A4</t>
  </si>
  <si>
    <t>L160526B</t>
  </si>
  <si>
    <t>Rogers 1</t>
  </si>
  <si>
    <t>L160624R</t>
  </si>
  <si>
    <t>BVA Spray 10 30249</t>
  </si>
  <si>
    <t>L160729A5</t>
  </si>
  <si>
    <t>L160526C</t>
  </si>
  <si>
    <t>Rogers 2</t>
  </si>
  <si>
    <t>L160624S</t>
  </si>
  <si>
    <t>BVA Spray 10 30360</t>
  </si>
  <si>
    <t>L160729A6</t>
  </si>
  <si>
    <t>L160526D</t>
  </si>
  <si>
    <t>Rogers 3</t>
  </si>
  <si>
    <t>L160624T</t>
  </si>
  <si>
    <t>L160729A7</t>
  </si>
  <si>
    <t>L160526E</t>
  </si>
  <si>
    <t>BVA Spray 10 30762</t>
  </si>
  <si>
    <t>Rogers 4</t>
  </si>
  <si>
    <t>L160526F</t>
  </si>
  <si>
    <t>Rogers 5</t>
  </si>
  <si>
    <t>Sending back to Customer by FEDEX Tracking# 776380156347</t>
  </si>
  <si>
    <t>L160624U</t>
  </si>
  <si>
    <t>L160729A8</t>
  </si>
  <si>
    <t>BVA Spray 10 31189</t>
  </si>
  <si>
    <t>L160526G</t>
  </si>
  <si>
    <t>L160729A9</t>
  </si>
  <si>
    <t>L160526H</t>
  </si>
  <si>
    <t>Unicell 1</t>
  </si>
  <si>
    <t>L160624V (report as L160613F)</t>
  </si>
  <si>
    <t>C160609</t>
  </si>
  <si>
    <t>Extra sample to go with testing for L160613F</t>
  </si>
  <si>
    <t>L160526I</t>
  </si>
  <si>
    <t>Unicell 2</t>
  </si>
  <si>
    <t>L160729A10</t>
  </si>
  <si>
    <t>Tectyl 859B</t>
  </si>
  <si>
    <t>L160627A</t>
  </si>
  <si>
    <t>Tectyl 859B Batch# 703-105</t>
  </si>
  <si>
    <t>D972, D445 @ -40, D91, D97</t>
  </si>
  <si>
    <t xml:space="preserve">RUSH. Phoenix Cust. </t>
  </si>
  <si>
    <t>L160526J</t>
  </si>
  <si>
    <t>14.2 g</t>
  </si>
  <si>
    <t>L160729A11</t>
  </si>
  <si>
    <t>L160526K</t>
  </si>
  <si>
    <t>15.1g</t>
  </si>
  <si>
    <t>L160526L</t>
  </si>
  <si>
    <t>16.0g</t>
  </si>
  <si>
    <t>L160729A12</t>
  </si>
  <si>
    <t>L160627B</t>
  </si>
  <si>
    <t>Composite Technology</t>
  </si>
  <si>
    <t>Used Oil Analysis Kit</t>
  </si>
  <si>
    <t>L160526M</t>
  </si>
  <si>
    <t>16.7g</t>
  </si>
  <si>
    <t>L160729A13</t>
  </si>
  <si>
    <t>L160526N</t>
  </si>
  <si>
    <t>Batch E16E677 ID- 257225</t>
  </si>
  <si>
    <t>L160627C</t>
  </si>
  <si>
    <t>Set up on Rig #3 5/26/2016</t>
  </si>
  <si>
    <t>Batch Date 24 June 2016</t>
  </si>
  <si>
    <t>ASTM D2622 Sulfur %, ASTM D4530Micro Carbon Residue, ASTM D874 Sulfated Ash</t>
  </si>
  <si>
    <t>Radcolab-2075DOM160624ADM</t>
  </si>
  <si>
    <t>L160729A14</t>
  </si>
  <si>
    <t>L160627D</t>
  </si>
  <si>
    <t>Anvol SWX 68 Lot# 255047</t>
  </si>
  <si>
    <t>L160729A15</t>
  </si>
  <si>
    <t>ASTM D92, Flash Point C, Fire Point C</t>
  </si>
  <si>
    <t>Water Treatment Fluid</t>
  </si>
  <si>
    <t>L160526O</t>
  </si>
  <si>
    <t>3DT129</t>
  </si>
  <si>
    <t>Vapor Pressure</t>
  </si>
  <si>
    <t>L160628A</t>
  </si>
  <si>
    <t>Royco 560 Lot#201623642</t>
  </si>
  <si>
    <t>MIL-PRF-12588G HTS</t>
  </si>
  <si>
    <t>pending</t>
  </si>
  <si>
    <t>L160729A16</t>
  </si>
  <si>
    <t>Sent two more bottle of sample because we didn't have enough to perform testing on quote. Goes with other two samples send 5/20/16 SY</t>
  </si>
  <si>
    <t>L160628B</t>
  </si>
  <si>
    <t>L160729A17</t>
  </si>
  <si>
    <t>ASTM D92 Flash Point/Fire Point COC, ASTM E-659 Autoignition temp, Spec 4.3.3.6.1,4.3.3.6.2 Water sensitivity, D2273 Trace sediment, D445 Viscosity @-40C cSt, FTM 3458 Low temp Stability, 72 hrs @-40C</t>
  </si>
  <si>
    <t>L160526P</t>
  </si>
  <si>
    <t>ASTM D1500,ASTM D 93,ASTM D 2622, ASTM D 4052, ASTM D 4737, ASTM D130, ASTM D 1744, ASTM D5949, ASTM D2887 with paraffin distribution</t>
  </si>
  <si>
    <t>L160729A18</t>
  </si>
  <si>
    <t>Unlabelled Float Valve 1</t>
  </si>
  <si>
    <t>L160729A19</t>
  </si>
  <si>
    <t>L160526Q</t>
  </si>
  <si>
    <t>Larsen Lot 003-19C</t>
  </si>
  <si>
    <t>Salt Spray &amp; EP</t>
  </si>
  <si>
    <t>EP results sent 6/2 @13:40</t>
  </si>
  <si>
    <t>Unlabelled Float Valve 2</t>
  </si>
  <si>
    <t>L160729A20</t>
  </si>
  <si>
    <t>Tectyl 900</t>
  </si>
  <si>
    <t>L160527A</t>
  </si>
  <si>
    <t>Daubert Chemical</t>
  </si>
  <si>
    <t>L160628C</t>
  </si>
  <si>
    <t>Tectyl 900 Batch M248705</t>
  </si>
  <si>
    <t>Unlabelled Float Valve 3</t>
  </si>
  <si>
    <t xml:space="preserve">Viscosity @ 40C,Viscosity @ 100C, ASTM D-972, Viscosity at -40C, Viscosity at -54C, D91, Bi-metallic couple, 4-Ball, Acid Number, C&amp;O, Acid Number on C&amp;O after, 40C Viscosity on C&amp;O after, 100C viscosity on C&amp;O After,  Low Temp. Stability, D97, </t>
  </si>
  <si>
    <t>L160729A21</t>
  </si>
  <si>
    <t>L160628D</t>
  </si>
  <si>
    <t>0.136/0.136</t>
  </si>
  <si>
    <t>L160527B</t>
  </si>
  <si>
    <t>CLP Batch 1043 June2016</t>
  </si>
  <si>
    <t>4-Ball</t>
  </si>
  <si>
    <t>No charge.  Wrong test</t>
  </si>
  <si>
    <t>L160729A22</t>
  </si>
  <si>
    <t>L160628E</t>
  </si>
  <si>
    <t>0.138/0.136</t>
  </si>
  <si>
    <t>L160527C</t>
  </si>
  <si>
    <t>Applied DNA Sciences</t>
  </si>
  <si>
    <t>MIL -PRF-32033A, FTM 3007, ASTM D91, ASTM D92, FTM 3458.1</t>
  </si>
  <si>
    <t>MIL -PRF-32033A</t>
  </si>
  <si>
    <t>L160729A23</t>
  </si>
  <si>
    <t>L160628F</t>
  </si>
  <si>
    <t>0.139/0.139</t>
  </si>
  <si>
    <t>L160527D</t>
  </si>
  <si>
    <t>Royco 308CA and Surfacant</t>
  </si>
  <si>
    <t>MIL -PRF-32033A, FTM 3007, ASTM D91, ASTM D92, FTM 3458.2</t>
  </si>
  <si>
    <t>L160729A24</t>
  </si>
  <si>
    <t>L160629G</t>
  </si>
  <si>
    <t>Radcolube 2135 Batch DATE 28 June 2016</t>
  </si>
  <si>
    <t>D2622 sulfer %, D4530 micro carbon residue, D874 sulfated ash</t>
  </si>
  <si>
    <t>MIL-Spec-17672E</t>
  </si>
  <si>
    <t>L160527E</t>
  </si>
  <si>
    <t>Racolab-2135DOM160628ADM</t>
  </si>
  <si>
    <t>DNA Infused Royco 308CA</t>
  </si>
  <si>
    <t>MIL -PRF-32033A, FTM 3007, ASTM D91, ASTM D92, FTM 3458.3</t>
  </si>
  <si>
    <t>L160729A25</t>
  </si>
  <si>
    <t>Specimen Bags with metal specimen inside</t>
  </si>
  <si>
    <t>L160527F1</t>
  </si>
  <si>
    <t>FMC Technologies</t>
  </si>
  <si>
    <t>Sample A, Bag 1</t>
  </si>
  <si>
    <t>ATM D1748 Rust protection 192hrs, remove ONE bag from each sample lot @ 100hrs and photgraph</t>
  </si>
  <si>
    <t>L160729A26</t>
  </si>
  <si>
    <t>Ask Blake/Stuart if you have questions. There is a quote.  Testing to start 6/2/16</t>
  </si>
  <si>
    <t>L160629H</t>
  </si>
  <si>
    <t>Royco 500 Lot#2016201173</t>
  </si>
  <si>
    <t>20 Hour HLPS</t>
  </si>
  <si>
    <t>L160527F2</t>
  </si>
  <si>
    <t>Sample A, Bag 2</t>
  </si>
  <si>
    <t>L160729A27</t>
  </si>
  <si>
    <t>L160629I</t>
  </si>
  <si>
    <t>L160527F3</t>
  </si>
  <si>
    <t>Royco 500 Lot 5-4-16_KD001</t>
  </si>
  <si>
    <t>Sample A, Bag 3</t>
  </si>
  <si>
    <t>L160729A28</t>
  </si>
  <si>
    <t>L160527G1</t>
  </si>
  <si>
    <t>Sample B, Bag 1</t>
  </si>
  <si>
    <t>L160729A29</t>
  </si>
  <si>
    <t>L160527G2</t>
  </si>
  <si>
    <t>Sample B, Bag 2</t>
  </si>
  <si>
    <t>L160729A30</t>
  </si>
  <si>
    <t>L160527G3</t>
  </si>
  <si>
    <t>Sample B, Bag 3</t>
  </si>
  <si>
    <t>Amine water blend</t>
  </si>
  <si>
    <t>L160629J</t>
  </si>
  <si>
    <t>ASTM D445 viscosity, kinematic @ 25C/77F, ASTM D2879 Vapor Pressure by Iso teniscope, ASTM D86 Distillation analysis, ASTM D1177 freezing point of Aqueous Engine coolants</t>
  </si>
  <si>
    <t>L160527H1</t>
  </si>
  <si>
    <t>Sample C, Bag 1</t>
  </si>
  <si>
    <t>L160729A31</t>
  </si>
  <si>
    <t>L160629K</t>
  </si>
  <si>
    <t>Sample A Aquazol 200</t>
  </si>
  <si>
    <t>VOC EPA 24</t>
  </si>
  <si>
    <t>L160527H2</t>
  </si>
  <si>
    <t>Sample C, Bag 2</t>
  </si>
  <si>
    <t>L160729A32</t>
  </si>
  <si>
    <t>L160629L</t>
  </si>
  <si>
    <t>L160527H3</t>
  </si>
  <si>
    <t>Sample C, Bag 3</t>
  </si>
  <si>
    <t>Sample B Aquazol 200</t>
  </si>
  <si>
    <t>L160729A33</t>
  </si>
  <si>
    <t>L160527I1</t>
  </si>
  <si>
    <t>Control, Bag 1</t>
  </si>
  <si>
    <t>L160629M</t>
  </si>
  <si>
    <t>L160729A34</t>
  </si>
  <si>
    <t>Sample C Aquazol 200</t>
  </si>
  <si>
    <t>L160527I2</t>
  </si>
  <si>
    <t>Control, Bag 2</t>
  </si>
  <si>
    <t>L160729A35</t>
  </si>
  <si>
    <t>L160629N</t>
  </si>
  <si>
    <t>Samp[le D Aquazol 500</t>
  </si>
  <si>
    <t>L160527I3</t>
  </si>
  <si>
    <t>Control, Bag 3</t>
  </si>
  <si>
    <t>L160729A36</t>
  </si>
  <si>
    <t>L160627A_ADD1</t>
  </si>
  <si>
    <t>VCI lot 105 LOT 703-105</t>
  </si>
  <si>
    <t>L160527J</t>
  </si>
  <si>
    <t>Tectyl 802A Batch# M250318</t>
  </si>
  <si>
    <t>Evap loss, 40C viscosity before evap loss, 40 C viscosity after evap loss</t>
  </si>
  <si>
    <t>Evaporation Loss @ 100C ASTM D-972</t>
  </si>
  <si>
    <t>MIL-P-46002D Grade 1, Customer requested rush RE-testing of these tests due to unexpected results</t>
  </si>
  <si>
    <t>L160729A37</t>
  </si>
  <si>
    <t>L160630A</t>
  </si>
  <si>
    <t>Radcolube FR282 SAmple code 16F06</t>
  </si>
  <si>
    <t>FED-STD-791 Method 3603 Swelling of rubber NBR-L, High Temperature Stability paragraph 4.4.4</t>
  </si>
  <si>
    <t>MIL-PRF-83282D(1)</t>
  </si>
  <si>
    <t>Radcolab-160629FR282</t>
  </si>
  <si>
    <t>L160729A38</t>
  </si>
  <si>
    <t>L160527K</t>
  </si>
  <si>
    <t>Tectyl 894 CLII Batch #M250089</t>
  </si>
  <si>
    <t>Sulfated Residue ASTM D-874</t>
  </si>
  <si>
    <t>L160630B</t>
  </si>
  <si>
    <t>16F21</t>
  </si>
  <si>
    <t>L160729A39</t>
  </si>
  <si>
    <t>Radcolab-160628372-DM</t>
  </si>
  <si>
    <t>L160527B_ADD1</t>
  </si>
  <si>
    <t xml:space="preserve">-40C Viscosity  </t>
  </si>
  <si>
    <t>Quoted</t>
  </si>
  <si>
    <t>L160729A40</t>
  </si>
  <si>
    <t>L160630C</t>
  </si>
  <si>
    <t>16F21-X</t>
  </si>
  <si>
    <t>L160528B1</t>
  </si>
  <si>
    <t>Torlon B1</t>
  </si>
  <si>
    <t>L160729B1</t>
  </si>
  <si>
    <t>L160630D</t>
  </si>
  <si>
    <t>C160628A, TRN52DQMB, OS#364342</t>
  </si>
  <si>
    <t>L160528B2</t>
  </si>
  <si>
    <t>Torlon B2</t>
  </si>
  <si>
    <t>L160531A</t>
  </si>
  <si>
    <t>Perfecto HPT 32 Lot#254688</t>
  </si>
  <si>
    <t>L160729B2</t>
  </si>
  <si>
    <t>L160729B3</t>
  </si>
  <si>
    <t>L160531B</t>
  </si>
  <si>
    <t>Anvol SWX 68 Lot#254344</t>
  </si>
  <si>
    <t>L160729B4</t>
  </si>
  <si>
    <t>L160531C</t>
  </si>
  <si>
    <t xml:space="preserve">Radco Lube 2135 Batch Date 27 May 2016 </t>
  </si>
  <si>
    <t>ASTM D2622, ASTM D4530, ASTM D874</t>
  </si>
  <si>
    <t>MIL-Spec- 17672E</t>
  </si>
  <si>
    <t>L160729B5</t>
  </si>
  <si>
    <t>L160531D</t>
  </si>
  <si>
    <t>Eastman Aviation Solutions</t>
  </si>
  <si>
    <t>Batch ALO 2385</t>
  </si>
  <si>
    <t>ASTM D2270(Viscosity Index including D445 Viscocity @ 40C and 100 C)ASTM D2532(Viscocity Stability @-40C/-40F - 35 min/72 hours) ASTM D4052(Density by digital meter @ 15C) ASTM D92(Flash Point - CLeveland Open Cup) ASTMD97(Pour Point) ASTM D892 (Foam Sequence I,II,III)</t>
  </si>
  <si>
    <t>EMN 2016-16</t>
  </si>
  <si>
    <t>L160729B6</t>
  </si>
  <si>
    <t>L160531E</t>
  </si>
  <si>
    <t>Batch ALO 2386</t>
  </si>
  <si>
    <t>L160729B7</t>
  </si>
  <si>
    <t>L160531F</t>
  </si>
  <si>
    <t>Batch ALO 2387</t>
  </si>
  <si>
    <t>L160729B8</t>
  </si>
  <si>
    <t>L160531G</t>
  </si>
  <si>
    <t>Batch XOMX100481 ID 257277</t>
  </si>
  <si>
    <t>L160729B9</t>
  </si>
  <si>
    <t>L160531H</t>
  </si>
  <si>
    <t>Batch E16E678 ID 257261</t>
  </si>
  <si>
    <t>L160729B10</t>
  </si>
  <si>
    <t>L160531I</t>
  </si>
  <si>
    <t>L 16-0292</t>
  </si>
  <si>
    <t>HLPS @ 375 C for 20 hr + 20 hr +20hr +20 hr</t>
  </si>
  <si>
    <t>Set up on Rig# 2 6/6/2016</t>
  </si>
  <si>
    <t>L160729B11</t>
  </si>
  <si>
    <t>L160531J</t>
  </si>
  <si>
    <t>ETO 2389 Batch E0186</t>
  </si>
  <si>
    <t>MIL-PRF-7808L; FTM 791C-3432 Rubber Swell, FTM 791C-5003 Deposition Test, FTM 791 C -5305 Bronze Corrosion, FTM 791C-5305 Silver Corrosion, 1hr Lead Corrosion</t>
  </si>
  <si>
    <t>MIL -PRF-7808L Attn: Alfred Leung</t>
  </si>
  <si>
    <t>Nathan</t>
  </si>
  <si>
    <t xml:space="preserve">Lubricant </t>
  </si>
  <si>
    <t>L160531K1</t>
  </si>
  <si>
    <t>L160729B12</t>
  </si>
  <si>
    <t>OS#358624</t>
  </si>
  <si>
    <t>C160218I1</t>
  </si>
  <si>
    <t>L160729B13</t>
  </si>
  <si>
    <t>L160531K2</t>
  </si>
  <si>
    <t>OS#361787</t>
  </si>
  <si>
    <t>C160427B17</t>
  </si>
  <si>
    <t>L160729B14</t>
  </si>
  <si>
    <t>L160531K3</t>
  </si>
  <si>
    <t>OS#361795</t>
  </si>
  <si>
    <t>C160427B24</t>
  </si>
  <si>
    <t>L160729B15</t>
  </si>
  <si>
    <t>L160531K4</t>
  </si>
  <si>
    <t>OS#361792</t>
  </si>
  <si>
    <t>C160427B22</t>
  </si>
  <si>
    <t>L160531K5</t>
  </si>
  <si>
    <t>OS#358631</t>
  </si>
  <si>
    <t>L160729B16</t>
  </si>
  <si>
    <t>C160218I8</t>
  </si>
  <si>
    <t>10;26</t>
  </si>
  <si>
    <t>L160531K6</t>
  </si>
  <si>
    <t>L160729B17</t>
  </si>
  <si>
    <t>OS#361793</t>
  </si>
  <si>
    <t>C160427B23</t>
  </si>
  <si>
    <t>L160729B18</t>
  </si>
  <si>
    <t>L160531K7</t>
  </si>
  <si>
    <t>OS#361797</t>
  </si>
  <si>
    <t>C160427B26</t>
  </si>
  <si>
    <t>L160729B19</t>
  </si>
  <si>
    <t>L160729B20</t>
  </si>
  <si>
    <t>L160531K8</t>
  </si>
  <si>
    <t>OS#361788</t>
  </si>
  <si>
    <t>C160427B18</t>
  </si>
  <si>
    <t>L160729B21</t>
  </si>
  <si>
    <t>L160531K9</t>
  </si>
  <si>
    <t>OS#358629</t>
  </si>
  <si>
    <t>C160218I6</t>
  </si>
  <si>
    <t>L160729B22</t>
  </si>
  <si>
    <t>L160729B23</t>
  </si>
  <si>
    <t>L160531K10</t>
  </si>
  <si>
    <t>OS#358630</t>
  </si>
  <si>
    <t>C160218I7</t>
  </si>
  <si>
    <t>L160729B24</t>
  </si>
  <si>
    <t>L160729B25</t>
  </si>
  <si>
    <t>L160531K11</t>
  </si>
  <si>
    <t>OS#358628</t>
  </si>
  <si>
    <t>C160218I5</t>
  </si>
  <si>
    <t>L160729B26</t>
  </si>
  <si>
    <t>L160531K12</t>
  </si>
  <si>
    <t>OS#358627</t>
  </si>
  <si>
    <t>L160729B27</t>
  </si>
  <si>
    <t>C160218I4</t>
  </si>
  <si>
    <t>L160729B28</t>
  </si>
  <si>
    <t>L160531K13</t>
  </si>
  <si>
    <t>OS#361791</t>
  </si>
  <si>
    <t>C160427B21</t>
  </si>
  <si>
    <t>L160729B29</t>
  </si>
  <si>
    <t>L160531K14</t>
  </si>
  <si>
    <t>OS#361798</t>
  </si>
  <si>
    <t>C160427B27</t>
  </si>
  <si>
    <t>L160729B30</t>
  </si>
  <si>
    <t>L160531K15</t>
  </si>
  <si>
    <t>OS#361790</t>
  </si>
  <si>
    <t>C160427B20</t>
  </si>
  <si>
    <t>L160729B31</t>
  </si>
  <si>
    <t>L160531K16</t>
  </si>
  <si>
    <t>OS#361796</t>
  </si>
  <si>
    <t>C160427B25</t>
  </si>
  <si>
    <t>L160729B32</t>
  </si>
  <si>
    <t>L160531K17</t>
  </si>
  <si>
    <t>OS#360551</t>
  </si>
  <si>
    <t>C160303F</t>
  </si>
  <si>
    <t>L160729B33</t>
  </si>
  <si>
    <t>L160531K18</t>
  </si>
  <si>
    <t>OS#361789</t>
  </si>
  <si>
    <t>C160427B19</t>
  </si>
  <si>
    <t>L160729B34</t>
  </si>
  <si>
    <t>L160531K19</t>
  </si>
  <si>
    <t>OS#358626</t>
  </si>
  <si>
    <t>C160218I3</t>
  </si>
  <si>
    <t>L160531K20</t>
  </si>
  <si>
    <t>L160729B35</t>
  </si>
  <si>
    <t>OS#358625</t>
  </si>
  <si>
    <t>C160218I2</t>
  </si>
  <si>
    <t>L160531K21</t>
  </si>
  <si>
    <t>OS#361734</t>
  </si>
  <si>
    <t>C160427B16</t>
  </si>
  <si>
    <t>L160729B36</t>
  </si>
  <si>
    <t>L160729B37</t>
  </si>
  <si>
    <t>L160531K22</t>
  </si>
  <si>
    <t>OS#362923</t>
  </si>
  <si>
    <t>L160729B38</t>
  </si>
  <si>
    <t>C160428B1</t>
  </si>
  <si>
    <t>L160729B39</t>
  </si>
  <si>
    <t>L160531K23</t>
  </si>
  <si>
    <t>OS#360552</t>
  </si>
  <si>
    <t>C160303G</t>
  </si>
  <si>
    <t>L160729B40</t>
  </si>
  <si>
    <t>L160531K24</t>
  </si>
  <si>
    <t>OS#362303</t>
  </si>
  <si>
    <t xml:space="preserve">IP 280 </t>
  </si>
  <si>
    <t>C160513B2</t>
  </si>
  <si>
    <t>L160729C</t>
  </si>
  <si>
    <t>Petro-Tex</t>
  </si>
  <si>
    <t>PT07212016-002A</t>
  </si>
  <si>
    <t>D2879 vapor pressure by isoteniscope</t>
  </si>
  <si>
    <t>072120116-002</t>
  </si>
  <si>
    <t>L160531K25</t>
  </si>
  <si>
    <t>OS#362302</t>
  </si>
  <si>
    <t>C160513B1</t>
  </si>
  <si>
    <t>L160729D</t>
  </si>
  <si>
    <t>PT07212016-002B</t>
  </si>
  <si>
    <t>L160729E</t>
  </si>
  <si>
    <t>Tectyl 859B Batch#M252988</t>
  </si>
  <si>
    <t xml:space="preserve">ASTM D-972, Viscosity Change after Evap @ 40C, ASTM D445 viscosity @-40C, ASTMD-91 precipitation #, ASTM  97 pour point, Water Displacement &amp; Stability 4.2.2.4 method 3007 of FED STD 791 for  </t>
  </si>
  <si>
    <t>MIL PRF-46002D Rush Testing</t>
  </si>
  <si>
    <t>L160729F</t>
  </si>
  <si>
    <t>Batch E16G700 ID 258329</t>
  </si>
  <si>
    <t>L160729G</t>
  </si>
  <si>
    <t>Brayco 460 Lot#256662</t>
  </si>
  <si>
    <t>ASTM D-2273, D97 pour Point</t>
  </si>
  <si>
    <t>MIL-PRF 6081E</t>
  </si>
  <si>
    <t>DEl</t>
  </si>
  <si>
    <t>L160729H</t>
  </si>
  <si>
    <t>Brayco 717 Base oil Lot#254889</t>
  </si>
  <si>
    <t xml:space="preserve">D91 pecip number, D611 Aniline point, D611 aniline point change </t>
  </si>
  <si>
    <t>transmission fluid</t>
  </si>
  <si>
    <t>L160729I</t>
  </si>
  <si>
    <t>Brayco 717 Lot# 254889</t>
  </si>
  <si>
    <t>ASTM D91, PLTL-48Corrosion and Oxidation 93 C For 72 hoursper MIL-DTL-17111,viscosity @99C, Viscosity @-18C, -20C, -35C, Liquid Loss, Neutralization number,acidity of water layer, PLTL-15 Water SLudging 38C@24 hrs per MIL-DTL-17111 spec 4.8.3.5, Viscosity after 24hours @38C, ASTM D92 Flash and Fire point COC, D665 Spec 4.5.3.3 rust prevention, D97 pour Point</t>
  </si>
  <si>
    <t>L160729J</t>
  </si>
  <si>
    <t>ony run 1 replicate per temperature* ASTM D4636 ALT 2 corrosion &amp; oxidation 72hours @175C, ASTM D4636 ALT 2 corrosion and oxidation  72 hours @204 C, ASTM D4636 ALT 2 corrosion and oxidation 72 hours @218C</t>
  </si>
  <si>
    <t>-</t>
  </si>
  <si>
    <t>L160120E_REV1</t>
  </si>
  <si>
    <t>C&amp;O</t>
  </si>
  <si>
    <t>L160301A</t>
  </si>
  <si>
    <t>DO NOT CHARGE- RETEST</t>
  </si>
  <si>
    <t>Batch E16B642 Lot 2642</t>
  </si>
  <si>
    <t>Sedt up on Rig 1 3/1/16</t>
  </si>
  <si>
    <t>Ask Blake</t>
  </si>
  <si>
    <t>Stuff</t>
  </si>
  <si>
    <t>L160201A</t>
  </si>
  <si>
    <t>GT-157</t>
  </si>
  <si>
    <t>C&amp;O Air issues</t>
  </si>
  <si>
    <t>L160201B</t>
  </si>
  <si>
    <t>VX12013SQ</t>
  </si>
  <si>
    <t>L160126C_REV1</t>
  </si>
  <si>
    <t>Perfume</t>
  </si>
  <si>
    <t>L160301B</t>
  </si>
  <si>
    <t>C160225B</t>
  </si>
  <si>
    <t>L160201C</t>
  </si>
  <si>
    <t>RADCOLUBE 2075 DOM 29 January 2016</t>
  </si>
  <si>
    <t>Sulfur D129 (D2622)</t>
  </si>
  <si>
    <t>MIL-PRF-17672</t>
  </si>
  <si>
    <t>L160210B_REV1</t>
  </si>
  <si>
    <t>RADCOLAB-2075DOM160129ADM</t>
  </si>
  <si>
    <t>L160302A</t>
  </si>
  <si>
    <t>C&amp;O in Duplicate</t>
  </si>
  <si>
    <t>Brayco 363 Lot#246562</t>
  </si>
  <si>
    <t>D2273, D445 @ -40C, Spec 4.4.4 @ -54C for 72 hours</t>
  </si>
  <si>
    <t>MIL-PRF-7870 Rev D</t>
  </si>
  <si>
    <t>SD</t>
  </si>
  <si>
    <t>L160302B</t>
  </si>
  <si>
    <t>RadcoLube 6081 Batch 1 March 2016</t>
  </si>
  <si>
    <t>L160121C_ADD1</t>
  </si>
  <si>
    <t xml:space="preserve">D2273    </t>
  </si>
  <si>
    <t>Larsen 002-64 1/21/16</t>
  </si>
  <si>
    <t>L160126F_REV1</t>
  </si>
  <si>
    <t>Re-testing 4-Ball on 2/1/16 to determine the degredation of the sample over time.  Not requested by customer.  Not reported to customer.</t>
  </si>
  <si>
    <t>L160302C</t>
  </si>
  <si>
    <t>RadcoLube 2135 Batch 1 March 2016</t>
  </si>
  <si>
    <t>L160201D</t>
  </si>
  <si>
    <t>L160126G_REV1</t>
  </si>
  <si>
    <t>A151229B_Add_1 NEW</t>
  </si>
  <si>
    <t>Acid number</t>
  </si>
  <si>
    <t>L160302D</t>
  </si>
  <si>
    <t>Insufficient experienced staff to run acid number every day</t>
  </si>
  <si>
    <t>Batch E16B641 Lot 2641 ID255701</t>
  </si>
  <si>
    <t>L160201E</t>
  </si>
  <si>
    <t>L160210D_REV2</t>
  </si>
  <si>
    <t>A151229B_Add_1 15hr</t>
  </si>
  <si>
    <t xml:space="preserve">DO NOT CHARGE- RETEST. </t>
  </si>
  <si>
    <t>L160302E</t>
  </si>
  <si>
    <t>16-16842-3</t>
  </si>
  <si>
    <t>Blake is taking to Floresville 3/2/16</t>
  </si>
  <si>
    <t>L160201F</t>
  </si>
  <si>
    <t>A151229B_Add_1 24hr</t>
  </si>
  <si>
    <t>Floresville</t>
  </si>
  <si>
    <t>L160311H_REV1</t>
  </si>
  <si>
    <t>L160302F</t>
  </si>
  <si>
    <t>16-16849-3</t>
  </si>
  <si>
    <t>L160201G</t>
  </si>
  <si>
    <t>A151229B_Add_1 48hr</t>
  </si>
  <si>
    <t>L160311I_REV1</t>
  </si>
  <si>
    <t>L160302G</t>
  </si>
  <si>
    <t>16-16850-3</t>
  </si>
  <si>
    <t>L160202A</t>
  </si>
  <si>
    <t>E16A632 Lot # 2632 ID 255442</t>
  </si>
  <si>
    <t>Not Enough Sample to reanalyze</t>
  </si>
  <si>
    <t>L160120D_REV1</t>
  </si>
  <si>
    <t>L160302H</t>
  </si>
  <si>
    <t>ASTM D4636</t>
  </si>
  <si>
    <t>L160202B</t>
  </si>
  <si>
    <t>Report as L160210E_rev1</t>
  </si>
  <si>
    <t>E15K606 Lot 2606 ID 255432</t>
  </si>
  <si>
    <t>Cancelled???</t>
  </si>
  <si>
    <t>L160210C_REV1</t>
  </si>
  <si>
    <t>L160302I</t>
  </si>
  <si>
    <t>DO NOT CHARGE- RETEST.</t>
  </si>
  <si>
    <t>I have asked for 6 weeks.  I have no idea what is going on with this sample.  We have no record of it other than this login.- KAR</t>
  </si>
  <si>
    <t>L160126A_add1</t>
  </si>
  <si>
    <t>C.L.P.</t>
  </si>
  <si>
    <t>L160210E_REV1</t>
  </si>
  <si>
    <t>Salt Spray per MIL-PRF-63460E (100 hours)</t>
  </si>
  <si>
    <t>MIL-PRF-63460E</t>
  </si>
  <si>
    <t>L160302J</t>
  </si>
  <si>
    <t>L160401A</t>
  </si>
  <si>
    <t>Ship 100 73122 MCRT STDS to PAC</t>
  </si>
  <si>
    <t>P245459</t>
  </si>
  <si>
    <t>L160202C</t>
  </si>
  <si>
    <t>RADCOLUBE 85734 15F02, DOD-PRF-85734A</t>
  </si>
  <si>
    <t>FTM 3411.1 96hrs @274C, FTM5308.7 72hrs @ 218C</t>
  </si>
  <si>
    <t>RADCOLAB-1601298573415F02-DM</t>
  </si>
  <si>
    <t>New tech on C&amp;O and supervisor on maternity leave</t>
  </si>
  <si>
    <t>Ship 100 73123 MCRT STDS to PAC</t>
  </si>
  <si>
    <t>L160303A</t>
  </si>
  <si>
    <t>L160203A</t>
  </si>
  <si>
    <t>Brayco 599 Lot#251191</t>
  </si>
  <si>
    <t>Brayco Micronic 882 Lot# 248931A</t>
  </si>
  <si>
    <t>D665 Proc B, D97</t>
  </si>
  <si>
    <t>ASTM D-445 @-40C</t>
  </si>
  <si>
    <t>L160404A</t>
  </si>
  <si>
    <t>251482 Brayco Micronic 882 (red)</t>
  </si>
  <si>
    <t>D445 @ 205C and -40C, D92 Flash/Fire</t>
  </si>
  <si>
    <t>L160203B</t>
  </si>
  <si>
    <t>L160303B</t>
  </si>
  <si>
    <t>Brayco 599 Lot# 249854</t>
  </si>
  <si>
    <t>3DT304</t>
  </si>
  <si>
    <t>ASTM D665 Proc B, ASTM D97</t>
  </si>
  <si>
    <t>EPA 24 VOC Analysis</t>
  </si>
  <si>
    <t>Sending to Phoenix Chemical</t>
  </si>
  <si>
    <t>L160404B</t>
  </si>
  <si>
    <t>Cal. Fluid MIL-PRF-7024F Type II</t>
  </si>
  <si>
    <t>D4052, D445 @ 25F, D381 Washed, D4952, D130, D664, D1319, D56, D156, D971, D4052, D3606, FTM 3009, D86</t>
  </si>
  <si>
    <t>Sent to Phoenix (2nd Day Air) for D971 and FTM3009</t>
  </si>
  <si>
    <t>sub lab</t>
  </si>
  <si>
    <t>Delay with Phoenix-Chicago</t>
  </si>
  <si>
    <t>L160203C</t>
  </si>
  <si>
    <t>L160303C</t>
  </si>
  <si>
    <t>Brayco Micronic 783 Lot# 249952</t>
  </si>
  <si>
    <t>ASTM D2273, ASTM D97</t>
  </si>
  <si>
    <t>MIL-PRF-372E paragraph 3.3.2.2</t>
  </si>
  <si>
    <t>Metal Working Fluid</t>
  </si>
  <si>
    <t>L160405C</t>
  </si>
  <si>
    <t>RADCOLAB-20160229372-DM</t>
  </si>
  <si>
    <t>Phoenix Chemical</t>
  </si>
  <si>
    <t>C160401D</t>
  </si>
  <si>
    <t>D1177 Freeze Point</t>
  </si>
  <si>
    <t>L160405A</t>
  </si>
  <si>
    <t>L160203D</t>
  </si>
  <si>
    <t>Brayco Micronic 883 Lot# 250775</t>
  </si>
  <si>
    <t>L160303D</t>
  </si>
  <si>
    <t>Brayco 300 Lot# 249275</t>
  </si>
  <si>
    <t>D92, E659, spec 4.3.3.6.1, spec 4.3.3.6.2, D2273</t>
  </si>
  <si>
    <t>16F08</t>
  </si>
  <si>
    <t>118697??? SD</t>
  </si>
  <si>
    <t>L160405B</t>
  </si>
  <si>
    <t>Dave Scott</t>
  </si>
  <si>
    <t>Batch E16C653 Lot# 2653</t>
  </si>
  <si>
    <t>L160304A</t>
  </si>
  <si>
    <t>L160203E</t>
  </si>
  <si>
    <t>E16B643 ID:255763 Lot#2643</t>
  </si>
  <si>
    <t>Sea Foam Motor Treatment Lot#15126 EMA</t>
  </si>
  <si>
    <t>SDS Testing.  All tests completed by 2/9 (except Evap rate by TGA).  Waiting for EPA Method 24 results from Phoenix Chemical Lab.  Preliminary results sent 2/11/16</t>
  </si>
  <si>
    <t>Organic Aqueous Liquid</t>
  </si>
  <si>
    <t>L160406A</t>
  </si>
  <si>
    <t>Air, Water, &amp; Soil</t>
  </si>
  <si>
    <t>16D0091-01</t>
  </si>
  <si>
    <t>D664, D1218, D7496, D445@25C, D6304, D4052, E1252, D4176, D4951(phosphorus)</t>
  </si>
  <si>
    <t>liquid</t>
  </si>
  <si>
    <t>L160304B</t>
  </si>
  <si>
    <t>7667 (BP6B0793)</t>
  </si>
  <si>
    <t>Freeze point, Flash Point</t>
  </si>
  <si>
    <t>L160406A (Sent as L160406B)</t>
  </si>
  <si>
    <t>L160203F</t>
  </si>
  <si>
    <t>16D0091-02</t>
  </si>
  <si>
    <t>Air France</t>
  </si>
  <si>
    <t xml:space="preserve">Turbonycoil 600 </t>
  </si>
  <si>
    <t>See Quote; Dropbox Quotes&gt;2015&gt;Novemberish</t>
  </si>
  <si>
    <t>AS5780 , HLPS on Rig #3 2/4/2016</t>
  </si>
  <si>
    <t>6A27346PR5R</t>
  </si>
  <si>
    <t>L160406B</t>
  </si>
  <si>
    <t>Batch E16D657 ID256250</t>
  </si>
  <si>
    <t>L160304C</t>
  </si>
  <si>
    <t>Set up on Rig 1 4/6/2016</t>
  </si>
  <si>
    <t>01PM020 (1152014)</t>
  </si>
  <si>
    <t>L160204A</t>
  </si>
  <si>
    <t>002-69</t>
  </si>
  <si>
    <t xml:space="preserve">Salt Spray  </t>
  </si>
  <si>
    <t>L160406C</t>
  </si>
  <si>
    <t>Batch E16C654 ID256251</t>
  </si>
  <si>
    <t>Set up on Rig 3 4/6/2016</t>
  </si>
  <si>
    <t>L160304D</t>
  </si>
  <si>
    <t>62512 (EL5A1399)</t>
  </si>
  <si>
    <t>Janusz</t>
  </si>
  <si>
    <t>L160204B</t>
  </si>
  <si>
    <t>L160406G</t>
  </si>
  <si>
    <t>Prevost</t>
  </si>
  <si>
    <t>002-70</t>
  </si>
  <si>
    <t>Oil Sample</t>
  </si>
  <si>
    <t>BTU, EP</t>
  </si>
  <si>
    <t>Shipped to Apex 4/6/16</t>
  </si>
  <si>
    <t>L160304E</t>
  </si>
  <si>
    <t>7648 (BU5M0286)</t>
  </si>
  <si>
    <t>L160204C</t>
  </si>
  <si>
    <t>L160406D</t>
  </si>
  <si>
    <t>Freeze point</t>
  </si>
  <si>
    <t>Larsen Lot: 003-15</t>
  </si>
  <si>
    <t>002-71A</t>
  </si>
  <si>
    <t>EP</t>
  </si>
  <si>
    <t>D3233A</t>
  </si>
  <si>
    <t>Shipping to Falex 4/6/16 PO#21508 1Z2888W70396740562</t>
  </si>
  <si>
    <t>Falex 4/6/2016</t>
  </si>
  <si>
    <t>L160304F</t>
  </si>
  <si>
    <t>D3T-A (EL5E1804)</t>
  </si>
  <si>
    <t>L160204D</t>
  </si>
  <si>
    <t>002-71B</t>
  </si>
  <si>
    <t>L160406E</t>
  </si>
  <si>
    <t>Larsen Lot: 003-14</t>
  </si>
  <si>
    <t>D3233A,D4172, D5620A, FTM 3007</t>
  </si>
  <si>
    <t>Shipping to Falex for D3233A and D5620A 4/6/16 PO#21508 1Z2888W70396740562, Preliminary results (everything except FTM3007) sent 4/12.  Amit requested that we not run FTM 3007</t>
  </si>
  <si>
    <t>L160205A</t>
  </si>
  <si>
    <t>L160304G</t>
  </si>
  <si>
    <t>Brayco Micronic 882 (red) Lot# 249949</t>
  </si>
  <si>
    <t>7647 (EL5G1428)</t>
  </si>
  <si>
    <t>D92 flash/fire, D445 @ 205C &amp; -40C</t>
  </si>
  <si>
    <t>MIL-PRF-83282</t>
  </si>
  <si>
    <t>L160406H</t>
  </si>
  <si>
    <t>Coolant Sample</t>
  </si>
  <si>
    <t>coolant package</t>
  </si>
  <si>
    <t>L160304H</t>
  </si>
  <si>
    <t>L160208A</t>
  </si>
  <si>
    <t>2030 (GV5G1223)</t>
  </si>
  <si>
    <t>Batch E16A627</t>
  </si>
  <si>
    <t>15 &amp; 48 hr HTDT</t>
  </si>
  <si>
    <t>48 hr HTDT cancelled as per request by B. McClaine - BB 02/25/2016</t>
  </si>
  <si>
    <t>Hydrocarbon Base</t>
  </si>
  <si>
    <t>L160406F</t>
  </si>
  <si>
    <t>VX10720SQ</t>
  </si>
  <si>
    <t>Additive for testing</t>
  </si>
  <si>
    <t>L160304I</t>
  </si>
  <si>
    <t>1T-60 (EL5M1476)</t>
  </si>
  <si>
    <t>L160208B</t>
  </si>
  <si>
    <t>Batch E16A631</t>
  </si>
  <si>
    <t>Inner Liner</t>
  </si>
  <si>
    <t>L160407B</t>
  </si>
  <si>
    <t>Smithers Rapra</t>
  </si>
  <si>
    <t>Inner Liner Sample</t>
  </si>
  <si>
    <t>ASTM D381, MIL-DTL-27422D 4.4.2, 4.4.3, 4.4.5.7</t>
  </si>
  <si>
    <t>MIL-DTL-27422D ***There is a quote on dropbox.</t>
  </si>
  <si>
    <t>L160304J</t>
  </si>
  <si>
    <t>131DRPLUS (TX5A0094)</t>
  </si>
  <si>
    <t>L160209A</t>
  </si>
  <si>
    <t>Royco 560, Lot 2016034370</t>
  </si>
  <si>
    <t>20 HLPS ARP 5996</t>
  </si>
  <si>
    <t>MIL-PRF-23699G, Rig #3 2/9/2016</t>
  </si>
  <si>
    <t>L160304K</t>
  </si>
  <si>
    <t>7614 (EL4K2604)</t>
  </si>
  <si>
    <t>L160209B</t>
  </si>
  <si>
    <t>E16A633 Lot#2633 ID255459</t>
  </si>
  <si>
    <t>20hr HLPS</t>
  </si>
  <si>
    <t>Rig #1 2/9/2016</t>
  </si>
  <si>
    <t>L160304L</t>
  </si>
  <si>
    <t>64040 (EL5B1631)</t>
  </si>
  <si>
    <t>DO NOT TEST</t>
  </si>
  <si>
    <t>L160209C</t>
  </si>
  <si>
    <t>P160208F</t>
  </si>
  <si>
    <t>L160407A</t>
  </si>
  <si>
    <t>Iron Content, Sodium Content by ICP (digestion)</t>
  </si>
  <si>
    <t>TANK DOM 6 APRIL 2016</t>
  </si>
  <si>
    <t>Sulfur, MCRT, Sulfated Ash</t>
  </si>
  <si>
    <t>This sample caught the entire muffle furnace hood on fire and was deemed to be contaminated.  Doug McKinney requested that we stop testing and await another sample tomorrow</t>
  </si>
  <si>
    <t>RADCOLAB-2110DOM160406ADM</t>
  </si>
  <si>
    <t>L160304M</t>
  </si>
  <si>
    <t>62501 (GV5J1695)</t>
  </si>
  <si>
    <t>L160407C</t>
  </si>
  <si>
    <t>2016 Crude 3</t>
  </si>
  <si>
    <t>Delta T HLPS</t>
  </si>
  <si>
    <t>L160209D</t>
  </si>
  <si>
    <t>P160208G</t>
  </si>
  <si>
    <t>L160304N</t>
  </si>
  <si>
    <t>ALO 17002</t>
  </si>
  <si>
    <t>D97, D445 @ -40C</t>
  </si>
  <si>
    <t>EMN 2016-09</t>
  </si>
  <si>
    <t>FEDEx</t>
  </si>
  <si>
    <t>L160408A</t>
  </si>
  <si>
    <t>Capacity constraint on low temp visc bath</t>
  </si>
  <si>
    <t>Tank DOM 6 APRIL 2016</t>
  </si>
  <si>
    <t>Replacement for L160407A. Adding it as a new L number since nothing was done on the other sample.</t>
  </si>
  <si>
    <t>L160209E</t>
  </si>
  <si>
    <t>P160208H</t>
  </si>
  <si>
    <t>L160304O</t>
  </si>
  <si>
    <t>ALO 17011</t>
  </si>
  <si>
    <t>L160209F</t>
  </si>
  <si>
    <t>P160208I</t>
  </si>
  <si>
    <t>L160304P</t>
  </si>
  <si>
    <t>ALO 17027</t>
  </si>
  <si>
    <t>L160408B</t>
  </si>
  <si>
    <t>Batch E16C649 ID: 256275</t>
  </si>
  <si>
    <t>L160209G</t>
  </si>
  <si>
    <t>P160208J</t>
  </si>
  <si>
    <t>L160304Q</t>
  </si>
  <si>
    <t>Crude Oil 2016-2</t>
  </si>
  <si>
    <t>L160408C</t>
  </si>
  <si>
    <t>Argonne National Laboratory</t>
  </si>
  <si>
    <t>L160210A</t>
  </si>
  <si>
    <t>Phx29175 Viscor16BR 90% Rhodia DPX9 10%</t>
  </si>
  <si>
    <t>Anvol SWX 46 FM Lot# 250352</t>
  </si>
  <si>
    <t>D4052, D445 @ 25C, D1331 @ 25C, D5191, D7691 1 element Cerium</t>
  </si>
  <si>
    <t xml:space="preserve">D92 flash/fire </t>
  </si>
  <si>
    <t>L160307A</t>
  </si>
  <si>
    <t>Phoenix-Chicago delay</t>
  </si>
  <si>
    <t>Brayco Micronic 882 (red) Lot# 250292</t>
  </si>
  <si>
    <t>D445 @ 205C, D445 @ -40C, FTM 3458 @ -40C for 72hrs, D92 Flash/Fire</t>
  </si>
  <si>
    <t>Vacuum Oil</t>
  </si>
  <si>
    <t>L160210B</t>
  </si>
  <si>
    <t>L160411A</t>
  </si>
  <si>
    <t>ALO-17023</t>
  </si>
  <si>
    <t>Batch DOM 8 April 2016</t>
  </si>
  <si>
    <t>D4052, D892, D92, D97, D972 @ 205C, FTM 3010, FTM 3411, FTM 5308</t>
  </si>
  <si>
    <t>MCRT, Sulfated Ash</t>
  </si>
  <si>
    <t>EMN 2016-06, $2245</t>
  </si>
  <si>
    <t>RADCOLAB-VACOILDOM160408ADM</t>
  </si>
  <si>
    <t>D3411 Test was not set up in Arlington.  Moved from Floresville and test deliver promised before instrument was put online and a technician was trained.</t>
  </si>
  <si>
    <t>L160411B</t>
  </si>
  <si>
    <t>L160210C</t>
  </si>
  <si>
    <t>L160307B</t>
  </si>
  <si>
    <t xml:space="preserve">ID 256305, Batch E16C655 </t>
  </si>
  <si>
    <t>ALO 17041</t>
  </si>
  <si>
    <t>Brayco 1723 Lot# 251887</t>
  </si>
  <si>
    <t>MIL-PRF-23699G, Set up on Rig 1 4/11/2016</t>
  </si>
  <si>
    <t>FTM 5308/ASTM D4636</t>
  </si>
  <si>
    <t>D445 @ 20C</t>
  </si>
  <si>
    <t>EMN 2016-07</t>
  </si>
  <si>
    <t>Calibration Fluid Type II</t>
  </si>
  <si>
    <t>L160411C</t>
  </si>
  <si>
    <t xml:space="preserve">Calibration Fluid Type II </t>
  </si>
  <si>
    <t>API, Specific Gravity, Viscosity, Gum, Copper, Doctor, TAN, FIA, D56, Saybolt, Interfacial Tension, Benzene, Particle3 Count, Distillation</t>
  </si>
  <si>
    <t>MIL-PRF-7024F, No COC with sample</t>
  </si>
  <si>
    <t>L160302A_add1</t>
  </si>
  <si>
    <t>L160210D</t>
  </si>
  <si>
    <t>ALO 17042</t>
  </si>
  <si>
    <t>D91</t>
  </si>
  <si>
    <t>L160411D</t>
  </si>
  <si>
    <t>Pump Farm Cell 3 Stand 4/7/16</t>
  </si>
  <si>
    <t>L160308A</t>
  </si>
  <si>
    <t>L160210E</t>
  </si>
  <si>
    <t>Brayco 460 Lot#251194</t>
  </si>
  <si>
    <t>L160412A</t>
  </si>
  <si>
    <t xml:space="preserve">ASTM D2273, D445 @-40C, D2532 @-40C (3hrs), </t>
  </si>
  <si>
    <t>Batch E16D656 ID:256351</t>
  </si>
  <si>
    <t>Set up on Rig 1 4/12/2016</t>
  </si>
  <si>
    <t>L160412B</t>
  </si>
  <si>
    <t>ALO-2374</t>
  </si>
  <si>
    <t>D2270 @40C and 100c, SAE ARP5088, D6304</t>
  </si>
  <si>
    <t>L160308B</t>
  </si>
  <si>
    <t>Authorization No.: EMN 2016-14 ; SAP Code: 18290</t>
  </si>
  <si>
    <t>L160211A</t>
  </si>
  <si>
    <t>Batch E16C644 Lot# 2644</t>
  </si>
  <si>
    <t>Batch E16B634 ID:255476 Lot# 2634</t>
  </si>
  <si>
    <t>Rig #3 2/11/2016</t>
  </si>
  <si>
    <t>Set up on rig 3 3/8/16</t>
  </si>
  <si>
    <t>L160412E</t>
  </si>
  <si>
    <t>ALO-2375</t>
  </si>
  <si>
    <t>Authorization No.: EMN 2016-15 ; SAP Code: 18290</t>
  </si>
  <si>
    <t>Adhesive</t>
  </si>
  <si>
    <t>L160211B</t>
  </si>
  <si>
    <t>L160308C</t>
  </si>
  <si>
    <t>C160303H</t>
  </si>
  <si>
    <t>Larsen Lot:002-72A 02/09/2016</t>
  </si>
  <si>
    <t>L160412H</t>
  </si>
  <si>
    <t>Seta Flash Point</t>
  </si>
  <si>
    <t>Tectyl 859B M248126</t>
  </si>
  <si>
    <t>D972, visc after evap @ 40C, D445 @ -40C, D91, D97</t>
  </si>
  <si>
    <t>L160412M</t>
  </si>
  <si>
    <t>L160308D</t>
  </si>
  <si>
    <t>L160211C</t>
  </si>
  <si>
    <t>Larsen 003-16</t>
  </si>
  <si>
    <t>C160303D</t>
  </si>
  <si>
    <t>002-73A 02/11/2016</t>
  </si>
  <si>
    <t>D3233A, Salt Spray (96 hr)</t>
  </si>
  <si>
    <t>Salt Spray, EP</t>
  </si>
  <si>
    <t>MIL-PRF-32033 Amendment 2 see paperwork, 4-Ball, Automated Pour Point, Manual Pour Point</t>
  </si>
  <si>
    <t>EP sent to Falex UPS overnight air 1Z2888W70197259488. Preliminary EP results reported 21:31 4/13</t>
  </si>
  <si>
    <t>preliminary (EP) results sent 2/15 @16:04</t>
  </si>
  <si>
    <t>Kara brought more sample from Phoenix for manual pour point</t>
  </si>
  <si>
    <t>Sample confusion from Phoenix- mixed up two samples</t>
  </si>
  <si>
    <t>L160412N</t>
  </si>
  <si>
    <t>Larsen 003-17</t>
  </si>
  <si>
    <t>EP sent to Falex UPS overnight air 1Z2888W70197259488. Preliminary EP results reported 21:31 4/14</t>
  </si>
  <si>
    <t>L160211D</t>
  </si>
  <si>
    <t>002-73B 02/11/2016</t>
  </si>
  <si>
    <t>L160308E</t>
  </si>
  <si>
    <t>16-17417-3</t>
  </si>
  <si>
    <t>15HR HTDT</t>
  </si>
  <si>
    <t>signs of leakage in shipping; not sure which container leaked.  Subbed out for before acid numbers, sending rest to Floresville for HTDT</t>
  </si>
  <si>
    <t>L160412I</t>
  </si>
  <si>
    <t>Tectyl 502C CL I M248290</t>
  </si>
  <si>
    <t>MIL-PRF-16173E, ship to Phoenix</t>
  </si>
  <si>
    <t>L160211E</t>
  </si>
  <si>
    <t>Crude Oil-2016-1</t>
  </si>
  <si>
    <t>See Blake w/ questions</t>
  </si>
  <si>
    <t>L160308F</t>
  </si>
  <si>
    <t>16-17425-3</t>
  </si>
  <si>
    <t>L160412J</t>
  </si>
  <si>
    <t>Tectyl 894 CL I M248103</t>
  </si>
  <si>
    <t>MIL-PRF-16173E - ship to Phoenix</t>
  </si>
  <si>
    <t>Aromatic Naphta</t>
  </si>
  <si>
    <t>L160211F</t>
  </si>
  <si>
    <t>Aromatic Naphtha 6714-195A</t>
  </si>
  <si>
    <t>L160412L</t>
  </si>
  <si>
    <t>L160308G</t>
  </si>
  <si>
    <t>Tectyl 435D M247851</t>
  </si>
  <si>
    <t>MIL-C-11796C Class 1 &amp; 1A - ship to Phoenix</t>
  </si>
  <si>
    <t>16-17520-3</t>
  </si>
  <si>
    <t>L160212A</t>
  </si>
  <si>
    <t>Batch E16B635 Lot# 2635</t>
  </si>
  <si>
    <t>Rig # 3 2/12/2016</t>
  </si>
  <si>
    <t>L160412K</t>
  </si>
  <si>
    <t>Tectyl 437D M247908</t>
  </si>
  <si>
    <t>Oxygen Absorption Pressure Drop, D874</t>
  </si>
  <si>
    <t>MIL-C-11796C Class III - ship to Phoenix</t>
  </si>
  <si>
    <t>L160412C</t>
  </si>
  <si>
    <t>ALO-17072</t>
  </si>
  <si>
    <t>L160308H</t>
  </si>
  <si>
    <t>D2270 @40C and 100c, D2532 @ -40F@ 35min/72hrs, D2270 @40C and 100c, SAE ARP5088, D2603, D6304, D4052 @ 15C and 40C and 70C, D92, D97, D972 @205C, FTM 3010.1, FTM 3411.1 @274C for 96hrs, D892 Seq. I,II,III, OCS ASTM D4636 proc 2 OR FTM 5308 @ 204C for 72hrs 5 metals Ag, Al, Cu, Fe, Mg (duplicates)</t>
  </si>
  <si>
    <t>Shortage of TSC coupons and C&amp;O temperature issues</t>
  </si>
  <si>
    <t>16-17559-3</t>
  </si>
  <si>
    <t>C&amp;O issues, TSC coupons on backorder</t>
  </si>
  <si>
    <t>L160212B</t>
  </si>
  <si>
    <t>10% Reacted Gas Treat 157</t>
  </si>
  <si>
    <t>L160412D</t>
  </si>
  <si>
    <t>ALO-16411</t>
  </si>
  <si>
    <t>testing crude oil 7</t>
  </si>
  <si>
    <t>Blake knows all</t>
  </si>
  <si>
    <t>L160308I</t>
  </si>
  <si>
    <t>16-17560-3</t>
  </si>
  <si>
    <t>L160212C</t>
  </si>
  <si>
    <t>50% VX12013SQ</t>
  </si>
  <si>
    <t>L160412F</t>
  </si>
  <si>
    <t>ALO-17073</t>
  </si>
  <si>
    <t>L160212D1</t>
  </si>
  <si>
    <t>Castrol - Joel Graves</t>
  </si>
  <si>
    <t>Paradene 32 R&amp;O</t>
  </si>
  <si>
    <t>D4310 1000hrs, FTM 5308 @ 121C for 168hrs</t>
  </si>
  <si>
    <t>L160412G</t>
  </si>
  <si>
    <t>L160309A</t>
  </si>
  <si>
    <t>PO</t>
  </si>
  <si>
    <t>ALO-16015</t>
  </si>
  <si>
    <t>ROYCO 560 Lot# 2016065706</t>
  </si>
  <si>
    <t>MIL-PRF-23699G</t>
  </si>
  <si>
    <t>Set up on Rig 1, 3/9/16</t>
  </si>
  <si>
    <t>L160413B</t>
  </si>
  <si>
    <t>Anvol SWX 68 Lot# 251319</t>
  </si>
  <si>
    <t>Inexperienced techs that took a much longer time to run post-test data and then waited on Kara to return from trip to check and report.</t>
  </si>
  <si>
    <t>L160304L_ADD1</t>
  </si>
  <si>
    <t>Customer requested retesting freeze point- No charge</t>
  </si>
  <si>
    <t>L160212D2</t>
  </si>
  <si>
    <t>Paradene 46 R&amp;O</t>
  </si>
  <si>
    <t>L160413C</t>
  </si>
  <si>
    <t>Batch Date 12 April 2016</t>
  </si>
  <si>
    <t>MIL-PRF-17672E</t>
  </si>
  <si>
    <t>RADCOLAB-2135DOM160412ADM</t>
  </si>
  <si>
    <t>L160304B_ADD1</t>
  </si>
  <si>
    <t>L160413D</t>
  </si>
  <si>
    <t>Customer requested retesting freeze point- no charge</t>
  </si>
  <si>
    <t>ID 256383, Batch E16D658</t>
  </si>
  <si>
    <t>MIL-PRF-23699G, Set up on Rig 3 4/13/2016</t>
  </si>
  <si>
    <t>L160212D3</t>
  </si>
  <si>
    <t>Paradene 68 R&amp;O</t>
  </si>
  <si>
    <t>L160310A</t>
  </si>
  <si>
    <t>L160413A1</t>
  </si>
  <si>
    <t>IXRF Systems Inc</t>
  </si>
  <si>
    <t>M60 12-030394-27</t>
  </si>
  <si>
    <t>AERO HFS 257 Lot# 251298</t>
  </si>
  <si>
    <t>D2622, D5185 for Ca&amp;Fe</t>
  </si>
  <si>
    <t>Use as little sample as possible and return unused sample to customer</t>
  </si>
  <si>
    <t>D445 @ -40C, FTM 3458</t>
  </si>
  <si>
    <t>MILspec not on paperwork</t>
  </si>
  <si>
    <t>L160413A2</t>
  </si>
  <si>
    <t>M70 15-091139-12</t>
  </si>
  <si>
    <t>Test issue during take down.  Had to reset.</t>
  </si>
  <si>
    <t>Transmission fluid</t>
  </si>
  <si>
    <t>L160310B</t>
  </si>
  <si>
    <t>L160413A3</t>
  </si>
  <si>
    <t>M100 14-100370</t>
  </si>
  <si>
    <t>Brayco 717 Lot# 249276</t>
  </si>
  <si>
    <t>L151223D_Add 2</t>
  </si>
  <si>
    <t>D91, spec 4.8.3.4.2, spec 4.8.3.5, D92 fire, D665A, D445 @ -20C, D445 @-35C</t>
  </si>
  <si>
    <t>3362635 T-382</t>
  </si>
  <si>
    <t>HTDT Retest</t>
  </si>
  <si>
    <t>Shipping to Floresville 2/12 SY</t>
  </si>
  <si>
    <t>L160413A4</t>
  </si>
  <si>
    <t>96 15-091996-5</t>
  </si>
  <si>
    <t>L160204C_Add 1</t>
  </si>
  <si>
    <t>L160310C</t>
  </si>
  <si>
    <t>96 hr Salt Spray</t>
  </si>
  <si>
    <t>C160308A</t>
  </si>
  <si>
    <t>Flash D3828</t>
  </si>
  <si>
    <t xml:space="preserve">Sample was shipped to Falex for EP. Customer requested salt spray be performed so we had Falex send the sample back so we could perform salt spray. </t>
  </si>
  <si>
    <t>L160413A5</t>
  </si>
  <si>
    <t>98 15-091998-5</t>
  </si>
  <si>
    <t>L160310D</t>
  </si>
  <si>
    <t>C160303I1</t>
  </si>
  <si>
    <t>Viscosity @ -18C</t>
  </si>
  <si>
    <t>L160413A6</t>
  </si>
  <si>
    <t>99 15-091999-5</t>
  </si>
  <si>
    <t>L160212E</t>
  </si>
  <si>
    <t>5% Reacted VX112013SQ</t>
  </si>
  <si>
    <t>L160413A7</t>
  </si>
  <si>
    <t>L160310E</t>
  </si>
  <si>
    <t>00 15-092000-5</t>
  </si>
  <si>
    <t>C160303I2</t>
  </si>
  <si>
    <t>PAC STD</t>
  </si>
  <si>
    <t>L160212F</t>
  </si>
  <si>
    <t>Ship 100 to PAC</t>
  </si>
  <si>
    <t>L160413A8</t>
  </si>
  <si>
    <t>01 15-092001-5</t>
  </si>
  <si>
    <t>P242178</t>
  </si>
  <si>
    <t>L160310F</t>
  </si>
  <si>
    <t>L160413A9</t>
  </si>
  <si>
    <t>Andre Majeau/Lowen Douglas</t>
  </si>
  <si>
    <t>02 15-092002-5</t>
  </si>
  <si>
    <t>L160212G</t>
  </si>
  <si>
    <t>L160413A10</t>
  </si>
  <si>
    <t>94 16-021894-4</t>
  </si>
  <si>
    <t>L160310G</t>
  </si>
  <si>
    <t>16E109</t>
  </si>
  <si>
    <t>D92 flash</t>
  </si>
  <si>
    <t>MIL-PRF-12070</t>
  </si>
  <si>
    <t>RADCOLAB-20160308FOGOIL-DM</t>
  </si>
  <si>
    <t>L160413A11</t>
  </si>
  <si>
    <t>98 16-021898-4</t>
  </si>
  <si>
    <t>AD</t>
  </si>
  <si>
    <t>L160215A</t>
  </si>
  <si>
    <t>Citgo</t>
  </si>
  <si>
    <t>Screamin Eagle 20W-50</t>
  </si>
  <si>
    <t>ASTM E1269, ASTM D4052 @ -15C, 20C, 40C, 70C, 90C, ASTM D1217 @ -100C, 150C, 205C, 70C, 90C, ASTM D445 @ 15C, 20C, 40C, 70C, 90C, 100C, -150C, 205C</t>
  </si>
  <si>
    <t>L160311A</t>
  </si>
  <si>
    <t>SEE QUOTE; James Chancey 832-486-5712 jchance@citgo.com</t>
  </si>
  <si>
    <t>Batch:E16C645 Lot#2645 ID255781</t>
  </si>
  <si>
    <t>L160413A12</t>
  </si>
  <si>
    <t>Set up on rig 3 3/11/16</t>
  </si>
  <si>
    <t>09 16-021909-4</t>
  </si>
  <si>
    <t>L160215B</t>
  </si>
  <si>
    <t>Harley-Davidson Genuine 20W-50</t>
  </si>
  <si>
    <t>L160413E</t>
  </si>
  <si>
    <t>DNA Inoculated Royco 308CA Lubericating Oil and Preservative</t>
  </si>
  <si>
    <t>L160311B</t>
  </si>
  <si>
    <t>MIL-PRF-32033A</t>
  </si>
  <si>
    <t>Batch E16C646 Lot#2646 ID255826</t>
  </si>
  <si>
    <t>Set up on rig 1 3/11/16</t>
  </si>
  <si>
    <t>L160414B</t>
  </si>
  <si>
    <t>L160215C</t>
  </si>
  <si>
    <t>Brayco 460 Lot#252410</t>
  </si>
  <si>
    <t>Batch 12 February 2016</t>
  </si>
  <si>
    <t>Sulfated Ash, MCRT, Sulfur</t>
  </si>
  <si>
    <t>L160311C</t>
  </si>
  <si>
    <t>Royco 602 (Recycle) Lot 2016024028</t>
  </si>
  <si>
    <t>High temp stability per MIL-PRF-87252 for 100 hrs @ 200C</t>
  </si>
  <si>
    <t>MIL-PRF-87252</t>
  </si>
  <si>
    <t>Synthetic Lubricant</t>
  </si>
  <si>
    <t>L160414A</t>
  </si>
  <si>
    <t>Petro-Canada Lubricants Inc</t>
  </si>
  <si>
    <t>Calflo Synthetic</t>
  </si>
  <si>
    <t>ASTM E1269, ASTM D5334 Mod</t>
  </si>
  <si>
    <t>Quote on dropbox</t>
  </si>
  <si>
    <t>L160415A</t>
  </si>
  <si>
    <t>E16D659 ID:256433 Lot#2659 Finals</t>
  </si>
  <si>
    <t>L160311D</t>
  </si>
  <si>
    <t>Rig #1, 4/15/2016</t>
  </si>
  <si>
    <t>16F09</t>
  </si>
  <si>
    <t>Brass Submersion MIL-PRF-372E(2) 3.3.2.2</t>
  </si>
  <si>
    <t>L160215D</t>
  </si>
  <si>
    <t>ASTM D2272</t>
  </si>
  <si>
    <t>MIL-SPEC-17672E.  This sample was supposed to have been shipped to Petrolube.  Radco instructed us to dispose of the sample</t>
  </si>
  <si>
    <t>L160321A_add1</t>
  </si>
  <si>
    <t>Brayco 589 Lot# 250777</t>
  </si>
  <si>
    <t>FTM 5307/ D4636</t>
  </si>
  <si>
    <t xml:space="preserve">MIL-PRF-8188- check with Kara before invoicing the retest.  </t>
  </si>
  <si>
    <t>L160311E</t>
  </si>
  <si>
    <t>O-Rings</t>
  </si>
  <si>
    <t>16F10</t>
  </si>
  <si>
    <t>L160215E</t>
  </si>
  <si>
    <t>Nine Energy Service</t>
  </si>
  <si>
    <t xml:space="preserve">Hardness </t>
  </si>
  <si>
    <t>L160415C</t>
  </si>
  <si>
    <t>Larsen Lot: 002-18A</t>
  </si>
  <si>
    <t>ASTM D3233A</t>
  </si>
  <si>
    <t>Falex 4/15/2016  1Z2888W70398166322</t>
  </si>
  <si>
    <t>L160415D</t>
  </si>
  <si>
    <t>L160311F</t>
  </si>
  <si>
    <t>Larsen Lot: 002-18B</t>
  </si>
  <si>
    <t>16F11</t>
  </si>
  <si>
    <t>Corrosion Preventative Oil</t>
  </si>
  <si>
    <t>L160215F</t>
  </si>
  <si>
    <t>Brayco 589 Lot# 247585</t>
  </si>
  <si>
    <t>L160415B</t>
  </si>
  <si>
    <t>D2532, FTM 5305, D4636, FTM 3432, FTM 5003, FTM 5321, Spec 4.4.2, Accelerated Storage Stability, Barium content</t>
  </si>
  <si>
    <t>X16-GH-1-30-2</t>
  </si>
  <si>
    <t>Send 1L to FLSV for FTM 5003. Send 200mL to Analysys for Barium.</t>
  </si>
  <si>
    <t>MIL-PRF-63460E 4.2.4, ASTM D56, D97, D445 @40C, &amp; -40C, D4172, D5620, D6866, MIL-PRF-63460E 4.3.1, MIL-PRF-63460E 4.3.2, FED-STD-791D 4.4.1 Method 5329(ASTM D1748 modified), B117, FED-STD-791 4.4.4 Method 3007, MIL-PRF-63460E 4.5.1, MIL-PRF-63460E 4.5.2</t>
  </si>
  <si>
    <t>L160311G</t>
  </si>
  <si>
    <t>16F12</t>
  </si>
  <si>
    <t>MIL-PRF-63460E; SEE QUOTE!!  The following tests were cancelled: MIL-PRF-63460E 4.2.6, MIL-PRF-63460E 4.3.2, MIL-PRF-63460E 4.4.2, FTM 3007, MIL-PRF-63460E 4.5.1</t>
  </si>
  <si>
    <t>Cargo Truck</t>
  </si>
  <si>
    <t>L160415E</t>
  </si>
  <si>
    <t>L160128D_add1</t>
  </si>
  <si>
    <t>Pepsi-co, Frito Lay</t>
  </si>
  <si>
    <t>New Oil</t>
  </si>
  <si>
    <t>Brayco Micronic 783 Lot#249277</t>
  </si>
  <si>
    <t>Used oil Analysis</t>
  </si>
  <si>
    <t>ASTM D4636 Alt 2, 168 hrs @ 121C</t>
  </si>
  <si>
    <t>Sent to Apex via UPS Ground 4/15/16.  Sample arrived with no paperwork, so waiting for customer to contact us so we can issue the report</t>
  </si>
  <si>
    <t>L160311H</t>
  </si>
  <si>
    <t>Reporting issues with email not given</t>
  </si>
  <si>
    <t>ALO-16696</t>
  </si>
  <si>
    <t>FTM 5308.7 C&amp;O for 72hrs @ 218C AND 204C</t>
  </si>
  <si>
    <t>EMN 2016-12</t>
  </si>
  <si>
    <t>L160415F</t>
  </si>
  <si>
    <t>Used Arex</t>
  </si>
  <si>
    <t>C&amp;O drama</t>
  </si>
  <si>
    <t>Turbo Oil</t>
  </si>
  <si>
    <t>L160216A</t>
  </si>
  <si>
    <t>L160418B</t>
  </si>
  <si>
    <t>Brayco 300 Lot#253346</t>
  </si>
  <si>
    <t>ETO 2197 Batch -BK110-214</t>
  </si>
  <si>
    <t>L160311I</t>
  </si>
  <si>
    <t>ASTM D4052 @ 15C, 40C, 70C</t>
  </si>
  <si>
    <t>ALO-16697</t>
  </si>
  <si>
    <t>Auth code EMN 2016-08 SAP code 18290</t>
  </si>
  <si>
    <t>EMN 2016-08</t>
  </si>
  <si>
    <t>L160418C</t>
  </si>
  <si>
    <t>Tube Deposit Reader</t>
  </si>
  <si>
    <t>L160216B</t>
  </si>
  <si>
    <t>D445 @-40 and 205C, D92</t>
  </si>
  <si>
    <t>Serial Number 211</t>
  </si>
  <si>
    <t>L160311J</t>
  </si>
  <si>
    <t>TDR-Mark</t>
  </si>
  <si>
    <t>EX-2521-021-03</t>
  </si>
  <si>
    <t>ASTM D97</t>
  </si>
  <si>
    <t>EMN 2016-10</t>
  </si>
  <si>
    <t>L160418D</t>
  </si>
  <si>
    <t>Tectyl 802A Batch# M248761 DOM: 04-11-16</t>
  </si>
  <si>
    <t>D972 @ 100C 22hrs</t>
  </si>
  <si>
    <t>L160216C</t>
  </si>
  <si>
    <t>L160311K</t>
  </si>
  <si>
    <t>MJOII SRF</t>
  </si>
  <si>
    <t>ALO-2373</t>
  </si>
  <si>
    <t>no charge - BB</t>
  </si>
  <si>
    <t>D2270 (including D445 @40C and 100C), D445 @ 40C, SAE ARP5088 TAN, D92 Flash, D6304</t>
  </si>
  <si>
    <t>EMN 2016-11</t>
  </si>
  <si>
    <t>L160418A</t>
  </si>
  <si>
    <t>IND18707</t>
  </si>
  <si>
    <t>D4636 proc.B 175C for 72Hrs</t>
  </si>
  <si>
    <t>Lack of oversight of lubes.  Sample sat for over a week without D6304 and TAN being run on it.</t>
  </si>
  <si>
    <t>L160217A</t>
  </si>
  <si>
    <t>Anvol SWX 68 Lot#250353</t>
  </si>
  <si>
    <t>L160311L1</t>
  </si>
  <si>
    <t>L160419A1</t>
  </si>
  <si>
    <t>003-05E</t>
  </si>
  <si>
    <t>Royco 783 Lot AND-79-8D</t>
  </si>
  <si>
    <t>EP results sent 3/17 @18:23</t>
  </si>
  <si>
    <t>L160419A2</t>
  </si>
  <si>
    <t>L160217B</t>
  </si>
  <si>
    <t>L160311L2</t>
  </si>
  <si>
    <t>Royco 783 Lot AND-79-8E</t>
  </si>
  <si>
    <t>003-04D</t>
  </si>
  <si>
    <t>Brayco 599 Lot# 249947</t>
  </si>
  <si>
    <t>D665 Proc B</t>
  </si>
  <si>
    <t>L160419A3</t>
  </si>
  <si>
    <t>L160217C</t>
  </si>
  <si>
    <t>L160311L3</t>
  </si>
  <si>
    <t>Brayco 460 Lot# 250293</t>
  </si>
  <si>
    <t>Royco 783 Lot AND-79-8F</t>
  </si>
  <si>
    <t>003-04E</t>
  </si>
  <si>
    <t>L160217D</t>
  </si>
  <si>
    <t>L160311L4</t>
  </si>
  <si>
    <t>Brayco Micronic 883 Lot#249950</t>
  </si>
  <si>
    <t>003-04A</t>
  </si>
  <si>
    <t>L160419D</t>
  </si>
  <si>
    <t>D92 Flash/Fire, E659, Spec 4.3.3.6.1, 4.3.3.6.2, D2273, D4898</t>
  </si>
  <si>
    <t>Batch Date 18 April 2016</t>
  </si>
  <si>
    <t>Sulfur, D4530, D874</t>
  </si>
  <si>
    <t>RADCOLAB-2075DOM160418ADM</t>
  </si>
  <si>
    <t>L160311L5</t>
  </si>
  <si>
    <t>L160419E</t>
  </si>
  <si>
    <t>C160415C</t>
  </si>
  <si>
    <t>003-05C</t>
  </si>
  <si>
    <t>Viscosity @ -40C</t>
  </si>
  <si>
    <t>L160217E</t>
  </si>
  <si>
    <t>Royco 555, Lot 2016034313 DOD-PRF-85734A</t>
  </si>
  <si>
    <t>20hr HLPS (ARP5996)</t>
  </si>
  <si>
    <t>Set up on Rig 1 2/17/16</t>
  </si>
  <si>
    <t>L160419B</t>
  </si>
  <si>
    <t>Batch E16D661 Lot# 2661</t>
  </si>
  <si>
    <t>Set up 4/19</t>
  </si>
  <si>
    <t>L160311L6</t>
  </si>
  <si>
    <t>003-05D</t>
  </si>
  <si>
    <t>L160217F</t>
  </si>
  <si>
    <t>Larsen Lot:003-02A</t>
  </si>
  <si>
    <t>ASTM D3233, ASTM B117, FTM 3007</t>
  </si>
  <si>
    <t>Preliminary (EP) results sent 2/19/16 16:04</t>
  </si>
  <si>
    <t>L160419C</t>
  </si>
  <si>
    <t>Batch E16D660 Lot# 2660</t>
  </si>
  <si>
    <t>L160311L7</t>
  </si>
  <si>
    <t>003-05B</t>
  </si>
  <si>
    <t>L160217G</t>
  </si>
  <si>
    <t>L160419F</t>
  </si>
  <si>
    <t>ASTM</t>
  </si>
  <si>
    <t>Larsen Lot:003-02B</t>
  </si>
  <si>
    <t>TO1604</t>
  </si>
  <si>
    <t>ASTM Testing</t>
  </si>
  <si>
    <t>L160311L8</t>
  </si>
  <si>
    <t>L160420A</t>
  </si>
  <si>
    <t>003-05A</t>
  </si>
  <si>
    <t>16F05</t>
  </si>
  <si>
    <t>FTM 791 M 3012, ASTM D4898</t>
  </si>
  <si>
    <t>MIL-PRF-46170E.  Doug also asked for water transmittance/sensitivity, but there is not enough sample for that test.  Stuart is emailing him to request more sample for that test.  Doug is sending more sample next week for water sensitivity</t>
  </si>
  <si>
    <t>L160114C_ADD1</t>
  </si>
  <si>
    <t>Brayco Micronic 883 Lot# 248039</t>
  </si>
  <si>
    <t>D4898</t>
  </si>
  <si>
    <t>L160314A</t>
  </si>
  <si>
    <t>Royco 500, Lot 2016086312, MIL-PRF-23699G, STD</t>
  </si>
  <si>
    <t>SAE ARP5996</t>
  </si>
  <si>
    <t>lube</t>
  </si>
  <si>
    <t>L160422A</t>
  </si>
  <si>
    <t>Anvol SWX 46 FM Lot# 251317</t>
  </si>
  <si>
    <t>D92 Fire</t>
  </si>
  <si>
    <t>L160218A</t>
  </si>
  <si>
    <t>Royco 602, Lot 2016024028</t>
  </si>
  <si>
    <t>High Temp Stability, 100hrs @200C</t>
  </si>
  <si>
    <t>L160314B</t>
  </si>
  <si>
    <t>RADCOLUBE 2135, BATCH DATE 11 MAR 2016</t>
  </si>
  <si>
    <t>high temp issues</t>
  </si>
  <si>
    <t>L160218B</t>
  </si>
  <si>
    <t>Anvol SWX 46 FM Lot #250841</t>
  </si>
  <si>
    <t>Corrosion Preventive Compound</t>
  </si>
  <si>
    <t>L160422F</t>
  </si>
  <si>
    <t>L160314C</t>
  </si>
  <si>
    <t>Tectyl 435D MIL-C-11796C Class 1 &amp; 1A Batch# M248858</t>
  </si>
  <si>
    <t>A160226A - Final</t>
  </si>
  <si>
    <t>ASTM D874</t>
  </si>
  <si>
    <t>L160218C</t>
  </si>
  <si>
    <t>Not enough experienced staff to run TAN daily</t>
  </si>
  <si>
    <t>Brayco 889 Lot#249953</t>
  </si>
  <si>
    <t>Spec 4.5.5 High Temp, D92 Flash/Fire</t>
  </si>
  <si>
    <t>L160314D</t>
  </si>
  <si>
    <t>A160302A - Final</t>
  </si>
  <si>
    <t>L160422E</t>
  </si>
  <si>
    <t>Batch# E16D662 ID: 256554 Lot# 2662</t>
  </si>
  <si>
    <t>Set up 4/22/16</t>
  </si>
  <si>
    <t>L160219A</t>
  </si>
  <si>
    <t>Batch E16B637 Lot# 2637</t>
  </si>
  <si>
    <t>Set up on Rig 1 2/19/16</t>
  </si>
  <si>
    <t>L160422C</t>
  </si>
  <si>
    <t>ROYCO 555 Lot# 2016138564</t>
  </si>
  <si>
    <t>L160314E</t>
  </si>
  <si>
    <t>A160302B - Final</t>
  </si>
  <si>
    <t>L160219B</t>
  </si>
  <si>
    <t>Batch E16B636 Lot# 2636</t>
  </si>
  <si>
    <t>Diesel/oil mixture</t>
  </si>
  <si>
    <t>L160422D</t>
  </si>
  <si>
    <t>R360</t>
  </si>
  <si>
    <t>R360 Mermentau Oil Sample 4-20-16</t>
  </si>
  <si>
    <t>Set up on Rig 3 2/19/16</t>
  </si>
  <si>
    <t>D1319, D93, D86, D2624, E659, D611 (or D6079? Ask Kara)</t>
  </si>
  <si>
    <t>No dox in box. See quote. Shipped from Aimee Guidry, R360 Environmental Solutions E&amp;E, 11079 Triangle Shell Rd, Jennings, LA 70546</t>
  </si>
  <si>
    <t>L160314F</t>
  </si>
  <si>
    <t>A160302C - Final</t>
  </si>
  <si>
    <t>Mobil Jet Oil 387</t>
  </si>
  <si>
    <t>L160422B</t>
  </si>
  <si>
    <t>L160222A</t>
  </si>
  <si>
    <t>Spec 4.4.3 High Temp Stability, D92 Fire</t>
  </si>
  <si>
    <t>Batch E16B016 Lot# 16</t>
  </si>
  <si>
    <t>MIL-PRF-87252C. Note that box showed signs of leakage but bottle was clean.</t>
  </si>
  <si>
    <t>Set up on Rig 3 2/22/16</t>
  </si>
  <si>
    <t>L160314G</t>
  </si>
  <si>
    <t>L160422G</t>
  </si>
  <si>
    <t>#207 MLV-002</t>
  </si>
  <si>
    <t>Tectyl 846 CL I MIL-PRF-16173E Batch# M249103</t>
  </si>
  <si>
    <t>Thermal Stability, Corrosivity</t>
  </si>
  <si>
    <t>Method 3411, MIL-PRF-23699G</t>
  </si>
  <si>
    <t>L160222B</t>
  </si>
  <si>
    <t>1044 EL4F1689</t>
  </si>
  <si>
    <t>Freeze Point</t>
  </si>
  <si>
    <t>L160425A</t>
  </si>
  <si>
    <t>Calibration Fluid MIL-PRF-7024</t>
  </si>
  <si>
    <t>D86, D93, D4052</t>
  </si>
  <si>
    <t>Pat Kirane</t>
  </si>
  <si>
    <t>L160304C_ADD1</t>
  </si>
  <si>
    <t>Freeze Point by ASTM D1177</t>
  </si>
  <si>
    <t>No charge for retest</t>
  </si>
  <si>
    <t>L160222C</t>
  </si>
  <si>
    <t>61523 (BU5H0457)</t>
  </si>
  <si>
    <t>L160425B</t>
  </si>
  <si>
    <t>Batch E16D663 ID: 256590</t>
  </si>
  <si>
    <t>Freeze Point, Flash Pt PMCC</t>
  </si>
  <si>
    <t>L160304D_ADD1</t>
  </si>
  <si>
    <t>L160222D</t>
  </si>
  <si>
    <t>640D (BU5D0557)</t>
  </si>
  <si>
    <t>L160425C</t>
  </si>
  <si>
    <t>16-27667</t>
  </si>
  <si>
    <t>48 hr HTDT, 15 hr HTDT, D2532</t>
  </si>
  <si>
    <t>HTDT issues</t>
  </si>
  <si>
    <t>L160304E_ADD1</t>
  </si>
  <si>
    <t>L160425D</t>
  </si>
  <si>
    <t>L160222E</t>
  </si>
  <si>
    <t>64218 (GV5H1356)</t>
  </si>
  <si>
    <t>HTDT cancelled as per request by M. Douglass.  This sample is our QC batch E15E558</t>
  </si>
  <si>
    <t>Aircraft Cleaner</t>
  </si>
  <si>
    <t>L160425E</t>
  </si>
  <si>
    <t>Renegade Chemicals</t>
  </si>
  <si>
    <t>L160222F</t>
  </si>
  <si>
    <t>Aircraft Cleaner for Water Reclaim Systems</t>
  </si>
  <si>
    <t>Larsen Lot:003-02A Date: 02/17/2016</t>
  </si>
  <si>
    <t>D3233</t>
  </si>
  <si>
    <t>L160304F_ADD1</t>
  </si>
  <si>
    <t>ASTM F483, ASTM F1110, ASTM F1111</t>
  </si>
  <si>
    <t>Nathan quoted this sample 2/4/16</t>
  </si>
  <si>
    <t>Brought in more sample of L160217F for retest of EP. Overnight to Falex (Logged in as a new sample because sample was brought in new from customer) SY</t>
  </si>
  <si>
    <t>L160426A</t>
  </si>
  <si>
    <t>Brayco 599 Lot#251481</t>
  </si>
  <si>
    <t>L160222G</t>
  </si>
  <si>
    <t>Larsen Lot:003-02B Date: 02/17/2016</t>
  </si>
  <si>
    <t>L160304G_ADD1</t>
  </si>
  <si>
    <t>Brought in more sample of L160217G for retest of EP. Overnight to Falex (Logged in as a new sample because sample was brought in new from customer) SY</t>
  </si>
  <si>
    <t>L160222H</t>
  </si>
  <si>
    <t>L160304H_ADD1</t>
  </si>
  <si>
    <t>A160210A L100208A-24hr</t>
  </si>
  <si>
    <t>L160426B</t>
  </si>
  <si>
    <t>Batch E16D664 ID:256605</t>
  </si>
  <si>
    <t>APatel</t>
  </si>
  <si>
    <t>L160222I</t>
  </si>
  <si>
    <t>L160426E</t>
  </si>
  <si>
    <t>A160210A L160208A-48hr</t>
  </si>
  <si>
    <t>003-20A</t>
  </si>
  <si>
    <t>L160304I_ADD1</t>
  </si>
  <si>
    <t>ASTM D3233 Proc A</t>
  </si>
  <si>
    <t>Falex issues</t>
  </si>
  <si>
    <t>L160222J</t>
  </si>
  <si>
    <t>A160210A L160208A-15hr</t>
  </si>
  <si>
    <t>L160304J_ADD1</t>
  </si>
  <si>
    <t>L160426F</t>
  </si>
  <si>
    <t>003-20B</t>
  </si>
  <si>
    <t>L160222K</t>
  </si>
  <si>
    <t>MJOII E10m614-NEW</t>
  </si>
  <si>
    <t>L160426C</t>
  </si>
  <si>
    <t>L160304K_ADD1</t>
  </si>
  <si>
    <t>003-19A</t>
  </si>
  <si>
    <t>ASTM D3233 Proc A, ASTM B117</t>
  </si>
  <si>
    <t>Preliminary EP results sent 5/3 18:34</t>
  </si>
  <si>
    <t>L160426D</t>
  </si>
  <si>
    <t>003-19B</t>
  </si>
  <si>
    <t>L160222L</t>
  </si>
  <si>
    <t>MJOII E10m614-15hr</t>
  </si>
  <si>
    <t>L160304M_ADD1</t>
  </si>
  <si>
    <t>L160427A</t>
  </si>
  <si>
    <t>Anvol SWX 46 FM Lot#252300</t>
  </si>
  <si>
    <t>L160223A</t>
  </si>
  <si>
    <t>RADCOLUBE 6081, 6081 BATCH 22 February 2016 Grade 1010</t>
  </si>
  <si>
    <t>Tire Pyrolisis Oil</t>
  </si>
  <si>
    <t>L160315A</t>
  </si>
  <si>
    <t>L160427F</t>
  </si>
  <si>
    <t>RADCOLAB-6081BATCH160222DM</t>
  </si>
  <si>
    <t>Dynamis Energy</t>
  </si>
  <si>
    <t>C160311C</t>
  </si>
  <si>
    <t>Tire Oil Sample A</t>
  </si>
  <si>
    <t>ASTM D7691, GC-MS-TIC, ASTM D6730,, ASTM D2887</t>
  </si>
  <si>
    <t>Send to PPL for GC-MS TIC and ASTM D6730; Send to Phoenix for D2887</t>
  </si>
  <si>
    <t>-40C viscosity, D97</t>
  </si>
  <si>
    <t>L160427G</t>
  </si>
  <si>
    <t>Glue</t>
  </si>
  <si>
    <t>L160223B1</t>
  </si>
  <si>
    <t>16-2-2-2</t>
  </si>
  <si>
    <t>Seta Flash</t>
  </si>
  <si>
    <t>Oil Residue</t>
  </si>
  <si>
    <t>L160315B</t>
  </si>
  <si>
    <t>GE Aviation</t>
  </si>
  <si>
    <t>Oil Residue Coated with Tectyl 894</t>
  </si>
  <si>
    <t>ASTM D5185M Metals eight or more, ASTM D2709 water and sediment, ASTM E2412 FTIR</t>
  </si>
  <si>
    <t>Test on instrument sent from Phoenix.  Promise date was too agressive for a test method that was not already set up in lab.</t>
  </si>
  <si>
    <t>There is a quote and a detailed description of what the customer is wanting with the paperwork. If there are questions that need to be answered further, please ask Blake. SY 3/15/16</t>
  </si>
  <si>
    <t>L160427B</t>
  </si>
  <si>
    <t>Nalco Baytown</t>
  </si>
  <si>
    <t>D724 Out 3/17/16</t>
  </si>
  <si>
    <t>Sent information to Blake and talked to Kara. We are currently trying to figure out what this sample is for. SY 4/27/16</t>
  </si>
  <si>
    <t>Bottle has a sticker that says from: Baytown Samantha Allen (D5104)</t>
  </si>
  <si>
    <t>L160223B2</t>
  </si>
  <si>
    <t>16-2-2-3</t>
  </si>
  <si>
    <t>L160315C</t>
  </si>
  <si>
    <t>VX6965</t>
  </si>
  <si>
    <t>Additive for testing Crude Oil 2016-2</t>
  </si>
  <si>
    <t>L160427E</t>
  </si>
  <si>
    <t>Shell Global Solutions</t>
  </si>
  <si>
    <t>RMS-Sample 1 Fracked</t>
  </si>
  <si>
    <t>L160427D</t>
  </si>
  <si>
    <t>L160315D</t>
  </si>
  <si>
    <t>Martin Terminal Condensate Shore Tank #1</t>
  </si>
  <si>
    <t>VX9328</t>
  </si>
  <si>
    <t>L160223B3</t>
  </si>
  <si>
    <t>16-2-2-4</t>
  </si>
  <si>
    <t>L160427C</t>
  </si>
  <si>
    <t>Niobara Sample 3</t>
  </si>
  <si>
    <t>L160315E</t>
  </si>
  <si>
    <t>VX11324</t>
  </si>
  <si>
    <t>L160428A</t>
  </si>
  <si>
    <t>L160223B4</t>
  </si>
  <si>
    <t>16-2-2-5</t>
  </si>
  <si>
    <t>MIL-PRF-83282D, note that paperwork calls sample 16F03</t>
  </si>
  <si>
    <t>RADCOLAB-20160426FR282-DM</t>
  </si>
  <si>
    <t>L160315F</t>
  </si>
  <si>
    <t>VX12288</t>
  </si>
  <si>
    <t>L160223B5</t>
  </si>
  <si>
    <t>16-2-2-6</t>
  </si>
  <si>
    <t>TDR</t>
  </si>
  <si>
    <t>L160316A</t>
  </si>
  <si>
    <t>US Air Force - Mike Theide</t>
  </si>
  <si>
    <t>S/N 275</t>
  </si>
  <si>
    <t>L160428C</t>
  </si>
  <si>
    <t>Calibration and return shipping</t>
  </si>
  <si>
    <t>ID 256627 Batch# E16D665 Lot# 2665</t>
  </si>
  <si>
    <t>CAGE code 3QPW8; quote for both TDRs $3100.00</t>
  </si>
  <si>
    <t>Set up on Rig 1 4/28/2016</t>
  </si>
  <si>
    <t>engineering log</t>
  </si>
  <si>
    <t>L160224A</t>
  </si>
  <si>
    <t>L160316B</t>
  </si>
  <si>
    <t>Brayco 460 Lot# 251083</t>
  </si>
  <si>
    <t>S/N 244</t>
  </si>
  <si>
    <t>D2273 Trace Sediment</t>
  </si>
  <si>
    <t>L160428B</t>
  </si>
  <si>
    <t>FTM 5321 Lead corrosion</t>
  </si>
  <si>
    <t>MIL-PRF-7808.  Insufficient sample provided for this test.  Contacting Doug for more sample.       Update: More sample arrived on 5/24/16. L160524F</t>
  </si>
  <si>
    <t>RADCOLAB-201604257808-DM</t>
  </si>
  <si>
    <t>L160428A_Add1</t>
  </si>
  <si>
    <t>L160224B</t>
  </si>
  <si>
    <t>L160316C</t>
  </si>
  <si>
    <t>D972 6.5hr @ 205C</t>
  </si>
  <si>
    <t>Batch E15K606 05FEB16 13:25</t>
  </si>
  <si>
    <t>Anvol SWX 46 FM Lot# 251316</t>
  </si>
  <si>
    <t>15hr HTDT</t>
  </si>
  <si>
    <t>Flash/Fire D92</t>
  </si>
  <si>
    <t>Send to Floresville.</t>
  </si>
  <si>
    <t>PU</t>
  </si>
  <si>
    <t>L160224C</t>
  </si>
  <si>
    <t>L160429A</t>
  </si>
  <si>
    <t>Batch E16B638 Lot# 2638</t>
  </si>
  <si>
    <t>Set up on Rig 3 2/24/16</t>
  </si>
  <si>
    <t>D2532 -51C @ 35mins, 3hrs%pf 35mins, FTM5305 48HRS @ 200c (metals listed on paperwork), FTM360/FTM3432 SAE AMS 3217/4 (F-A) 72hrs @ 175C, FTM 5003, FTM 5321, Spec 4.4.2 (metals listed on paperwork), Spec 4.4.5 48hrs @ 110C &amp; 168hrs @ 110C, 40 CFR, Section 261.24 Barium</t>
  </si>
  <si>
    <t>L160316D</t>
  </si>
  <si>
    <t>Batch E16C647 ID:255882 Lot# 2647</t>
  </si>
  <si>
    <t>Set up on rig 3 3/16/16</t>
  </si>
  <si>
    <t>L160224D</t>
  </si>
  <si>
    <t>Crystal Clean</t>
  </si>
  <si>
    <t>VTAE</t>
  </si>
  <si>
    <t>C160218I3-6, C160310A1-8, C160308B10-12,14, C160229A1-2</t>
  </si>
  <si>
    <t>ASTM D2879 Check Samples. No reporting. Samples are from Phoenix</t>
  </si>
  <si>
    <t>D1160, (D70, D445 @100C, D445 @ 150C): each of these tests is to be performed on the sample and both fractions of the distillation.  Also D4294 on neat and distillate (sent to Floresville)</t>
  </si>
  <si>
    <t>Quoted to Jason Dieterle. PHOENIX CUSTOMER.  Unable to perform density by pycnometer on residue, so only 2 D70s were performed</t>
  </si>
  <si>
    <t>L160317A</t>
  </si>
  <si>
    <t>Brayco 889 Lot# 248725</t>
  </si>
  <si>
    <t>L160429B</t>
  </si>
  <si>
    <t>Weird sample.  Too aggressive promise date for unusual sample with known potential issues.</t>
  </si>
  <si>
    <t>Radcolube FR170 16F05</t>
  </si>
  <si>
    <t>D2532 1.5,3,72hr @ -54C</t>
  </si>
  <si>
    <t>MIL-PRF-46170E 4.5.1</t>
  </si>
  <si>
    <t>RADCOLAB-160428FR170DM</t>
  </si>
  <si>
    <t>Lack of capacity in low temp viscosity bath</t>
  </si>
  <si>
    <t>L160224A_Add1</t>
  </si>
  <si>
    <t>D445 @-40C, D2532 3hr @-40C</t>
  </si>
  <si>
    <t>L160317B</t>
  </si>
  <si>
    <t>ROYCO 555 Lot# 2016065633</t>
  </si>
  <si>
    <t>DOD-PRF-85734A Set up on rig 1 3/17/16</t>
  </si>
  <si>
    <t>pending?</t>
  </si>
  <si>
    <t>L160429C</t>
  </si>
  <si>
    <t>Batch E16D666 ID:256674</t>
  </si>
  <si>
    <t>L160225A</t>
  </si>
  <si>
    <t>E16B639 ID255628 Lot#2639</t>
  </si>
  <si>
    <t>Set up on Rig 3 2/25/16</t>
  </si>
  <si>
    <t>See enginering log</t>
  </si>
  <si>
    <t>L160317C</t>
  </si>
  <si>
    <t>Tectyl 894 Class I</t>
  </si>
  <si>
    <t>L160429D</t>
  </si>
  <si>
    <t>D5185, D2709, possibly FTIR</t>
  </si>
  <si>
    <t>See GE L160315B</t>
  </si>
  <si>
    <t>Tectyl 859B Batch# M249240</t>
  </si>
  <si>
    <t>D972, D445 @ -40C, D91, D97</t>
  </si>
  <si>
    <t xml:space="preserve">MIL-P-46002D </t>
  </si>
  <si>
    <t>L160225B</t>
  </si>
  <si>
    <t>ROYCO 500 Lot# 2016034311</t>
  </si>
  <si>
    <t>MIL-PRF-23699 Set up on Rig 1 2/25/16</t>
  </si>
  <si>
    <t>L160317D</t>
  </si>
  <si>
    <t>Tectyl 894 Class II</t>
  </si>
  <si>
    <t>hold testing per Blake</t>
  </si>
  <si>
    <t>L160225C</t>
  </si>
  <si>
    <t>#207 MLV-001</t>
  </si>
  <si>
    <t xml:space="preserve">FTM 3411 </t>
  </si>
  <si>
    <t>L160317E</t>
  </si>
  <si>
    <t>Ground Survival Low Temperature Test -55C for 3.5 hours,  Accidentally logged for D2532, not requested by client- RUN IN DUPLICATE FOR GROUND SURVIVAL</t>
  </si>
  <si>
    <t>No documentation except msds</t>
  </si>
  <si>
    <t>Test was not set up in Arlington.  Moved from Floresville and test deliver promised before instrument was put online and a technician was trained.</t>
  </si>
  <si>
    <t>L160225D</t>
  </si>
  <si>
    <t>HF1</t>
  </si>
  <si>
    <t>D2619, ISO 13357-2, D6304/ISO 12937</t>
  </si>
  <si>
    <t>L160317F</t>
  </si>
  <si>
    <t>L160225E</t>
  </si>
  <si>
    <t>Brayco 1723 Lot# 250824</t>
  </si>
  <si>
    <t>D445 @20C</t>
  </si>
  <si>
    <t>Ground Survival Low Temperature Test -55C for 3.5 hours,  Accidentally logged for D2532, not requested by client</t>
  </si>
  <si>
    <t>L160225F</t>
  </si>
  <si>
    <t>Brayco 885 Lot# 246884</t>
  </si>
  <si>
    <t>L160317G</t>
  </si>
  <si>
    <t>D445 @ 54C, D91, D445 @ -54C, Low temp stability,</t>
  </si>
  <si>
    <t>L160225G</t>
  </si>
  <si>
    <t>Brayco Micronic 756 Lot# 249593</t>
  </si>
  <si>
    <t>FTM 3458</t>
  </si>
  <si>
    <t>L160317H</t>
  </si>
  <si>
    <t>L160225H</t>
  </si>
  <si>
    <t>Brayco 300 Lot# 250398</t>
  </si>
  <si>
    <t>D91, D445 @ -54C, D445 @ -40C</t>
  </si>
  <si>
    <t>L160317I</t>
  </si>
  <si>
    <t>L160210C_rev1</t>
  </si>
  <si>
    <t>Retest- used Cd instead of Ag for D4636- NO CHARGE FOR RETEST</t>
  </si>
  <si>
    <t>Linement</t>
  </si>
  <si>
    <t>L160318A</t>
  </si>
  <si>
    <t>L160210D_rev1</t>
  </si>
  <si>
    <t>C160316C1</t>
  </si>
  <si>
    <t>ASTM D3828</t>
  </si>
  <si>
    <t>Retest- used Cd instead of Ag for D4636- NO CHARGE FOR RETEST.  prelim released 3/8/16</t>
  </si>
  <si>
    <t>L160318B</t>
  </si>
  <si>
    <t>C160316C2</t>
  </si>
  <si>
    <t>L160210E_rev1</t>
  </si>
  <si>
    <t>THis sample was also logged as L160302H.   Report as L160210E_rev1. Retest- used Cd instead of Ag for D4636.  NO CHARGE FOR RETEST</t>
  </si>
  <si>
    <t>L160321A</t>
  </si>
  <si>
    <t>D2532 @ -51C (35min &amp; 3hr), FTM 5305, FTM 5307/ D4636, FTM 3604/FTM 3432, FTM 5003, FTM 5321, spec 4.4.2 (metals), spec 4.4.5 48hrs @ 110C, 168hrs @110C, 40 CFR section 261.24</t>
  </si>
  <si>
    <t>L160229A</t>
  </si>
  <si>
    <t>MIL-PRF-8188</t>
  </si>
  <si>
    <t>E16B640 Lot#: 2640 ID255661</t>
  </si>
  <si>
    <t>Set up on Rig 3, 3/1/16</t>
  </si>
  <si>
    <t>L160321B</t>
  </si>
  <si>
    <t>A160302D-Final</t>
  </si>
  <si>
    <t>L160229B</t>
  </si>
  <si>
    <t>Royco 560, Lot 2016034372 MIL-PRF-23699G, HTS</t>
  </si>
  <si>
    <t>SAE-ARP5996.  Set up on Rig 1 2/29/16</t>
  </si>
  <si>
    <t>L160321C</t>
  </si>
  <si>
    <t>A160302E-Final</t>
  </si>
  <si>
    <t>L160229C</t>
  </si>
  <si>
    <t>TX16607 L15B5</t>
  </si>
  <si>
    <t>D92</t>
  </si>
  <si>
    <t>C. Williams, No Charge, this is a retest from Phoenix</t>
  </si>
  <si>
    <t xml:space="preserve">Too many samples promised for a manual D92 with limited staff available to due to Jelisa being out </t>
  </si>
  <si>
    <t>L160321D</t>
  </si>
  <si>
    <t>A160310A-Final</t>
  </si>
  <si>
    <t>L160229D</t>
  </si>
  <si>
    <t>TX16586 L15B3</t>
  </si>
  <si>
    <t>L160321E</t>
  </si>
  <si>
    <t>A160310B-Final</t>
  </si>
  <si>
    <t>L160229E</t>
  </si>
  <si>
    <t>TX16589 X15Y6</t>
  </si>
  <si>
    <t>L160321F</t>
  </si>
  <si>
    <t>Suncor</t>
  </si>
  <si>
    <t>PHT4 #155216 656-0040</t>
  </si>
  <si>
    <t>ASTM E1269, ASTM D5334-Modified</t>
  </si>
  <si>
    <t>Bottle says Petro-CanadaLubricants. Check with Nathan to see who we are billing to. There IS a quote with a contact in Phoenix Chemical quotes.</t>
  </si>
  <si>
    <t>L160229F</t>
  </si>
  <si>
    <t>TX16597 X15K1</t>
  </si>
  <si>
    <t>For a new type of project, too agressive of a promise date was given.</t>
  </si>
  <si>
    <t>L160311L7_ADD1</t>
  </si>
  <si>
    <t>Sent to Falex next day air for rush testing</t>
  </si>
  <si>
    <t>L160229G</t>
  </si>
  <si>
    <t>TX16606 L15B1</t>
  </si>
  <si>
    <t>L160322A</t>
  </si>
  <si>
    <t>Batch E16C648 Lot# 2648</t>
  </si>
  <si>
    <t>Set up on Rig 1 3/22/2016</t>
  </si>
  <si>
    <t>L160229H</t>
  </si>
  <si>
    <t>TX16596 X15T3</t>
  </si>
  <si>
    <t>L160322B</t>
  </si>
  <si>
    <t>Brayco 460 Lot# 251909</t>
  </si>
  <si>
    <t>D2273, D445 @ -40C, D2532 3hr @ -40C</t>
  </si>
  <si>
    <t>L160229I</t>
  </si>
  <si>
    <t>TX16590 Y15F0</t>
  </si>
  <si>
    <t>Tectyl 891</t>
  </si>
  <si>
    <t>L160322C</t>
  </si>
  <si>
    <t>Tectyl 891D CL 1 Batch# M247374</t>
  </si>
  <si>
    <t>PHOENIX - MIL-PRF-16173</t>
  </si>
  <si>
    <t>L160229J</t>
  </si>
  <si>
    <t>TX16595 X15L7</t>
  </si>
  <si>
    <t>L160322D</t>
  </si>
  <si>
    <t>Tectyl 900 Batch# M247323</t>
  </si>
  <si>
    <t>Viscosity @ -40C &amp; -54C, D972, D91, D6547, D4172, D4636 168 hrs @ 121C, low temp stability FTM 3458 @ -45C, viscosity change D445 @ 40C &amp; 100C, D97</t>
  </si>
  <si>
    <t>PHOENIX - MIL-PRF-32033</t>
  </si>
  <si>
    <t>New MIL Spec for ARL- too agressive for a promise date for a new product</t>
  </si>
  <si>
    <t>Clear liquid</t>
  </si>
  <si>
    <t>L160229K</t>
  </si>
  <si>
    <t>L160322E</t>
  </si>
  <si>
    <t>TX16584 X15R5</t>
  </si>
  <si>
    <t>Nalkeen 2606 (GV4H 2095)</t>
  </si>
  <si>
    <t>Freeze point D1177, D93</t>
  </si>
  <si>
    <t>PHOENIX</t>
  </si>
  <si>
    <t>New method to set up (D1177).  Too agressive of a promise date for new test with non-petroleum based matrix</t>
  </si>
  <si>
    <t>L160229L</t>
  </si>
  <si>
    <t>TX16593 X15K2</t>
  </si>
  <si>
    <t>yellow liquid</t>
  </si>
  <si>
    <t>L160322F</t>
  </si>
  <si>
    <t>PPO5-3322</t>
  </si>
  <si>
    <t>Freeze point D1177, D93, ASTM D323</t>
  </si>
  <si>
    <t>No charge for D1177 or D93.  They only wanted D323 on this sample</t>
  </si>
  <si>
    <t>L160229M</t>
  </si>
  <si>
    <t>TX16588 X15C4</t>
  </si>
  <si>
    <t>white liquid</t>
  </si>
  <si>
    <t>L160322G</t>
  </si>
  <si>
    <t>PPO6-3849 (MG5J0231)</t>
  </si>
  <si>
    <t>L160229N</t>
  </si>
  <si>
    <t>TX16594 Y15P2</t>
  </si>
  <si>
    <t>L160322H</t>
  </si>
  <si>
    <t>NW1 (EL5F0935)</t>
  </si>
  <si>
    <t>L160229O</t>
  </si>
  <si>
    <t>TX16587 L15X1</t>
  </si>
  <si>
    <t>L160322I</t>
  </si>
  <si>
    <t>64035 (GV5B1562)</t>
  </si>
  <si>
    <t>Mahesh</t>
  </si>
  <si>
    <t>L160229P</t>
  </si>
  <si>
    <t>Enplast Americas</t>
  </si>
  <si>
    <t>Line 1 Gearbox</t>
  </si>
  <si>
    <t>New customer. Set up on net 15 after first (successful) charge SY</t>
  </si>
  <si>
    <t>clear-yellow liquid</t>
  </si>
  <si>
    <t>L160322J</t>
  </si>
  <si>
    <t>TX-16655 (XC6B1796)</t>
  </si>
  <si>
    <t>L160311L7_Add1</t>
  </si>
  <si>
    <t>D3233 A</t>
  </si>
  <si>
    <t>Amit requested this be sent for D3233A. They're so pay for test, shipping $60. I sending a quote to Amit, I don't know about PO. I will ask him to follow up with Rachel on PO.</t>
  </si>
  <si>
    <t>L160322K</t>
  </si>
  <si>
    <t>Nalco-Abuzar Syed</t>
  </si>
  <si>
    <t>7528-19</t>
  </si>
  <si>
    <t>Delta-P HLPS testing - ask Blake</t>
  </si>
  <si>
    <t>BB</t>
  </si>
  <si>
    <t>Mark M</t>
  </si>
  <si>
    <t>Elastomer / Packing Element</t>
  </si>
  <si>
    <t>L160323A</t>
  </si>
  <si>
    <t>1502 SW inc</t>
  </si>
  <si>
    <t>"6K Mod"</t>
  </si>
  <si>
    <t>Hardness, swell, exposure to Paratherm</t>
  </si>
  <si>
    <t>See quote for 1502 SW</t>
  </si>
  <si>
    <t>Engineering Project.  sub lab issues</t>
  </si>
  <si>
    <t>L160323B</t>
  </si>
  <si>
    <t>"1"|</t>
  </si>
  <si>
    <t>L160323C</t>
  </si>
  <si>
    <t>"2"</t>
  </si>
  <si>
    <t>Heat transfer Oil</t>
  </si>
  <si>
    <t>L160323D</t>
  </si>
  <si>
    <t>Paratherm</t>
  </si>
  <si>
    <t>Fluid for exposire testing</t>
  </si>
  <si>
    <t>L160323E</t>
  </si>
  <si>
    <t>16-19801-3</t>
  </si>
  <si>
    <t>L160323F</t>
  </si>
  <si>
    <t>16-19669-3</t>
  </si>
  <si>
    <t>L160323G</t>
  </si>
  <si>
    <t>16-19435-3</t>
  </si>
  <si>
    <t>L160323H</t>
  </si>
  <si>
    <t>16-19416-3</t>
  </si>
  <si>
    <t>L160323I</t>
  </si>
  <si>
    <t>16-20472-3</t>
  </si>
  <si>
    <t>lube oil</t>
  </si>
  <si>
    <t>L160323J</t>
  </si>
  <si>
    <t>IND18596 H1F1P0</t>
  </si>
  <si>
    <t>D4636 procedure B 175C 72hrs</t>
  </si>
  <si>
    <t>Sarah Trumble &amp; Jessica Siu</t>
  </si>
  <si>
    <t>L160324A</t>
  </si>
  <si>
    <t>EX-2521-023-02</t>
  </si>
  <si>
    <t>D97 pour point</t>
  </si>
  <si>
    <t>EMN 2016-13 $150</t>
  </si>
  <si>
    <t>L160324B</t>
  </si>
  <si>
    <t>Batch:E16C650 ID:255981 Lot#2650</t>
  </si>
  <si>
    <t>Set up on Rig 3 3/24/2016, 3/28/2016 Re-Run set up on Rig 3</t>
  </si>
  <si>
    <t>L160324C</t>
  </si>
  <si>
    <t>ROYCO 500 RECYCLE Lot# 2016086313</t>
  </si>
  <si>
    <t>MIL-PRF-23699, Set up on Rig 1 3/28/2016(Rerun)</t>
  </si>
  <si>
    <t>L160324D</t>
  </si>
  <si>
    <t>X16-GH-1-20-1</t>
  </si>
  <si>
    <t>Salt spray (see email)</t>
  </si>
  <si>
    <t>MIL-PRF-63460E, 100hrs</t>
  </si>
  <si>
    <t>L160324E</t>
  </si>
  <si>
    <t>X16-GH-1-20-3</t>
  </si>
  <si>
    <t>L160324F</t>
  </si>
  <si>
    <t>X16-GH-1-20-4</t>
  </si>
  <si>
    <t>Run at Phoenix</t>
  </si>
  <si>
    <t>L160324G</t>
  </si>
  <si>
    <t>16-1-7-1</t>
  </si>
  <si>
    <t>L160324H</t>
  </si>
  <si>
    <t>16-1-7-2</t>
  </si>
  <si>
    <t>L160324I</t>
  </si>
  <si>
    <t>16-1-7-3</t>
  </si>
  <si>
    <t>L160324J</t>
  </si>
  <si>
    <t>16-1-7-5</t>
  </si>
  <si>
    <t>L160324K</t>
  </si>
  <si>
    <t>16-1-7-7</t>
  </si>
  <si>
    <t>L160324L</t>
  </si>
  <si>
    <t>16-1-7-8</t>
  </si>
  <si>
    <t>L160324M</t>
  </si>
  <si>
    <t>16-1-7-9</t>
  </si>
  <si>
    <t>L160324N</t>
  </si>
  <si>
    <t>16-1-7-10</t>
  </si>
  <si>
    <t>L160324O</t>
  </si>
  <si>
    <t>16-1-7-11</t>
  </si>
  <si>
    <t>L160324P</t>
  </si>
  <si>
    <t>16-1-7-12</t>
  </si>
  <si>
    <t>L160324Q</t>
  </si>
  <si>
    <t>16-1-7-15</t>
  </si>
  <si>
    <t>L160324R</t>
  </si>
  <si>
    <t>16-1-7-16</t>
  </si>
  <si>
    <t>L160324S</t>
  </si>
  <si>
    <t>Line 2 Gearbox</t>
  </si>
  <si>
    <t>Used Oil Analysis, APEX</t>
  </si>
  <si>
    <t>L160325A</t>
  </si>
  <si>
    <t>Afton Chemical</t>
  </si>
  <si>
    <t>AT-13137-89-64</t>
  </si>
  <si>
    <t>D5191</t>
  </si>
  <si>
    <t>L160325B</t>
  </si>
  <si>
    <t>A160310C</t>
  </si>
  <si>
    <t>L160325C</t>
  </si>
  <si>
    <t>A160310D</t>
  </si>
  <si>
    <t>L160325D</t>
  </si>
  <si>
    <t>A160310E</t>
  </si>
  <si>
    <t>Air Craft Hydraulic Fluid</t>
  </si>
  <si>
    <t>L160325E</t>
  </si>
  <si>
    <t>Boeing</t>
  </si>
  <si>
    <t>CSIROF9 Batches Q54, Q56, Q58, Q64 100g, 1005ml March 2015</t>
  </si>
  <si>
    <t>ASTM D2155, ASTM D2624, ASTM D4052, BMS 3-11 (several sections) SEE QUOTE!!!!</t>
  </si>
  <si>
    <t>I am checking with managment to see if anyone has a clue what this is. It was labeled to Blake. The company address is from AUSTR.  Logged in with incomplete information so there is at least traceability.  Bottles say Mat Ballard Csiro Manufacturing Gate 3, Mormanby Rd, Clayton, Vic 3168. Australia. Phone number +61-3-9545-2176. 3/25/16 SY                                                                    Figured out these samples are from Boeing. Bradely Cosgrove is the name on the quote. See quote for specific testing. A copy was placed witht he samples. 3/28/16 SY  Client sent note about sending samples on 3/29 KAR</t>
  </si>
  <si>
    <t>L160325F</t>
  </si>
  <si>
    <t>#207 MLV-004</t>
  </si>
  <si>
    <t>Method 3411, Thermal Stability &amp; Corrosivity</t>
  </si>
  <si>
    <t>Not enough trained staff to meet promise date for this test</t>
  </si>
  <si>
    <t>L160325G</t>
  </si>
  <si>
    <t>#207 MLV-005</t>
  </si>
  <si>
    <t>L160325H</t>
  </si>
  <si>
    <t>#207 MLV-006</t>
  </si>
  <si>
    <t>L160325I</t>
  </si>
  <si>
    <t>#207 MLV-007</t>
  </si>
  <si>
    <t>L160328A</t>
  </si>
  <si>
    <t>Brayco Lot# 251192</t>
  </si>
  <si>
    <t>D91 Precipitation No.</t>
  </si>
  <si>
    <t>L160328B</t>
  </si>
  <si>
    <t>Batch: E16C648 ID:255945 Lot# 2648</t>
  </si>
  <si>
    <t>L160328C</t>
  </si>
  <si>
    <t>Radcolube 17331, Tank DOM 25 March 2016</t>
  </si>
  <si>
    <t>D129 (sulfur by D2622)</t>
  </si>
  <si>
    <t>RADCOLAB-173311DOM160325ADM</t>
  </si>
  <si>
    <t>L160328D</t>
  </si>
  <si>
    <t>Radcolube 85734 15F03</t>
  </si>
  <si>
    <t>Table 1 FTN 3411 for 96hrs @274C, Table 1 FTM 5308 for 72hrs @ 218C</t>
  </si>
  <si>
    <t>RADCOLAB-1601298573415F0315F04-DM</t>
  </si>
  <si>
    <t>Held up to do investigation of TSC viscosity drop</t>
  </si>
  <si>
    <t>L160328E</t>
  </si>
  <si>
    <t>Radcolube 85734 15F04</t>
  </si>
  <si>
    <t>L160328F</t>
  </si>
  <si>
    <t>Daubert Chemical Company</t>
  </si>
  <si>
    <t>Tectyl 859B Batch# M247123 DOM:03/07/16</t>
  </si>
  <si>
    <t>Visc. @ -40C</t>
  </si>
  <si>
    <t>Retest: NO CHARGE per Nathan</t>
  </si>
  <si>
    <t>L160328G</t>
  </si>
  <si>
    <t>Tectyl 900 Batch# M246867 DOM:02/26/16</t>
  </si>
  <si>
    <t>Fourball</t>
  </si>
  <si>
    <t>L160328H</t>
  </si>
  <si>
    <t>Sterling Forsythe</t>
  </si>
  <si>
    <t>20W50 STP Natural Oil</t>
  </si>
  <si>
    <t>39 miles. DO NOT SEND REPORT - we have not received new customer form</t>
  </si>
  <si>
    <t>L160329A</t>
  </si>
  <si>
    <t>Larsen 003-06 03/21/2016</t>
  </si>
  <si>
    <t>L160329B</t>
  </si>
  <si>
    <t>Larsen 003-08A 03/21/2016</t>
  </si>
  <si>
    <t>D3233A, Salt Spray</t>
  </si>
  <si>
    <t>EP Results sent 4/1/16 11:23</t>
  </si>
  <si>
    <t>L160329C</t>
  </si>
  <si>
    <t>Larsen 003-08B 03/21/2016</t>
  </si>
  <si>
    <t>L160329D</t>
  </si>
  <si>
    <t>Larsen 003-10A 03/21/2016</t>
  </si>
  <si>
    <t>L160329E</t>
  </si>
  <si>
    <t>Larsen 003-10B 03/21/2016</t>
  </si>
  <si>
    <t>L160329F</t>
  </si>
  <si>
    <t>Larsen 003-10C 03/21/2016</t>
  </si>
  <si>
    <t>L160329G</t>
  </si>
  <si>
    <t>Batch E16C651 Lot# 2651</t>
  </si>
  <si>
    <t>L160329H</t>
  </si>
  <si>
    <t>Batch E16C652</t>
  </si>
  <si>
    <t>Set up on Rig 3 3/30/2016</t>
  </si>
  <si>
    <t>L160329I</t>
  </si>
  <si>
    <t>Radcolube 2075 BATCH DATE 28 MARCH 2016</t>
  </si>
  <si>
    <t>L160329J</t>
  </si>
  <si>
    <t>NYCO France</t>
  </si>
  <si>
    <t>L 16-0122</t>
  </si>
  <si>
    <t>D6793, FTM 6052, D5306</t>
  </si>
  <si>
    <t>L160330A</t>
  </si>
  <si>
    <t>ASTM D4636 Proc 2, ASTM D972, ASTM D6793, Spec 4.5.1, FTM 791 M 6052, ASTM D5306, ASTM E659, ASTM D892, ASTM D97</t>
  </si>
  <si>
    <t>MIL-PRF-46170E.  A separate sample will be sent for particle count and D4898</t>
  </si>
  <si>
    <t>L160330B</t>
  </si>
  <si>
    <t>Fairbanks Morse Engine</t>
  </si>
  <si>
    <t>Alert</t>
  </si>
  <si>
    <t>ISO4406M Particle size and count (type?), EPA9040C</t>
  </si>
  <si>
    <t>Unable to perform ISO446 due to matrix</t>
  </si>
  <si>
    <t>L160330C</t>
  </si>
  <si>
    <t>Legare</t>
  </si>
  <si>
    <t>L160330D</t>
  </si>
  <si>
    <t>Tahoma</t>
  </si>
  <si>
    <t>L160330E</t>
  </si>
  <si>
    <t>Decisive</t>
  </si>
  <si>
    <t>L160330F</t>
  </si>
  <si>
    <t>Campbell</t>
  </si>
  <si>
    <t>L160331A</t>
  </si>
  <si>
    <t>Radcolube RBC 16F14</t>
  </si>
  <si>
    <t>MIL-PRF-372e(2)</t>
  </si>
  <si>
    <t>RADCOLAB-20160329372-DM</t>
  </si>
  <si>
    <t>L160331B</t>
  </si>
  <si>
    <t>C160329A</t>
  </si>
  <si>
    <t>L160331C</t>
  </si>
  <si>
    <t>Royco 560 Lot2016065707</t>
  </si>
  <si>
    <t>Set up on Rig 3  3/31/16</t>
  </si>
  <si>
    <t>o</t>
  </si>
  <si>
    <t>reason late</t>
  </si>
  <si>
    <t>L160104A</t>
  </si>
  <si>
    <t>High temp by 4.5.5, ASTM D92 Fire</t>
  </si>
  <si>
    <t>L160104B</t>
  </si>
  <si>
    <t>Ship 100 73122 standards via UPS Ground using PAC's shipping Account #</t>
  </si>
  <si>
    <t>P238975</t>
  </si>
  <si>
    <t>L160105A</t>
  </si>
  <si>
    <t>Larsen 002-61A</t>
  </si>
  <si>
    <t>L160105B</t>
  </si>
  <si>
    <t>Larsen 002-61B</t>
  </si>
  <si>
    <t>L160106A</t>
  </si>
  <si>
    <t>15LO114</t>
  </si>
  <si>
    <t>Rush,MIL-PRF-6081</t>
  </si>
  <si>
    <t>RADCOLUBE-6081TRUCK151230DM</t>
  </si>
  <si>
    <t>L160106B</t>
  </si>
  <si>
    <t>Batch E15M626 Lot# 2626</t>
  </si>
  <si>
    <t>set up on Rig#1 1/6/16</t>
  </si>
  <si>
    <t>L160106C</t>
  </si>
  <si>
    <t>Batch E16A627 Lot# 2627</t>
  </si>
  <si>
    <t>set up on Rig#3 1/6/16</t>
  </si>
  <si>
    <t>L160106D</t>
  </si>
  <si>
    <t>Batch E16A628 Lot# 2628</t>
  </si>
  <si>
    <t>set up on Rig#1 1/7/16</t>
  </si>
  <si>
    <t>L160107A</t>
  </si>
  <si>
    <t>GKN Aerospace - Alabama</t>
  </si>
  <si>
    <t>ASTM D381 Non-volatile residue per MIL-DTL-27422D 4.4.1, Stoved gum residue MIL-DTL-27422D 4.4.2</t>
  </si>
  <si>
    <t>MIL-DTL-27422D 4.4.1 and MIL-DTL-27422D 4.4.2</t>
  </si>
  <si>
    <t>A000031856</t>
  </si>
  <si>
    <t>RNG-112</t>
  </si>
  <si>
    <t>L160108A</t>
  </si>
  <si>
    <t>Hytech Solutions</t>
  </si>
  <si>
    <t>Project CLP, Sample 001</t>
  </si>
  <si>
    <t>4.2.4 table 3 color &amp; appearance, ASTM D56, ASTM D97, ASTM D445 @ 40C &amp; -40C, ASTM D4172, ASTM D5620, ASTM D6866, 4.3.1 corrosion production, 4.3.2 interference with chemical agent detector paper, FTM 5329 @ 900 hrs, ASTM B117, FTM 3007, 4.5.1 firing residue removal</t>
  </si>
  <si>
    <t>MIL-PRF-63460E, no new customer form yet, see quote to Tom Carrothers/TJC Chemical.  Testing cancelled due to failures for viscosity, flash and pour point.  Outside labs notified to cancel testing (they had not yet received the sample).</t>
  </si>
  <si>
    <t>L151223C_Add 1</t>
  </si>
  <si>
    <t>3362634 T-381</t>
  </si>
  <si>
    <t>Acid Number</t>
  </si>
  <si>
    <t>A151228A</t>
  </si>
  <si>
    <t>3362634 T-381 24 hours</t>
  </si>
  <si>
    <t>3362634 T-381 48 hours</t>
  </si>
  <si>
    <t>Kendall</t>
  </si>
  <si>
    <t>L160108B</t>
  </si>
  <si>
    <t>Larsen 002-62 01/05/16</t>
  </si>
  <si>
    <t>Amit would like these started first thing Monday morning so he can have the results by Thursday 1/14. Amit requested the invoice before testing was completed so that he could use it to get the PO</t>
  </si>
  <si>
    <t>L160108C</t>
  </si>
  <si>
    <t>Larsen 002-63A 01/06/16</t>
  </si>
  <si>
    <t>L160108D</t>
  </si>
  <si>
    <t>Larsen 002-63B 01/06/16</t>
  </si>
  <si>
    <t>L160111A</t>
  </si>
  <si>
    <t>Castrol Anvol SWX Lot# 247591</t>
  </si>
  <si>
    <t>Staffing</t>
  </si>
  <si>
    <t>L160111B</t>
  </si>
  <si>
    <t>Brayco Micronic 783 Lot# 248042</t>
  </si>
  <si>
    <t>MIL-PRF-6083</t>
  </si>
  <si>
    <t>L160111C</t>
  </si>
  <si>
    <t>Brayco 717 Lot# 248723</t>
  </si>
  <si>
    <t>D91, PLTL-48, PLTL-15, D92, D665A</t>
  </si>
  <si>
    <t>L160111D</t>
  </si>
  <si>
    <t>Batch E16A629 Lot# 2629</t>
  </si>
  <si>
    <t>Loaded on Rig 1 1/11/16</t>
  </si>
  <si>
    <t>L160112A</t>
  </si>
  <si>
    <t>16F02</t>
  </si>
  <si>
    <t>FTM 3012, ASTM D4898</t>
  </si>
  <si>
    <t>RADCOLAB-160108RHP6083DM</t>
  </si>
  <si>
    <t>L160112B</t>
  </si>
  <si>
    <t>ROYCO 560 Lot# 2015502201</t>
  </si>
  <si>
    <t>DOD-PRF-23699G, Set up on rig 3 1/12/16</t>
  </si>
  <si>
    <t>stuff</t>
  </si>
  <si>
    <t>L160112C1</t>
  </si>
  <si>
    <t>L151223E A151229B 24hr HTDT C-4775</t>
  </si>
  <si>
    <t>L160112C2</t>
  </si>
  <si>
    <t>48 hr HTDT A151229B L121223E C-4775</t>
  </si>
  <si>
    <t>L160112C3</t>
  </si>
  <si>
    <t>15 hr HTDT Final L151223E A151229B</t>
  </si>
  <si>
    <t>L160112C4</t>
  </si>
  <si>
    <t>A151229B L151223E NEW</t>
  </si>
  <si>
    <t>L160112D</t>
  </si>
  <si>
    <t>L15-0252</t>
  </si>
  <si>
    <t>FTM 6052</t>
  </si>
  <si>
    <t>L160112E</t>
  </si>
  <si>
    <t>L15-0253</t>
  </si>
  <si>
    <t>ASTM D5306</t>
  </si>
  <si>
    <t>L160112F</t>
  </si>
  <si>
    <t>L15-0254</t>
  </si>
  <si>
    <t>L160112G</t>
  </si>
  <si>
    <t>L15-0255</t>
  </si>
  <si>
    <t>L160112H</t>
  </si>
  <si>
    <t>L16-0003</t>
  </si>
  <si>
    <t>L160112I</t>
  </si>
  <si>
    <t>L16-0004</t>
  </si>
  <si>
    <t>L160112J</t>
  </si>
  <si>
    <t>L16-0005</t>
  </si>
  <si>
    <t>L160114A</t>
  </si>
  <si>
    <t>Batch E16A630 Lot# 2630</t>
  </si>
  <si>
    <t>set up on Rig#3 1/14/2016</t>
  </si>
  <si>
    <t>L160114B</t>
  </si>
  <si>
    <t>Batch E16A631 Lot# 2631</t>
  </si>
  <si>
    <t>set up on Rig#1 1/14/2016</t>
  </si>
  <si>
    <t>L160114C</t>
  </si>
  <si>
    <t>D92 Flash/Fire, E659, D2273, water sensitivity &amp; light transmittance %</t>
  </si>
  <si>
    <t>L160114D</t>
  </si>
  <si>
    <t>Larsen Lot:002-64 Date: 01/12/2016</t>
  </si>
  <si>
    <t>D3233-93, D4172</t>
  </si>
  <si>
    <t>See quote.  EP sent to Falex</t>
  </si>
  <si>
    <t>L160115A1</t>
  </si>
  <si>
    <t>MJOII A160113A New</t>
  </si>
  <si>
    <t>L160115A2</t>
  </si>
  <si>
    <t>15 hr HTDT Final A160113A</t>
  </si>
  <si>
    <t>L160115A3</t>
  </si>
  <si>
    <t>24 hr HTDT L151223CAdd1 C4777</t>
  </si>
  <si>
    <t>L160115A4</t>
  </si>
  <si>
    <t>C4777 A151223AAdd1 L151223CAdd1 48hr HTDT</t>
  </si>
  <si>
    <t>L160118A</t>
  </si>
  <si>
    <t>ROYCO 555 Lot# 2015512579</t>
  </si>
  <si>
    <t>DOD-PRF-85734 (set up on Rig#1 1/18/2016)</t>
  </si>
  <si>
    <t>L160118B</t>
  </si>
  <si>
    <t>EX-2521-020-02</t>
  </si>
  <si>
    <t>quoted $1350 for all three combined</t>
  </si>
  <si>
    <t>EMN 2016-01</t>
  </si>
  <si>
    <t>L160118C</t>
  </si>
  <si>
    <t>D2270, D2532, SAE ARP5088, D6304</t>
  </si>
  <si>
    <t>L160118D</t>
  </si>
  <si>
    <t>ALO-2354</t>
  </si>
  <si>
    <t>D2270, SAE ARP5088, D6304</t>
  </si>
  <si>
    <t>L160118E1</t>
  </si>
  <si>
    <t>A160113A 48hr HTDT MJOII</t>
  </si>
  <si>
    <t>L160118E2</t>
  </si>
  <si>
    <t>A160113A 24hr HTDT MJOII</t>
  </si>
  <si>
    <t>L160118E3</t>
  </si>
  <si>
    <t>A160111B L15-0323 New</t>
  </si>
  <si>
    <t>L160118E4</t>
  </si>
  <si>
    <t>A160111B 15hr HTDT L15-0323</t>
  </si>
  <si>
    <t>see note</t>
  </si>
  <si>
    <t>L160119A</t>
  </si>
  <si>
    <t>Larsen 002-64 1-19-16</t>
  </si>
  <si>
    <t>Salt Spray, FTM 3007</t>
  </si>
  <si>
    <t>Amit added FTM 3007 to sample</t>
  </si>
  <si>
    <t>L160119B</t>
  </si>
  <si>
    <t>Larsen 002-65A 1-19-16</t>
  </si>
  <si>
    <t>Samples L160116A,B,C were tested for an additoal day at a combined rate of $100 see Matt for details</t>
  </si>
  <si>
    <t>L160119C</t>
  </si>
  <si>
    <t>Larsen 002-65B 1-19-16</t>
  </si>
  <si>
    <t>Cesar</t>
  </si>
  <si>
    <t>Elevator hydraulic fluid</t>
  </si>
  <si>
    <t>L160119D</t>
  </si>
  <si>
    <t>Cesar Mutis</t>
  </si>
  <si>
    <t>0573-Arlington</t>
  </si>
  <si>
    <t>TAN by ASTM D664 Procedure A, D6304</t>
  </si>
  <si>
    <t>L160119E</t>
  </si>
  <si>
    <t>Plaza</t>
  </si>
  <si>
    <t>Radcolube 6081</t>
  </si>
  <si>
    <t>L160120A</t>
  </si>
  <si>
    <t>6081 BATCH 6081</t>
  </si>
  <si>
    <t>RADCOLAB-6081BATCH160119DM</t>
  </si>
  <si>
    <t>Radcolube RHP6083</t>
  </si>
  <si>
    <t>L160120B</t>
  </si>
  <si>
    <t>RADCOLAB-160119RHP608316F02-DM</t>
  </si>
  <si>
    <t>Waste Water</t>
  </si>
  <si>
    <t>L160120C</t>
  </si>
  <si>
    <t>16 1 15 2</t>
  </si>
  <si>
    <t>EPA 1110</t>
  </si>
  <si>
    <t>L151201A</t>
  </si>
  <si>
    <t>Batch F15L618 ID 254952 Lot#2618</t>
  </si>
  <si>
    <t>L160120D</t>
  </si>
  <si>
    <t>ALO-17022</t>
  </si>
  <si>
    <t>FTM 530/ASTM D4636 Proc 2, OCS @400F for 72 hrs</t>
  </si>
  <si>
    <t>Richard Skillman</t>
  </si>
  <si>
    <t>Auth# EMN 2016-02</t>
  </si>
  <si>
    <t>L151201B</t>
  </si>
  <si>
    <t>Batch E15L618 ID 254967 Lot# 2619</t>
  </si>
  <si>
    <t>L160120E</t>
  </si>
  <si>
    <t>SC</t>
  </si>
  <si>
    <t>L151201C</t>
  </si>
  <si>
    <t>6081 BATCH 30 NOVEMBER 2015</t>
  </si>
  <si>
    <t>Trace Sediment ASTM D2273</t>
  </si>
  <si>
    <t>RADCOLAB- 6081BATCH151130DM</t>
  </si>
  <si>
    <t>L160120F</t>
  </si>
  <si>
    <t>L 16-0013</t>
  </si>
  <si>
    <t>ASTM D664-11, ASTM D664-89- Emailed Christope on 2/1 to inform him of delay due to backordered non-aqueous buffers</t>
  </si>
  <si>
    <t>LRD N 16-027- See Kara</t>
  </si>
  <si>
    <t>L151201D</t>
  </si>
  <si>
    <t>backordered reagents</t>
  </si>
  <si>
    <t>TANK DOM 25 NOVEMBER 2015</t>
  </si>
  <si>
    <t>Sulfur, % D129 or equivelent (D2622)</t>
  </si>
  <si>
    <t>RADCOLAB- 173311DOM151125DM</t>
  </si>
  <si>
    <t>L160120G</t>
  </si>
  <si>
    <t>L 16-0014</t>
  </si>
  <si>
    <t>L151201E</t>
  </si>
  <si>
    <t>Anvol SWX 46 FM Lot#246342</t>
  </si>
  <si>
    <t>ASTM D92</t>
  </si>
  <si>
    <t>L160120H</t>
  </si>
  <si>
    <t>L 16-0015</t>
  </si>
  <si>
    <t>L151201F</t>
  </si>
  <si>
    <t>247582 Brayco Micronic 882 (red)</t>
  </si>
  <si>
    <t>ASTM D92, D445 @ 205c, D445 @ -40C</t>
  </si>
  <si>
    <t>L151202A</t>
  </si>
  <si>
    <t>L160120I</t>
  </si>
  <si>
    <t>Batch E15L620 Lot#2620</t>
  </si>
  <si>
    <t>L 16-0016</t>
  </si>
  <si>
    <t>L151203A</t>
  </si>
  <si>
    <t>ROYCO 555 Lot# 2015439554</t>
  </si>
  <si>
    <t>L160120J</t>
  </si>
  <si>
    <t>IND18572</t>
  </si>
  <si>
    <t>ASTM D4636, proc B @ 175C 72 hours</t>
  </si>
  <si>
    <t>L160120K</t>
  </si>
  <si>
    <t>IND18573</t>
  </si>
  <si>
    <t>L151203B</t>
  </si>
  <si>
    <t>Syntorq LT 75W-85 Lot# 246878</t>
  </si>
  <si>
    <t>L160120L</t>
  </si>
  <si>
    <t>IND18574</t>
  </si>
  <si>
    <t>L151204A</t>
  </si>
  <si>
    <t>HTDT 15hr &amp; 48hr</t>
  </si>
  <si>
    <t>Kara will drive to Floresville</t>
  </si>
  <si>
    <t>L151223D_Add1</t>
  </si>
  <si>
    <t>48 Hour &amp; 15 Hour HTDT</t>
  </si>
  <si>
    <t>15 hr sent 2/5 @ 11:00</t>
  </si>
  <si>
    <t>L151204B</t>
  </si>
  <si>
    <t>L151223E_Add1</t>
  </si>
  <si>
    <t>L151204C</t>
  </si>
  <si>
    <t>3362636 T-383</t>
  </si>
  <si>
    <t>L151204D</t>
  </si>
  <si>
    <t>L160119D_ADD1</t>
  </si>
  <si>
    <t>Viscosity at 40C</t>
  </si>
  <si>
    <t>L151207A</t>
  </si>
  <si>
    <t>L160119E_ADD1</t>
  </si>
  <si>
    <t>ETO 2389 Batch# E0185</t>
  </si>
  <si>
    <t>FTM 3432, FTM 5003, FTM 5305 (bronze &amp; silver), FTM 5321</t>
  </si>
  <si>
    <t>MIL-PRF-7808L- Delayed due to FKM being backordered</t>
  </si>
  <si>
    <t>Chris</t>
  </si>
  <si>
    <t>L160121A1</t>
  </si>
  <si>
    <t>FKM backordered and ran out due to lack of staff monitoring due to lack of time</t>
  </si>
  <si>
    <t>Sloane 122</t>
  </si>
  <si>
    <t>L160121A2</t>
  </si>
  <si>
    <t>Paint Creek 901</t>
  </si>
  <si>
    <t>L160121A3</t>
  </si>
  <si>
    <t>Everett 9-1</t>
  </si>
  <si>
    <t>Rocket Propellant</t>
  </si>
  <si>
    <t>L151208A</t>
  </si>
  <si>
    <t>SSGSE 12-2-2015 Lot# 1</t>
  </si>
  <si>
    <t>This is F151208D</t>
  </si>
  <si>
    <t>L160121A4</t>
  </si>
  <si>
    <t>Gas Plant Standby</t>
  </si>
  <si>
    <t>L151209A</t>
  </si>
  <si>
    <t>RADCOLUBE FR170 15F10</t>
  </si>
  <si>
    <t>MIL-PRF-46170E ASTM D97, ASTM D1748 100HRS @48.9C</t>
  </si>
  <si>
    <t>took longer to turn around because Jelisa and Kara were both out of the office for a two week time frame and the coordination of the humidity cabinet data with the pour point did not happen and the report was not sent.</t>
  </si>
  <si>
    <t>RADCOLAB-151207FR170DM</t>
  </si>
  <si>
    <t>L160121A5</t>
  </si>
  <si>
    <t>Menard 157</t>
  </si>
  <si>
    <t>L151209B</t>
  </si>
  <si>
    <t>RADCOLUBE RHP6083 16F02</t>
  </si>
  <si>
    <t>MIL-PRF-6083G D4636-PROC 2, D2603, D972, D892, D6793, D97, D1748</t>
  </si>
  <si>
    <t>L160121A6</t>
  </si>
  <si>
    <t>Menard 128</t>
  </si>
  <si>
    <t>START WITH D972, IF PASSES, CONTINUE OTHER TESTING, D6793 sent to Phoenix on 12/16 due to mis-communication and Kara being on vacation and not checking on status.</t>
  </si>
  <si>
    <t>RADCOLAB-151207RHP6083DM</t>
  </si>
  <si>
    <t>D6793 sent to Phoenix after a week due to mis-communication and Kara being on vacation and not checking on status.</t>
  </si>
  <si>
    <t>L160121A7</t>
  </si>
  <si>
    <t>Red Wine 1</t>
  </si>
  <si>
    <t>YRC Freight</t>
  </si>
  <si>
    <t>L151209C</t>
  </si>
  <si>
    <t>Exxon Paulsboro - Matti Alemayebu</t>
  </si>
  <si>
    <t>15-100922-0 Aviation Hydraulic Fluid Sample A Chem ID:126-73-8</t>
  </si>
  <si>
    <t>SEE BLAKE</t>
  </si>
  <si>
    <t>Product was received on 12/07/2015. I didn't realize it was a sample. SD</t>
  </si>
  <si>
    <t>4520002013 - invoiced $33K on inv 25860 5/31/16; invoiced $39K on inv 27113 11/14/16; invoiced $39K on inv 27756 2/13/17</t>
  </si>
  <si>
    <t>L160121A8</t>
  </si>
  <si>
    <t>Red Wine 2</t>
  </si>
  <si>
    <t>L151209D</t>
  </si>
  <si>
    <t>15-100924-0 Aviation Hydraulic Fluid Sample B Chem ID: 126-73-8</t>
  </si>
  <si>
    <t>L160121A9</t>
  </si>
  <si>
    <t>Iron Horse 81</t>
  </si>
  <si>
    <t>L160121A10</t>
  </si>
  <si>
    <t>Iron Horse 63</t>
  </si>
  <si>
    <t>L160121A11</t>
  </si>
  <si>
    <t>Iron Horse 64</t>
  </si>
  <si>
    <t>Coupons</t>
  </si>
  <si>
    <t>L151209E</t>
  </si>
  <si>
    <t>Cleaning for testing.</t>
  </si>
  <si>
    <t>Blake</t>
  </si>
  <si>
    <t>L160121B</t>
  </si>
  <si>
    <t>L151210A</t>
  </si>
  <si>
    <t>E16A464 ID:255388 Lot:464</t>
  </si>
  <si>
    <t>ALO-17019</t>
  </si>
  <si>
    <t>FTM 5308/ASTM D4636 Procedure 2, OCS @400F for 72 hours</t>
  </si>
  <si>
    <t>Loaded on Rig 3 1/21/16</t>
  </si>
  <si>
    <t>Richard Skillman; Mastercard; Authorization No: EMN 2015-13; SAP Code: 18290</t>
  </si>
  <si>
    <t>L160121C</t>
  </si>
  <si>
    <t>4-Ball, EP D3233 (retests)</t>
  </si>
  <si>
    <t>Amit brought in more sample of L160119A. We are logging in as a new sample per Blake/Stuart. Questions regarding sample, see Blake.  Preliminary (4-Ball) results sent 1/21 @18:30</t>
  </si>
  <si>
    <t>multiple issues with sample</t>
  </si>
  <si>
    <t>Issues with C&amp;O due to new analyst and Jelisa on maternity leave</t>
  </si>
  <si>
    <t>L160121D</t>
  </si>
  <si>
    <t>Brayco 460 Lot# 248724</t>
  </si>
  <si>
    <t>L151210B</t>
  </si>
  <si>
    <t>ALO-17020</t>
  </si>
  <si>
    <t>L160122A</t>
  </si>
  <si>
    <t>TANK DOM 21 January 2016</t>
  </si>
  <si>
    <t>Sulfur by ASTM D2622</t>
  </si>
  <si>
    <t>RADCOLAB-173311DOM160121DM</t>
  </si>
  <si>
    <t>L160122B</t>
  </si>
  <si>
    <t>L151210C</t>
  </si>
  <si>
    <t>Anvol SWX 46 FM Lot# 248268</t>
  </si>
  <si>
    <t>ALO-17021</t>
  </si>
  <si>
    <t>Flash/fire D92</t>
  </si>
  <si>
    <t>L151210D</t>
  </si>
  <si>
    <t>L160122C</t>
  </si>
  <si>
    <t>Anvol SWX 68 Lot# 249855</t>
  </si>
  <si>
    <t>L160122D</t>
  </si>
  <si>
    <t>207MOil 005-4</t>
  </si>
  <si>
    <t>ASTM D4636 Alt. 2 72HRS @218C per MIL-PRF-23699</t>
  </si>
  <si>
    <t>L160122A_ADD1</t>
  </si>
  <si>
    <t>L151211A</t>
  </si>
  <si>
    <t>L160126A</t>
  </si>
  <si>
    <t>ASTM D5260 Proc B</t>
  </si>
  <si>
    <t>Shipped UPS overnight to Falex 1Z2888W70194642425</t>
  </si>
  <si>
    <t>3350168 Batch ID 70156235</t>
  </si>
  <si>
    <t>HLPS was inadvertently run on this sample.  It will be shipped to Floresville 12/14  TESTING CANCELLED VIA REQUEST BY ANDRE MAJOU ON 12/22/2015.  NEW SAMPLES SENT</t>
  </si>
  <si>
    <t>L160126B</t>
  </si>
  <si>
    <t>ALO-17037</t>
  </si>
  <si>
    <t>ASTM D 2270 (Including D445 @ 40C and 100C), ASTM D2532 @ 40C -35 min/72hrs, SAE ARP5088, ASTM D6304, ASTM D4052, ASTM D892 Seq I,II,III, ASTM D92, ASTM D97, ASTM D972@205C, FTM 3010.1, FTM 3411.1, FTM 5308.7</t>
  </si>
  <si>
    <t>Auth No: EMN 2016-03</t>
  </si>
  <si>
    <t>L151211B</t>
  </si>
  <si>
    <t>Run on Unit 1</t>
  </si>
  <si>
    <t>L160126C</t>
  </si>
  <si>
    <t>ALO-17038</t>
  </si>
  <si>
    <t>L160126D</t>
  </si>
  <si>
    <t>ALO-2362</t>
  </si>
  <si>
    <t>ASTM D 2270 (Including D445 @ 40C and 100C), SAE ARP5088, ASTM D6304</t>
  </si>
  <si>
    <t>L151211C</t>
  </si>
  <si>
    <t>Call - paperwork says 3350168, can says 3350169 - did they send the right sample? HLPS was inadvertently run on this sample.  It will be shipped to Floresville 12/14.   TESTING CANCELLED VIA REQUEST BY ANDRE MAJOU ON 12/22/2015.  NEW SAMPLES SENT</t>
  </si>
  <si>
    <t>L160126E</t>
  </si>
  <si>
    <t>ALO-2363</t>
  </si>
  <si>
    <t>12/1/1415</t>
  </si>
  <si>
    <t>L160126F</t>
  </si>
  <si>
    <t>ALO-17039</t>
  </si>
  <si>
    <t>Auth No: EMN 2016-04</t>
  </si>
  <si>
    <t>L151214A</t>
  </si>
  <si>
    <t>BATCH DATE 10 DEC 2015</t>
  </si>
  <si>
    <t>Sulfur Content ASTM D2622</t>
  </si>
  <si>
    <t>L160126G</t>
  </si>
  <si>
    <t>ALO-17040</t>
  </si>
  <si>
    <t>L160126H</t>
  </si>
  <si>
    <t>ALO-2364</t>
  </si>
  <si>
    <t>L151214B</t>
  </si>
  <si>
    <t>E15J591</t>
  </si>
  <si>
    <t>Set up 12/14/15 on rig# 1</t>
  </si>
  <si>
    <t>L160126I</t>
  </si>
  <si>
    <t>ALO-2365</t>
  </si>
  <si>
    <t>L151214C</t>
  </si>
  <si>
    <t>E15K604</t>
  </si>
  <si>
    <t>Set up 12/14/15 on rig# 3</t>
  </si>
  <si>
    <t>L151214D</t>
  </si>
  <si>
    <t>14:54:00</t>
  </si>
  <si>
    <t>E15L613</t>
  </si>
  <si>
    <t>set up 12/15/15 on rig#1</t>
  </si>
  <si>
    <t>L151214E</t>
  </si>
  <si>
    <t>002-54</t>
  </si>
  <si>
    <t>L151214F</t>
  </si>
  <si>
    <t>002-56A</t>
  </si>
  <si>
    <t>L151005H_Add 1</t>
  </si>
  <si>
    <t>ETO 2380 -  Batch E1118</t>
  </si>
  <si>
    <t>L151214G</t>
  </si>
  <si>
    <t>002-56B</t>
  </si>
  <si>
    <t>L151214H</t>
  </si>
  <si>
    <t>002-58</t>
  </si>
  <si>
    <t>L160126K</t>
  </si>
  <si>
    <t>Larsen 002-68 1/26/16</t>
  </si>
  <si>
    <t>L151215A</t>
  </si>
  <si>
    <t>Batch E15M622 Lot 2622</t>
  </si>
  <si>
    <t>set up on Rig 3 12/16/15</t>
  </si>
  <si>
    <t>L160126L</t>
  </si>
  <si>
    <t>Larsen 002-67 1/26/16</t>
  </si>
  <si>
    <t>L151215B</t>
  </si>
  <si>
    <t>Batch E15M621 Lot 2621</t>
  </si>
  <si>
    <t>set up on rig 1 12/16/15</t>
  </si>
  <si>
    <t>L160127A</t>
  </si>
  <si>
    <t>Anvol SWX 68 Lot# 250125</t>
  </si>
  <si>
    <t>L151215C</t>
  </si>
  <si>
    <t xml:space="preserve"> Brayco 460 Lot# 248041</t>
  </si>
  <si>
    <t>L160127B</t>
  </si>
  <si>
    <t>Brayco 889 Lot# 249278</t>
  </si>
  <si>
    <t>Flash/fire D92, 4.5.5 high temp stability</t>
  </si>
  <si>
    <t>L151215D</t>
  </si>
  <si>
    <t>Brayco 717 Lot# 248040</t>
  </si>
  <si>
    <t>D91, PLTL-48, PLTL-15, D92, D665</t>
  </si>
  <si>
    <t>L160127C</t>
  </si>
  <si>
    <t>ROYCO 602 Lot# 2015460554</t>
  </si>
  <si>
    <t>L151216A1</t>
  </si>
  <si>
    <t>High temp stability 100 hrs @ 200C</t>
  </si>
  <si>
    <t>US Water</t>
  </si>
  <si>
    <t>IC 12600</t>
  </si>
  <si>
    <t>pending; $250</t>
  </si>
  <si>
    <t>Additive to be blended with sample already received - ask Blake</t>
  </si>
  <si>
    <t>high temp test issues</t>
  </si>
  <si>
    <t>L151216A2</t>
  </si>
  <si>
    <t>IC 12695</t>
  </si>
  <si>
    <t>L160127D</t>
  </si>
  <si>
    <t>Turbinol Select 68</t>
  </si>
  <si>
    <t>ASTM D4310 (1000 hr), FTM 5308 (121 C for 168 hrs)</t>
  </si>
  <si>
    <t>ASTM D4310 loaded 1/27/16; comes down 3/9/16.  FTM 5308 Loaded 1/27/16; comes down 2/3/16</t>
  </si>
  <si>
    <t>credit card</t>
  </si>
  <si>
    <t>test had to be reset due to issues during takedown</t>
  </si>
  <si>
    <t>Gas Condensate</t>
  </si>
  <si>
    <t>L151216B</t>
  </si>
  <si>
    <t>Agave/US Water</t>
  </si>
  <si>
    <t>Condensate</t>
  </si>
  <si>
    <t>HLPS Delta-P  -  See Blake</t>
  </si>
  <si>
    <t>L160127E</t>
  </si>
  <si>
    <t>First $3510 of project - run 1 &amp; 4 - invoiced as inv# 24769, 1/12/16, to US Water Services</t>
  </si>
  <si>
    <t>HLPS Anti fouling test</t>
  </si>
  <si>
    <t>Abuzar Syed</t>
  </si>
  <si>
    <t>L151217A</t>
  </si>
  <si>
    <t>Brayco 889 Lot# 247584</t>
  </si>
  <si>
    <t>MIL-PRF-87252C 4.5.5, D92</t>
  </si>
  <si>
    <t>MIL-PRF-87252C.  Test had failure on first run.  Test repeated after Anderol testing was completed for high temp stability.</t>
  </si>
  <si>
    <t>L160128A</t>
  </si>
  <si>
    <t>Royco 500, Lot 2015502320 DOD-PRF-85734</t>
  </si>
  <si>
    <t>20 HLPS per SAE ARP5996</t>
  </si>
  <si>
    <t>HIgh temp test issues</t>
  </si>
  <si>
    <t>L160128B</t>
  </si>
  <si>
    <t>Brayco 717 Lot#249951</t>
  </si>
  <si>
    <t>ASTM D91, PLTL 48 @93C for 72hrs per MIL-DTL-1711 spec 4.8.3.4.2, PLTL 15@ 38C for 24hrs per MIL-DTL-1711 spec 4.8.3.5, ASTM D92, D665, spec 4.5.3.3</t>
  </si>
  <si>
    <t>MIL-DTL-1711 - spec 4.8.3.4.2 and spec 4.8.3.5</t>
  </si>
  <si>
    <t>L151217B</t>
  </si>
  <si>
    <t>IND 18559</t>
  </si>
  <si>
    <t>D4636 Procedure B @ 175C for 75 hrs</t>
  </si>
  <si>
    <t>P151215C</t>
  </si>
  <si>
    <t>L160128C</t>
  </si>
  <si>
    <t>Brayco 460 Lot#249730</t>
  </si>
  <si>
    <t>L160128D</t>
  </si>
  <si>
    <t>L151217C</t>
  </si>
  <si>
    <t>IND 18560</t>
  </si>
  <si>
    <t>P151215D</t>
  </si>
  <si>
    <t>L160128E</t>
  </si>
  <si>
    <t>Brayco Micronic 882 (red) Lot# 248931</t>
  </si>
  <si>
    <t>ASTM D445 @205C and -40C, ASTM D92</t>
  </si>
  <si>
    <t>L160128F</t>
  </si>
  <si>
    <t>Brinson Ford</t>
  </si>
  <si>
    <t>Oil Container</t>
  </si>
  <si>
    <t>L151217D</t>
  </si>
  <si>
    <t>$50, 2-3 days</t>
  </si>
  <si>
    <t>IND 18561</t>
  </si>
  <si>
    <t>P151215E</t>
  </si>
  <si>
    <t>L160128G1</t>
  </si>
  <si>
    <t>A151229A_Add1 New</t>
  </si>
  <si>
    <t>Acid Number. Kara entered data into Flsv report and saved to their folder</t>
  </si>
  <si>
    <t>L151217E</t>
  </si>
  <si>
    <t>IND 18562</t>
  </si>
  <si>
    <t>P151215F</t>
  </si>
  <si>
    <t>L160128G2</t>
  </si>
  <si>
    <t>A151229A_Add1 15hr Final</t>
  </si>
  <si>
    <t>L151217F</t>
  </si>
  <si>
    <t>Skydrol PE-5 (DR) Lot#: AF29900</t>
  </si>
  <si>
    <t>L160128G3</t>
  </si>
  <si>
    <t>A151229A_Add1 24hr</t>
  </si>
  <si>
    <t>L151217G</t>
  </si>
  <si>
    <t>L160128G4</t>
  </si>
  <si>
    <t>A151229A_Add1 48hr</t>
  </si>
  <si>
    <t>Skydrol LD-4 (DRUM) (10138730 Lot#: AF31600</t>
  </si>
  <si>
    <t>L160129A</t>
  </si>
  <si>
    <t>Anvol SWX 46 FM Lot# 250124</t>
  </si>
  <si>
    <t>L151218A</t>
  </si>
  <si>
    <t>Brayco 785 Lot# 246563</t>
  </si>
  <si>
    <t>D92 Flash/Fire, D2273, D665 (B) 48hrs with syn sea water</t>
  </si>
  <si>
    <t>L160129B</t>
  </si>
  <si>
    <t>EX-2521-021-02</t>
  </si>
  <si>
    <t>EMN 2016-05</t>
  </si>
  <si>
    <t>L151221A</t>
  </si>
  <si>
    <t xml:space="preserve">Exxon Edison </t>
  </si>
  <si>
    <t>Batch E15M623 Lot# 2623</t>
  </si>
  <si>
    <t>L151221B</t>
  </si>
  <si>
    <t>Brayco Micronic 882 Lot# 247583</t>
  </si>
  <si>
    <t>ASTM D445 @ 205C and -40C, ASTM D92 Flash/Fire</t>
  </si>
  <si>
    <t>Mark</t>
  </si>
  <si>
    <t>Rubber</t>
  </si>
  <si>
    <t>L151221C</t>
  </si>
  <si>
    <t>1502 SW Inc</t>
  </si>
  <si>
    <t>Element part for field equipment</t>
  </si>
  <si>
    <t>Elastomer Comparrison; ASK BLAKE</t>
  </si>
  <si>
    <t>L151222A</t>
  </si>
  <si>
    <t>Radcolube 2110, Tank DOM 21 December 2015</t>
  </si>
  <si>
    <t>MIL-PRF-17672E ASTM D129 (sulfur by ASTM D2622)</t>
  </si>
  <si>
    <t>RADCOLAB-2110DOM151221ADM</t>
  </si>
  <si>
    <t>L151222B</t>
  </si>
  <si>
    <t>Batch E15M624 ID:255176 Lot#2624</t>
  </si>
  <si>
    <t>L151222C</t>
  </si>
  <si>
    <t>Royco 602 Lot AND-79-4A</t>
  </si>
  <si>
    <t>High temp stability per MIL-PRF-87252 100 hrs@200C +/-2C</t>
  </si>
  <si>
    <t xml:space="preserve">11/2/2015+- </t>
  </si>
  <si>
    <t>Oil in bowl boiled off during the test and it had to be reset due to overcooking the sample.</t>
  </si>
  <si>
    <t>8:57:00</t>
  </si>
  <si>
    <t>8:55:00</t>
  </si>
  <si>
    <t>L151222D</t>
  </si>
  <si>
    <t>Royco 602 AND-79-4B</t>
  </si>
  <si>
    <t>L151102A</t>
  </si>
  <si>
    <t>Acid number test data was incorrect on first analysis and not caught until the next day.  Difference in intial and final TAN was 0.12 and spec is 0.1.  Sitting for a day after testing ended could have caused the failure.  Test had to be reset.</t>
  </si>
  <si>
    <t>Brayco Micronic 883 Lot# 243126</t>
  </si>
  <si>
    <t>Flash/Fire by D92, E659, water sensitivity, D2273</t>
  </si>
  <si>
    <t>L151223A</t>
  </si>
  <si>
    <t>TANK DOM 22 DECEMBER 2015</t>
  </si>
  <si>
    <t>RADCOLAB-173311DOM151222ADM</t>
  </si>
  <si>
    <t>9:41:00</t>
  </si>
  <si>
    <t>additive</t>
  </si>
  <si>
    <t>9:40:00</t>
  </si>
  <si>
    <t>VANWET 9N9</t>
  </si>
  <si>
    <t>L151223B</t>
  </si>
  <si>
    <t>Only MSDS in box</t>
  </si>
  <si>
    <t>7:46:00</t>
  </si>
  <si>
    <t>L151102B</t>
  </si>
  <si>
    <t>Batch E15K605 Lot# 2605</t>
  </si>
  <si>
    <t>Set up on Rig 3 11/2/15</t>
  </si>
  <si>
    <t>L151223C</t>
  </si>
  <si>
    <t>HLPS &amp; HTDT</t>
  </si>
  <si>
    <t>HLPS to be run on Rig 1 only. HLPS report sent 12/28/15 @8:57</t>
  </si>
  <si>
    <t>11:20:00</t>
  </si>
  <si>
    <t>11:15:00</t>
  </si>
  <si>
    <t>L151102C</t>
  </si>
  <si>
    <t>Specific HLPS request and lack of capacity for that one instrumet.</t>
  </si>
  <si>
    <t>Larsen Lot# 002-39 11/01/2015</t>
  </si>
  <si>
    <t>salt spray</t>
  </si>
  <si>
    <t>Preliminary report with 72hr salt spray test pictures send on 11/6/2015 at 15:29</t>
  </si>
  <si>
    <t>L151223D</t>
  </si>
  <si>
    <t>HLPS to be run on Rig 1 only.  HLPS Report sent 12/30/15 @15:24</t>
  </si>
  <si>
    <t>L151223E</t>
  </si>
  <si>
    <t>L151102D</t>
  </si>
  <si>
    <t>Larsen Lot# 002-42 11/01/2015</t>
  </si>
  <si>
    <t>salt spray &amp; surface tension</t>
  </si>
  <si>
    <t>HLPS to be run on Rig 1 only.  HLPS report sent 12/29/15 @16:02</t>
  </si>
  <si>
    <t>Preliminary report with 72hr salt spray test pictures send on 11/6/2015 at 15:30</t>
  </si>
  <si>
    <t>L151223F1</t>
  </si>
  <si>
    <t>15-105671</t>
  </si>
  <si>
    <t>viscosity at 0C, -20C, -40C</t>
  </si>
  <si>
    <t>conserve/re-use oil as possible - limited sample</t>
  </si>
  <si>
    <t>L151102E</t>
  </si>
  <si>
    <t>Larsen Lot# 002-40B 11/01/2015</t>
  </si>
  <si>
    <t>Preliminary report with 72hr salt spray test pictures send on 11/6/2015 at 15:31</t>
  </si>
  <si>
    <t>L151223F2</t>
  </si>
  <si>
    <t>15-105672</t>
  </si>
  <si>
    <t>L151102F</t>
  </si>
  <si>
    <t>Larsen Lot# 002-41 11/01/2015</t>
  </si>
  <si>
    <t>Preliminary report with 72hr salt spray test pictures send on 11/6/2015 at 15:32</t>
  </si>
  <si>
    <t>L151223F3</t>
  </si>
  <si>
    <t>15-105673</t>
  </si>
  <si>
    <t>10:14:00</t>
  </si>
  <si>
    <t>10:00:00</t>
  </si>
  <si>
    <t>L151223F4</t>
  </si>
  <si>
    <t>15-105674</t>
  </si>
  <si>
    <t>L151103A</t>
  </si>
  <si>
    <t>Batch E15K607 Lot# 2607</t>
  </si>
  <si>
    <t>L151223F5</t>
  </si>
  <si>
    <t>14:30:00</t>
  </si>
  <si>
    <t>15-105675</t>
  </si>
  <si>
    <t>14:28:00</t>
  </si>
  <si>
    <t>L151103B</t>
  </si>
  <si>
    <t>BHO 100</t>
  </si>
  <si>
    <t>DIN 51554</t>
  </si>
  <si>
    <t>see quote</t>
  </si>
  <si>
    <t>L151223F6</t>
  </si>
  <si>
    <t>15-106460</t>
  </si>
  <si>
    <t>engineering project- promise date too aggressive for new test</t>
  </si>
  <si>
    <t>10:33:00</t>
  </si>
  <si>
    <t>10:15:00</t>
  </si>
  <si>
    <t>L151223F7</t>
  </si>
  <si>
    <t>15-106461</t>
  </si>
  <si>
    <t>L151104A</t>
  </si>
  <si>
    <t>Paint Content</t>
  </si>
  <si>
    <t>fishing expedition</t>
  </si>
  <si>
    <t>L151223F8</t>
  </si>
  <si>
    <t>15-106462</t>
  </si>
  <si>
    <t>L151105A</t>
  </si>
  <si>
    <t>Batch E15K608 Lot#2608</t>
  </si>
  <si>
    <t>L151106A</t>
  </si>
  <si>
    <t>TANK DOM 5 NOVEMBER 2015</t>
  </si>
  <si>
    <t>radcolube 17331, mil-prf-17331k</t>
  </si>
  <si>
    <t>RADCOLAB-173311DOM151105ADM</t>
  </si>
  <si>
    <t>L151223F9</t>
  </si>
  <si>
    <t>15-105670</t>
  </si>
  <si>
    <t>L151224A</t>
  </si>
  <si>
    <t>E15M625 ID:255210 Lot#2625</t>
  </si>
  <si>
    <t>L151106B</t>
  </si>
  <si>
    <t>246880 Brayco Micronic 882 (red)</t>
  </si>
  <si>
    <t>D445 @ 205C, D445 @ -40C, D92 Flash/Fire</t>
  </si>
  <si>
    <t>L151230A</t>
  </si>
  <si>
    <t>Zip Delivery</t>
  </si>
  <si>
    <t>ship to PAC via UPS Ground using PAC's shipping ID</t>
  </si>
  <si>
    <t>P238853</t>
  </si>
  <si>
    <t>L151106C</t>
  </si>
  <si>
    <t>Exelon Wolf Hollow</t>
  </si>
  <si>
    <t xml:space="preserve">GT#2 Lube Oil </t>
  </si>
  <si>
    <t>particulate</t>
  </si>
  <si>
    <t>L151231A</t>
  </si>
  <si>
    <t>Brayco 300 Lot# 248038</t>
  </si>
  <si>
    <t xml:space="preserve">D91 </t>
  </si>
  <si>
    <t>L151106D</t>
  </si>
  <si>
    <t>Baseline</t>
  </si>
  <si>
    <t>RUSH - samples didn't come with a COC, so thought it was one sample</t>
  </si>
  <si>
    <t>L151231B</t>
  </si>
  <si>
    <t>Brayco 599 Lot# 246068</t>
  </si>
  <si>
    <t>D665 Procedure B, D97</t>
  </si>
  <si>
    <t>mil spec?</t>
  </si>
  <si>
    <t>L151109A</t>
  </si>
  <si>
    <t>Royco 560 Lot 2015397910</t>
  </si>
  <si>
    <t>20hr HLPS MIL-PRF-23699G, HTS</t>
  </si>
  <si>
    <t>L151231C</t>
  </si>
  <si>
    <t>6081 BATCH 30 DECEMBER 2015</t>
  </si>
  <si>
    <t>RADCOLAB-6081BATCH151230DM</t>
  </si>
  <si>
    <t>L151109B</t>
  </si>
  <si>
    <t>Anvol SWX 68 Lot#246723</t>
  </si>
  <si>
    <t>L151109C</t>
  </si>
  <si>
    <t>Brayco 889 Lot#246560</t>
  </si>
  <si>
    <t>D92 Flash/Fire, MIL PRF 87252C Spec 4.5.5 High Temp</t>
  </si>
  <si>
    <t>L151109D</t>
  </si>
  <si>
    <t>Brayco 300 Lot#246879</t>
  </si>
  <si>
    <t>MILF PRF 32033</t>
  </si>
  <si>
    <t>L151109E</t>
  </si>
  <si>
    <t>Batch E15K609 Lot 2609</t>
  </si>
  <si>
    <t>bottle marked retain... retesting?</t>
  </si>
  <si>
    <t>L151109F</t>
  </si>
  <si>
    <t>Larsen Lot# 002-45</t>
  </si>
  <si>
    <t>Salt spray</t>
  </si>
  <si>
    <t>L151109G</t>
  </si>
  <si>
    <t>Larsen Lot# 002-44</t>
  </si>
  <si>
    <t>crude</t>
  </si>
  <si>
    <t>L151110A</t>
  </si>
  <si>
    <t>P151109C</t>
  </si>
  <si>
    <t>Metals D7691</t>
  </si>
  <si>
    <t>L151111A</t>
  </si>
  <si>
    <t>Batch E15K610 ID:254631 Lot# 2610</t>
  </si>
  <si>
    <t>L151111B</t>
  </si>
  <si>
    <t>Brayco 589 Lot#245725</t>
  </si>
  <si>
    <t xml:space="preserve">D2532 @-51C 35 mins, 3 hrs, FTM 5305 Silver, Bronze, FTM 5307/D4636, FTM 3604/FTM3432, FTM 5003, FTM 5321 Spec 4.4.2, Spec 4.4.5, 40 CFR, Section 261.24 </t>
  </si>
  <si>
    <t>L151111C</t>
  </si>
  <si>
    <t>Brayco 460 Lot#246882</t>
  </si>
  <si>
    <t>ASTM D2273 MIL-PRF-6081E</t>
  </si>
  <si>
    <t>L151111D</t>
  </si>
  <si>
    <t>P151110A</t>
  </si>
  <si>
    <t>L151111E</t>
  </si>
  <si>
    <t>Alcor Arlington</t>
  </si>
  <si>
    <t>SQC</t>
  </si>
  <si>
    <t>TSC</t>
  </si>
  <si>
    <t>11:34:00</t>
  </si>
  <si>
    <t>11:30:00</t>
  </si>
  <si>
    <t>Shannon</t>
  </si>
  <si>
    <t>10:30:00</t>
  </si>
  <si>
    <t>L151027B_ADD1</t>
  </si>
  <si>
    <t>Dallas Oil Services</t>
  </si>
  <si>
    <t>Tank Sample</t>
  </si>
  <si>
    <t>Density @15C, Viscosity @ 50C, KF Water, MCRT, Pour Point D97, Sediment by Extraction (ASTM D473), Metals by ICP (Vanadium, Aluminum+Silicon, Zinc, Phosphorus, Calcium)</t>
  </si>
  <si>
    <t>Send 30 mL to Floresville for Sediment by Extraction</t>
  </si>
  <si>
    <t>L151112A</t>
  </si>
  <si>
    <t>OS-15-261</t>
  </si>
  <si>
    <t>ASTM D5620 Pin on Vee Block Lubricity and Corrosion protection by MIL-PRF-63460 4.3.1</t>
  </si>
  <si>
    <t>L151112B1</t>
  </si>
  <si>
    <t>EX-2521-016-02</t>
  </si>
  <si>
    <t>Pour point ASTM D97</t>
  </si>
  <si>
    <t>EMN 2015-12</t>
  </si>
  <si>
    <t>L151112B2</t>
  </si>
  <si>
    <t>ALO-16791</t>
  </si>
  <si>
    <t>L151112B3</t>
  </si>
  <si>
    <t>ALO-17000</t>
  </si>
  <si>
    <t>L151113A</t>
  </si>
  <si>
    <t>KXAN</t>
  </si>
  <si>
    <t>Elgin Phoenix</t>
  </si>
  <si>
    <t>L151113B</t>
  </si>
  <si>
    <t>Sent to APEX Labs</t>
  </si>
  <si>
    <t>L151116A</t>
  </si>
  <si>
    <t>002-47A</t>
  </si>
  <si>
    <t>instrument issues</t>
  </si>
  <si>
    <t>L151116B</t>
  </si>
  <si>
    <t>002-47B</t>
  </si>
  <si>
    <t>L151116C</t>
  </si>
  <si>
    <t>002-47F</t>
  </si>
  <si>
    <t>L151116D</t>
  </si>
  <si>
    <t>002-47E</t>
  </si>
  <si>
    <t>L151116E</t>
  </si>
  <si>
    <t>002-47D</t>
  </si>
  <si>
    <t>Salt Spray &amp; EP (Pin &amp; Vee Extreme pressure)</t>
  </si>
  <si>
    <t>20274 &amp; 20284</t>
  </si>
  <si>
    <t>24560 &amp; 24561</t>
  </si>
  <si>
    <t>L151116F</t>
  </si>
  <si>
    <t>002-47C</t>
  </si>
  <si>
    <t>L151116G</t>
  </si>
  <si>
    <t>002-47G</t>
  </si>
  <si>
    <t>L151116H</t>
  </si>
  <si>
    <t>Batch E15K611 Lot# 2611</t>
  </si>
  <si>
    <t>L151116I</t>
  </si>
  <si>
    <t>14-85618</t>
  </si>
  <si>
    <t>ASTM D2532 including soak, D4636 at 200C alternative 1</t>
  </si>
  <si>
    <t>MIL-PRF-7808</t>
  </si>
  <si>
    <t>620 I 4521 004844</t>
  </si>
  <si>
    <t>capacity issues for C&amp;O</t>
  </si>
  <si>
    <t>L151116J</t>
  </si>
  <si>
    <t>15-98574</t>
  </si>
  <si>
    <t>ASTM D2532 including soak, D4636 at 200C alternative 2</t>
  </si>
  <si>
    <t>L151116K</t>
  </si>
  <si>
    <t>15-98575</t>
  </si>
  <si>
    <t>ASTM D2532 including soak, D4636 at 200C alternative 3</t>
  </si>
  <si>
    <t>L151116L</t>
  </si>
  <si>
    <t>15-98576</t>
  </si>
  <si>
    <t>ASTM D2532 including soak, D4636 at 200C alternative 4</t>
  </si>
  <si>
    <t>L151116M</t>
  </si>
  <si>
    <t>15-98887</t>
  </si>
  <si>
    <t>ASTM D2532 including soak, D4636 at 200C alternative 5</t>
  </si>
  <si>
    <t>L151116N</t>
  </si>
  <si>
    <t>15-98888</t>
  </si>
  <si>
    <t>ASTM D2532 including soak, D4636 at 200C alternative 6</t>
  </si>
  <si>
    <t>L151117A</t>
  </si>
  <si>
    <t>HLPS, 15 &amp; 48 HTDT</t>
  </si>
  <si>
    <t>Lowen Douglas</t>
  </si>
  <si>
    <t>Mobil 1 Oil</t>
  </si>
  <si>
    <t>L151117B</t>
  </si>
  <si>
    <t>Phoenix - N Lamar</t>
  </si>
  <si>
    <t>FTIR (probably?)</t>
  </si>
  <si>
    <t>No coc in box</t>
  </si>
  <si>
    <t>L151117C</t>
  </si>
  <si>
    <t>Pratt &amp; Whitney</t>
  </si>
  <si>
    <t>RN 54311-A</t>
  </si>
  <si>
    <t>D892, FTM 5308, HLPS 20hr @ 375C, HTDT 15 hr</t>
  </si>
  <si>
    <t>email results to margaret.adamson@pw.utc.com</t>
  </si>
  <si>
    <t>HLPS capacity issues</t>
  </si>
  <si>
    <t>L151117D</t>
  </si>
  <si>
    <t>RN 54311-B</t>
  </si>
  <si>
    <t>L151117E</t>
  </si>
  <si>
    <t>RN 54311-C</t>
  </si>
  <si>
    <t>L151117F</t>
  </si>
  <si>
    <t>RN 54311-D</t>
  </si>
  <si>
    <t>L151117G</t>
  </si>
  <si>
    <t>RN 54311-E</t>
  </si>
  <si>
    <t>L151117H</t>
  </si>
  <si>
    <t>RN 54311-F</t>
  </si>
  <si>
    <t>Marine Hydraulic Oil</t>
  </si>
  <si>
    <t>L151117I</t>
  </si>
  <si>
    <t>BHO 32</t>
  </si>
  <si>
    <t>L151117J</t>
  </si>
  <si>
    <t>BHO 46</t>
  </si>
  <si>
    <t>L151117K</t>
  </si>
  <si>
    <t>BHO 68</t>
  </si>
  <si>
    <t>L151118A</t>
  </si>
  <si>
    <t>Batch E15L613 Lot#2613</t>
  </si>
  <si>
    <t>L151118B</t>
  </si>
  <si>
    <t>Batch E15L612 Lot#2612</t>
  </si>
  <si>
    <t>L151118C</t>
  </si>
  <si>
    <t>SAE Round Robin</t>
  </si>
  <si>
    <t>ALO-XXXXX Experimental Aviation Turbine Engine Lubricant Product No: 36288-00, E3628801</t>
  </si>
  <si>
    <t>SAE ARP5088</t>
  </si>
  <si>
    <t>Send one to Ron Floresville</t>
  </si>
  <si>
    <t>TAN issues</t>
  </si>
  <si>
    <t>L151118D</t>
  </si>
  <si>
    <t>Perfect X32 Lot: JG1392-026</t>
  </si>
  <si>
    <t>ASTM D4310 (1000 hrs), FTM 5308 (121C for 68 hours)</t>
  </si>
  <si>
    <t>Joel Graves charge AmX</t>
  </si>
  <si>
    <t>testing issues and had to set up due to wrong air flow</t>
  </si>
  <si>
    <t>L151118E</t>
  </si>
  <si>
    <t>Perfecto X 68 Lot#JG1392-028</t>
  </si>
  <si>
    <t>Ester basestock</t>
  </si>
  <si>
    <t>L151119A1</t>
  </si>
  <si>
    <t>Exxon Baytown</t>
  </si>
  <si>
    <t>LP26768-143-1</t>
  </si>
  <si>
    <t>Fire point D92</t>
  </si>
  <si>
    <t>L151119A2</t>
  </si>
  <si>
    <t>LP26768-143-2</t>
  </si>
  <si>
    <t>L151119A3</t>
  </si>
  <si>
    <t>LP26768-143-3</t>
  </si>
  <si>
    <t>L151119A4</t>
  </si>
  <si>
    <t>LP26768-143-4</t>
  </si>
  <si>
    <t>L151119A5</t>
  </si>
  <si>
    <t>LP26768-143-5</t>
  </si>
  <si>
    <t>L151119A6</t>
  </si>
  <si>
    <t>LP26768-143-6</t>
  </si>
  <si>
    <t>L151119A7</t>
  </si>
  <si>
    <t>LP26768-143-7</t>
  </si>
  <si>
    <t>L151119A8</t>
  </si>
  <si>
    <t>LP26768-143-8</t>
  </si>
  <si>
    <t>L151119A9</t>
  </si>
  <si>
    <t>LP26768-143-9</t>
  </si>
  <si>
    <t>L151119A10</t>
  </si>
  <si>
    <t>LP26768-143-10</t>
  </si>
  <si>
    <t>L151119A11</t>
  </si>
  <si>
    <t>LP26768-143-11</t>
  </si>
  <si>
    <t>L151119A12</t>
  </si>
  <si>
    <t>LP26768-143-12</t>
  </si>
  <si>
    <t>L151119A13</t>
  </si>
  <si>
    <t>LP26768-143-13</t>
  </si>
  <si>
    <t>L151119B</t>
  </si>
  <si>
    <t>Diesel Fuel/Gas Oil 6714-190A</t>
  </si>
  <si>
    <t>HLPS Dynamic Coking - Delta-P Mode</t>
  </si>
  <si>
    <t>Abuzar Syed / see email detailing charges</t>
  </si>
  <si>
    <t>L151119C</t>
  </si>
  <si>
    <t>VX5894 6714-190B</t>
  </si>
  <si>
    <t>L151119D</t>
  </si>
  <si>
    <t>ANEDCO AF-9814</t>
  </si>
  <si>
    <t>L151120A</t>
  </si>
  <si>
    <t>Lot 3338958</t>
  </si>
  <si>
    <t>MUST RUN ON RIG 1</t>
  </si>
  <si>
    <t>L151120B</t>
  </si>
  <si>
    <t>Batch E15L614 Lot# 2614</t>
  </si>
  <si>
    <t>L151120C</t>
  </si>
  <si>
    <t>Safran</t>
  </si>
  <si>
    <t>Metal scan</t>
  </si>
  <si>
    <t>L151123A</t>
  </si>
  <si>
    <t>Brayco Micronic 783 Lot# 246883</t>
  </si>
  <si>
    <t>D2273 trace sediment, D97</t>
  </si>
  <si>
    <t>MIL-PRF-6083G- delayed due to staffing issues.  Unable to complete D97 on time.</t>
  </si>
  <si>
    <t>Lack of trained staff due to vacations of Sana/Stuart</t>
  </si>
  <si>
    <t>L151123B</t>
  </si>
  <si>
    <t>Brayco 717 Lot# 246881</t>
  </si>
  <si>
    <t>L151124A</t>
  </si>
  <si>
    <t>Brayco 460 Lot# 247264</t>
  </si>
  <si>
    <t>MIL-PRF-6081E D2273</t>
  </si>
  <si>
    <t>L151124B</t>
  </si>
  <si>
    <t>Brayco 300 Lot# 247214</t>
  </si>
  <si>
    <t>MIL-PRF-32033 ASTM D91</t>
  </si>
  <si>
    <t>L151124C</t>
  </si>
  <si>
    <t>E15L615 Lot#2615</t>
  </si>
  <si>
    <t>L151124D</t>
  </si>
  <si>
    <t>Northern Technologies International Corp</t>
  </si>
  <si>
    <t>Zerust Axxanol Spray-G Lot#FAJ-C151013B</t>
  </si>
  <si>
    <t>SPECIAL INSTRUSTIONS: SEE QUOTE!! ASTM D1748 1320hrs, ASTM B117 720hrs</t>
  </si>
  <si>
    <t>Customer provided sprayer, panels, glass bottle</t>
  </si>
  <si>
    <t>L151124E</t>
  </si>
  <si>
    <t>Zerust Axxanol 750-NV Lot#150805RND</t>
  </si>
  <si>
    <t>L151124F</t>
  </si>
  <si>
    <t>Zerust Axxatec  80+ Lot#151120RND</t>
  </si>
  <si>
    <t>L151124G</t>
  </si>
  <si>
    <t>Zerust Axxanol Z-Maxx Lot#RZM385360054904</t>
  </si>
  <si>
    <t>L151124H</t>
  </si>
  <si>
    <t>Zerust Axxanol 34CD+5 Lot#151120RND</t>
  </si>
  <si>
    <t>L151124I</t>
  </si>
  <si>
    <t>Zerust Axxanol 34CD+5G Lot#151120RND</t>
  </si>
  <si>
    <t>L151124J</t>
  </si>
  <si>
    <t>Zerust Axxanol 34CG+10G (Prototype) Lot#151120RND</t>
  </si>
  <si>
    <t>L151125A</t>
  </si>
  <si>
    <t>Batch E15L616 Lot#2616</t>
  </si>
  <si>
    <t>L151130A</t>
  </si>
  <si>
    <t>Batch E15L617 Lot #2617</t>
  </si>
  <si>
    <t>L151130B1</t>
  </si>
  <si>
    <t>002-48</t>
  </si>
  <si>
    <t>L151130B2</t>
  </si>
  <si>
    <t>002-49</t>
  </si>
  <si>
    <t>L151130B3</t>
  </si>
  <si>
    <t>002-50</t>
  </si>
  <si>
    <t>L151130B4</t>
  </si>
  <si>
    <t>002-51</t>
  </si>
  <si>
    <t>L151130B5</t>
  </si>
  <si>
    <t>002-52 A</t>
  </si>
  <si>
    <t>Salt Spray, Pin on Vee</t>
  </si>
  <si>
    <t>PO 23053 for added EP testing</t>
  </si>
  <si>
    <t>24655 &amp; 24654</t>
  </si>
  <si>
    <t>L151130B6</t>
  </si>
  <si>
    <t>002-52 B</t>
  </si>
  <si>
    <t>L151130B7</t>
  </si>
  <si>
    <t>002-52 C</t>
  </si>
  <si>
    <t>L151130B8</t>
  </si>
  <si>
    <t>002-53</t>
  </si>
  <si>
    <t>reason for late</t>
  </si>
  <si>
    <t>12:00:00</t>
  </si>
  <si>
    <t>17:00:00</t>
  </si>
  <si>
    <t>L151001A</t>
  </si>
  <si>
    <t>Ship via UPS Grouond using PAC's Acct</t>
  </si>
  <si>
    <t>P231346</t>
  </si>
  <si>
    <t>7:19:00</t>
  </si>
  <si>
    <t>7:15:00</t>
  </si>
  <si>
    <t>13:22:00</t>
  </si>
  <si>
    <t>L151002A</t>
  </si>
  <si>
    <t>E15J593 ID253774 Lot2593</t>
  </si>
  <si>
    <t>Set up 10/2/15 on Rig 1 to be taken down 10/5 early AM</t>
  </si>
  <si>
    <t>8:52:00</t>
  </si>
  <si>
    <t>8:30:00</t>
  </si>
  <si>
    <t>12:01:00</t>
  </si>
  <si>
    <t>L151002B</t>
  </si>
  <si>
    <t>Lot # 245826</t>
  </si>
  <si>
    <t>PO 113423</t>
  </si>
  <si>
    <t>L151002C</t>
  </si>
  <si>
    <t>Lot # 244714</t>
  </si>
  <si>
    <t>11:52:00</t>
  </si>
  <si>
    <t>L151002D</t>
  </si>
  <si>
    <t>Lot # 245223</t>
  </si>
  <si>
    <t>10:08:00</t>
  </si>
  <si>
    <t>16:35:00</t>
  </si>
  <si>
    <t>L151005A</t>
  </si>
  <si>
    <t>ExxonMobil Port Allen</t>
  </si>
  <si>
    <t>MJOII LabID3300899 Batch#201550101020</t>
  </si>
  <si>
    <t>10:26:00</t>
  </si>
  <si>
    <t>L151005B</t>
  </si>
  <si>
    <t>RAXBV 30</t>
  </si>
  <si>
    <t>L151005C</t>
  </si>
  <si>
    <t>RAXBV 31</t>
  </si>
  <si>
    <t>L151005D</t>
  </si>
  <si>
    <t>RAXBV 32</t>
  </si>
  <si>
    <t>11:26:00</t>
  </si>
  <si>
    <t>11:22:00</t>
  </si>
  <si>
    <t>16:15:00</t>
  </si>
  <si>
    <t>L151005E</t>
  </si>
  <si>
    <t>002-31A</t>
  </si>
  <si>
    <t>Test failed at 20 hours of exposure.</t>
  </si>
  <si>
    <t>L151005F</t>
  </si>
  <si>
    <t>002-31B</t>
  </si>
  <si>
    <t>L151005G</t>
  </si>
  <si>
    <t>ETO 2197 - Batch E0296</t>
  </si>
  <si>
    <t>AS5780 Specification -see quote- Do not do testing for Method 9, FTM 3043.  Do 20+20 Hr HLPS</t>
  </si>
  <si>
    <t>Invoiced on 2 POs, 2015-04 &amp; 2015-05</t>
  </si>
  <si>
    <t>Auth# EMN 2015-02; SAP Code:18290</t>
  </si>
  <si>
    <t>25743 &amp; 25744</t>
  </si>
  <si>
    <t>L151005H</t>
  </si>
  <si>
    <t>AS5780 Specification -see quote- Do not do testing for Method 9, FTM 3043.  Do 20 Hr HLPS</t>
  </si>
  <si>
    <t>Invoiced on 2 POs, 2015-06 &amp; 2015-07</t>
  </si>
  <si>
    <t>25746 &amp; 25748</t>
  </si>
  <si>
    <t>10:05:00</t>
  </si>
  <si>
    <t>16:22:00</t>
  </si>
  <si>
    <t>L151006A</t>
  </si>
  <si>
    <t>E15J592 ID253845 Lot#2592</t>
  </si>
  <si>
    <t>L151006B</t>
  </si>
  <si>
    <t>E15J594 ID253936 Lot#2594</t>
  </si>
  <si>
    <t>16:27:00</t>
  </si>
  <si>
    <t>L151006C</t>
  </si>
  <si>
    <t>E15J595 ID253947 Lot#2595</t>
  </si>
  <si>
    <t>8:50:00</t>
  </si>
  <si>
    <t>8:41:00</t>
  </si>
  <si>
    <t>L151007A</t>
  </si>
  <si>
    <t>ROYCO 885 Batch# 2015252249</t>
  </si>
  <si>
    <t>ASTM D6547 &amp; ASTM D1748 by MIL-PRF-6085E</t>
  </si>
  <si>
    <t>Quoted to Jurate Blume</t>
  </si>
  <si>
    <t>16:18:00</t>
  </si>
  <si>
    <t>L151007B</t>
  </si>
  <si>
    <t>ROYCO 555 Lot# 2015397911</t>
  </si>
  <si>
    <t>8:37:00</t>
  </si>
  <si>
    <t>8:19:00</t>
  </si>
  <si>
    <t>L151008A</t>
  </si>
  <si>
    <t>Brayco 889 Lot# 244564</t>
  </si>
  <si>
    <t>MIL PRF-87252C Spec 4.5.5 High Temp Stability, ASTM D92 Flash/Fire</t>
  </si>
  <si>
    <t>11:54:00</t>
  </si>
  <si>
    <t>L151008B</t>
  </si>
  <si>
    <t>6081 Batch 7 October 2015</t>
  </si>
  <si>
    <t>RADCOLAB-6081BATCH151007DM</t>
  </si>
  <si>
    <t>L151008C</t>
  </si>
  <si>
    <t>E15J596 ID254005 Lot#2596</t>
  </si>
  <si>
    <t>L151008D</t>
  </si>
  <si>
    <t>E15J592 ID254012 Lot#2592</t>
  </si>
  <si>
    <t>8:28:00</t>
  </si>
  <si>
    <t>L151009A</t>
  </si>
  <si>
    <t>Anvol SWX 46 FM Lot#245382</t>
  </si>
  <si>
    <t>ASTM D92 Fire Point</t>
  </si>
  <si>
    <t>9:50:00</t>
  </si>
  <si>
    <t>9:45:00</t>
  </si>
  <si>
    <t>12:06:00</t>
  </si>
  <si>
    <t>L151009B</t>
  </si>
  <si>
    <t>Tank DOM 8 OCTOBER 2015</t>
  </si>
  <si>
    <t>Sulfur D129</t>
  </si>
  <si>
    <t>RADCOLAB-173311DOM151008ADM</t>
  </si>
  <si>
    <t>9:56:00</t>
  </si>
  <si>
    <t>19:34:00</t>
  </si>
  <si>
    <t>oil additive</t>
  </si>
  <si>
    <t>L151009C</t>
  </si>
  <si>
    <t>Kleenoil USA</t>
  </si>
  <si>
    <t>Maryn</t>
  </si>
  <si>
    <t>D2270 &amp; D92, D4052, D445 @ 40C &amp; 100C, D1500, D5949, D664A, D130, D665</t>
  </si>
  <si>
    <t>Preliminary results sent 10/9/15 @ 19:50</t>
  </si>
  <si>
    <t>15:00:00</t>
  </si>
  <si>
    <t>L151009D</t>
  </si>
  <si>
    <t>Troco</t>
  </si>
  <si>
    <t>Preliminary results sent 10/9/15 @ 19:50 and 10/12/15 @19:43</t>
  </si>
  <si>
    <t>9:46:00</t>
  </si>
  <si>
    <t>11:32:00</t>
  </si>
  <si>
    <t>L151012A</t>
  </si>
  <si>
    <t>E15K597 ID254070 Lot#2597</t>
  </si>
  <si>
    <t>Rig 1</t>
  </si>
  <si>
    <t>12:30:00</t>
  </si>
  <si>
    <t>15:19:00</t>
  </si>
  <si>
    <t>L151012B</t>
  </si>
  <si>
    <t>Larsen Lot: 002-33 10/12/2015</t>
  </si>
  <si>
    <t>16:25:00</t>
  </si>
  <si>
    <t>16:12:00</t>
  </si>
  <si>
    <t>14:35:00</t>
  </si>
  <si>
    <t>L151012C</t>
  </si>
  <si>
    <t>R&amp;D Machine</t>
  </si>
  <si>
    <t>#1</t>
  </si>
  <si>
    <t>$200 each for rush</t>
  </si>
  <si>
    <t>L151012D</t>
  </si>
  <si>
    <t>#2</t>
  </si>
  <si>
    <t>16:30:00</t>
  </si>
  <si>
    <t>9:00:00</t>
  </si>
  <si>
    <t>L151012E</t>
  </si>
  <si>
    <t>UPS Ground</t>
  </si>
  <si>
    <t>P232244</t>
  </si>
  <si>
    <t>8:31:00</t>
  </si>
  <si>
    <t>8:29:00</t>
  </si>
  <si>
    <t>16:01:00</t>
  </si>
  <si>
    <t xml:space="preserve"> oil</t>
  </si>
  <si>
    <t>L151013A</t>
  </si>
  <si>
    <t>Lot# 8091525868</t>
  </si>
  <si>
    <t>L151013B</t>
  </si>
  <si>
    <t>Kleenoil NNL 690</t>
  </si>
  <si>
    <t>ASTM D 665B</t>
  </si>
  <si>
    <t>This sample goes with and will be reported as part of L151009D</t>
  </si>
  <si>
    <t>15:37:00</t>
  </si>
  <si>
    <t>L151013C</t>
  </si>
  <si>
    <t>Kleenoil NNL 690 G</t>
  </si>
  <si>
    <t>Viscosity at 40C, Viscosity at 100C, Viscosity Index (ASTM D2270)</t>
  </si>
  <si>
    <t>10:01:00</t>
  </si>
  <si>
    <t>11:59:00</t>
  </si>
  <si>
    <t>L151013D</t>
  </si>
  <si>
    <t>Batch E15K598 Lot# 2598</t>
  </si>
  <si>
    <t>L151014A</t>
  </si>
  <si>
    <t>Anvol SWX 68 Lot# 246119</t>
  </si>
  <si>
    <t>Flash/Fire</t>
  </si>
  <si>
    <t>10:02:00</t>
  </si>
  <si>
    <t>9:57:00</t>
  </si>
  <si>
    <t>13:53:00</t>
  </si>
  <si>
    <t>L151014B</t>
  </si>
  <si>
    <t>HydraMaxx</t>
  </si>
  <si>
    <t>Viscosity Index</t>
  </si>
  <si>
    <t>L151014C</t>
  </si>
  <si>
    <t xml:space="preserve">NNL 690 G </t>
  </si>
  <si>
    <t>18:05:00</t>
  </si>
  <si>
    <t>L151014D</t>
  </si>
  <si>
    <t>Eastman Chemicals</t>
  </si>
  <si>
    <t>EX-2521-013-05</t>
  </si>
  <si>
    <t>ZSAMPLE00000107611</t>
  </si>
  <si>
    <t>8:40:00</t>
  </si>
  <si>
    <t>17:25:00</t>
  </si>
  <si>
    <t>L151015A</t>
  </si>
  <si>
    <t>ROYCO 560 Lot# 2015397909</t>
  </si>
  <si>
    <t>10:04:00</t>
  </si>
  <si>
    <t>17:26:00</t>
  </si>
  <si>
    <t>L151015B</t>
  </si>
  <si>
    <t>Batch# E15K599 Lot# 2599</t>
  </si>
  <si>
    <t>15:10:00</t>
  </si>
  <si>
    <t>15:09:00</t>
  </si>
  <si>
    <t>Anthony</t>
  </si>
  <si>
    <t>L151015C</t>
  </si>
  <si>
    <t>Spencer's Trucking</t>
  </si>
  <si>
    <t>Sample #1</t>
  </si>
  <si>
    <t>DO NOT SEND REPORT before Rachel charges card</t>
  </si>
  <si>
    <t>8:26:00</t>
  </si>
  <si>
    <t>8:25:00</t>
  </si>
  <si>
    <t>11:05:00</t>
  </si>
  <si>
    <t>hydraulic fluid</t>
  </si>
  <si>
    <t>L151016A</t>
  </si>
  <si>
    <t>Lot# 244565 Brayco 885</t>
  </si>
  <si>
    <t>ASTM D445 @ 54C, ASTM D91</t>
  </si>
  <si>
    <t>21:00:00</t>
  </si>
  <si>
    <t>L151018A</t>
  </si>
  <si>
    <t>P232748</t>
  </si>
  <si>
    <t>L151018B</t>
  </si>
  <si>
    <t>L151018C</t>
  </si>
  <si>
    <t>9:05:00</t>
  </si>
  <si>
    <t>8:45:00</t>
  </si>
  <si>
    <t>11:18:00</t>
  </si>
  <si>
    <t>Lubricating Fluid</t>
  </si>
  <si>
    <t>L151019A</t>
  </si>
  <si>
    <t>Royco 602, Lot 2015397722</t>
  </si>
  <si>
    <t>High Temp Stability per MIL-PRF-87252 100 hrs @ 200 C</t>
  </si>
  <si>
    <t>PO Pending.  Late with data due to TAN instrument issues.</t>
  </si>
  <si>
    <t>Instrument issues</t>
  </si>
  <si>
    <t>9:34:00</t>
  </si>
  <si>
    <t>9:30:00</t>
  </si>
  <si>
    <t>17:11:00</t>
  </si>
  <si>
    <t>L151019B</t>
  </si>
  <si>
    <t>E15K600 ID254225 Lot#2600</t>
  </si>
  <si>
    <t>12:43:00</t>
  </si>
  <si>
    <t>8:17:00</t>
  </si>
  <si>
    <t>Brayco 889</t>
  </si>
  <si>
    <t>L151019C</t>
  </si>
  <si>
    <t>Brayco 889 Lot 246292</t>
  </si>
  <si>
    <t>High Temp Stability per MIL-PRF-87252C, D92</t>
  </si>
  <si>
    <t>Test started 10/26/15 @8:30 due to High Temp arriving from Anderol on same day</t>
  </si>
  <si>
    <t>High temp capacity issues</t>
  </si>
  <si>
    <t>10:17:00</t>
  </si>
  <si>
    <t>12:05:00</t>
  </si>
  <si>
    <t>L151020A</t>
  </si>
  <si>
    <t>IND18489</t>
  </si>
  <si>
    <t>ASTM D4636 Procedure 2</t>
  </si>
  <si>
    <t>Run test in duplicate</t>
  </si>
  <si>
    <t>10:20:00</t>
  </si>
  <si>
    <t>9:55:00</t>
  </si>
  <si>
    <t>L151020B</t>
  </si>
  <si>
    <t>Batch: E15K601 Lot# 2601 Id: 254266</t>
  </si>
  <si>
    <t>8:48:00</t>
  </si>
  <si>
    <t>16:06:00</t>
  </si>
  <si>
    <t>L151021A</t>
  </si>
  <si>
    <t>Anvol SWX 68 Lot# 246644</t>
  </si>
  <si>
    <t>Flash/Fire Point</t>
  </si>
  <si>
    <t>Report lead time statistics</t>
  </si>
  <si>
    <t>10:25:00</t>
  </si>
  <si>
    <t>10:23:00</t>
  </si>
  <si>
    <t>Mark Gohlke</t>
  </si>
  <si>
    <t>January 2014</t>
  </si>
  <si>
    <t>February 2014</t>
  </si>
  <si>
    <t>March 2014</t>
  </si>
  <si>
    <t>14:04:00</t>
  </si>
  <si>
    <t>April 2014</t>
  </si>
  <si>
    <t>May 2014</t>
  </si>
  <si>
    <t>June 2014</t>
  </si>
  <si>
    <t>L151021B</t>
  </si>
  <si>
    <t>July 2014</t>
  </si>
  <si>
    <t>Aug 2014</t>
  </si>
  <si>
    <t>GT2</t>
  </si>
  <si>
    <t>Sept 2014</t>
  </si>
  <si>
    <t>Oct 2014</t>
  </si>
  <si>
    <t>Nov 2014</t>
  </si>
  <si>
    <t>Dec 2014</t>
  </si>
  <si>
    <t>ICP Metals, particulates, ASTM D445 at 40 and 100C, ASTM D2270, ASTM E2412</t>
  </si>
  <si>
    <t>Hours:</t>
  </si>
  <si>
    <t>Number</t>
  </si>
  <si>
    <t>Preliminary results (viscosity, particulates) sent 14:46. Preliminary 2 (metals) sent 17:24. Sub Sample sent to APEX for ASTM E2412 via UPS Next Day Air</t>
  </si>
  <si>
    <t>L151021C</t>
  </si>
  <si>
    <t>GT2 DC Line</t>
  </si>
  <si>
    <t>12:45:00</t>
  </si>
  <si>
    <t>12:15:00</t>
  </si>
  <si>
    <t>16:40:00</t>
  </si>
  <si>
    <t>L151021D</t>
  </si>
  <si>
    <t>Batch 201550101020 Lab ID 3309228</t>
  </si>
  <si>
    <t>L151021E</t>
  </si>
  <si>
    <t>Batch 201550101020 Lab ID 3309454</t>
  </si>
  <si>
    <t>L151022A</t>
  </si>
  <si>
    <t>TANK DOM 21-Oct-15</t>
  </si>
  <si>
    <t>RADCOLAB-173311DOM151021ADM</t>
  </si>
  <si>
    <t>14:52:00</t>
  </si>
  <si>
    <t>Carlos</t>
  </si>
  <si>
    <t>15:18:00</t>
  </si>
  <si>
    <t>Unit 250</t>
  </si>
  <si>
    <t>fuel contamination</t>
  </si>
  <si>
    <t>8:38:00</t>
  </si>
  <si>
    <t>16:56:00</t>
  </si>
  <si>
    <t>L151023A</t>
  </si>
  <si>
    <t>Lot# 245661 Brayco Micronic 882 (red)</t>
  </si>
  <si>
    <t>ASTM D445 @ 205C &amp; -40C, Flash/Fire</t>
  </si>
  <si>
    <t>17:06:00</t>
  </si>
  <si>
    <t>L151023B</t>
  </si>
  <si>
    <t>Batch E15K602 Lot# 2602</t>
  </si>
  <si>
    <t>Rig 1 set up 10/23/15</t>
  </si>
  <si>
    <t>12:08:00</t>
  </si>
  <si>
    <t>Ester</t>
  </si>
  <si>
    <t>L151023C</t>
  </si>
  <si>
    <t>19-163</t>
  </si>
  <si>
    <t>Flash Point, COC</t>
  </si>
  <si>
    <t>8:59:00</t>
  </si>
  <si>
    <t>13:27:00</t>
  </si>
  <si>
    <t>L151026A</t>
  </si>
  <si>
    <t>Royco 500 USO, Lot 2015168440</t>
  </si>
  <si>
    <t>L151026B</t>
  </si>
  <si>
    <t>Brayco 300 Lot#245220</t>
  </si>
  <si>
    <t>16:10:00</t>
  </si>
  <si>
    <t>L151026C</t>
  </si>
  <si>
    <t>Brayco 460 Lot# 246291</t>
  </si>
  <si>
    <t>17:05:00</t>
  </si>
  <si>
    <t>L151026D</t>
  </si>
  <si>
    <t>Batch E15K603 Lot# 2603</t>
  </si>
  <si>
    <t>12:13:00</t>
  </si>
  <si>
    <t>L151026E</t>
  </si>
  <si>
    <t>Madison Kipp Corp</t>
  </si>
  <si>
    <t>Chemtool 902</t>
  </si>
  <si>
    <t>no-charge repeat analysis (see Blake for details)</t>
  </si>
  <si>
    <t>12:14:00</t>
  </si>
  <si>
    <t>L151026F</t>
  </si>
  <si>
    <t>ALO 16999</t>
  </si>
  <si>
    <t>AS5780 Specification - see quote- Do not do testing for Method 9, FTM 3043.  Do 20+20 Hr HLPS</t>
  </si>
  <si>
    <t>Invoiced on 2 POs, 2015-08 &amp; 2015-09</t>
  </si>
  <si>
    <t>25749 &amp; 25750</t>
  </si>
  <si>
    <t>L151026G</t>
  </si>
  <si>
    <t>ALO 16998</t>
  </si>
  <si>
    <t>AS5780 Specification - see quote- Do not do testing for Method 9, FTM 3043.  Do 20 Hr HLPS</t>
  </si>
  <si>
    <t>Invoiced on 2 POs, 2015-10 &amp; 2015-11</t>
  </si>
  <si>
    <t>25751 &amp; 25752</t>
  </si>
  <si>
    <t>13:15:00</t>
  </si>
  <si>
    <t>16:20:00</t>
  </si>
  <si>
    <t>L151026H</t>
  </si>
  <si>
    <t>Madison Kipp</t>
  </si>
  <si>
    <t>New Cast Lot# 101615</t>
  </si>
  <si>
    <t>ASTM D7752</t>
  </si>
  <si>
    <t>Refund</t>
  </si>
  <si>
    <t>9:53:00</t>
  </si>
  <si>
    <t>16:17:00</t>
  </si>
  <si>
    <t>L151027A</t>
  </si>
  <si>
    <t>Batch E15K604 Lot# 2604</t>
  </si>
  <si>
    <t>HLPS, Pour Point D97</t>
  </si>
  <si>
    <t>Rig #3 set up 10/27</t>
  </si>
  <si>
    <t>9:19:00</t>
  </si>
  <si>
    <t>L151027B</t>
  </si>
  <si>
    <t>Ash, D1796, Sulfur, Flash</t>
  </si>
  <si>
    <t>13:48:00</t>
  </si>
  <si>
    <t>13:45:00</t>
  </si>
  <si>
    <t>L151027C</t>
  </si>
  <si>
    <t>TO1510</t>
  </si>
  <si>
    <t>Round Robin stuff</t>
  </si>
  <si>
    <t>15:22:00</t>
  </si>
  <si>
    <t>15:20:00</t>
  </si>
  <si>
    <t>hydraulic oil</t>
  </si>
  <si>
    <t>L151027F</t>
  </si>
  <si>
    <t>ChemTrend HF-28</t>
  </si>
  <si>
    <t>L151029A</t>
  </si>
  <si>
    <t>Houghto-Safe 255</t>
  </si>
  <si>
    <t>D7752 altered (Blake for help)</t>
  </si>
  <si>
    <t>no charge</t>
  </si>
  <si>
    <t>10:29:33</t>
  </si>
  <si>
    <t>L151029B</t>
  </si>
  <si>
    <t>Houghton International</t>
  </si>
  <si>
    <t>D7752 altered</t>
  </si>
  <si>
    <t>17:44:00</t>
  </si>
  <si>
    <t>14:09:00</t>
  </si>
  <si>
    <t>L151029C</t>
  </si>
  <si>
    <t>Send to Floresville</t>
  </si>
  <si>
    <t>L151029D</t>
  </si>
  <si>
    <t>L151029E</t>
  </si>
  <si>
    <t>L151029F</t>
  </si>
  <si>
    <t>16:39:00</t>
  </si>
  <si>
    <t>L151030A</t>
  </si>
  <si>
    <t>ROYCO 602 Lot# 2015397722 Blend(AND78-9)</t>
  </si>
  <si>
    <t>High Temp Stability by MIL-PRF-87252</t>
  </si>
  <si>
    <t>Instrument issues TAN</t>
  </si>
  <si>
    <t>15:55:00</t>
  </si>
  <si>
    <t>L151030B</t>
  </si>
  <si>
    <t>Brayco Micronic 783 Lot# 245662</t>
  </si>
  <si>
    <t>L151030C</t>
  </si>
  <si>
    <t>Lot# 245222</t>
  </si>
  <si>
    <t>D91, Corrosion &amp; oxidation, water sludging, D92, D665</t>
  </si>
  <si>
    <t>14:43:00</t>
  </si>
  <si>
    <t>L150929B_add2</t>
  </si>
  <si>
    <t>Brayco 589 Lot# 243954</t>
  </si>
  <si>
    <t>MIL-PRF-8188D- sent to Analysys</t>
  </si>
  <si>
    <t>On time statistics</t>
  </si>
  <si>
    <t>Jan 2016</t>
  </si>
  <si>
    <t>Feb 2016</t>
  </si>
  <si>
    <t>Mar 2016</t>
  </si>
  <si>
    <t>Days</t>
  </si>
  <si>
    <t>Early (&lt;0)</t>
  </si>
  <si>
    <t>&gt;168</t>
  </si>
  <si>
    <t>On-time (0)</t>
  </si>
  <si>
    <t>Promise statistics</t>
  </si>
  <si>
    <t>Not reported</t>
  </si>
  <si>
    <t>1 day late</t>
  </si>
  <si>
    <t>Total</t>
  </si>
  <si>
    <t>Checksum</t>
  </si>
  <si>
    <t>2 days late</t>
  </si>
  <si>
    <t>Percentage</t>
  </si>
  <si>
    <t>3 days late</t>
  </si>
  <si>
    <t>4 days late</t>
  </si>
  <si>
    <t>Jan 2014 Cumulative %</t>
  </si>
  <si>
    <t>Feb 2014 Cumulative %</t>
  </si>
  <si>
    <t>Mar 2014 Cumulative %</t>
  </si>
  <si>
    <t>Apr 2014 Cumulative %</t>
  </si>
  <si>
    <t>May 2014 Cumulative %</t>
  </si>
  <si>
    <t>Jun 2014 Cumulative %</t>
  </si>
  <si>
    <t>Jul 2014 Cumulative %</t>
  </si>
  <si>
    <t>aug 2014 Cumulative %</t>
  </si>
  <si>
    <t>Sept 2014 Cumulative %</t>
  </si>
  <si>
    <t>Oct 2014 Cumulative %</t>
  </si>
  <si>
    <t>Nov 2014 Cumulative %</t>
  </si>
  <si>
    <t>Dec 2014 Cumulative %</t>
  </si>
  <si>
    <t>5 days late</t>
  </si>
  <si>
    <t>&gt; 5 days late</t>
  </si>
  <si>
    <t>Timestamp</t>
  </si>
  <si>
    <t>Untitled Question</t>
  </si>
  <si>
    <t>Option 1</t>
  </si>
  <si>
    <t>On time</t>
  </si>
  <si>
    <t>On Time</t>
  </si>
  <si>
    <t>Feb2014 Cumulative %</t>
  </si>
  <si>
    <t>July 2014 Cumulative %</t>
  </si>
  <si>
    <t>Aug 2014 Cumulative %</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</si>
</sst>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M/d/yyyy"/>
    <numFmt numFmtId="165" formatCode="m/d/yy"/>
    <numFmt numFmtId="166" formatCode="m/d"/>
    <numFmt numFmtId="167" formatCode="mm/dd/yyyy"/>
    <numFmt numFmtId="168" formatCode="h&quot;:&quot;mm"/>
    <numFmt numFmtId="169" formatCode="m/d/yyyy"/>
    <numFmt numFmtId="170" formatCode="&quot;$&quot;#,##0"/>
    <numFmt numFmtId="171" formatCode="mm/dd/yy"/>
    <numFmt numFmtId="172" formatCode="h:mm am/pm"/>
    <numFmt numFmtId="173" formatCode="H:mm:ss"/>
    <numFmt numFmtId="174" formatCode="mmm yyyy"/>
    <numFmt numFmtId="175" formatCode="mmmm yyyy"/>
    <numFmt numFmtId="176" formatCode="m/d/yyyy h:mm:ss"/>
  </numFmts>
  <fonts count="14">
    <font>
      <sz val="10.0"/>
      <color rgb="FF000000"/>
      <name val="Arial"/>
    </font>
    <font>
      <b/>
      <color rgb="FF000000"/>
      <name val="Arial"/>
    </font>
    <font>
      <b/>
      <name val="Arial"/>
    </font>
    <font>
      <name val="Arial"/>
    </font>
    <font/>
    <font>
      <sz val="11.0"/>
      <color rgb="FF000000"/>
      <name val="&quot;Calibri&quot;"/>
    </font>
    <font>
      <sz val="12.0"/>
      <color rgb="FF000000"/>
      <name val="Calibri"/>
    </font>
    <font>
      <color rgb="FF000000"/>
      <name val="Arial"/>
    </font>
    <font>
      <sz val="11.0"/>
      <color rgb="FF000000"/>
      <name val="Calibri"/>
    </font>
    <font>
      <sz val="12.0"/>
      <color rgb="FF2424F0"/>
      <name val="&quot;Calibri&quot;"/>
    </font>
    <font>
      <b/>
      <sz val="10.0"/>
    </font>
    <font>
      <sz val="12.0"/>
      <color rgb="FF3A3736"/>
      <name val="'ArialMT'"/>
    </font>
    <font>
      <sz val="10.0"/>
      <color rgb="FF00FF00"/>
    </font>
    <font>
      <b/>
      <sz val="12.0"/>
    </font>
  </fonts>
  <fills count="8">
    <fill>
      <patternFill patternType="none"/>
    </fill>
    <fill>
      <patternFill patternType="lightGray"/>
    </fill>
    <fill>
      <patternFill patternType="solid">
        <fgColor rgb="FFFFFFFF"/>
        <bgColor rgb="FFFFFFFF"/>
      </patternFill>
    </fill>
    <fill>
      <patternFill patternType="solid">
        <fgColor rgb="FF9900FF"/>
        <bgColor rgb="FF9900FF"/>
      </patternFill>
    </fill>
    <fill>
      <patternFill patternType="solid">
        <fgColor rgb="FFFFFF00"/>
        <bgColor rgb="FFFFFF00"/>
      </patternFill>
    </fill>
    <fill>
      <patternFill patternType="solid">
        <fgColor rgb="FF00FF00"/>
        <bgColor rgb="FF00FF00"/>
      </patternFill>
    </fill>
    <fill>
      <patternFill patternType="solid">
        <fgColor rgb="FFDDDDDD"/>
        <bgColor rgb="FFDDDDDD"/>
      </patternFill>
    </fill>
    <fill>
      <patternFill patternType="solid">
        <fgColor rgb="FFEEEEEE"/>
        <bgColor rgb="FFEEEEEE"/>
      </patternFill>
    </fill>
  </fills>
  <borders count="5">
    <border>
      <left/>
      <right/>
      <top/>
      <bottom/>
    </border>
    <border>
      <left style="thin">
        <color rgb="FF000000"/>
      </left>
      <right style="thin">
        <color rgb="FF000000"/>
      </right>
      <top style="thin">
        <color rgb="FF000000"/>
      </top>
      <bottom/>
    </border>
    <border>
      <left/>
      <right style="thin">
        <color rgb="FF000000"/>
      </right>
      <top style="thin">
        <color rgb="FF000000"/>
      </top>
      <bottom/>
    </border>
    <border>
      <left/>
      <right/>
      <top style="thin">
        <color rgb="FF000000"/>
      </top>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54">
    <xf borderId="0" fillId="0" fontId="0" numFmtId="0" xfId="0" applyAlignment="1" applyFont="1">
      <alignment wrapText="1"/>
    </xf>
    <xf borderId="1" fillId="0" fontId="1" numFmtId="0" xfId="0" applyAlignment="1" applyBorder="1" applyFont="1">
      <alignment horizontal="center" wrapText="1"/>
    </xf>
    <xf borderId="1" fillId="0" fontId="1" numFmtId="164" xfId="0" applyAlignment="1" applyBorder="1" applyFont="1" applyNumberFormat="1">
      <alignment horizontal="center" wrapText="1"/>
    </xf>
    <xf borderId="2" fillId="0" fontId="1" numFmtId="0" xfId="0" applyAlignment="1" applyBorder="1" applyFont="1">
      <alignment horizontal="center" wrapText="1"/>
    </xf>
    <xf borderId="2" fillId="0" fontId="1" numFmtId="164" xfId="0" applyAlignment="1" applyBorder="1" applyFont="1" applyNumberFormat="1">
      <alignment horizontal="center" wrapText="1"/>
    </xf>
    <xf borderId="2" fillId="0" fontId="1" numFmtId="0" xfId="0" applyAlignment="1" applyBorder="1" applyFont="1">
      <alignment horizontal="center" wrapText="1"/>
    </xf>
    <xf borderId="2" fillId="0" fontId="1" numFmtId="0" xfId="0" applyAlignment="1" applyBorder="1" applyFont="1">
      <alignment horizontal="center" wrapText="1"/>
    </xf>
    <xf borderId="3" fillId="0" fontId="1" numFmtId="164" xfId="0" applyAlignment="1" applyBorder="1" applyFont="1" applyNumberFormat="1">
      <alignment horizontal="center" wrapText="1"/>
    </xf>
    <xf borderId="0" fillId="0" fontId="2" numFmtId="0" xfId="0" applyAlignment="1" applyFont="1">
      <alignment horizontal="center" wrapText="1"/>
    </xf>
    <xf borderId="0" fillId="0" fontId="3" numFmtId="0" xfId="0" applyAlignment="1" applyFont="1">
      <alignment horizontal="center" wrapText="1"/>
    </xf>
    <xf borderId="0" fillId="0" fontId="4" numFmtId="164" xfId="0" applyAlignment="1" applyFont="1" applyNumberFormat="1">
      <alignment horizontal="center" wrapText="1"/>
    </xf>
    <xf borderId="0" fillId="0" fontId="4" numFmtId="20" xfId="0" applyAlignment="1" applyFont="1" applyNumberFormat="1">
      <alignment horizontal="center" wrapText="1"/>
    </xf>
    <xf borderId="0" fillId="0" fontId="4" numFmtId="165" xfId="0" applyAlignment="1" applyFont="1" applyNumberFormat="1">
      <alignment horizontal="center" wrapText="1"/>
    </xf>
    <xf borderId="0" fillId="0" fontId="4" numFmtId="0" xfId="0" applyAlignment="1" applyFont="1">
      <alignment horizontal="center" wrapText="1"/>
    </xf>
    <xf borderId="0" fillId="0" fontId="4" numFmtId="0" xfId="0" applyAlignment="1" applyFont="1">
      <alignment horizontal="center" wrapText="1"/>
    </xf>
    <xf borderId="0" fillId="0" fontId="4" numFmtId="166" xfId="0" applyAlignment="1" applyFont="1" applyNumberFormat="1">
      <alignment horizontal="center" wrapText="1"/>
    </xf>
    <xf borderId="0" fillId="0" fontId="4" numFmtId="0" xfId="0" applyAlignment="1" applyFont="1">
      <alignment wrapText="1"/>
    </xf>
    <xf borderId="0" fillId="0" fontId="4" numFmtId="166" xfId="0" applyAlignment="1" applyFont="1" applyNumberFormat="1">
      <alignment wrapText="1"/>
    </xf>
    <xf borderId="0" fillId="0" fontId="4" numFmtId="14" xfId="0" applyAlignment="1" applyFont="1" applyNumberFormat="1">
      <alignment horizontal="center" wrapText="1"/>
    </xf>
    <xf borderId="0" fillId="0" fontId="4" numFmtId="0" xfId="0" applyAlignment="1" applyFont="1">
      <alignment horizontal="center" vertical="top" wrapText="1"/>
    </xf>
    <xf borderId="0" fillId="0" fontId="4" numFmtId="167" xfId="0" applyAlignment="1" applyFont="1" applyNumberFormat="1">
      <alignment horizontal="center" wrapText="1"/>
    </xf>
    <xf borderId="0" fillId="0" fontId="5" numFmtId="0" xfId="0" applyAlignment="1" applyFont="1">
      <alignment horizontal="center" wrapText="1"/>
    </xf>
    <xf borderId="0" fillId="0" fontId="4" numFmtId="165" xfId="0" applyAlignment="1" applyFont="1" applyNumberFormat="1">
      <alignment wrapText="1"/>
    </xf>
    <xf borderId="0" fillId="0" fontId="4" numFmtId="0" xfId="0" applyAlignment="1" applyFont="1">
      <alignment horizontal="center" wrapText="1"/>
    </xf>
    <xf borderId="0" fillId="0" fontId="3" numFmtId="164" xfId="0" applyAlignment="1" applyFont="1" applyNumberFormat="1">
      <alignment horizontal="center" wrapText="1"/>
    </xf>
    <xf borderId="0" fillId="0" fontId="3" numFmtId="20" xfId="0" applyAlignment="1" applyFont="1" applyNumberFormat="1">
      <alignment horizontal="center" wrapText="1"/>
    </xf>
    <xf borderId="0" fillId="0" fontId="3" numFmtId="164" xfId="0" applyAlignment="1" applyFont="1" applyNumberFormat="1">
      <alignment wrapText="1"/>
    </xf>
    <xf borderId="0" fillId="0" fontId="3" numFmtId="20" xfId="0" applyAlignment="1" applyFont="1" applyNumberFormat="1">
      <alignment wrapText="1"/>
    </xf>
    <xf borderId="0" fillId="0" fontId="3" numFmtId="0" xfId="0" applyAlignment="1" applyFont="1">
      <alignment wrapText="1"/>
    </xf>
    <xf borderId="0" fillId="0" fontId="3" numFmtId="0" xfId="0" applyAlignment="1" applyFont="1">
      <alignment horizontal="center" wrapText="1"/>
    </xf>
    <xf borderId="0" fillId="0" fontId="6" numFmtId="0" xfId="0" applyAlignment="1" applyFont="1">
      <alignment wrapText="1"/>
    </xf>
    <xf borderId="0" fillId="2" fontId="6" numFmtId="0" xfId="0" applyAlignment="1" applyFill="1" applyFont="1">
      <alignment/>
    </xf>
    <xf borderId="0" fillId="2" fontId="7" numFmtId="0" xfId="0" applyAlignment="1" applyFont="1">
      <alignment horizontal="center" wrapText="1"/>
    </xf>
    <xf borderId="0" fillId="0" fontId="3" numFmtId="20" xfId="0" applyAlignment="1" applyFont="1" applyNumberFormat="1">
      <alignment horizontal="center" wrapText="1"/>
    </xf>
    <xf borderId="0" fillId="0" fontId="4" numFmtId="168" xfId="0" applyAlignment="1" applyFont="1" applyNumberFormat="1">
      <alignment horizontal="center" wrapText="1"/>
    </xf>
    <xf borderId="0" fillId="0" fontId="3" numFmtId="14" xfId="0" applyAlignment="1" applyFont="1" applyNumberFormat="1">
      <alignment wrapText="1"/>
    </xf>
    <xf borderId="0" fillId="2" fontId="7" numFmtId="0" xfId="0" applyAlignment="1" applyFont="1">
      <alignment horizontal="center" wrapText="1"/>
    </xf>
    <xf borderId="0" fillId="0" fontId="3" numFmtId="0" xfId="0" applyAlignment="1" applyFont="1">
      <alignment wrapText="1"/>
    </xf>
    <xf borderId="0" fillId="0" fontId="3" numFmtId="166" xfId="0" applyAlignment="1" applyFont="1" applyNumberFormat="1">
      <alignment wrapText="1"/>
    </xf>
    <xf borderId="0" fillId="2" fontId="7" numFmtId="0" xfId="0" applyAlignment="1" applyFont="1">
      <alignment horizontal="center" wrapText="1"/>
    </xf>
    <xf borderId="0" fillId="0" fontId="3" numFmtId="165" xfId="0" applyAlignment="1" applyFont="1" applyNumberFormat="1">
      <alignment horizontal="center" wrapText="1"/>
    </xf>
    <xf borderId="0" fillId="0" fontId="4" numFmtId="46" xfId="0" applyAlignment="1" applyFont="1" applyNumberFormat="1">
      <alignment horizontal="center" wrapText="1"/>
    </xf>
    <xf borderId="0" fillId="0" fontId="3" numFmtId="169" xfId="0" applyAlignment="1" applyFont="1" applyNumberFormat="1">
      <alignment wrapText="1"/>
    </xf>
    <xf borderId="0" fillId="0" fontId="4" numFmtId="0" xfId="0" applyAlignment="1" applyFont="1">
      <alignment horizontal="center"/>
    </xf>
    <xf borderId="0" fillId="0" fontId="4" numFmtId="0" xfId="0" applyAlignment="1" applyFont="1">
      <alignment/>
    </xf>
    <xf borderId="0" fillId="0" fontId="4" numFmtId="164" xfId="0" applyAlignment="1" applyFont="1" applyNumberFormat="1">
      <alignment horizontal="center" wrapText="1"/>
    </xf>
    <xf borderId="4" fillId="2" fontId="6" numFmtId="0" xfId="0" applyAlignment="1" applyBorder="1" applyFont="1">
      <alignment/>
    </xf>
    <xf borderId="0" fillId="0" fontId="3" numFmtId="168" xfId="0" applyAlignment="1" applyFont="1" applyNumberFormat="1">
      <alignment horizontal="center" wrapText="1"/>
    </xf>
    <xf borderId="0" fillId="0" fontId="3" numFmtId="168" xfId="0" applyAlignment="1" applyFont="1" applyNumberFormat="1">
      <alignment horizontal="center" wrapText="1"/>
    </xf>
    <xf borderId="0" fillId="0" fontId="3" numFmtId="164" xfId="0" applyAlignment="1" applyFont="1" applyNumberFormat="1">
      <alignment horizontal="center" wrapText="1"/>
    </xf>
    <xf borderId="0" fillId="0" fontId="3" numFmtId="168" xfId="0" applyAlignment="1" applyFont="1" applyNumberFormat="1">
      <alignment horizontal="center" wrapText="1"/>
    </xf>
    <xf borderId="0" fillId="0" fontId="3" numFmtId="0" xfId="0" applyAlignment="1" applyFont="1">
      <alignment horizontal="center" wrapText="1"/>
    </xf>
    <xf borderId="0" fillId="0" fontId="3" numFmtId="165" xfId="0" applyAlignment="1" applyFont="1" applyNumberFormat="1">
      <alignment wrapText="1"/>
    </xf>
    <xf borderId="0" fillId="0" fontId="4" numFmtId="170" xfId="0" applyAlignment="1" applyFont="1" applyNumberFormat="1">
      <alignment horizontal="center" wrapText="1"/>
    </xf>
    <xf borderId="0" fillId="0" fontId="4" numFmtId="169" xfId="0" applyAlignment="1" applyFont="1" applyNumberFormat="1">
      <alignment horizontal="center" wrapText="1"/>
    </xf>
    <xf borderId="1" fillId="3" fontId="1" numFmtId="164" xfId="0" applyAlignment="1" applyBorder="1" applyFill="1" applyFont="1" applyNumberFormat="1">
      <alignment horizontal="center" wrapText="1"/>
    </xf>
    <xf borderId="2" fillId="3" fontId="1" numFmtId="0" xfId="0" applyAlignment="1" applyBorder="1" applyFont="1">
      <alignment horizontal="center" wrapText="1"/>
    </xf>
    <xf borderId="2" fillId="3" fontId="1" numFmtId="164" xfId="0" applyAlignment="1" applyBorder="1" applyFont="1" applyNumberFormat="1">
      <alignment horizontal="center" wrapText="1"/>
    </xf>
    <xf borderId="2" fillId="3" fontId="1" numFmtId="0" xfId="0" applyAlignment="1" applyBorder="1" applyFont="1">
      <alignment horizontal="center" wrapText="1"/>
    </xf>
    <xf borderId="3" fillId="3" fontId="1" numFmtId="164" xfId="0" applyAlignment="1" applyBorder="1" applyFont="1" applyNumberFormat="1">
      <alignment horizontal="center" wrapText="1"/>
    </xf>
    <xf borderId="0" fillId="3" fontId="2" numFmtId="0" xfId="0" applyAlignment="1" applyFont="1">
      <alignment horizontal="center" wrapText="1"/>
    </xf>
    <xf borderId="0" fillId="3" fontId="3" numFmtId="0" xfId="0" applyAlignment="1" applyFont="1">
      <alignment horizontal="center" wrapText="1"/>
    </xf>
    <xf borderId="1" fillId="3" fontId="1" numFmtId="0" xfId="0" applyAlignment="1" applyBorder="1" applyFont="1">
      <alignment horizontal="center" wrapText="1"/>
    </xf>
    <xf borderId="0" fillId="0" fontId="3" numFmtId="165" xfId="0" applyAlignment="1" applyFont="1" applyNumberFormat="1">
      <alignment horizontal="center" wrapText="1"/>
    </xf>
    <xf borderId="0" fillId="0" fontId="3" numFmtId="166" xfId="0" applyAlignment="1" applyFont="1" applyNumberFormat="1">
      <alignment horizontal="right" wrapText="1"/>
    </xf>
    <xf borderId="0" fillId="0" fontId="6" numFmtId="0" xfId="0" applyAlignment="1" applyFont="1">
      <alignment/>
    </xf>
    <xf borderId="0" fillId="0" fontId="3" numFmtId="164" xfId="0" applyAlignment="1" applyFont="1" applyNumberFormat="1">
      <alignment horizontal="center" wrapText="1"/>
    </xf>
    <xf borderId="0" fillId="0" fontId="3" numFmtId="20" xfId="0" applyAlignment="1" applyFont="1" applyNumberFormat="1">
      <alignment horizontal="center" wrapText="1"/>
    </xf>
    <xf borderId="0" fillId="0" fontId="3" numFmtId="0" xfId="0" applyAlignment="1" applyFont="1">
      <alignment horizontal="center" wrapText="1"/>
    </xf>
    <xf borderId="0" fillId="0" fontId="4" numFmtId="165" xfId="0" applyAlignment="1" applyFont="1" applyNumberFormat="1">
      <alignment wrapText="1"/>
    </xf>
    <xf borderId="0" fillId="0" fontId="4" numFmtId="164" xfId="0" applyAlignment="1" applyFont="1" applyNumberFormat="1">
      <alignment horizontal="center" wrapText="1"/>
    </xf>
    <xf borderId="0" fillId="0" fontId="4" numFmtId="20" xfId="0" applyAlignment="1" applyFont="1" applyNumberFormat="1">
      <alignment horizontal="center" wrapText="1"/>
    </xf>
    <xf borderId="0" fillId="0" fontId="4" numFmtId="165" xfId="0" applyAlignment="1" applyFont="1" applyNumberFormat="1">
      <alignment horizontal="center" wrapText="1"/>
    </xf>
    <xf borderId="0" fillId="0" fontId="4" numFmtId="168" xfId="0" applyAlignment="1" applyFont="1" applyNumberFormat="1">
      <alignment horizontal="center" wrapText="1"/>
    </xf>
    <xf borderId="0" fillId="0" fontId="4" numFmtId="0" xfId="0" applyAlignment="1" applyFont="1">
      <alignment horizontal="center" wrapText="1"/>
    </xf>
    <xf borderId="0" fillId="0" fontId="4" numFmtId="14" xfId="0" applyAlignment="1" applyFont="1" applyNumberFormat="1">
      <alignment horizontal="center" wrapText="1"/>
    </xf>
    <xf borderId="1" fillId="3" fontId="1" numFmtId="0" xfId="0" applyAlignment="1" applyBorder="1" applyFont="1">
      <alignment horizontal="center" wrapText="1"/>
    </xf>
    <xf borderId="2" fillId="3" fontId="1" numFmtId="164" xfId="0" applyAlignment="1" applyBorder="1" applyFont="1" applyNumberFormat="1">
      <alignment horizontal="center" wrapText="1"/>
    </xf>
    <xf borderId="2" fillId="3" fontId="1" numFmtId="0" xfId="0" applyAlignment="1" applyBorder="1" applyFont="1">
      <alignment horizontal="center"/>
    </xf>
    <xf borderId="0" fillId="0" fontId="4" numFmtId="169" xfId="0" applyAlignment="1" applyFont="1" applyNumberFormat="1">
      <alignment horizontal="center" wrapText="1"/>
    </xf>
    <xf borderId="0" fillId="0" fontId="4" numFmtId="164" xfId="0" applyAlignment="1" applyFont="1" applyNumberFormat="1">
      <alignment horizontal="center" wrapText="1"/>
    </xf>
    <xf borderId="0" fillId="0" fontId="3" numFmtId="164" xfId="0" applyAlignment="1" applyFont="1" applyNumberFormat="1">
      <alignment horizontal="center" wrapText="1"/>
    </xf>
    <xf borderId="0" fillId="0" fontId="3" numFmtId="14" xfId="0" applyAlignment="1" applyFont="1" applyNumberFormat="1">
      <alignment horizontal="center" wrapText="1"/>
    </xf>
    <xf borderId="0" fillId="0" fontId="3" numFmtId="0" xfId="0" applyAlignment="1" applyFont="1">
      <alignment wrapText="1"/>
    </xf>
    <xf borderId="1" fillId="3" fontId="1" numFmtId="0" xfId="0" applyAlignment="1" applyBorder="1" applyFont="1">
      <alignment horizontal="center" wrapText="1"/>
    </xf>
    <xf borderId="2" fillId="3" fontId="1" numFmtId="0" xfId="0" applyAlignment="1" applyBorder="1" applyFont="1">
      <alignment horizontal="center" wrapText="1"/>
    </xf>
    <xf borderId="2" fillId="3" fontId="1" numFmtId="164" xfId="0" applyAlignment="1" applyBorder="1" applyFont="1" applyNumberFormat="1">
      <alignment horizontal="center" wrapText="1"/>
    </xf>
    <xf borderId="2" fillId="3" fontId="1" numFmtId="0" xfId="0" applyAlignment="1" applyBorder="1" applyFont="1">
      <alignment horizontal="center"/>
    </xf>
    <xf borderId="2" fillId="3" fontId="1" numFmtId="0" xfId="0" applyAlignment="1" applyBorder="1" applyFont="1">
      <alignment horizontal="center" wrapText="1"/>
    </xf>
    <xf borderId="2" fillId="3" fontId="1" numFmtId="0" xfId="0" applyAlignment="1" applyBorder="1" applyFont="1">
      <alignment horizontal="center" wrapText="1"/>
    </xf>
    <xf borderId="3" fillId="3" fontId="1" numFmtId="164" xfId="0" applyAlignment="1" applyBorder="1" applyFont="1" applyNumberFormat="1">
      <alignment horizontal="center" wrapText="1"/>
    </xf>
    <xf borderId="0" fillId="3" fontId="2" numFmtId="0" xfId="0" applyAlignment="1" applyFont="1">
      <alignment horizontal="center" wrapText="1"/>
    </xf>
    <xf borderId="0" fillId="3" fontId="4" numFmtId="0" xfId="0" applyAlignment="1" applyFont="1">
      <alignment wrapText="1"/>
    </xf>
    <xf borderId="0" fillId="0" fontId="4" numFmtId="164" xfId="0" applyAlignment="1" applyFont="1" applyNumberFormat="1">
      <alignment wrapText="1"/>
    </xf>
    <xf borderId="0" fillId="0" fontId="3" numFmtId="0" xfId="0" applyAlignment="1" applyFont="1">
      <alignment horizontal="center" wrapText="1"/>
    </xf>
    <xf borderId="0" fillId="0" fontId="4" numFmtId="171" xfId="0" applyAlignment="1" applyFont="1" applyNumberFormat="1">
      <alignment horizontal="center" wrapText="1"/>
    </xf>
    <xf borderId="0" fillId="0" fontId="3" numFmtId="0" xfId="0" applyAlignment="1" applyFont="1">
      <alignment horizontal="right" wrapText="1"/>
    </xf>
    <xf borderId="0" fillId="0" fontId="3" numFmtId="164" xfId="0" applyAlignment="1" applyFont="1" applyNumberFormat="1">
      <alignment horizontal="right" wrapText="1"/>
    </xf>
    <xf borderId="0" fillId="0" fontId="4" numFmtId="0" xfId="0" applyAlignment="1" applyFont="1">
      <alignment horizontal="center" wrapText="1"/>
    </xf>
    <xf borderId="0" fillId="0" fontId="0" numFmtId="0" xfId="0" applyAlignment="1" applyFont="1">
      <alignment horizontal="center" wrapText="1"/>
    </xf>
    <xf borderId="0" fillId="4" fontId="4" numFmtId="0" xfId="0" applyAlignment="1" applyFill="1" applyFont="1">
      <alignment horizontal="center" wrapText="1"/>
    </xf>
    <xf borderId="0" fillId="0" fontId="4" numFmtId="164" xfId="0" applyAlignment="1" applyFont="1" applyNumberFormat="1">
      <alignment wrapText="1"/>
    </xf>
    <xf borderId="0" fillId="0" fontId="4" numFmtId="172" xfId="0" applyAlignment="1" applyFont="1" applyNumberFormat="1">
      <alignment horizontal="center" wrapText="1"/>
    </xf>
    <xf borderId="0" fillId="0" fontId="4" numFmtId="14" xfId="0" applyAlignment="1" applyFont="1" applyNumberFormat="1">
      <alignment wrapText="1"/>
    </xf>
    <xf borderId="0" fillId="0" fontId="4" numFmtId="0" xfId="0" applyAlignment="1" applyFont="1">
      <alignment wrapText="1"/>
    </xf>
    <xf borderId="0" fillId="0" fontId="3" numFmtId="14" xfId="0" applyAlignment="1" applyFont="1" applyNumberFormat="1">
      <alignment horizontal="center" wrapText="1"/>
    </xf>
    <xf borderId="0" fillId="0" fontId="3" numFmtId="165" xfId="0" applyAlignment="1" applyFont="1" applyNumberFormat="1">
      <alignment horizontal="right" wrapText="1"/>
    </xf>
    <xf borderId="0" fillId="0" fontId="3" numFmtId="20" xfId="0" applyAlignment="1" applyFont="1" applyNumberFormat="1">
      <alignment horizontal="right" wrapText="1"/>
    </xf>
    <xf borderId="0" fillId="0" fontId="3" numFmtId="0" xfId="0" applyAlignment="1" applyFont="1">
      <alignment horizontal="right" wrapText="1"/>
    </xf>
    <xf borderId="0" fillId="0" fontId="3" numFmtId="164" xfId="0" applyAlignment="1" applyFont="1" applyNumberFormat="1">
      <alignment horizontal="right" wrapText="1"/>
    </xf>
    <xf borderId="0" fillId="2" fontId="8" numFmtId="0" xfId="0" applyAlignment="1" applyFont="1">
      <alignment/>
    </xf>
    <xf borderId="3" fillId="3" fontId="1" numFmtId="0" xfId="0" applyAlignment="1" applyBorder="1" applyFont="1">
      <alignment horizontal="center" wrapText="1"/>
    </xf>
    <xf borderId="0" fillId="0" fontId="4" numFmtId="0" xfId="0" applyAlignment="1" applyFont="1">
      <alignment wrapText="1"/>
    </xf>
    <xf borderId="0" fillId="0" fontId="4" numFmtId="20" xfId="0" applyAlignment="1" applyFont="1" applyNumberFormat="1">
      <alignment wrapText="1"/>
    </xf>
    <xf borderId="0" fillId="3" fontId="4" numFmtId="0" xfId="0" applyAlignment="1" applyFont="1">
      <alignment wrapText="1"/>
    </xf>
    <xf borderId="0" fillId="0" fontId="9" numFmtId="0" xfId="0" applyAlignment="1" applyFont="1">
      <alignment wrapText="1"/>
    </xf>
    <xf borderId="0" fillId="5" fontId="4" numFmtId="0" xfId="0" applyAlignment="1" applyFill="1" applyFont="1">
      <alignment horizontal="center" wrapText="1"/>
    </xf>
    <xf borderId="1" fillId="0" fontId="1" numFmtId="0" xfId="0" applyAlignment="1" applyBorder="1" applyFont="1">
      <alignment horizontal="center" wrapText="1"/>
    </xf>
    <xf borderId="2" fillId="0" fontId="1" numFmtId="0" xfId="0" applyAlignment="1" applyBorder="1" applyFont="1">
      <alignment horizontal="center" wrapText="1"/>
    </xf>
    <xf borderId="2" fillId="0" fontId="1" numFmtId="0" xfId="0" applyAlignment="1" applyBorder="1" applyFont="1">
      <alignment horizontal="center"/>
    </xf>
    <xf borderId="3" fillId="0" fontId="1" numFmtId="0" xfId="0" applyAlignment="1" applyBorder="1" applyFont="1">
      <alignment horizontal="center" wrapText="1"/>
    </xf>
    <xf borderId="0" fillId="5" fontId="4" numFmtId="0" xfId="0" applyAlignment="1" applyFont="1">
      <alignment horizontal="center" wrapText="1"/>
    </xf>
    <xf borderId="0" fillId="0" fontId="3" numFmtId="14" xfId="0" applyAlignment="1" applyFont="1" applyNumberFormat="1">
      <alignment horizontal="center" wrapText="1"/>
    </xf>
    <xf borderId="0" fillId="0" fontId="3" numFmtId="20" xfId="0" applyAlignment="1" applyFont="1" applyNumberFormat="1">
      <alignment horizontal="center" wrapText="1"/>
    </xf>
    <xf borderId="0" fillId="0" fontId="4" numFmtId="14" xfId="0" applyAlignment="1" applyFont="1" applyNumberFormat="1">
      <alignment horizontal="center" wrapText="1"/>
    </xf>
    <xf borderId="0" fillId="0" fontId="4" numFmtId="20" xfId="0" applyAlignment="1" applyFont="1" applyNumberFormat="1">
      <alignment horizontal="center" wrapText="1"/>
    </xf>
    <xf borderId="0" fillId="0" fontId="4" numFmtId="0" xfId="0" applyAlignment="1" applyFont="1">
      <alignment horizontal="center" wrapText="1"/>
    </xf>
    <xf borderId="0" fillId="0" fontId="4" numFmtId="0" xfId="0" applyAlignment="1" applyFont="1">
      <alignment horizontal="center" wrapText="1"/>
    </xf>
    <xf borderId="0" fillId="0" fontId="4" numFmtId="173" xfId="0" applyAlignment="1" applyFont="1" applyNumberFormat="1">
      <alignment horizontal="center" wrapText="1"/>
    </xf>
    <xf borderId="0" fillId="0" fontId="4" numFmtId="0" xfId="0" applyAlignment="1" applyFont="1">
      <alignment horizontal="center" wrapText="1"/>
    </xf>
    <xf borderId="0" fillId="0" fontId="3" numFmtId="0" xfId="0" applyAlignment="1" applyFont="1">
      <alignment horizontal="center" wrapText="1"/>
    </xf>
    <xf borderId="0" fillId="3" fontId="10" numFmtId="0" xfId="0" applyAlignment="1" applyFont="1">
      <alignment horizontal="center" wrapText="1"/>
    </xf>
    <xf borderId="0" fillId="3" fontId="10" numFmtId="0" xfId="0" applyAlignment="1" applyFont="1">
      <alignment horizontal="center" wrapText="1"/>
    </xf>
    <xf borderId="0" fillId="3" fontId="10" numFmtId="0" xfId="0" applyAlignment="1" applyFont="1">
      <alignment horizontal="center" wrapText="1"/>
    </xf>
    <xf borderId="0" fillId="3" fontId="10" numFmtId="0" xfId="0" applyAlignment="1" applyFont="1">
      <alignment horizontal="center" wrapText="1"/>
    </xf>
    <xf borderId="0" fillId="0" fontId="4" numFmtId="0" xfId="0" applyAlignment="1" applyFont="1">
      <alignment horizontal="center" wrapText="1"/>
    </xf>
    <xf borderId="0" fillId="0" fontId="11" numFmtId="0" xfId="0" applyAlignment="1" applyFont="1">
      <alignment horizontal="center" wrapText="1"/>
    </xf>
    <xf borderId="0" fillId="5" fontId="4" numFmtId="0" xfId="0" applyAlignment="1" applyFont="1">
      <alignment horizontal="center" wrapText="1"/>
    </xf>
    <xf borderId="0" fillId="0" fontId="4" numFmtId="46" xfId="0" applyAlignment="1" applyFont="1" applyNumberFormat="1">
      <alignment horizontal="center" wrapText="1"/>
    </xf>
    <xf borderId="0" fillId="3" fontId="4" numFmtId="0" xfId="0" applyAlignment="1" applyFont="1">
      <alignment horizontal="center" wrapText="1"/>
    </xf>
    <xf borderId="0" fillId="3" fontId="4" numFmtId="0" xfId="0" applyAlignment="1" applyFont="1">
      <alignment horizontal="center" wrapText="1"/>
    </xf>
    <xf borderId="0" fillId="0" fontId="4" numFmtId="0" xfId="0" applyAlignment="1" applyFont="1">
      <alignment wrapText="1"/>
    </xf>
    <xf borderId="0" fillId="5" fontId="4" numFmtId="0" xfId="0" applyAlignment="1" applyFont="1">
      <alignment horizontal="center" wrapText="1"/>
    </xf>
    <xf borderId="0" fillId="0" fontId="4" numFmtId="167" xfId="0" applyAlignment="1" applyFont="1" applyNumberFormat="1">
      <alignment horizontal="center" wrapText="1"/>
    </xf>
    <xf borderId="0" fillId="0" fontId="12" numFmtId="0" xfId="0" applyAlignment="1" applyFont="1">
      <alignment horizontal="center" wrapText="1"/>
    </xf>
    <xf borderId="0" fillId="0" fontId="13" numFmtId="0" xfId="0" applyAlignment="1" applyFont="1">
      <alignment wrapText="1"/>
    </xf>
    <xf borderId="0" fillId="0" fontId="4" numFmtId="174" xfId="0" applyAlignment="1" applyFont="1" applyNumberFormat="1">
      <alignment wrapText="1"/>
    </xf>
    <xf borderId="0" fillId="0" fontId="4" numFmtId="175" xfId="0" applyAlignment="1" applyFont="1" applyNumberFormat="1">
      <alignment wrapText="1"/>
    </xf>
    <xf borderId="0" fillId="0" fontId="4" numFmtId="9" xfId="0" applyAlignment="1" applyFont="1" applyNumberFormat="1">
      <alignment wrapText="1"/>
    </xf>
    <xf borderId="0" fillId="0" fontId="4" numFmtId="9" xfId="0" applyAlignment="1" applyFont="1" applyNumberFormat="1">
      <alignment wrapText="1"/>
    </xf>
    <xf borderId="0" fillId="0" fontId="10" numFmtId="0" xfId="0" applyAlignment="1" applyFont="1">
      <alignment wrapText="1"/>
    </xf>
    <xf borderId="0" fillId="6" fontId="10" numFmtId="0" xfId="0" applyAlignment="1" applyFill="1" applyFont="1">
      <alignment horizontal="center" wrapText="1"/>
    </xf>
    <xf borderId="0" fillId="7" fontId="4" numFmtId="176" xfId="0" applyAlignment="1" applyFill="1" applyFont="1" applyNumberFormat="1">
      <alignment wrapText="1"/>
    </xf>
    <xf borderId="0" fillId="7" fontId="4" numFmtId="0" xfId="0" applyAlignment="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Lead time by month</a:t>
            </a:r>
          </a:p>
        </c:rich>
      </c:tx>
      <c:overlay val="0"/>
    </c:title>
    <c:plotArea>
      <c:layout/>
      <c:lineChart>
        <c:ser>
          <c:idx val="0"/>
          <c:order val="0"/>
          <c:tx>
            <c:strRef>
              <c:f>'Report Lead Time Statistics'!$B$28</c:f>
            </c:strRef>
          </c:tx>
          <c:spPr>
            <a:ln cmpd="sng" w="25400">
              <a:solidFill>
                <a:srgbClr val="3366CC"/>
              </a:solidFill>
            </a:ln>
          </c:spPr>
          <c:marker>
            <c:symbol val="none"/>
          </c:marker>
          <c:val>
            <c:numRef>
              <c:f>'Report Lead Time Statistics'!$B$29:$B$36</c:f>
            </c:numRef>
          </c:val>
          <c:smooth val="0"/>
        </c:ser>
        <c:ser>
          <c:idx val="1"/>
          <c:order val="1"/>
          <c:tx>
            <c:strRef>
              <c:f>'Report Lead Time Statistics'!$C$28</c:f>
            </c:strRef>
          </c:tx>
          <c:spPr>
            <a:ln cmpd="sng" w="25400">
              <a:solidFill>
                <a:srgbClr val="DC3912"/>
              </a:solidFill>
            </a:ln>
          </c:spPr>
          <c:marker>
            <c:symbol val="none"/>
          </c:marker>
          <c:val>
            <c:numRef>
              <c:f>'Report Lead Time Statistics'!$C$29:$C$36</c:f>
            </c:numRef>
          </c:val>
          <c:smooth val="0"/>
        </c:ser>
        <c:ser>
          <c:idx val="2"/>
          <c:order val="2"/>
          <c:tx>
            <c:strRef>
              <c:f>'Report Lead Time Statistics'!$D$28</c:f>
            </c:strRef>
          </c:tx>
          <c:spPr>
            <a:ln cmpd="sng" w="25400">
              <a:solidFill>
                <a:srgbClr val="FF9900"/>
              </a:solidFill>
            </a:ln>
          </c:spPr>
          <c:marker>
            <c:symbol val="none"/>
          </c:marker>
          <c:val>
            <c:numRef>
              <c:f>'Report Lead Time Statistics'!$D$29:$D$36</c:f>
            </c:numRef>
          </c:val>
          <c:smooth val="0"/>
        </c:ser>
        <c:ser>
          <c:idx val="3"/>
          <c:order val="3"/>
          <c:tx>
            <c:strRef>
              <c:f>'Report Lead Time Statistics'!$E$28</c:f>
            </c:strRef>
          </c:tx>
          <c:spPr>
            <a:ln cmpd="sng" w="25400">
              <a:solidFill>
                <a:srgbClr val="109618"/>
              </a:solidFill>
            </a:ln>
          </c:spPr>
          <c:marker>
            <c:symbol val="none"/>
          </c:marker>
          <c:val>
            <c:numRef>
              <c:f>'Report Lead Time Statistics'!$E$29:$E$36</c:f>
            </c:numRef>
          </c:val>
          <c:smooth val="0"/>
        </c:ser>
        <c:ser>
          <c:idx val="4"/>
          <c:order val="4"/>
          <c:tx>
            <c:strRef>
              <c:f>'Report Lead Time Statistics'!$F$28</c:f>
            </c:strRef>
          </c:tx>
          <c:spPr>
            <a:ln cmpd="sng" w="25400">
              <a:solidFill>
                <a:srgbClr val="990099"/>
              </a:solidFill>
            </a:ln>
          </c:spPr>
          <c:marker>
            <c:symbol val="none"/>
          </c:marker>
          <c:val>
            <c:numRef>
              <c:f>'Report Lead Time Statistics'!$F$29:$F$36</c:f>
            </c:numRef>
          </c:val>
          <c:smooth val="0"/>
        </c:ser>
        <c:ser>
          <c:idx val="5"/>
          <c:order val="5"/>
          <c:tx>
            <c:strRef>
              <c:f>'Report Lead Time Statistics'!$G$28</c:f>
            </c:strRef>
          </c:tx>
          <c:spPr>
            <a:ln cmpd="sng" w="25400">
              <a:solidFill>
                <a:srgbClr val="0099C6"/>
              </a:solidFill>
            </a:ln>
          </c:spPr>
          <c:marker>
            <c:symbol val="none"/>
          </c:marker>
          <c:val>
            <c:numRef>
              <c:f>'Report Lead Time Statistics'!$G$29:$G$36</c:f>
            </c:numRef>
          </c:val>
          <c:smooth val="0"/>
        </c:ser>
        <c:ser>
          <c:idx val="6"/>
          <c:order val="6"/>
          <c:tx>
            <c:strRef>
              <c:f>'Report Lead Time Statistics'!$H$28</c:f>
            </c:strRef>
          </c:tx>
          <c:spPr>
            <a:ln cmpd="sng" w="25400">
              <a:solidFill>
                <a:srgbClr val="DD4477"/>
              </a:solidFill>
            </a:ln>
          </c:spPr>
          <c:marker>
            <c:symbol val="none"/>
          </c:marker>
          <c:val>
            <c:numRef>
              <c:f>'Report Lead Time Statistics'!$H$29:$H$36</c:f>
            </c:numRef>
          </c:val>
          <c:smooth val="0"/>
        </c:ser>
        <c:axId val="875271040"/>
        <c:axId val="1624783877"/>
      </c:lineChart>
      <c:catAx>
        <c:axId val="875271040"/>
        <c:scaling>
          <c:orientation val="minMax"/>
        </c:scaling>
        <c:delete val="0"/>
        <c:axPos val="b"/>
        <c:txPr>
          <a:bodyPr/>
          <a:lstStyle/>
          <a:p>
            <a:pPr lvl="0">
              <a:defRPr/>
            </a:pPr>
          </a:p>
        </c:txPr>
        <c:crossAx val="1624783877"/>
      </c:catAx>
      <c:valAx>
        <c:axId val="1624783877"/>
        <c:scaling>
          <c:orientation val="minMax"/>
        </c:scaling>
        <c:delete val="0"/>
        <c:axPos val="l"/>
        <c:majorGridlines>
          <c:spPr>
            <a:ln>
              <a:solidFill>
                <a:srgbClr val="B7B7B7"/>
              </a:solidFill>
            </a:ln>
          </c:spPr>
        </c:majorGridlines>
        <c:title>
          <c:tx>
            <c:rich>
              <a:bodyPr/>
              <a:lstStyle/>
              <a:p>
                <a:pPr lvl="0">
                  <a:defRPr/>
                </a:pPr>
                <a:r>
                  <a:t>Percent of samples reported</a:t>
                </a:r>
              </a:p>
            </c:rich>
          </c:tx>
          <c:overlay val="0"/>
        </c:title>
        <c:numFmt formatCode="General" sourceLinked="1"/>
        <c:tickLblPos val="nextTo"/>
        <c:spPr>
          <a:ln w="47625">
            <a:noFill/>
          </a:ln>
        </c:spPr>
        <c:txPr>
          <a:bodyPr/>
          <a:lstStyle/>
          <a:p>
            <a:pPr lvl="0">
              <a:defRPr/>
            </a:pPr>
          </a:p>
        </c:txPr>
        <c:crossAx val="875271040"/>
      </c:valAx>
    </c:plotArea>
    <c:legend>
      <c:legendPos val="r"/>
      <c:overlay val="0"/>
    </c:legend>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a:pPr>
            <a:r>
              <a:t>Percent of samples delivered on-time</a:t>
            </a:r>
          </a:p>
        </c:rich>
      </c:tx>
      <c:overlay val="0"/>
    </c:title>
    <c:plotArea>
      <c:layout/>
      <c:lineChart>
        <c:ser>
          <c:idx val="0"/>
          <c:order val="0"/>
          <c:tx>
            <c:strRef>
              <c:f>'Promise statistics'!$B$28</c:f>
            </c:strRef>
          </c:tx>
          <c:spPr>
            <a:ln cmpd="sng" w="25400">
              <a:solidFill>
                <a:srgbClr val="3366CC"/>
              </a:solidFill>
            </a:ln>
          </c:spPr>
          <c:marker>
            <c:symbol val="none"/>
          </c:marker>
          <c:val>
            <c:numRef>
              <c:f>'Promise statistics'!$B$29:$B$36</c:f>
            </c:numRef>
          </c:val>
          <c:smooth val="0"/>
        </c:ser>
        <c:ser>
          <c:idx val="1"/>
          <c:order val="1"/>
          <c:tx>
            <c:strRef>
              <c:f>'Promise statistics'!$C$28</c:f>
            </c:strRef>
          </c:tx>
          <c:spPr>
            <a:ln cmpd="sng" w="25400">
              <a:solidFill>
                <a:srgbClr val="DC3912"/>
              </a:solidFill>
            </a:ln>
          </c:spPr>
          <c:marker>
            <c:symbol val="none"/>
          </c:marker>
          <c:val>
            <c:numRef>
              <c:f>'Promise statistics'!$C$29:$C$36</c:f>
            </c:numRef>
          </c:val>
          <c:smooth val="0"/>
        </c:ser>
        <c:ser>
          <c:idx val="2"/>
          <c:order val="2"/>
          <c:tx>
            <c:strRef>
              <c:f>'Promise statistics'!$D$28</c:f>
            </c:strRef>
          </c:tx>
          <c:spPr>
            <a:ln cmpd="sng" w="25400">
              <a:solidFill>
                <a:srgbClr val="FF9900"/>
              </a:solidFill>
            </a:ln>
          </c:spPr>
          <c:marker>
            <c:symbol val="none"/>
          </c:marker>
          <c:val>
            <c:numRef>
              <c:f>'Promise statistics'!$D$29:$D$36</c:f>
            </c:numRef>
          </c:val>
          <c:smooth val="0"/>
        </c:ser>
        <c:ser>
          <c:idx val="3"/>
          <c:order val="3"/>
          <c:tx>
            <c:strRef>
              <c:f>'Promise statistics'!$E$28</c:f>
            </c:strRef>
          </c:tx>
          <c:spPr>
            <a:ln cmpd="sng" w="25400">
              <a:solidFill>
                <a:srgbClr val="109618"/>
              </a:solidFill>
            </a:ln>
          </c:spPr>
          <c:marker>
            <c:symbol val="none"/>
          </c:marker>
          <c:val>
            <c:numRef>
              <c:f>'Promise statistics'!$E$29:$E$36</c:f>
            </c:numRef>
          </c:val>
          <c:smooth val="0"/>
        </c:ser>
        <c:ser>
          <c:idx val="4"/>
          <c:order val="4"/>
          <c:tx>
            <c:strRef>
              <c:f>'Promise statistics'!$F$28</c:f>
            </c:strRef>
          </c:tx>
          <c:spPr>
            <a:ln cmpd="sng" w="25400">
              <a:solidFill>
                <a:srgbClr val="990099"/>
              </a:solidFill>
            </a:ln>
          </c:spPr>
          <c:marker>
            <c:symbol val="none"/>
          </c:marker>
          <c:val>
            <c:numRef>
              <c:f>'Promise statistics'!$F$29:$F$36</c:f>
            </c:numRef>
          </c:val>
          <c:smooth val="0"/>
        </c:ser>
        <c:ser>
          <c:idx val="5"/>
          <c:order val="5"/>
          <c:tx>
            <c:strRef>
              <c:f>'Promise statistics'!$G$28</c:f>
            </c:strRef>
          </c:tx>
          <c:spPr>
            <a:ln cmpd="sng" w="25400">
              <a:solidFill>
                <a:srgbClr val="0099C6"/>
              </a:solidFill>
            </a:ln>
          </c:spPr>
          <c:marker>
            <c:symbol val="none"/>
          </c:marker>
          <c:val>
            <c:numRef>
              <c:f>'Promise statistics'!$G$29:$G$36</c:f>
            </c:numRef>
          </c:val>
          <c:smooth val="0"/>
        </c:ser>
        <c:ser>
          <c:idx val="6"/>
          <c:order val="6"/>
          <c:tx>
            <c:strRef>
              <c:f>'Promise statistics'!$H$28</c:f>
            </c:strRef>
          </c:tx>
          <c:spPr>
            <a:ln cmpd="sng" w="25400">
              <a:solidFill>
                <a:srgbClr val="DD4477"/>
              </a:solidFill>
            </a:ln>
          </c:spPr>
          <c:marker>
            <c:symbol val="none"/>
          </c:marker>
          <c:val>
            <c:numRef>
              <c:f>'Promise statistics'!$H$29:$H$36</c:f>
            </c:numRef>
          </c:val>
          <c:smooth val="0"/>
        </c:ser>
        <c:ser>
          <c:idx val="7"/>
          <c:order val="7"/>
          <c:tx>
            <c:strRef>
              <c:f>'Promise statistics'!$I$28</c:f>
            </c:strRef>
          </c:tx>
          <c:spPr>
            <a:ln cmpd="sng" w="25400">
              <a:solidFill>
                <a:srgbClr val="66AA00"/>
              </a:solidFill>
            </a:ln>
          </c:spPr>
          <c:marker>
            <c:symbol val="none"/>
          </c:marker>
          <c:val>
            <c:numRef>
              <c:f>'Promise statistics'!$I$29:$I$36</c:f>
            </c:numRef>
          </c:val>
          <c:smooth val="0"/>
        </c:ser>
        <c:ser>
          <c:idx val="8"/>
          <c:order val="8"/>
          <c:tx>
            <c:strRef>
              <c:f>'Promise statistics'!$J$28</c:f>
            </c:strRef>
          </c:tx>
          <c:spPr>
            <a:ln cmpd="sng" w="25400">
              <a:solidFill>
                <a:srgbClr val="B82E2E"/>
              </a:solidFill>
            </a:ln>
          </c:spPr>
          <c:marker>
            <c:symbol val="none"/>
          </c:marker>
          <c:val>
            <c:numRef>
              <c:f>'Promise statistics'!$J$29:$J$36</c:f>
            </c:numRef>
          </c:val>
          <c:smooth val="0"/>
        </c:ser>
        <c:ser>
          <c:idx val="9"/>
          <c:order val="9"/>
          <c:tx>
            <c:strRef>
              <c:f>'Promise statistics'!$K$28</c:f>
            </c:strRef>
          </c:tx>
          <c:spPr>
            <a:ln cmpd="sng" w="25400">
              <a:solidFill>
                <a:srgbClr val="316395"/>
              </a:solidFill>
            </a:ln>
          </c:spPr>
          <c:marker>
            <c:symbol val="none"/>
          </c:marker>
          <c:val>
            <c:numRef>
              <c:f>'Promise statistics'!$K$29:$K$36</c:f>
            </c:numRef>
          </c:val>
          <c:smooth val="0"/>
        </c:ser>
        <c:ser>
          <c:idx val="10"/>
          <c:order val="10"/>
          <c:tx>
            <c:strRef>
              <c:f>'Promise statistics'!$L$28</c:f>
            </c:strRef>
          </c:tx>
          <c:spPr>
            <a:ln cmpd="sng" w="25400">
              <a:solidFill>
                <a:srgbClr val="994499"/>
              </a:solidFill>
            </a:ln>
          </c:spPr>
          <c:marker>
            <c:symbol val="none"/>
          </c:marker>
          <c:val>
            <c:numRef>
              <c:f>'Promise statistics'!$L$29:$L$36</c:f>
            </c:numRef>
          </c:val>
          <c:smooth val="0"/>
        </c:ser>
        <c:ser>
          <c:idx val="11"/>
          <c:order val="11"/>
          <c:tx>
            <c:strRef>
              <c:f>'Promise statistics'!$M$28</c:f>
            </c:strRef>
          </c:tx>
          <c:spPr>
            <a:ln cmpd="sng" w="25400">
              <a:solidFill>
                <a:srgbClr val="22AA99"/>
              </a:solidFill>
            </a:ln>
          </c:spPr>
          <c:marker>
            <c:symbol val="none"/>
          </c:marker>
          <c:val>
            <c:numRef>
              <c:f>'Promise statistics'!$M$29:$M$36</c:f>
            </c:numRef>
          </c:val>
          <c:smooth val="0"/>
        </c:ser>
        <c:axId val="1945292061"/>
        <c:axId val="571437085"/>
      </c:lineChart>
      <c:catAx>
        <c:axId val="1945292061"/>
        <c:scaling>
          <c:orientation val="minMax"/>
        </c:scaling>
        <c:delete val="0"/>
        <c:axPos val="b"/>
        <c:txPr>
          <a:bodyPr/>
          <a:lstStyle/>
          <a:p>
            <a:pPr lvl="0">
              <a:defRPr/>
            </a:pPr>
          </a:p>
        </c:txPr>
        <c:crossAx val="571437085"/>
      </c:catAx>
      <c:valAx>
        <c:axId val="571437085"/>
        <c:scaling>
          <c:orientation val="minMax"/>
        </c:scaling>
        <c:delete val="0"/>
        <c:axPos val="l"/>
        <c:majorGridlines>
          <c:spPr>
            <a:ln>
              <a:solidFill>
                <a:srgbClr val="B7B7B7"/>
              </a:solidFill>
            </a:ln>
          </c:spPr>
        </c:majorGridlines>
        <c:title>
          <c:tx>
            <c:rich>
              <a:bodyPr/>
              <a:lstStyle/>
              <a:p>
                <a:pPr lvl="0">
                  <a:defRPr/>
                </a:pPr>
                <a:r>
                  <a:t>Percent of samples reported</a:t>
                </a:r>
              </a:p>
            </c:rich>
          </c:tx>
          <c:overlay val="0"/>
        </c:title>
        <c:numFmt formatCode="General" sourceLinked="1"/>
        <c:tickLblPos val="nextTo"/>
        <c:spPr>
          <a:ln w="47625">
            <a:noFill/>
          </a:ln>
        </c:spPr>
        <c:txPr>
          <a:bodyPr/>
          <a:lstStyle/>
          <a:p>
            <a:pPr lvl="0">
              <a:defRPr/>
            </a:pPr>
          </a:p>
        </c:txPr>
        <c:crossAx val="1945292061"/>
      </c:valAx>
    </c:plotArea>
    <c:legend>
      <c:legendPos val="r"/>
      <c:overlay val="0"/>
    </c:legend>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 On Time Delivery- Goal is 85%</a:t>
            </a:r>
          </a:p>
        </c:rich>
      </c:tx>
      <c:overlay val="0"/>
    </c:title>
    <c:plotArea>
      <c:layout/>
      <c:barChart>
        <c:barDir val="bar"/>
        <c:ser>
          <c:idx val="0"/>
          <c:order val="0"/>
          <c:tx>
            <c:strRef>
              <c:f>'Delivered On Time'!$B$17</c:f>
            </c:strRef>
          </c:tx>
          <c:spPr>
            <a:solidFill>
              <a:srgbClr val="3366CC"/>
            </a:solidFill>
          </c:spPr>
          <c:val>
            <c:numRef>
              <c:f>'Delivered On Time'!$B$18</c:f>
            </c:numRef>
          </c:val>
        </c:ser>
        <c:ser>
          <c:idx val="1"/>
          <c:order val="1"/>
          <c:tx>
            <c:strRef>
              <c:f>'Delivered On Time'!$C$17</c:f>
            </c:strRef>
          </c:tx>
          <c:spPr>
            <a:solidFill>
              <a:srgbClr val="DC3912"/>
            </a:solidFill>
          </c:spPr>
          <c:val>
            <c:numRef>
              <c:f>'Delivered On Time'!$C$18</c:f>
            </c:numRef>
          </c:val>
        </c:ser>
        <c:ser>
          <c:idx val="2"/>
          <c:order val="2"/>
          <c:tx>
            <c:strRef>
              <c:f>'Delivered On Time'!$D$17</c:f>
            </c:strRef>
          </c:tx>
          <c:spPr>
            <a:solidFill>
              <a:srgbClr val="FF9900"/>
            </a:solidFill>
          </c:spPr>
          <c:val>
            <c:numRef>
              <c:f>'Delivered On Time'!$D$18</c:f>
            </c:numRef>
          </c:val>
        </c:ser>
        <c:axId val="605033542"/>
        <c:axId val="102988873"/>
      </c:barChart>
      <c:catAx>
        <c:axId val="605033542"/>
        <c:scaling>
          <c:orientation val="maxMin"/>
        </c:scaling>
        <c:delete val="0"/>
        <c:axPos val="l"/>
        <c:title>
          <c:tx>
            <c:rich>
              <a:bodyPr/>
              <a:lstStyle/>
              <a:p>
                <a:pPr lvl="0">
                  <a:defRPr/>
                </a:pPr>
                <a:r>
                  <a:t>Month</a:t>
                </a:r>
              </a:p>
            </c:rich>
          </c:tx>
          <c:overlay val="0"/>
        </c:title>
        <c:txPr>
          <a:bodyPr/>
          <a:lstStyle/>
          <a:p>
            <a:pPr lvl="0">
              <a:defRPr/>
            </a:pPr>
          </a:p>
        </c:txPr>
        <c:crossAx val="102988873"/>
      </c:catAx>
      <c:valAx>
        <c:axId val="102988873"/>
        <c:scaling>
          <c:orientation val="minMax"/>
        </c:scaling>
        <c:delete val="0"/>
        <c:axPos val="b"/>
        <c:majorGridlines>
          <c:spPr>
            <a:ln>
              <a:solidFill>
                <a:srgbClr val="B7B7B7"/>
              </a:solidFill>
            </a:ln>
          </c:spPr>
        </c:majorGridlines>
        <c:title>
          <c:tx>
            <c:rich>
              <a:bodyPr/>
              <a:lstStyle/>
              <a:p>
                <a:pPr lvl="0">
                  <a:defRPr/>
                </a:pPr>
                <a:r>
                  <a:t>Percentage On Time</a:t>
                </a:r>
              </a:p>
            </c:rich>
          </c:tx>
          <c:overlay val="0"/>
        </c:title>
        <c:numFmt formatCode="General" sourceLinked="1"/>
        <c:tickLblPos val="nextTo"/>
        <c:spPr>
          <a:ln w="47625">
            <a:noFill/>
          </a:ln>
        </c:spPr>
        <c:txPr>
          <a:bodyPr/>
          <a:lstStyle/>
          <a:p>
            <a:pPr lvl="0">
              <a:defRPr/>
            </a:pPr>
          </a:p>
        </c:txPr>
        <c:crossAx val="605033542"/>
        <c:crosses val="max"/>
      </c:valAx>
    </c:plotArea>
    <c:legend>
      <c:legendPos val="r"/>
      <c:overlay val="0"/>
    </c:legend>
  </c:chart>
</c:chartSpace>
</file>

<file path=xl/drawings/_rels/drawing2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14</xdr:col>
      <xdr:colOff>1181100</xdr:colOff>
      <xdr:row>1</xdr:row>
      <xdr:rowOff>342900</xdr:rowOff>
    </xdr:from>
    <xdr:to>
      <xdr:col>16</xdr:col>
      <xdr:colOff>209550</xdr:colOff>
      <xdr:row>24</xdr:row>
      <xdr:rowOff>152400</xdr:rowOff>
    </xdr:to>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14</xdr:col>
      <xdr:colOff>857250</xdr:colOff>
      <xdr:row>4</xdr:row>
      <xdr:rowOff>409575</xdr:rowOff>
    </xdr:from>
    <xdr:to>
      <xdr:col>17</xdr:col>
      <xdr:colOff>1076325</xdr:colOff>
      <xdr:row>28</xdr:row>
      <xdr:rowOff>57150</xdr:rowOff>
    </xdr:to>
    <xdr:graphicFrame>
      <xdr:nvGraphicFramePr>
        <xdr:cNvPr id="3" name="Chart 3"/>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19</xdr:col>
      <xdr:colOff>285750</xdr:colOff>
      <xdr:row>6</xdr:row>
      <xdr:rowOff>142875</xdr:rowOff>
    </xdr:from>
    <xdr:to>
      <xdr:col>23</xdr:col>
      <xdr:colOff>400050</xdr:colOff>
      <xdr:row>28</xdr:row>
      <xdr:rowOff>114300</xdr:rowOff>
    </xdr:to>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0.0"/>
    <col customWidth="1" min="2" max="2" width="8.0"/>
    <col customWidth="1" min="3" max="3" width="10.0"/>
    <col customWidth="1" min="4" max="4" width="8.43"/>
    <col customWidth="1" min="5" max="5" width="8.57"/>
    <col customWidth="1" min="6" max="6" width="10.29"/>
    <col customWidth="1" min="7" max="7" width="9.86"/>
    <col customWidth="1" min="8" max="8" width="10.0"/>
    <col customWidth="1" min="9" max="9" width="9.29"/>
    <col customWidth="1" min="10" max="10" width="10.14"/>
    <col customWidth="1" min="11" max="11" width="15.71"/>
    <col customWidth="1" min="12" max="12" width="16.29"/>
    <col customWidth="1" min="13" max="13" width="17.14"/>
    <col customWidth="1" min="14" max="14" width="19.43"/>
    <col customWidth="1" min="15" max="15" width="5.0"/>
    <col customWidth="1" min="16" max="16" width="40.29"/>
    <col customWidth="1" min="17" max="17" width="33.14"/>
    <col customWidth="1" min="18" max="18" width="23.43"/>
  </cols>
  <sheetData>
    <row r="1">
      <c r="A1" s="1" t="s">
        <v>0</v>
      </c>
      <c r="B1" s="3" t="s">
        <v>1</v>
      </c>
      <c r="C1" s="3" t="s">
        <v>2</v>
      </c>
      <c r="D1" s="3" t="s">
        <v>3</v>
      </c>
      <c r="E1" s="3" t="s">
        <v>4</v>
      </c>
      <c r="F1" s="3" t="s">
        <v>2</v>
      </c>
      <c r="G1" s="4" t="s">
        <v>5</v>
      </c>
      <c r="H1" s="4" t="s">
        <v>6</v>
      </c>
      <c r="I1" s="3" t="s">
        <v>7</v>
      </c>
      <c r="J1" s="3" t="s">
        <v>8</v>
      </c>
      <c r="K1" s="3" t="s">
        <v>9</v>
      </c>
      <c r="L1" s="3" t="s">
        <v>10</v>
      </c>
      <c r="M1" s="5" t="s">
        <v>11</v>
      </c>
      <c r="N1" s="3" t="s">
        <v>12</v>
      </c>
      <c r="O1" s="3" t="s">
        <v>13</v>
      </c>
      <c r="P1" s="3" t="s">
        <v>14</v>
      </c>
      <c r="Q1" s="3" t="s">
        <v>15</v>
      </c>
      <c r="R1" s="3" t="s">
        <v>16</v>
      </c>
      <c r="S1" s="6" t="s">
        <v>2</v>
      </c>
      <c r="T1" s="6" t="s">
        <v>17</v>
      </c>
      <c r="U1" s="6" t="s">
        <v>18</v>
      </c>
      <c r="V1" s="7" t="s">
        <v>19</v>
      </c>
      <c r="W1" s="8" t="s">
        <v>20</v>
      </c>
      <c r="X1" s="8" t="s">
        <v>21</v>
      </c>
      <c r="Y1" s="8" t="s">
        <v>22</v>
      </c>
      <c r="Z1" s="9" t="s">
        <v>23</v>
      </c>
      <c r="AA1" s="9"/>
    </row>
    <row r="2">
      <c r="A2" s="12">
        <v>42856.0</v>
      </c>
      <c r="B2" s="11">
        <v>0.4465277777777778</v>
      </c>
      <c r="C2" s="13" t="s">
        <v>25</v>
      </c>
      <c r="D2" s="13" t="s">
        <v>28</v>
      </c>
      <c r="E2" s="11">
        <v>0.4375</v>
      </c>
      <c r="F2" s="13" t="s">
        <v>29</v>
      </c>
      <c r="G2" s="12">
        <v>42857.0</v>
      </c>
      <c r="H2" s="12">
        <v>42857.0</v>
      </c>
      <c r="I2" s="11">
        <v>0.6076388888888888</v>
      </c>
      <c r="J2" s="14"/>
      <c r="K2" s="13" t="s">
        <v>33</v>
      </c>
      <c r="L2" s="13" t="s">
        <v>35</v>
      </c>
      <c r="M2" s="13" t="s">
        <v>39</v>
      </c>
      <c r="N2" s="13" t="s">
        <v>40</v>
      </c>
      <c r="O2" s="13">
        <v>1.0</v>
      </c>
      <c r="P2" s="13" t="s">
        <v>44</v>
      </c>
      <c r="Q2" s="13" t="s">
        <v>46</v>
      </c>
      <c r="R2" s="13" t="s">
        <v>48</v>
      </c>
      <c r="S2" s="14"/>
      <c r="U2" s="16">
        <v>28451.0</v>
      </c>
      <c r="V2" s="17">
        <v>42858.0</v>
      </c>
    </row>
    <row r="3">
      <c r="A3" s="12">
        <v>42856.0</v>
      </c>
      <c r="B3" s="11">
        <v>0.45555555555555555</v>
      </c>
      <c r="C3" s="13" t="s">
        <v>25</v>
      </c>
      <c r="D3" s="13" t="s">
        <v>28</v>
      </c>
      <c r="E3" s="11">
        <v>0.4375</v>
      </c>
      <c r="F3" s="13" t="s">
        <v>29</v>
      </c>
      <c r="G3" s="12">
        <v>42857.0</v>
      </c>
      <c r="H3" s="18">
        <v>42857.0</v>
      </c>
      <c r="I3" s="11">
        <v>0.4076388888888889</v>
      </c>
      <c r="J3" s="14"/>
      <c r="K3" s="13" t="s">
        <v>33</v>
      </c>
      <c r="L3" s="13" t="s">
        <v>49</v>
      </c>
      <c r="M3" s="13" t="s">
        <v>39</v>
      </c>
      <c r="N3" s="13" t="s">
        <v>50</v>
      </c>
      <c r="O3" s="13">
        <v>1.0</v>
      </c>
      <c r="P3" s="13" t="s">
        <v>51</v>
      </c>
      <c r="Q3" s="13" t="s">
        <v>52</v>
      </c>
      <c r="R3" s="13" t="s">
        <v>53</v>
      </c>
      <c r="S3" s="14"/>
      <c r="U3" s="16">
        <v>28441.0</v>
      </c>
      <c r="V3" s="17">
        <v>42857.0</v>
      </c>
    </row>
    <row r="4">
      <c r="A4" s="12">
        <v>42856.0</v>
      </c>
      <c r="B4" s="11">
        <v>0.4625</v>
      </c>
      <c r="C4" s="13" t="s">
        <v>25</v>
      </c>
      <c r="D4" s="13" t="s">
        <v>28</v>
      </c>
      <c r="E4" s="11">
        <v>0.4375</v>
      </c>
      <c r="F4" s="13" t="s">
        <v>29</v>
      </c>
      <c r="G4" s="12">
        <v>42857.0</v>
      </c>
      <c r="H4" s="18">
        <v>42857.0</v>
      </c>
      <c r="I4" s="11">
        <v>0.6138888888888889</v>
      </c>
      <c r="J4" s="14"/>
      <c r="K4" s="13" t="s">
        <v>33</v>
      </c>
      <c r="L4" s="13" t="s">
        <v>54</v>
      </c>
      <c r="M4" s="13" t="s">
        <v>55</v>
      </c>
      <c r="N4" s="13" t="s">
        <v>56</v>
      </c>
      <c r="O4" s="13">
        <v>1.0</v>
      </c>
      <c r="P4" s="19" t="s">
        <v>57</v>
      </c>
      <c r="Q4" s="14"/>
      <c r="R4" s="14"/>
      <c r="S4" s="14"/>
      <c r="U4" s="16">
        <v>28449.0</v>
      </c>
      <c r="V4" s="17">
        <v>42858.0</v>
      </c>
    </row>
    <row r="5">
      <c r="A5" s="12">
        <v>42856.0</v>
      </c>
      <c r="B5" s="11">
        <v>0.4625</v>
      </c>
      <c r="C5" s="13" t="s">
        <v>25</v>
      </c>
      <c r="D5" s="13" t="s">
        <v>28</v>
      </c>
      <c r="E5" s="11">
        <v>0.4375</v>
      </c>
      <c r="F5" s="13" t="s">
        <v>29</v>
      </c>
      <c r="G5" s="12">
        <v>42857.0</v>
      </c>
      <c r="H5" s="18">
        <v>42857.0</v>
      </c>
      <c r="I5" s="11">
        <v>0.6138888888888889</v>
      </c>
      <c r="J5" s="14"/>
      <c r="K5" s="13" t="s">
        <v>33</v>
      </c>
      <c r="L5" s="13" t="s">
        <v>58</v>
      </c>
      <c r="M5" s="13" t="s">
        <v>55</v>
      </c>
      <c r="N5" s="13" t="s">
        <v>59</v>
      </c>
      <c r="O5" s="13">
        <v>1.0</v>
      </c>
      <c r="P5" s="19" t="s">
        <v>57</v>
      </c>
      <c r="Q5" s="14"/>
      <c r="R5" s="14"/>
      <c r="S5" s="14"/>
      <c r="U5" s="16">
        <v>28450.0</v>
      </c>
      <c r="V5" s="17">
        <v>42858.0</v>
      </c>
    </row>
    <row r="6">
      <c r="A6" s="12">
        <v>42856.0</v>
      </c>
      <c r="B6" s="11">
        <v>0.5013888888888889</v>
      </c>
      <c r="C6" s="13" t="s">
        <v>25</v>
      </c>
      <c r="D6" s="13" t="s">
        <v>28</v>
      </c>
      <c r="E6" s="11">
        <v>0.5</v>
      </c>
      <c r="F6" s="13" t="s">
        <v>29</v>
      </c>
      <c r="G6" s="12">
        <v>42857.0</v>
      </c>
      <c r="H6" s="12">
        <v>42856.0</v>
      </c>
      <c r="I6" s="11">
        <v>0.8138888888888889</v>
      </c>
      <c r="J6" s="14"/>
      <c r="K6" s="13" t="s">
        <v>33</v>
      </c>
      <c r="L6" s="13" t="s">
        <v>60</v>
      </c>
      <c r="M6" s="13" t="s">
        <v>61</v>
      </c>
      <c r="N6" s="13" t="s">
        <v>62</v>
      </c>
      <c r="O6" s="13">
        <v>1.0</v>
      </c>
      <c r="P6" s="13" t="s">
        <v>63</v>
      </c>
      <c r="Q6" s="14"/>
      <c r="R6" s="13" t="s">
        <v>64</v>
      </c>
      <c r="S6" s="14"/>
      <c r="U6" s="16">
        <v>28440.0</v>
      </c>
      <c r="V6" s="17">
        <v>42857.0</v>
      </c>
    </row>
    <row r="7">
      <c r="A7" s="12">
        <v>42858.0</v>
      </c>
      <c r="B7" s="11">
        <v>0.43194444444444446</v>
      </c>
      <c r="C7" s="13" t="s">
        <v>25</v>
      </c>
      <c r="D7" s="13" t="s">
        <v>28</v>
      </c>
      <c r="E7" s="11">
        <v>0.4166666666666667</v>
      </c>
      <c r="F7" s="13" t="s">
        <v>65</v>
      </c>
      <c r="G7" s="14"/>
      <c r="H7" s="14"/>
      <c r="I7" s="14"/>
      <c r="J7" s="14"/>
      <c r="K7" s="13" t="s">
        <v>33</v>
      </c>
      <c r="L7" s="13" t="s">
        <v>67</v>
      </c>
      <c r="M7" s="13" t="s">
        <v>68</v>
      </c>
      <c r="N7" s="13" t="s">
        <v>69</v>
      </c>
      <c r="O7" s="13">
        <v>1.0</v>
      </c>
      <c r="P7" s="13" t="s">
        <v>70</v>
      </c>
      <c r="Q7" s="14"/>
      <c r="R7" s="14"/>
      <c r="S7" s="14"/>
    </row>
    <row r="8">
      <c r="A8" s="12">
        <v>42858.0</v>
      </c>
      <c r="B8" s="11">
        <v>0.43194444444444446</v>
      </c>
      <c r="C8" s="13" t="s">
        <v>25</v>
      </c>
      <c r="D8" s="13" t="s">
        <v>28</v>
      </c>
      <c r="E8" s="11">
        <v>0.4166666666666667</v>
      </c>
      <c r="F8" s="13" t="s">
        <v>65</v>
      </c>
      <c r="G8" s="14"/>
      <c r="H8" s="14"/>
      <c r="I8" s="14"/>
      <c r="J8" s="14"/>
      <c r="K8" s="13" t="s">
        <v>33</v>
      </c>
      <c r="L8" s="13" t="s">
        <v>73</v>
      </c>
      <c r="M8" s="13" t="s">
        <v>68</v>
      </c>
      <c r="N8" s="13" t="s">
        <v>74</v>
      </c>
      <c r="O8" s="13">
        <v>1.0</v>
      </c>
      <c r="P8" s="13" t="s">
        <v>70</v>
      </c>
      <c r="Q8" s="14"/>
      <c r="R8" s="14"/>
      <c r="S8" s="14"/>
    </row>
    <row r="9">
      <c r="A9" s="12">
        <v>42858.0</v>
      </c>
      <c r="B9" s="11">
        <v>0.4479166666666667</v>
      </c>
      <c r="C9" s="13" t="s">
        <v>25</v>
      </c>
      <c r="D9" s="13" t="s">
        <v>28</v>
      </c>
      <c r="E9" s="11">
        <v>0.4479166666666667</v>
      </c>
      <c r="F9" s="13" t="s">
        <v>29</v>
      </c>
      <c r="G9" s="12">
        <v>42858.0</v>
      </c>
      <c r="H9" s="18">
        <v>42858.0</v>
      </c>
      <c r="I9" s="11">
        <v>0.6909722222222222</v>
      </c>
      <c r="J9" s="14"/>
      <c r="K9" s="13" t="s">
        <v>33</v>
      </c>
      <c r="L9" s="13" t="s">
        <v>81</v>
      </c>
      <c r="M9" s="13" t="s">
        <v>39</v>
      </c>
      <c r="N9" s="13" t="s">
        <v>82</v>
      </c>
      <c r="O9" s="13">
        <v>1.0</v>
      </c>
      <c r="P9" s="13" t="s">
        <v>83</v>
      </c>
      <c r="Q9" s="14"/>
      <c r="R9" s="14"/>
      <c r="S9" s="14"/>
      <c r="U9" s="16">
        <v>28463.0</v>
      </c>
      <c r="V9" s="17">
        <v>42859.0</v>
      </c>
    </row>
    <row r="10">
      <c r="A10" s="12">
        <v>42858.0</v>
      </c>
      <c r="B10" s="11">
        <v>0.4791666666666667</v>
      </c>
      <c r="C10" s="13" t="s">
        <v>85</v>
      </c>
      <c r="D10" s="13" t="s">
        <v>86</v>
      </c>
      <c r="E10" s="11">
        <v>0.4791666666666667</v>
      </c>
      <c r="F10" s="13" t="s">
        <v>86</v>
      </c>
      <c r="G10" s="14"/>
      <c r="H10" s="14"/>
      <c r="I10" s="14"/>
      <c r="J10" s="14"/>
      <c r="K10" s="13" t="s">
        <v>87</v>
      </c>
      <c r="L10" s="13" t="s">
        <v>88</v>
      </c>
      <c r="M10" s="13" t="s">
        <v>89</v>
      </c>
      <c r="N10" s="13" t="s">
        <v>91</v>
      </c>
      <c r="O10" s="13">
        <v>2.0</v>
      </c>
      <c r="P10" s="13" t="s">
        <v>94</v>
      </c>
      <c r="Q10" s="13" t="s">
        <v>96</v>
      </c>
      <c r="R10" s="14"/>
      <c r="S10" s="14"/>
    </row>
    <row r="11">
      <c r="A11" s="18">
        <v>42858.0</v>
      </c>
      <c r="B11" s="11">
        <v>0.4791666666666667</v>
      </c>
      <c r="C11" s="13" t="s">
        <v>85</v>
      </c>
      <c r="D11" s="13" t="s">
        <v>86</v>
      </c>
      <c r="E11" s="11">
        <v>0.4791666666666667</v>
      </c>
      <c r="F11" s="13" t="s">
        <v>86</v>
      </c>
      <c r="G11" s="14"/>
      <c r="H11" s="14"/>
      <c r="I11" s="14"/>
      <c r="J11" s="14"/>
      <c r="K11" s="13" t="s">
        <v>87</v>
      </c>
      <c r="L11" s="13" t="s">
        <v>98</v>
      </c>
      <c r="M11" s="13" t="s">
        <v>89</v>
      </c>
      <c r="N11" s="13" t="s">
        <v>99</v>
      </c>
      <c r="O11" s="13">
        <v>2.0</v>
      </c>
      <c r="P11" s="13" t="s">
        <v>101</v>
      </c>
      <c r="Q11" s="13" t="s">
        <v>96</v>
      </c>
      <c r="R11" s="14"/>
      <c r="S11" s="14"/>
    </row>
    <row r="12">
      <c r="A12" s="12">
        <v>42858.0</v>
      </c>
      <c r="B12" s="11">
        <v>0.0625</v>
      </c>
      <c r="C12" s="13" t="s">
        <v>25</v>
      </c>
      <c r="D12" s="13" t="s">
        <v>28</v>
      </c>
      <c r="E12" s="11">
        <v>0.0625</v>
      </c>
      <c r="F12" s="13" t="s">
        <v>65</v>
      </c>
      <c r="G12" s="12">
        <v>42860.0</v>
      </c>
      <c r="H12" s="12">
        <v>42860.0</v>
      </c>
      <c r="I12" s="11">
        <v>0.3701388888888889</v>
      </c>
      <c r="J12" s="14"/>
      <c r="K12" s="13" t="s">
        <v>103</v>
      </c>
      <c r="L12" s="13" t="s">
        <v>104</v>
      </c>
      <c r="M12" s="13" t="s">
        <v>105</v>
      </c>
      <c r="N12" s="13" t="s">
        <v>106</v>
      </c>
      <c r="O12" s="13">
        <v>1.0</v>
      </c>
      <c r="P12" s="13" t="s">
        <v>107</v>
      </c>
      <c r="Q12" s="14"/>
      <c r="R12" s="14"/>
      <c r="S12" s="14"/>
      <c r="T12" s="14"/>
      <c r="U12" s="13">
        <v>28474.0</v>
      </c>
      <c r="V12" s="15">
        <v>42860.0</v>
      </c>
      <c r="W12" s="14"/>
      <c r="X12" s="14"/>
      <c r="Y12" s="14"/>
      <c r="Z12" s="14"/>
      <c r="AA12" s="14"/>
    </row>
    <row r="13">
      <c r="A13" s="12">
        <v>42859.0</v>
      </c>
      <c r="B13" s="11">
        <v>0.40555555555555556</v>
      </c>
      <c r="C13" s="13" t="s">
        <v>25</v>
      </c>
      <c r="D13" s="13" t="s">
        <v>28</v>
      </c>
      <c r="E13" s="11">
        <v>0.4027777777777778</v>
      </c>
      <c r="F13" s="13" t="s">
        <v>86</v>
      </c>
      <c r="G13" s="12">
        <v>42860.0</v>
      </c>
      <c r="H13" s="15">
        <v>42860.0</v>
      </c>
      <c r="I13" s="11">
        <v>0.3840277777777778</v>
      </c>
      <c r="J13" s="14"/>
      <c r="K13" s="13" t="s">
        <v>114</v>
      </c>
      <c r="L13" s="13" t="s">
        <v>115</v>
      </c>
      <c r="M13" s="13" t="s">
        <v>116</v>
      </c>
      <c r="N13" s="13" t="s">
        <v>117</v>
      </c>
      <c r="O13" s="13">
        <v>1.0</v>
      </c>
      <c r="P13" s="13" t="s">
        <v>118</v>
      </c>
      <c r="Q13" s="13" t="s">
        <v>119</v>
      </c>
      <c r="R13" s="13" t="s">
        <v>120</v>
      </c>
      <c r="S13" s="14"/>
      <c r="T13" s="14"/>
      <c r="U13" s="13">
        <v>28479.0</v>
      </c>
      <c r="V13" s="15">
        <v>42860.0</v>
      </c>
      <c r="W13" s="14"/>
      <c r="X13" s="14"/>
      <c r="Y13" s="14"/>
      <c r="Z13" s="14"/>
      <c r="AA13" s="14"/>
    </row>
    <row r="14">
      <c r="A14" s="12">
        <v>42860.0</v>
      </c>
      <c r="B14" s="11">
        <v>0.3111111111111111</v>
      </c>
      <c r="C14" s="13" t="s">
        <v>25</v>
      </c>
      <c r="D14" s="13" t="s">
        <v>28</v>
      </c>
      <c r="E14" s="11">
        <v>0.3111111111111111</v>
      </c>
      <c r="F14" s="13" t="s">
        <v>86</v>
      </c>
      <c r="G14" s="12">
        <v>42863.0</v>
      </c>
      <c r="H14" s="18">
        <v>42863.0</v>
      </c>
      <c r="I14" s="11">
        <v>0.4638888888888889</v>
      </c>
      <c r="J14" s="14"/>
      <c r="K14" s="13" t="s">
        <v>127</v>
      </c>
      <c r="L14" s="13" t="s">
        <v>128</v>
      </c>
      <c r="M14" s="13" t="s">
        <v>55</v>
      </c>
      <c r="N14" s="13" t="s">
        <v>129</v>
      </c>
      <c r="O14" s="13">
        <v>1.0</v>
      </c>
      <c r="P14" s="13" t="s">
        <v>57</v>
      </c>
      <c r="Q14" s="14"/>
      <c r="R14" s="14"/>
      <c r="S14" s="14"/>
      <c r="U14" s="16">
        <v>28494.0</v>
      </c>
      <c r="V14" s="17">
        <v>42863.0</v>
      </c>
    </row>
    <row r="15">
      <c r="A15" s="18">
        <v>42860.0</v>
      </c>
      <c r="B15" s="11">
        <v>0.4111111111111111</v>
      </c>
      <c r="C15" s="13" t="s">
        <v>85</v>
      </c>
      <c r="D15" s="13" t="s">
        <v>86</v>
      </c>
      <c r="E15" s="13" t="s">
        <v>86</v>
      </c>
      <c r="F15" s="13" t="s">
        <v>86</v>
      </c>
      <c r="G15" s="12"/>
      <c r="H15" s="18"/>
      <c r="I15" s="11"/>
      <c r="J15" s="18"/>
      <c r="K15" s="13" t="s">
        <v>132</v>
      </c>
      <c r="L15" s="13" t="s">
        <v>133</v>
      </c>
      <c r="M15" s="13" t="s">
        <v>89</v>
      </c>
      <c r="N15" s="13" t="s">
        <v>134</v>
      </c>
      <c r="O15" s="13">
        <v>1.0</v>
      </c>
      <c r="P15" s="13" t="s">
        <v>135</v>
      </c>
      <c r="Q15" s="13" t="s">
        <v>136</v>
      </c>
      <c r="R15" s="14"/>
      <c r="S15" s="14"/>
    </row>
    <row r="16">
      <c r="A16" s="12">
        <v>42860.0</v>
      </c>
      <c r="B16" s="11">
        <v>0.4131944444444444</v>
      </c>
      <c r="C16" s="13" t="s">
        <v>85</v>
      </c>
      <c r="D16" s="13" t="s">
        <v>86</v>
      </c>
      <c r="E16" s="13" t="s">
        <v>86</v>
      </c>
      <c r="F16" s="13" t="s">
        <v>86</v>
      </c>
      <c r="G16" s="12"/>
      <c r="H16" s="12"/>
      <c r="I16" s="11"/>
      <c r="J16" s="14"/>
      <c r="K16" s="13" t="s">
        <v>121</v>
      </c>
      <c r="L16" s="13" t="s">
        <v>137</v>
      </c>
      <c r="M16" s="13" t="s">
        <v>89</v>
      </c>
      <c r="N16" s="13" t="s">
        <v>138</v>
      </c>
      <c r="O16" s="13">
        <v>1.0</v>
      </c>
      <c r="P16" s="13" t="s">
        <v>139</v>
      </c>
      <c r="Q16" s="13" t="s">
        <v>136</v>
      </c>
      <c r="R16" s="14"/>
      <c r="S16" s="14"/>
    </row>
    <row r="17">
      <c r="A17" s="12">
        <v>42860.0</v>
      </c>
      <c r="B17" s="11">
        <v>0.44305555555555554</v>
      </c>
      <c r="C17" s="13" t="s">
        <v>25</v>
      </c>
      <c r="D17" s="13" t="s">
        <v>28</v>
      </c>
      <c r="E17" s="11">
        <v>0.4409722222222222</v>
      </c>
      <c r="F17" s="13" t="s">
        <v>65</v>
      </c>
      <c r="G17" s="12">
        <v>42864.0</v>
      </c>
      <c r="H17" s="12">
        <v>42864.0</v>
      </c>
      <c r="I17" s="11">
        <v>0.3298611111111111</v>
      </c>
      <c r="J17" s="14"/>
      <c r="K17" s="13" t="s">
        <v>142</v>
      </c>
      <c r="L17" s="13" t="s">
        <v>143</v>
      </c>
      <c r="M17" s="13" t="s">
        <v>144</v>
      </c>
      <c r="N17" s="13" t="s">
        <v>146</v>
      </c>
      <c r="O17" s="13">
        <v>1.0</v>
      </c>
      <c r="P17" s="13" t="s">
        <v>147</v>
      </c>
      <c r="Q17" s="14"/>
      <c r="R17" s="13" t="s">
        <v>148</v>
      </c>
      <c r="S17" s="14"/>
      <c r="U17" s="16">
        <v>28497.0</v>
      </c>
      <c r="V17" s="17">
        <v>42864.0</v>
      </c>
    </row>
    <row r="18">
      <c r="A18" s="12">
        <v>42863.0</v>
      </c>
      <c r="B18" s="11">
        <v>0.4097222222222222</v>
      </c>
      <c r="C18" s="13" t="s">
        <v>25</v>
      </c>
      <c r="D18" s="13" t="s">
        <v>28</v>
      </c>
      <c r="E18" s="11">
        <v>0.4097222222222222</v>
      </c>
      <c r="F18" s="13" t="s">
        <v>65</v>
      </c>
      <c r="G18" s="12">
        <v>42866.0</v>
      </c>
      <c r="H18" s="12">
        <v>42863.0</v>
      </c>
      <c r="I18" s="11">
        <v>0.6097222222222223</v>
      </c>
      <c r="J18" s="14"/>
      <c r="K18" s="13" t="s">
        <v>33</v>
      </c>
      <c r="L18" s="13" t="s">
        <v>149</v>
      </c>
      <c r="M18" s="13" t="s">
        <v>144</v>
      </c>
      <c r="N18" s="13" t="s">
        <v>150</v>
      </c>
      <c r="O18" s="13">
        <v>1.0</v>
      </c>
      <c r="P18" s="13" t="s">
        <v>151</v>
      </c>
      <c r="Q18" s="14"/>
      <c r="R18" s="13" t="s">
        <v>152</v>
      </c>
      <c r="S18" s="14"/>
      <c r="U18" s="16">
        <v>28498.0</v>
      </c>
      <c r="V18" s="17">
        <v>42864.0</v>
      </c>
    </row>
    <row r="19">
      <c r="A19" s="12">
        <v>42863.0</v>
      </c>
      <c r="B19" s="11">
        <v>0.4375</v>
      </c>
      <c r="C19" s="13" t="s">
        <v>25</v>
      </c>
      <c r="D19" s="13" t="s">
        <v>28</v>
      </c>
      <c r="E19" s="11">
        <v>0.4375</v>
      </c>
      <c r="F19" s="13" t="s">
        <v>29</v>
      </c>
      <c r="G19" s="12">
        <v>42864.0</v>
      </c>
      <c r="H19" s="14"/>
      <c r="I19" s="14"/>
      <c r="J19" s="14"/>
      <c r="K19" s="13" t="s">
        <v>33</v>
      </c>
      <c r="L19" s="13" t="s">
        <v>159</v>
      </c>
      <c r="M19" s="13" t="s">
        <v>39</v>
      </c>
      <c r="N19" s="13" t="s">
        <v>160</v>
      </c>
      <c r="O19" s="13">
        <v>1.0</v>
      </c>
      <c r="P19" s="13" t="s">
        <v>162</v>
      </c>
      <c r="Q19" s="13" t="s">
        <v>164</v>
      </c>
      <c r="R19" s="13" t="s">
        <v>166</v>
      </c>
      <c r="S19" s="14"/>
    </row>
    <row r="20">
      <c r="A20" s="12">
        <v>42863.0</v>
      </c>
      <c r="B20" s="11">
        <v>0.07291666666666667</v>
      </c>
      <c r="C20" s="13" t="s">
        <v>25</v>
      </c>
      <c r="D20" s="13" t="s">
        <v>28</v>
      </c>
      <c r="E20" s="11">
        <v>0.0625</v>
      </c>
      <c r="F20" s="13" t="s">
        <v>65</v>
      </c>
      <c r="G20" s="14"/>
      <c r="H20" s="14"/>
      <c r="I20" s="14"/>
      <c r="J20" s="14"/>
      <c r="K20" s="13" t="s">
        <v>33</v>
      </c>
      <c r="L20" s="13" t="s">
        <v>168</v>
      </c>
      <c r="M20" s="13" t="s">
        <v>68</v>
      </c>
      <c r="N20" s="13" t="s">
        <v>169</v>
      </c>
      <c r="O20" s="13">
        <v>1.0</v>
      </c>
      <c r="P20" s="13" t="s">
        <v>170</v>
      </c>
      <c r="Q20" s="14"/>
      <c r="R20" s="14"/>
      <c r="S20" s="14"/>
    </row>
    <row r="21">
      <c r="A21" s="12">
        <v>42863.0</v>
      </c>
      <c r="B21" s="11">
        <v>0.07291666666666667</v>
      </c>
      <c r="C21" s="13" t="s">
        <v>25</v>
      </c>
      <c r="D21" s="13" t="s">
        <v>28</v>
      </c>
      <c r="E21" s="11">
        <v>0.0625</v>
      </c>
      <c r="F21" s="13" t="s">
        <v>65</v>
      </c>
      <c r="G21" s="14"/>
      <c r="H21" s="14"/>
      <c r="I21" s="14"/>
      <c r="J21" s="14"/>
      <c r="K21" s="13" t="s">
        <v>33</v>
      </c>
      <c r="L21" s="13" t="s">
        <v>172</v>
      </c>
      <c r="M21" s="13" t="s">
        <v>68</v>
      </c>
      <c r="N21" s="13" t="s">
        <v>174</v>
      </c>
      <c r="O21" s="13">
        <v>1.0</v>
      </c>
      <c r="P21" s="13" t="s">
        <v>170</v>
      </c>
      <c r="Q21" s="14"/>
      <c r="R21" s="14"/>
      <c r="S21" s="14"/>
    </row>
    <row r="22">
      <c r="A22" s="12">
        <v>42863.0</v>
      </c>
      <c r="B22" s="11">
        <v>0.07291666666666667</v>
      </c>
      <c r="C22" s="13" t="s">
        <v>25</v>
      </c>
      <c r="D22" s="13" t="s">
        <v>28</v>
      </c>
      <c r="E22" s="11">
        <v>0.0625</v>
      </c>
      <c r="F22" s="13" t="s">
        <v>65</v>
      </c>
      <c r="G22" s="14"/>
      <c r="H22" s="14"/>
      <c r="I22" s="14"/>
      <c r="J22" s="14"/>
      <c r="K22" s="13" t="s">
        <v>33</v>
      </c>
      <c r="L22" s="13" t="s">
        <v>175</v>
      </c>
      <c r="M22" s="13" t="s">
        <v>68</v>
      </c>
      <c r="N22" s="13" t="s">
        <v>176</v>
      </c>
      <c r="O22" s="13">
        <v>1.0</v>
      </c>
      <c r="P22" s="13" t="s">
        <v>170</v>
      </c>
      <c r="Q22" s="14"/>
      <c r="R22" s="14"/>
      <c r="S22" s="14"/>
    </row>
    <row r="23">
      <c r="A23" s="12">
        <v>42863.0</v>
      </c>
      <c r="B23" s="11">
        <v>0.07291666666666667</v>
      </c>
      <c r="C23" s="13" t="s">
        <v>25</v>
      </c>
      <c r="D23" s="13" t="s">
        <v>28</v>
      </c>
      <c r="E23" s="11">
        <v>0.0625</v>
      </c>
      <c r="F23" s="13" t="s">
        <v>65</v>
      </c>
      <c r="G23" s="14"/>
      <c r="H23" s="14"/>
      <c r="I23" s="14"/>
      <c r="J23" s="14"/>
      <c r="K23" s="13" t="s">
        <v>33</v>
      </c>
      <c r="L23" s="13" t="s">
        <v>177</v>
      </c>
      <c r="M23" s="13" t="s">
        <v>68</v>
      </c>
      <c r="N23" s="13" t="s">
        <v>178</v>
      </c>
      <c r="O23" s="13">
        <v>1.0</v>
      </c>
      <c r="P23" s="13" t="s">
        <v>170</v>
      </c>
      <c r="Q23" s="14"/>
      <c r="R23" s="14"/>
      <c r="S23" s="14"/>
    </row>
    <row r="24">
      <c r="A24" s="12">
        <v>42863.0</v>
      </c>
      <c r="B24" s="11">
        <v>0.07291666666666667</v>
      </c>
      <c r="C24" s="13" t="s">
        <v>25</v>
      </c>
      <c r="D24" s="13" t="s">
        <v>28</v>
      </c>
      <c r="E24" s="11">
        <v>0.0625</v>
      </c>
      <c r="F24" s="13" t="s">
        <v>65</v>
      </c>
      <c r="G24" s="14"/>
      <c r="H24" s="14"/>
      <c r="I24" s="14"/>
      <c r="J24" s="14"/>
      <c r="K24" s="13" t="s">
        <v>33</v>
      </c>
      <c r="L24" s="13" t="s">
        <v>182</v>
      </c>
      <c r="M24" s="13" t="s">
        <v>68</v>
      </c>
      <c r="N24" s="13" t="s">
        <v>183</v>
      </c>
      <c r="O24" s="13">
        <v>1.0</v>
      </c>
      <c r="P24" s="13" t="s">
        <v>170</v>
      </c>
      <c r="Q24" s="14"/>
      <c r="R24" s="14"/>
      <c r="S24" s="14"/>
    </row>
    <row r="25">
      <c r="A25" s="12">
        <v>42864.0</v>
      </c>
      <c r="B25" s="13" t="s">
        <v>86</v>
      </c>
      <c r="C25" s="13" t="s">
        <v>86</v>
      </c>
      <c r="D25" s="13" t="s">
        <v>86</v>
      </c>
      <c r="E25" s="13" t="s">
        <v>86</v>
      </c>
      <c r="F25" s="13" t="s">
        <v>86</v>
      </c>
      <c r="G25" s="12">
        <v>42867.0</v>
      </c>
      <c r="H25" s="14"/>
      <c r="I25" s="14"/>
      <c r="J25" s="14"/>
      <c r="K25" s="13" t="s">
        <v>33</v>
      </c>
      <c r="L25" s="13" t="s">
        <v>190</v>
      </c>
      <c r="M25" s="13" t="s">
        <v>39</v>
      </c>
      <c r="N25" s="13" t="s">
        <v>40</v>
      </c>
      <c r="O25" s="13">
        <v>1.0</v>
      </c>
      <c r="P25" s="13" t="s">
        <v>192</v>
      </c>
      <c r="Q25" s="13"/>
      <c r="R25" s="13" t="s">
        <v>48</v>
      </c>
      <c r="S25" s="14"/>
    </row>
    <row r="26">
      <c r="A26" s="12">
        <v>42864.0</v>
      </c>
      <c r="B26" s="11">
        <v>0.4305555555555556</v>
      </c>
      <c r="C26" s="13" t="s">
        <v>25</v>
      </c>
      <c r="D26" s="13" t="s">
        <v>28</v>
      </c>
      <c r="E26" s="11">
        <v>0.4270833333333333</v>
      </c>
      <c r="F26" s="13" t="s">
        <v>65</v>
      </c>
      <c r="G26" s="14"/>
      <c r="H26" s="14"/>
      <c r="I26" s="14"/>
      <c r="J26" s="14"/>
      <c r="K26" s="13" t="s">
        <v>33</v>
      </c>
      <c r="L26" s="13" t="s">
        <v>199</v>
      </c>
      <c r="M26" s="13" t="s">
        <v>76</v>
      </c>
      <c r="N26" s="13" t="s">
        <v>200</v>
      </c>
      <c r="O26" s="13">
        <v>1.0</v>
      </c>
      <c r="P26" s="13" t="s">
        <v>201</v>
      </c>
      <c r="Q26" s="13" t="s">
        <v>202</v>
      </c>
      <c r="R26" s="14"/>
      <c r="S26" s="14"/>
    </row>
    <row r="27">
      <c r="A27" s="12">
        <v>42864.0</v>
      </c>
      <c r="B27" s="11">
        <v>0.5340277777777778</v>
      </c>
      <c r="C27" s="13" t="s">
        <v>25</v>
      </c>
      <c r="D27" s="13" t="s">
        <v>28</v>
      </c>
      <c r="E27" s="11">
        <v>0.53125</v>
      </c>
      <c r="F27" s="13" t="s">
        <v>29</v>
      </c>
      <c r="G27" s="14"/>
      <c r="H27" s="14"/>
      <c r="I27" s="14"/>
      <c r="J27" s="14"/>
      <c r="K27" s="13" t="s">
        <v>33</v>
      </c>
      <c r="L27" s="13" t="s">
        <v>204</v>
      </c>
      <c r="M27" s="13" t="s">
        <v>205</v>
      </c>
      <c r="N27" s="13" t="s">
        <v>206</v>
      </c>
      <c r="O27" s="13">
        <v>12.0</v>
      </c>
      <c r="P27" s="13" t="s">
        <v>209</v>
      </c>
      <c r="Q27" s="13" t="s">
        <v>210</v>
      </c>
      <c r="R27" s="14"/>
      <c r="S27" s="14"/>
    </row>
    <row r="28">
      <c r="A28" s="12">
        <v>42864.0</v>
      </c>
      <c r="B28" s="11">
        <v>0.5340277777777778</v>
      </c>
      <c r="C28" s="13" t="s">
        <v>25</v>
      </c>
      <c r="D28" s="13" t="s">
        <v>28</v>
      </c>
      <c r="E28" s="11">
        <v>0.53125</v>
      </c>
      <c r="F28" s="13" t="s">
        <v>29</v>
      </c>
      <c r="G28" s="14"/>
      <c r="H28" s="14"/>
      <c r="I28" s="14"/>
      <c r="J28" s="14"/>
      <c r="K28" s="13" t="s">
        <v>33</v>
      </c>
      <c r="L28" s="13" t="s">
        <v>213</v>
      </c>
      <c r="M28" s="13" t="s">
        <v>205</v>
      </c>
      <c r="N28" s="13" t="s">
        <v>214</v>
      </c>
      <c r="O28" s="13">
        <v>12.0</v>
      </c>
      <c r="P28" s="13" t="s">
        <v>220</v>
      </c>
      <c r="Q28" s="13" t="s">
        <v>210</v>
      </c>
      <c r="R28" s="14"/>
      <c r="S28" s="14"/>
    </row>
    <row r="29">
      <c r="A29" s="12">
        <v>42864.0</v>
      </c>
      <c r="B29" s="11">
        <v>0.5340277777777778</v>
      </c>
      <c r="C29" s="13" t="s">
        <v>25</v>
      </c>
      <c r="D29" s="13" t="s">
        <v>28</v>
      </c>
      <c r="E29" s="11">
        <v>0.53125</v>
      </c>
      <c r="F29" s="13" t="s">
        <v>29</v>
      </c>
      <c r="G29" s="14"/>
      <c r="H29" s="14"/>
      <c r="I29" s="14"/>
      <c r="J29" s="14"/>
      <c r="K29" s="13" t="s">
        <v>33</v>
      </c>
      <c r="L29" s="13" t="s">
        <v>222</v>
      </c>
      <c r="M29" s="13" t="s">
        <v>205</v>
      </c>
      <c r="N29" s="13" t="s">
        <v>223</v>
      </c>
      <c r="O29" s="13">
        <v>12.0</v>
      </c>
      <c r="P29" s="13" t="s">
        <v>228</v>
      </c>
      <c r="Q29" s="13" t="s">
        <v>210</v>
      </c>
      <c r="R29" s="14"/>
      <c r="S29" s="14"/>
    </row>
    <row r="30">
      <c r="A30" s="12">
        <v>42864.0</v>
      </c>
      <c r="B30" s="11">
        <v>0.5743055555555555</v>
      </c>
      <c r="C30" s="13" t="s">
        <v>84</v>
      </c>
      <c r="D30" s="13" t="s">
        <v>26</v>
      </c>
      <c r="E30" s="11">
        <v>0.5659722222222222</v>
      </c>
      <c r="F30" s="13" t="s">
        <v>203</v>
      </c>
      <c r="G30" s="12">
        <v>42865.0</v>
      </c>
      <c r="H30" s="14"/>
      <c r="I30" s="14"/>
      <c r="J30" s="14"/>
      <c r="K30" s="13" t="s">
        <v>103</v>
      </c>
      <c r="L30" s="13" t="s">
        <v>232</v>
      </c>
      <c r="M30" s="13" t="s">
        <v>105</v>
      </c>
      <c r="N30" s="13" t="s">
        <v>233</v>
      </c>
      <c r="O30" s="13">
        <v>1.0</v>
      </c>
      <c r="P30" s="13" t="s">
        <v>234</v>
      </c>
      <c r="Q30" s="13" t="s">
        <v>235</v>
      </c>
      <c r="R30" s="14"/>
    </row>
    <row r="31">
      <c r="A31" s="12">
        <v>42864.0</v>
      </c>
      <c r="B31" s="11">
        <v>0.625</v>
      </c>
      <c r="C31" s="13" t="s">
        <v>84</v>
      </c>
      <c r="D31" s="13" t="s">
        <v>236</v>
      </c>
      <c r="E31" s="13" t="s">
        <v>86</v>
      </c>
      <c r="F31" s="13" t="s">
        <v>86</v>
      </c>
      <c r="G31" s="12">
        <v>42864.0</v>
      </c>
      <c r="H31" s="12">
        <v>42864.0</v>
      </c>
      <c r="I31" s="11">
        <v>0.6979166666666666</v>
      </c>
      <c r="J31" s="14"/>
      <c r="K31" s="13" t="s">
        <v>237</v>
      </c>
      <c r="L31" s="13" t="s">
        <v>238</v>
      </c>
      <c r="M31" s="13" t="s">
        <v>240</v>
      </c>
      <c r="N31" s="13">
        <v>73130.0</v>
      </c>
      <c r="O31" s="13">
        <v>25.0</v>
      </c>
      <c r="P31" s="13" t="s">
        <v>242</v>
      </c>
      <c r="Q31" s="14"/>
      <c r="R31" s="13" t="s">
        <v>243</v>
      </c>
    </row>
    <row r="32">
      <c r="A32" s="12">
        <v>42864.0</v>
      </c>
      <c r="B32" s="11">
        <v>0.625</v>
      </c>
      <c r="C32" s="13" t="s">
        <v>84</v>
      </c>
      <c r="D32" s="13" t="s">
        <v>236</v>
      </c>
      <c r="E32" s="13" t="s">
        <v>86</v>
      </c>
      <c r="F32" s="13" t="s">
        <v>86</v>
      </c>
      <c r="G32" s="12">
        <v>42864.0</v>
      </c>
      <c r="H32" s="12">
        <v>42864.0</v>
      </c>
      <c r="I32" s="11">
        <v>0.6979166666666666</v>
      </c>
      <c r="J32" s="14"/>
      <c r="K32" s="13" t="s">
        <v>237</v>
      </c>
      <c r="L32" s="13" t="s">
        <v>245</v>
      </c>
      <c r="M32" s="13" t="s">
        <v>240</v>
      </c>
      <c r="N32" s="13">
        <v>73130.0</v>
      </c>
      <c r="O32" s="13">
        <v>7.0</v>
      </c>
      <c r="P32" s="13" t="s">
        <v>246</v>
      </c>
      <c r="Q32" s="14"/>
      <c r="R32" s="13" t="s">
        <v>247</v>
      </c>
    </row>
    <row r="33">
      <c r="A33" s="14"/>
      <c r="B33" s="14"/>
      <c r="C33" s="14"/>
      <c r="D33" s="14"/>
      <c r="E33" s="14"/>
      <c r="F33" s="14"/>
      <c r="G33" s="14"/>
      <c r="H33" s="14"/>
      <c r="I33" s="14"/>
      <c r="J33" s="14"/>
      <c r="K33" s="14"/>
      <c r="L33" s="14"/>
      <c r="M33" s="14"/>
      <c r="N33" s="14"/>
      <c r="O33" s="14"/>
      <c r="P33" s="14"/>
      <c r="Q33" s="14"/>
      <c r="R33" s="14"/>
    </row>
    <row r="34">
      <c r="A34" s="14"/>
      <c r="B34" s="14"/>
      <c r="C34" s="14"/>
      <c r="D34" s="14"/>
      <c r="E34" s="14"/>
      <c r="F34" s="14"/>
      <c r="G34" s="14"/>
      <c r="H34" s="14"/>
      <c r="I34" s="14"/>
      <c r="J34" s="14"/>
      <c r="K34" s="14"/>
      <c r="L34" s="14"/>
      <c r="M34" s="14"/>
      <c r="N34" s="14"/>
      <c r="O34" s="14"/>
      <c r="P34" s="14"/>
      <c r="Q34" s="14"/>
      <c r="R34" s="14"/>
    </row>
    <row r="35">
      <c r="A35" s="14"/>
      <c r="B35" s="14"/>
      <c r="C35" s="14"/>
      <c r="D35" s="14"/>
      <c r="E35" s="14"/>
      <c r="F35" s="14"/>
      <c r="G35" s="14"/>
      <c r="H35" s="14"/>
      <c r="I35" s="14"/>
      <c r="J35" s="14"/>
      <c r="K35" s="14"/>
      <c r="L35" s="14"/>
      <c r="M35" s="14"/>
      <c r="N35" s="14"/>
      <c r="O35" s="14"/>
      <c r="P35" s="14"/>
      <c r="Q35" s="14"/>
      <c r="R35" s="14"/>
    </row>
    <row r="36">
      <c r="A36" s="14"/>
      <c r="B36" s="14"/>
      <c r="C36" s="14"/>
      <c r="D36" s="14"/>
      <c r="E36" s="14"/>
      <c r="F36" s="14"/>
      <c r="G36" s="14"/>
      <c r="H36" s="14"/>
      <c r="I36" s="14"/>
      <c r="J36" s="14"/>
      <c r="K36" s="14"/>
      <c r="L36" s="14"/>
      <c r="M36" s="14"/>
      <c r="N36" s="14"/>
      <c r="O36" s="14"/>
      <c r="P36" s="14"/>
      <c r="Q36" s="14"/>
      <c r="R36" s="14"/>
    </row>
    <row r="37">
      <c r="A37" s="14"/>
      <c r="B37" s="14"/>
      <c r="C37" s="14"/>
      <c r="D37" s="14"/>
      <c r="E37" s="14"/>
      <c r="F37" s="14"/>
      <c r="G37" s="14"/>
      <c r="H37" s="14"/>
      <c r="I37" s="14"/>
      <c r="J37" s="14"/>
      <c r="K37" s="14"/>
      <c r="L37" s="14"/>
      <c r="M37" s="14"/>
      <c r="N37" s="14"/>
      <c r="O37" s="14"/>
      <c r="P37" s="14"/>
      <c r="Q37" s="14"/>
      <c r="R37" s="14"/>
    </row>
    <row r="38">
      <c r="A38" s="14"/>
      <c r="B38" s="14"/>
      <c r="C38" s="14"/>
      <c r="D38" s="14"/>
      <c r="E38" s="14"/>
      <c r="F38" s="14"/>
      <c r="G38" s="14"/>
      <c r="H38" s="14"/>
      <c r="I38" s="14"/>
      <c r="J38" s="14"/>
      <c r="K38" s="14"/>
      <c r="L38" s="14"/>
      <c r="M38" s="14"/>
      <c r="N38" s="14"/>
      <c r="O38" s="14"/>
      <c r="P38" s="14"/>
      <c r="Q38" s="14"/>
      <c r="R38" s="14"/>
    </row>
    <row r="39">
      <c r="A39" s="14"/>
      <c r="B39" s="14"/>
      <c r="C39" s="14"/>
      <c r="D39" s="14"/>
      <c r="E39" s="14"/>
      <c r="F39" s="14"/>
      <c r="G39" s="14"/>
      <c r="H39" s="14"/>
      <c r="I39" s="14"/>
      <c r="J39" s="14"/>
      <c r="K39" s="14"/>
      <c r="L39" s="14"/>
      <c r="M39" s="14"/>
      <c r="N39" s="14"/>
      <c r="O39" s="14"/>
      <c r="P39" s="14"/>
      <c r="Q39" s="14"/>
      <c r="R39" s="14"/>
    </row>
    <row r="40">
      <c r="A40" s="14"/>
      <c r="B40" s="14"/>
      <c r="C40" s="14"/>
      <c r="D40" s="14"/>
      <c r="E40" s="14"/>
      <c r="F40" s="14"/>
      <c r="G40" s="14"/>
      <c r="H40" s="14"/>
      <c r="I40" s="14"/>
      <c r="J40" s="14"/>
      <c r="K40" s="14"/>
      <c r="L40" s="14"/>
      <c r="M40" s="14"/>
      <c r="N40" s="14"/>
      <c r="O40" s="14"/>
      <c r="P40" s="14"/>
      <c r="Q40" s="14"/>
      <c r="R40" s="14"/>
    </row>
    <row r="41">
      <c r="A41" s="14"/>
      <c r="B41" s="14"/>
      <c r="C41" s="14"/>
      <c r="D41" s="14"/>
      <c r="E41" s="14"/>
      <c r="F41" s="14"/>
      <c r="G41" s="14"/>
      <c r="H41" s="14"/>
      <c r="I41" s="14"/>
      <c r="J41" s="14"/>
      <c r="K41" s="14"/>
      <c r="L41" s="14"/>
      <c r="M41" s="14"/>
      <c r="N41" s="14"/>
      <c r="O41" s="14"/>
      <c r="P41" s="14"/>
      <c r="Q41" s="14"/>
      <c r="R41" s="14"/>
    </row>
    <row r="42">
      <c r="A42" s="14"/>
      <c r="B42" s="14"/>
      <c r="C42" s="14"/>
      <c r="D42" s="14"/>
      <c r="E42" s="14"/>
      <c r="F42" s="14"/>
      <c r="G42" s="14"/>
      <c r="H42" s="14"/>
      <c r="I42" s="14"/>
      <c r="J42" s="14"/>
      <c r="K42" s="14"/>
      <c r="L42" s="14"/>
      <c r="M42" s="14"/>
      <c r="N42" s="14"/>
      <c r="O42" s="14"/>
      <c r="P42" s="14"/>
      <c r="Q42" s="14"/>
      <c r="R42" s="14"/>
    </row>
    <row r="43">
      <c r="A43" s="14"/>
      <c r="B43" s="14"/>
      <c r="C43" s="14"/>
      <c r="D43" s="14"/>
      <c r="E43" s="14"/>
      <c r="F43" s="14"/>
      <c r="G43" s="14"/>
      <c r="H43" s="14"/>
      <c r="I43" s="14"/>
      <c r="J43" s="14"/>
      <c r="K43" s="14"/>
      <c r="L43" s="14"/>
      <c r="M43" s="14"/>
      <c r="N43" s="14"/>
      <c r="O43" s="14"/>
      <c r="P43" s="14"/>
      <c r="Q43" s="14"/>
      <c r="R43" s="14"/>
    </row>
    <row r="44">
      <c r="A44" s="14"/>
      <c r="B44" s="14"/>
      <c r="C44" s="14"/>
      <c r="D44" s="14"/>
      <c r="E44" s="14"/>
      <c r="F44" s="14"/>
      <c r="G44" s="14"/>
      <c r="H44" s="14"/>
      <c r="I44" s="14"/>
      <c r="J44" s="14"/>
      <c r="K44" s="14"/>
      <c r="L44" s="14"/>
      <c r="M44" s="14"/>
      <c r="N44" s="14"/>
      <c r="O44" s="14"/>
      <c r="P44" s="14"/>
      <c r="Q44" s="14"/>
      <c r="R44" s="14"/>
    </row>
    <row r="45">
      <c r="A45" s="14"/>
      <c r="B45" s="14"/>
      <c r="C45" s="14"/>
      <c r="D45" s="14"/>
      <c r="E45" s="14"/>
      <c r="F45" s="14"/>
      <c r="G45" s="14"/>
      <c r="H45" s="14"/>
      <c r="I45" s="14"/>
      <c r="J45" s="14"/>
      <c r="K45" s="14"/>
      <c r="L45" s="14"/>
      <c r="M45" s="14"/>
      <c r="N45" s="14"/>
      <c r="O45" s="14"/>
      <c r="P45" s="14"/>
      <c r="Q45" s="14"/>
      <c r="R45" s="14"/>
    </row>
    <row r="46">
      <c r="A46" s="14"/>
      <c r="B46" s="14"/>
      <c r="C46" s="14"/>
      <c r="D46" s="14"/>
      <c r="E46" s="14"/>
      <c r="F46" s="14"/>
      <c r="G46" s="14"/>
      <c r="H46" s="14"/>
      <c r="I46" s="14"/>
      <c r="J46" s="14"/>
      <c r="K46" s="14"/>
      <c r="L46" s="14"/>
      <c r="M46" s="14"/>
      <c r="N46" s="14"/>
      <c r="O46" s="14"/>
      <c r="P46" s="14"/>
      <c r="Q46" s="14"/>
      <c r="R46" s="14"/>
    </row>
    <row r="47">
      <c r="A47" s="14"/>
      <c r="B47" s="14"/>
      <c r="C47" s="14"/>
      <c r="D47" s="14"/>
      <c r="E47" s="14"/>
      <c r="F47" s="14"/>
      <c r="G47" s="14"/>
      <c r="H47" s="14"/>
      <c r="I47" s="14"/>
      <c r="J47" s="14"/>
      <c r="K47" s="14"/>
      <c r="L47" s="14"/>
      <c r="M47" s="14"/>
      <c r="N47" s="14"/>
      <c r="O47" s="14"/>
      <c r="P47" s="14"/>
      <c r="Q47" s="14"/>
      <c r="R47" s="14"/>
    </row>
    <row r="48">
      <c r="A48" s="14"/>
      <c r="B48" s="14"/>
      <c r="C48" s="14"/>
      <c r="D48" s="14"/>
      <c r="E48" s="14"/>
      <c r="F48" s="14"/>
      <c r="G48" s="14"/>
      <c r="H48" s="14"/>
      <c r="I48" s="14"/>
      <c r="J48" s="14"/>
      <c r="K48" s="14"/>
      <c r="L48" s="14"/>
      <c r="M48" s="14"/>
      <c r="N48" s="14"/>
      <c r="O48" s="14"/>
      <c r="P48" s="14"/>
      <c r="Q48" s="14"/>
      <c r="R48" s="14"/>
    </row>
    <row r="49">
      <c r="A49" s="14"/>
      <c r="B49" s="14"/>
      <c r="C49" s="14"/>
      <c r="D49" s="14"/>
      <c r="E49" s="14"/>
      <c r="F49" s="14"/>
      <c r="G49" s="14"/>
      <c r="H49" s="14"/>
      <c r="I49" s="14"/>
      <c r="J49" s="14"/>
      <c r="K49" s="14"/>
      <c r="L49" s="14"/>
      <c r="M49" s="14"/>
      <c r="N49" s="14"/>
      <c r="O49" s="14"/>
      <c r="P49" s="14"/>
      <c r="Q49" s="14"/>
      <c r="R49" s="14"/>
    </row>
    <row r="50">
      <c r="A50" s="14"/>
      <c r="B50" s="14"/>
      <c r="C50" s="14"/>
      <c r="D50" s="14"/>
      <c r="E50" s="14"/>
      <c r="F50" s="14"/>
      <c r="G50" s="14"/>
      <c r="H50" s="14"/>
      <c r="I50" s="14"/>
      <c r="J50" s="14"/>
      <c r="K50" s="14"/>
      <c r="L50" s="14"/>
      <c r="M50" s="14"/>
      <c r="N50" s="14"/>
      <c r="O50" s="14"/>
      <c r="P50" s="14"/>
      <c r="Q50" s="14"/>
      <c r="R50" s="14"/>
    </row>
    <row r="51">
      <c r="A51" s="14"/>
      <c r="B51" s="14"/>
      <c r="C51" s="14"/>
      <c r="D51" s="14"/>
      <c r="E51" s="14"/>
      <c r="F51" s="14"/>
      <c r="G51" s="14"/>
      <c r="H51" s="14"/>
      <c r="I51" s="14"/>
      <c r="J51" s="14"/>
      <c r="K51" s="14"/>
      <c r="L51" s="14"/>
      <c r="M51" s="14"/>
      <c r="N51" s="14"/>
      <c r="O51" s="14"/>
      <c r="P51" s="14"/>
      <c r="Q51" s="14"/>
      <c r="R51" s="14"/>
    </row>
    <row r="52">
      <c r="A52" s="14"/>
      <c r="B52" s="14"/>
      <c r="C52" s="14"/>
      <c r="D52" s="14"/>
      <c r="E52" s="14"/>
      <c r="F52" s="14"/>
      <c r="G52" s="14"/>
      <c r="H52" s="14"/>
      <c r="I52" s="14"/>
      <c r="J52" s="14"/>
      <c r="K52" s="14"/>
      <c r="L52" s="14"/>
      <c r="M52" s="14"/>
      <c r="N52" s="14"/>
      <c r="O52" s="14"/>
      <c r="P52" s="14"/>
      <c r="Q52" s="14"/>
      <c r="R52" s="14"/>
    </row>
    <row r="53">
      <c r="A53" s="14"/>
      <c r="B53" s="14"/>
      <c r="C53" s="14"/>
      <c r="D53" s="14"/>
      <c r="E53" s="14"/>
      <c r="F53" s="14"/>
      <c r="G53" s="14"/>
      <c r="H53" s="14"/>
      <c r="I53" s="14"/>
      <c r="J53" s="14"/>
      <c r="K53" s="14"/>
      <c r="L53" s="14"/>
      <c r="M53" s="14"/>
      <c r="N53" s="14"/>
      <c r="O53" s="14"/>
      <c r="P53" s="14"/>
      <c r="Q53" s="14"/>
      <c r="R53" s="14"/>
    </row>
    <row r="54">
      <c r="A54" s="14"/>
      <c r="B54" s="14"/>
      <c r="C54" s="14"/>
      <c r="D54" s="14"/>
      <c r="E54" s="14"/>
      <c r="F54" s="14"/>
      <c r="G54" s="14"/>
      <c r="H54" s="14"/>
      <c r="I54" s="14"/>
      <c r="J54" s="14"/>
      <c r="K54" s="14"/>
      <c r="L54" s="14"/>
      <c r="M54" s="14"/>
      <c r="N54" s="14"/>
      <c r="O54" s="14"/>
      <c r="P54" s="14"/>
      <c r="Q54" s="14"/>
      <c r="R54" s="14"/>
    </row>
    <row r="55">
      <c r="A55" s="14"/>
      <c r="B55" s="14"/>
      <c r="C55" s="14"/>
      <c r="D55" s="14"/>
      <c r="E55" s="14"/>
      <c r="F55" s="14"/>
      <c r="G55" s="14"/>
      <c r="H55" s="14"/>
      <c r="I55" s="14"/>
      <c r="J55" s="14"/>
      <c r="K55" s="14"/>
      <c r="L55" s="14"/>
      <c r="M55" s="14"/>
      <c r="N55" s="14"/>
      <c r="O55" s="14"/>
      <c r="P55" s="14"/>
      <c r="Q55" s="14"/>
      <c r="R55" s="14"/>
    </row>
    <row r="56">
      <c r="A56" s="14"/>
      <c r="B56" s="14"/>
      <c r="C56" s="14"/>
      <c r="D56" s="14"/>
      <c r="E56" s="14"/>
      <c r="F56" s="14"/>
      <c r="G56" s="14"/>
      <c r="H56" s="14"/>
      <c r="I56" s="14"/>
      <c r="J56" s="14"/>
      <c r="K56" s="14"/>
      <c r="L56" s="14"/>
      <c r="M56" s="14"/>
      <c r="N56" s="14"/>
      <c r="O56" s="14"/>
      <c r="P56" s="14"/>
      <c r="Q56" s="14"/>
      <c r="R56" s="14"/>
    </row>
    <row r="57">
      <c r="A57" s="14"/>
      <c r="B57" s="14"/>
      <c r="C57" s="14"/>
      <c r="D57" s="14"/>
      <c r="E57" s="14"/>
      <c r="F57" s="14"/>
      <c r="G57" s="14"/>
      <c r="H57" s="14"/>
      <c r="I57" s="14"/>
      <c r="J57" s="14"/>
      <c r="K57" s="14"/>
      <c r="L57" s="14"/>
      <c r="M57" s="14"/>
      <c r="N57" s="14"/>
      <c r="O57" s="14"/>
      <c r="P57" s="14"/>
      <c r="Q57" s="14"/>
      <c r="R57" s="14"/>
    </row>
    <row r="58">
      <c r="A58" s="14"/>
      <c r="B58" s="14"/>
      <c r="C58" s="14"/>
      <c r="D58" s="14"/>
      <c r="E58" s="14"/>
      <c r="F58" s="14"/>
      <c r="G58" s="14"/>
      <c r="H58" s="14"/>
      <c r="I58" s="14"/>
      <c r="J58" s="14"/>
      <c r="K58" s="14"/>
      <c r="L58" s="14"/>
      <c r="M58" s="14"/>
      <c r="N58" s="14"/>
      <c r="O58" s="14"/>
      <c r="P58" s="14"/>
      <c r="Q58" s="14"/>
      <c r="R58" s="14"/>
    </row>
    <row r="59">
      <c r="A59" s="14"/>
      <c r="B59" s="14"/>
      <c r="C59" s="14"/>
      <c r="D59" s="14"/>
      <c r="E59" s="14"/>
      <c r="F59" s="14"/>
      <c r="G59" s="14"/>
      <c r="H59" s="14"/>
      <c r="I59" s="14"/>
      <c r="J59" s="14"/>
      <c r="K59" s="14"/>
      <c r="L59" s="14"/>
      <c r="M59" s="14"/>
      <c r="N59" s="14"/>
      <c r="O59" s="14"/>
      <c r="P59" s="14"/>
      <c r="Q59" s="14"/>
      <c r="R59" s="14"/>
    </row>
    <row r="60">
      <c r="A60" s="14"/>
      <c r="B60" s="14"/>
      <c r="C60" s="14"/>
      <c r="D60" s="14"/>
      <c r="E60" s="14"/>
      <c r="F60" s="14"/>
      <c r="G60" s="14"/>
      <c r="H60" s="14"/>
      <c r="I60" s="14"/>
      <c r="J60" s="14"/>
      <c r="K60" s="14"/>
      <c r="L60" s="14"/>
      <c r="M60" s="14"/>
      <c r="N60" s="14"/>
      <c r="O60" s="14"/>
      <c r="P60" s="14"/>
      <c r="Q60" s="14"/>
      <c r="R60" s="14"/>
    </row>
    <row r="61">
      <c r="A61" s="14"/>
      <c r="B61" s="14"/>
      <c r="C61" s="14"/>
      <c r="D61" s="14"/>
      <c r="E61" s="14"/>
      <c r="F61" s="14"/>
      <c r="G61" s="14"/>
      <c r="H61" s="14"/>
      <c r="I61" s="14"/>
      <c r="J61" s="14"/>
      <c r="K61" s="14"/>
      <c r="L61" s="14"/>
      <c r="M61" s="14"/>
      <c r="N61" s="14"/>
      <c r="O61" s="14"/>
      <c r="P61" s="14"/>
      <c r="Q61" s="14"/>
      <c r="R61" s="14"/>
    </row>
    <row r="62">
      <c r="A62" s="14"/>
      <c r="B62" s="14"/>
      <c r="C62" s="14"/>
      <c r="D62" s="14"/>
      <c r="E62" s="14"/>
      <c r="F62" s="14"/>
      <c r="G62" s="14"/>
      <c r="H62" s="14"/>
      <c r="I62" s="14"/>
      <c r="J62" s="14"/>
      <c r="K62" s="14"/>
      <c r="L62" s="14"/>
      <c r="M62" s="14"/>
      <c r="N62" s="14"/>
      <c r="O62" s="14"/>
      <c r="P62" s="14"/>
      <c r="Q62" s="14"/>
      <c r="R62" s="14"/>
    </row>
    <row r="63">
      <c r="A63" s="14"/>
      <c r="B63" s="14"/>
      <c r="C63" s="14"/>
      <c r="D63" s="14"/>
      <c r="E63" s="14"/>
      <c r="F63" s="14"/>
      <c r="G63" s="14"/>
      <c r="H63" s="14"/>
      <c r="I63" s="14"/>
      <c r="J63" s="14"/>
      <c r="K63" s="14"/>
      <c r="L63" s="14"/>
      <c r="M63" s="14"/>
      <c r="N63" s="14"/>
      <c r="O63" s="14"/>
      <c r="P63" s="14"/>
      <c r="Q63" s="14"/>
      <c r="R63" s="14"/>
    </row>
    <row r="64">
      <c r="A64" s="14"/>
      <c r="B64" s="14"/>
      <c r="C64" s="14"/>
      <c r="D64" s="14"/>
      <c r="E64" s="14"/>
      <c r="F64" s="14"/>
      <c r="G64" s="14"/>
      <c r="H64" s="14"/>
      <c r="I64" s="14"/>
      <c r="J64" s="14"/>
      <c r="K64" s="14"/>
      <c r="L64" s="14"/>
      <c r="M64" s="14"/>
      <c r="N64" s="14"/>
      <c r="O64" s="14"/>
      <c r="P64" s="14"/>
      <c r="Q64" s="14"/>
      <c r="R64" s="14"/>
    </row>
    <row r="65">
      <c r="A65" s="14"/>
      <c r="B65" s="14"/>
      <c r="C65" s="14"/>
      <c r="D65" s="14"/>
      <c r="E65" s="14"/>
      <c r="F65" s="14"/>
      <c r="G65" s="14"/>
      <c r="H65" s="14"/>
      <c r="I65" s="14"/>
      <c r="J65" s="14"/>
      <c r="K65" s="14"/>
      <c r="L65" s="14"/>
      <c r="M65" s="14"/>
      <c r="N65" s="14"/>
      <c r="O65" s="14"/>
      <c r="P65" s="14"/>
      <c r="Q65" s="14"/>
      <c r="R65" s="14"/>
    </row>
    <row r="66">
      <c r="A66" s="14"/>
      <c r="B66" s="14"/>
      <c r="C66" s="14"/>
      <c r="D66" s="14"/>
      <c r="E66" s="14"/>
      <c r="F66" s="14"/>
      <c r="G66" s="14"/>
      <c r="H66" s="14"/>
      <c r="I66" s="14"/>
      <c r="J66" s="14"/>
      <c r="K66" s="14"/>
      <c r="L66" s="14"/>
      <c r="M66" s="14"/>
      <c r="N66" s="14"/>
      <c r="O66" s="14"/>
      <c r="P66" s="14"/>
      <c r="Q66" s="14"/>
      <c r="R66" s="14"/>
    </row>
    <row r="67">
      <c r="A67" s="14"/>
      <c r="B67" s="14"/>
      <c r="C67" s="14"/>
      <c r="D67" s="14"/>
      <c r="E67" s="14"/>
      <c r="F67" s="14"/>
      <c r="G67" s="14"/>
      <c r="H67" s="14"/>
      <c r="I67" s="14"/>
      <c r="J67" s="14"/>
      <c r="K67" s="14"/>
      <c r="L67" s="14"/>
      <c r="M67" s="14"/>
      <c r="N67" s="14"/>
      <c r="O67" s="14"/>
      <c r="P67" s="14"/>
      <c r="Q67" s="14"/>
      <c r="R67" s="14"/>
    </row>
    <row r="68">
      <c r="A68" s="14"/>
      <c r="B68" s="14"/>
      <c r="C68" s="14"/>
      <c r="D68" s="14"/>
      <c r="E68" s="14"/>
      <c r="F68" s="14"/>
      <c r="G68" s="14"/>
      <c r="H68" s="14"/>
      <c r="I68" s="14"/>
      <c r="J68" s="14"/>
      <c r="K68" s="14"/>
      <c r="L68" s="14"/>
      <c r="M68" s="14"/>
      <c r="N68" s="14"/>
      <c r="O68" s="14"/>
      <c r="P68" s="14"/>
      <c r="Q68" s="14"/>
      <c r="R68" s="14"/>
    </row>
    <row r="69">
      <c r="A69" s="14"/>
      <c r="B69" s="14"/>
      <c r="C69" s="14"/>
      <c r="D69" s="14"/>
      <c r="E69" s="14"/>
      <c r="F69" s="14"/>
      <c r="G69" s="14"/>
      <c r="H69" s="14"/>
      <c r="I69" s="14"/>
      <c r="J69" s="14"/>
      <c r="K69" s="14"/>
      <c r="L69" s="14"/>
      <c r="M69" s="14"/>
      <c r="N69" s="14"/>
      <c r="O69" s="14"/>
      <c r="P69" s="14"/>
      <c r="Q69" s="14"/>
      <c r="R69" s="14"/>
    </row>
    <row r="70">
      <c r="A70" s="14"/>
      <c r="B70" s="14"/>
      <c r="C70" s="14"/>
      <c r="D70" s="14"/>
      <c r="E70" s="14"/>
      <c r="F70" s="14"/>
      <c r="G70" s="14"/>
      <c r="H70" s="14"/>
      <c r="I70" s="14"/>
      <c r="J70" s="14"/>
      <c r="K70" s="14"/>
      <c r="L70" s="14"/>
      <c r="M70" s="14"/>
      <c r="N70" s="14"/>
      <c r="O70" s="14"/>
      <c r="P70" s="14"/>
      <c r="Q70" s="14"/>
      <c r="R70" s="14"/>
    </row>
    <row r="71">
      <c r="A71" s="14"/>
      <c r="B71" s="14"/>
      <c r="C71" s="14"/>
      <c r="D71" s="14"/>
      <c r="E71" s="14"/>
      <c r="F71" s="14"/>
      <c r="G71" s="14"/>
      <c r="H71" s="14"/>
      <c r="I71" s="14"/>
      <c r="J71" s="14"/>
      <c r="K71" s="14"/>
      <c r="L71" s="14"/>
      <c r="M71" s="14"/>
      <c r="N71" s="14"/>
      <c r="O71" s="14"/>
      <c r="P71" s="14"/>
      <c r="Q71" s="14"/>
      <c r="R71" s="14"/>
    </row>
    <row r="72">
      <c r="A72" s="14"/>
      <c r="B72" s="14"/>
      <c r="C72" s="14"/>
      <c r="D72" s="14"/>
      <c r="E72" s="14"/>
      <c r="F72" s="14"/>
      <c r="G72" s="14"/>
      <c r="H72" s="14"/>
      <c r="I72" s="14"/>
      <c r="J72" s="14"/>
      <c r="K72" s="14"/>
      <c r="L72" s="14"/>
      <c r="M72" s="14"/>
      <c r="N72" s="14"/>
      <c r="O72" s="14"/>
      <c r="P72" s="14"/>
      <c r="Q72" s="14"/>
      <c r="R72" s="14"/>
    </row>
    <row r="73">
      <c r="A73" s="14"/>
      <c r="B73" s="14"/>
      <c r="C73" s="14"/>
      <c r="D73" s="14"/>
      <c r="E73" s="14"/>
      <c r="F73" s="14"/>
      <c r="G73" s="14"/>
      <c r="H73" s="14"/>
      <c r="I73" s="14"/>
      <c r="J73" s="14"/>
      <c r="K73" s="14"/>
      <c r="L73" s="14"/>
      <c r="M73" s="14"/>
      <c r="N73" s="14"/>
      <c r="O73" s="14"/>
      <c r="P73" s="14"/>
      <c r="Q73" s="14"/>
      <c r="R73" s="14"/>
    </row>
    <row r="74">
      <c r="A74" s="14"/>
      <c r="B74" s="14"/>
      <c r="C74" s="14"/>
      <c r="D74" s="14"/>
      <c r="E74" s="14"/>
      <c r="F74" s="14"/>
      <c r="G74" s="14"/>
      <c r="H74" s="14"/>
      <c r="I74" s="14"/>
      <c r="J74" s="14"/>
      <c r="K74" s="14"/>
      <c r="L74" s="14"/>
      <c r="M74" s="14"/>
      <c r="N74" s="14"/>
      <c r="O74" s="14"/>
      <c r="P74" s="14"/>
      <c r="Q74" s="14"/>
      <c r="R74" s="14"/>
    </row>
    <row r="75">
      <c r="A75" s="14"/>
      <c r="B75" s="14"/>
      <c r="C75" s="14"/>
      <c r="D75" s="14"/>
      <c r="E75" s="14"/>
      <c r="F75" s="14"/>
      <c r="G75" s="14"/>
      <c r="H75" s="14"/>
      <c r="I75" s="14"/>
      <c r="J75" s="14"/>
      <c r="K75" s="14"/>
      <c r="L75" s="14"/>
      <c r="M75" s="14"/>
      <c r="N75" s="14"/>
      <c r="O75" s="14"/>
      <c r="P75" s="14"/>
      <c r="Q75" s="14"/>
      <c r="R75" s="14"/>
    </row>
    <row r="76">
      <c r="A76" s="14"/>
      <c r="B76" s="14"/>
      <c r="C76" s="14"/>
      <c r="D76" s="14"/>
      <c r="E76" s="14"/>
      <c r="F76" s="14"/>
      <c r="G76" s="14"/>
      <c r="H76" s="14"/>
      <c r="I76" s="14"/>
      <c r="J76" s="14"/>
      <c r="K76" s="14"/>
      <c r="L76" s="14"/>
      <c r="M76" s="14"/>
      <c r="N76" s="14"/>
      <c r="O76" s="14"/>
      <c r="P76" s="14"/>
      <c r="Q76" s="14"/>
      <c r="R76" s="14"/>
    </row>
    <row r="77">
      <c r="A77" s="14"/>
      <c r="B77" s="14"/>
      <c r="C77" s="14"/>
      <c r="D77" s="14"/>
      <c r="E77" s="14"/>
      <c r="F77" s="14"/>
      <c r="G77" s="14"/>
      <c r="H77" s="14"/>
      <c r="I77" s="14"/>
      <c r="J77" s="14"/>
      <c r="K77" s="14"/>
      <c r="L77" s="14"/>
      <c r="M77" s="14"/>
      <c r="N77" s="14"/>
      <c r="O77" s="14"/>
      <c r="P77" s="14"/>
      <c r="Q77" s="14"/>
      <c r="R77" s="14"/>
    </row>
    <row r="78">
      <c r="A78" s="14"/>
      <c r="B78" s="14"/>
      <c r="C78" s="14"/>
      <c r="D78" s="14"/>
      <c r="E78" s="14"/>
      <c r="F78" s="14"/>
      <c r="G78" s="14"/>
      <c r="H78" s="14"/>
      <c r="I78" s="14"/>
      <c r="J78" s="14"/>
      <c r="K78" s="14"/>
      <c r="L78" s="14"/>
      <c r="M78" s="14"/>
      <c r="N78" s="14"/>
      <c r="O78" s="14"/>
      <c r="P78" s="14"/>
      <c r="Q78" s="14"/>
      <c r="R78" s="14"/>
    </row>
    <row r="79">
      <c r="A79" s="14"/>
      <c r="B79" s="14"/>
      <c r="C79" s="14"/>
      <c r="D79" s="14"/>
      <c r="E79" s="14"/>
      <c r="F79" s="14"/>
      <c r="G79" s="14"/>
      <c r="H79" s="14"/>
      <c r="I79" s="14"/>
      <c r="J79" s="14"/>
      <c r="K79" s="14"/>
      <c r="L79" s="14"/>
      <c r="M79" s="14"/>
      <c r="N79" s="14"/>
      <c r="O79" s="14"/>
      <c r="P79" s="14"/>
      <c r="Q79" s="14"/>
      <c r="R79" s="14"/>
    </row>
    <row r="80">
      <c r="A80" s="14"/>
      <c r="B80" s="14"/>
      <c r="C80" s="14"/>
      <c r="D80" s="14"/>
      <c r="E80" s="14"/>
      <c r="F80" s="14"/>
      <c r="G80" s="14"/>
      <c r="H80" s="14"/>
      <c r="I80" s="14"/>
      <c r="J80" s="14"/>
      <c r="K80" s="14"/>
      <c r="L80" s="14"/>
      <c r="M80" s="14"/>
      <c r="N80" s="14"/>
      <c r="O80" s="14"/>
      <c r="P80" s="14"/>
      <c r="Q80" s="14"/>
      <c r="R80" s="14"/>
    </row>
    <row r="81">
      <c r="A81" s="14"/>
      <c r="B81" s="14"/>
      <c r="C81" s="14"/>
      <c r="D81" s="14"/>
      <c r="E81" s="14"/>
      <c r="F81" s="14"/>
      <c r="G81" s="14"/>
      <c r="H81" s="14"/>
      <c r="I81" s="14"/>
      <c r="J81" s="14"/>
      <c r="K81" s="14"/>
      <c r="L81" s="14"/>
      <c r="M81" s="14"/>
      <c r="N81" s="14"/>
      <c r="O81" s="14"/>
      <c r="P81" s="14"/>
      <c r="Q81" s="14"/>
      <c r="R81" s="14"/>
    </row>
    <row r="82">
      <c r="A82" s="14"/>
      <c r="B82" s="14"/>
      <c r="C82" s="14"/>
      <c r="D82" s="14"/>
      <c r="E82" s="14"/>
      <c r="F82" s="14"/>
      <c r="G82" s="14"/>
      <c r="H82" s="14"/>
      <c r="I82" s="14"/>
      <c r="J82" s="14"/>
      <c r="K82" s="14"/>
      <c r="L82" s="14"/>
      <c r="M82" s="14"/>
      <c r="N82" s="14"/>
      <c r="O82" s="14"/>
      <c r="P82" s="14"/>
      <c r="Q82" s="14"/>
      <c r="R82" s="14"/>
    </row>
    <row r="83">
      <c r="A83" s="14"/>
      <c r="B83" s="14"/>
      <c r="C83" s="14"/>
      <c r="D83" s="14"/>
      <c r="E83" s="14"/>
      <c r="F83" s="14"/>
      <c r="G83" s="14"/>
      <c r="H83" s="14"/>
      <c r="I83" s="14"/>
      <c r="J83" s="14"/>
      <c r="K83" s="14"/>
      <c r="L83" s="14"/>
      <c r="M83" s="14"/>
      <c r="N83" s="14"/>
      <c r="O83" s="14"/>
      <c r="P83" s="14"/>
      <c r="Q83" s="14"/>
      <c r="R83" s="14"/>
    </row>
    <row r="84">
      <c r="A84" s="14"/>
      <c r="B84" s="14"/>
      <c r="C84" s="14"/>
      <c r="D84" s="14"/>
      <c r="E84" s="14"/>
      <c r="F84" s="14"/>
      <c r="G84" s="14"/>
      <c r="H84" s="14"/>
      <c r="I84" s="14"/>
      <c r="J84" s="14"/>
      <c r="K84" s="14"/>
      <c r="L84" s="14"/>
      <c r="M84" s="14"/>
      <c r="N84" s="14"/>
      <c r="O84" s="14"/>
      <c r="P84" s="14"/>
      <c r="Q84" s="14"/>
      <c r="R84" s="14"/>
    </row>
    <row r="85">
      <c r="A85" s="14"/>
      <c r="B85" s="14"/>
      <c r="C85" s="14"/>
      <c r="D85" s="14"/>
      <c r="E85" s="14"/>
      <c r="F85" s="14"/>
      <c r="G85" s="14"/>
      <c r="H85" s="14"/>
      <c r="I85" s="14"/>
      <c r="J85" s="14"/>
      <c r="K85" s="14"/>
      <c r="L85" s="14"/>
      <c r="M85" s="14"/>
      <c r="N85" s="14"/>
      <c r="O85" s="14"/>
      <c r="P85" s="14"/>
      <c r="Q85" s="14"/>
      <c r="R85" s="14"/>
    </row>
    <row r="86">
      <c r="A86" s="14"/>
      <c r="B86" s="14"/>
      <c r="C86" s="14"/>
      <c r="D86" s="14"/>
      <c r="E86" s="14"/>
      <c r="F86" s="14"/>
      <c r="G86" s="14"/>
      <c r="H86" s="14"/>
      <c r="I86" s="14"/>
      <c r="J86" s="14"/>
      <c r="K86" s="14"/>
      <c r="L86" s="14"/>
      <c r="M86" s="14"/>
      <c r="N86" s="14"/>
      <c r="O86" s="14"/>
      <c r="P86" s="14"/>
      <c r="Q86" s="14"/>
      <c r="R86" s="14"/>
    </row>
    <row r="87">
      <c r="A87" s="14"/>
      <c r="B87" s="14"/>
      <c r="C87" s="14"/>
      <c r="D87" s="14"/>
      <c r="E87" s="14"/>
      <c r="F87" s="14"/>
      <c r="G87" s="14"/>
      <c r="H87" s="14"/>
      <c r="I87" s="14"/>
      <c r="J87" s="14"/>
      <c r="K87" s="14"/>
      <c r="L87" s="14"/>
      <c r="M87" s="14"/>
      <c r="N87" s="14"/>
      <c r="O87" s="14"/>
      <c r="P87" s="14"/>
      <c r="Q87" s="14"/>
      <c r="R87" s="14"/>
    </row>
    <row r="88">
      <c r="A88" s="14"/>
      <c r="B88" s="14"/>
      <c r="C88" s="14"/>
      <c r="D88" s="14"/>
      <c r="E88" s="14"/>
      <c r="F88" s="14"/>
      <c r="G88" s="14"/>
      <c r="H88" s="14"/>
      <c r="I88" s="14"/>
      <c r="J88" s="14"/>
      <c r="K88" s="14"/>
      <c r="L88" s="14"/>
      <c r="M88" s="14"/>
      <c r="N88" s="14"/>
      <c r="O88" s="14"/>
      <c r="P88" s="14"/>
      <c r="Q88" s="14"/>
      <c r="R88" s="14"/>
    </row>
    <row r="89">
      <c r="A89" s="14"/>
      <c r="B89" s="14"/>
      <c r="C89" s="14"/>
      <c r="D89" s="14"/>
      <c r="E89" s="14"/>
      <c r="F89" s="14"/>
      <c r="G89" s="14"/>
      <c r="H89" s="14"/>
      <c r="I89" s="14"/>
      <c r="J89" s="14"/>
      <c r="K89" s="14"/>
      <c r="L89" s="14"/>
      <c r="M89" s="14"/>
      <c r="N89" s="14"/>
      <c r="O89" s="14"/>
      <c r="P89" s="14"/>
      <c r="Q89" s="14"/>
      <c r="R89" s="14"/>
    </row>
    <row r="90">
      <c r="A90" s="14"/>
      <c r="B90" s="14"/>
      <c r="C90" s="14"/>
      <c r="D90" s="14"/>
      <c r="E90" s="14"/>
      <c r="F90" s="14"/>
      <c r="G90" s="14"/>
      <c r="H90" s="14"/>
      <c r="I90" s="14"/>
      <c r="J90" s="14"/>
      <c r="K90" s="14"/>
      <c r="L90" s="14"/>
      <c r="M90" s="14"/>
      <c r="N90" s="14"/>
      <c r="O90" s="14"/>
      <c r="P90" s="14"/>
      <c r="Q90" s="14"/>
      <c r="R90" s="14"/>
    </row>
    <row r="91">
      <c r="A91" s="14"/>
      <c r="B91" s="14"/>
      <c r="C91" s="14"/>
      <c r="D91" s="14"/>
      <c r="E91" s="14"/>
      <c r="F91" s="14"/>
      <c r="G91" s="14"/>
      <c r="H91" s="14"/>
      <c r="I91" s="14"/>
      <c r="J91" s="14"/>
      <c r="K91" s="14"/>
      <c r="L91" s="14"/>
      <c r="M91" s="14"/>
      <c r="N91" s="14"/>
      <c r="O91" s="14"/>
      <c r="P91" s="14"/>
      <c r="Q91" s="14"/>
      <c r="R91" s="14"/>
    </row>
    <row r="92">
      <c r="A92" s="14"/>
      <c r="B92" s="14"/>
      <c r="C92" s="14"/>
      <c r="D92" s="14"/>
      <c r="E92" s="14"/>
      <c r="F92" s="14"/>
      <c r="G92" s="14"/>
      <c r="H92" s="14"/>
      <c r="I92" s="14"/>
      <c r="J92" s="14"/>
      <c r="K92" s="14"/>
      <c r="L92" s="14"/>
      <c r="M92" s="14"/>
      <c r="N92" s="14"/>
      <c r="O92" s="14"/>
      <c r="P92" s="14"/>
      <c r="Q92" s="14"/>
      <c r="R92" s="14"/>
    </row>
    <row r="93">
      <c r="A93" s="14"/>
      <c r="B93" s="14"/>
      <c r="C93" s="14"/>
      <c r="D93" s="14"/>
      <c r="E93" s="14"/>
      <c r="F93" s="14"/>
      <c r="G93" s="14"/>
      <c r="H93" s="14"/>
      <c r="I93" s="14"/>
      <c r="J93" s="14"/>
      <c r="K93" s="14"/>
      <c r="L93" s="14"/>
      <c r="M93" s="14"/>
      <c r="N93" s="14"/>
      <c r="O93" s="14"/>
      <c r="P93" s="14"/>
      <c r="Q93" s="14"/>
      <c r="R93" s="14"/>
    </row>
    <row r="94">
      <c r="A94" s="14"/>
      <c r="B94" s="14"/>
      <c r="C94" s="14"/>
      <c r="D94" s="14"/>
      <c r="E94" s="14"/>
      <c r="F94" s="14"/>
      <c r="G94" s="14"/>
      <c r="H94" s="14"/>
      <c r="I94" s="14"/>
      <c r="J94" s="14"/>
      <c r="K94" s="14"/>
      <c r="L94" s="14"/>
      <c r="M94" s="14"/>
      <c r="N94" s="14"/>
      <c r="O94" s="14"/>
      <c r="P94" s="14"/>
      <c r="Q94" s="14"/>
      <c r="R94" s="14"/>
    </row>
    <row r="95">
      <c r="A95" s="14"/>
      <c r="B95" s="14"/>
      <c r="C95" s="14"/>
      <c r="D95" s="14"/>
      <c r="E95" s="14"/>
      <c r="F95" s="14"/>
      <c r="G95" s="14"/>
      <c r="H95" s="14"/>
      <c r="I95" s="14"/>
      <c r="J95" s="14"/>
      <c r="K95" s="14"/>
      <c r="L95" s="14"/>
      <c r="M95" s="14"/>
      <c r="N95" s="14"/>
      <c r="O95" s="14"/>
      <c r="P95" s="14"/>
      <c r="Q95" s="14"/>
      <c r="R95" s="14"/>
    </row>
    <row r="96">
      <c r="A96" s="14"/>
      <c r="B96" s="14"/>
      <c r="C96" s="14"/>
      <c r="D96" s="14"/>
      <c r="E96" s="14"/>
      <c r="F96" s="14"/>
      <c r="G96" s="14"/>
      <c r="H96" s="14"/>
      <c r="I96" s="14"/>
      <c r="J96" s="14"/>
      <c r="K96" s="14"/>
      <c r="L96" s="14"/>
      <c r="M96" s="14"/>
      <c r="N96" s="14"/>
      <c r="O96" s="14"/>
      <c r="P96" s="14"/>
      <c r="Q96" s="14"/>
      <c r="R96" s="14"/>
    </row>
    <row r="97">
      <c r="A97" s="14"/>
      <c r="B97" s="14"/>
      <c r="C97" s="14"/>
      <c r="D97" s="14"/>
      <c r="E97" s="14"/>
      <c r="F97" s="14"/>
      <c r="G97" s="14"/>
      <c r="H97" s="14"/>
      <c r="I97" s="14"/>
      <c r="J97" s="14"/>
      <c r="K97" s="14"/>
      <c r="L97" s="14"/>
      <c r="M97" s="14"/>
      <c r="N97" s="14"/>
      <c r="O97" s="14"/>
      <c r="P97" s="14"/>
      <c r="Q97" s="14"/>
      <c r="R97" s="14"/>
    </row>
    <row r="98">
      <c r="A98" s="14"/>
      <c r="B98" s="14"/>
      <c r="C98" s="14"/>
      <c r="D98" s="14"/>
      <c r="E98" s="14"/>
      <c r="F98" s="14"/>
      <c r="G98" s="14"/>
      <c r="H98" s="14"/>
      <c r="I98" s="14"/>
      <c r="J98" s="14"/>
      <c r="K98" s="14"/>
      <c r="L98" s="14"/>
      <c r="M98" s="14"/>
      <c r="N98" s="14"/>
      <c r="O98" s="14"/>
      <c r="P98" s="14"/>
      <c r="Q98" s="14"/>
      <c r="R98" s="14"/>
    </row>
    <row r="99">
      <c r="A99" s="14"/>
      <c r="B99" s="14"/>
      <c r="C99" s="14"/>
      <c r="D99" s="14"/>
      <c r="E99" s="14"/>
      <c r="F99" s="14"/>
      <c r="G99" s="14"/>
      <c r="H99" s="14"/>
      <c r="I99" s="14"/>
      <c r="J99" s="14"/>
      <c r="K99" s="14"/>
      <c r="L99" s="14"/>
      <c r="M99" s="14"/>
      <c r="N99" s="14"/>
      <c r="O99" s="14"/>
      <c r="P99" s="14"/>
      <c r="Q99" s="14"/>
      <c r="R99" s="14"/>
    </row>
    <row r="100">
      <c r="A100" s="14"/>
      <c r="B100" s="14"/>
      <c r="C100" s="14"/>
      <c r="D100" s="14"/>
      <c r="E100" s="14"/>
      <c r="F100" s="14"/>
      <c r="G100" s="14"/>
      <c r="H100" s="14"/>
      <c r="I100" s="14"/>
      <c r="J100" s="14"/>
      <c r="K100" s="14"/>
      <c r="L100" s="14"/>
      <c r="M100" s="14"/>
      <c r="N100" s="14"/>
      <c r="O100" s="14"/>
      <c r="P100" s="14"/>
      <c r="Q100" s="14"/>
      <c r="R100" s="14"/>
    </row>
    <row r="101">
      <c r="A101" s="14"/>
      <c r="B101" s="14"/>
      <c r="C101" s="14"/>
      <c r="D101" s="14"/>
      <c r="E101" s="14"/>
      <c r="F101" s="14"/>
      <c r="G101" s="14"/>
      <c r="H101" s="14"/>
      <c r="I101" s="14"/>
      <c r="J101" s="14"/>
      <c r="K101" s="14"/>
      <c r="L101" s="14"/>
      <c r="M101" s="14"/>
      <c r="N101" s="14"/>
      <c r="O101" s="14"/>
      <c r="P101" s="14"/>
      <c r="Q101" s="14"/>
      <c r="R101" s="14"/>
    </row>
    <row r="102">
      <c r="A102" s="14"/>
      <c r="B102" s="14"/>
      <c r="C102" s="14"/>
      <c r="D102" s="14"/>
      <c r="E102" s="14"/>
      <c r="F102" s="14"/>
      <c r="G102" s="14"/>
      <c r="H102" s="14"/>
      <c r="I102" s="14"/>
      <c r="J102" s="14"/>
      <c r="K102" s="14"/>
      <c r="L102" s="14"/>
      <c r="M102" s="14"/>
      <c r="N102" s="14"/>
      <c r="O102" s="14"/>
      <c r="P102" s="14"/>
      <c r="Q102" s="14"/>
      <c r="R102" s="14"/>
    </row>
    <row r="103">
      <c r="A103" s="14"/>
      <c r="B103" s="14"/>
      <c r="C103" s="14"/>
      <c r="D103" s="14"/>
      <c r="E103" s="14"/>
      <c r="F103" s="14"/>
      <c r="G103" s="14"/>
      <c r="H103" s="14"/>
      <c r="I103" s="14"/>
      <c r="J103" s="14"/>
      <c r="K103" s="14"/>
      <c r="L103" s="14"/>
      <c r="M103" s="14"/>
      <c r="N103" s="14"/>
      <c r="O103" s="14"/>
      <c r="P103" s="14"/>
      <c r="Q103" s="14"/>
      <c r="R103" s="14"/>
    </row>
    <row r="104">
      <c r="A104" s="14"/>
      <c r="B104" s="14"/>
      <c r="C104" s="14"/>
      <c r="D104" s="14"/>
      <c r="E104" s="14"/>
      <c r="F104" s="14"/>
      <c r="G104" s="14"/>
      <c r="H104" s="14"/>
      <c r="I104" s="14"/>
      <c r="J104" s="14"/>
      <c r="K104" s="14"/>
      <c r="L104" s="14"/>
      <c r="M104" s="14"/>
      <c r="N104" s="14"/>
      <c r="O104" s="14"/>
      <c r="P104" s="14"/>
      <c r="Q104" s="14"/>
      <c r="R104" s="14"/>
    </row>
    <row r="105">
      <c r="A105" s="14"/>
      <c r="B105" s="14"/>
      <c r="C105" s="14"/>
      <c r="D105" s="14"/>
      <c r="E105" s="14"/>
      <c r="F105" s="14"/>
      <c r="G105" s="14"/>
      <c r="H105" s="14"/>
      <c r="I105" s="14"/>
      <c r="J105" s="14"/>
      <c r="K105" s="14"/>
      <c r="L105" s="14"/>
      <c r="M105" s="14"/>
      <c r="N105" s="14"/>
      <c r="O105" s="14"/>
      <c r="P105" s="14"/>
      <c r="Q105" s="14"/>
      <c r="R105" s="14"/>
    </row>
    <row r="106">
      <c r="A106" s="14"/>
      <c r="B106" s="14"/>
      <c r="C106" s="14"/>
      <c r="D106" s="14"/>
      <c r="E106" s="14"/>
      <c r="F106" s="14"/>
      <c r="G106" s="14"/>
      <c r="H106" s="14"/>
      <c r="I106" s="14"/>
      <c r="J106" s="14"/>
      <c r="K106" s="14"/>
      <c r="L106" s="14"/>
      <c r="M106" s="14"/>
      <c r="N106" s="14"/>
      <c r="O106" s="14"/>
      <c r="P106" s="14"/>
      <c r="Q106" s="14"/>
      <c r="R106" s="14"/>
    </row>
    <row r="107">
      <c r="A107" s="14"/>
      <c r="B107" s="14"/>
      <c r="C107" s="14"/>
      <c r="D107" s="14"/>
      <c r="E107" s="14"/>
      <c r="F107" s="14"/>
      <c r="G107" s="14"/>
      <c r="H107" s="14"/>
      <c r="I107" s="14"/>
      <c r="J107" s="14"/>
      <c r="K107" s="14"/>
      <c r="L107" s="14"/>
      <c r="M107" s="14"/>
      <c r="N107" s="14"/>
      <c r="O107" s="14"/>
      <c r="P107" s="14"/>
      <c r="Q107" s="14"/>
      <c r="R107" s="14"/>
    </row>
    <row r="108">
      <c r="A108" s="14"/>
      <c r="B108" s="14"/>
      <c r="C108" s="14"/>
      <c r="D108" s="14"/>
      <c r="E108" s="14"/>
      <c r="F108" s="14"/>
      <c r="G108" s="14"/>
      <c r="H108" s="14"/>
      <c r="I108" s="14"/>
      <c r="J108" s="14"/>
      <c r="K108" s="14"/>
      <c r="L108" s="14"/>
      <c r="M108" s="14"/>
      <c r="N108" s="14"/>
      <c r="O108" s="14"/>
      <c r="P108" s="14"/>
      <c r="Q108" s="14"/>
      <c r="R108" s="14"/>
    </row>
    <row r="109">
      <c r="A109" s="14"/>
      <c r="B109" s="14"/>
      <c r="C109" s="14"/>
      <c r="D109" s="14"/>
      <c r="E109" s="14"/>
      <c r="F109" s="14"/>
      <c r="G109" s="14"/>
      <c r="H109" s="14"/>
      <c r="I109" s="14"/>
      <c r="J109" s="14"/>
      <c r="K109" s="14"/>
      <c r="L109" s="14"/>
      <c r="M109" s="14"/>
      <c r="N109" s="14"/>
      <c r="O109" s="14"/>
      <c r="P109" s="14"/>
      <c r="Q109" s="14"/>
      <c r="R109" s="14"/>
    </row>
    <row r="110">
      <c r="A110" s="14"/>
      <c r="B110" s="14"/>
      <c r="C110" s="14"/>
      <c r="D110" s="14"/>
      <c r="E110" s="14"/>
      <c r="F110" s="14"/>
      <c r="G110" s="14"/>
      <c r="H110" s="14"/>
      <c r="I110" s="14"/>
      <c r="J110" s="14"/>
      <c r="K110" s="14"/>
      <c r="L110" s="14"/>
      <c r="M110" s="14"/>
      <c r="N110" s="14"/>
      <c r="O110" s="14"/>
      <c r="P110" s="14"/>
      <c r="Q110" s="14"/>
      <c r="R110" s="14"/>
    </row>
    <row r="111">
      <c r="A111" s="14"/>
      <c r="B111" s="14"/>
      <c r="C111" s="14"/>
      <c r="D111" s="14"/>
      <c r="E111" s="14"/>
      <c r="F111" s="14"/>
      <c r="G111" s="14"/>
      <c r="H111" s="14"/>
      <c r="I111" s="14"/>
      <c r="J111" s="14"/>
      <c r="K111" s="14"/>
      <c r="L111" s="14"/>
      <c r="M111" s="14"/>
      <c r="N111" s="14"/>
      <c r="O111" s="14"/>
      <c r="P111" s="14"/>
      <c r="Q111" s="14"/>
      <c r="R111" s="14"/>
    </row>
    <row r="112">
      <c r="A112" s="14"/>
      <c r="B112" s="14"/>
      <c r="C112" s="14"/>
      <c r="D112" s="14"/>
      <c r="E112" s="14"/>
      <c r="F112" s="14"/>
      <c r="G112" s="14"/>
      <c r="H112" s="14"/>
      <c r="I112" s="14"/>
      <c r="J112" s="14"/>
      <c r="K112" s="14"/>
      <c r="L112" s="14"/>
      <c r="M112" s="14"/>
      <c r="N112" s="14"/>
      <c r="O112" s="14"/>
      <c r="P112" s="14"/>
      <c r="Q112" s="14"/>
      <c r="R112" s="14"/>
    </row>
    <row r="113">
      <c r="A113" s="14"/>
      <c r="B113" s="14"/>
      <c r="C113" s="14"/>
      <c r="D113" s="14"/>
      <c r="E113" s="14"/>
      <c r="F113" s="14"/>
      <c r="G113" s="14"/>
      <c r="H113" s="14"/>
      <c r="I113" s="14"/>
      <c r="J113" s="14"/>
      <c r="K113" s="14"/>
      <c r="L113" s="14"/>
      <c r="M113" s="14"/>
      <c r="N113" s="14"/>
      <c r="O113" s="14"/>
      <c r="P113" s="14"/>
      <c r="Q113" s="14"/>
      <c r="R113" s="14"/>
    </row>
    <row r="114">
      <c r="A114" s="14"/>
      <c r="B114" s="14"/>
      <c r="C114" s="14"/>
      <c r="D114" s="14"/>
      <c r="E114" s="14"/>
      <c r="F114" s="14"/>
      <c r="G114" s="14"/>
      <c r="H114" s="14"/>
      <c r="I114" s="14"/>
      <c r="J114" s="14"/>
      <c r="K114" s="14"/>
      <c r="L114" s="14"/>
      <c r="M114" s="14"/>
      <c r="N114" s="14"/>
      <c r="O114" s="14"/>
      <c r="P114" s="14"/>
      <c r="Q114" s="14"/>
      <c r="R114" s="14"/>
    </row>
    <row r="115">
      <c r="A115" s="14"/>
      <c r="B115" s="14"/>
      <c r="C115" s="14"/>
      <c r="D115" s="14"/>
      <c r="E115" s="14"/>
      <c r="F115" s="14"/>
      <c r="G115" s="14"/>
      <c r="H115" s="14"/>
      <c r="I115" s="14"/>
      <c r="J115" s="14"/>
      <c r="K115" s="14"/>
      <c r="L115" s="14"/>
      <c r="M115" s="14"/>
      <c r="N115" s="14"/>
      <c r="O115" s="14"/>
      <c r="P115" s="14"/>
      <c r="Q115" s="14"/>
      <c r="R115" s="14"/>
    </row>
    <row r="116">
      <c r="A116" s="14"/>
      <c r="B116" s="14"/>
      <c r="C116" s="14"/>
      <c r="D116" s="14"/>
      <c r="E116" s="14"/>
      <c r="F116" s="14"/>
      <c r="G116" s="14"/>
      <c r="H116" s="14"/>
      <c r="I116" s="14"/>
      <c r="J116" s="14"/>
      <c r="K116" s="14"/>
      <c r="L116" s="14"/>
      <c r="M116" s="14"/>
      <c r="N116" s="14"/>
      <c r="O116" s="14"/>
      <c r="P116" s="14"/>
      <c r="Q116" s="14"/>
      <c r="R116" s="14"/>
    </row>
    <row r="117">
      <c r="A117" s="14"/>
      <c r="B117" s="14"/>
      <c r="C117" s="14"/>
      <c r="D117" s="14"/>
      <c r="E117" s="14"/>
      <c r="F117" s="14"/>
      <c r="G117" s="14"/>
      <c r="H117" s="14"/>
      <c r="I117" s="14"/>
      <c r="J117" s="14"/>
      <c r="K117" s="14"/>
      <c r="L117" s="14"/>
      <c r="M117" s="14"/>
      <c r="N117" s="14"/>
      <c r="O117" s="14"/>
      <c r="P117" s="14"/>
      <c r="Q117" s="14"/>
      <c r="R117" s="14"/>
    </row>
    <row r="118">
      <c r="A118" s="14"/>
      <c r="B118" s="14"/>
      <c r="C118" s="14"/>
      <c r="D118" s="14"/>
      <c r="E118" s="14"/>
      <c r="F118" s="14"/>
      <c r="G118" s="14"/>
      <c r="H118" s="14"/>
      <c r="I118" s="14"/>
      <c r="J118" s="14"/>
      <c r="K118" s="14"/>
      <c r="L118" s="14"/>
      <c r="M118" s="14"/>
      <c r="N118" s="14"/>
      <c r="O118" s="14"/>
      <c r="P118" s="14"/>
      <c r="Q118" s="14"/>
      <c r="R118" s="14"/>
    </row>
    <row r="119">
      <c r="A119" s="14"/>
      <c r="B119" s="14"/>
      <c r="C119" s="14"/>
      <c r="D119" s="14"/>
      <c r="E119" s="14"/>
      <c r="F119" s="14"/>
      <c r="G119" s="14"/>
      <c r="H119" s="14"/>
      <c r="I119" s="14"/>
      <c r="J119" s="14"/>
      <c r="K119" s="14"/>
      <c r="L119" s="14"/>
      <c r="M119" s="14"/>
      <c r="N119" s="14"/>
      <c r="O119" s="14"/>
      <c r="P119" s="14"/>
      <c r="Q119" s="14"/>
      <c r="R119" s="14"/>
    </row>
    <row r="120">
      <c r="A120" s="14"/>
      <c r="B120" s="14"/>
      <c r="C120" s="14"/>
      <c r="D120" s="14"/>
      <c r="E120" s="14"/>
      <c r="F120" s="14"/>
      <c r="G120" s="14"/>
      <c r="H120" s="14"/>
      <c r="I120" s="14"/>
      <c r="J120" s="14"/>
      <c r="K120" s="14"/>
      <c r="L120" s="14"/>
      <c r="M120" s="14"/>
      <c r="N120" s="14"/>
      <c r="O120" s="14"/>
      <c r="P120" s="14"/>
      <c r="Q120" s="14"/>
      <c r="R120" s="14"/>
    </row>
    <row r="121">
      <c r="A121" s="14"/>
      <c r="B121" s="14"/>
      <c r="C121" s="14"/>
      <c r="D121" s="14"/>
      <c r="E121" s="14"/>
      <c r="F121" s="14"/>
      <c r="G121" s="14"/>
      <c r="H121" s="14"/>
      <c r="I121" s="14"/>
      <c r="J121" s="14"/>
      <c r="K121" s="14"/>
      <c r="L121" s="14"/>
      <c r="M121" s="14"/>
      <c r="N121" s="14"/>
      <c r="O121" s="14"/>
      <c r="P121" s="14"/>
      <c r="Q121" s="14"/>
      <c r="R121" s="14"/>
    </row>
    <row r="122">
      <c r="A122" s="14"/>
      <c r="B122" s="14"/>
      <c r="C122" s="14"/>
      <c r="D122" s="14"/>
      <c r="E122" s="14"/>
      <c r="F122" s="14"/>
      <c r="G122" s="14"/>
      <c r="H122" s="14"/>
      <c r="I122" s="14"/>
      <c r="J122" s="14"/>
      <c r="K122" s="14"/>
      <c r="L122" s="14"/>
      <c r="M122" s="14"/>
      <c r="N122" s="14"/>
      <c r="O122" s="14"/>
      <c r="P122" s="14"/>
      <c r="Q122" s="14"/>
      <c r="R122" s="14"/>
    </row>
    <row r="123">
      <c r="A123" s="14"/>
      <c r="B123" s="14"/>
      <c r="C123" s="14"/>
      <c r="D123" s="14"/>
      <c r="E123" s="14"/>
      <c r="F123" s="14"/>
      <c r="G123" s="14"/>
      <c r="H123" s="14"/>
      <c r="I123" s="14"/>
      <c r="J123" s="14"/>
      <c r="K123" s="14"/>
      <c r="L123" s="14"/>
      <c r="M123" s="14"/>
      <c r="N123" s="14"/>
      <c r="O123" s="14"/>
      <c r="P123" s="14"/>
      <c r="Q123" s="14"/>
      <c r="R123" s="14"/>
    </row>
    <row r="124">
      <c r="A124" s="14"/>
      <c r="B124" s="14"/>
      <c r="C124" s="14"/>
      <c r="D124" s="14"/>
      <c r="E124" s="14"/>
      <c r="F124" s="14"/>
      <c r="G124" s="14"/>
      <c r="H124" s="14"/>
      <c r="I124" s="14"/>
      <c r="J124" s="14"/>
      <c r="K124" s="14"/>
      <c r="L124" s="14"/>
      <c r="M124" s="14"/>
      <c r="N124" s="14"/>
      <c r="O124" s="14"/>
      <c r="P124" s="14"/>
      <c r="Q124" s="14"/>
      <c r="R124" s="14"/>
    </row>
    <row r="125">
      <c r="A125" s="14"/>
      <c r="B125" s="14"/>
      <c r="C125" s="14"/>
      <c r="D125" s="14"/>
      <c r="E125" s="14"/>
      <c r="F125" s="14"/>
      <c r="G125" s="14"/>
      <c r="H125" s="14"/>
      <c r="I125" s="14"/>
      <c r="J125" s="14"/>
      <c r="K125" s="14"/>
      <c r="L125" s="14"/>
      <c r="M125" s="14"/>
      <c r="N125" s="14"/>
      <c r="O125" s="14"/>
      <c r="P125" s="14"/>
      <c r="Q125" s="14"/>
      <c r="R125" s="14"/>
    </row>
    <row r="126">
      <c r="A126" s="14"/>
      <c r="B126" s="14"/>
      <c r="C126" s="14"/>
      <c r="D126" s="14"/>
      <c r="E126" s="14"/>
      <c r="F126" s="14"/>
      <c r="G126" s="14"/>
      <c r="H126" s="14"/>
      <c r="I126" s="14"/>
      <c r="J126" s="14"/>
      <c r="K126" s="14"/>
      <c r="L126" s="14"/>
      <c r="M126" s="14"/>
      <c r="N126" s="14"/>
      <c r="O126" s="14"/>
      <c r="P126" s="14"/>
      <c r="Q126" s="14"/>
      <c r="R126" s="14"/>
    </row>
    <row r="127">
      <c r="A127" s="14"/>
      <c r="B127" s="14"/>
      <c r="C127" s="14"/>
      <c r="D127" s="14"/>
      <c r="E127" s="14"/>
      <c r="F127" s="14"/>
      <c r="G127" s="14"/>
      <c r="H127" s="14"/>
      <c r="I127" s="14"/>
      <c r="J127" s="14"/>
      <c r="K127" s="14"/>
      <c r="L127" s="14"/>
      <c r="M127" s="14"/>
      <c r="N127" s="14"/>
      <c r="O127" s="14"/>
      <c r="P127" s="14"/>
      <c r="Q127" s="14"/>
      <c r="R127" s="14"/>
    </row>
    <row r="128">
      <c r="A128" s="14"/>
      <c r="B128" s="14"/>
      <c r="C128" s="14"/>
      <c r="D128" s="14"/>
      <c r="E128" s="14"/>
      <c r="F128" s="14"/>
      <c r="G128" s="14"/>
      <c r="H128" s="14"/>
      <c r="I128" s="14"/>
      <c r="J128" s="14"/>
      <c r="K128" s="14"/>
      <c r="L128" s="14"/>
      <c r="M128" s="14"/>
      <c r="N128" s="14"/>
      <c r="O128" s="14"/>
      <c r="P128" s="14"/>
      <c r="Q128" s="14"/>
      <c r="R128" s="14"/>
    </row>
    <row r="129">
      <c r="A129" s="14"/>
      <c r="B129" s="14"/>
      <c r="C129" s="14"/>
      <c r="D129" s="14"/>
      <c r="E129" s="14"/>
      <c r="F129" s="14"/>
      <c r="G129" s="14"/>
      <c r="H129" s="14"/>
      <c r="I129" s="14"/>
      <c r="J129" s="14"/>
      <c r="K129" s="14"/>
      <c r="L129" s="14"/>
      <c r="M129" s="14"/>
      <c r="N129" s="14"/>
      <c r="O129" s="14"/>
      <c r="P129" s="14"/>
      <c r="Q129" s="14"/>
      <c r="R129" s="14"/>
    </row>
    <row r="130">
      <c r="A130" s="14"/>
      <c r="B130" s="14"/>
      <c r="C130" s="14"/>
      <c r="D130" s="14"/>
      <c r="E130" s="14"/>
      <c r="F130" s="14"/>
      <c r="G130" s="14"/>
      <c r="H130" s="14"/>
      <c r="I130" s="14"/>
      <c r="J130" s="14"/>
      <c r="K130" s="14"/>
      <c r="L130" s="14"/>
      <c r="M130" s="14"/>
      <c r="N130" s="14"/>
      <c r="O130" s="14"/>
      <c r="P130" s="14"/>
      <c r="Q130" s="14"/>
      <c r="R130" s="14"/>
    </row>
    <row r="131">
      <c r="A131" s="14"/>
      <c r="B131" s="14"/>
      <c r="C131" s="14"/>
      <c r="D131" s="14"/>
      <c r="E131" s="14"/>
      <c r="F131" s="14"/>
      <c r="G131" s="14"/>
      <c r="H131" s="14"/>
      <c r="I131" s="14"/>
      <c r="J131" s="14"/>
      <c r="K131" s="14"/>
      <c r="L131" s="14"/>
      <c r="M131" s="14"/>
      <c r="N131" s="14"/>
      <c r="O131" s="14"/>
      <c r="P131" s="14"/>
      <c r="Q131" s="14"/>
      <c r="R131" s="14"/>
    </row>
    <row r="132">
      <c r="A132" s="14"/>
      <c r="B132" s="14"/>
      <c r="C132" s="14"/>
      <c r="D132" s="14"/>
      <c r="E132" s="14"/>
      <c r="F132" s="14"/>
      <c r="G132" s="14"/>
      <c r="H132" s="14"/>
      <c r="I132" s="14"/>
      <c r="J132" s="14"/>
      <c r="K132" s="14"/>
      <c r="L132" s="14"/>
      <c r="M132" s="14"/>
      <c r="N132" s="14"/>
      <c r="O132" s="14"/>
      <c r="P132" s="14"/>
      <c r="Q132" s="14"/>
      <c r="R132" s="14"/>
    </row>
    <row r="133">
      <c r="A133" s="14"/>
      <c r="B133" s="14"/>
      <c r="C133" s="14"/>
      <c r="D133" s="14"/>
      <c r="E133" s="14"/>
      <c r="F133" s="14"/>
      <c r="G133" s="14"/>
      <c r="H133" s="14"/>
      <c r="I133" s="14"/>
      <c r="J133" s="14"/>
      <c r="K133" s="14"/>
      <c r="L133" s="14"/>
      <c r="M133" s="14"/>
      <c r="N133" s="14"/>
      <c r="O133" s="14"/>
      <c r="P133" s="14"/>
      <c r="Q133" s="14"/>
      <c r="R133" s="14"/>
    </row>
    <row r="134">
      <c r="A134" s="14"/>
      <c r="B134" s="14"/>
      <c r="C134" s="14"/>
      <c r="D134" s="14"/>
      <c r="E134" s="14"/>
      <c r="F134" s="14"/>
      <c r="G134" s="14"/>
      <c r="H134" s="14"/>
      <c r="I134" s="14"/>
      <c r="J134" s="14"/>
      <c r="K134" s="14"/>
      <c r="L134" s="14"/>
      <c r="M134" s="14"/>
      <c r="N134" s="14"/>
      <c r="O134" s="14"/>
      <c r="P134" s="14"/>
      <c r="Q134" s="14"/>
      <c r="R134" s="14"/>
    </row>
    <row r="135">
      <c r="A135" s="14"/>
      <c r="B135" s="14"/>
      <c r="C135" s="14"/>
      <c r="D135" s="14"/>
      <c r="E135" s="14"/>
      <c r="F135" s="14"/>
      <c r="G135" s="14"/>
      <c r="H135" s="14"/>
      <c r="I135" s="14"/>
      <c r="J135" s="14"/>
      <c r="K135" s="14"/>
      <c r="L135" s="14"/>
      <c r="M135" s="14"/>
      <c r="N135" s="14"/>
      <c r="O135" s="14"/>
      <c r="P135" s="14"/>
      <c r="Q135" s="14"/>
      <c r="R135" s="14"/>
    </row>
    <row r="136">
      <c r="A136" s="14"/>
      <c r="B136" s="14"/>
      <c r="C136" s="14"/>
      <c r="D136" s="14"/>
      <c r="E136" s="14"/>
      <c r="F136" s="14"/>
      <c r="G136" s="14"/>
      <c r="H136" s="14"/>
      <c r="I136" s="14"/>
      <c r="J136" s="14"/>
      <c r="K136" s="14"/>
      <c r="L136" s="14"/>
      <c r="M136" s="14"/>
      <c r="N136" s="14"/>
      <c r="O136" s="14"/>
      <c r="P136" s="14"/>
      <c r="Q136" s="14"/>
      <c r="R136" s="14"/>
    </row>
    <row r="137">
      <c r="A137" s="14"/>
      <c r="B137" s="14"/>
      <c r="C137" s="14"/>
      <c r="D137" s="14"/>
      <c r="E137" s="14"/>
      <c r="F137" s="14"/>
      <c r="G137" s="14"/>
      <c r="H137" s="14"/>
      <c r="I137" s="14"/>
      <c r="J137" s="14"/>
      <c r="K137" s="14"/>
      <c r="L137" s="14"/>
      <c r="M137" s="14"/>
      <c r="N137" s="14"/>
      <c r="O137" s="14"/>
      <c r="P137" s="14"/>
      <c r="Q137" s="14"/>
      <c r="R137" s="14"/>
    </row>
    <row r="138">
      <c r="A138" s="14"/>
      <c r="B138" s="14"/>
      <c r="C138" s="14"/>
      <c r="D138" s="14"/>
      <c r="E138" s="14"/>
      <c r="F138" s="14"/>
      <c r="G138" s="14"/>
      <c r="H138" s="14"/>
      <c r="I138" s="14"/>
      <c r="J138" s="14"/>
      <c r="K138" s="14"/>
      <c r="L138" s="14"/>
      <c r="M138" s="14"/>
      <c r="N138" s="14"/>
      <c r="O138" s="14"/>
      <c r="P138" s="14"/>
      <c r="Q138" s="14"/>
      <c r="R138" s="14"/>
    </row>
    <row r="139">
      <c r="A139" s="14"/>
      <c r="B139" s="14"/>
      <c r="C139" s="14"/>
      <c r="D139" s="14"/>
      <c r="E139" s="14"/>
      <c r="F139" s="14"/>
      <c r="G139" s="14"/>
      <c r="H139" s="14"/>
      <c r="I139" s="14"/>
      <c r="J139" s="14"/>
      <c r="K139" s="14"/>
      <c r="L139" s="14"/>
      <c r="M139" s="14"/>
      <c r="N139" s="14"/>
      <c r="O139" s="14"/>
      <c r="P139" s="14"/>
      <c r="Q139" s="14"/>
      <c r="R139" s="14"/>
    </row>
    <row r="140">
      <c r="A140" s="14"/>
      <c r="B140" s="14"/>
      <c r="C140" s="14"/>
      <c r="D140" s="14"/>
      <c r="E140" s="14"/>
      <c r="F140" s="14"/>
      <c r="G140" s="14"/>
      <c r="H140" s="14"/>
      <c r="I140" s="14"/>
      <c r="J140" s="14"/>
      <c r="K140" s="14"/>
      <c r="L140" s="14"/>
      <c r="M140" s="14"/>
      <c r="N140" s="14"/>
      <c r="O140" s="14"/>
      <c r="P140" s="14"/>
      <c r="Q140" s="14"/>
      <c r="R140" s="14"/>
    </row>
    <row r="141">
      <c r="A141" s="14"/>
      <c r="B141" s="14"/>
      <c r="C141" s="14"/>
      <c r="D141" s="14"/>
      <c r="E141" s="14"/>
      <c r="F141" s="14"/>
      <c r="G141" s="14"/>
      <c r="H141" s="14"/>
      <c r="I141" s="14"/>
      <c r="J141" s="14"/>
      <c r="K141" s="14"/>
      <c r="L141" s="14"/>
      <c r="M141" s="14"/>
      <c r="N141" s="14"/>
      <c r="O141" s="14"/>
      <c r="P141" s="14"/>
      <c r="Q141" s="14"/>
      <c r="R141" s="14"/>
    </row>
    <row r="142">
      <c r="A142" s="14"/>
      <c r="B142" s="14"/>
      <c r="C142" s="14"/>
      <c r="D142" s="14"/>
      <c r="E142" s="14"/>
      <c r="F142" s="14"/>
      <c r="G142" s="14"/>
      <c r="H142" s="14"/>
      <c r="I142" s="14"/>
      <c r="J142" s="14"/>
      <c r="K142" s="14"/>
      <c r="L142" s="14"/>
      <c r="M142" s="14"/>
      <c r="N142" s="14"/>
      <c r="O142" s="14"/>
      <c r="P142" s="14"/>
      <c r="Q142" s="14"/>
      <c r="R142" s="14"/>
    </row>
    <row r="143">
      <c r="A143" s="14"/>
      <c r="B143" s="14"/>
      <c r="C143" s="14"/>
      <c r="D143" s="14"/>
      <c r="E143" s="14"/>
      <c r="F143" s="14"/>
      <c r="G143" s="14"/>
      <c r="H143" s="14"/>
      <c r="I143" s="14"/>
      <c r="J143" s="14"/>
      <c r="K143" s="14"/>
      <c r="L143" s="14"/>
      <c r="M143" s="14"/>
      <c r="N143" s="14"/>
      <c r="O143" s="14"/>
      <c r="P143" s="14"/>
      <c r="Q143" s="14"/>
      <c r="R143" s="14"/>
    </row>
    <row r="144">
      <c r="A144" s="14"/>
      <c r="B144" s="14"/>
      <c r="C144" s="14"/>
      <c r="D144" s="14"/>
      <c r="E144" s="14"/>
      <c r="F144" s="14"/>
      <c r="G144" s="14"/>
      <c r="H144" s="14"/>
      <c r="I144" s="14"/>
      <c r="J144" s="14"/>
      <c r="K144" s="14"/>
      <c r="L144" s="14"/>
      <c r="M144" s="14"/>
      <c r="N144" s="14"/>
      <c r="O144" s="14"/>
      <c r="P144" s="14"/>
      <c r="Q144" s="14"/>
      <c r="R144" s="14"/>
    </row>
    <row r="145">
      <c r="A145" s="14"/>
      <c r="B145" s="14"/>
      <c r="C145" s="14"/>
      <c r="D145" s="14"/>
      <c r="E145" s="14"/>
      <c r="F145" s="14"/>
      <c r="G145" s="14"/>
      <c r="H145" s="14"/>
      <c r="I145" s="14"/>
      <c r="J145" s="14"/>
      <c r="K145" s="14"/>
      <c r="L145" s="14"/>
      <c r="M145" s="14"/>
      <c r="N145" s="14"/>
      <c r="O145" s="14"/>
      <c r="P145" s="14"/>
      <c r="Q145" s="14"/>
      <c r="R145" s="14"/>
    </row>
    <row r="146">
      <c r="A146" s="14"/>
      <c r="B146" s="14"/>
      <c r="C146" s="14"/>
      <c r="D146" s="14"/>
      <c r="E146" s="14"/>
      <c r="F146" s="14"/>
      <c r="G146" s="14"/>
      <c r="H146" s="14"/>
      <c r="I146" s="14"/>
      <c r="J146" s="14"/>
      <c r="K146" s="14"/>
      <c r="L146" s="14"/>
      <c r="M146" s="14"/>
      <c r="N146" s="14"/>
      <c r="O146" s="14"/>
      <c r="P146" s="14"/>
      <c r="Q146" s="14"/>
      <c r="R146" s="14"/>
    </row>
    <row r="147">
      <c r="A147" s="14"/>
      <c r="B147" s="14"/>
      <c r="C147" s="14"/>
      <c r="D147" s="14"/>
      <c r="E147" s="14"/>
      <c r="F147" s="14"/>
      <c r="G147" s="14"/>
      <c r="H147" s="14"/>
      <c r="I147" s="14"/>
      <c r="J147" s="14"/>
      <c r="K147" s="14"/>
      <c r="L147" s="14"/>
      <c r="M147" s="14"/>
      <c r="N147" s="14"/>
      <c r="O147" s="14"/>
      <c r="P147" s="14"/>
      <c r="Q147" s="14"/>
      <c r="R147" s="14"/>
    </row>
    <row r="148">
      <c r="A148" s="14"/>
      <c r="B148" s="14"/>
      <c r="C148" s="14"/>
      <c r="D148" s="14"/>
      <c r="E148" s="14"/>
      <c r="F148" s="14"/>
      <c r="G148" s="14"/>
      <c r="H148" s="14"/>
      <c r="I148" s="14"/>
      <c r="J148" s="14"/>
      <c r="K148" s="14"/>
      <c r="L148" s="14"/>
      <c r="M148" s="14"/>
      <c r="N148" s="14"/>
      <c r="O148" s="14"/>
      <c r="P148" s="14"/>
      <c r="Q148" s="14"/>
      <c r="R148" s="14"/>
    </row>
    <row r="149">
      <c r="A149" s="14"/>
      <c r="B149" s="14"/>
      <c r="C149" s="14"/>
      <c r="D149" s="14"/>
      <c r="E149" s="14"/>
      <c r="F149" s="14"/>
      <c r="G149" s="14"/>
      <c r="H149" s="14"/>
      <c r="I149" s="14"/>
      <c r="J149" s="14"/>
      <c r="K149" s="14"/>
      <c r="L149" s="14"/>
      <c r="M149" s="14"/>
      <c r="N149" s="14"/>
      <c r="O149" s="14"/>
      <c r="P149" s="14"/>
      <c r="Q149" s="14"/>
      <c r="R149" s="14"/>
    </row>
    <row r="150">
      <c r="A150" s="14"/>
      <c r="B150" s="14"/>
      <c r="C150" s="14"/>
      <c r="D150" s="14"/>
      <c r="E150" s="14"/>
      <c r="F150" s="14"/>
      <c r="G150" s="14"/>
      <c r="H150" s="14"/>
      <c r="I150" s="14"/>
      <c r="J150" s="14"/>
      <c r="K150" s="14"/>
      <c r="L150" s="14"/>
      <c r="M150" s="14"/>
      <c r="N150" s="14"/>
      <c r="O150" s="14"/>
      <c r="P150" s="14"/>
      <c r="Q150" s="14"/>
      <c r="R150" s="14"/>
    </row>
    <row r="151">
      <c r="A151" s="14"/>
      <c r="B151" s="14"/>
      <c r="C151" s="14"/>
      <c r="D151" s="14"/>
      <c r="E151" s="14"/>
      <c r="F151" s="14"/>
      <c r="G151" s="14"/>
      <c r="H151" s="14"/>
      <c r="I151" s="14"/>
      <c r="J151" s="14"/>
      <c r="K151" s="14"/>
      <c r="L151" s="14"/>
      <c r="M151" s="14"/>
      <c r="N151" s="14"/>
      <c r="O151" s="14"/>
      <c r="P151" s="14"/>
      <c r="Q151" s="14"/>
      <c r="R151" s="14"/>
    </row>
    <row r="152">
      <c r="A152" s="14"/>
      <c r="B152" s="14"/>
      <c r="C152" s="14"/>
      <c r="D152" s="14"/>
      <c r="E152" s="14"/>
      <c r="F152" s="14"/>
      <c r="G152" s="14"/>
      <c r="H152" s="14"/>
      <c r="I152" s="14"/>
      <c r="J152" s="14"/>
      <c r="K152" s="14"/>
      <c r="L152" s="14"/>
      <c r="M152" s="14"/>
      <c r="N152" s="14"/>
      <c r="O152" s="14"/>
      <c r="P152" s="14"/>
      <c r="Q152" s="14"/>
      <c r="R152" s="14"/>
    </row>
    <row r="153">
      <c r="A153" s="14"/>
      <c r="B153" s="14"/>
      <c r="C153" s="14"/>
      <c r="D153" s="14"/>
      <c r="E153" s="14"/>
      <c r="F153" s="14"/>
      <c r="G153" s="14"/>
      <c r="H153" s="14"/>
      <c r="I153" s="14"/>
      <c r="J153" s="14"/>
      <c r="K153" s="14"/>
      <c r="L153" s="14"/>
      <c r="M153" s="14"/>
      <c r="N153" s="14"/>
      <c r="O153" s="14"/>
      <c r="P153" s="14"/>
      <c r="Q153" s="14"/>
      <c r="R153" s="14"/>
    </row>
    <row r="154">
      <c r="A154" s="14"/>
      <c r="B154" s="14"/>
      <c r="C154" s="14"/>
      <c r="D154" s="14"/>
      <c r="E154" s="14"/>
      <c r="F154" s="14"/>
      <c r="G154" s="14"/>
      <c r="H154" s="14"/>
      <c r="I154" s="14"/>
      <c r="J154" s="14"/>
      <c r="K154" s="14"/>
      <c r="L154" s="14"/>
      <c r="M154" s="14"/>
      <c r="N154" s="14"/>
      <c r="O154" s="14"/>
      <c r="P154" s="14"/>
      <c r="Q154" s="14"/>
      <c r="R154" s="14"/>
    </row>
    <row r="155">
      <c r="A155" s="14"/>
      <c r="B155" s="14"/>
      <c r="C155" s="14"/>
      <c r="D155" s="14"/>
      <c r="E155" s="14"/>
      <c r="F155" s="14"/>
      <c r="G155" s="14"/>
      <c r="H155" s="14"/>
      <c r="I155" s="14"/>
      <c r="J155" s="14"/>
      <c r="K155" s="14"/>
      <c r="L155" s="14"/>
      <c r="M155" s="14"/>
      <c r="N155" s="14"/>
      <c r="O155" s="14"/>
      <c r="P155" s="14"/>
      <c r="Q155" s="14"/>
      <c r="R155" s="14"/>
    </row>
    <row r="156">
      <c r="A156" s="14"/>
      <c r="B156" s="14"/>
      <c r="C156" s="14"/>
      <c r="D156" s="14"/>
      <c r="E156" s="14"/>
      <c r="F156" s="14"/>
      <c r="G156" s="14"/>
      <c r="H156" s="14"/>
      <c r="I156" s="14"/>
      <c r="J156" s="14"/>
      <c r="K156" s="14"/>
      <c r="L156" s="14"/>
      <c r="M156" s="14"/>
      <c r="N156" s="14"/>
      <c r="O156" s="14"/>
      <c r="P156" s="14"/>
      <c r="Q156" s="14"/>
      <c r="R156" s="14"/>
    </row>
    <row r="157">
      <c r="A157" s="14"/>
      <c r="B157" s="14"/>
      <c r="C157" s="14"/>
      <c r="D157" s="14"/>
      <c r="E157" s="14"/>
      <c r="F157" s="14"/>
      <c r="G157" s="14"/>
      <c r="H157" s="14"/>
      <c r="I157" s="14"/>
      <c r="J157" s="14"/>
      <c r="K157" s="14"/>
      <c r="L157" s="14"/>
      <c r="M157" s="14"/>
      <c r="N157" s="14"/>
      <c r="O157" s="14"/>
      <c r="P157" s="14"/>
      <c r="Q157" s="14"/>
      <c r="R157" s="14"/>
    </row>
    <row r="158">
      <c r="A158" s="14"/>
      <c r="B158" s="14"/>
      <c r="C158" s="14"/>
      <c r="D158" s="14"/>
      <c r="E158" s="14"/>
      <c r="F158" s="14"/>
      <c r="G158" s="14"/>
      <c r="H158" s="14"/>
      <c r="I158" s="14"/>
      <c r="J158" s="14"/>
      <c r="K158" s="14"/>
      <c r="L158" s="14"/>
      <c r="M158" s="14"/>
      <c r="N158" s="14"/>
      <c r="O158" s="14"/>
      <c r="P158" s="14"/>
      <c r="Q158" s="14"/>
      <c r="R158" s="14"/>
    </row>
    <row r="159">
      <c r="A159" s="14"/>
      <c r="B159" s="14"/>
      <c r="C159" s="14"/>
      <c r="D159" s="14"/>
      <c r="E159" s="14"/>
      <c r="F159" s="14"/>
      <c r="G159" s="14"/>
      <c r="H159" s="14"/>
      <c r="I159" s="14"/>
      <c r="J159" s="14"/>
      <c r="K159" s="14"/>
      <c r="L159" s="14"/>
      <c r="M159" s="14"/>
      <c r="N159" s="14"/>
      <c r="O159" s="14"/>
      <c r="P159" s="14"/>
      <c r="Q159" s="14"/>
      <c r="R159" s="14"/>
    </row>
    <row r="160">
      <c r="A160" s="14"/>
      <c r="B160" s="14"/>
      <c r="C160" s="14"/>
      <c r="D160" s="14"/>
      <c r="E160" s="14"/>
      <c r="F160" s="14"/>
      <c r="G160" s="14"/>
      <c r="H160" s="14"/>
      <c r="I160" s="14"/>
      <c r="J160" s="14"/>
      <c r="K160" s="14"/>
      <c r="L160" s="14"/>
      <c r="M160" s="14"/>
      <c r="N160" s="14"/>
      <c r="O160" s="14"/>
      <c r="P160" s="14"/>
      <c r="Q160" s="14"/>
      <c r="R160" s="14"/>
    </row>
    <row r="161">
      <c r="A161" s="14"/>
      <c r="B161" s="14"/>
      <c r="C161" s="14"/>
      <c r="D161" s="14"/>
      <c r="E161" s="14"/>
      <c r="F161" s="14"/>
      <c r="G161" s="14"/>
      <c r="H161" s="14"/>
      <c r="I161" s="14"/>
      <c r="J161" s="14"/>
      <c r="K161" s="14"/>
      <c r="L161" s="14"/>
      <c r="M161" s="14"/>
      <c r="N161" s="14"/>
      <c r="O161" s="14"/>
      <c r="P161" s="14"/>
      <c r="Q161" s="14"/>
      <c r="R161" s="14"/>
    </row>
    <row r="162">
      <c r="A162" s="14"/>
      <c r="B162" s="14"/>
      <c r="C162" s="14"/>
      <c r="D162" s="14"/>
      <c r="E162" s="14"/>
      <c r="F162" s="14"/>
      <c r="G162" s="14"/>
      <c r="H162" s="14"/>
      <c r="I162" s="14"/>
      <c r="J162" s="14"/>
      <c r="K162" s="14"/>
      <c r="L162" s="14"/>
      <c r="M162" s="14"/>
      <c r="N162" s="14"/>
      <c r="O162" s="14"/>
      <c r="P162" s="14"/>
      <c r="Q162" s="14"/>
      <c r="R162" s="14"/>
    </row>
    <row r="163">
      <c r="A163" s="14"/>
      <c r="B163" s="14"/>
      <c r="C163" s="14"/>
      <c r="D163" s="14"/>
      <c r="E163" s="14"/>
      <c r="F163" s="14"/>
      <c r="G163" s="14"/>
      <c r="H163" s="14"/>
      <c r="I163" s="14"/>
      <c r="J163" s="14"/>
      <c r="K163" s="14"/>
      <c r="L163" s="14"/>
      <c r="M163" s="14"/>
      <c r="N163" s="14"/>
      <c r="O163" s="14"/>
      <c r="P163" s="14"/>
      <c r="Q163" s="14"/>
      <c r="R163" s="14"/>
    </row>
    <row r="164">
      <c r="A164" s="14"/>
      <c r="B164" s="14"/>
      <c r="C164" s="14"/>
      <c r="D164" s="14"/>
      <c r="E164" s="14"/>
      <c r="F164" s="14"/>
      <c r="G164" s="14"/>
      <c r="H164" s="14"/>
      <c r="I164" s="14"/>
      <c r="J164" s="14"/>
      <c r="K164" s="14"/>
      <c r="L164" s="14"/>
      <c r="M164" s="14"/>
      <c r="N164" s="14"/>
      <c r="O164" s="14"/>
      <c r="P164" s="14"/>
      <c r="Q164" s="14"/>
      <c r="R164" s="14"/>
    </row>
    <row r="165">
      <c r="A165" s="14"/>
      <c r="B165" s="14"/>
      <c r="C165" s="14"/>
      <c r="D165" s="14"/>
      <c r="E165" s="14"/>
      <c r="F165" s="14"/>
      <c r="G165" s="14"/>
      <c r="H165" s="14"/>
      <c r="I165" s="14"/>
      <c r="J165" s="14"/>
      <c r="K165" s="14"/>
      <c r="L165" s="14"/>
      <c r="M165" s="14"/>
      <c r="N165" s="14"/>
      <c r="O165" s="14"/>
      <c r="P165" s="14"/>
      <c r="Q165" s="14"/>
      <c r="R165" s="14"/>
    </row>
    <row r="166">
      <c r="A166" s="14"/>
      <c r="B166" s="14"/>
      <c r="C166" s="14"/>
      <c r="D166" s="14"/>
      <c r="E166" s="14"/>
      <c r="F166" s="14"/>
      <c r="G166" s="14"/>
      <c r="H166" s="14"/>
      <c r="I166" s="14"/>
      <c r="J166" s="14"/>
      <c r="K166" s="14"/>
      <c r="L166" s="14"/>
      <c r="M166" s="14"/>
      <c r="N166" s="14"/>
      <c r="O166" s="14"/>
      <c r="P166" s="14"/>
      <c r="Q166" s="14"/>
      <c r="R166" s="14"/>
    </row>
    <row r="167">
      <c r="A167" s="14"/>
      <c r="B167" s="14"/>
      <c r="C167" s="14"/>
      <c r="D167" s="14"/>
      <c r="E167" s="14"/>
      <c r="F167" s="14"/>
      <c r="G167" s="14"/>
      <c r="H167" s="14"/>
      <c r="I167" s="14"/>
      <c r="J167" s="14"/>
      <c r="K167" s="14"/>
      <c r="L167" s="14"/>
      <c r="M167" s="14"/>
      <c r="N167" s="14"/>
      <c r="O167" s="14"/>
      <c r="P167" s="14"/>
      <c r="Q167" s="14"/>
      <c r="R167" s="14"/>
    </row>
    <row r="168">
      <c r="A168" s="14"/>
      <c r="B168" s="14"/>
      <c r="C168" s="14"/>
      <c r="D168" s="14"/>
      <c r="E168" s="14"/>
      <c r="F168" s="14"/>
      <c r="G168" s="14"/>
      <c r="H168" s="14"/>
      <c r="I168" s="14"/>
      <c r="J168" s="14"/>
      <c r="K168" s="14"/>
      <c r="L168" s="14"/>
      <c r="M168" s="14"/>
      <c r="N168" s="14"/>
      <c r="O168" s="14"/>
      <c r="P168" s="14"/>
      <c r="Q168" s="14"/>
      <c r="R168" s="14"/>
    </row>
    <row r="169">
      <c r="A169" s="14"/>
      <c r="B169" s="14"/>
      <c r="C169" s="14"/>
      <c r="D169" s="14"/>
      <c r="E169" s="14"/>
      <c r="F169" s="14"/>
      <c r="G169" s="14"/>
      <c r="H169" s="14"/>
      <c r="I169" s="14"/>
      <c r="J169" s="14"/>
      <c r="K169" s="14"/>
      <c r="L169" s="14"/>
      <c r="M169" s="14"/>
      <c r="N169" s="14"/>
      <c r="O169" s="14"/>
      <c r="P169" s="14"/>
      <c r="Q169" s="14"/>
      <c r="R169" s="14"/>
    </row>
    <row r="170">
      <c r="A170" s="14"/>
      <c r="B170" s="14"/>
      <c r="C170" s="14"/>
      <c r="D170" s="14"/>
      <c r="E170" s="14"/>
      <c r="F170" s="14"/>
      <c r="G170" s="14"/>
      <c r="H170" s="14"/>
      <c r="I170" s="14"/>
      <c r="J170" s="14"/>
      <c r="K170" s="14"/>
      <c r="L170" s="14"/>
      <c r="M170" s="14"/>
      <c r="N170" s="14"/>
      <c r="O170" s="14"/>
      <c r="P170" s="14"/>
      <c r="Q170" s="14"/>
      <c r="R170" s="14"/>
    </row>
    <row r="171">
      <c r="A171" s="14"/>
      <c r="B171" s="14"/>
      <c r="C171" s="14"/>
      <c r="D171" s="14"/>
      <c r="E171" s="14"/>
      <c r="F171" s="14"/>
      <c r="G171" s="14"/>
      <c r="H171" s="14"/>
      <c r="I171" s="14"/>
      <c r="J171" s="14"/>
      <c r="K171" s="14"/>
      <c r="L171" s="14"/>
      <c r="M171" s="14"/>
      <c r="N171" s="14"/>
      <c r="O171" s="14"/>
      <c r="P171" s="14"/>
      <c r="Q171" s="14"/>
      <c r="R171" s="14"/>
    </row>
    <row r="172">
      <c r="A172" s="14"/>
      <c r="B172" s="14"/>
      <c r="C172" s="14"/>
      <c r="D172" s="14"/>
      <c r="E172" s="14"/>
      <c r="F172" s="14"/>
      <c r="G172" s="14"/>
      <c r="H172" s="14"/>
      <c r="I172" s="14"/>
      <c r="J172" s="14"/>
      <c r="K172" s="14"/>
      <c r="L172" s="14"/>
      <c r="M172" s="14"/>
      <c r="N172" s="14"/>
      <c r="O172" s="14"/>
      <c r="P172" s="14"/>
      <c r="Q172" s="14"/>
      <c r="R172" s="14"/>
    </row>
    <row r="173">
      <c r="A173" s="14"/>
      <c r="B173" s="14"/>
      <c r="C173" s="14"/>
      <c r="D173" s="14"/>
      <c r="E173" s="14"/>
      <c r="F173" s="14"/>
      <c r="G173" s="14"/>
      <c r="H173" s="14"/>
      <c r="I173" s="14"/>
      <c r="J173" s="14"/>
      <c r="K173" s="14"/>
      <c r="L173" s="14"/>
      <c r="M173" s="14"/>
      <c r="N173" s="14"/>
      <c r="O173" s="14"/>
      <c r="P173" s="14"/>
      <c r="Q173" s="14"/>
      <c r="R173" s="14"/>
    </row>
    <row r="174">
      <c r="A174" s="14"/>
      <c r="B174" s="14"/>
      <c r="C174" s="14"/>
      <c r="D174" s="14"/>
      <c r="E174" s="14"/>
      <c r="F174" s="14"/>
      <c r="G174" s="14"/>
      <c r="H174" s="14"/>
      <c r="I174" s="14"/>
      <c r="J174" s="14"/>
      <c r="K174" s="14"/>
      <c r="L174" s="14"/>
      <c r="M174" s="14"/>
      <c r="N174" s="14"/>
      <c r="O174" s="14"/>
      <c r="P174" s="14"/>
      <c r="Q174" s="14"/>
      <c r="R174" s="14"/>
    </row>
    <row r="175">
      <c r="A175" s="14"/>
      <c r="B175" s="14"/>
      <c r="C175" s="14"/>
      <c r="D175" s="14"/>
      <c r="E175" s="14"/>
      <c r="F175" s="14"/>
      <c r="G175" s="14"/>
      <c r="H175" s="14"/>
      <c r="I175" s="14"/>
      <c r="J175" s="14"/>
      <c r="K175" s="14"/>
      <c r="L175" s="14"/>
      <c r="M175" s="14"/>
      <c r="N175" s="14"/>
      <c r="O175" s="14"/>
      <c r="P175" s="14"/>
      <c r="Q175" s="14"/>
      <c r="R175" s="14"/>
    </row>
    <row r="176">
      <c r="A176" s="14"/>
      <c r="B176" s="14"/>
      <c r="C176" s="14"/>
      <c r="D176" s="14"/>
      <c r="E176" s="14"/>
      <c r="F176" s="14"/>
      <c r="G176" s="14"/>
      <c r="H176" s="14"/>
      <c r="I176" s="14"/>
      <c r="J176" s="14"/>
      <c r="K176" s="14"/>
      <c r="L176" s="14"/>
      <c r="M176" s="14"/>
      <c r="N176" s="14"/>
      <c r="O176" s="14"/>
      <c r="P176" s="14"/>
      <c r="Q176" s="14"/>
      <c r="R176" s="14"/>
    </row>
    <row r="177">
      <c r="A177" s="14"/>
      <c r="B177" s="14"/>
      <c r="C177" s="14"/>
      <c r="D177" s="14"/>
      <c r="E177" s="14"/>
      <c r="F177" s="14"/>
      <c r="G177" s="14"/>
      <c r="H177" s="14"/>
      <c r="I177" s="14"/>
      <c r="J177" s="14"/>
      <c r="K177" s="14"/>
      <c r="L177" s="14"/>
      <c r="M177" s="14"/>
      <c r="N177" s="14"/>
      <c r="O177" s="14"/>
      <c r="P177" s="14"/>
      <c r="Q177" s="14"/>
      <c r="R177" s="14"/>
    </row>
    <row r="178">
      <c r="A178" s="14"/>
      <c r="B178" s="14"/>
      <c r="C178" s="14"/>
      <c r="D178" s="14"/>
      <c r="E178" s="14"/>
      <c r="F178" s="14"/>
      <c r="G178" s="14"/>
      <c r="H178" s="14"/>
      <c r="I178" s="14"/>
      <c r="J178" s="14"/>
      <c r="K178" s="14"/>
      <c r="L178" s="14"/>
      <c r="M178" s="14"/>
      <c r="N178" s="14"/>
      <c r="O178" s="14"/>
      <c r="P178" s="14"/>
      <c r="Q178" s="14"/>
      <c r="R178" s="14"/>
    </row>
    <row r="179">
      <c r="A179" s="14"/>
      <c r="B179" s="14"/>
      <c r="C179" s="14"/>
      <c r="D179" s="14"/>
      <c r="E179" s="14"/>
      <c r="F179" s="14"/>
      <c r="G179" s="14"/>
      <c r="H179" s="14"/>
      <c r="I179" s="14"/>
      <c r="J179" s="14"/>
      <c r="K179" s="14"/>
      <c r="L179" s="14"/>
      <c r="M179" s="14"/>
      <c r="N179" s="14"/>
      <c r="O179" s="14"/>
      <c r="P179" s="14"/>
      <c r="Q179" s="14"/>
      <c r="R179" s="14"/>
    </row>
    <row r="180">
      <c r="A180" s="14"/>
      <c r="B180" s="14"/>
      <c r="C180" s="14"/>
      <c r="D180" s="14"/>
      <c r="E180" s="14"/>
      <c r="F180" s="14"/>
      <c r="G180" s="14"/>
      <c r="H180" s="14"/>
      <c r="I180" s="14"/>
      <c r="J180" s="14"/>
      <c r="K180" s="14"/>
      <c r="L180" s="14"/>
      <c r="M180" s="14"/>
      <c r="N180" s="14"/>
      <c r="O180" s="14"/>
      <c r="P180" s="14"/>
      <c r="Q180" s="14"/>
      <c r="R180" s="14"/>
    </row>
    <row r="181">
      <c r="A181" s="14"/>
      <c r="B181" s="14"/>
      <c r="C181" s="14"/>
      <c r="D181" s="14"/>
      <c r="E181" s="14"/>
      <c r="F181" s="14"/>
      <c r="G181" s="14"/>
      <c r="H181" s="14"/>
      <c r="I181" s="14"/>
      <c r="J181" s="14"/>
      <c r="K181" s="14"/>
      <c r="L181" s="14"/>
      <c r="M181" s="14"/>
      <c r="N181" s="14"/>
      <c r="O181" s="14"/>
      <c r="P181" s="14"/>
      <c r="Q181" s="14"/>
      <c r="R181" s="14"/>
    </row>
    <row r="182">
      <c r="A182" s="14"/>
      <c r="B182" s="14"/>
      <c r="C182" s="14"/>
      <c r="D182" s="14"/>
      <c r="E182" s="14"/>
      <c r="F182" s="14"/>
      <c r="G182" s="14"/>
      <c r="H182" s="14"/>
      <c r="I182" s="14"/>
      <c r="J182" s="14"/>
      <c r="K182" s="14"/>
      <c r="L182" s="14"/>
      <c r="M182" s="14"/>
      <c r="N182" s="14"/>
      <c r="O182" s="14"/>
      <c r="P182" s="14"/>
      <c r="Q182" s="14"/>
      <c r="R182" s="14"/>
    </row>
    <row r="183">
      <c r="A183" s="14"/>
      <c r="B183" s="14"/>
      <c r="C183" s="14"/>
      <c r="D183" s="14"/>
      <c r="E183" s="14"/>
      <c r="F183" s="14"/>
      <c r="G183" s="14"/>
      <c r="H183" s="14"/>
      <c r="I183" s="14"/>
      <c r="J183" s="14"/>
      <c r="K183" s="14"/>
      <c r="L183" s="14"/>
      <c r="M183" s="14"/>
      <c r="N183" s="14"/>
      <c r="O183" s="14"/>
      <c r="P183" s="14"/>
      <c r="Q183" s="14"/>
      <c r="R183" s="14"/>
    </row>
    <row r="184">
      <c r="A184" s="14"/>
      <c r="B184" s="14"/>
      <c r="C184" s="14"/>
      <c r="D184" s="14"/>
      <c r="E184" s="14"/>
      <c r="F184" s="14"/>
      <c r="G184" s="14"/>
      <c r="H184" s="14"/>
      <c r="I184" s="14"/>
      <c r="J184" s="14"/>
      <c r="K184" s="14"/>
      <c r="L184" s="14"/>
      <c r="M184" s="14"/>
      <c r="N184" s="14"/>
      <c r="O184" s="14"/>
      <c r="P184" s="14"/>
      <c r="Q184" s="14"/>
      <c r="R184" s="14"/>
    </row>
    <row r="185">
      <c r="A185" s="14"/>
      <c r="B185" s="14"/>
      <c r="C185" s="14"/>
      <c r="D185" s="14"/>
      <c r="E185" s="14"/>
      <c r="F185" s="14"/>
      <c r="G185" s="14"/>
      <c r="H185" s="14"/>
      <c r="I185" s="14"/>
      <c r="J185" s="14"/>
      <c r="K185" s="14"/>
      <c r="L185" s="14"/>
      <c r="M185" s="14"/>
      <c r="N185" s="14"/>
      <c r="O185" s="14"/>
      <c r="P185" s="14"/>
      <c r="Q185" s="14"/>
      <c r="R185" s="14"/>
    </row>
    <row r="186">
      <c r="A186" s="14"/>
      <c r="B186" s="14"/>
      <c r="C186" s="14"/>
      <c r="D186" s="14"/>
      <c r="E186" s="14"/>
      <c r="F186" s="14"/>
      <c r="G186" s="14"/>
      <c r="H186" s="14"/>
      <c r="I186" s="14"/>
      <c r="J186" s="14"/>
      <c r="K186" s="14"/>
      <c r="L186" s="14"/>
      <c r="M186" s="14"/>
      <c r="N186" s="14"/>
      <c r="O186" s="14"/>
      <c r="P186" s="14"/>
      <c r="Q186" s="14"/>
      <c r="R186" s="14"/>
    </row>
    <row r="187">
      <c r="A187" s="14"/>
      <c r="B187" s="14"/>
      <c r="C187" s="14"/>
      <c r="D187" s="14"/>
      <c r="E187" s="14"/>
      <c r="F187" s="14"/>
      <c r="G187" s="14"/>
      <c r="H187" s="14"/>
      <c r="I187" s="14"/>
      <c r="J187" s="14"/>
      <c r="K187" s="14"/>
      <c r="L187" s="14"/>
      <c r="M187" s="14"/>
      <c r="N187" s="14"/>
      <c r="O187" s="14"/>
      <c r="P187" s="14"/>
      <c r="Q187" s="14"/>
      <c r="R187" s="14"/>
    </row>
    <row r="188">
      <c r="A188" s="14"/>
      <c r="B188" s="14"/>
      <c r="C188" s="14"/>
      <c r="D188" s="14"/>
      <c r="E188" s="14"/>
      <c r="F188" s="14"/>
      <c r="G188" s="14"/>
      <c r="H188" s="14"/>
      <c r="I188" s="14"/>
      <c r="J188" s="14"/>
      <c r="K188" s="14"/>
      <c r="L188" s="14"/>
      <c r="M188" s="14"/>
      <c r="N188" s="14"/>
      <c r="O188" s="14"/>
      <c r="P188" s="14"/>
      <c r="Q188" s="14"/>
      <c r="R188" s="14"/>
    </row>
    <row r="189">
      <c r="A189" s="14"/>
      <c r="B189" s="14"/>
      <c r="C189" s="14"/>
      <c r="D189" s="14"/>
      <c r="E189" s="14"/>
      <c r="F189" s="14"/>
      <c r="G189" s="14"/>
      <c r="H189" s="14"/>
      <c r="I189" s="14"/>
      <c r="J189" s="14"/>
      <c r="K189" s="14"/>
      <c r="L189" s="14"/>
      <c r="M189" s="14"/>
      <c r="N189" s="14"/>
      <c r="O189" s="14"/>
      <c r="P189" s="14"/>
      <c r="Q189" s="14"/>
      <c r="R189" s="14"/>
    </row>
    <row r="190">
      <c r="A190" s="14"/>
      <c r="B190" s="14"/>
      <c r="C190" s="14"/>
      <c r="D190" s="14"/>
      <c r="E190" s="14"/>
      <c r="F190" s="14"/>
      <c r="G190" s="14"/>
      <c r="H190" s="14"/>
      <c r="I190" s="14"/>
      <c r="J190" s="14"/>
      <c r="K190" s="14"/>
      <c r="L190" s="14"/>
      <c r="M190" s="14"/>
      <c r="N190" s="14"/>
      <c r="O190" s="14"/>
      <c r="P190" s="14"/>
      <c r="Q190" s="14"/>
      <c r="R190" s="14"/>
    </row>
    <row r="191">
      <c r="A191" s="14"/>
      <c r="B191" s="14"/>
      <c r="C191" s="14"/>
      <c r="D191" s="14"/>
      <c r="E191" s="14"/>
      <c r="F191" s="14"/>
      <c r="G191" s="14"/>
      <c r="H191" s="14"/>
      <c r="I191" s="14"/>
      <c r="J191" s="14"/>
      <c r="K191" s="14"/>
      <c r="L191" s="14"/>
      <c r="M191" s="14"/>
      <c r="N191" s="14"/>
      <c r="O191" s="14"/>
      <c r="P191" s="14"/>
      <c r="Q191" s="14"/>
      <c r="R191" s="14"/>
    </row>
    <row r="192">
      <c r="A192" s="14"/>
      <c r="B192" s="14"/>
      <c r="C192" s="14"/>
      <c r="D192" s="14"/>
      <c r="E192" s="14"/>
      <c r="F192" s="14"/>
      <c r="G192" s="14"/>
      <c r="H192" s="14"/>
      <c r="I192" s="14"/>
      <c r="J192" s="14"/>
      <c r="K192" s="14"/>
      <c r="L192" s="14"/>
      <c r="M192" s="14"/>
      <c r="N192" s="14"/>
      <c r="O192" s="14"/>
      <c r="P192" s="14"/>
      <c r="Q192" s="14"/>
      <c r="R192" s="14"/>
    </row>
    <row r="193">
      <c r="A193" s="14"/>
      <c r="B193" s="14"/>
      <c r="C193" s="14"/>
      <c r="D193" s="14"/>
      <c r="E193" s="14"/>
      <c r="F193" s="14"/>
      <c r="G193" s="14"/>
      <c r="H193" s="14"/>
      <c r="I193" s="14"/>
      <c r="J193" s="14"/>
      <c r="K193" s="14"/>
      <c r="L193" s="14"/>
      <c r="M193" s="14"/>
      <c r="N193" s="14"/>
      <c r="O193" s="14"/>
      <c r="P193" s="14"/>
      <c r="Q193" s="14"/>
      <c r="R193" s="14"/>
    </row>
    <row r="194">
      <c r="A194" s="14"/>
      <c r="B194" s="14"/>
      <c r="C194" s="14"/>
      <c r="D194" s="14"/>
      <c r="E194" s="14"/>
      <c r="F194" s="14"/>
      <c r="G194" s="14"/>
      <c r="H194" s="14"/>
      <c r="I194" s="14"/>
      <c r="J194" s="14"/>
      <c r="K194" s="14"/>
      <c r="L194" s="14"/>
      <c r="M194" s="14"/>
      <c r="N194" s="14"/>
      <c r="O194" s="14"/>
      <c r="P194" s="14"/>
      <c r="Q194" s="14"/>
      <c r="R194" s="14"/>
    </row>
    <row r="195">
      <c r="A195" s="14"/>
      <c r="B195" s="14"/>
      <c r="C195" s="14"/>
      <c r="D195" s="14"/>
      <c r="E195" s="14"/>
      <c r="F195" s="14"/>
      <c r="G195" s="14"/>
      <c r="H195" s="14"/>
      <c r="I195" s="14"/>
      <c r="J195" s="14"/>
      <c r="K195" s="14"/>
      <c r="L195" s="14"/>
      <c r="M195" s="14"/>
      <c r="N195" s="14"/>
      <c r="O195" s="14"/>
      <c r="P195" s="14"/>
      <c r="Q195" s="14"/>
      <c r="R195" s="14"/>
    </row>
    <row r="196">
      <c r="A196" s="14"/>
      <c r="B196" s="14"/>
      <c r="C196" s="14"/>
      <c r="D196" s="14"/>
      <c r="E196" s="14"/>
      <c r="F196" s="14"/>
      <c r="G196" s="14"/>
      <c r="H196" s="14"/>
      <c r="I196" s="14"/>
      <c r="J196" s="14"/>
      <c r="K196" s="14"/>
      <c r="L196" s="14"/>
      <c r="M196" s="14"/>
      <c r="N196" s="14"/>
      <c r="O196" s="14"/>
      <c r="P196" s="14"/>
      <c r="Q196" s="14"/>
      <c r="R196" s="14"/>
    </row>
    <row r="197">
      <c r="A197" s="14"/>
      <c r="B197" s="14"/>
      <c r="C197" s="14"/>
      <c r="D197" s="14"/>
      <c r="E197" s="14"/>
      <c r="F197" s="14"/>
      <c r="G197" s="14"/>
      <c r="H197" s="14"/>
      <c r="I197" s="14"/>
      <c r="J197" s="14"/>
      <c r="K197" s="14"/>
      <c r="L197" s="14"/>
      <c r="M197" s="14"/>
      <c r="N197" s="14"/>
      <c r="O197" s="14"/>
      <c r="P197" s="14"/>
      <c r="Q197" s="14"/>
      <c r="R197" s="14"/>
    </row>
    <row r="198">
      <c r="A198" s="14"/>
      <c r="B198" s="14"/>
      <c r="C198" s="14"/>
      <c r="D198" s="14"/>
      <c r="E198" s="14"/>
      <c r="F198" s="14"/>
      <c r="G198" s="14"/>
      <c r="H198" s="14"/>
      <c r="I198" s="14"/>
      <c r="J198" s="14"/>
      <c r="K198" s="14"/>
      <c r="L198" s="14"/>
      <c r="M198" s="14"/>
      <c r="N198" s="14"/>
      <c r="O198" s="14"/>
      <c r="P198" s="14"/>
      <c r="Q198" s="14"/>
      <c r="R198" s="14"/>
    </row>
    <row r="199">
      <c r="A199" s="14"/>
      <c r="B199" s="14"/>
      <c r="C199" s="14"/>
      <c r="D199" s="14"/>
      <c r="E199" s="14"/>
      <c r="F199" s="14"/>
      <c r="G199" s="14"/>
      <c r="H199" s="14"/>
      <c r="I199" s="14"/>
      <c r="J199" s="14"/>
      <c r="K199" s="14"/>
      <c r="L199" s="14"/>
      <c r="M199" s="14"/>
      <c r="N199" s="14"/>
      <c r="O199" s="14"/>
      <c r="P199" s="14"/>
      <c r="Q199" s="14"/>
      <c r="R199" s="14"/>
    </row>
    <row r="200">
      <c r="A200" s="14"/>
      <c r="B200" s="14"/>
      <c r="C200" s="14"/>
      <c r="D200" s="14"/>
      <c r="E200" s="14"/>
      <c r="F200" s="14"/>
      <c r="G200" s="14"/>
      <c r="H200" s="14"/>
      <c r="I200" s="14"/>
      <c r="J200" s="14"/>
      <c r="K200" s="14"/>
      <c r="L200" s="14"/>
      <c r="M200" s="14"/>
      <c r="N200" s="14"/>
      <c r="O200" s="14"/>
      <c r="P200" s="14"/>
      <c r="Q200" s="14"/>
      <c r="R200" s="14"/>
    </row>
    <row r="201">
      <c r="A201" s="14"/>
      <c r="B201" s="14"/>
      <c r="C201" s="14"/>
      <c r="D201" s="14"/>
      <c r="E201" s="14"/>
      <c r="F201" s="14"/>
      <c r="G201" s="14"/>
      <c r="H201" s="14"/>
      <c r="I201" s="14"/>
      <c r="J201" s="14"/>
      <c r="K201" s="14"/>
      <c r="L201" s="14"/>
      <c r="M201" s="14"/>
      <c r="N201" s="14"/>
      <c r="O201" s="14"/>
      <c r="P201" s="14"/>
      <c r="Q201" s="14"/>
      <c r="R201" s="14"/>
    </row>
    <row r="202">
      <c r="A202" s="14"/>
      <c r="B202" s="14"/>
      <c r="C202" s="14"/>
      <c r="D202" s="14"/>
      <c r="E202" s="14"/>
      <c r="F202" s="14"/>
      <c r="G202" s="14"/>
      <c r="H202" s="14"/>
      <c r="I202" s="14"/>
      <c r="J202" s="14"/>
      <c r="K202" s="14"/>
      <c r="L202" s="14"/>
      <c r="M202" s="14"/>
      <c r="N202" s="14"/>
      <c r="O202" s="14"/>
      <c r="P202" s="14"/>
      <c r="Q202" s="14"/>
      <c r="R202" s="14"/>
    </row>
    <row r="203">
      <c r="A203" s="14"/>
      <c r="B203" s="14"/>
      <c r="C203" s="14"/>
      <c r="D203" s="14"/>
      <c r="E203" s="14"/>
      <c r="F203" s="14"/>
      <c r="G203" s="14"/>
      <c r="H203" s="14"/>
      <c r="I203" s="14"/>
      <c r="J203" s="14"/>
      <c r="K203" s="14"/>
      <c r="L203" s="14"/>
      <c r="M203" s="14"/>
      <c r="N203" s="14"/>
      <c r="O203" s="14"/>
      <c r="P203" s="14"/>
      <c r="Q203" s="14"/>
      <c r="R203" s="14"/>
    </row>
    <row r="204">
      <c r="A204" s="14"/>
      <c r="B204" s="14"/>
      <c r="C204" s="14"/>
      <c r="D204" s="14"/>
      <c r="E204" s="14"/>
      <c r="F204" s="14"/>
      <c r="G204" s="14"/>
      <c r="H204" s="14"/>
      <c r="I204" s="14"/>
      <c r="J204" s="14"/>
      <c r="K204" s="14"/>
      <c r="L204" s="14"/>
      <c r="M204" s="14"/>
      <c r="N204" s="14"/>
      <c r="O204" s="14"/>
      <c r="P204" s="14"/>
      <c r="Q204" s="14"/>
      <c r="R204" s="14"/>
    </row>
    <row r="205">
      <c r="A205" s="14"/>
      <c r="B205" s="14"/>
      <c r="C205" s="14"/>
      <c r="D205" s="14"/>
      <c r="E205" s="14"/>
      <c r="F205" s="14"/>
      <c r="G205" s="14"/>
      <c r="H205" s="14"/>
      <c r="I205" s="14"/>
      <c r="J205" s="14"/>
      <c r="K205" s="14"/>
      <c r="L205" s="14"/>
      <c r="M205" s="14"/>
      <c r="N205" s="14"/>
      <c r="O205" s="14"/>
      <c r="P205" s="14"/>
      <c r="Q205" s="14"/>
      <c r="R205" s="14"/>
    </row>
    <row r="206">
      <c r="A206" s="14"/>
      <c r="B206" s="14"/>
      <c r="C206" s="14"/>
      <c r="D206" s="14"/>
      <c r="E206" s="14"/>
      <c r="F206" s="14"/>
      <c r="G206" s="14"/>
      <c r="H206" s="14"/>
      <c r="I206" s="14"/>
      <c r="J206" s="14"/>
      <c r="K206" s="14"/>
      <c r="L206" s="14"/>
      <c r="M206" s="14"/>
      <c r="N206" s="14"/>
      <c r="O206" s="14"/>
      <c r="P206" s="14"/>
      <c r="Q206" s="14"/>
      <c r="R206" s="14"/>
    </row>
    <row r="207">
      <c r="A207" s="14"/>
      <c r="B207" s="14"/>
      <c r="C207" s="14"/>
      <c r="D207" s="14"/>
      <c r="E207" s="14"/>
      <c r="F207" s="14"/>
      <c r="G207" s="14"/>
      <c r="H207" s="14"/>
      <c r="I207" s="14"/>
      <c r="J207" s="14"/>
      <c r="K207" s="14"/>
      <c r="L207" s="14"/>
      <c r="M207" s="14"/>
      <c r="N207" s="14"/>
      <c r="O207" s="14"/>
      <c r="P207" s="14"/>
      <c r="Q207" s="14"/>
      <c r="R207" s="14"/>
    </row>
    <row r="208">
      <c r="A208" s="14"/>
      <c r="B208" s="14"/>
      <c r="C208" s="14"/>
      <c r="D208" s="14"/>
      <c r="E208" s="14"/>
      <c r="F208" s="14"/>
      <c r="G208" s="14"/>
      <c r="H208" s="14"/>
      <c r="I208" s="14"/>
      <c r="J208" s="14"/>
      <c r="K208" s="14"/>
      <c r="L208" s="14"/>
      <c r="M208" s="14"/>
      <c r="N208" s="14"/>
      <c r="O208" s="14"/>
      <c r="P208" s="14"/>
      <c r="Q208" s="14"/>
      <c r="R208" s="14"/>
    </row>
    <row r="209">
      <c r="A209" s="14"/>
      <c r="B209" s="14"/>
      <c r="C209" s="14"/>
      <c r="D209" s="14"/>
      <c r="E209" s="14"/>
      <c r="F209" s="14"/>
      <c r="G209" s="14"/>
      <c r="H209" s="14"/>
      <c r="I209" s="14"/>
      <c r="J209" s="14"/>
      <c r="K209" s="14"/>
      <c r="L209" s="14"/>
      <c r="M209" s="14"/>
      <c r="N209" s="14"/>
      <c r="O209" s="14"/>
      <c r="P209" s="14"/>
      <c r="Q209" s="14"/>
      <c r="R209" s="14"/>
    </row>
    <row r="210">
      <c r="A210" s="14"/>
      <c r="B210" s="14"/>
      <c r="C210" s="14"/>
      <c r="D210" s="14"/>
      <c r="E210" s="14"/>
      <c r="F210" s="14"/>
      <c r="G210" s="14"/>
      <c r="H210" s="14"/>
      <c r="I210" s="14"/>
      <c r="J210" s="14"/>
      <c r="K210" s="14"/>
      <c r="L210" s="14"/>
      <c r="M210" s="14"/>
      <c r="N210" s="14"/>
      <c r="O210" s="14"/>
      <c r="P210" s="14"/>
      <c r="Q210" s="14"/>
      <c r="R210" s="14"/>
    </row>
    <row r="211">
      <c r="A211" s="14"/>
      <c r="B211" s="14"/>
      <c r="C211" s="14"/>
      <c r="D211" s="14"/>
      <c r="E211" s="14"/>
      <c r="F211" s="14"/>
      <c r="G211" s="14"/>
      <c r="H211" s="14"/>
      <c r="I211" s="14"/>
      <c r="J211" s="14"/>
      <c r="K211" s="14"/>
      <c r="L211" s="14"/>
      <c r="M211" s="14"/>
      <c r="N211" s="14"/>
      <c r="O211" s="14"/>
      <c r="P211" s="14"/>
      <c r="Q211" s="14"/>
      <c r="R211" s="14"/>
    </row>
    <row r="212">
      <c r="A212" s="14"/>
      <c r="B212" s="14"/>
      <c r="C212" s="14"/>
      <c r="D212" s="14"/>
      <c r="E212" s="14"/>
      <c r="F212" s="14"/>
      <c r="G212" s="14"/>
      <c r="H212" s="14"/>
      <c r="I212" s="14"/>
      <c r="J212" s="14"/>
      <c r="K212" s="14"/>
      <c r="L212" s="14"/>
      <c r="M212" s="14"/>
      <c r="N212" s="14"/>
      <c r="O212" s="14"/>
      <c r="P212" s="14"/>
      <c r="Q212" s="14"/>
      <c r="R212" s="14"/>
    </row>
    <row r="213">
      <c r="A213" s="14"/>
      <c r="B213" s="14"/>
      <c r="C213" s="14"/>
      <c r="D213" s="14"/>
      <c r="E213" s="14"/>
      <c r="F213" s="14"/>
      <c r="G213" s="14"/>
      <c r="H213" s="14"/>
      <c r="I213" s="14"/>
      <c r="J213" s="14"/>
      <c r="K213" s="14"/>
      <c r="L213" s="14"/>
      <c r="M213" s="14"/>
      <c r="N213" s="14"/>
      <c r="O213" s="14"/>
      <c r="P213" s="14"/>
      <c r="Q213" s="14"/>
      <c r="R213" s="14"/>
    </row>
    <row r="214">
      <c r="A214" s="14"/>
      <c r="B214" s="14"/>
      <c r="C214" s="14"/>
      <c r="D214" s="14"/>
      <c r="E214" s="14"/>
      <c r="F214" s="14"/>
      <c r="G214" s="14"/>
      <c r="H214" s="14"/>
      <c r="I214" s="14"/>
      <c r="J214" s="14"/>
      <c r="K214" s="14"/>
      <c r="L214" s="14"/>
      <c r="M214" s="14"/>
      <c r="N214" s="14"/>
      <c r="O214" s="14"/>
      <c r="P214" s="14"/>
      <c r="Q214" s="14"/>
      <c r="R214" s="14"/>
    </row>
    <row r="215">
      <c r="A215" s="14"/>
      <c r="B215" s="14"/>
      <c r="C215" s="14"/>
      <c r="D215" s="14"/>
      <c r="E215" s="14"/>
      <c r="F215" s="14"/>
      <c r="G215" s="14"/>
      <c r="H215" s="14"/>
      <c r="I215" s="14"/>
      <c r="J215" s="14"/>
      <c r="K215" s="14"/>
      <c r="L215" s="14"/>
      <c r="M215" s="14"/>
      <c r="N215" s="14"/>
      <c r="O215" s="14"/>
      <c r="P215" s="14"/>
      <c r="Q215" s="14"/>
      <c r="R215" s="14"/>
    </row>
    <row r="216">
      <c r="A216" s="14"/>
      <c r="B216" s="14"/>
      <c r="C216" s="14"/>
      <c r="D216" s="14"/>
      <c r="E216" s="14"/>
      <c r="F216" s="14"/>
      <c r="G216" s="14"/>
      <c r="H216" s="14"/>
      <c r="I216" s="14"/>
      <c r="J216" s="14"/>
      <c r="K216" s="14"/>
      <c r="L216" s="14"/>
      <c r="M216" s="14"/>
      <c r="N216" s="14"/>
      <c r="O216" s="14"/>
      <c r="P216" s="14"/>
      <c r="Q216" s="14"/>
      <c r="R216" s="14"/>
    </row>
    <row r="217">
      <c r="A217" s="14"/>
      <c r="B217" s="14"/>
      <c r="C217" s="14"/>
      <c r="D217" s="14"/>
      <c r="E217" s="14"/>
      <c r="F217" s="14"/>
      <c r="G217" s="14"/>
      <c r="H217" s="14"/>
      <c r="I217" s="14"/>
      <c r="J217" s="14"/>
      <c r="K217" s="14"/>
      <c r="L217" s="14"/>
      <c r="M217" s="14"/>
      <c r="N217" s="14"/>
      <c r="O217" s="14"/>
      <c r="P217" s="14"/>
      <c r="Q217" s="14"/>
      <c r="R217" s="14"/>
    </row>
    <row r="218">
      <c r="A218" s="14"/>
      <c r="B218" s="14"/>
      <c r="C218" s="14"/>
      <c r="D218" s="14"/>
      <c r="E218" s="14"/>
      <c r="F218" s="14"/>
      <c r="G218" s="14"/>
      <c r="H218" s="14"/>
      <c r="I218" s="14"/>
      <c r="J218" s="14"/>
      <c r="K218" s="14"/>
      <c r="L218" s="14"/>
      <c r="M218" s="14"/>
      <c r="N218" s="14"/>
      <c r="O218" s="14"/>
      <c r="P218" s="14"/>
      <c r="Q218" s="14"/>
      <c r="R218" s="14"/>
    </row>
    <row r="219">
      <c r="A219" s="14"/>
      <c r="B219" s="14"/>
      <c r="C219" s="14"/>
      <c r="D219" s="14"/>
      <c r="E219" s="14"/>
      <c r="F219" s="14"/>
      <c r="G219" s="14"/>
      <c r="H219" s="14"/>
      <c r="I219" s="14"/>
      <c r="J219" s="14"/>
      <c r="K219" s="14"/>
      <c r="L219" s="14"/>
      <c r="M219" s="14"/>
      <c r="N219" s="14"/>
      <c r="O219" s="14"/>
      <c r="P219" s="14"/>
      <c r="Q219" s="14"/>
      <c r="R219" s="14"/>
    </row>
    <row r="220">
      <c r="A220" s="14"/>
      <c r="B220" s="14"/>
      <c r="C220" s="14"/>
      <c r="D220" s="14"/>
      <c r="E220" s="14"/>
      <c r="F220" s="14"/>
      <c r="G220" s="14"/>
      <c r="H220" s="14"/>
      <c r="I220" s="14"/>
      <c r="J220" s="14"/>
      <c r="K220" s="14"/>
      <c r="L220" s="14"/>
      <c r="M220" s="14"/>
      <c r="N220" s="14"/>
      <c r="O220" s="14"/>
      <c r="P220" s="14"/>
      <c r="Q220" s="14"/>
      <c r="R220" s="14"/>
    </row>
    <row r="221">
      <c r="A221" s="14"/>
      <c r="B221" s="14"/>
      <c r="C221" s="14"/>
      <c r="D221" s="14"/>
      <c r="E221" s="14"/>
      <c r="F221" s="14"/>
      <c r="G221" s="14"/>
      <c r="H221" s="14"/>
      <c r="I221" s="14"/>
      <c r="J221" s="14"/>
      <c r="K221" s="14"/>
      <c r="L221" s="14"/>
      <c r="M221" s="14"/>
      <c r="N221" s="14"/>
      <c r="O221" s="14"/>
      <c r="P221" s="14"/>
      <c r="Q221" s="14"/>
      <c r="R221" s="14"/>
    </row>
    <row r="222">
      <c r="A222" s="14"/>
      <c r="B222" s="14"/>
      <c r="C222" s="14"/>
      <c r="D222" s="14"/>
      <c r="E222" s="14"/>
      <c r="F222" s="14"/>
      <c r="G222" s="14"/>
      <c r="H222" s="14"/>
      <c r="I222" s="14"/>
      <c r="J222" s="14"/>
      <c r="K222" s="14"/>
      <c r="L222" s="14"/>
      <c r="M222" s="14"/>
      <c r="N222" s="14"/>
      <c r="O222" s="14"/>
      <c r="P222" s="14"/>
      <c r="Q222" s="14"/>
      <c r="R222" s="14"/>
    </row>
    <row r="223">
      <c r="A223" s="14"/>
      <c r="B223" s="14"/>
      <c r="C223" s="14"/>
      <c r="D223" s="14"/>
      <c r="E223" s="14"/>
      <c r="F223" s="14"/>
      <c r="G223" s="14"/>
      <c r="H223" s="14"/>
      <c r="I223" s="14"/>
      <c r="J223" s="14"/>
      <c r="K223" s="14"/>
      <c r="L223" s="14"/>
      <c r="M223" s="14"/>
      <c r="N223" s="14"/>
      <c r="O223" s="14"/>
      <c r="P223" s="14"/>
      <c r="Q223" s="14"/>
      <c r="R223" s="14"/>
    </row>
    <row r="224">
      <c r="A224" s="14"/>
      <c r="B224" s="14"/>
      <c r="C224" s="14"/>
      <c r="D224" s="14"/>
      <c r="E224" s="14"/>
      <c r="F224" s="14"/>
      <c r="G224" s="14"/>
      <c r="H224" s="14"/>
      <c r="I224" s="14"/>
      <c r="J224" s="14"/>
      <c r="K224" s="14"/>
      <c r="L224" s="14"/>
      <c r="M224" s="14"/>
      <c r="N224" s="14"/>
      <c r="O224" s="14"/>
      <c r="P224" s="14"/>
      <c r="Q224" s="14"/>
      <c r="R224" s="14"/>
    </row>
    <row r="225">
      <c r="A225" s="14"/>
      <c r="B225" s="14"/>
      <c r="C225" s="14"/>
      <c r="D225" s="14"/>
      <c r="E225" s="14"/>
      <c r="F225" s="14"/>
      <c r="G225" s="14"/>
      <c r="H225" s="14"/>
      <c r="I225" s="14"/>
      <c r="J225" s="14"/>
      <c r="K225" s="14"/>
      <c r="L225" s="14"/>
      <c r="M225" s="14"/>
      <c r="N225" s="14"/>
      <c r="O225" s="14"/>
      <c r="P225" s="14"/>
      <c r="Q225" s="14"/>
      <c r="R225" s="14"/>
    </row>
    <row r="226">
      <c r="A226" s="14"/>
      <c r="B226" s="14"/>
      <c r="C226" s="14"/>
      <c r="D226" s="14"/>
      <c r="E226" s="14"/>
      <c r="F226" s="14"/>
      <c r="G226" s="14"/>
      <c r="H226" s="14"/>
      <c r="I226" s="14"/>
      <c r="J226" s="14"/>
      <c r="K226" s="14"/>
      <c r="L226" s="14"/>
      <c r="M226" s="14"/>
      <c r="N226" s="14"/>
      <c r="O226" s="14"/>
      <c r="P226" s="14"/>
      <c r="Q226" s="14"/>
      <c r="R226" s="14"/>
    </row>
    <row r="227">
      <c r="A227" s="14"/>
      <c r="B227" s="14"/>
      <c r="C227" s="14"/>
      <c r="D227" s="14"/>
      <c r="E227" s="14"/>
      <c r="F227" s="14"/>
      <c r="G227" s="14"/>
      <c r="H227" s="14"/>
      <c r="I227" s="14"/>
      <c r="J227" s="14"/>
      <c r="K227" s="14"/>
      <c r="L227" s="14"/>
      <c r="M227" s="14"/>
      <c r="N227" s="14"/>
      <c r="O227" s="14"/>
      <c r="P227" s="14"/>
      <c r="Q227" s="14"/>
      <c r="R227" s="14"/>
    </row>
    <row r="228">
      <c r="A228" s="14"/>
      <c r="B228" s="14"/>
      <c r="C228" s="14"/>
      <c r="D228" s="14"/>
      <c r="E228" s="14"/>
      <c r="F228" s="14"/>
      <c r="G228" s="14"/>
      <c r="H228" s="14"/>
      <c r="I228" s="14"/>
      <c r="J228" s="14"/>
      <c r="K228" s="14"/>
      <c r="L228" s="14"/>
      <c r="M228" s="14"/>
      <c r="N228" s="14"/>
      <c r="O228" s="14"/>
      <c r="P228" s="14"/>
      <c r="Q228" s="14"/>
      <c r="R228" s="14"/>
    </row>
    <row r="229">
      <c r="A229" s="14"/>
      <c r="B229" s="14"/>
      <c r="C229" s="14"/>
      <c r="D229" s="14"/>
      <c r="E229" s="14"/>
      <c r="F229" s="14"/>
      <c r="G229" s="14"/>
      <c r="H229" s="14"/>
      <c r="I229" s="14"/>
      <c r="J229" s="14"/>
      <c r="K229" s="14"/>
      <c r="L229" s="14"/>
      <c r="M229" s="14"/>
      <c r="N229" s="14"/>
      <c r="O229" s="14"/>
      <c r="P229" s="14"/>
      <c r="Q229" s="14"/>
      <c r="R229" s="14"/>
    </row>
    <row r="230">
      <c r="A230" s="14"/>
      <c r="B230" s="14"/>
      <c r="C230" s="14"/>
      <c r="D230" s="14"/>
      <c r="E230" s="14"/>
      <c r="F230" s="14"/>
      <c r="G230" s="14"/>
      <c r="H230" s="14"/>
      <c r="I230" s="14"/>
      <c r="J230" s="14"/>
      <c r="K230" s="14"/>
      <c r="L230" s="14"/>
      <c r="M230" s="14"/>
      <c r="N230" s="14"/>
      <c r="O230" s="14"/>
      <c r="P230" s="14"/>
      <c r="Q230" s="14"/>
      <c r="R230" s="14"/>
    </row>
    <row r="231">
      <c r="A231" s="14"/>
      <c r="B231" s="14"/>
      <c r="C231" s="14"/>
      <c r="D231" s="14"/>
      <c r="E231" s="14"/>
      <c r="F231" s="14"/>
      <c r="G231" s="14"/>
      <c r="H231" s="14"/>
      <c r="I231" s="14"/>
      <c r="J231" s="14"/>
      <c r="K231" s="14"/>
      <c r="L231" s="14"/>
      <c r="M231" s="14"/>
      <c r="N231" s="14"/>
      <c r="O231" s="14"/>
      <c r="P231" s="14"/>
      <c r="Q231" s="14"/>
      <c r="R231" s="14"/>
    </row>
    <row r="232">
      <c r="A232" s="14"/>
      <c r="B232" s="14"/>
      <c r="C232" s="14"/>
      <c r="D232" s="14"/>
      <c r="E232" s="14"/>
      <c r="F232" s="14"/>
      <c r="G232" s="14"/>
      <c r="H232" s="14"/>
      <c r="I232" s="14"/>
      <c r="J232" s="14"/>
      <c r="K232" s="14"/>
      <c r="L232" s="14"/>
      <c r="M232" s="14"/>
      <c r="N232" s="14"/>
      <c r="O232" s="14"/>
      <c r="P232" s="14"/>
      <c r="Q232" s="14"/>
      <c r="R232" s="14"/>
    </row>
    <row r="233">
      <c r="A233" s="14"/>
      <c r="B233" s="14"/>
      <c r="C233" s="14"/>
      <c r="D233" s="14"/>
      <c r="E233" s="14"/>
      <c r="F233" s="14"/>
      <c r="G233" s="14"/>
      <c r="H233" s="14"/>
      <c r="I233" s="14"/>
      <c r="J233" s="14"/>
      <c r="K233" s="14"/>
      <c r="L233" s="14"/>
      <c r="M233" s="14"/>
      <c r="N233" s="14"/>
      <c r="O233" s="14"/>
      <c r="P233" s="14"/>
      <c r="Q233" s="14"/>
      <c r="R233" s="14"/>
    </row>
    <row r="234">
      <c r="A234" s="14"/>
      <c r="B234" s="14"/>
      <c r="C234" s="14"/>
      <c r="D234" s="14"/>
      <c r="E234" s="14"/>
      <c r="F234" s="14"/>
      <c r="G234" s="14"/>
      <c r="H234" s="14"/>
      <c r="I234" s="14"/>
      <c r="J234" s="14"/>
      <c r="K234" s="14"/>
      <c r="L234" s="14"/>
      <c r="M234" s="14"/>
      <c r="N234" s="14"/>
      <c r="O234" s="14"/>
      <c r="P234" s="14"/>
      <c r="Q234" s="14"/>
      <c r="R234" s="14"/>
    </row>
    <row r="235">
      <c r="A235" s="14"/>
      <c r="B235" s="14"/>
      <c r="C235" s="14"/>
      <c r="D235" s="14"/>
      <c r="E235" s="14"/>
      <c r="F235" s="14"/>
      <c r="G235" s="14"/>
      <c r="H235" s="14"/>
      <c r="I235" s="14"/>
      <c r="J235" s="14"/>
      <c r="K235" s="14"/>
      <c r="L235" s="14"/>
      <c r="M235" s="14"/>
      <c r="N235" s="14"/>
      <c r="O235" s="14"/>
      <c r="P235" s="14"/>
      <c r="Q235" s="14"/>
      <c r="R235" s="14"/>
    </row>
    <row r="236">
      <c r="A236" s="14"/>
      <c r="B236" s="14"/>
      <c r="C236" s="14"/>
      <c r="D236" s="14"/>
      <c r="E236" s="14"/>
      <c r="F236" s="14"/>
      <c r="G236" s="14"/>
      <c r="H236" s="14"/>
      <c r="I236" s="14"/>
      <c r="J236" s="14"/>
      <c r="K236" s="14"/>
      <c r="L236" s="14"/>
      <c r="M236" s="14"/>
      <c r="N236" s="14"/>
      <c r="O236" s="14"/>
      <c r="P236" s="14"/>
      <c r="Q236" s="14"/>
      <c r="R236" s="14"/>
    </row>
    <row r="237">
      <c r="A237" s="14"/>
      <c r="B237" s="14"/>
      <c r="C237" s="14"/>
      <c r="D237" s="14"/>
      <c r="E237" s="14"/>
      <c r="F237" s="14"/>
      <c r="G237" s="14"/>
      <c r="H237" s="14"/>
      <c r="I237" s="14"/>
      <c r="J237" s="14"/>
      <c r="K237" s="14"/>
      <c r="L237" s="14"/>
      <c r="M237" s="14"/>
      <c r="N237" s="14"/>
      <c r="O237" s="14"/>
      <c r="P237" s="14"/>
      <c r="Q237" s="14"/>
      <c r="R237" s="14"/>
    </row>
    <row r="238">
      <c r="A238" s="14"/>
      <c r="B238" s="14"/>
      <c r="C238" s="14"/>
      <c r="D238" s="14"/>
      <c r="E238" s="14"/>
      <c r="F238" s="14"/>
      <c r="G238" s="14"/>
      <c r="H238" s="14"/>
      <c r="I238" s="14"/>
      <c r="J238" s="14"/>
      <c r="K238" s="14"/>
      <c r="L238" s="14"/>
      <c r="M238" s="14"/>
      <c r="N238" s="14"/>
      <c r="O238" s="14"/>
      <c r="P238" s="14"/>
      <c r="Q238" s="14"/>
      <c r="R238" s="14"/>
    </row>
    <row r="239">
      <c r="A239" s="14"/>
      <c r="B239" s="14"/>
      <c r="C239" s="14"/>
      <c r="D239" s="14"/>
      <c r="E239" s="14"/>
      <c r="F239" s="14"/>
      <c r="G239" s="14"/>
      <c r="H239" s="14"/>
      <c r="I239" s="14"/>
      <c r="J239" s="14"/>
      <c r="K239" s="14"/>
      <c r="L239" s="14"/>
      <c r="M239" s="14"/>
      <c r="N239" s="14"/>
      <c r="O239" s="14"/>
      <c r="P239" s="14"/>
      <c r="Q239" s="14"/>
      <c r="R239" s="14"/>
    </row>
    <row r="240">
      <c r="A240" s="14"/>
      <c r="B240" s="14"/>
      <c r="C240" s="14"/>
      <c r="D240" s="14"/>
      <c r="E240" s="14"/>
      <c r="F240" s="14"/>
      <c r="G240" s="14"/>
      <c r="H240" s="14"/>
      <c r="I240" s="14"/>
      <c r="J240" s="14"/>
      <c r="K240" s="14"/>
      <c r="L240" s="14"/>
      <c r="M240" s="14"/>
      <c r="N240" s="14"/>
      <c r="O240" s="14"/>
      <c r="P240" s="14"/>
      <c r="Q240" s="14"/>
      <c r="R240" s="14"/>
    </row>
    <row r="241">
      <c r="A241" s="14"/>
      <c r="B241" s="14"/>
      <c r="C241" s="14"/>
      <c r="D241" s="14"/>
      <c r="E241" s="14"/>
      <c r="F241" s="14"/>
      <c r="G241" s="14"/>
      <c r="H241" s="14"/>
      <c r="I241" s="14"/>
      <c r="J241" s="14"/>
      <c r="K241" s="14"/>
      <c r="L241" s="14"/>
      <c r="M241" s="14"/>
      <c r="N241" s="14"/>
      <c r="O241" s="14"/>
      <c r="P241" s="14"/>
      <c r="Q241" s="14"/>
      <c r="R241" s="14"/>
    </row>
    <row r="242">
      <c r="A242" s="14"/>
      <c r="B242" s="14"/>
      <c r="C242" s="14"/>
      <c r="D242" s="14"/>
      <c r="E242" s="14"/>
      <c r="F242" s="14"/>
      <c r="G242" s="14"/>
      <c r="H242" s="14"/>
      <c r="I242" s="14"/>
      <c r="J242" s="14"/>
      <c r="K242" s="14"/>
      <c r="L242" s="14"/>
      <c r="M242" s="14"/>
      <c r="N242" s="14"/>
      <c r="O242" s="14"/>
      <c r="P242" s="14"/>
      <c r="Q242" s="14"/>
      <c r="R242" s="14"/>
    </row>
    <row r="243">
      <c r="A243" s="14"/>
      <c r="B243" s="14"/>
      <c r="C243" s="14"/>
      <c r="D243" s="14"/>
      <c r="E243" s="14"/>
      <c r="F243" s="14"/>
      <c r="G243" s="14"/>
      <c r="H243" s="14"/>
      <c r="I243" s="14"/>
      <c r="J243" s="14"/>
      <c r="K243" s="14"/>
      <c r="L243" s="14"/>
      <c r="M243" s="14"/>
      <c r="N243" s="14"/>
      <c r="O243" s="14"/>
      <c r="P243" s="14"/>
      <c r="Q243" s="14"/>
      <c r="R243" s="14"/>
    </row>
    <row r="244">
      <c r="A244" s="14"/>
      <c r="B244" s="14"/>
      <c r="C244" s="14"/>
      <c r="D244" s="14"/>
      <c r="E244" s="14"/>
      <c r="F244" s="14"/>
      <c r="G244" s="14"/>
      <c r="H244" s="14"/>
      <c r="I244" s="14"/>
      <c r="J244" s="14"/>
      <c r="K244" s="14"/>
      <c r="L244" s="14"/>
      <c r="M244" s="14"/>
      <c r="N244" s="14"/>
      <c r="O244" s="14"/>
      <c r="P244" s="14"/>
      <c r="Q244" s="14"/>
      <c r="R244" s="14"/>
    </row>
    <row r="245">
      <c r="A245" s="14"/>
      <c r="B245" s="14"/>
      <c r="C245" s="14"/>
      <c r="D245" s="14"/>
      <c r="E245" s="14"/>
      <c r="F245" s="14"/>
      <c r="G245" s="14"/>
      <c r="H245" s="14"/>
      <c r="I245" s="14"/>
      <c r="J245" s="14"/>
      <c r="K245" s="14"/>
      <c r="L245" s="14"/>
      <c r="M245" s="14"/>
      <c r="N245" s="14"/>
      <c r="O245" s="14"/>
      <c r="P245" s="14"/>
      <c r="Q245" s="14"/>
      <c r="R245" s="14"/>
    </row>
    <row r="246">
      <c r="A246" s="14"/>
      <c r="B246" s="14"/>
      <c r="C246" s="14"/>
      <c r="D246" s="14"/>
      <c r="E246" s="14"/>
      <c r="F246" s="14"/>
      <c r="G246" s="14"/>
      <c r="H246" s="14"/>
      <c r="I246" s="14"/>
      <c r="J246" s="14"/>
      <c r="K246" s="14"/>
      <c r="L246" s="14"/>
      <c r="M246" s="14"/>
      <c r="N246" s="14"/>
      <c r="O246" s="14"/>
      <c r="P246" s="14"/>
      <c r="Q246" s="14"/>
      <c r="R246" s="14"/>
    </row>
    <row r="247">
      <c r="A247" s="14"/>
      <c r="B247" s="14"/>
      <c r="C247" s="14"/>
      <c r="D247" s="14"/>
      <c r="E247" s="14"/>
      <c r="F247" s="14"/>
      <c r="G247" s="14"/>
      <c r="H247" s="14"/>
      <c r="I247" s="14"/>
      <c r="J247" s="14"/>
      <c r="K247" s="14"/>
      <c r="L247" s="14"/>
      <c r="M247" s="14"/>
      <c r="N247" s="14"/>
      <c r="O247" s="14"/>
      <c r="P247" s="14"/>
      <c r="Q247" s="14"/>
      <c r="R247" s="14"/>
    </row>
    <row r="248">
      <c r="A248" s="14"/>
      <c r="B248" s="14"/>
      <c r="C248" s="14"/>
      <c r="D248" s="14"/>
      <c r="E248" s="14"/>
      <c r="F248" s="14"/>
      <c r="G248" s="14"/>
      <c r="H248" s="14"/>
      <c r="I248" s="14"/>
      <c r="J248" s="14"/>
      <c r="K248" s="14"/>
      <c r="L248" s="14"/>
      <c r="M248" s="14"/>
      <c r="N248" s="14"/>
      <c r="O248" s="14"/>
      <c r="P248" s="14"/>
      <c r="Q248" s="14"/>
      <c r="R248" s="14"/>
    </row>
    <row r="249">
      <c r="A249" s="14"/>
      <c r="B249" s="14"/>
      <c r="C249" s="14"/>
      <c r="D249" s="14"/>
      <c r="E249" s="14"/>
      <c r="F249" s="14"/>
      <c r="G249" s="14"/>
      <c r="H249" s="14"/>
      <c r="I249" s="14"/>
      <c r="J249" s="14"/>
      <c r="K249" s="14"/>
      <c r="L249" s="14"/>
      <c r="M249" s="14"/>
      <c r="N249" s="14"/>
      <c r="O249" s="14"/>
      <c r="P249" s="14"/>
      <c r="Q249" s="14"/>
      <c r="R249" s="14"/>
    </row>
    <row r="250">
      <c r="A250" s="14"/>
      <c r="B250" s="14"/>
      <c r="C250" s="14"/>
      <c r="D250" s="14"/>
      <c r="E250" s="14"/>
      <c r="F250" s="14"/>
      <c r="G250" s="14"/>
      <c r="H250" s="14"/>
      <c r="I250" s="14"/>
      <c r="J250" s="14"/>
      <c r="K250" s="14"/>
      <c r="L250" s="14"/>
      <c r="M250" s="14"/>
      <c r="N250" s="14"/>
      <c r="O250" s="14"/>
      <c r="P250" s="14"/>
      <c r="Q250" s="14"/>
      <c r="R250" s="14"/>
    </row>
    <row r="251">
      <c r="A251" s="14"/>
      <c r="B251" s="14"/>
      <c r="C251" s="14"/>
      <c r="D251" s="14"/>
      <c r="E251" s="14"/>
      <c r="F251" s="14"/>
      <c r="G251" s="14"/>
      <c r="H251" s="14"/>
      <c r="I251" s="14"/>
      <c r="J251" s="14"/>
      <c r="K251" s="14"/>
      <c r="L251" s="14"/>
      <c r="M251" s="14"/>
      <c r="N251" s="14"/>
      <c r="O251" s="14"/>
      <c r="P251" s="14"/>
      <c r="Q251" s="14"/>
      <c r="R251" s="14"/>
    </row>
    <row r="252">
      <c r="A252" s="14"/>
      <c r="B252" s="14"/>
      <c r="C252" s="14"/>
      <c r="D252" s="14"/>
      <c r="E252" s="14"/>
      <c r="F252" s="14"/>
      <c r="G252" s="14"/>
      <c r="H252" s="14"/>
      <c r="I252" s="14"/>
      <c r="J252" s="14"/>
      <c r="K252" s="14"/>
      <c r="L252" s="14"/>
      <c r="M252" s="14"/>
      <c r="N252" s="14"/>
      <c r="O252" s="14"/>
      <c r="P252" s="14"/>
      <c r="Q252" s="14"/>
      <c r="R252" s="14"/>
    </row>
    <row r="253">
      <c r="A253" s="14"/>
      <c r="B253" s="14"/>
      <c r="C253" s="14"/>
      <c r="D253" s="14"/>
      <c r="E253" s="14"/>
      <c r="F253" s="14"/>
      <c r="G253" s="14"/>
      <c r="H253" s="14"/>
      <c r="I253" s="14"/>
      <c r="J253" s="14"/>
      <c r="K253" s="14"/>
      <c r="L253" s="14"/>
      <c r="M253" s="14"/>
      <c r="N253" s="14"/>
      <c r="O253" s="14"/>
      <c r="P253" s="14"/>
      <c r="Q253" s="14"/>
      <c r="R253" s="14"/>
    </row>
    <row r="254">
      <c r="A254" s="14"/>
      <c r="B254" s="14"/>
      <c r="C254" s="14"/>
      <c r="D254" s="14"/>
      <c r="E254" s="14"/>
      <c r="F254" s="14"/>
      <c r="G254" s="14"/>
      <c r="H254" s="14"/>
      <c r="I254" s="14"/>
      <c r="J254" s="14"/>
      <c r="K254" s="14"/>
      <c r="L254" s="14"/>
      <c r="M254" s="14"/>
      <c r="N254" s="14"/>
      <c r="O254" s="14"/>
      <c r="P254" s="14"/>
      <c r="Q254" s="14"/>
      <c r="R254" s="14"/>
    </row>
    <row r="255">
      <c r="A255" s="14"/>
      <c r="B255" s="14"/>
      <c r="C255" s="14"/>
      <c r="D255" s="14"/>
      <c r="E255" s="14"/>
      <c r="F255" s="14"/>
      <c r="G255" s="14"/>
      <c r="H255" s="14"/>
      <c r="I255" s="14"/>
      <c r="J255" s="14"/>
      <c r="K255" s="14"/>
      <c r="L255" s="14"/>
      <c r="M255" s="14"/>
      <c r="N255" s="14"/>
      <c r="O255" s="14"/>
      <c r="P255" s="14"/>
      <c r="Q255" s="14"/>
      <c r="R255" s="14"/>
    </row>
    <row r="256">
      <c r="A256" s="14"/>
      <c r="B256" s="14"/>
      <c r="C256" s="14"/>
      <c r="D256" s="14"/>
      <c r="E256" s="14"/>
      <c r="F256" s="14"/>
      <c r="G256" s="14"/>
      <c r="H256" s="14"/>
      <c r="I256" s="14"/>
      <c r="J256" s="14"/>
      <c r="K256" s="14"/>
      <c r="L256" s="14"/>
      <c r="M256" s="14"/>
      <c r="N256" s="14"/>
      <c r="O256" s="14"/>
      <c r="P256" s="14"/>
      <c r="Q256" s="14"/>
      <c r="R256" s="14"/>
    </row>
    <row r="257">
      <c r="A257" s="14"/>
      <c r="B257" s="14"/>
      <c r="C257" s="14"/>
      <c r="D257" s="14"/>
      <c r="E257" s="14"/>
      <c r="F257" s="14"/>
      <c r="G257" s="14"/>
      <c r="H257" s="14"/>
      <c r="I257" s="14"/>
      <c r="J257" s="14"/>
      <c r="K257" s="14"/>
      <c r="L257" s="14"/>
      <c r="M257" s="14"/>
      <c r="N257" s="14"/>
      <c r="O257" s="14"/>
      <c r="P257" s="14"/>
      <c r="Q257" s="14"/>
      <c r="R257" s="14"/>
    </row>
    <row r="258">
      <c r="A258" s="14"/>
      <c r="B258" s="14"/>
      <c r="C258" s="14"/>
      <c r="D258" s="14"/>
      <c r="E258" s="14"/>
      <c r="F258" s="14"/>
      <c r="G258" s="14"/>
      <c r="H258" s="14"/>
      <c r="I258" s="14"/>
      <c r="J258" s="14"/>
      <c r="K258" s="14"/>
      <c r="L258" s="14"/>
      <c r="M258" s="14"/>
      <c r="N258" s="14"/>
      <c r="O258" s="14"/>
      <c r="P258" s="14"/>
      <c r="Q258" s="14"/>
      <c r="R258" s="14"/>
    </row>
    <row r="259">
      <c r="A259" s="14"/>
      <c r="B259" s="14"/>
      <c r="C259" s="14"/>
      <c r="D259" s="14"/>
      <c r="E259" s="14"/>
      <c r="F259" s="14"/>
      <c r="G259" s="14"/>
      <c r="H259" s="14"/>
      <c r="I259" s="14"/>
      <c r="J259" s="14"/>
      <c r="K259" s="14"/>
      <c r="L259" s="14"/>
      <c r="M259" s="14"/>
      <c r="N259" s="14"/>
      <c r="O259" s="14"/>
      <c r="P259" s="14"/>
      <c r="Q259" s="14"/>
      <c r="R259" s="14"/>
    </row>
    <row r="260">
      <c r="A260" s="14"/>
      <c r="B260" s="14"/>
      <c r="C260" s="14"/>
      <c r="D260" s="14"/>
      <c r="E260" s="14"/>
      <c r="F260" s="14"/>
      <c r="G260" s="14"/>
      <c r="H260" s="14"/>
      <c r="I260" s="14"/>
      <c r="J260" s="14"/>
      <c r="K260" s="14"/>
      <c r="L260" s="14"/>
      <c r="M260" s="14"/>
      <c r="N260" s="14"/>
      <c r="O260" s="14"/>
      <c r="P260" s="14"/>
      <c r="Q260" s="14"/>
      <c r="R260" s="14"/>
    </row>
    <row r="261">
      <c r="A261" s="14"/>
      <c r="B261" s="14"/>
      <c r="C261" s="14"/>
      <c r="D261" s="14"/>
      <c r="E261" s="14"/>
      <c r="F261" s="14"/>
      <c r="G261" s="14"/>
      <c r="H261" s="14"/>
      <c r="I261" s="14"/>
      <c r="J261" s="14"/>
      <c r="K261" s="14"/>
      <c r="L261" s="14"/>
      <c r="M261" s="14"/>
      <c r="N261" s="14"/>
      <c r="O261" s="14"/>
      <c r="P261" s="14"/>
      <c r="Q261" s="14"/>
      <c r="R261" s="14"/>
    </row>
    <row r="262">
      <c r="A262" s="14"/>
      <c r="B262" s="14"/>
      <c r="C262" s="14"/>
      <c r="D262" s="14"/>
      <c r="E262" s="14"/>
      <c r="F262" s="14"/>
      <c r="G262" s="14"/>
      <c r="H262" s="14"/>
      <c r="I262" s="14"/>
      <c r="J262" s="14"/>
      <c r="K262" s="14"/>
      <c r="L262" s="14"/>
      <c r="M262" s="14"/>
      <c r="N262" s="14"/>
      <c r="O262" s="14"/>
      <c r="P262" s="14"/>
      <c r="Q262" s="14"/>
      <c r="R262" s="14"/>
    </row>
    <row r="263">
      <c r="A263" s="14"/>
      <c r="B263" s="14"/>
      <c r="C263" s="14"/>
      <c r="D263" s="14"/>
      <c r="E263" s="14"/>
      <c r="F263" s="14"/>
      <c r="G263" s="14"/>
      <c r="H263" s="14"/>
      <c r="I263" s="14"/>
      <c r="J263" s="14"/>
      <c r="K263" s="14"/>
      <c r="L263" s="14"/>
      <c r="M263" s="14"/>
      <c r="N263" s="14"/>
      <c r="O263" s="14"/>
      <c r="P263" s="14"/>
      <c r="Q263" s="14"/>
      <c r="R263" s="14"/>
    </row>
    <row r="264">
      <c r="A264" s="14"/>
      <c r="B264" s="14"/>
      <c r="C264" s="14"/>
      <c r="D264" s="14"/>
      <c r="E264" s="14"/>
      <c r="F264" s="14"/>
      <c r="G264" s="14"/>
      <c r="H264" s="14"/>
      <c r="I264" s="14"/>
      <c r="J264" s="14"/>
      <c r="K264" s="14"/>
      <c r="L264" s="14"/>
      <c r="M264" s="14"/>
      <c r="N264" s="14"/>
      <c r="O264" s="14"/>
      <c r="P264" s="14"/>
      <c r="Q264" s="14"/>
      <c r="R264" s="14"/>
    </row>
    <row r="265">
      <c r="A265" s="14"/>
      <c r="B265" s="14"/>
      <c r="C265" s="14"/>
      <c r="D265" s="14"/>
      <c r="E265" s="14"/>
      <c r="F265" s="14"/>
      <c r="G265" s="14"/>
      <c r="H265" s="14"/>
      <c r="I265" s="14"/>
      <c r="J265" s="14"/>
      <c r="K265" s="14"/>
      <c r="L265" s="14"/>
      <c r="M265" s="14"/>
      <c r="N265" s="14"/>
      <c r="O265" s="14"/>
      <c r="P265" s="14"/>
      <c r="Q265" s="14"/>
      <c r="R265" s="14"/>
    </row>
    <row r="266">
      <c r="A266" s="14"/>
      <c r="B266" s="14"/>
      <c r="C266" s="14"/>
      <c r="D266" s="14"/>
      <c r="E266" s="14"/>
      <c r="F266" s="14"/>
      <c r="G266" s="14"/>
      <c r="H266" s="14"/>
      <c r="I266" s="14"/>
      <c r="J266" s="14"/>
      <c r="K266" s="14"/>
      <c r="L266" s="14"/>
      <c r="M266" s="14"/>
      <c r="N266" s="14"/>
      <c r="O266" s="14"/>
      <c r="P266" s="14"/>
      <c r="Q266" s="14"/>
      <c r="R266" s="14"/>
    </row>
    <row r="267">
      <c r="A267" s="14"/>
      <c r="B267" s="14"/>
      <c r="C267" s="14"/>
      <c r="D267" s="14"/>
      <c r="E267" s="14"/>
      <c r="F267" s="14"/>
      <c r="G267" s="14"/>
      <c r="H267" s="14"/>
      <c r="I267" s="14"/>
      <c r="J267" s="14"/>
      <c r="K267" s="14"/>
      <c r="L267" s="14"/>
      <c r="M267" s="14"/>
      <c r="N267" s="14"/>
      <c r="O267" s="14"/>
      <c r="P267" s="14"/>
      <c r="Q267" s="14"/>
      <c r="R267" s="14"/>
    </row>
    <row r="268">
      <c r="A268" s="14"/>
      <c r="B268" s="14"/>
      <c r="C268" s="14"/>
      <c r="D268" s="14"/>
      <c r="E268" s="14"/>
      <c r="F268" s="14"/>
      <c r="G268" s="14"/>
      <c r="H268" s="14"/>
      <c r="I268" s="14"/>
      <c r="J268" s="14"/>
      <c r="K268" s="14"/>
      <c r="L268" s="14"/>
      <c r="M268" s="14"/>
      <c r="N268" s="14"/>
      <c r="O268" s="14"/>
      <c r="P268" s="14"/>
      <c r="Q268" s="14"/>
      <c r="R268" s="14"/>
    </row>
    <row r="269">
      <c r="A269" s="14"/>
      <c r="B269" s="14"/>
      <c r="C269" s="14"/>
      <c r="D269" s="14"/>
      <c r="E269" s="14"/>
      <c r="F269" s="14"/>
      <c r="G269" s="14"/>
      <c r="H269" s="14"/>
      <c r="I269" s="14"/>
      <c r="J269" s="14"/>
      <c r="K269" s="14"/>
      <c r="L269" s="14"/>
      <c r="M269" s="14"/>
      <c r="N269" s="14"/>
      <c r="O269" s="14"/>
      <c r="P269" s="14"/>
      <c r="Q269" s="14"/>
      <c r="R269" s="14"/>
    </row>
    <row r="270">
      <c r="A270" s="14"/>
      <c r="B270" s="14"/>
      <c r="C270" s="14"/>
      <c r="D270" s="14"/>
      <c r="E270" s="14"/>
      <c r="F270" s="14"/>
      <c r="G270" s="14"/>
      <c r="H270" s="14"/>
      <c r="I270" s="14"/>
      <c r="J270" s="14"/>
      <c r="K270" s="14"/>
      <c r="L270" s="14"/>
      <c r="M270" s="14"/>
      <c r="N270" s="14"/>
      <c r="O270" s="14"/>
      <c r="P270" s="14"/>
      <c r="Q270" s="14"/>
      <c r="R270" s="14"/>
    </row>
    <row r="271">
      <c r="A271" s="14"/>
      <c r="B271" s="14"/>
      <c r="C271" s="14"/>
      <c r="D271" s="14"/>
      <c r="E271" s="14"/>
      <c r="F271" s="14"/>
      <c r="G271" s="14"/>
      <c r="H271" s="14"/>
      <c r="I271" s="14"/>
      <c r="J271" s="14"/>
      <c r="K271" s="14"/>
      <c r="L271" s="14"/>
      <c r="M271" s="14"/>
      <c r="N271" s="14"/>
      <c r="O271" s="14"/>
      <c r="P271" s="14"/>
      <c r="Q271" s="14"/>
      <c r="R271" s="14"/>
    </row>
    <row r="272">
      <c r="A272" s="14"/>
      <c r="B272" s="14"/>
      <c r="C272" s="14"/>
      <c r="D272" s="14"/>
      <c r="E272" s="14"/>
      <c r="F272" s="14"/>
      <c r="G272" s="14"/>
      <c r="H272" s="14"/>
      <c r="I272" s="14"/>
      <c r="J272" s="14"/>
      <c r="K272" s="14"/>
      <c r="L272" s="14"/>
      <c r="M272" s="14"/>
      <c r="N272" s="14"/>
      <c r="O272" s="14"/>
      <c r="P272" s="14"/>
      <c r="Q272" s="14"/>
      <c r="R272" s="14"/>
    </row>
    <row r="273">
      <c r="A273" s="14"/>
      <c r="B273" s="14"/>
      <c r="C273" s="14"/>
      <c r="D273" s="14"/>
      <c r="E273" s="14"/>
      <c r="F273" s="14"/>
      <c r="G273" s="14"/>
      <c r="H273" s="14"/>
      <c r="I273" s="14"/>
      <c r="J273" s="14"/>
      <c r="K273" s="14"/>
      <c r="L273" s="14"/>
      <c r="M273" s="14"/>
      <c r="N273" s="14"/>
      <c r="O273" s="14"/>
      <c r="P273" s="14"/>
      <c r="Q273" s="14"/>
      <c r="R273" s="14"/>
    </row>
    <row r="274">
      <c r="A274" s="14"/>
      <c r="B274" s="14"/>
      <c r="C274" s="14"/>
      <c r="D274" s="14"/>
      <c r="E274" s="14"/>
      <c r="F274" s="14"/>
      <c r="G274" s="14"/>
      <c r="H274" s="14"/>
      <c r="I274" s="14"/>
      <c r="J274" s="14"/>
      <c r="K274" s="14"/>
      <c r="L274" s="14"/>
      <c r="M274" s="14"/>
      <c r="N274" s="14"/>
      <c r="O274" s="14"/>
      <c r="P274" s="14"/>
      <c r="Q274" s="14"/>
      <c r="R274" s="14"/>
    </row>
    <row r="275">
      <c r="A275" s="14"/>
      <c r="B275" s="14"/>
      <c r="C275" s="14"/>
      <c r="D275" s="14"/>
      <c r="E275" s="14"/>
      <c r="F275" s="14"/>
      <c r="G275" s="14"/>
      <c r="H275" s="14"/>
      <c r="I275" s="14"/>
      <c r="J275" s="14"/>
      <c r="K275" s="14"/>
      <c r="L275" s="14"/>
      <c r="M275" s="14"/>
      <c r="N275" s="14"/>
      <c r="O275" s="14"/>
      <c r="P275" s="14"/>
      <c r="Q275" s="14"/>
      <c r="R275" s="14"/>
    </row>
    <row r="276">
      <c r="A276" s="14"/>
      <c r="B276" s="14"/>
      <c r="C276" s="14"/>
      <c r="D276" s="14"/>
      <c r="E276" s="14"/>
      <c r="F276" s="14"/>
      <c r="G276" s="14"/>
      <c r="H276" s="14"/>
      <c r="I276" s="14"/>
      <c r="J276" s="14"/>
      <c r="K276" s="14"/>
      <c r="L276" s="14"/>
      <c r="M276" s="14"/>
      <c r="N276" s="14"/>
      <c r="O276" s="14"/>
      <c r="P276" s="14"/>
      <c r="Q276" s="14"/>
      <c r="R276" s="14"/>
    </row>
    <row r="277">
      <c r="A277" s="14"/>
      <c r="B277" s="14"/>
      <c r="C277" s="14"/>
      <c r="D277" s="14"/>
      <c r="E277" s="14"/>
      <c r="F277" s="14"/>
      <c r="G277" s="14"/>
      <c r="H277" s="14"/>
      <c r="I277" s="14"/>
      <c r="J277" s="14"/>
      <c r="K277" s="14"/>
      <c r="L277" s="14"/>
      <c r="M277" s="14"/>
      <c r="N277" s="14"/>
      <c r="O277" s="14"/>
      <c r="P277" s="14"/>
      <c r="Q277" s="14"/>
      <c r="R277" s="14"/>
    </row>
    <row r="278">
      <c r="A278" s="14"/>
      <c r="B278" s="14"/>
      <c r="C278" s="14"/>
      <c r="D278" s="14"/>
      <c r="E278" s="14"/>
      <c r="F278" s="14"/>
      <c r="G278" s="14"/>
      <c r="H278" s="14"/>
      <c r="I278" s="14"/>
      <c r="J278" s="14"/>
      <c r="K278" s="14"/>
      <c r="L278" s="14"/>
      <c r="M278" s="14"/>
      <c r="N278" s="14"/>
      <c r="O278" s="14"/>
      <c r="P278" s="14"/>
      <c r="Q278" s="14"/>
      <c r="R278" s="14"/>
    </row>
    <row r="279">
      <c r="A279" s="14"/>
      <c r="B279" s="14"/>
      <c r="C279" s="14"/>
      <c r="D279" s="14"/>
      <c r="E279" s="14"/>
      <c r="F279" s="14"/>
      <c r="G279" s="14"/>
      <c r="H279" s="14"/>
      <c r="I279" s="14"/>
      <c r="J279" s="14"/>
      <c r="K279" s="14"/>
      <c r="L279" s="14"/>
      <c r="M279" s="14"/>
      <c r="N279" s="14"/>
      <c r="O279" s="14"/>
      <c r="P279" s="14"/>
      <c r="Q279" s="14"/>
      <c r="R279" s="14"/>
    </row>
    <row r="280">
      <c r="A280" s="14"/>
      <c r="B280" s="14"/>
      <c r="C280" s="14"/>
      <c r="D280" s="14"/>
      <c r="E280" s="14"/>
      <c r="F280" s="14"/>
      <c r="G280" s="14"/>
      <c r="H280" s="14"/>
      <c r="I280" s="14"/>
      <c r="J280" s="14"/>
      <c r="K280" s="14"/>
      <c r="L280" s="14"/>
      <c r="M280" s="14"/>
      <c r="N280" s="14"/>
      <c r="O280" s="14"/>
      <c r="P280" s="14"/>
      <c r="Q280" s="14"/>
      <c r="R280" s="14"/>
    </row>
    <row r="281">
      <c r="A281" s="14"/>
      <c r="B281" s="14"/>
      <c r="C281" s="14"/>
      <c r="D281" s="14"/>
      <c r="E281" s="14"/>
      <c r="F281" s="14"/>
      <c r="G281" s="14"/>
      <c r="H281" s="14"/>
      <c r="I281" s="14"/>
      <c r="J281" s="14"/>
      <c r="K281" s="14"/>
      <c r="L281" s="14"/>
      <c r="M281" s="14"/>
      <c r="N281" s="14"/>
      <c r="O281" s="14"/>
      <c r="P281" s="14"/>
      <c r="Q281" s="14"/>
      <c r="R281" s="14"/>
    </row>
    <row r="282">
      <c r="A282" s="14"/>
      <c r="B282" s="14"/>
      <c r="C282" s="14"/>
      <c r="D282" s="14"/>
      <c r="E282" s="14"/>
      <c r="F282" s="14"/>
      <c r="G282" s="14"/>
      <c r="H282" s="14"/>
      <c r="I282" s="14"/>
      <c r="J282" s="14"/>
      <c r="K282" s="14"/>
      <c r="L282" s="14"/>
      <c r="M282" s="14"/>
      <c r="N282" s="14"/>
      <c r="O282" s="14"/>
      <c r="P282" s="14"/>
      <c r="Q282" s="14"/>
      <c r="R282" s="14"/>
    </row>
    <row r="283">
      <c r="A283" s="14"/>
      <c r="B283" s="14"/>
      <c r="C283" s="14"/>
      <c r="D283" s="14"/>
      <c r="E283" s="14"/>
      <c r="F283" s="14"/>
      <c r="G283" s="14"/>
      <c r="H283" s="14"/>
      <c r="I283" s="14"/>
      <c r="J283" s="14"/>
      <c r="K283" s="14"/>
      <c r="L283" s="14"/>
      <c r="M283" s="14"/>
      <c r="N283" s="14"/>
      <c r="O283" s="14"/>
      <c r="P283" s="14"/>
      <c r="Q283" s="14"/>
      <c r="R283" s="14"/>
    </row>
    <row r="284">
      <c r="A284" s="14"/>
      <c r="B284" s="14"/>
      <c r="C284" s="14"/>
      <c r="D284" s="14"/>
      <c r="E284" s="14"/>
      <c r="F284" s="14"/>
      <c r="G284" s="14"/>
      <c r="H284" s="14"/>
      <c r="I284" s="14"/>
      <c r="J284" s="14"/>
      <c r="K284" s="14"/>
      <c r="L284" s="14"/>
      <c r="M284" s="14"/>
      <c r="N284" s="14"/>
      <c r="O284" s="14"/>
      <c r="P284" s="14"/>
      <c r="Q284" s="14"/>
      <c r="R284" s="14"/>
    </row>
    <row r="285">
      <c r="A285" s="14"/>
      <c r="B285" s="14"/>
      <c r="C285" s="14"/>
      <c r="D285" s="14"/>
      <c r="E285" s="14"/>
      <c r="F285" s="14"/>
      <c r="G285" s="14"/>
      <c r="H285" s="14"/>
      <c r="I285" s="14"/>
      <c r="J285" s="14"/>
      <c r="K285" s="14"/>
      <c r="L285" s="14"/>
      <c r="M285" s="14"/>
      <c r="N285" s="14"/>
      <c r="O285" s="14"/>
      <c r="P285" s="14"/>
      <c r="Q285" s="14"/>
      <c r="R285" s="14"/>
    </row>
    <row r="286">
      <c r="A286" s="14"/>
      <c r="B286" s="14"/>
      <c r="C286" s="14"/>
      <c r="D286" s="14"/>
      <c r="E286" s="14"/>
      <c r="F286" s="14"/>
      <c r="G286" s="14"/>
      <c r="H286" s="14"/>
      <c r="I286" s="14"/>
      <c r="J286" s="14"/>
      <c r="K286" s="14"/>
      <c r="L286" s="14"/>
      <c r="M286" s="14"/>
      <c r="N286" s="14"/>
      <c r="O286" s="14"/>
      <c r="P286" s="14"/>
      <c r="Q286" s="14"/>
      <c r="R286" s="14"/>
    </row>
    <row r="287">
      <c r="A287" s="14"/>
      <c r="B287" s="14"/>
      <c r="C287" s="14"/>
      <c r="D287" s="14"/>
      <c r="E287" s="14"/>
      <c r="F287" s="14"/>
      <c r="G287" s="14"/>
      <c r="H287" s="14"/>
      <c r="I287" s="14"/>
      <c r="J287" s="14"/>
      <c r="K287" s="14"/>
      <c r="L287" s="14"/>
      <c r="M287" s="14"/>
      <c r="N287" s="14"/>
      <c r="O287" s="14"/>
      <c r="P287" s="14"/>
      <c r="Q287" s="14"/>
      <c r="R287" s="14"/>
    </row>
    <row r="288">
      <c r="A288" s="14"/>
      <c r="B288" s="14"/>
      <c r="C288" s="14"/>
      <c r="D288" s="14"/>
      <c r="E288" s="14"/>
      <c r="F288" s="14"/>
      <c r="G288" s="14"/>
      <c r="H288" s="14"/>
      <c r="I288" s="14"/>
      <c r="J288" s="14"/>
      <c r="K288" s="14"/>
      <c r="L288" s="14"/>
      <c r="M288" s="14"/>
      <c r="N288" s="14"/>
      <c r="O288" s="14"/>
      <c r="P288" s="14"/>
      <c r="Q288" s="14"/>
      <c r="R288" s="14"/>
    </row>
    <row r="289">
      <c r="A289" s="14"/>
      <c r="B289" s="14"/>
      <c r="C289" s="14"/>
      <c r="D289" s="14"/>
      <c r="E289" s="14"/>
      <c r="F289" s="14"/>
      <c r="G289" s="14"/>
      <c r="H289" s="14"/>
      <c r="I289" s="14"/>
      <c r="J289" s="14"/>
      <c r="K289" s="14"/>
      <c r="L289" s="14"/>
      <c r="M289" s="14"/>
      <c r="N289" s="14"/>
      <c r="O289" s="14"/>
      <c r="P289" s="14"/>
      <c r="Q289" s="14"/>
      <c r="R289" s="14"/>
    </row>
    <row r="290">
      <c r="A290" s="14"/>
      <c r="B290" s="14"/>
      <c r="C290" s="14"/>
      <c r="D290" s="14"/>
      <c r="E290" s="14"/>
      <c r="F290" s="14"/>
      <c r="G290" s="14"/>
      <c r="H290" s="14"/>
      <c r="I290" s="14"/>
      <c r="J290" s="14"/>
      <c r="K290" s="14"/>
      <c r="L290" s="14"/>
      <c r="M290" s="14"/>
      <c r="N290" s="14"/>
      <c r="O290" s="14"/>
      <c r="P290" s="14"/>
      <c r="Q290" s="14"/>
      <c r="R290" s="14"/>
    </row>
    <row r="291">
      <c r="A291" s="14"/>
      <c r="B291" s="14"/>
      <c r="C291" s="14"/>
      <c r="D291" s="14"/>
      <c r="E291" s="14"/>
      <c r="F291" s="14"/>
      <c r="G291" s="14"/>
      <c r="H291" s="14"/>
      <c r="I291" s="14"/>
      <c r="J291" s="14"/>
      <c r="K291" s="14"/>
      <c r="L291" s="14"/>
      <c r="M291" s="14"/>
      <c r="N291" s="14"/>
      <c r="O291" s="14"/>
      <c r="P291" s="14"/>
      <c r="Q291" s="14"/>
      <c r="R291" s="14"/>
    </row>
    <row r="292">
      <c r="A292" s="14"/>
      <c r="B292" s="14"/>
      <c r="C292" s="14"/>
      <c r="D292" s="14"/>
      <c r="E292" s="14"/>
      <c r="F292" s="14"/>
      <c r="G292" s="14"/>
      <c r="H292" s="14"/>
      <c r="I292" s="14"/>
      <c r="J292" s="14"/>
      <c r="K292" s="14"/>
      <c r="L292" s="14"/>
      <c r="M292" s="14"/>
      <c r="N292" s="14"/>
      <c r="O292" s="14"/>
      <c r="P292" s="14"/>
      <c r="Q292" s="14"/>
      <c r="R292" s="14"/>
    </row>
    <row r="293">
      <c r="A293" s="14"/>
      <c r="B293" s="14"/>
      <c r="C293" s="14"/>
      <c r="D293" s="14"/>
      <c r="E293" s="14"/>
      <c r="F293" s="14"/>
      <c r="G293" s="14"/>
      <c r="H293" s="14"/>
      <c r="I293" s="14"/>
      <c r="J293" s="14"/>
      <c r="K293" s="14"/>
      <c r="L293" s="14"/>
      <c r="M293" s="14"/>
      <c r="N293" s="14"/>
      <c r="O293" s="14"/>
      <c r="P293" s="14"/>
      <c r="Q293" s="14"/>
      <c r="R293" s="14"/>
    </row>
    <row r="294">
      <c r="A294" s="14"/>
      <c r="B294" s="14"/>
      <c r="C294" s="14"/>
      <c r="D294" s="14"/>
      <c r="E294" s="14"/>
      <c r="F294" s="14"/>
      <c r="G294" s="14"/>
      <c r="H294" s="14"/>
      <c r="I294" s="14"/>
      <c r="J294" s="14"/>
      <c r="K294" s="14"/>
      <c r="L294" s="14"/>
      <c r="M294" s="14"/>
      <c r="N294" s="14"/>
      <c r="O294" s="14"/>
      <c r="P294" s="14"/>
      <c r="Q294" s="14"/>
      <c r="R294" s="14"/>
    </row>
    <row r="295">
      <c r="A295" s="14"/>
      <c r="B295" s="14"/>
      <c r="C295" s="14"/>
      <c r="D295" s="14"/>
      <c r="E295" s="14"/>
      <c r="F295" s="14"/>
      <c r="G295" s="14"/>
      <c r="H295" s="14"/>
      <c r="I295" s="14"/>
      <c r="J295" s="14"/>
      <c r="K295" s="14"/>
      <c r="L295" s="14"/>
      <c r="M295" s="14"/>
      <c r="N295" s="14"/>
      <c r="O295" s="14"/>
      <c r="P295" s="14"/>
      <c r="Q295" s="14"/>
      <c r="R295" s="14"/>
    </row>
    <row r="296">
      <c r="A296" s="14"/>
      <c r="B296" s="14"/>
      <c r="C296" s="14"/>
      <c r="D296" s="14"/>
      <c r="E296" s="14"/>
      <c r="F296" s="14"/>
      <c r="G296" s="14"/>
      <c r="H296" s="14"/>
      <c r="I296" s="14"/>
      <c r="J296" s="14"/>
      <c r="K296" s="14"/>
      <c r="L296" s="14"/>
      <c r="M296" s="14"/>
      <c r="N296" s="14"/>
      <c r="O296" s="14"/>
      <c r="P296" s="14"/>
      <c r="Q296" s="14"/>
      <c r="R296" s="14"/>
    </row>
    <row r="297">
      <c r="A297" s="14"/>
      <c r="B297" s="14"/>
      <c r="C297" s="14"/>
      <c r="D297" s="14"/>
      <c r="E297" s="14"/>
      <c r="F297" s="14"/>
      <c r="G297" s="14"/>
      <c r="H297" s="14"/>
      <c r="I297" s="14"/>
      <c r="J297" s="14"/>
      <c r="K297" s="14"/>
      <c r="L297" s="14"/>
      <c r="M297" s="14"/>
      <c r="N297" s="14"/>
      <c r="O297" s="14"/>
      <c r="P297" s="14"/>
      <c r="Q297" s="14"/>
      <c r="R297" s="14"/>
    </row>
    <row r="298">
      <c r="A298" s="14"/>
      <c r="B298" s="14"/>
      <c r="C298" s="14"/>
      <c r="D298" s="14"/>
      <c r="E298" s="14"/>
      <c r="F298" s="14"/>
      <c r="G298" s="14"/>
      <c r="H298" s="14"/>
      <c r="I298" s="14"/>
      <c r="J298" s="14"/>
      <c r="K298" s="14"/>
      <c r="L298" s="14"/>
      <c r="M298" s="14"/>
      <c r="N298" s="14"/>
      <c r="O298" s="14"/>
      <c r="P298" s="14"/>
      <c r="Q298" s="14"/>
      <c r="R298" s="14"/>
    </row>
    <row r="299">
      <c r="A299" s="14"/>
      <c r="B299" s="14"/>
      <c r="C299" s="14"/>
      <c r="D299" s="14"/>
      <c r="E299" s="14"/>
      <c r="F299" s="14"/>
      <c r="G299" s="14"/>
      <c r="H299" s="14"/>
      <c r="I299" s="14"/>
      <c r="J299" s="14"/>
      <c r="K299" s="14"/>
      <c r="L299" s="14"/>
      <c r="M299" s="14"/>
      <c r="N299" s="14"/>
      <c r="O299" s="14"/>
      <c r="P299" s="14"/>
      <c r="Q299" s="14"/>
      <c r="R299" s="14"/>
    </row>
    <row r="300">
      <c r="A300" s="14"/>
      <c r="B300" s="14"/>
      <c r="C300" s="14"/>
      <c r="D300" s="14"/>
      <c r="E300" s="14"/>
      <c r="F300" s="14"/>
      <c r="G300" s="14"/>
      <c r="H300" s="14"/>
      <c r="I300" s="14"/>
      <c r="J300" s="14"/>
      <c r="K300" s="14"/>
      <c r="L300" s="14"/>
      <c r="M300" s="14"/>
      <c r="N300" s="14"/>
      <c r="O300" s="14"/>
      <c r="P300" s="14"/>
      <c r="Q300" s="14"/>
      <c r="R300" s="14"/>
    </row>
    <row r="301">
      <c r="A301" s="14"/>
      <c r="B301" s="14"/>
      <c r="C301" s="14"/>
      <c r="D301" s="14"/>
      <c r="E301" s="14"/>
      <c r="F301" s="14"/>
      <c r="G301" s="14"/>
      <c r="H301" s="14"/>
      <c r="I301" s="14"/>
      <c r="J301" s="14"/>
      <c r="K301" s="14"/>
      <c r="L301" s="14"/>
      <c r="M301" s="14"/>
      <c r="N301" s="14"/>
      <c r="O301" s="14"/>
      <c r="P301" s="14"/>
      <c r="Q301" s="14"/>
      <c r="R301" s="14"/>
    </row>
    <row r="302">
      <c r="A302" s="14"/>
      <c r="B302" s="14"/>
      <c r="C302" s="14"/>
      <c r="D302" s="14"/>
      <c r="E302" s="14"/>
      <c r="F302" s="14"/>
      <c r="G302" s="14"/>
      <c r="H302" s="14"/>
      <c r="I302" s="14"/>
      <c r="J302" s="14"/>
      <c r="K302" s="14"/>
      <c r="L302" s="14"/>
      <c r="M302" s="14"/>
      <c r="N302" s="14"/>
      <c r="O302" s="14"/>
      <c r="P302" s="14"/>
      <c r="Q302" s="14"/>
      <c r="R302" s="14"/>
    </row>
    <row r="303">
      <c r="A303" s="14"/>
      <c r="B303" s="14"/>
      <c r="C303" s="14"/>
      <c r="D303" s="14"/>
      <c r="E303" s="14"/>
      <c r="F303" s="14"/>
      <c r="G303" s="14"/>
      <c r="H303" s="14"/>
      <c r="I303" s="14"/>
      <c r="J303" s="14"/>
      <c r="K303" s="14"/>
      <c r="L303" s="14"/>
      <c r="M303" s="14"/>
      <c r="N303" s="14"/>
      <c r="O303" s="14"/>
      <c r="P303" s="14"/>
      <c r="Q303" s="14"/>
      <c r="R303" s="14"/>
    </row>
    <row r="304">
      <c r="A304" s="14"/>
      <c r="B304" s="14"/>
      <c r="C304" s="14"/>
      <c r="D304" s="14"/>
      <c r="E304" s="14"/>
      <c r="F304" s="14"/>
      <c r="G304" s="14"/>
      <c r="H304" s="14"/>
      <c r="I304" s="14"/>
      <c r="J304" s="14"/>
      <c r="K304" s="14"/>
      <c r="L304" s="14"/>
      <c r="M304" s="14"/>
      <c r="N304" s="14"/>
      <c r="O304" s="14"/>
      <c r="P304" s="14"/>
      <c r="Q304" s="14"/>
      <c r="R304" s="14"/>
    </row>
    <row r="305">
      <c r="A305" s="14"/>
      <c r="B305" s="14"/>
      <c r="C305" s="14"/>
      <c r="D305" s="14"/>
      <c r="E305" s="14"/>
      <c r="F305" s="14"/>
      <c r="G305" s="14"/>
      <c r="H305" s="14"/>
      <c r="I305" s="14"/>
      <c r="J305" s="14"/>
      <c r="K305" s="14"/>
      <c r="L305" s="14"/>
      <c r="M305" s="14"/>
      <c r="N305" s="14"/>
      <c r="O305" s="14"/>
      <c r="P305" s="14"/>
      <c r="Q305" s="14"/>
      <c r="R305" s="14"/>
    </row>
    <row r="306">
      <c r="A306" s="14"/>
      <c r="B306" s="14"/>
      <c r="C306" s="14"/>
      <c r="D306" s="14"/>
      <c r="E306" s="14"/>
      <c r="F306" s="14"/>
      <c r="G306" s="14"/>
      <c r="H306" s="14"/>
      <c r="I306" s="14"/>
      <c r="J306" s="14"/>
      <c r="K306" s="14"/>
      <c r="L306" s="14"/>
      <c r="M306" s="14"/>
      <c r="N306" s="14"/>
      <c r="O306" s="14"/>
      <c r="P306" s="14"/>
      <c r="Q306" s="14"/>
      <c r="R306" s="14"/>
    </row>
    <row r="307">
      <c r="A307" s="14"/>
      <c r="B307" s="14"/>
      <c r="C307" s="14"/>
      <c r="D307" s="14"/>
      <c r="E307" s="14"/>
      <c r="F307" s="14"/>
      <c r="G307" s="14"/>
      <c r="H307" s="14"/>
      <c r="I307" s="14"/>
      <c r="J307" s="14"/>
      <c r="K307" s="14"/>
      <c r="L307" s="14"/>
      <c r="M307" s="14"/>
      <c r="N307" s="14"/>
      <c r="O307" s="14"/>
      <c r="P307" s="14"/>
      <c r="Q307" s="14"/>
      <c r="R307" s="14"/>
    </row>
    <row r="308">
      <c r="A308" s="14"/>
      <c r="B308" s="14"/>
      <c r="C308" s="14"/>
      <c r="D308" s="14"/>
      <c r="E308" s="14"/>
      <c r="F308" s="14"/>
      <c r="G308" s="14"/>
      <c r="H308" s="14"/>
      <c r="I308" s="14"/>
      <c r="J308" s="14"/>
      <c r="K308" s="14"/>
      <c r="L308" s="14"/>
      <c r="M308" s="14"/>
      <c r="N308" s="14"/>
      <c r="O308" s="14"/>
      <c r="P308" s="14"/>
      <c r="Q308" s="14"/>
      <c r="R308" s="14"/>
    </row>
    <row r="309">
      <c r="A309" s="14"/>
      <c r="B309" s="14"/>
      <c r="C309" s="14"/>
      <c r="D309" s="14"/>
      <c r="E309" s="14"/>
      <c r="F309" s="14"/>
      <c r="G309" s="14"/>
      <c r="H309" s="14"/>
      <c r="I309" s="14"/>
      <c r="J309" s="14"/>
      <c r="K309" s="14"/>
      <c r="L309" s="14"/>
      <c r="M309" s="14"/>
      <c r="N309" s="14"/>
      <c r="O309" s="14"/>
      <c r="P309" s="14"/>
      <c r="Q309" s="14"/>
      <c r="R309" s="14"/>
    </row>
    <row r="310">
      <c r="A310" s="14"/>
      <c r="B310" s="14"/>
      <c r="C310" s="14"/>
      <c r="D310" s="14"/>
      <c r="E310" s="14"/>
      <c r="F310" s="14"/>
      <c r="G310" s="14"/>
      <c r="H310" s="14"/>
      <c r="I310" s="14"/>
      <c r="J310" s="14"/>
      <c r="K310" s="14"/>
      <c r="L310" s="14"/>
      <c r="M310" s="14"/>
      <c r="N310" s="14"/>
      <c r="O310" s="14"/>
      <c r="P310" s="14"/>
      <c r="Q310" s="14"/>
      <c r="R310" s="14"/>
    </row>
    <row r="311">
      <c r="A311" s="14"/>
      <c r="B311" s="14"/>
      <c r="C311" s="14"/>
      <c r="D311" s="14"/>
      <c r="E311" s="14"/>
      <c r="F311" s="14"/>
      <c r="G311" s="14"/>
      <c r="H311" s="14"/>
      <c r="I311" s="14"/>
      <c r="J311" s="14"/>
      <c r="K311" s="14"/>
      <c r="L311" s="14"/>
      <c r="M311" s="14"/>
      <c r="N311" s="14"/>
      <c r="O311" s="14"/>
      <c r="P311" s="14"/>
      <c r="Q311" s="14"/>
      <c r="R311" s="14"/>
    </row>
    <row r="312">
      <c r="A312" s="14"/>
      <c r="B312" s="14"/>
      <c r="C312" s="14"/>
      <c r="D312" s="14"/>
      <c r="E312" s="14"/>
      <c r="F312" s="14"/>
      <c r="G312" s="14"/>
      <c r="H312" s="14"/>
      <c r="I312" s="14"/>
      <c r="J312" s="14"/>
      <c r="K312" s="14"/>
      <c r="L312" s="14"/>
      <c r="M312" s="14"/>
      <c r="N312" s="14"/>
      <c r="O312" s="14"/>
      <c r="P312" s="14"/>
      <c r="Q312" s="14"/>
      <c r="R312" s="14"/>
    </row>
    <row r="313">
      <c r="A313" s="14"/>
      <c r="B313" s="14"/>
      <c r="C313" s="14"/>
      <c r="D313" s="14"/>
      <c r="E313" s="14"/>
      <c r="F313" s="14"/>
      <c r="G313" s="14"/>
      <c r="H313" s="14"/>
      <c r="I313" s="14"/>
      <c r="J313" s="14"/>
      <c r="K313" s="14"/>
      <c r="L313" s="14"/>
      <c r="M313" s="14"/>
      <c r="N313" s="14"/>
      <c r="O313" s="14"/>
      <c r="P313" s="14"/>
      <c r="Q313" s="14"/>
      <c r="R313" s="14"/>
    </row>
    <row r="314">
      <c r="A314" s="14"/>
      <c r="B314" s="14"/>
      <c r="C314" s="14"/>
      <c r="D314" s="14"/>
      <c r="E314" s="14"/>
      <c r="F314" s="14"/>
      <c r="G314" s="14"/>
      <c r="H314" s="14"/>
      <c r="I314" s="14"/>
      <c r="J314" s="14"/>
      <c r="K314" s="14"/>
      <c r="L314" s="14"/>
      <c r="M314" s="14"/>
      <c r="N314" s="14"/>
      <c r="O314" s="14"/>
      <c r="P314" s="14"/>
      <c r="Q314" s="14"/>
      <c r="R314" s="14"/>
    </row>
    <row r="315">
      <c r="A315" s="14"/>
      <c r="B315" s="14"/>
      <c r="C315" s="14"/>
      <c r="D315" s="14"/>
      <c r="E315" s="14"/>
      <c r="F315" s="14"/>
      <c r="G315" s="14"/>
      <c r="H315" s="14"/>
      <c r="I315" s="14"/>
      <c r="J315" s="14"/>
      <c r="K315" s="14"/>
      <c r="L315" s="14"/>
      <c r="M315" s="14"/>
      <c r="N315" s="14"/>
      <c r="O315" s="14"/>
      <c r="P315" s="14"/>
      <c r="Q315" s="14"/>
      <c r="R315" s="14"/>
    </row>
    <row r="316">
      <c r="A316" s="14"/>
      <c r="B316" s="14"/>
      <c r="C316" s="14"/>
      <c r="D316" s="14"/>
      <c r="E316" s="14"/>
      <c r="F316" s="14"/>
      <c r="G316" s="14"/>
      <c r="H316" s="14"/>
      <c r="I316" s="14"/>
      <c r="J316" s="14"/>
      <c r="K316" s="14"/>
      <c r="L316" s="14"/>
      <c r="M316" s="14"/>
      <c r="N316" s="14"/>
      <c r="O316" s="14"/>
      <c r="P316" s="14"/>
      <c r="Q316" s="14"/>
      <c r="R316" s="14"/>
    </row>
    <row r="317">
      <c r="A317" s="14"/>
      <c r="B317" s="14"/>
      <c r="C317" s="14"/>
      <c r="D317" s="14"/>
      <c r="E317" s="14"/>
      <c r="F317" s="14"/>
      <c r="G317" s="14"/>
      <c r="H317" s="14"/>
      <c r="I317" s="14"/>
      <c r="J317" s="14"/>
      <c r="K317" s="14"/>
      <c r="L317" s="14"/>
      <c r="M317" s="14"/>
      <c r="N317" s="14"/>
      <c r="O317" s="14"/>
      <c r="P317" s="14"/>
      <c r="Q317" s="14"/>
      <c r="R317" s="14"/>
    </row>
    <row r="318">
      <c r="A318" s="14"/>
      <c r="B318" s="14"/>
      <c r="C318" s="14"/>
      <c r="D318" s="14"/>
      <c r="E318" s="14"/>
      <c r="F318" s="14"/>
      <c r="G318" s="14"/>
      <c r="H318" s="14"/>
      <c r="I318" s="14"/>
      <c r="J318" s="14"/>
      <c r="K318" s="14"/>
      <c r="L318" s="14"/>
      <c r="M318" s="14"/>
      <c r="N318" s="14"/>
      <c r="O318" s="14"/>
      <c r="P318" s="14"/>
      <c r="Q318" s="14"/>
      <c r="R318" s="14"/>
    </row>
    <row r="319">
      <c r="A319" s="14"/>
      <c r="B319" s="14"/>
      <c r="C319" s="14"/>
      <c r="D319" s="14"/>
      <c r="E319" s="14"/>
      <c r="F319" s="14"/>
      <c r="G319" s="14"/>
      <c r="H319" s="14"/>
      <c r="I319" s="14"/>
      <c r="J319" s="14"/>
      <c r="K319" s="14"/>
      <c r="L319" s="14"/>
      <c r="M319" s="14"/>
      <c r="N319" s="14"/>
      <c r="O319" s="14"/>
      <c r="P319" s="14"/>
      <c r="Q319" s="14"/>
      <c r="R319" s="14"/>
    </row>
    <row r="320">
      <c r="A320" s="14"/>
      <c r="B320" s="14"/>
      <c r="C320" s="14"/>
      <c r="D320" s="14"/>
      <c r="E320" s="14"/>
      <c r="F320" s="14"/>
      <c r="G320" s="14"/>
      <c r="H320" s="14"/>
      <c r="I320" s="14"/>
      <c r="J320" s="14"/>
      <c r="K320" s="14"/>
      <c r="L320" s="14"/>
      <c r="M320" s="14"/>
      <c r="N320" s="14"/>
      <c r="O320" s="14"/>
      <c r="P320" s="14"/>
      <c r="Q320" s="14"/>
      <c r="R320" s="14"/>
    </row>
    <row r="321">
      <c r="A321" s="14"/>
      <c r="B321" s="14"/>
      <c r="C321" s="14"/>
      <c r="D321" s="14"/>
      <c r="E321" s="14"/>
      <c r="F321" s="14"/>
      <c r="G321" s="14"/>
      <c r="H321" s="14"/>
      <c r="I321" s="14"/>
      <c r="J321" s="14"/>
      <c r="K321" s="14"/>
      <c r="L321" s="14"/>
      <c r="M321" s="14"/>
      <c r="N321" s="14"/>
      <c r="O321" s="14"/>
      <c r="P321" s="14"/>
      <c r="Q321" s="14"/>
      <c r="R321" s="14"/>
    </row>
    <row r="322">
      <c r="A322" s="14"/>
      <c r="B322" s="14"/>
      <c r="C322" s="14"/>
      <c r="D322" s="14"/>
      <c r="E322" s="14"/>
      <c r="F322" s="14"/>
      <c r="G322" s="14"/>
      <c r="H322" s="14"/>
      <c r="I322" s="14"/>
      <c r="J322" s="14"/>
      <c r="K322" s="14"/>
      <c r="L322" s="14"/>
      <c r="M322" s="14"/>
      <c r="N322" s="14"/>
      <c r="O322" s="14"/>
      <c r="P322" s="14"/>
      <c r="Q322" s="14"/>
      <c r="R322" s="14"/>
    </row>
    <row r="323">
      <c r="A323" s="14"/>
      <c r="B323" s="14"/>
      <c r="C323" s="14"/>
      <c r="D323" s="14"/>
      <c r="E323" s="14"/>
      <c r="F323" s="14"/>
      <c r="G323" s="14"/>
      <c r="H323" s="14"/>
      <c r="I323" s="14"/>
      <c r="J323" s="14"/>
      <c r="K323" s="14"/>
      <c r="L323" s="14"/>
      <c r="M323" s="14"/>
      <c r="N323" s="14"/>
      <c r="O323" s="14"/>
      <c r="P323" s="14"/>
      <c r="Q323" s="14"/>
      <c r="R323" s="14"/>
    </row>
    <row r="324">
      <c r="A324" s="14"/>
      <c r="B324" s="14"/>
      <c r="C324" s="14"/>
      <c r="D324" s="14"/>
      <c r="E324" s="14"/>
      <c r="F324" s="14"/>
      <c r="G324" s="14"/>
      <c r="H324" s="14"/>
      <c r="I324" s="14"/>
      <c r="J324" s="14"/>
      <c r="K324" s="14"/>
      <c r="L324" s="14"/>
      <c r="M324" s="14"/>
      <c r="N324" s="14"/>
      <c r="O324" s="14"/>
      <c r="P324" s="14"/>
      <c r="Q324" s="14"/>
      <c r="R324" s="14"/>
    </row>
    <row r="325">
      <c r="A325" s="14"/>
      <c r="B325" s="14"/>
      <c r="C325" s="14"/>
      <c r="D325" s="14"/>
      <c r="E325" s="14"/>
      <c r="F325" s="14"/>
      <c r="G325" s="14"/>
      <c r="H325" s="14"/>
      <c r="I325" s="14"/>
      <c r="J325" s="14"/>
      <c r="K325" s="14"/>
      <c r="L325" s="14"/>
      <c r="M325" s="14"/>
      <c r="N325" s="14"/>
      <c r="O325" s="14"/>
      <c r="P325" s="14"/>
      <c r="Q325" s="14"/>
      <c r="R325" s="14"/>
    </row>
    <row r="326">
      <c r="A326" s="14"/>
      <c r="B326" s="14"/>
      <c r="C326" s="14"/>
      <c r="D326" s="14"/>
      <c r="E326" s="14"/>
      <c r="F326" s="14"/>
      <c r="G326" s="14"/>
      <c r="H326" s="14"/>
      <c r="I326" s="14"/>
      <c r="J326" s="14"/>
      <c r="K326" s="14"/>
      <c r="L326" s="14"/>
      <c r="M326" s="14"/>
      <c r="N326" s="14"/>
      <c r="O326" s="14"/>
      <c r="P326" s="14"/>
      <c r="Q326" s="14"/>
      <c r="R326" s="14"/>
    </row>
    <row r="327">
      <c r="A327" s="14"/>
      <c r="B327" s="14"/>
      <c r="C327" s="14"/>
      <c r="D327" s="14"/>
      <c r="E327" s="14"/>
      <c r="F327" s="14"/>
      <c r="G327" s="14"/>
      <c r="H327" s="14"/>
      <c r="I327" s="14"/>
      <c r="J327" s="14"/>
      <c r="K327" s="14"/>
      <c r="L327" s="14"/>
      <c r="M327" s="14"/>
      <c r="N327" s="14"/>
      <c r="O327" s="14"/>
      <c r="P327" s="14"/>
      <c r="Q327" s="14"/>
      <c r="R327" s="14"/>
    </row>
    <row r="328">
      <c r="A328" s="14"/>
      <c r="B328" s="14"/>
      <c r="C328" s="14"/>
      <c r="D328" s="14"/>
      <c r="E328" s="14"/>
      <c r="F328" s="14"/>
      <c r="G328" s="14"/>
      <c r="H328" s="14"/>
      <c r="I328" s="14"/>
      <c r="J328" s="14"/>
      <c r="K328" s="14"/>
      <c r="L328" s="14"/>
      <c r="M328" s="14"/>
      <c r="N328" s="14"/>
      <c r="O328" s="14"/>
      <c r="P328" s="14"/>
      <c r="Q328" s="14"/>
      <c r="R328" s="14"/>
    </row>
    <row r="329">
      <c r="A329" s="14"/>
      <c r="B329" s="14"/>
      <c r="C329" s="14"/>
      <c r="D329" s="14"/>
      <c r="E329" s="14"/>
      <c r="F329" s="14"/>
      <c r="G329" s="14"/>
      <c r="H329" s="14"/>
      <c r="I329" s="14"/>
      <c r="J329" s="14"/>
      <c r="K329" s="14"/>
      <c r="L329" s="14"/>
      <c r="M329" s="14"/>
      <c r="N329" s="14"/>
      <c r="O329" s="14"/>
      <c r="P329" s="14"/>
      <c r="Q329" s="14"/>
      <c r="R329" s="14"/>
    </row>
    <row r="330">
      <c r="A330" s="14"/>
      <c r="B330" s="14"/>
      <c r="C330" s="14"/>
      <c r="D330" s="14"/>
      <c r="E330" s="14"/>
      <c r="F330" s="14"/>
      <c r="G330" s="14"/>
      <c r="H330" s="14"/>
      <c r="I330" s="14"/>
      <c r="J330" s="14"/>
      <c r="K330" s="14"/>
      <c r="L330" s="14"/>
      <c r="M330" s="14"/>
      <c r="N330" s="14"/>
      <c r="O330" s="14"/>
      <c r="P330" s="14"/>
      <c r="Q330" s="14"/>
      <c r="R330" s="14"/>
    </row>
    <row r="331">
      <c r="A331" s="14"/>
      <c r="B331" s="14"/>
      <c r="C331" s="14"/>
      <c r="D331" s="14"/>
      <c r="E331" s="14"/>
      <c r="F331" s="14"/>
      <c r="G331" s="14"/>
      <c r="H331" s="14"/>
      <c r="I331" s="14"/>
      <c r="J331" s="14"/>
      <c r="K331" s="14"/>
      <c r="L331" s="14"/>
      <c r="M331" s="14"/>
      <c r="N331" s="14"/>
      <c r="O331" s="14"/>
      <c r="P331" s="14"/>
      <c r="Q331" s="14"/>
      <c r="R331" s="14"/>
    </row>
    <row r="332">
      <c r="A332" s="14"/>
      <c r="B332" s="14"/>
      <c r="C332" s="14"/>
      <c r="D332" s="14"/>
      <c r="E332" s="14"/>
      <c r="F332" s="14"/>
      <c r="G332" s="14"/>
      <c r="H332" s="14"/>
      <c r="I332" s="14"/>
      <c r="J332" s="14"/>
      <c r="K332" s="14"/>
      <c r="L332" s="14"/>
      <c r="M332" s="14"/>
      <c r="N332" s="14"/>
      <c r="O332" s="14"/>
      <c r="P332" s="14"/>
      <c r="Q332" s="14"/>
      <c r="R332" s="14"/>
    </row>
    <row r="333">
      <c r="A333" s="14"/>
      <c r="B333" s="14"/>
      <c r="C333" s="14"/>
      <c r="D333" s="14"/>
      <c r="E333" s="14"/>
      <c r="F333" s="14"/>
      <c r="G333" s="14"/>
      <c r="H333" s="14"/>
      <c r="I333" s="14"/>
      <c r="J333" s="14"/>
      <c r="K333" s="14"/>
      <c r="L333" s="14"/>
      <c r="M333" s="14"/>
      <c r="N333" s="14"/>
      <c r="O333" s="14"/>
      <c r="P333" s="14"/>
      <c r="Q333" s="14"/>
      <c r="R333" s="14"/>
    </row>
    <row r="334">
      <c r="A334" s="14"/>
      <c r="B334" s="14"/>
      <c r="C334" s="14"/>
      <c r="D334" s="14"/>
      <c r="E334" s="14"/>
      <c r="F334" s="14"/>
      <c r="G334" s="14"/>
      <c r="H334" s="14"/>
      <c r="I334" s="14"/>
      <c r="J334" s="14"/>
      <c r="K334" s="14"/>
      <c r="L334" s="14"/>
      <c r="M334" s="14"/>
      <c r="N334" s="14"/>
      <c r="O334" s="14"/>
      <c r="P334" s="14"/>
      <c r="Q334" s="14"/>
      <c r="R334" s="14"/>
    </row>
    <row r="335">
      <c r="A335" s="14"/>
      <c r="B335" s="14"/>
      <c r="C335" s="14"/>
      <c r="D335" s="14"/>
      <c r="E335" s="14"/>
      <c r="F335" s="14"/>
      <c r="G335" s="14"/>
      <c r="H335" s="14"/>
      <c r="I335" s="14"/>
      <c r="J335" s="14"/>
      <c r="K335" s="14"/>
      <c r="L335" s="14"/>
      <c r="M335" s="14"/>
      <c r="N335" s="14"/>
      <c r="O335" s="14"/>
      <c r="P335" s="14"/>
      <c r="Q335" s="14"/>
      <c r="R335" s="14"/>
    </row>
    <row r="336">
      <c r="A336" s="14"/>
      <c r="B336" s="14"/>
      <c r="C336" s="14"/>
      <c r="D336" s="14"/>
      <c r="E336" s="14"/>
      <c r="F336" s="14"/>
      <c r="G336" s="14"/>
      <c r="H336" s="14"/>
      <c r="I336" s="14"/>
      <c r="J336" s="14"/>
      <c r="K336" s="14"/>
      <c r="L336" s="14"/>
      <c r="M336" s="14"/>
      <c r="N336" s="14"/>
      <c r="O336" s="14"/>
      <c r="P336" s="14"/>
      <c r="Q336" s="14"/>
      <c r="R336" s="14"/>
    </row>
    <row r="337">
      <c r="A337" s="14"/>
      <c r="B337" s="14"/>
      <c r="C337" s="14"/>
      <c r="D337" s="14"/>
      <c r="E337" s="14"/>
      <c r="F337" s="14"/>
      <c r="G337" s="14"/>
      <c r="H337" s="14"/>
      <c r="I337" s="14"/>
      <c r="J337" s="14"/>
      <c r="K337" s="14"/>
      <c r="L337" s="14"/>
      <c r="M337" s="14"/>
      <c r="N337" s="14"/>
      <c r="O337" s="14"/>
      <c r="P337" s="14"/>
      <c r="Q337" s="14"/>
      <c r="R337" s="14"/>
    </row>
    <row r="338">
      <c r="A338" s="14"/>
      <c r="B338" s="14"/>
      <c r="C338" s="14"/>
      <c r="D338" s="14"/>
      <c r="E338" s="14"/>
      <c r="F338" s="14"/>
      <c r="G338" s="14"/>
      <c r="H338" s="14"/>
      <c r="I338" s="14"/>
      <c r="J338" s="14"/>
      <c r="K338" s="14"/>
      <c r="L338" s="14"/>
      <c r="M338" s="14"/>
      <c r="N338" s="14"/>
      <c r="O338" s="14"/>
      <c r="P338" s="14"/>
      <c r="Q338" s="14"/>
      <c r="R338" s="14"/>
    </row>
    <row r="339">
      <c r="A339" s="14"/>
      <c r="B339" s="14"/>
      <c r="C339" s="14"/>
      <c r="D339" s="14"/>
      <c r="E339" s="14"/>
      <c r="F339" s="14"/>
      <c r="G339" s="14"/>
      <c r="H339" s="14"/>
      <c r="I339" s="14"/>
      <c r="J339" s="14"/>
      <c r="K339" s="14"/>
      <c r="L339" s="14"/>
      <c r="M339" s="14"/>
      <c r="N339" s="14"/>
      <c r="O339" s="14"/>
      <c r="P339" s="14"/>
      <c r="Q339" s="14"/>
      <c r="R339" s="14"/>
    </row>
    <row r="340">
      <c r="A340" s="14"/>
      <c r="B340" s="14"/>
      <c r="C340" s="14"/>
      <c r="D340" s="14"/>
      <c r="E340" s="14"/>
      <c r="F340" s="14"/>
      <c r="G340" s="14"/>
      <c r="H340" s="14"/>
      <c r="I340" s="14"/>
      <c r="J340" s="14"/>
      <c r="K340" s="14"/>
      <c r="L340" s="14"/>
      <c r="M340" s="14"/>
      <c r="N340" s="14"/>
      <c r="O340" s="14"/>
      <c r="P340" s="14"/>
      <c r="Q340" s="14"/>
      <c r="R340" s="14"/>
    </row>
    <row r="341">
      <c r="A341" s="14"/>
      <c r="B341" s="14"/>
      <c r="C341" s="14"/>
      <c r="D341" s="14"/>
      <c r="E341" s="14"/>
      <c r="F341" s="14"/>
      <c r="G341" s="14"/>
      <c r="H341" s="14"/>
      <c r="I341" s="14"/>
      <c r="J341" s="14"/>
      <c r="K341" s="14"/>
      <c r="L341" s="14"/>
      <c r="M341" s="14"/>
      <c r="N341" s="14"/>
      <c r="O341" s="14"/>
      <c r="P341" s="14"/>
      <c r="Q341" s="14"/>
      <c r="R341" s="14"/>
    </row>
    <row r="342">
      <c r="A342" s="14"/>
      <c r="B342" s="14"/>
      <c r="C342" s="14"/>
      <c r="D342" s="14"/>
      <c r="E342" s="14"/>
      <c r="F342" s="14"/>
      <c r="G342" s="14"/>
      <c r="H342" s="14"/>
      <c r="I342" s="14"/>
      <c r="J342" s="14"/>
      <c r="K342" s="14"/>
      <c r="L342" s="14"/>
      <c r="M342" s="14"/>
      <c r="N342" s="14"/>
      <c r="O342" s="14"/>
      <c r="P342" s="14"/>
      <c r="Q342" s="14"/>
      <c r="R342" s="14"/>
    </row>
    <row r="343">
      <c r="A343" s="14"/>
      <c r="B343" s="14"/>
      <c r="C343" s="14"/>
      <c r="D343" s="14"/>
      <c r="E343" s="14"/>
      <c r="F343" s="14"/>
      <c r="G343" s="14"/>
      <c r="H343" s="14"/>
      <c r="I343" s="14"/>
      <c r="J343" s="14"/>
      <c r="K343" s="14"/>
      <c r="L343" s="14"/>
      <c r="M343" s="14"/>
      <c r="N343" s="14"/>
      <c r="O343" s="14"/>
      <c r="P343" s="14"/>
      <c r="Q343" s="14"/>
      <c r="R343" s="14"/>
    </row>
    <row r="344">
      <c r="A344" s="14"/>
      <c r="B344" s="14"/>
      <c r="C344" s="14"/>
      <c r="D344" s="14"/>
      <c r="E344" s="14"/>
      <c r="F344" s="14"/>
      <c r="G344" s="14"/>
      <c r="H344" s="14"/>
      <c r="I344" s="14"/>
      <c r="J344" s="14"/>
      <c r="K344" s="14"/>
      <c r="L344" s="14"/>
      <c r="M344" s="14"/>
      <c r="N344" s="14"/>
      <c r="O344" s="14"/>
      <c r="P344" s="14"/>
      <c r="Q344" s="14"/>
      <c r="R344" s="14"/>
    </row>
    <row r="345">
      <c r="A345" s="14"/>
      <c r="B345" s="14"/>
      <c r="C345" s="14"/>
      <c r="D345" s="14"/>
      <c r="E345" s="14"/>
      <c r="F345" s="14"/>
      <c r="G345" s="14"/>
      <c r="H345" s="14"/>
      <c r="I345" s="14"/>
      <c r="J345" s="14"/>
      <c r="K345" s="14"/>
      <c r="L345" s="14"/>
      <c r="M345" s="14"/>
      <c r="N345" s="14"/>
      <c r="O345" s="14"/>
      <c r="P345" s="14"/>
      <c r="Q345" s="14"/>
      <c r="R345" s="14"/>
    </row>
    <row r="346">
      <c r="A346" s="14"/>
      <c r="B346" s="14"/>
      <c r="C346" s="14"/>
      <c r="D346" s="14"/>
      <c r="E346" s="14"/>
      <c r="F346" s="14"/>
      <c r="G346" s="14"/>
      <c r="H346" s="14"/>
      <c r="I346" s="14"/>
      <c r="J346" s="14"/>
      <c r="K346" s="14"/>
      <c r="L346" s="14"/>
      <c r="M346" s="14"/>
      <c r="N346" s="14"/>
      <c r="O346" s="14"/>
      <c r="P346" s="14"/>
      <c r="Q346" s="14"/>
      <c r="R346" s="14"/>
    </row>
    <row r="347">
      <c r="A347" s="14"/>
      <c r="B347" s="14"/>
      <c r="C347" s="14"/>
      <c r="D347" s="14"/>
      <c r="E347" s="14"/>
      <c r="F347" s="14"/>
      <c r="G347" s="14"/>
      <c r="H347" s="14"/>
      <c r="I347" s="14"/>
      <c r="J347" s="14"/>
      <c r="K347" s="14"/>
      <c r="L347" s="14"/>
      <c r="M347" s="14"/>
      <c r="N347" s="14"/>
      <c r="O347" s="14"/>
      <c r="P347" s="14"/>
      <c r="Q347" s="14"/>
      <c r="R347" s="14"/>
    </row>
    <row r="348">
      <c r="A348" s="14"/>
      <c r="B348" s="14"/>
      <c r="C348" s="14"/>
      <c r="D348" s="14"/>
      <c r="E348" s="14"/>
      <c r="F348" s="14"/>
      <c r="G348" s="14"/>
      <c r="H348" s="14"/>
      <c r="I348" s="14"/>
      <c r="J348" s="14"/>
      <c r="K348" s="14"/>
      <c r="L348" s="14"/>
      <c r="M348" s="14"/>
      <c r="N348" s="14"/>
      <c r="O348" s="14"/>
      <c r="P348" s="14"/>
      <c r="Q348" s="14"/>
      <c r="R348" s="14"/>
    </row>
    <row r="349">
      <c r="A349" s="14"/>
      <c r="B349" s="14"/>
      <c r="C349" s="14"/>
      <c r="D349" s="14"/>
      <c r="E349" s="14"/>
      <c r="F349" s="14"/>
      <c r="G349" s="14"/>
      <c r="H349" s="14"/>
      <c r="I349" s="14"/>
      <c r="J349" s="14"/>
      <c r="K349" s="14"/>
      <c r="L349" s="14"/>
      <c r="M349" s="14"/>
      <c r="N349" s="14"/>
      <c r="O349" s="14"/>
      <c r="P349" s="14"/>
      <c r="Q349" s="14"/>
      <c r="R349" s="14"/>
    </row>
    <row r="350">
      <c r="A350" s="14"/>
      <c r="B350" s="14"/>
      <c r="C350" s="14"/>
      <c r="D350" s="14"/>
      <c r="E350" s="14"/>
      <c r="F350" s="14"/>
      <c r="G350" s="14"/>
      <c r="H350" s="14"/>
      <c r="I350" s="14"/>
      <c r="J350" s="14"/>
      <c r="K350" s="14"/>
      <c r="L350" s="14"/>
      <c r="M350" s="14"/>
      <c r="N350" s="14"/>
      <c r="O350" s="14"/>
      <c r="P350" s="14"/>
      <c r="Q350" s="14"/>
      <c r="R350" s="14"/>
    </row>
    <row r="351">
      <c r="A351" s="14"/>
      <c r="B351" s="14"/>
      <c r="C351" s="14"/>
      <c r="D351" s="14"/>
      <c r="E351" s="14"/>
      <c r="F351" s="14"/>
      <c r="G351" s="14"/>
      <c r="H351" s="14"/>
      <c r="I351" s="14"/>
      <c r="J351" s="14"/>
      <c r="K351" s="14"/>
      <c r="L351" s="14"/>
      <c r="M351" s="14"/>
      <c r="N351" s="14"/>
      <c r="O351" s="14"/>
      <c r="P351" s="14"/>
      <c r="Q351" s="14"/>
      <c r="R351" s="14"/>
    </row>
    <row r="352">
      <c r="A352" s="14"/>
      <c r="B352" s="14"/>
      <c r="C352" s="14"/>
      <c r="D352" s="14"/>
      <c r="E352" s="14"/>
      <c r="F352" s="14"/>
      <c r="G352" s="14"/>
      <c r="H352" s="14"/>
      <c r="I352" s="14"/>
      <c r="J352" s="14"/>
      <c r="K352" s="14"/>
      <c r="L352" s="14"/>
      <c r="M352" s="14"/>
      <c r="N352" s="14"/>
      <c r="O352" s="14"/>
      <c r="P352" s="14"/>
      <c r="Q352" s="14"/>
      <c r="R352" s="14"/>
    </row>
    <row r="353">
      <c r="A353" s="14"/>
      <c r="B353" s="14"/>
      <c r="C353" s="14"/>
      <c r="D353" s="14"/>
      <c r="E353" s="14"/>
      <c r="F353" s="14"/>
      <c r="G353" s="14"/>
      <c r="H353" s="14"/>
      <c r="I353" s="14"/>
      <c r="J353" s="14"/>
      <c r="K353" s="14"/>
      <c r="L353" s="14"/>
      <c r="M353" s="14"/>
      <c r="N353" s="14"/>
      <c r="O353" s="14"/>
      <c r="P353" s="14"/>
      <c r="Q353" s="14"/>
      <c r="R353" s="14"/>
    </row>
    <row r="354">
      <c r="A354" s="14"/>
      <c r="B354" s="14"/>
      <c r="C354" s="14"/>
      <c r="D354" s="14"/>
      <c r="E354" s="14"/>
      <c r="F354" s="14"/>
      <c r="G354" s="14"/>
      <c r="H354" s="14"/>
      <c r="I354" s="14"/>
      <c r="J354" s="14"/>
      <c r="K354" s="14"/>
      <c r="L354" s="14"/>
      <c r="M354" s="14"/>
      <c r="N354" s="14"/>
      <c r="O354" s="14"/>
      <c r="P354" s="14"/>
      <c r="Q354" s="14"/>
      <c r="R354" s="14"/>
    </row>
    <row r="355">
      <c r="A355" s="14"/>
      <c r="B355" s="14"/>
      <c r="C355" s="14"/>
      <c r="D355" s="14"/>
      <c r="E355" s="14"/>
      <c r="F355" s="14"/>
      <c r="G355" s="14"/>
      <c r="H355" s="14"/>
      <c r="I355" s="14"/>
      <c r="J355" s="14"/>
      <c r="K355" s="14"/>
      <c r="L355" s="14"/>
      <c r="M355" s="14"/>
      <c r="N355" s="14"/>
      <c r="O355" s="14"/>
      <c r="P355" s="14"/>
      <c r="Q355" s="14"/>
      <c r="R355" s="14"/>
    </row>
    <row r="356">
      <c r="A356" s="14"/>
      <c r="B356" s="14"/>
      <c r="C356" s="14"/>
      <c r="D356" s="14"/>
      <c r="E356" s="14"/>
      <c r="F356" s="14"/>
      <c r="G356" s="14"/>
      <c r="H356" s="14"/>
      <c r="I356" s="14"/>
      <c r="J356" s="14"/>
      <c r="K356" s="14"/>
      <c r="L356" s="14"/>
      <c r="M356" s="14"/>
      <c r="N356" s="14"/>
      <c r="O356" s="14"/>
      <c r="P356" s="14"/>
      <c r="Q356" s="14"/>
      <c r="R356" s="14"/>
    </row>
    <row r="357">
      <c r="A357" s="14"/>
      <c r="B357" s="14"/>
      <c r="C357" s="14"/>
      <c r="D357" s="14"/>
      <c r="E357" s="14"/>
      <c r="F357" s="14"/>
      <c r="G357" s="14"/>
      <c r="H357" s="14"/>
      <c r="I357" s="14"/>
      <c r="J357" s="14"/>
      <c r="K357" s="14"/>
      <c r="L357" s="14"/>
      <c r="M357" s="14"/>
      <c r="N357" s="14"/>
      <c r="O357" s="14"/>
      <c r="P357" s="14"/>
      <c r="Q357" s="14"/>
      <c r="R357" s="14"/>
    </row>
    <row r="358">
      <c r="A358" s="14"/>
      <c r="B358" s="14"/>
      <c r="C358" s="14"/>
      <c r="D358" s="14"/>
      <c r="E358" s="14"/>
      <c r="F358" s="14"/>
      <c r="G358" s="14"/>
      <c r="H358" s="14"/>
      <c r="I358" s="14"/>
      <c r="J358" s="14"/>
      <c r="K358" s="14"/>
      <c r="L358" s="14"/>
      <c r="M358" s="14"/>
      <c r="N358" s="14"/>
      <c r="O358" s="14"/>
      <c r="P358" s="14"/>
      <c r="Q358" s="14"/>
      <c r="R358" s="14"/>
    </row>
    <row r="359">
      <c r="A359" s="14"/>
      <c r="B359" s="14"/>
      <c r="C359" s="14"/>
      <c r="D359" s="14"/>
      <c r="E359" s="14"/>
      <c r="F359" s="14"/>
      <c r="G359" s="14"/>
      <c r="H359" s="14"/>
      <c r="I359" s="14"/>
      <c r="J359" s="14"/>
      <c r="K359" s="14"/>
      <c r="L359" s="14"/>
      <c r="M359" s="14"/>
      <c r="N359" s="14"/>
      <c r="O359" s="14"/>
      <c r="P359" s="14"/>
      <c r="Q359" s="14"/>
      <c r="R359" s="14"/>
    </row>
    <row r="360">
      <c r="A360" s="14"/>
      <c r="B360" s="14"/>
      <c r="C360" s="14"/>
      <c r="D360" s="14"/>
      <c r="E360" s="14"/>
      <c r="F360" s="14"/>
      <c r="G360" s="14"/>
      <c r="H360" s="14"/>
      <c r="I360" s="14"/>
      <c r="J360" s="14"/>
      <c r="K360" s="14"/>
      <c r="L360" s="14"/>
      <c r="M360" s="14"/>
      <c r="N360" s="14"/>
      <c r="O360" s="14"/>
      <c r="P360" s="14"/>
      <c r="Q360" s="14"/>
      <c r="R360" s="14"/>
    </row>
    <row r="361">
      <c r="A361" s="14"/>
      <c r="B361" s="14"/>
      <c r="C361" s="14"/>
      <c r="D361" s="14"/>
      <c r="E361" s="14"/>
      <c r="F361" s="14"/>
      <c r="G361" s="14"/>
      <c r="H361" s="14"/>
      <c r="I361" s="14"/>
      <c r="J361" s="14"/>
      <c r="K361" s="14"/>
      <c r="L361" s="14"/>
      <c r="M361" s="14"/>
      <c r="N361" s="14"/>
      <c r="O361" s="14"/>
      <c r="P361" s="14"/>
      <c r="Q361" s="14"/>
      <c r="R361" s="14"/>
    </row>
    <row r="362">
      <c r="A362" s="14"/>
      <c r="B362" s="14"/>
      <c r="C362" s="14"/>
      <c r="D362" s="14"/>
      <c r="E362" s="14"/>
      <c r="F362" s="14"/>
      <c r="G362" s="14"/>
      <c r="H362" s="14"/>
      <c r="I362" s="14"/>
      <c r="J362" s="14"/>
      <c r="K362" s="14"/>
      <c r="L362" s="14"/>
      <c r="M362" s="14"/>
      <c r="N362" s="14"/>
      <c r="O362" s="14"/>
      <c r="P362" s="14"/>
      <c r="Q362" s="14"/>
      <c r="R362" s="14"/>
    </row>
    <row r="363">
      <c r="A363" s="14"/>
      <c r="B363" s="14"/>
      <c r="C363" s="14"/>
      <c r="D363" s="14"/>
      <c r="E363" s="14"/>
      <c r="F363" s="14"/>
      <c r="G363" s="14"/>
      <c r="H363" s="14"/>
      <c r="I363" s="14"/>
      <c r="J363" s="14"/>
      <c r="K363" s="14"/>
      <c r="L363" s="14"/>
      <c r="M363" s="14"/>
      <c r="N363" s="14"/>
      <c r="O363" s="14"/>
      <c r="P363" s="14"/>
      <c r="Q363" s="14"/>
      <c r="R363" s="14"/>
    </row>
    <row r="364">
      <c r="A364" s="14"/>
      <c r="B364" s="14"/>
      <c r="C364" s="14"/>
      <c r="D364" s="14"/>
      <c r="E364" s="14"/>
      <c r="F364" s="14"/>
      <c r="G364" s="14"/>
      <c r="H364" s="14"/>
      <c r="I364" s="14"/>
      <c r="J364" s="14"/>
      <c r="K364" s="14"/>
      <c r="L364" s="14"/>
      <c r="M364" s="14"/>
      <c r="N364" s="14"/>
      <c r="O364" s="14"/>
      <c r="P364" s="14"/>
      <c r="Q364" s="14"/>
      <c r="R364" s="14"/>
    </row>
    <row r="365">
      <c r="A365" s="14"/>
      <c r="B365" s="14"/>
      <c r="C365" s="14"/>
      <c r="D365" s="14"/>
      <c r="E365" s="14"/>
      <c r="F365" s="14"/>
      <c r="G365" s="14"/>
      <c r="H365" s="14"/>
      <c r="I365" s="14"/>
      <c r="J365" s="14"/>
      <c r="K365" s="14"/>
      <c r="L365" s="14"/>
      <c r="M365" s="14"/>
      <c r="N365" s="14"/>
      <c r="O365" s="14"/>
      <c r="P365" s="14"/>
      <c r="Q365" s="14"/>
      <c r="R365" s="14"/>
    </row>
    <row r="366">
      <c r="A366" s="14"/>
      <c r="B366" s="14"/>
      <c r="C366" s="14"/>
      <c r="D366" s="14"/>
      <c r="E366" s="14"/>
      <c r="F366" s="14"/>
      <c r="G366" s="14"/>
      <c r="H366" s="14"/>
      <c r="I366" s="14"/>
      <c r="J366" s="14"/>
      <c r="K366" s="14"/>
      <c r="L366" s="14"/>
      <c r="M366" s="14"/>
      <c r="N366" s="14"/>
      <c r="O366" s="14"/>
      <c r="P366" s="14"/>
      <c r="Q366" s="14"/>
      <c r="R366" s="14"/>
    </row>
    <row r="367">
      <c r="A367" s="14"/>
      <c r="B367" s="14"/>
      <c r="C367" s="14"/>
      <c r="D367" s="14"/>
      <c r="E367" s="14"/>
      <c r="F367" s="14"/>
      <c r="G367" s="14"/>
      <c r="H367" s="14"/>
      <c r="I367" s="14"/>
      <c r="J367" s="14"/>
      <c r="K367" s="14"/>
      <c r="L367" s="14"/>
      <c r="M367" s="14"/>
      <c r="N367" s="14"/>
      <c r="O367" s="14"/>
      <c r="P367" s="14"/>
      <c r="Q367" s="14"/>
      <c r="R367" s="14"/>
    </row>
    <row r="368">
      <c r="A368" s="14"/>
      <c r="B368" s="14"/>
      <c r="C368" s="14"/>
      <c r="D368" s="14"/>
      <c r="E368" s="14"/>
      <c r="F368" s="14"/>
      <c r="G368" s="14"/>
      <c r="H368" s="14"/>
      <c r="I368" s="14"/>
      <c r="J368" s="14"/>
      <c r="K368" s="14"/>
      <c r="L368" s="14"/>
      <c r="M368" s="14"/>
      <c r="N368" s="14"/>
      <c r="O368" s="14"/>
      <c r="P368" s="14"/>
      <c r="Q368" s="14"/>
      <c r="R368" s="14"/>
    </row>
    <row r="369">
      <c r="A369" s="14"/>
      <c r="B369" s="14"/>
      <c r="C369" s="14"/>
      <c r="D369" s="14"/>
      <c r="E369" s="14"/>
      <c r="F369" s="14"/>
      <c r="G369" s="14"/>
      <c r="H369" s="14"/>
      <c r="I369" s="14"/>
      <c r="J369" s="14"/>
      <c r="K369" s="14"/>
      <c r="L369" s="14"/>
      <c r="M369" s="14"/>
      <c r="N369" s="14"/>
      <c r="O369" s="14"/>
      <c r="P369" s="14"/>
      <c r="Q369" s="14"/>
      <c r="R369" s="14"/>
    </row>
    <row r="370">
      <c r="A370" s="14"/>
      <c r="B370" s="14"/>
      <c r="C370" s="14"/>
      <c r="D370" s="14"/>
      <c r="E370" s="14"/>
      <c r="F370" s="14"/>
      <c r="G370" s="14"/>
      <c r="H370" s="14"/>
      <c r="I370" s="14"/>
      <c r="J370" s="14"/>
      <c r="K370" s="14"/>
      <c r="L370" s="14"/>
      <c r="M370" s="14"/>
      <c r="N370" s="14"/>
      <c r="O370" s="14"/>
      <c r="P370" s="14"/>
      <c r="Q370" s="14"/>
      <c r="R370" s="14"/>
    </row>
    <row r="371">
      <c r="A371" s="14"/>
      <c r="B371" s="14"/>
      <c r="C371" s="14"/>
      <c r="D371" s="14"/>
      <c r="E371" s="14"/>
      <c r="F371" s="14"/>
      <c r="G371" s="14"/>
      <c r="H371" s="14"/>
      <c r="I371" s="14"/>
      <c r="J371" s="14"/>
      <c r="K371" s="14"/>
      <c r="L371" s="14"/>
      <c r="M371" s="14"/>
      <c r="N371" s="14"/>
      <c r="O371" s="14"/>
      <c r="P371" s="14"/>
      <c r="Q371" s="14"/>
      <c r="R371" s="14"/>
    </row>
    <row r="372">
      <c r="A372" s="14"/>
      <c r="B372" s="14"/>
      <c r="C372" s="14"/>
      <c r="D372" s="14"/>
      <c r="E372" s="14"/>
      <c r="F372" s="14"/>
      <c r="G372" s="14"/>
      <c r="H372" s="14"/>
      <c r="I372" s="14"/>
      <c r="J372" s="14"/>
      <c r="K372" s="14"/>
      <c r="L372" s="14"/>
      <c r="M372" s="14"/>
      <c r="N372" s="14"/>
      <c r="O372" s="14"/>
      <c r="P372" s="14"/>
      <c r="Q372" s="14"/>
      <c r="R372" s="14"/>
    </row>
    <row r="373">
      <c r="A373" s="14"/>
      <c r="B373" s="14"/>
      <c r="C373" s="14"/>
      <c r="D373" s="14"/>
      <c r="E373" s="14"/>
      <c r="F373" s="14"/>
      <c r="G373" s="14"/>
      <c r="H373" s="14"/>
      <c r="I373" s="14"/>
      <c r="J373" s="14"/>
      <c r="K373" s="14"/>
      <c r="L373" s="14"/>
      <c r="M373" s="14"/>
      <c r="N373" s="14"/>
      <c r="O373" s="14"/>
      <c r="P373" s="14"/>
      <c r="Q373" s="14"/>
      <c r="R373" s="14"/>
    </row>
    <row r="374">
      <c r="A374" s="14"/>
      <c r="B374" s="14"/>
      <c r="C374" s="14"/>
      <c r="D374" s="14"/>
      <c r="E374" s="14"/>
      <c r="F374" s="14"/>
      <c r="G374" s="14"/>
      <c r="H374" s="14"/>
      <c r="I374" s="14"/>
      <c r="J374" s="14"/>
      <c r="K374" s="14"/>
      <c r="L374" s="14"/>
      <c r="M374" s="14"/>
      <c r="N374" s="14"/>
      <c r="O374" s="14"/>
      <c r="P374" s="14"/>
      <c r="Q374" s="14"/>
      <c r="R374" s="14"/>
    </row>
    <row r="375">
      <c r="A375" s="14"/>
      <c r="B375" s="14"/>
      <c r="C375" s="14"/>
      <c r="D375" s="14"/>
      <c r="E375" s="14"/>
      <c r="F375" s="14"/>
      <c r="G375" s="14"/>
      <c r="H375" s="14"/>
      <c r="I375" s="14"/>
      <c r="J375" s="14"/>
      <c r="K375" s="14"/>
      <c r="L375" s="14"/>
      <c r="M375" s="14"/>
      <c r="N375" s="14"/>
      <c r="O375" s="14"/>
      <c r="P375" s="14"/>
      <c r="Q375" s="14"/>
      <c r="R375" s="14"/>
    </row>
    <row r="376">
      <c r="A376" s="14"/>
      <c r="B376" s="14"/>
      <c r="C376" s="14"/>
      <c r="D376" s="14"/>
      <c r="E376" s="14"/>
      <c r="F376" s="14"/>
      <c r="G376" s="14"/>
      <c r="H376" s="14"/>
      <c r="I376" s="14"/>
      <c r="J376" s="14"/>
      <c r="K376" s="14"/>
      <c r="L376" s="14"/>
      <c r="M376" s="14"/>
      <c r="N376" s="14"/>
      <c r="O376" s="14"/>
      <c r="P376" s="14"/>
      <c r="Q376" s="14"/>
      <c r="R376" s="14"/>
    </row>
    <row r="377">
      <c r="A377" s="14"/>
      <c r="B377" s="14"/>
      <c r="C377" s="14"/>
      <c r="D377" s="14"/>
      <c r="E377" s="14"/>
      <c r="F377" s="14"/>
      <c r="G377" s="14"/>
      <c r="H377" s="14"/>
      <c r="I377" s="14"/>
      <c r="J377" s="14"/>
      <c r="K377" s="14"/>
      <c r="L377" s="14"/>
      <c r="M377" s="14"/>
      <c r="N377" s="14"/>
      <c r="O377" s="14"/>
      <c r="P377" s="14"/>
      <c r="Q377" s="14"/>
      <c r="R377" s="14"/>
    </row>
    <row r="378">
      <c r="A378" s="14"/>
      <c r="B378" s="14"/>
      <c r="C378" s="14"/>
      <c r="D378" s="14"/>
      <c r="E378" s="14"/>
      <c r="F378" s="14"/>
      <c r="G378" s="14"/>
      <c r="H378" s="14"/>
      <c r="I378" s="14"/>
      <c r="J378" s="14"/>
      <c r="K378" s="14"/>
      <c r="L378" s="14"/>
      <c r="M378" s="14"/>
      <c r="N378" s="14"/>
      <c r="O378" s="14"/>
      <c r="P378" s="14"/>
      <c r="Q378" s="14"/>
      <c r="R378" s="14"/>
    </row>
    <row r="379">
      <c r="A379" s="14"/>
      <c r="B379" s="14"/>
      <c r="C379" s="14"/>
      <c r="D379" s="14"/>
      <c r="E379" s="14"/>
      <c r="F379" s="14"/>
      <c r="G379" s="14"/>
      <c r="H379" s="14"/>
      <c r="I379" s="14"/>
      <c r="J379" s="14"/>
      <c r="K379" s="14"/>
      <c r="L379" s="14"/>
      <c r="M379" s="14"/>
      <c r="N379" s="14"/>
      <c r="O379" s="14"/>
      <c r="P379" s="14"/>
      <c r="Q379" s="14"/>
      <c r="R379" s="14"/>
    </row>
    <row r="380">
      <c r="A380" s="14"/>
      <c r="B380" s="14"/>
      <c r="C380" s="14"/>
      <c r="D380" s="14"/>
      <c r="E380" s="14"/>
      <c r="F380" s="14"/>
      <c r="G380" s="14"/>
      <c r="H380" s="14"/>
      <c r="I380" s="14"/>
      <c r="J380" s="14"/>
      <c r="K380" s="14"/>
      <c r="L380" s="14"/>
      <c r="M380" s="14"/>
      <c r="N380" s="14"/>
      <c r="O380" s="14"/>
      <c r="P380" s="14"/>
      <c r="Q380" s="14"/>
      <c r="R380" s="14"/>
    </row>
    <row r="381">
      <c r="A381" s="14"/>
      <c r="B381" s="14"/>
      <c r="C381" s="14"/>
      <c r="D381" s="14"/>
      <c r="E381" s="14"/>
      <c r="F381" s="14"/>
      <c r="G381" s="14"/>
      <c r="H381" s="14"/>
      <c r="I381" s="14"/>
      <c r="J381" s="14"/>
      <c r="K381" s="14"/>
      <c r="L381" s="14"/>
      <c r="M381" s="14"/>
      <c r="N381" s="14"/>
      <c r="O381" s="14"/>
      <c r="P381" s="14"/>
      <c r="Q381" s="14"/>
      <c r="R381" s="14"/>
    </row>
    <row r="382">
      <c r="A382" s="14"/>
      <c r="B382" s="14"/>
      <c r="C382" s="14"/>
      <c r="D382" s="14"/>
      <c r="E382" s="14"/>
      <c r="F382" s="14"/>
      <c r="G382" s="14"/>
      <c r="H382" s="14"/>
      <c r="I382" s="14"/>
      <c r="J382" s="14"/>
      <c r="K382" s="14"/>
      <c r="L382" s="14"/>
      <c r="M382" s="14"/>
      <c r="N382" s="14"/>
      <c r="O382" s="14"/>
      <c r="P382" s="14"/>
      <c r="Q382" s="14"/>
      <c r="R382" s="14"/>
    </row>
    <row r="383">
      <c r="A383" s="14"/>
      <c r="B383" s="14"/>
      <c r="C383" s="14"/>
      <c r="D383" s="14"/>
      <c r="E383" s="14"/>
      <c r="F383" s="14"/>
      <c r="G383" s="14"/>
      <c r="H383" s="14"/>
      <c r="I383" s="14"/>
      <c r="J383" s="14"/>
      <c r="K383" s="14"/>
      <c r="L383" s="14"/>
      <c r="M383" s="14"/>
      <c r="N383" s="14"/>
      <c r="O383" s="14"/>
      <c r="P383" s="14"/>
      <c r="Q383" s="14"/>
      <c r="R383" s="14"/>
    </row>
    <row r="384">
      <c r="A384" s="14"/>
      <c r="B384" s="14"/>
      <c r="C384" s="14"/>
      <c r="D384" s="14"/>
      <c r="E384" s="14"/>
      <c r="F384" s="14"/>
      <c r="G384" s="14"/>
      <c r="H384" s="14"/>
      <c r="I384" s="14"/>
      <c r="J384" s="14"/>
      <c r="K384" s="14"/>
      <c r="L384" s="14"/>
      <c r="M384" s="14"/>
      <c r="N384" s="14"/>
      <c r="O384" s="14"/>
      <c r="P384" s="14"/>
      <c r="Q384" s="14"/>
      <c r="R384" s="14"/>
    </row>
    <row r="385">
      <c r="A385" s="14"/>
      <c r="B385" s="14"/>
      <c r="C385" s="14"/>
      <c r="D385" s="14"/>
      <c r="E385" s="14"/>
      <c r="F385" s="14"/>
      <c r="G385" s="14"/>
      <c r="H385" s="14"/>
      <c r="I385" s="14"/>
      <c r="J385" s="14"/>
      <c r="K385" s="14"/>
      <c r="L385" s="14"/>
      <c r="M385" s="14"/>
      <c r="N385" s="14"/>
      <c r="O385" s="14"/>
      <c r="P385" s="14"/>
      <c r="Q385" s="14"/>
      <c r="R385" s="14"/>
    </row>
    <row r="386">
      <c r="A386" s="14"/>
      <c r="B386" s="14"/>
      <c r="C386" s="14"/>
      <c r="D386" s="14"/>
      <c r="E386" s="14"/>
      <c r="F386" s="14"/>
      <c r="G386" s="14"/>
      <c r="H386" s="14"/>
      <c r="I386" s="14"/>
      <c r="J386" s="14"/>
      <c r="K386" s="14"/>
      <c r="L386" s="14"/>
      <c r="M386" s="14"/>
      <c r="N386" s="14"/>
      <c r="O386" s="14"/>
      <c r="P386" s="14"/>
      <c r="Q386" s="14"/>
      <c r="R386" s="14"/>
    </row>
    <row r="387">
      <c r="A387" s="14"/>
      <c r="B387" s="14"/>
      <c r="C387" s="14"/>
      <c r="D387" s="14"/>
      <c r="E387" s="14"/>
      <c r="F387" s="14"/>
      <c r="G387" s="14"/>
      <c r="H387" s="14"/>
      <c r="I387" s="14"/>
      <c r="J387" s="14"/>
      <c r="K387" s="14"/>
      <c r="L387" s="14"/>
      <c r="M387" s="14"/>
      <c r="N387" s="14"/>
      <c r="O387" s="14"/>
      <c r="P387" s="14"/>
      <c r="Q387" s="14"/>
      <c r="R387" s="14"/>
    </row>
    <row r="388">
      <c r="A388" s="14"/>
      <c r="B388" s="14"/>
      <c r="C388" s="14"/>
      <c r="D388" s="14"/>
      <c r="E388" s="14"/>
      <c r="F388" s="14"/>
      <c r="G388" s="14"/>
      <c r="H388" s="14"/>
      <c r="I388" s="14"/>
      <c r="J388" s="14"/>
      <c r="K388" s="14"/>
      <c r="L388" s="14"/>
      <c r="M388" s="14"/>
      <c r="N388" s="14"/>
      <c r="O388" s="14"/>
      <c r="P388" s="14"/>
      <c r="Q388" s="14"/>
      <c r="R388" s="14"/>
    </row>
    <row r="389">
      <c r="A389" s="14"/>
      <c r="B389" s="14"/>
      <c r="C389" s="14"/>
      <c r="D389" s="14"/>
      <c r="E389" s="14"/>
      <c r="F389" s="14"/>
      <c r="G389" s="14"/>
      <c r="H389" s="14"/>
      <c r="I389" s="14"/>
      <c r="J389" s="14"/>
      <c r="K389" s="14"/>
      <c r="L389" s="14"/>
      <c r="M389" s="14"/>
      <c r="N389" s="14"/>
      <c r="O389" s="14"/>
      <c r="P389" s="14"/>
      <c r="Q389" s="14"/>
      <c r="R389" s="14"/>
    </row>
    <row r="390">
      <c r="A390" s="14"/>
      <c r="B390" s="14"/>
      <c r="C390" s="14"/>
      <c r="D390" s="14"/>
      <c r="E390" s="14"/>
      <c r="F390" s="14"/>
      <c r="G390" s="14"/>
      <c r="H390" s="14"/>
      <c r="I390" s="14"/>
      <c r="J390" s="14"/>
      <c r="K390" s="14"/>
      <c r="L390" s="14"/>
      <c r="M390" s="14"/>
      <c r="N390" s="14"/>
      <c r="O390" s="14"/>
      <c r="P390" s="14"/>
      <c r="Q390" s="14"/>
      <c r="R390" s="14"/>
    </row>
    <row r="391">
      <c r="A391" s="14"/>
      <c r="B391" s="14"/>
      <c r="C391" s="14"/>
      <c r="D391" s="14"/>
      <c r="E391" s="14"/>
      <c r="F391" s="14"/>
      <c r="G391" s="14"/>
      <c r="H391" s="14"/>
      <c r="I391" s="14"/>
      <c r="J391" s="14"/>
      <c r="K391" s="14"/>
      <c r="L391" s="14"/>
      <c r="M391" s="14"/>
      <c r="N391" s="14"/>
      <c r="O391" s="14"/>
      <c r="P391" s="14"/>
      <c r="Q391" s="14"/>
      <c r="R391" s="14"/>
    </row>
    <row r="392">
      <c r="A392" s="14"/>
      <c r="B392" s="14"/>
      <c r="C392" s="14"/>
      <c r="D392" s="14"/>
      <c r="E392" s="14"/>
      <c r="F392" s="14"/>
      <c r="G392" s="14"/>
      <c r="H392" s="14"/>
      <c r="I392" s="14"/>
      <c r="J392" s="14"/>
      <c r="K392" s="14"/>
      <c r="L392" s="14"/>
      <c r="M392" s="14"/>
      <c r="N392" s="14"/>
      <c r="O392" s="14"/>
      <c r="P392" s="14"/>
      <c r="Q392" s="14"/>
      <c r="R392" s="14"/>
    </row>
    <row r="393">
      <c r="A393" s="14"/>
      <c r="B393" s="14"/>
      <c r="C393" s="14"/>
      <c r="D393" s="14"/>
      <c r="E393" s="14"/>
      <c r="F393" s="14"/>
      <c r="G393" s="14"/>
      <c r="H393" s="14"/>
      <c r="I393" s="14"/>
      <c r="J393" s="14"/>
      <c r="K393" s="14"/>
      <c r="L393" s="14"/>
      <c r="M393" s="14"/>
      <c r="N393" s="14"/>
      <c r="O393" s="14"/>
      <c r="P393" s="14"/>
      <c r="Q393" s="14"/>
      <c r="R393" s="14"/>
    </row>
    <row r="394">
      <c r="A394" s="14"/>
      <c r="B394" s="14"/>
      <c r="C394" s="14"/>
      <c r="D394" s="14"/>
      <c r="E394" s="14"/>
      <c r="F394" s="14"/>
      <c r="G394" s="14"/>
      <c r="H394" s="14"/>
      <c r="I394" s="14"/>
      <c r="J394" s="14"/>
      <c r="K394" s="14"/>
      <c r="L394" s="14"/>
      <c r="M394" s="14"/>
      <c r="N394" s="14"/>
      <c r="O394" s="14"/>
      <c r="P394" s="14"/>
      <c r="Q394" s="14"/>
      <c r="R394" s="14"/>
    </row>
    <row r="395">
      <c r="A395" s="14"/>
      <c r="B395" s="14"/>
      <c r="C395" s="14"/>
      <c r="D395" s="14"/>
      <c r="E395" s="14"/>
      <c r="F395" s="14"/>
      <c r="G395" s="14"/>
      <c r="H395" s="14"/>
      <c r="I395" s="14"/>
      <c r="J395" s="14"/>
      <c r="K395" s="14"/>
      <c r="L395" s="14"/>
      <c r="M395" s="14"/>
      <c r="N395" s="14"/>
      <c r="O395" s="14"/>
      <c r="P395" s="14"/>
      <c r="Q395" s="14"/>
      <c r="R395" s="14"/>
    </row>
    <row r="396">
      <c r="A396" s="14"/>
      <c r="B396" s="14"/>
      <c r="C396" s="14"/>
      <c r="D396" s="14"/>
      <c r="E396" s="14"/>
      <c r="F396" s="14"/>
      <c r="G396" s="14"/>
      <c r="H396" s="14"/>
      <c r="I396" s="14"/>
      <c r="J396" s="14"/>
      <c r="K396" s="14"/>
      <c r="L396" s="14"/>
      <c r="M396" s="14"/>
      <c r="N396" s="14"/>
      <c r="O396" s="14"/>
      <c r="P396" s="14"/>
      <c r="Q396" s="14"/>
      <c r="R396" s="14"/>
    </row>
    <row r="397">
      <c r="A397" s="14"/>
      <c r="B397" s="14"/>
      <c r="C397" s="14"/>
      <c r="D397" s="14"/>
      <c r="E397" s="14"/>
      <c r="F397" s="14"/>
      <c r="G397" s="14"/>
      <c r="H397" s="14"/>
      <c r="I397" s="14"/>
      <c r="J397" s="14"/>
      <c r="K397" s="14"/>
      <c r="L397" s="14"/>
      <c r="M397" s="14"/>
      <c r="N397" s="14"/>
      <c r="O397" s="14"/>
      <c r="P397" s="14"/>
      <c r="Q397" s="14"/>
      <c r="R397" s="14"/>
    </row>
    <row r="398">
      <c r="A398" s="14"/>
      <c r="B398" s="14"/>
      <c r="C398" s="14"/>
      <c r="D398" s="14"/>
      <c r="E398" s="14"/>
      <c r="F398" s="14"/>
      <c r="G398" s="14"/>
      <c r="H398" s="14"/>
      <c r="I398" s="14"/>
      <c r="J398" s="14"/>
      <c r="K398" s="14"/>
      <c r="L398" s="14"/>
      <c r="M398" s="14"/>
      <c r="N398" s="14"/>
      <c r="O398" s="14"/>
      <c r="P398" s="14"/>
      <c r="Q398" s="14"/>
      <c r="R398" s="14"/>
    </row>
    <row r="399">
      <c r="A399" s="14"/>
      <c r="B399" s="14"/>
      <c r="C399" s="14"/>
      <c r="D399" s="14"/>
      <c r="E399" s="14"/>
      <c r="F399" s="14"/>
      <c r="G399" s="14"/>
      <c r="H399" s="14"/>
      <c r="I399" s="14"/>
      <c r="J399" s="14"/>
      <c r="K399" s="14"/>
      <c r="L399" s="14"/>
      <c r="M399" s="14"/>
      <c r="N399" s="14"/>
      <c r="O399" s="14"/>
      <c r="P399" s="14"/>
      <c r="Q399" s="14"/>
      <c r="R399" s="14"/>
    </row>
    <row r="400">
      <c r="A400" s="14"/>
      <c r="B400" s="14"/>
      <c r="C400" s="14"/>
      <c r="D400" s="14"/>
      <c r="E400" s="14"/>
      <c r="F400" s="14"/>
      <c r="G400" s="14"/>
      <c r="H400" s="14"/>
      <c r="I400" s="14"/>
      <c r="J400" s="14"/>
      <c r="K400" s="14"/>
      <c r="L400" s="14"/>
      <c r="M400" s="14"/>
      <c r="N400" s="14"/>
      <c r="O400" s="14"/>
      <c r="P400" s="14"/>
      <c r="Q400" s="14"/>
      <c r="R400" s="14"/>
    </row>
    <row r="401">
      <c r="A401" s="14"/>
      <c r="B401" s="14"/>
      <c r="C401" s="14"/>
      <c r="D401" s="14"/>
      <c r="E401" s="14"/>
      <c r="F401" s="14"/>
      <c r="G401" s="14"/>
      <c r="H401" s="14"/>
      <c r="I401" s="14"/>
      <c r="J401" s="14"/>
      <c r="K401" s="14"/>
      <c r="L401" s="14"/>
      <c r="M401" s="14"/>
      <c r="N401" s="14"/>
      <c r="O401" s="14"/>
      <c r="P401" s="14"/>
      <c r="Q401" s="14"/>
      <c r="R401" s="14"/>
    </row>
    <row r="402">
      <c r="A402" s="14"/>
      <c r="B402" s="14"/>
      <c r="C402" s="14"/>
      <c r="D402" s="14"/>
      <c r="E402" s="14"/>
      <c r="F402" s="14"/>
      <c r="G402" s="14"/>
      <c r="H402" s="14"/>
      <c r="I402" s="14"/>
      <c r="J402" s="14"/>
      <c r="K402" s="14"/>
      <c r="L402" s="14"/>
      <c r="M402" s="14"/>
      <c r="N402" s="14"/>
      <c r="O402" s="14"/>
      <c r="P402" s="14"/>
      <c r="Q402" s="14"/>
      <c r="R402" s="14"/>
    </row>
    <row r="403">
      <c r="A403" s="14"/>
      <c r="B403" s="14"/>
      <c r="C403" s="14"/>
      <c r="D403" s="14"/>
      <c r="E403" s="14"/>
      <c r="F403" s="14"/>
      <c r="G403" s="14"/>
      <c r="H403" s="14"/>
      <c r="I403" s="14"/>
      <c r="J403" s="14"/>
      <c r="K403" s="14"/>
      <c r="L403" s="14"/>
      <c r="M403" s="14"/>
      <c r="N403" s="14"/>
      <c r="O403" s="14"/>
      <c r="P403" s="14"/>
      <c r="Q403" s="14"/>
      <c r="R403" s="14"/>
    </row>
    <row r="404">
      <c r="A404" s="14"/>
      <c r="B404" s="14"/>
      <c r="C404" s="14"/>
      <c r="D404" s="14"/>
      <c r="E404" s="14"/>
      <c r="F404" s="14"/>
      <c r="G404" s="14"/>
      <c r="H404" s="14"/>
      <c r="I404" s="14"/>
      <c r="J404" s="14"/>
      <c r="K404" s="14"/>
      <c r="L404" s="14"/>
      <c r="M404" s="14"/>
      <c r="N404" s="14"/>
      <c r="O404" s="14"/>
      <c r="P404" s="14"/>
      <c r="Q404" s="14"/>
      <c r="R404" s="14"/>
    </row>
    <row r="405">
      <c r="A405" s="14"/>
      <c r="B405" s="14"/>
      <c r="C405" s="14"/>
      <c r="D405" s="14"/>
      <c r="E405" s="14"/>
      <c r="F405" s="14"/>
      <c r="G405" s="14"/>
      <c r="H405" s="14"/>
      <c r="I405" s="14"/>
      <c r="J405" s="14"/>
      <c r="K405" s="14"/>
      <c r="L405" s="14"/>
      <c r="M405" s="14"/>
      <c r="N405" s="14"/>
      <c r="O405" s="14"/>
      <c r="P405" s="14"/>
      <c r="Q405" s="14"/>
      <c r="R405" s="14"/>
    </row>
    <row r="406">
      <c r="A406" s="14"/>
      <c r="B406" s="14"/>
      <c r="C406" s="14"/>
      <c r="D406" s="14"/>
      <c r="E406" s="14"/>
      <c r="F406" s="14"/>
      <c r="G406" s="14"/>
      <c r="H406" s="14"/>
      <c r="I406" s="14"/>
      <c r="J406" s="14"/>
      <c r="K406" s="14"/>
      <c r="L406" s="14"/>
      <c r="M406" s="14"/>
      <c r="N406" s="14"/>
      <c r="O406" s="14"/>
      <c r="P406" s="14"/>
      <c r="Q406" s="14"/>
      <c r="R406" s="14"/>
    </row>
    <row r="407">
      <c r="A407" s="14"/>
      <c r="B407" s="14"/>
      <c r="C407" s="14"/>
      <c r="D407" s="14"/>
      <c r="E407" s="14"/>
      <c r="F407" s="14"/>
      <c r="G407" s="14"/>
      <c r="H407" s="14"/>
      <c r="I407" s="14"/>
      <c r="J407" s="14"/>
      <c r="K407" s="14"/>
      <c r="L407" s="14"/>
      <c r="M407" s="14"/>
      <c r="N407" s="14"/>
      <c r="O407" s="14"/>
      <c r="P407" s="14"/>
      <c r="Q407" s="14"/>
      <c r="R407" s="14"/>
    </row>
    <row r="408">
      <c r="A408" s="14"/>
      <c r="B408" s="14"/>
      <c r="C408" s="14"/>
      <c r="D408" s="14"/>
      <c r="E408" s="14"/>
      <c r="F408" s="14"/>
      <c r="G408" s="14"/>
      <c r="H408" s="14"/>
      <c r="I408" s="14"/>
      <c r="J408" s="14"/>
      <c r="K408" s="14"/>
      <c r="L408" s="14"/>
      <c r="M408" s="14"/>
      <c r="N408" s="14"/>
      <c r="O408" s="14"/>
      <c r="P408" s="14"/>
      <c r="Q408" s="14"/>
      <c r="R408" s="14"/>
    </row>
    <row r="409">
      <c r="A409" s="14"/>
      <c r="B409" s="14"/>
      <c r="C409" s="14"/>
      <c r="D409" s="14"/>
      <c r="E409" s="14"/>
      <c r="F409" s="14"/>
      <c r="G409" s="14"/>
      <c r="H409" s="14"/>
      <c r="I409" s="14"/>
      <c r="J409" s="14"/>
      <c r="K409" s="14"/>
      <c r="L409" s="14"/>
      <c r="M409" s="14"/>
      <c r="N409" s="14"/>
      <c r="O409" s="14"/>
      <c r="P409" s="14"/>
      <c r="Q409" s="14"/>
      <c r="R409" s="14"/>
    </row>
    <row r="410">
      <c r="A410" s="14"/>
      <c r="B410" s="14"/>
      <c r="C410" s="14"/>
      <c r="D410" s="14"/>
      <c r="E410" s="14"/>
      <c r="F410" s="14"/>
      <c r="G410" s="14"/>
      <c r="H410" s="14"/>
      <c r="I410" s="14"/>
      <c r="J410" s="14"/>
      <c r="K410" s="14"/>
      <c r="L410" s="14"/>
      <c r="M410" s="14"/>
      <c r="N410" s="14"/>
      <c r="O410" s="14"/>
      <c r="P410" s="14"/>
      <c r="Q410" s="14"/>
      <c r="R410" s="14"/>
    </row>
    <row r="411">
      <c r="A411" s="14"/>
      <c r="B411" s="14"/>
      <c r="C411" s="14"/>
      <c r="D411" s="14"/>
      <c r="E411" s="14"/>
      <c r="F411" s="14"/>
      <c r="G411" s="14"/>
      <c r="H411" s="14"/>
      <c r="I411" s="14"/>
      <c r="J411" s="14"/>
      <c r="K411" s="14"/>
      <c r="L411" s="14"/>
      <c r="M411" s="14"/>
      <c r="N411" s="14"/>
      <c r="O411" s="14"/>
      <c r="P411" s="14"/>
      <c r="Q411" s="14"/>
      <c r="R411" s="14"/>
    </row>
    <row r="412">
      <c r="A412" s="14"/>
      <c r="B412" s="14"/>
      <c r="C412" s="14"/>
      <c r="D412" s="14"/>
      <c r="E412" s="14"/>
      <c r="F412" s="14"/>
      <c r="G412" s="14"/>
      <c r="H412" s="14"/>
      <c r="I412" s="14"/>
      <c r="J412" s="14"/>
      <c r="K412" s="14"/>
      <c r="L412" s="14"/>
      <c r="M412" s="14"/>
      <c r="N412" s="14"/>
      <c r="O412" s="14"/>
      <c r="P412" s="14"/>
      <c r="Q412" s="14"/>
      <c r="R412" s="14"/>
    </row>
    <row r="413">
      <c r="A413" s="14"/>
      <c r="B413" s="14"/>
      <c r="C413" s="14"/>
      <c r="D413" s="14"/>
      <c r="E413" s="14"/>
      <c r="F413" s="14"/>
      <c r="G413" s="14"/>
      <c r="H413" s="14"/>
      <c r="I413" s="14"/>
      <c r="J413" s="14"/>
      <c r="K413" s="14"/>
      <c r="L413" s="14"/>
      <c r="M413" s="14"/>
      <c r="N413" s="14"/>
      <c r="O413" s="14"/>
      <c r="P413" s="14"/>
      <c r="Q413" s="14"/>
      <c r="R413" s="14"/>
    </row>
    <row r="414">
      <c r="A414" s="14"/>
      <c r="B414" s="14"/>
      <c r="C414" s="14"/>
      <c r="D414" s="14"/>
      <c r="E414" s="14"/>
      <c r="F414" s="14"/>
      <c r="G414" s="14"/>
      <c r="H414" s="14"/>
      <c r="I414" s="14"/>
      <c r="J414" s="14"/>
      <c r="K414" s="14"/>
      <c r="L414" s="14"/>
      <c r="M414" s="14"/>
      <c r="N414" s="14"/>
      <c r="O414" s="14"/>
      <c r="P414" s="14"/>
      <c r="Q414" s="14"/>
      <c r="R414" s="14"/>
    </row>
    <row r="415">
      <c r="A415" s="14"/>
      <c r="B415" s="14"/>
      <c r="C415" s="14"/>
      <c r="D415" s="14"/>
      <c r="E415" s="14"/>
      <c r="F415" s="14"/>
      <c r="G415" s="14"/>
      <c r="H415" s="14"/>
      <c r="I415" s="14"/>
      <c r="J415" s="14"/>
      <c r="K415" s="14"/>
      <c r="L415" s="14"/>
      <c r="M415" s="14"/>
      <c r="N415" s="14"/>
      <c r="O415" s="14"/>
      <c r="P415" s="14"/>
      <c r="Q415" s="14"/>
      <c r="R415" s="14"/>
    </row>
    <row r="416">
      <c r="A416" s="14"/>
      <c r="B416" s="14"/>
      <c r="C416" s="14"/>
      <c r="D416" s="14"/>
      <c r="E416" s="14"/>
      <c r="F416" s="14"/>
      <c r="G416" s="14"/>
      <c r="H416" s="14"/>
      <c r="I416" s="14"/>
      <c r="J416" s="14"/>
      <c r="K416" s="14"/>
      <c r="L416" s="14"/>
      <c r="M416" s="14"/>
      <c r="N416" s="14"/>
      <c r="O416" s="14"/>
      <c r="P416" s="14"/>
      <c r="Q416" s="14"/>
      <c r="R416" s="14"/>
    </row>
    <row r="417">
      <c r="A417" s="14"/>
      <c r="B417" s="14"/>
      <c r="C417" s="14"/>
      <c r="D417" s="14"/>
      <c r="E417" s="14"/>
      <c r="F417" s="14"/>
      <c r="G417" s="14"/>
      <c r="H417" s="14"/>
      <c r="I417" s="14"/>
      <c r="J417" s="14"/>
      <c r="K417" s="14"/>
      <c r="L417" s="14"/>
      <c r="M417" s="14"/>
      <c r="N417" s="14"/>
      <c r="O417" s="14"/>
      <c r="P417" s="14"/>
      <c r="Q417" s="14"/>
      <c r="R417" s="14"/>
    </row>
    <row r="418">
      <c r="A418" s="14"/>
      <c r="B418" s="14"/>
      <c r="C418" s="14"/>
      <c r="D418" s="14"/>
      <c r="E418" s="14"/>
      <c r="F418" s="14"/>
      <c r="G418" s="14"/>
      <c r="H418" s="14"/>
      <c r="I418" s="14"/>
      <c r="J418" s="14"/>
      <c r="K418" s="14"/>
      <c r="L418" s="14"/>
      <c r="M418" s="14"/>
      <c r="N418" s="14"/>
      <c r="O418" s="14"/>
      <c r="P418" s="14"/>
      <c r="Q418" s="14"/>
      <c r="R418" s="14"/>
    </row>
    <row r="419">
      <c r="A419" s="14"/>
      <c r="B419" s="14"/>
      <c r="C419" s="14"/>
      <c r="D419" s="14"/>
      <c r="E419" s="14"/>
      <c r="F419" s="14"/>
      <c r="G419" s="14"/>
      <c r="H419" s="14"/>
      <c r="I419" s="14"/>
      <c r="J419" s="14"/>
      <c r="K419" s="14"/>
      <c r="L419" s="14"/>
      <c r="M419" s="14"/>
      <c r="N419" s="14"/>
      <c r="O419" s="14"/>
      <c r="P419" s="14"/>
      <c r="Q419" s="14"/>
      <c r="R419" s="14"/>
    </row>
    <row r="420">
      <c r="A420" s="14"/>
      <c r="B420" s="14"/>
      <c r="C420" s="14"/>
      <c r="D420" s="14"/>
      <c r="E420" s="14"/>
      <c r="F420" s="14"/>
      <c r="G420" s="14"/>
      <c r="H420" s="14"/>
      <c r="I420" s="14"/>
      <c r="J420" s="14"/>
      <c r="K420" s="14"/>
      <c r="L420" s="14"/>
      <c r="M420" s="14"/>
      <c r="N420" s="14"/>
      <c r="O420" s="14"/>
      <c r="P420" s="14"/>
      <c r="Q420" s="14"/>
      <c r="R420" s="14"/>
    </row>
    <row r="421">
      <c r="A421" s="14"/>
      <c r="B421" s="14"/>
      <c r="C421" s="14"/>
      <c r="D421" s="14"/>
      <c r="E421" s="14"/>
      <c r="F421" s="14"/>
      <c r="G421" s="14"/>
      <c r="H421" s="14"/>
      <c r="I421" s="14"/>
      <c r="J421" s="14"/>
      <c r="K421" s="14"/>
      <c r="L421" s="14"/>
      <c r="M421" s="14"/>
      <c r="N421" s="14"/>
      <c r="O421" s="14"/>
      <c r="P421" s="14"/>
      <c r="Q421" s="14"/>
      <c r="R421" s="14"/>
    </row>
    <row r="422">
      <c r="A422" s="14"/>
      <c r="B422" s="14"/>
      <c r="C422" s="14"/>
      <c r="D422" s="14"/>
      <c r="E422" s="14"/>
      <c r="F422" s="14"/>
      <c r="G422" s="14"/>
      <c r="H422" s="14"/>
      <c r="I422" s="14"/>
      <c r="J422" s="14"/>
      <c r="K422" s="14"/>
      <c r="L422" s="14"/>
      <c r="M422" s="14"/>
      <c r="N422" s="14"/>
      <c r="O422" s="14"/>
      <c r="P422" s="14"/>
      <c r="Q422" s="14"/>
      <c r="R422" s="14"/>
    </row>
    <row r="423">
      <c r="A423" s="14"/>
      <c r="B423" s="14"/>
      <c r="C423" s="14"/>
      <c r="D423" s="14"/>
      <c r="E423" s="14"/>
      <c r="F423" s="14"/>
      <c r="G423" s="14"/>
      <c r="H423" s="14"/>
      <c r="I423" s="14"/>
      <c r="J423" s="14"/>
      <c r="K423" s="14"/>
      <c r="L423" s="14"/>
      <c r="M423" s="14"/>
      <c r="N423" s="14"/>
      <c r="O423" s="14"/>
      <c r="P423" s="14"/>
      <c r="Q423" s="14"/>
      <c r="R423" s="14"/>
    </row>
    <row r="424">
      <c r="A424" s="14"/>
      <c r="B424" s="14"/>
      <c r="C424" s="14"/>
      <c r="D424" s="14"/>
      <c r="E424" s="14"/>
      <c r="F424" s="14"/>
      <c r="G424" s="14"/>
      <c r="H424" s="14"/>
      <c r="I424" s="14"/>
      <c r="J424" s="14"/>
      <c r="K424" s="14"/>
      <c r="L424" s="14"/>
      <c r="M424" s="14"/>
      <c r="N424" s="14"/>
      <c r="O424" s="14"/>
      <c r="P424" s="14"/>
      <c r="Q424" s="14"/>
      <c r="R424" s="14"/>
    </row>
    <row r="425">
      <c r="A425" s="14"/>
      <c r="B425" s="14"/>
      <c r="C425" s="14"/>
      <c r="D425" s="14"/>
      <c r="E425" s="14"/>
      <c r="F425" s="14"/>
      <c r="G425" s="14"/>
      <c r="H425" s="14"/>
      <c r="I425" s="14"/>
      <c r="J425" s="14"/>
      <c r="K425" s="14"/>
      <c r="L425" s="14"/>
      <c r="M425" s="14"/>
      <c r="N425" s="14"/>
      <c r="O425" s="14"/>
      <c r="P425" s="14"/>
      <c r="Q425" s="14"/>
      <c r="R425" s="14"/>
    </row>
    <row r="426">
      <c r="A426" s="14"/>
      <c r="B426" s="14"/>
      <c r="C426" s="14"/>
      <c r="D426" s="14"/>
      <c r="E426" s="14"/>
      <c r="F426" s="14"/>
      <c r="G426" s="14"/>
      <c r="H426" s="14"/>
      <c r="I426" s="14"/>
      <c r="J426" s="14"/>
      <c r="K426" s="14"/>
      <c r="L426" s="14"/>
      <c r="M426" s="14"/>
      <c r="N426" s="14"/>
      <c r="O426" s="14"/>
      <c r="P426" s="14"/>
      <c r="Q426" s="14"/>
      <c r="R426" s="14"/>
    </row>
    <row r="427">
      <c r="A427" s="14"/>
      <c r="B427" s="14"/>
      <c r="C427" s="14"/>
      <c r="D427" s="14"/>
      <c r="E427" s="14"/>
      <c r="F427" s="14"/>
      <c r="G427" s="14"/>
      <c r="H427" s="14"/>
      <c r="I427" s="14"/>
      <c r="J427" s="14"/>
      <c r="K427" s="14"/>
      <c r="L427" s="14"/>
      <c r="M427" s="14"/>
      <c r="N427" s="14"/>
      <c r="O427" s="14"/>
      <c r="P427" s="14"/>
      <c r="Q427" s="14"/>
      <c r="R427" s="14"/>
    </row>
    <row r="428">
      <c r="A428" s="14"/>
      <c r="B428" s="14"/>
      <c r="C428" s="14"/>
      <c r="D428" s="14"/>
      <c r="E428" s="14"/>
      <c r="F428" s="14"/>
      <c r="G428" s="14"/>
      <c r="H428" s="14"/>
      <c r="I428" s="14"/>
      <c r="J428" s="14"/>
      <c r="K428" s="14"/>
      <c r="L428" s="14"/>
      <c r="M428" s="14"/>
      <c r="N428" s="14"/>
      <c r="O428" s="14"/>
      <c r="P428" s="14"/>
      <c r="Q428" s="14"/>
      <c r="R428" s="14"/>
    </row>
    <row r="429">
      <c r="A429" s="14"/>
      <c r="B429" s="14"/>
      <c r="C429" s="14"/>
      <c r="D429" s="14"/>
      <c r="E429" s="14"/>
      <c r="F429" s="14"/>
      <c r="G429" s="14"/>
      <c r="H429" s="14"/>
      <c r="I429" s="14"/>
      <c r="J429" s="14"/>
      <c r="K429" s="14"/>
      <c r="L429" s="14"/>
      <c r="M429" s="14"/>
      <c r="N429" s="14"/>
      <c r="O429" s="14"/>
      <c r="P429" s="14"/>
      <c r="Q429" s="14"/>
      <c r="R429" s="14"/>
    </row>
    <row r="430">
      <c r="A430" s="14"/>
      <c r="B430" s="14"/>
      <c r="C430" s="14"/>
      <c r="D430" s="14"/>
      <c r="E430" s="14"/>
      <c r="F430" s="14"/>
      <c r="G430" s="14"/>
      <c r="H430" s="14"/>
      <c r="I430" s="14"/>
      <c r="J430" s="14"/>
      <c r="K430" s="14"/>
      <c r="L430" s="14"/>
      <c r="M430" s="14"/>
      <c r="N430" s="14"/>
      <c r="O430" s="14"/>
      <c r="P430" s="14"/>
      <c r="Q430" s="14"/>
      <c r="R430" s="14"/>
    </row>
    <row r="431">
      <c r="A431" s="14"/>
      <c r="B431" s="14"/>
      <c r="C431" s="14"/>
      <c r="D431" s="14"/>
      <c r="E431" s="14"/>
      <c r="F431" s="14"/>
      <c r="G431" s="14"/>
      <c r="H431" s="14"/>
      <c r="I431" s="14"/>
      <c r="J431" s="14"/>
      <c r="K431" s="14"/>
      <c r="L431" s="14"/>
      <c r="M431" s="14"/>
      <c r="N431" s="14"/>
      <c r="O431" s="14"/>
      <c r="P431" s="14"/>
      <c r="Q431" s="14"/>
      <c r="R431" s="14"/>
    </row>
    <row r="432">
      <c r="A432" s="14"/>
      <c r="B432" s="14"/>
      <c r="C432" s="14"/>
      <c r="D432" s="14"/>
      <c r="E432" s="14"/>
      <c r="F432" s="14"/>
      <c r="G432" s="14"/>
      <c r="H432" s="14"/>
      <c r="I432" s="14"/>
      <c r="J432" s="14"/>
      <c r="K432" s="14"/>
      <c r="L432" s="14"/>
      <c r="M432" s="14"/>
      <c r="N432" s="14"/>
      <c r="O432" s="14"/>
      <c r="P432" s="14"/>
      <c r="Q432" s="14"/>
      <c r="R432" s="14"/>
    </row>
    <row r="433">
      <c r="A433" s="14"/>
      <c r="B433" s="14"/>
      <c r="C433" s="14"/>
      <c r="D433" s="14"/>
      <c r="E433" s="14"/>
      <c r="F433" s="14"/>
      <c r="G433" s="14"/>
      <c r="H433" s="14"/>
      <c r="I433" s="14"/>
      <c r="J433" s="14"/>
      <c r="K433" s="14"/>
      <c r="L433" s="14"/>
      <c r="M433" s="14"/>
      <c r="N433" s="14"/>
      <c r="O433" s="14"/>
      <c r="P433" s="14"/>
      <c r="Q433" s="14"/>
      <c r="R433" s="14"/>
    </row>
    <row r="434">
      <c r="A434" s="14"/>
      <c r="B434" s="14"/>
      <c r="C434" s="14"/>
      <c r="D434" s="14"/>
      <c r="E434" s="14"/>
      <c r="F434" s="14"/>
      <c r="G434" s="14"/>
      <c r="H434" s="14"/>
      <c r="I434" s="14"/>
      <c r="J434" s="14"/>
      <c r="K434" s="14"/>
      <c r="L434" s="14"/>
      <c r="M434" s="14"/>
      <c r="N434" s="14"/>
      <c r="O434" s="14"/>
      <c r="P434" s="14"/>
      <c r="Q434" s="14"/>
      <c r="R434" s="14"/>
    </row>
    <row r="435">
      <c r="A435" s="14"/>
      <c r="B435" s="14"/>
      <c r="C435" s="14"/>
      <c r="D435" s="14"/>
      <c r="E435" s="14"/>
      <c r="F435" s="14"/>
      <c r="G435" s="14"/>
      <c r="H435" s="14"/>
      <c r="I435" s="14"/>
      <c r="J435" s="14"/>
      <c r="K435" s="14"/>
      <c r="L435" s="14"/>
      <c r="M435" s="14"/>
      <c r="N435" s="14"/>
      <c r="O435" s="14"/>
      <c r="P435" s="14"/>
      <c r="Q435" s="14"/>
      <c r="R435" s="14"/>
    </row>
    <row r="436">
      <c r="A436" s="14"/>
      <c r="B436" s="14"/>
      <c r="C436" s="14"/>
      <c r="D436" s="14"/>
      <c r="E436" s="14"/>
      <c r="F436" s="14"/>
      <c r="G436" s="14"/>
      <c r="H436" s="14"/>
      <c r="I436" s="14"/>
      <c r="J436" s="14"/>
      <c r="K436" s="14"/>
      <c r="L436" s="14"/>
      <c r="M436" s="14"/>
      <c r="N436" s="14"/>
      <c r="O436" s="14"/>
      <c r="P436" s="14"/>
      <c r="Q436" s="14"/>
      <c r="R436" s="14"/>
    </row>
    <row r="437">
      <c r="A437" s="14"/>
      <c r="B437" s="14"/>
      <c r="C437" s="14"/>
      <c r="D437" s="14"/>
      <c r="E437" s="14"/>
      <c r="F437" s="14"/>
      <c r="G437" s="14"/>
      <c r="H437" s="14"/>
      <c r="I437" s="14"/>
      <c r="J437" s="14"/>
      <c r="K437" s="14"/>
      <c r="L437" s="14"/>
      <c r="M437" s="14"/>
      <c r="N437" s="14"/>
      <c r="O437" s="14"/>
      <c r="P437" s="14"/>
      <c r="Q437" s="14"/>
      <c r="R437" s="14"/>
    </row>
    <row r="438">
      <c r="A438" s="14"/>
      <c r="B438" s="14"/>
      <c r="C438" s="14"/>
      <c r="D438" s="14"/>
      <c r="E438" s="14"/>
      <c r="F438" s="14"/>
      <c r="G438" s="14"/>
      <c r="H438" s="14"/>
      <c r="I438" s="14"/>
      <c r="J438" s="14"/>
      <c r="K438" s="14"/>
      <c r="L438" s="14"/>
      <c r="M438" s="14"/>
      <c r="N438" s="14"/>
      <c r="O438" s="14"/>
      <c r="P438" s="14"/>
      <c r="Q438" s="14"/>
      <c r="R438" s="14"/>
    </row>
    <row r="439">
      <c r="A439" s="14"/>
      <c r="B439" s="14"/>
      <c r="C439" s="14"/>
      <c r="D439" s="14"/>
      <c r="E439" s="14"/>
      <c r="F439" s="14"/>
      <c r="G439" s="14"/>
      <c r="H439" s="14"/>
      <c r="I439" s="14"/>
      <c r="J439" s="14"/>
      <c r="K439" s="14"/>
      <c r="L439" s="14"/>
      <c r="M439" s="14"/>
      <c r="N439" s="14"/>
      <c r="O439" s="14"/>
      <c r="P439" s="14"/>
      <c r="Q439" s="14"/>
      <c r="R439" s="14"/>
    </row>
    <row r="440">
      <c r="A440" s="14"/>
      <c r="B440" s="14"/>
      <c r="C440" s="14"/>
      <c r="D440" s="14"/>
      <c r="E440" s="14"/>
      <c r="F440" s="14"/>
      <c r="G440" s="14"/>
      <c r="H440" s="14"/>
      <c r="I440" s="14"/>
      <c r="J440" s="14"/>
      <c r="K440" s="14"/>
      <c r="L440" s="14"/>
      <c r="M440" s="14"/>
      <c r="N440" s="14"/>
      <c r="O440" s="14"/>
      <c r="P440" s="14"/>
      <c r="Q440" s="14"/>
      <c r="R440" s="14"/>
    </row>
    <row r="441">
      <c r="A441" s="14"/>
      <c r="B441" s="14"/>
      <c r="C441" s="14"/>
      <c r="D441" s="14"/>
      <c r="E441" s="14"/>
      <c r="F441" s="14"/>
      <c r="G441" s="14"/>
      <c r="H441" s="14"/>
      <c r="I441" s="14"/>
      <c r="J441" s="14"/>
      <c r="K441" s="14"/>
      <c r="L441" s="14"/>
      <c r="M441" s="14"/>
      <c r="N441" s="14"/>
      <c r="O441" s="14"/>
      <c r="P441" s="14"/>
      <c r="Q441" s="14"/>
      <c r="R441" s="14"/>
    </row>
    <row r="442">
      <c r="A442" s="14"/>
      <c r="B442" s="14"/>
      <c r="C442" s="14"/>
      <c r="D442" s="14"/>
      <c r="E442" s="14"/>
      <c r="F442" s="14"/>
      <c r="G442" s="14"/>
      <c r="H442" s="14"/>
      <c r="I442" s="14"/>
      <c r="J442" s="14"/>
      <c r="K442" s="14"/>
      <c r="L442" s="14"/>
      <c r="M442" s="14"/>
      <c r="N442" s="14"/>
      <c r="O442" s="14"/>
      <c r="P442" s="14"/>
      <c r="Q442" s="14"/>
      <c r="R442" s="14"/>
    </row>
    <row r="443">
      <c r="A443" s="14"/>
      <c r="B443" s="14"/>
      <c r="C443" s="14"/>
      <c r="D443" s="14"/>
      <c r="E443" s="14"/>
      <c r="F443" s="14"/>
      <c r="G443" s="14"/>
      <c r="H443" s="14"/>
      <c r="I443" s="14"/>
      <c r="J443" s="14"/>
      <c r="K443" s="14"/>
      <c r="L443" s="14"/>
      <c r="M443" s="14"/>
      <c r="N443" s="14"/>
      <c r="O443" s="14"/>
      <c r="P443" s="14"/>
      <c r="Q443" s="14"/>
      <c r="R443" s="14"/>
    </row>
    <row r="444">
      <c r="A444" s="14"/>
      <c r="B444" s="14"/>
      <c r="C444" s="14"/>
      <c r="D444" s="14"/>
      <c r="E444" s="14"/>
      <c r="F444" s="14"/>
      <c r="G444" s="14"/>
      <c r="H444" s="14"/>
      <c r="I444" s="14"/>
      <c r="J444" s="14"/>
      <c r="K444" s="14"/>
      <c r="L444" s="14"/>
      <c r="M444" s="14"/>
      <c r="N444" s="14"/>
      <c r="O444" s="14"/>
      <c r="P444" s="14"/>
      <c r="Q444" s="14"/>
      <c r="R444" s="14"/>
    </row>
    <row r="445">
      <c r="A445" s="14"/>
      <c r="B445" s="14"/>
      <c r="C445" s="14"/>
      <c r="D445" s="14"/>
      <c r="E445" s="14"/>
      <c r="F445" s="14"/>
      <c r="G445" s="14"/>
      <c r="H445" s="14"/>
      <c r="I445" s="14"/>
      <c r="J445" s="14"/>
      <c r="K445" s="14"/>
      <c r="L445" s="14"/>
      <c r="M445" s="14"/>
      <c r="N445" s="14"/>
      <c r="O445" s="14"/>
      <c r="P445" s="14"/>
      <c r="Q445" s="14"/>
      <c r="R445" s="14"/>
    </row>
    <row r="446">
      <c r="A446" s="14"/>
      <c r="B446" s="14"/>
      <c r="C446" s="14"/>
      <c r="D446" s="14"/>
      <c r="E446" s="14"/>
      <c r="F446" s="14"/>
      <c r="G446" s="14"/>
      <c r="H446" s="14"/>
      <c r="I446" s="14"/>
      <c r="J446" s="14"/>
      <c r="K446" s="14"/>
      <c r="L446" s="14"/>
      <c r="M446" s="14"/>
      <c r="N446" s="14"/>
      <c r="O446" s="14"/>
      <c r="P446" s="14"/>
      <c r="Q446" s="14"/>
      <c r="R446" s="14"/>
    </row>
    <row r="447">
      <c r="A447" s="14"/>
      <c r="B447" s="14"/>
      <c r="C447" s="14"/>
      <c r="D447" s="14"/>
      <c r="E447" s="14"/>
      <c r="F447" s="14"/>
      <c r="G447" s="14"/>
      <c r="H447" s="14"/>
      <c r="I447" s="14"/>
      <c r="J447" s="14"/>
      <c r="K447" s="14"/>
      <c r="L447" s="14"/>
      <c r="M447" s="14"/>
      <c r="N447" s="14"/>
      <c r="O447" s="14"/>
      <c r="P447" s="14"/>
      <c r="Q447" s="14"/>
      <c r="R447" s="14"/>
    </row>
    <row r="448">
      <c r="A448" s="14"/>
      <c r="B448" s="14"/>
      <c r="C448" s="14"/>
      <c r="D448" s="14"/>
      <c r="E448" s="14"/>
      <c r="F448" s="14"/>
      <c r="G448" s="14"/>
      <c r="H448" s="14"/>
      <c r="I448" s="14"/>
      <c r="J448" s="14"/>
      <c r="K448" s="14"/>
      <c r="L448" s="14"/>
      <c r="M448" s="14"/>
      <c r="N448" s="14"/>
      <c r="O448" s="14"/>
      <c r="P448" s="14"/>
      <c r="Q448" s="14"/>
      <c r="R448" s="14"/>
    </row>
    <row r="449">
      <c r="A449" s="14"/>
      <c r="B449" s="14"/>
      <c r="C449" s="14"/>
      <c r="D449" s="14"/>
      <c r="E449" s="14"/>
      <c r="F449" s="14"/>
      <c r="G449" s="14"/>
      <c r="H449" s="14"/>
      <c r="I449" s="14"/>
      <c r="J449" s="14"/>
      <c r="K449" s="14"/>
      <c r="L449" s="14"/>
      <c r="M449" s="14"/>
      <c r="N449" s="14"/>
      <c r="O449" s="14"/>
      <c r="P449" s="14"/>
      <c r="Q449" s="14"/>
      <c r="R449" s="14"/>
    </row>
    <row r="450">
      <c r="A450" s="14"/>
      <c r="B450" s="14"/>
      <c r="C450" s="14"/>
      <c r="D450" s="14"/>
      <c r="E450" s="14"/>
      <c r="F450" s="14"/>
      <c r="G450" s="14"/>
      <c r="H450" s="14"/>
      <c r="I450" s="14"/>
      <c r="J450" s="14"/>
      <c r="K450" s="14"/>
      <c r="L450" s="14"/>
      <c r="M450" s="14"/>
      <c r="N450" s="14"/>
      <c r="O450" s="14"/>
      <c r="P450" s="14"/>
      <c r="Q450" s="14"/>
      <c r="R450" s="14"/>
    </row>
    <row r="451">
      <c r="A451" s="14"/>
      <c r="B451" s="14"/>
      <c r="C451" s="14"/>
      <c r="D451" s="14"/>
      <c r="E451" s="14"/>
      <c r="F451" s="14"/>
      <c r="G451" s="14"/>
      <c r="H451" s="14"/>
      <c r="I451" s="14"/>
      <c r="J451" s="14"/>
      <c r="K451" s="14"/>
      <c r="L451" s="14"/>
      <c r="M451" s="14"/>
      <c r="N451" s="14"/>
      <c r="O451" s="14"/>
      <c r="P451" s="14"/>
      <c r="Q451" s="14"/>
      <c r="R451" s="14"/>
    </row>
    <row r="452">
      <c r="A452" s="14"/>
      <c r="B452" s="14"/>
      <c r="C452" s="14"/>
      <c r="D452" s="14"/>
      <c r="E452" s="14"/>
      <c r="F452" s="14"/>
      <c r="G452" s="14"/>
      <c r="H452" s="14"/>
      <c r="I452" s="14"/>
      <c r="J452" s="14"/>
      <c r="K452" s="14"/>
      <c r="L452" s="14"/>
      <c r="M452" s="14"/>
      <c r="N452" s="14"/>
      <c r="O452" s="14"/>
      <c r="P452" s="14"/>
      <c r="Q452" s="14"/>
      <c r="R452" s="14"/>
    </row>
    <row r="453">
      <c r="A453" s="14"/>
      <c r="B453" s="14"/>
      <c r="C453" s="14"/>
      <c r="D453" s="14"/>
      <c r="E453" s="14"/>
      <c r="F453" s="14"/>
      <c r="G453" s="14"/>
      <c r="H453" s="14"/>
      <c r="I453" s="14"/>
      <c r="J453" s="14"/>
      <c r="K453" s="14"/>
      <c r="L453" s="14"/>
      <c r="M453" s="14"/>
      <c r="N453" s="14"/>
      <c r="O453" s="14"/>
      <c r="P453" s="14"/>
      <c r="Q453" s="14"/>
      <c r="R453" s="14"/>
    </row>
    <row r="454">
      <c r="A454" s="14"/>
      <c r="B454" s="14"/>
      <c r="C454" s="14"/>
      <c r="D454" s="14"/>
      <c r="E454" s="14"/>
      <c r="F454" s="14"/>
      <c r="G454" s="14"/>
      <c r="H454" s="14"/>
      <c r="I454" s="14"/>
      <c r="J454" s="14"/>
      <c r="K454" s="14"/>
      <c r="L454" s="14"/>
      <c r="M454" s="14"/>
      <c r="N454" s="14"/>
      <c r="O454" s="14"/>
      <c r="P454" s="14"/>
      <c r="Q454" s="14"/>
      <c r="R454" s="14"/>
    </row>
    <row r="455">
      <c r="A455" s="14"/>
      <c r="B455" s="14"/>
      <c r="C455" s="14"/>
      <c r="D455" s="14"/>
      <c r="E455" s="14"/>
      <c r="F455" s="14"/>
      <c r="G455" s="14"/>
      <c r="H455" s="14"/>
      <c r="I455" s="14"/>
      <c r="J455" s="14"/>
      <c r="K455" s="14"/>
      <c r="L455" s="14"/>
      <c r="M455" s="14"/>
      <c r="N455" s="14"/>
      <c r="O455" s="14"/>
      <c r="P455" s="14"/>
      <c r="Q455" s="14"/>
      <c r="R455" s="14"/>
    </row>
    <row r="456">
      <c r="A456" s="14"/>
      <c r="B456" s="14"/>
      <c r="C456" s="14"/>
      <c r="D456" s="14"/>
      <c r="E456" s="14"/>
      <c r="F456" s="14"/>
      <c r="G456" s="14"/>
      <c r="H456" s="14"/>
      <c r="I456" s="14"/>
      <c r="J456" s="14"/>
      <c r="K456" s="14"/>
      <c r="L456" s="14"/>
      <c r="M456" s="14"/>
      <c r="N456" s="14"/>
      <c r="O456" s="14"/>
      <c r="P456" s="14"/>
      <c r="Q456" s="14"/>
      <c r="R456" s="14"/>
    </row>
    <row r="457">
      <c r="A457" s="14"/>
      <c r="B457" s="14"/>
      <c r="C457" s="14"/>
      <c r="D457" s="14"/>
      <c r="E457" s="14"/>
      <c r="F457" s="14"/>
      <c r="G457" s="14"/>
      <c r="H457" s="14"/>
      <c r="I457" s="14"/>
      <c r="J457" s="14"/>
      <c r="K457" s="14"/>
      <c r="L457" s="14"/>
      <c r="M457" s="14"/>
      <c r="N457" s="14"/>
      <c r="O457" s="14"/>
      <c r="P457" s="14"/>
      <c r="Q457" s="14"/>
      <c r="R457" s="14"/>
    </row>
    <row r="458">
      <c r="A458" s="14"/>
      <c r="B458" s="14"/>
      <c r="C458" s="14"/>
      <c r="D458" s="14"/>
      <c r="E458" s="14"/>
      <c r="F458" s="14"/>
      <c r="G458" s="14"/>
      <c r="H458" s="14"/>
      <c r="I458" s="14"/>
      <c r="J458" s="14"/>
      <c r="K458" s="14"/>
      <c r="L458" s="14"/>
      <c r="M458" s="14"/>
      <c r="N458" s="14"/>
      <c r="O458" s="14"/>
      <c r="P458" s="14"/>
      <c r="Q458" s="14"/>
      <c r="R458" s="14"/>
    </row>
    <row r="459">
      <c r="A459" s="14"/>
      <c r="B459" s="14"/>
      <c r="C459" s="14"/>
      <c r="D459" s="14"/>
      <c r="E459" s="14"/>
      <c r="F459" s="14"/>
      <c r="G459" s="14"/>
      <c r="H459" s="14"/>
      <c r="I459" s="14"/>
      <c r="J459" s="14"/>
      <c r="K459" s="14"/>
      <c r="L459" s="14"/>
      <c r="M459" s="14"/>
      <c r="N459" s="14"/>
      <c r="O459" s="14"/>
      <c r="P459" s="14"/>
      <c r="Q459" s="14"/>
      <c r="R459" s="14"/>
    </row>
    <row r="460">
      <c r="A460" s="14"/>
      <c r="B460" s="14"/>
      <c r="C460" s="14"/>
      <c r="D460" s="14"/>
      <c r="E460" s="14"/>
      <c r="F460" s="14"/>
      <c r="G460" s="14"/>
      <c r="H460" s="14"/>
      <c r="I460" s="14"/>
      <c r="J460" s="14"/>
      <c r="K460" s="14"/>
      <c r="L460" s="14"/>
      <c r="M460" s="14"/>
      <c r="N460" s="14"/>
      <c r="O460" s="14"/>
      <c r="P460" s="14"/>
      <c r="Q460" s="14"/>
      <c r="R460" s="14"/>
    </row>
    <row r="461">
      <c r="A461" s="14"/>
      <c r="B461" s="14"/>
      <c r="C461" s="14"/>
      <c r="D461" s="14"/>
      <c r="E461" s="14"/>
      <c r="F461" s="14"/>
      <c r="G461" s="14"/>
      <c r="H461" s="14"/>
      <c r="I461" s="14"/>
      <c r="J461" s="14"/>
      <c r="K461" s="14"/>
      <c r="L461" s="14"/>
      <c r="M461" s="14"/>
      <c r="N461" s="14"/>
      <c r="O461" s="14"/>
      <c r="P461" s="14"/>
      <c r="Q461" s="14"/>
      <c r="R461" s="14"/>
    </row>
    <row r="462">
      <c r="A462" s="14"/>
      <c r="B462" s="14"/>
      <c r="C462" s="14"/>
      <c r="D462" s="14"/>
      <c r="E462" s="14"/>
      <c r="F462" s="14"/>
      <c r="G462" s="14"/>
      <c r="H462" s="14"/>
      <c r="I462" s="14"/>
      <c r="J462" s="14"/>
      <c r="K462" s="14"/>
      <c r="L462" s="14"/>
      <c r="M462" s="14"/>
      <c r="N462" s="14"/>
      <c r="O462" s="14"/>
      <c r="P462" s="14"/>
      <c r="Q462" s="14"/>
      <c r="R462" s="14"/>
    </row>
    <row r="463">
      <c r="A463" s="14"/>
      <c r="B463" s="14"/>
      <c r="C463" s="14"/>
      <c r="D463" s="14"/>
      <c r="E463" s="14"/>
      <c r="F463" s="14"/>
      <c r="G463" s="14"/>
      <c r="H463" s="14"/>
      <c r="I463" s="14"/>
      <c r="J463" s="14"/>
      <c r="K463" s="14"/>
      <c r="L463" s="14"/>
      <c r="M463" s="14"/>
      <c r="N463" s="14"/>
      <c r="O463" s="14"/>
      <c r="P463" s="14"/>
      <c r="Q463" s="14"/>
      <c r="R463" s="14"/>
    </row>
    <row r="464">
      <c r="A464" s="14"/>
      <c r="B464" s="14"/>
      <c r="C464" s="14"/>
      <c r="D464" s="14"/>
      <c r="E464" s="14"/>
      <c r="F464" s="14"/>
      <c r="G464" s="14"/>
      <c r="H464" s="14"/>
      <c r="I464" s="14"/>
      <c r="J464" s="14"/>
      <c r="K464" s="14"/>
      <c r="L464" s="14"/>
      <c r="M464" s="14"/>
      <c r="N464" s="14"/>
      <c r="O464" s="14"/>
      <c r="P464" s="14"/>
      <c r="Q464" s="14"/>
      <c r="R464" s="14"/>
    </row>
    <row r="465">
      <c r="A465" s="14"/>
      <c r="B465" s="14"/>
      <c r="C465" s="14"/>
      <c r="D465" s="14"/>
      <c r="E465" s="14"/>
      <c r="F465" s="14"/>
      <c r="G465" s="14"/>
      <c r="H465" s="14"/>
      <c r="I465" s="14"/>
      <c r="J465" s="14"/>
      <c r="K465" s="14"/>
      <c r="L465" s="14"/>
      <c r="M465" s="14"/>
      <c r="N465" s="14"/>
      <c r="O465" s="14"/>
      <c r="P465" s="14"/>
      <c r="Q465" s="14"/>
      <c r="R465" s="14"/>
    </row>
    <row r="466">
      <c r="A466" s="14"/>
      <c r="B466" s="14"/>
      <c r="C466" s="14"/>
      <c r="D466" s="14"/>
      <c r="E466" s="14"/>
      <c r="F466" s="14"/>
      <c r="G466" s="14"/>
      <c r="H466" s="14"/>
      <c r="I466" s="14"/>
      <c r="J466" s="14"/>
      <c r="K466" s="14"/>
      <c r="L466" s="14"/>
      <c r="M466" s="14"/>
      <c r="N466" s="14"/>
      <c r="O466" s="14"/>
      <c r="P466" s="14"/>
      <c r="Q466" s="14"/>
      <c r="R466" s="14"/>
    </row>
    <row r="467">
      <c r="A467" s="14"/>
      <c r="B467" s="14"/>
      <c r="C467" s="14"/>
      <c r="D467" s="14"/>
      <c r="E467" s="14"/>
      <c r="F467" s="14"/>
      <c r="G467" s="14"/>
      <c r="H467" s="14"/>
      <c r="I467" s="14"/>
      <c r="J467" s="14"/>
      <c r="K467" s="14"/>
      <c r="L467" s="14"/>
      <c r="M467" s="14"/>
      <c r="N467" s="14"/>
      <c r="O467" s="14"/>
      <c r="P467" s="14"/>
      <c r="Q467" s="14"/>
      <c r="R467" s="14"/>
    </row>
    <row r="468">
      <c r="A468" s="14"/>
      <c r="B468" s="14"/>
      <c r="C468" s="14"/>
      <c r="D468" s="14"/>
      <c r="E468" s="14"/>
      <c r="F468" s="14"/>
      <c r="G468" s="14"/>
      <c r="H468" s="14"/>
      <c r="I468" s="14"/>
      <c r="J468" s="14"/>
      <c r="K468" s="14"/>
      <c r="L468" s="14"/>
      <c r="M468" s="14"/>
      <c r="N468" s="14"/>
      <c r="O468" s="14"/>
      <c r="P468" s="14"/>
      <c r="Q468" s="14"/>
      <c r="R468" s="14"/>
    </row>
    <row r="469">
      <c r="A469" s="14"/>
      <c r="B469" s="14"/>
      <c r="C469" s="14"/>
      <c r="D469" s="14"/>
      <c r="E469" s="14"/>
      <c r="F469" s="14"/>
      <c r="G469" s="14"/>
      <c r="H469" s="14"/>
      <c r="I469" s="14"/>
      <c r="J469" s="14"/>
      <c r="K469" s="14"/>
      <c r="L469" s="14"/>
      <c r="M469" s="14"/>
      <c r="N469" s="14"/>
      <c r="O469" s="14"/>
      <c r="P469" s="14"/>
      <c r="Q469" s="14"/>
      <c r="R469" s="14"/>
    </row>
    <row r="470">
      <c r="A470" s="14"/>
      <c r="B470" s="14"/>
      <c r="C470" s="14"/>
      <c r="D470" s="14"/>
      <c r="E470" s="14"/>
      <c r="F470" s="14"/>
      <c r="G470" s="14"/>
      <c r="H470" s="14"/>
      <c r="I470" s="14"/>
      <c r="J470" s="14"/>
      <c r="K470" s="14"/>
      <c r="L470" s="14"/>
      <c r="M470" s="14"/>
      <c r="N470" s="14"/>
      <c r="O470" s="14"/>
      <c r="P470" s="14"/>
      <c r="Q470" s="14"/>
      <c r="R470" s="14"/>
    </row>
    <row r="471">
      <c r="A471" s="14"/>
      <c r="B471" s="14"/>
      <c r="C471" s="14"/>
      <c r="D471" s="14"/>
      <c r="E471" s="14"/>
      <c r="F471" s="14"/>
      <c r="G471" s="14"/>
      <c r="H471" s="14"/>
      <c r="I471" s="14"/>
      <c r="J471" s="14"/>
      <c r="K471" s="14"/>
      <c r="L471" s="14"/>
      <c r="M471" s="14"/>
      <c r="N471" s="14"/>
      <c r="O471" s="14"/>
      <c r="P471" s="14"/>
      <c r="Q471" s="14"/>
      <c r="R471" s="14"/>
    </row>
    <row r="472">
      <c r="A472" s="14"/>
      <c r="B472" s="14"/>
      <c r="C472" s="14"/>
      <c r="D472" s="14"/>
      <c r="E472" s="14"/>
      <c r="F472" s="14"/>
      <c r="G472" s="14"/>
      <c r="H472" s="14"/>
      <c r="I472" s="14"/>
      <c r="J472" s="14"/>
      <c r="K472" s="14"/>
      <c r="L472" s="14"/>
      <c r="M472" s="14"/>
      <c r="N472" s="14"/>
      <c r="O472" s="14"/>
      <c r="P472" s="14"/>
      <c r="Q472" s="14"/>
      <c r="R472" s="14"/>
    </row>
    <row r="473">
      <c r="A473" s="14"/>
      <c r="B473" s="14"/>
      <c r="C473" s="14"/>
      <c r="D473" s="14"/>
      <c r="E473" s="14"/>
      <c r="F473" s="14"/>
      <c r="G473" s="14"/>
      <c r="H473" s="14"/>
      <c r="I473" s="14"/>
      <c r="J473" s="14"/>
      <c r="K473" s="14"/>
      <c r="L473" s="14"/>
      <c r="M473" s="14"/>
      <c r="N473" s="14"/>
      <c r="O473" s="14"/>
      <c r="P473" s="14"/>
      <c r="Q473" s="14"/>
      <c r="R473" s="14"/>
    </row>
    <row r="474">
      <c r="A474" s="14"/>
      <c r="B474" s="14"/>
      <c r="C474" s="14"/>
      <c r="D474" s="14"/>
      <c r="E474" s="14"/>
      <c r="F474" s="14"/>
      <c r="G474" s="14"/>
      <c r="H474" s="14"/>
      <c r="I474" s="14"/>
      <c r="J474" s="14"/>
      <c r="K474" s="14"/>
      <c r="L474" s="14"/>
      <c r="M474" s="14"/>
      <c r="N474" s="14"/>
      <c r="O474" s="14"/>
      <c r="P474" s="14"/>
      <c r="Q474" s="14"/>
      <c r="R474" s="14"/>
    </row>
    <row r="475">
      <c r="A475" s="14"/>
      <c r="B475" s="14"/>
      <c r="C475" s="14"/>
      <c r="D475" s="14"/>
      <c r="E475" s="14"/>
      <c r="F475" s="14"/>
      <c r="G475" s="14"/>
      <c r="H475" s="14"/>
      <c r="I475" s="14"/>
      <c r="J475" s="14"/>
      <c r="K475" s="14"/>
      <c r="L475" s="14"/>
      <c r="M475" s="14"/>
      <c r="N475" s="14"/>
      <c r="O475" s="14"/>
      <c r="P475" s="14"/>
      <c r="Q475" s="14"/>
      <c r="R475" s="14"/>
    </row>
    <row r="476">
      <c r="A476" s="14"/>
      <c r="B476" s="14"/>
      <c r="C476" s="14"/>
      <c r="D476" s="14"/>
      <c r="E476" s="14"/>
      <c r="F476" s="14"/>
      <c r="G476" s="14"/>
      <c r="H476" s="14"/>
      <c r="I476" s="14"/>
      <c r="J476" s="14"/>
      <c r="K476" s="14"/>
      <c r="L476" s="14"/>
      <c r="M476" s="14"/>
      <c r="N476" s="14"/>
      <c r="O476" s="14"/>
      <c r="P476" s="14"/>
      <c r="Q476" s="14"/>
      <c r="R476" s="14"/>
    </row>
    <row r="477">
      <c r="A477" s="14"/>
      <c r="B477" s="14"/>
      <c r="C477" s="14"/>
      <c r="D477" s="14"/>
      <c r="E477" s="14"/>
      <c r="F477" s="14"/>
      <c r="G477" s="14"/>
      <c r="H477" s="14"/>
      <c r="I477" s="14"/>
      <c r="J477" s="14"/>
      <c r="K477" s="14"/>
      <c r="L477" s="14"/>
      <c r="M477" s="14"/>
      <c r="N477" s="14"/>
      <c r="O477" s="14"/>
      <c r="P477" s="14"/>
      <c r="Q477" s="14"/>
      <c r="R477" s="14"/>
    </row>
    <row r="478">
      <c r="A478" s="14"/>
      <c r="B478" s="14"/>
      <c r="C478" s="14"/>
      <c r="D478" s="14"/>
      <c r="E478" s="14"/>
      <c r="F478" s="14"/>
      <c r="G478" s="14"/>
      <c r="H478" s="14"/>
      <c r="I478" s="14"/>
      <c r="J478" s="14"/>
      <c r="K478" s="14"/>
      <c r="L478" s="14"/>
      <c r="M478" s="14"/>
      <c r="N478" s="14"/>
      <c r="O478" s="14"/>
      <c r="P478" s="14"/>
      <c r="Q478" s="14"/>
      <c r="R478" s="14"/>
    </row>
    <row r="479">
      <c r="A479" s="14"/>
      <c r="B479" s="14"/>
      <c r="C479" s="14"/>
      <c r="D479" s="14"/>
      <c r="E479" s="14"/>
      <c r="F479" s="14"/>
      <c r="G479" s="14"/>
      <c r="H479" s="14"/>
      <c r="I479" s="14"/>
      <c r="J479" s="14"/>
      <c r="K479" s="14"/>
      <c r="L479" s="14"/>
      <c r="M479" s="14"/>
      <c r="N479" s="14"/>
      <c r="O479" s="14"/>
      <c r="P479" s="14"/>
      <c r="Q479" s="14"/>
      <c r="R479" s="14"/>
    </row>
    <row r="480">
      <c r="A480" s="14"/>
      <c r="B480" s="14"/>
      <c r="C480" s="14"/>
      <c r="D480" s="14"/>
      <c r="E480" s="14"/>
      <c r="F480" s="14"/>
      <c r="G480" s="14"/>
      <c r="H480" s="14"/>
      <c r="I480" s="14"/>
      <c r="J480" s="14"/>
      <c r="K480" s="14"/>
      <c r="L480" s="14"/>
      <c r="M480" s="14"/>
      <c r="N480" s="14"/>
      <c r="O480" s="14"/>
      <c r="P480" s="14"/>
      <c r="Q480" s="14"/>
      <c r="R480" s="14"/>
    </row>
    <row r="481">
      <c r="A481" s="14"/>
      <c r="B481" s="14"/>
      <c r="C481" s="14"/>
      <c r="D481" s="14"/>
      <c r="E481" s="14"/>
      <c r="F481" s="14"/>
      <c r="G481" s="14"/>
      <c r="H481" s="14"/>
      <c r="I481" s="14"/>
      <c r="J481" s="14"/>
      <c r="K481" s="14"/>
      <c r="L481" s="14"/>
      <c r="M481" s="14"/>
      <c r="N481" s="14"/>
      <c r="O481" s="14"/>
      <c r="P481" s="14"/>
      <c r="Q481" s="14"/>
      <c r="R481" s="14"/>
    </row>
    <row r="482">
      <c r="A482" s="14"/>
      <c r="B482" s="14"/>
      <c r="C482" s="14"/>
      <c r="D482" s="14"/>
      <c r="E482" s="14"/>
      <c r="F482" s="14"/>
      <c r="G482" s="14"/>
      <c r="H482" s="14"/>
      <c r="I482" s="14"/>
      <c r="J482" s="14"/>
      <c r="K482" s="14"/>
      <c r="L482" s="14"/>
      <c r="M482" s="14"/>
      <c r="N482" s="14"/>
      <c r="O482" s="14"/>
      <c r="P482" s="14"/>
      <c r="Q482" s="14"/>
      <c r="R482" s="14"/>
    </row>
    <row r="483">
      <c r="A483" s="14"/>
      <c r="B483" s="14"/>
      <c r="C483" s="14"/>
      <c r="D483" s="14"/>
      <c r="E483" s="14"/>
      <c r="F483" s="14"/>
      <c r="G483" s="14"/>
      <c r="H483" s="14"/>
      <c r="I483" s="14"/>
      <c r="J483" s="14"/>
      <c r="K483" s="14"/>
      <c r="L483" s="14"/>
      <c r="M483" s="14"/>
      <c r="N483" s="14"/>
      <c r="O483" s="14"/>
      <c r="P483" s="14"/>
      <c r="Q483" s="14"/>
      <c r="R483" s="14"/>
    </row>
    <row r="484">
      <c r="A484" s="14"/>
      <c r="B484" s="14"/>
      <c r="C484" s="14"/>
      <c r="D484" s="14"/>
      <c r="E484" s="14"/>
      <c r="F484" s="14"/>
      <c r="G484" s="14"/>
      <c r="H484" s="14"/>
      <c r="I484" s="14"/>
      <c r="J484" s="14"/>
      <c r="K484" s="14"/>
      <c r="L484" s="14"/>
      <c r="M484" s="14"/>
      <c r="N484" s="14"/>
      <c r="O484" s="14"/>
      <c r="P484" s="14"/>
      <c r="Q484" s="14"/>
      <c r="R484" s="14"/>
    </row>
    <row r="485">
      <c r="A485" s="14"/>
      <c r="B485" s="14"/>
      <c r="C485" s="14"/>
      <c r="D485" s="14"/>
      <c r="E485" s="14"/>
      <c r="F485" s="14"/>
      <c r="G485" s="14"/>
      <c r="H485" s="14"/>
      <c r="I485" s="14"/>
      <c r="J485" s="14"/>
      <c r="K485" s="14"/>
      <c r="L485" s="14"/>
      <c r="M485" s="14"/>
      <c r="N485" s="14"/>
      <c r="O485" s="14"/>
      <c r="P485" s="14"/>
      <c r="Q485" s="14"/>
      <c r="R485" s="14"/>
    </row>
    <row r="486">
      <c r="A486" s="14"/>
      <c r="B486" s="14"/>
      <c r="C486" s="14"/>
      <c r="D486" s="14"/>
      <c r="E486" s="14"/>
      <c r="F486" s="14"/>
      <c r="G486" s="14"/>
      <c r="H486" s="14"/>
      <c r="I486" s="14"/>
      <c r="J486" s="14"/>
      <c r="K486" s="14"/>
      <c r="L486" s="14"/>
      <c r="M486" s="14"/>
      <c r="N486" s="14"/>
      <c r="O486" s="14"/>
      <c r="P486" s="14"/>
      <c r="Q486" s="14"/>
      <c r="R486" s="14"/>
    </row>
    <row r="487">
      <c r="A487" s="14"/>
      <c r="B487" s="14"/>
      <c r="C487" s="14"/>
      <c r="D487" s="14"/>
      <c r="E487" s="14"/>
      <c r="F487" s="14"/>
      <c r="G487" s="14"/>
      <c r="H487" s="14"/>
      <c r="I487" s="14"/>
      <c r="J487" s="14"/>
      <c r="K487" s="14"/>
      <c r="L487" s="14"/>
      <c r="M487" s="14"/>
      <c r="N487" s="14"/>
      <c r="O487" s="14"/>
      <c r="P487" s="14"/>
      <c r="Q487" s="14"/>
      <c r="R487" s="14"/>
    </row>
    <row r="488">
      <c r="A488" s="14"/>
      <c r="B488" s="14"/>
      <c r="C488" s="14"/>
      <c r="D488" s="14"/>
      <c r="E488" s="14"/>
      <c r="F488" s="14"/>
      <c r="G488" s="14"/>
      <c r="H488" s="14"/>
      <c r="I488" s="14"/>
      <c r="J488" s="14"/>
      <c r="K488" s="14"/>
      <c r="L488" s="14"/>
      <c r="M488" s="14"/>
      <c r="N488" s="14"/>
      <c r="O488" s="14"/>
      <c r="P488" s="14"/>
      <c r="Q488" s="14"/>
      <c r="R488" s="14"/>
    </row>
    <row r="489">
      <c r="A489" s="14"/>
      <c r="B489" s="14"/>
      <c r="C489" s="14"/>
      <c r="D489" s="14"/>
      <c r="E489" s="14"/>
      <c r="F489" s="14"/>
      <c r="G489" s="14"/>
      <c r="H489" s="14"/>
      <c r="I489" s="14"/>
      <c r="J489" s="14"/>
      <c r="K489" s="14"/>
      <c r="L489" s="14"/>
      <c r="M489" s="14"/>
      <c r="N489" s="14"/>
      <c r="O489" s="14"/>
      <c r="P489" s="14"/>
      <c r="Q489" s="14"/>
      <c r="R489" s="14"/>
    </row>
    <row r="490">
      <c r="A490" s="14"/>
      <c r="B490" s="14"/>
      <c r="C490" s="14"/>
      <c r="D490" s="14"/>
      <c r="E490" s="14"/>
      <c r="F490" s="14"/>
      <c r="G490" s="14"/>
      <c r="H490" s="14"/>
      <c r="I490" s="14"/>
      <c r="J490" s="14"/>
      <c r="K490" s="14"/>
      <c r="L490" s="14"/>
      <c r="M490" s="14"/>
      <c r="N490" s="14"/>
      <c r="O490" s="14"/>
      <c r="P490" s="14"/>
      <c r="Q490" s="14"/>
      <c r="R490" s="14"/>
    </row>
    <row r="491">
      <c r="A491" s="14"/>
      <c r="B491" s="14"/>
      <c r="C491" s="14"/>
      <c r="D491" s="14"/>
      <c r="E491" s="14"/>
      <c r="F491" s="14"/>
      <c r="G491" s="14"/>
      <c r="H491" s="14"/>
      <c r="I491" s="14"/>
      <c r="J491" s="14"/>
      <c r="K491" s="14"/>
      <c r="L491" s="14"/>
      <c r="M491" s="14"/>
      <c r="N491" s="14"/>
      <c r="O491" s="14"/>
      <c r="P491" s="14"/>
      <c r="Q491" s="14"/>
      <c r="R491" s="14"/>
    </row>
    <row r="492">
      <c r="A492" s="14"/>
      <c r="B492" s="14"/>
      <c r="C492" s="14"/>
      <c r="D492" s="14"/>
      <c r="E492" s="14"/>
      <c r="F492" s="14"/>
      <c r="G492" s="14"/>
      <c r="H492" s="14"/>
      <c r="I492" s="14"/>
      <c r="J492" s="14"/>
      <c r="K492" s="14"/>
      <c r="L492" s="14"/>
      <c r="M492" s="14"/>
      <c r="N492" s="14"/>
      <c r="O492" s="14"/>
      <c r="P492" s="14"/>
      <c r="Q492" s="14"/>
      <c r="R492" s="14"/>
    </row>
    <row r="493">
      <c r="A493" s="14"/>
      <c r="B493" s="14"/>
      <c r="C493" s="14"/>
      <c r="D493" s="14"/>
      <c r="E493" s="14"/>
      <c r="F493" s="14"/>
      <c r="G493" s="14"/>
      <c r="H493" s="14"/>
      <c r="I493" s="14"/>
      <c r="J493" s="14"/>
      <c r="K493" s="14"/>
      <c r="L493" s="14"/>
      <c r="M493" s="14"/>
      <c r="N493" s="14"/>
      <c r="O493" s="14"/>
      <c r="P493" s="14"/>
      <c r="Q493" s="14"/>
      <c r="R493" s="14"/>
    </row>
    <row r="494">
      <c r="A494" s="14"/>
      <c r="B494" s="14"/>
      <c r="C494" s="14"/>
      <c r="D494" s="14"/>
      <c r="E494" s="14"/>
      <c r="F494" s="14"/>
      <c r="G494" s="14"/>
      <c r="H494" s="14"/>
      <c r="I494" s="14"/>
      <c r="J494" s="14"/>
      <c r="K494" s="14"/>
      <c r="L494" s="14"/>
      <c r="M494" s="14"/>
      <c r="N494" s="14"/>
      <c r="O494" s="14"/>
      <c r="P494" s="14"/>
      <c r="Q494" s="14"/>
      <c r="R494" s="14"/>
    </row>
    <row r="495">
      <c r="A495" s="14"/>
      <c r="B495" s="14"/>
      <c r="C495" s="14"/>
      <c r="D495" s="14"/>
      <c r="E495" s="14"/>
      <c r="F495" s="14"/>
      <c r="G495" s="14"/>
      <c r="H495" s="14"/>
      <c r="I495" s="14"/>
      <c r="J495" s="14"/>
      <c r="K495" s="14"/>
      <c r="L495" s="14"/>
      <c r="M495" s="14"/>
      <c r="N495" s="14"/>
      <c r="O495" s="14"/>
      <c r="P495" s="14"/>
      <c r="Q495" s="14"/>
      <c r="R495" s="14"/>
    </row>
    <row r="496">
      <c r="A496" s="14"/>
      <c r="B496" s="14"/>
      <c r="C496" s="14"/>
      <c r="D496" s="14"/>
      <c r="E496" s="14"/>
      <c r="F496" s="14"/>
      <c r="G496" s="14"/>
      <c r="H496" s="14"/>
      <c r="I496" s="14"/>
      <c r="J496" s="14"/>
      <c r="K496" s="14"/>
      <c r="L496" s="14"/>
      <c r="M496" s="14"/>
      <c r="N496" s="14"/>
      <c r="O496" s="14"/>
      <c r="P496" s="14"/>
      <c r="Q496" s="14"/>
      <c r="R496" s="14"/>
    </row>
    <row r="497">
      <c r="A497" s="14"/>
      <c r="B497" s="14"/>
      <c r="C497" s="14"/>
      <c r="D497" s="14"/>
      <c r="E497" s="14"/>
      <c r="F497" s="14"/>
      <c r="G497" s="14"/>
      <c r="H497" s="14"/>
      <c r="I497" s="14"/>
      <c r="J497" s="14"/>
      <c r="K497" s="14"/>
      <c r="L497" s="14"/>
      <c r="M497" s="14"/>
      <c r="N497" s="14"/>
      <c r="O497" s="14"/>
      <c r="P497" s="14"/>
      <c r="Q497" s="14"/>
      <c r="R497" s="14"/>
    </row>
    <row r="498">
      <c r="A498" s="14"/>
      <c r="B498" s="14"/>
      <c r="C498" s="14"/>
      <c r="D498" s="14"/>
      <c r="E498" s="14"/>
      <c r="F498" s="14"/>
      <c r="G498" s="14"/>
      <c r="H498" s="14"/>
      <c r="I498" s="14"/>
      <c r="J498" s="14"/>
      <c r="K498" s="14"/>
      <c r="L498" s="14"/>
      <c r="M498" s="14"/>
      <c r="N498" s="14"/>
      <c r="O498" s="14"/>
      <c r="P498" s="14"/>
      <c r="Q498" s="14"/>
      <c r="R498" s="14"/>
    </row>
    <row r="499">
      <c r="A499" s="14"/>
      <c r="B499" s="14"/>
      <c r="C499" s="14"/>
      <c r="D499" s="14"/>
      <c r="E499" s="14"/>
      <c r="F499" s="14"/>
      <c r="G499" s="14"/>
      <c r="H499" s="14"/>
      <c r="I499" s="14"/>
      <c r="J499" s="14"/>
      <c r="K499" s="14"/>
      <c r="L499" s="14"/>
      <c r="M499" s="14"/>
      <c r="N499" s="14"/>
      <c r="O499" s="14"/>
      <c r="P499" s="14"/>
      <c r="Q499" s="14"/>
      <c r="R499" s="14"/>
    </row>
    <row r="500">
      <c r="A500" s="14"/>
      <c r="B500" s="14"/>
      <c r="C500" s="14"/>
      <c r="D500" s="14"/>
      <c r="E500" s="14"/>
      <c r="F500" s="14"/>
      <c r="G500" s="14"/>
      <c r="H500" s="14"/>
      <c r="I500" s="14"/>
      <c r="J500" s="14"/>
      <c r="K500" s="14"/>
      <c r="L500" s="14"/>
      <c r="M500" s="14"/>
      <c r="N500" s="14"/>
      <c r="O500" s="14"/>
      <c r="P500" s="14"/>
      <c r="Q500" s="14"/>
      <c r="R500" s="14"/>
    </row>
    <row r="501">
      <c r="A501" s="14"/>
      <c r="B501" s="14"/>
      <c r="C501" s="14"/>
      <c r="D501" s="14"/>
      <c r="E501" s="14"/>
      <c r="F501" s="14"/>
      <c r="G501" s="14"/>
      <c r="H501" s="14"/>
      <c r="I501" s="14"/>
      <c r="J501" s="14"/>
      <c r="K501" s="14"/>
      <c r="L501" s="14"/>
      <c r="M501" s="14"/>
      <c r="N501" s="14"/>
      <c r="O501" s="14"/>
      <c r="P501" s="14"/>
      <c r="Q501" s="14"/>
      <c r="R501" s="14"/>
    </row>
    <row r="502">
      <c r="A502" s="14"/>
      <c r="B502" s="14"/>
      <c r="C502" s="14"/>
      <c r="D502" s="14"/>
      <c r="E502" s="14"/>
      <c r="F502" s="14"/>
      <c r="G502" s="14"/>
      <c r="H502" s="14"/>
      <c r="I502" s="14"/>
      <c r="J502" s="14"/>
      <c r="K502" s="14"/>
      <c r="L502" s="14"/>
      <c r="M502" s="14"/>
      <c r="N502" s="14"/>
      <c r="O502" s="14"/>
      <c r="P502" s="14"/>
      <c r="Q502" s="14"/>
      <c r="R502" s="14"/>
    </row>
    <row r="503">
      <c r="A503" s="14"/>
      <c r="B503" s="14"/>
      <c r="C503" s="14"/>
      <c r="D503" s="14"/>
      <c r="E503" s="14"/>
      <c r="F503" s="14"/>
      <c r="G503" s="14"/>
      <c r="H503" s="14"/>
      <c r="I503" s="14"/>
      <c r="J503" s="14"/>
      <c r="K503" s="14"/>
      <c r="L503" s="14"/>
      <c r="M503" s="14"/>
      <c r="N503" s="14"/>
      <c r="O503" s="14"/>
      <c r="P503" s="14"/>
      <c r="Q503" s="14"/>
      <c r="R503" s="14"/>
    </row>
    <row r="504">
      <c r="A504" s="14"/>
      <c r="B504" s="14"/>
      <c r="C504" s="14"/>
      <c r="D504" s="14"/>
      <c r="E504" s="14"/>
      <c r="F504" s="14"/>
      <c r="G504" s="14"/>
      <c r="H504" s="14"/>
      <c r="I504" s="14"/>
      <c r="J504" s="14"/>
      <c r="K504" s="14"/>
      <c r="L504" s="14"/>
      <c r="M504" s="14"/>
      <c r="N504" s="14"/>
      <c r="O504" s="14"/>
      <c r="P504" s="14"/>
      <c r="Q504" s="14"/>
      <c r="R504" s="14"/>
    </row>
    <row r="505">
      <c r="A505" s="14"/>
      <c r="B505" s="14"/>
      <c r="C505" s="14"/>
      <c r="D505" s="14"/>
      <c r="E505" s="14"/>
      <c r="F505" s="14"/>
      <c r="G505" s="14"/>
      <c r="H505" s="14"/>
      <c r="I505" s="14"/>
      <c r="J505" s="14"/>
      <c r="K505" s="14"/>
      <c r="L505" s="14"/>
      <c r="M505" s="14"/>
      <c r="N505" s="14"/>
      <c r="O505" s="14"/>
      <c r="P505" s="14"/>
      <c r="Q505" s="14"/>
      <c r="R505" s="14"/>
    </row>
    <row r="506">
      <c r="A506" s="14"/>
      <c r="B506" s="14"/>
      <c r="C506" s="14"/>
      <c r="D506" s="14"/>
      <c r="E506" s="14"/>
      <c r="F506" s="14"/>
      <c r="G506" s="14"/>
      <c r="H506" s="14"/>
      <c r="I506" s="14"/>
      <c r="J506" s="14"/>
      <c r="K506" s="14"/>
      <c r="L506" s="14"/>
      <c r="M506" s="14"/>
      <c r="N506" s="14"/>
      <c r="O506" s="14"/>
      <c r="P506" s="14"/>
      <c r="Q506" s="14"/>
      <c r="R506" s="14"/>
    </row>
    <row r="507">
      <c r="A507" s="14"/>
      <c r="B507" s="14"/>
      <c r="C507" s="14"/>
      <c r="D507" s="14"/>
      <c r="E507" s="14"/>
      <c r="F507" s="14"/>
      <c r="G507" s="14"/>
      <c r="H507" s="14"/>
      <c r="I507" s="14"/>
      <c r="J507" s="14"/>
      <c r="K507" s="14"/>
      <c r="L507" s="14"/>
      <c r="M507" s="14"/>
      <c r="N507" s="14"/>
      <c r="O507" s="14"/>
      <c r="P507" s="14"/>
      <c r="Q507" s="14"/>
      <c r="R507" s="14"/>
    </row>
    <row r="508">
      <c r="A508" s="14"/>
      <c r="B508" s="14"/>
      <c r="C508" s="14"/>
      <c r="D508" s="14"/>
      <c r="E508" s="14"/>
      <c r="F508" s="14"/>
      <c r="G508" s="14"/>
      <c r="H508" s="14"/>
      <c r="I508" s="14"/>
      <c r="J508" s="14"/>
      <c r="K508" s="14"/>
      <c r="L508" s="14"/>
      <c r="M508" s="14"/>
      <c r="N508" s="14"/>
      <c r="O508" s="14"/>
      <c r="P508" s="14"/>
      <c r="Q508" s="14"/>
      <c r="R508" s="14"/>
    </row>
    <row r="509">
      <c r="A509" s="14"/>
      <c r="B509" s="14"/>
      <c r="C509" s="14"/>
      <c r="D509" s="14"/>
      <c r="E509" s="14"/>
      <c r="F509" s="14"/>
      <c r="G509" s="14"/>
      <c r="H509" s="14"/>
      <c r="I509" s="14"/>
      <c r="J509" s="14"/>
      <c r="K509" s="14"/>
      <c r="L509" s="14"/>
      <c r="M509" s="14"/>
      <c r="N509" s="14"/>
      <c r="O509" s="14"/>
      <c r="P509" s="14"/>
      <c r="Q509" s="14"/>
      <c r="R509" s="14"/>
    </row>
    <row r="510">
      <c r="A510" s="14"/>
      <c r="B510" s="14"/>
      <c r="C510" s="14"/>
      <c r="D510" s="14"/>
      <c r="E510" s="14"/>
      <c r="F510" s="14"/>
      <c r="G510" s="14"/>
      <c r="H510" s="14"/>
      <c r="I510" s="14"/>
      <c r="J510" s="14"/>
      <c r="K510" s="14"/>
      <c r="L510" s="14"/>
      <c r="M510" s="14"/>
      <c r="N510" s="14"/>
      <c r="O510" s="14"/>
      <c r="P510" s="14"/>
      <c r="Q510" s="14"/>
      <c r="R510" s="14"/>
    </row>
    <row r="511">
      <c r="A511" s="14"/>
      <c r="B511" s="14"/>
      <c r="C511" s="14"/>
      <c r="D511" s="14"/>
      <c r="E511" s="14"/>
      <c r="F511" s="14"/>
      <c r="G511" s="14"/>
      <c r="H511" s="14"/>
      <c r="I511" s="14"/>
      <c r="J511" s="14"/>
      <c r="K511" s="14"/>
      <c r="L511" s="14"/>
      <c r="M511" s="14"/>
      <c r="N511" s="14"/>
      <c r="O511" s="14"/>
      <c r="P511" s="14"/>
      <c r="Q511" s="14"/>
      <c r="R511" s="14"/>
    </row>
    <row r="512">
      <c r="A512" s="14"/>
      <c r="B512" s="14"/>
      <c r="C512" s="14"/>
      <c r="D512" s="14"/>
      <c r="E512" s="14"/>
      <c r="F512" s="14"/>
      <c r="G512" s="14"/>
      <c r="H512" s="14"/>
      <c r="I512" s="14"/>
      <c r="J512" s="14"/>
      <c r="K512" s="14"/>
      <c r="L512" s="14"/>
      <c r="M512" s="14"/>
      <c r="N512" s="14"/>
      <c r="O512" s="14"/>
      <c r="P512" s="14"/>
      <c r="Q512" s="14"/>
      <c r="R512" s="14"/>
    </row>
    <row r="513">
      <c r="A513" s="14"/>
      <c r="B513" s="14"/>
      <c r="C513" s="14"/>
      <c r="D513" s="14"/>
      <c r="E513" s="14"/>
      <c r="F513" s="14"/>
      <c r="G513" s="14"/>
      <c r="H513" s="14"/>
      <c r="I513" s="14"/>
      <c r="J513" s="14"/>
      <c r="K513" s="14"/>
      <c r="L513" s="14"/>
      <c r="M513" s="14"/>
      <c r="N513" s="14"/>
      <c r="O513" s="14"/>
      <c r="P513" s="14"/>
      <c r="Q513" s="14"/>
      <c r="R513" s="14"/>
    </row>
    <row r="514">
      <c r="A514" s="14"/>
      <c r="B514" s="14"/>
      <c r="C514" s="14"/>
      <c r="D514" s="14"/>
      <c r="E514" s="14"/>
      <c r="F514" s="14"/>
      <c r="G514" s="14"/>
      <c r="H514" s="14"/>
      <c r="I514" s="14"/>
      <c r="J514" s="14"/>
      <c r="K514" s="14"/>
      <c r="L514" s="14"/>
      <c r="M514" s="14"/>
      <c r="N514" s="14"/>
      <c r="O514" s="14"/>
      <c r="P514" s="14"/>
      <c r="Q514" s="14"/>
      <c r="R514" s="14"/>
    </row>
    <row r="515">
      <c r="A515" s="14"/>
      <c r="B515" s="14"/>
      <c r="C515" s="14"/>
      <c r="D515" s="14"/>
      <c r="E515" s="14"/>
      <c r="F515" s="14"/>
      <c r="G515" s="14"/>
      <c r="H515" s="14"/>
      <c r="I515" s="14"/>
      <c r="J515" s="14"/>
      <c r="K515" s="14"/>
      <c r="L515" s="14"/>
      <c r="M515" s="14"/>
      <c r="N515" s="14"/>
      <c r="O515" s="14"/>
      <c r="P515" s="14"/>
      <c r="Q515" s="14"/>
      <c r="R515" s="14"/>
    </row>
    <row r="516">
      <c r="A516" s="14"/>
      <c r="B516" s="14"/>
      <c r="C516" s="14"/>
      <c r="D516" s="14"/>
      <c r="E516" s="14"/>
      <c r="F516" s="14"/>
      <c r="G516" s="14"/>
      <c r="H516" s="14"/>
      <c r="I516" s="14"/>
      <c r="J516" s="14"/>
      <c r="K516" s="14"/>
      <c r="L516" s="14"/>
      <c r="M516" s="14"/>
      <c r="N516" s="14"/>
      <c r="O516" s="14"/>
      <c r="P516" s="14"/>
      <c r="Q516" s="14"/>
      <c r="R516" s="14"/>
    </row>
    <row r="517">
      <c r="A517" s="14"/>
      <c r="B517" s="14"/>
      <c r="C517" s="14"/>
      <c r="D517" s="14"/>
      <c r="E517" s="14"/>
      <c r="F517" s="14"/>
      <c r="G517" s="14"/>
      <c r="H517" s="14"/>
      <c r="I517" s="14"/>
      <c r="J517" s="14"/>
      <c r="K517" s="14"/>
      <c r="L517" s="14"/>
      <c r="M517" s="14"/>
      <c r="N517" s="14"/>
      <c r="O517" s="14"/>
      <c r="P517" s="14"/>
      <c r="Q517" s="14"/>
      <c r="R517" s="14"/>
    </row>
    <row r="518">
      <c r="A518" s="14"/>
      <c r="B518" s="14"/>
      <c r="C518" s="14"/>
      <c r="D518" s="14"/>
      <c r="E518" s="14"/>
      <c r="F518" s="14"/>
      <c r="G518" s="14"/>
      <c r="H518" s="14"/>
      <c r="I518" s="14"/>
      <c r="J518" s="14"/>
      <c r="K518" s="14"/>
      <c r="L518" s="14"/>
      <c r="M518" s="14"/>
      <c r="N518" s="14"/>
      <c r="O518" s="14"/>
      <c r="P518" s="14"/>
      <c r="Q518" s="14"/>
      <c r="R518" s="14"/>
    </row>
    <row r="519">
      <c r="A519" s="14"/>
      <c r="B519" s="14"/>
      <c r="C519" s="14"/>
      <c r="D519" s="14"/>
      <c r="E519" s="14"/>
      <c r="F519" s="14"/>
      <c r="G519" s="14"/>
      <c r="H519" s="14"/>
      <c r="I519" s="14"/>
      <c r="J519" s="14"/>
      <c r="K519" s="14"/>
      <c r="L519" s="14"/>
      <c r="M519" s="14"/>
      <c r="N519" s="14"/>
      <c r="O519" s="14"/>
      <c r="P519" s="14"/>
      <c r="Q519" s="14"/>
      <c r="R519" s="14"/>
    </row>
    <row r="520">
      <c r="A520" s="14"/>
      <c r="B520" s="14"/>
      <c r="C520" s="14"/>
      <c r="D520" s="14"/>
      <c r="E520" s="14"/>
      <c r="F520" s="14"/>
      <c r="G520" s="14"/>
      <c r="H520" s="14"/>
      <c r="I520" s="14"/>
      <c r="J520" s="14"/>
      <c r="K520" s="14"/>
      <c r="L520" s="14"/>
      <c r="M520" s="14"/>
      <c r="N520" s="14"/>
      <c r="O520" s="14"/>
      <c r="P520" s="14"/>
      <c r="Q520" s="14"/>
      <c r="R520" s="14"/>
    </row>
    <row r="521">
      <c r="A521" s="14"/>
      <c r="B521" s="14"/>
      <c r="C521" s="14"/>
      <c r="D521" s="14"/>
      <c r="E521" s="14"/>
      <c r="F521" s="14"/>
      <c r="G521" s="14"/>
      <c r="H521" s="14"/>
      <c r="I521" s="14"/>
      <c r="J521" s="14"/>
      <c r="K521" s="14"/>
      <c r="L521" s="14"/>
      <c r="M521" s="14"/>
      <c r="N521" s="14"/>
      <c r="O521" s="14"/>
      <c r="P521" s="14"/>
      <c r="Q521" s="14"/>
      <c r="R521" s="14"/>
    </row>
    <row r="522">
      <c r="A522" s="14"/>
      <c r="B522" s="14"/>
      <c r="C522" s="14"/>
      <c r="D522" s="14"/>
      <c r="E522" s="14"/>
      <c r="F522" s="14"/>
      <c r="G522" s="14"/>
      <c r="H522" s="14"/>
      <c r="I522" s="14"/>
      <c r="J522" s="14"/>
      <c r="K522" s="14"/>
      <c r="L522" s="14"/>
      <c r="M522" s="14"/>
      <c r="N522" s="14"/>
      <c r="O522" s="14"/>
      <c r="P522" s="14"/>
      <c r="Q522" s="14"/>
      <c r="R522" s="14"/>
    </row>
    <row r="523">
      <c r="A523" s="14"/>
      <c r="B523" s="14"/>
      <c r="C523" s="14"/>
      <c r="D523" s="14"/>
      <c r="E523" s="14"/>
      <c r="F523" s="14"/>
      <c r="G523" s="14"/>
      <c r="H523" s="14"/>
      <c r="I523" s="14"/>
      <c r="J523" s="14"/>
      <c r="K523" s="14"/>
      <c r="L523" s="14"/>
      <c r="M523" s="14"/>
      <c r="N523" s="14"/>
      <c r="O523" s="14"/>
      <c r="P523" s="14"/>
      <c r="Q523" s="14"/>
      <c r="R523" s="14"/>
    </row>
    <row r="524">
      <c r="A524" s="14"/>
      <c r="B524" s="14"/>
      <c r="C524" s="14"/>
      <c r="D524" s="14"/>
      <c r="E524" s="14"/>
      <c r="F524" s="14"/>
      <c r="G524" s="14"/>
      <c r="H524" s="14"/>
      <c r="I524" s="14"/>
      <c r="J524" s="14"/>
      <c r="K524" s="14"/>
      <c r="L524" s="14"/>
      <c r="M524" s="14"/>
      <c r="N524" s="14"/>
      <c r="O524" s="14"/>
      <c r="P524" s="14"/>
      <c r="Q524" s="14"/>
      <c r="R524" s="14"/>
    </row>
    <row r="525">
      <c r="A525" s="14"/>
      <c r="B525" s="14"/>
      <c r="C525" s="14"/>
      <c r="D525" s="14"/>
      <c r="E525" s="14"/>
      <c r="F525" s="14"/>
      <c r="G525" s="14"/>
      <c r="H525" s="14"/>
      <c r="I525" s="14"/>
      <c r="J525" s="14"/>
      <c r="K525" s="14"/>
      <c r="L525" s="14"/>
      <c r="M525" s="14"/>
      <c r="N525" s="14"/>
      <c r="O525" s="14"/>
      <c r="P525" s="14"/>
      <c r="Q525" s="14"/>
      <c r="R525" s="14"/>
    </row>
    <row r="526">
      <c r="A526" s="14"/>
      <c r="B526" s="14"/>
      <c r="C526" s="14"/>
      <c r="D526" s="14"/>
      <c r="E526" s="14"/>
      <c r="F526" s="14"/>
      <c r="G526" s="14"/>
      <c r="H526" s="14"/>
      <c r="I526" s="14"/>
      <c r="J526" s="14"/>
      <c r="K526" s="14"/>
      <c r="L526" s="14"/>
      <c r="M526" s="14"/>
      <c r="N526" s="14"/>
      <c r="O526" s="14"/>
      <c r="P526" s="14"/>
      <c r="Q526" s="14"/>
      <c r="R526" s="14"/>
    </row>
    <row r="527">
      <c r="A527" s="14"/>
      <c r="B527" s="14"/>
      <c r="C527" s="14"/>
      <c r="D527" s="14"/>
      <c r="E527" s="14"/>
      <c r="F527" s="14"/>
      <c r="G527" s="14"/>
      <c r="H527" s="14"/>
      <c r="I527" s="14"/>
      <c r="J527" s="14"/>
      <c r="K527" s="14"/>
      <c r="L527" s="14"/>
      <c r="M527" s="14"/>
      <c r="N527" s="14"/>
      <c r="O527" s="14"/>
      <c r="P527" s="14"/>
      <c r="Q527" s="14"/>
      <c r="R527" s="14"/>
    </row>
    <row r="528">
      <c r="A528" s="14"/>
      <c r="B528" s="14"/>
      <c r="C528" s="14"/>
      <c r="D528" s="14"/>
      <c r="E528" s="14"/>
      <c r="F528" s="14"/>
      <c r="G528" s="14"/>
      <c r="H528" s="14"/>
      <c r="I528" s="14"/>
      <c r="J528" s="14"/>
      <c r="K528" s="14"/>
      <c r="L528" s="14"/>
      <c r="M528" s="14"/>
      <c r="N528" s="14"/>
      <c r="O528" s="14"/>
      <c r="P528" s="14"/>
      <c r="Q528" s="14"/>
      <c r="R528" s="14"/>
    </row>
    <row r="529">
      <c r="A529" s="14"/>
      <c r="B529" s="14"/>
      <c r="C529" s="14"/>
      <c r="D529" s="14"/>
      <c r="E529" s="14"/>
      <c r="F529" s="14"/>
      <c r="G529" s="14"/>
      <c r="H529" s="14"/>
      <c r="I529" s="14"/>
      <c r="J529" s="14"/>
      <c r="K529" s="14"/>
      <c r="L529" s="14"/>
      <c r="M529" s="14"/>
      <c r="N529" s="14"/>
      <c r="O529" s="14"/>
      <c r="P529" s="14"/>
      <c r="Q529" s="14"/>
      <c r="R529" s="14"/>
    </row>
    <row r="530">
      <c r="A530" s="14"/>
      <c r="B530" s="14"/>
      <c r="C530" s="14"/>
      <c r="D530" s="14"/>
      <c r="E530" s="14"/>
      <c r="F530" s="14"/>
      <c r="G530" s="14"/>
      <c r="H530" s="14"/>
      <c r="I530" s="14"/>
      <c r="J530" s="14"/>
      <c r="K530" s="14"/>
      <c r="L530" s="14"/>
      <c r="M530" s="14"/>
      <c r="N530" s="14"/>
      <c r="O530" s="14"/>
      <c r="P530" s="14"/>
      <c r="Q530" s="14"/>
      <c r="R530" s="14"/>
    </row>
    <row r="531">
      <c r="A531" s="14"/>
      <c r="B531" s="14"/>
      <c r="C531" s="14"/>
      <c r="D531" s="14"/>
      <c r="E531" s="14"/>
      <c r="F531" s="14"/>
      <c r="G531" s="14"/>
      <c r="H531" s="14"/>
      <c r="I531" s="14"/>
      <c r="J531" s="14"/>
      <c r="K531" s="14"/>
      <c r="L531" s="14"/>
      <c r="M531" s="14"/>
      <c r="N531" s="14"/>
      <c r="O531" s="14"/>
      <c r="P531" s="14"/>
      <c r="Q531" s="14"/>
      <c r="R531" s="14"/>
    </row>
    <row r="532">
      <c r="A532" s="14"/>
      <c r="B532" s="14"/>
      <c r="C532" s="14"/>
      <c r="D532" s="14"/>
      <c r="E532" s="14"/>
      <c r="F532" s="14"/>
      <c r="G532" s="14"/>
      <c r="H532" s="14"/>
      <c r="I532" s="14"/>
      <c r="J532" s="14"/>
      <c r="K532" s="14"/>
      <c r="L532" s="14"/>
      <c r="M532" s="14"/>
      <c r="N532" s="14"/>
      <c r="O532" s="14"/>
      <c r="P532" s="14"/>
      <c r="Q532" s="14"/>
      <c r="R532" s="14"/>
    </row>
    <row r="533">
      <c r="A533" s="14"/>
      <c r="B533" s="14"/>
      <c r="C533" s="14"/>
      <c r="D533" s="14"/>
      <c r="E533" s="14"/>
      <c r="F533" s="14"/>
      <c r="G533" s="14"/>
      <c r="H533" s="14"/>
      <c r="I533" s="14"/>
      <c r="J533" s="14"/>
      <c r="K533" s="14"/>
      <c r="L533" s="14"/>
      <c r="M533" s="14"/>
      <c r="N533" s="14"/>
      <c r="O533" s="14"/>
      <c r="P533" s="14"/>
      <c r="Q533" s="14"/>
      <c r="R533" s="14"/>
    </row>
    <row r="534">
      <c r="A534" s="14"/>
      <c r="B534" s="14"/>
      <c r="C534" s="14"/>
      <c r="D534" s="14"/>
      <c r="E534" s="14"/>
      <c r="F534" s="14"/>
      <c r="G534" s="14"/>
      <c r="H534" s="14"/>
      <c r="I534" s="14"/>
      <c r="J534" s="14"/>
      <c r="K534" s="14"/>
      <c r="L534" s="14"/>
      <c r="M534" s="14"/>
      <c r="N534" s="14"/>
      <c r="O534" s="14"/>
      <c r="P534" s="14"/>
      <c r="Q534" s="14"/>
      <c r="R534" s="14"/>
    </row>
    <row r="535">
      <c r="A535" s="14"/>
      <c r="B535" s="14"/>
      <c r="C535" s="14"/>
      <c r="D535" s="14"/>
      <c r="E535" s="14"/>
      <c r="F535" s="14"/>
      <c r="G535" s="14"/>
      <c r="H535" s="14"/>
      <c r="I535" s="14"/>
      <c r="J535" s="14"/>
      <c r="K535" s="14"/>
      <c r="L535" s="14"/>
      <c r="M535" s="14"/>
      <c r="N535" s="14"/>
      <c r="O535" s="14"/>
      <c r="P535" s="14"/>
      <c r="Q535" s="14"/>
      <c r="R535" s="14"/>
    </row>
    <row r="536">
      <c r="A536" s="14"/>
      <c r="B536" s="14"/>
      <c r="C536" s="14"/>
      <c r="D536" s="14"/>
      <c r="E536" s="14"/>
      <c r="F536" s="14"/>
      <c r="G536" s="14"/>
      <c r="H536" s="14"/>
      <c r="I536" s="14"/>
      <c r="J536" s="14"/>
      <c r="K536" s="14"/>
      <c r="L536" s="14"/>
      <c r="M536" s="14"/>
      <c r="N536" s="14"/>
      <c r="O536" s="14"/>
      <c r="P536" s="14"/>
      <c r="Q536" s="14"/>
      <c r="R536" s="14"/>
    </row>
    <row r="537">
      <c r="A537" s="14"/>
      <c r="B537" s="14"/>
      <c r="C537" s="14"/>
      <c r="D537" s="14"/>
      <c r="E537" s="14"/>
      <c r="F537" s="14"/>
      <c r="G537" s="14"/>
      <c r="H537" s="14"/>
      <c r="I537" s="14"/>
      <c r="J537" s="14"/>
      <c r="K537" s="14"/>
      <c r="L537" s="14"/>
      <c r="M537" s="14"/>
      <c r="N537" s="14"/>
      <c r="O537" s="14"/>
      <c r="P537" s="14"/>
      <c r="Q537" s="14"/>
      <c r="R537" s="14"/>
    </row>
    <row r="538">
      <c r="A538" s="14"/>
      <c r="B538" s="14"/>
      <c r="C538" s="14"/>
      <c r="D538" s="14"/>
      <c r="E538" s="14"/>
      <c r="F538" s="14"/>
      <c r="G538" s="14"/>
      <c r="H538" s="14"/>
      <c r="I538" s="14"/>
      <c r="J538" s="14"/>
      <c r="K538" s="14"/>
      <c r="L538" s="14"/>
      <c r="M538" s="14"/>
      <c r="N538" s="14"/>
      <c r="O538" s="14"/>
      <c r="P538" s="14"/>
      <c r="Q538" s="14"/>
      <c r="R538" s="14"/>
    </row>
    <row r="539">
      <c r="A539" s="14"/>
      <c r="B539" s="14"/>
      <c r="C539" s="14"/>
      <c r="D539" s="14"/>
      <c r="E539" s="14"/>
      <c r="F539" s="14"/>
      <c r="G539" s="14"/>
      <c r="H539" s="14"/>
      <c r="I539" s="14"/>
      <c r="J539" s="14"/>
      <c r="K539" s="14"/>
      <c r="L539" s="14"/>
      <c r="M539" s="14"/>
      <c r="N539" s="14"/>
      <c r="O539" s="14"/>
      <c r="P539" s="14"/>
      <c r="Q539" s="14"/>
      <c r="R539" s="14"/>
    </row>
    <row r="540">
      <c r="A540" s="14"/>
      <c r="B540" s="14"/>
      <c r="C540" s="14"/>
      <c r="D540" s="14"/>
      <c r="E540" s="14"/>
      <c r="F540" s="14"/>
      <c r="G540" s="14"/>
      <c r="H540" s="14"/>
      <c r="I540" s="14"/>
      <c r="J540" s="14"/>
      <c r="K540" s="14"/>
      <c r="L540" s="14"/>
      <c r="M540" s="14"/>
      <c r="N540" s="14"/>
      <c r="O540" s="14"/>
      <c r="P540" s="14"/>
      <c r="Q540" s="14"/>
      <c r="R540" s="14"/>
    </row>
    <row r="541">
      <c r="A541" s="14"/>
      <c r="B541" s="14"/>
      <c r="C541" s="14"/>
      <c r="D541" s="14"/>
      <c r="E541" s="14"/>
      <c r="F541" s="14"/>
      <c r="G541" s="14"/>
      <c r="H541" s="14"/>
      <c r="I541" s="14"/>
      <c r="J541" s="14"/>
      <c r="K541" s="14"/>
      <c r="L541" s="14"/>
      <c r="M541" s="14"/>
      <c r="N541" s="14"/>
      <c r="O541" s="14"/>
      <c r="P541" s="14"/>
      <c r="Q541" s="14"/>
      <c r="R541" s="14"/>
    </row>
    <row r="542">
      <c r="A542" s="14"/>
      <c r="B542" s="14"/>
      <c r="C542" s="14"/>
      <c r="D542" s="14"/>
      <c r="E542" s="14"/>
      <c r="F542" s="14"/>
      <c r="G542" s="14"/>
      <c r="H542" s="14"/>
      <c r="I542" s="14"/>
      <c r="J542" s="14"/>
      <c r="K542" s="14"/>
      <c r="L542" s="14"/>
      <c r="M542" s="14"/>
      <c r="N542" s="14"/>
      <c r="O542" s="14"/>
      <c r="P542" s="14"/>
      <c r="Q542" s="14"/>
      <c r="R542" s="14"/>
    </row>
    <row r="543">
      <c r="A543" s="14"/>
      <c r="B543" s="14"/>
      <c r="C543" s="14"/>
      <c r="D543" s="14"/>
      <c r="E543" s="14"/>
      <c r="F543" s="14"/>
      <c r="G543" s="14"/>
      <c r="H543" s="14"/>
      <c r="I543" s="14"/>
      <c r="J543" s="14"/>
      <c r="K543" s="14"/>
      <c r="L543" s="14"/>
      <c r="M543" s="14"/>
      <c r="N543" s="14"/>
      <c r="O543" s="14"/>
      <c r="P543" s="14"/>
      <c r="Q543" s="14"/>
      <c r="R543" s="14"/>
    </row>
    <row r="544">
      <c r="A544" s="14"/>
      <c r="B544" s="14"/>
      <c r="C544" s="14"/>
      <c r="D544" s="14"/>
      <c r="E544" s="14"/>
      <c r="F544" s="14"/>
      <c r="G544" s="14"/>
      <c r="H544" s="14"/>
      <c r="I544" s="14"/>
      <c r="J544" s="14"/>
      <c r="K544" s="14"/>
      <c r="L544" s="14"/>
      <c r="M544" s="14"/>
      <c r="N544" s="14"/>
      <c r="O544" s="14"/>
      <c r="P544" s="14"/>
      <c r="Q544" s="14"/>
      <c r="R544" s="14"/>
    </row>
    <row r="545">
      <c r="A545" s="14"/>
      <c r="B545" s="14"/>
      <c r="C545" s="14"/>
      <c r="D545" s="14"/>
      <c r="E545" s="14"/>
      <c r="F545" s="14"/>
      <c r="G545" s="14"/>
      <c r="H545" s="14"/>
      <c r="I545" s="14"/>
      <c r="J545" s="14"/>
      <c r="K545" s="14"/>
      <c r="L545" s="14"/>
      <c r="M545" s="14"/>
      <c r="N545" s="14"/>
      <c r="O545" s="14"/>
      <c r="P545" s="14"/>
      <c r="Q545" s="14"/>
      <c r="R545" s="14"/>
    </row>
    <row r="546">
      <c r="A546" s="14"/>
      <c r="B546" s="14"/>
      <c r="C546" s="14"/>
      <c r="D546" s="14"/>
      <c r="E546" s="14"/>
      <c r="F546" s="14"/>
      <c r="G546" s="14"/>
      <c r="H546" s="14"/>
      <c r="I546" s="14"/>
      <c r="J546" s="14"/>
      <c r="K546" s="14"/>
      <c r="L546" s="14"/>
      <c r="M546" s="14"/>
      <c r="N546" s="14"/>
      <c r="O546" s="14"/>
      <c r="P546" s="14"/>
      <c r="Q546" s="14"/>
      <c r="R546" s="14"/>
    </row>
    <row r="547">
      <c r="A547" s="14"/>
      <c r="B547" s="14"/>
      <c r="C547" s="14"/>
      <c r="D547" s="14"/>
      <c r="E547" s="14"/>
      <c r="F547" s="14"/>
      <c r="G547" s="14"/>
      <c r="H547" s="14"/>
      <c r="I547" s="14"/>
      <c r="J547" s="14"/>
      <c r="K547" s="14"/>
      <c r="L547" s="14"/>
      <c r="M547" s="14"/>
      <c r="N547" s="14"/>
      <c r="O547" s="14"/>
      <c r="P547" s="14"/>
      <c r="Q547" s="14"/>
      <c r="R547" s="14"/>
    </row>
    <row r="548">
      <c r="A548" s="14"/>
      <c r="B548" s="14"/>
      <c r="C548" s="14"/>
      <c r="D548" s="14"/>
      <c r="E548" s="14"/>
      <c r="F548" s="14"/>
      <c r="G548" s="14"/>
      <c r="H548" s="14"/>
      <c r="I548" s="14"/>
      <c r="J548" s="14"/>
      <c r="K548" s="14"/>
      <c r="L548" s="14"/>
      <c r="M548" s="14"/>
      <c r="N548" s="14"/>
      <c r="O548" s="14"/>
      <c r="P548" s="14"/>
      <c r="Q548" s="14"/>
      <c r="R548" s="14"/>
    </row>
    <row r="549">
      <c r="A549" s="14"/>
      <c r="B549" s="14"/>
      <c r="C549" s="14"/>
      <c r="D549" s="14"/>
      <c r="E549" s="14"/>
      <c r="F549" s="14"/>
      <c r="G549" s="14"/>
      <c r="H549" s="14"/>
      <c r="I549" s="14"/>
      <c r="J549" s="14"/>
      <c r="K549" s="14"/>
      <c r="L549" s="14"/>
      <c r="M549" s="14"/>
      <c r="N549" s="14"/>
      <c r="O549" s="14"/>
      <c r="P549" s="14"/>
      <c r="Q549" s="14"/>
      <c r="R549" s="14"/>
    </row>
    <row r="550">
      <c r="A550" s="14"/>
      <c r="B550" s="14"/>
      <c r="C550" s="14"/>
      <c r="D550" s="14"/>
      <c r="E550" s="14"/>
      <c r="F550" s="14"/>
      <c r="G550" s="14"/>
      <c r="H550" s="14"/>
      <c r="I550" s="14"/>
      <c r="J550" s="14"/>
      <c r="K550" s="14"/>
      <c r="L550" s="14"/>
      <c r="M550" s="14"/>
      <c r="N550" s="14"/>
      <c r="O550" s="14"/>
      <c r="P550" s="14"/>
      <c r="Q550" s="14"/>
      <c r="R550" s="14"/>
    </row>
    <row r="551">
      <c r="A551" s="14"/>
      <c r="B551" s="14"/>
      <c r="C551" s="14"/>
      <c r="D551" s="14"/>
      <c r="E551" s="14"/>
      <c r="F551" s="14"/>
      <c r="G551" s="14"/>
      <c r="H551" s="14"/>
      <c r="I551" s="14"/>
      <c r="J551" s="14"/>
      <c r="K551" s="14"/>
      <c r="L551" s="14"/>
      <c r="M551" s="14"/>
      <c r="N551" s="14"/>
      <c r="O551" s="14"/>
      <c r="P551" s="14"/>
      <c r="Q551" s="14"/>
      <c r="R551" s="14"/>
    </row>
    <row r="552">
      <c r="A552" s="14"/>
      <c r="B552" s="14"/>
      <c r="C552" s="14"/>
      <c r="D552" s="14"/>
      <c r="E552" s="14"/>
      <c r="F552" s="14"/>
      <c r="G552" s="14"/>
      <c r="H552" s="14"/>
      <c r="I552" s="14"/>
      <c r="J552" s="14"/>
      <c r="K552" s="14"/>
      <c r="L552" s="14"/>
      <c r="M552" s="14"/>
      <c r="N552" s="14"/>
      <c r="O552" s="14"/>
      <c r="P552" s="14"/>
      <c r="Q552" s="14"/>
      <c r="R552" s="14"/>
    </row>
    <row r="553">
      <c r="A553" s="14"/>
      <c r="B553" s="14"/>
      <c r="C553" s="14"/>
      <c r="D553" s="14"/>
      <c r="E553" s="14"/>
      <c r="F553" s="14"/>
      <c r="G553" s="14"/>
      <c r="H553" s="14"/>
      <c r="I553" s="14"/>
      <c r="J553" s="14"/>
      <c r="K553" s="14"/>
      <c r="L553" s="14"/>
      <c r="M553" s="14"/>
      <c r="N553" s="14"/>
      <c r="O553" s="14"/>
      <c r="P553" s="14"/>
      <c r="Q553" s="14"/>
      <c r="R553" s="14"/>
    </row>
    <row r="554">
      <c r="A554" s="14"/>
      <c r="B554" s="14"/>
      <c r="C554" s="14"/>
      <c r="D554" s="14"/>
      <c r="E554" s="14"/>
      <c r="F554" s="14"/>
      <c r="G554" s="14"/>
      <c r="H554" s="14"/>
      <c r="I554" s="14"/>
      <c r="J554" s="14"/>
      <c r="K554" s="14"/>
      <c r="L554" s="14"/>
      <c r="M554" s="14"/>
      <c r="N554" s="14"/>
      <c r="O554" s="14"/>
      <c r="P554" s="14"/>
      <c r="Q554" s="14"/>
      <c r="R554" s="14"/>
    </row>
    <row r="555">
      <c r="A555" s="14"/>
      <c r="B555" s="14"/>
      <c r="C555" s="14"/>
      <c r="D555" s="14"/>
      <c r="E555" s="14"/>
      <c r="F555" s="14"/>
      <c r="G555" s="14"/>
      <c r="H555" s="14"/>
      <c r="I555" s="14"/>
      <c r="J555" s="14"/>
      <c r="K555" s="14"/>
      <c r="L555" s="14"/>
      <c r="M555" s="14"/>
      <c r="N555" s="14"/>
      <c r="O555" s="14"/>
      <c r="P555" s="14"/>
      <c r="Q555" s="14"/>
      <c r="R555" s="14"/>
    </row>
    <row r="556">
      <c r="A556" s="14"/>
      <c r="B556" s="14"/>
      <c r="C556" s="14"/>
      <c r="D556" s="14"/>
      <c r="E556" s="14"/>
      <c r="F556" s="14"/>
      <c r="G556" s="14"/>
      <c r="H556" s="14"/>
      <c r="I556" s="14"/>
      <c r="J556" s="14"/>
      <c r="K556" s="14"/>
      <c r="L556" s="14"/>
      <c r="M556" s="14"/>
      <c r="N556" s="14"/>
      <c r="O556" s="14"/>
      <c r="P556" s="14"/>
      <c r="Q556" s="14"/>
      <c r="R556" s="14"/>
    </row>
    <row r="557">
      <c r="A557" s="14"/>
      <c r="B557" s="14"/>
      <c r="C557" s="14"/>
      <c r="D557" s="14"/>
      <c r="E557" s="14"/>
      <c r="F557" s="14"/>
      <c r="G557" s="14"/>
      <c r="H557" s="14"/>
      <c r="I557" s="14"/>
      <c r="J557" s="14"/>
      <c r="K557" s="14"/>
      <c r="L557" s="14"/>
      <c r="M557" s="14"/>
      <c r="N557" s="14"/>
      <c r="O557" s="14"/>
      <c r="P557" s="14"/>
      <c r="Q557" s="14"/>
      <c r="R557" s="14"/>
    </row>
    <row r="558">
      <c r="A558" s="14"/>
      <c r="B558" s="14"/>
      <c r="C558" s="14"/>
      <c r="D558" s="14"/>
      <c r="E558" s="14"/>
      <c r="F558" s="14"/>
      <c r="G558" s="14"/>
      <c r="H558" s="14"/>
      <c r="I558" s="14"/>
      <c r="J558" s="14"/>
      <c r="K558" s="14"/>
      <c r="L558" s="14"/>
      <c r="M558" s="14"/>
      <c r="N558" s="14"/>
      <c r="O558" s="14"/>
      <c r="P558" s="14"/>
      <c r="Q558" s="14"/>
      <c r="R558" s="14"/>
    </row>
    <row r="559">
      <c r="A559" s="14"/>
      <c r="B559" s="14"/>
      <c r="C559" s="14"/>
      <c r="D559" s="14"/>
      <c r="E559" s="14"/>
      <c r="F559" s="14"/>
      <c r="G559" s="14"/>
      <c r="H559" s="14"/>
      <c r="I559" s="14"/>
      <c r="J559" s="14"/>
      <c r="K559" s="14"/>
      <c r="L559" s="14"/>
      <c r="M559" s="14"/>
      <c r="N559" s="14"/>
      <c r="O559" s="14"/>
      <c r="P559" s="14"/>
      <c r="Q559" s="14"/>
      <c r="R559" s="14"/>
    </row>
    <row r="560">
      <c r="A560" s="14"/>
      <c r="B560" s="14"/>
      <c r="C560" s="14"/>
      <c r="D560" s="14"/>
      <c r="E560" s="14"/>
      <c r="F560" s="14"/>
      <c r="G560" s="14"/>
      <c r="H560" s="14"/>
      <c r="I560" s="14"/>
      <c r="J560" s="14"/>
      <c r="K560" s="14"/>
      <c r="L560" s="14"/>
      <c r="M560" s="14"/>
      <c r="N560" s="14"/>
      <c r="O560" s="14"/>
      <c r="P560" s="14"/>
      <c r="Q560" s="14"/>
      <c r="R560" s="14"/>
    </row>
    <row r="561">
      <c r="A561" s="14"/>
      <c r="B561" s="14"/>
      <c r="C561" s="14"/>
      <c r="D561" s="14"/>
      <c r="E561" s="14"/>
      <c r="F561" s="14"/>
      <c r="G561" s="14"/>
      <c r="H561" s="14"/>
      <c r="I561" s="14"/>
      <c r="J561" s="14"/>
      <c r="K561" s="14"/>
      <c r="L561" s="14"/>
      <c r="M561" s="14"/>
      <c r="N561" s="14"/>
      <c r="O561" s="14"/>
      <c r="P561" s="14"/>
      <c r="Q561" s="14"/>
      <c r="R561" s="14"/>
    </row>
    <row r="562">
      <c r="A562" s="14"/>
      <c r="B562" s="14"/>
      <c r="C562" s="14"/>
      <c r="D562" s="14"/>
      <c r="E562" s="14"/>
      <c r="F562" s="14"/>
      <c r="G562" s="14"/>
      <c r="H562" s="14"/>
      <c r="I562" s="14"/>
      <c r="J562" s="14"/>
      <c r="K562" s="14"/>
      <c r="L562" s="14"/>
      <c r="M562" s="14"/>
      <c r="N562" s="14"/>
      <c r="O562" s="14"/>
      <c r="P562" s="14"/>
      <c r="Q562" s="14"/>
      <c r="R562" s="14"/>
    </row>
    <row r="563">
      <c r="A563" s="14"/>
      <c r="B563" s="14"/>
      <c r="C563" s="14"/>
      <c r="D563" s="14"/>
      <c r="E563" s="14"/>
      <c r="F563" s="14"/>
      <c r="G563" s="14"/>
      <c r="H563" s="14"/>
      <c r="I563" s="14"/>
      <c r="J563" s="14"/>
      <c r="K563" s="14"/>
      <c r="L563" s="14"/>
      <c r="M563" s="14"/>
      <c r="N563" s="14"/>
      <c r="O563" s="14"/>
      <c r="P563" s="14"/>
      <c r="Q563" s="14"/>
      <c r="R563" s="14"/>
    </row>
    <row r="564">
      <c r="A564" s="14"/>
      <c r="B564" s="14"/>
      <c r="C564" s="14"/>
      <c r="D564" s="14"/>
      <c r="E564" s="14"/>
      <c r="F564" s="14"/>
      <c r="G564" s="14"/>
      <c r="H564" s="14"/>
      <c r="I564" s="14"/>
      <c r="J564" s="14"/>
      <c r="K564" s="14"/>
      <c r="L564" s="14"/>
      <c r="M564" s="14"/>
      <c r="N564" s="14"/>
      <c r="O564" s="14"/>
      <c r="P564" s="14"/>
      <c r="Q564" s="14"/>
      <c r="R564" s="14"/>
    </row>
    <row r="565">
      <c r="A565" s="14"/>
      <c r="B565" s="14"/>
      <c r="C565" s="14"/>
      <c r="D565" s="14"/>
      <c r="E565" s="14"/>
      <c r="F565" s="14"/>
      <c r="G565" s="14"/>
      <c r="H565" s="14"/>
      <c r="I565" s="14"/>
      <c r="J565" s="14"/>
      <c r="K565" s="14"/>
      <c r="L565" s="14"/>
      <c r="M565" s="14"/>
      <c r="N565" s="14"/>
      <c r="O565" s="14"/>
      <c r="P565" s="14"/>
      <c r="Q565" s="14"/>
      <c r="R565" s="14"/>
    </row>
    <row r="566">
      <c r="A566" s="14"/>
      <c r="B566" s="14"/>
      <c r="C566" s="14"/>
      <c r="D566" s="14"/>
      <c r="E566" s="14"/>
      <c r="F566" s="14"/>
      <c r="G566" s="14"/>
      <c r="H566" s="14"/>
      <c r="I566" s="14"/>
      <c r="J566" s="14"/>
      <c r="K566" s="14"/>
      <c r="L566" s="14"/>
      <c r="M566" s="14"/>
      <c r="N566" s="14"/>
      <c r="O566" s="14"/>
      <c r="P566" s="14"/>
      <c r="Q566" s="14"/>
      <c r="R566" s="14"/>
    </row>
    <row r="567">
      <c r="A567" s="14"/>
      <c r="B567" s="14"/>
      <c r="C567" s="14"/>
      <c r="D567" s="14"/>
      <c r="E567" s="14"/>
      <c r="F567" s="14"/>
      <c r="G567" s="14"/>
      <c r="H567" s="14"/>
      <c r="I567" s="14"/>
      <c r="J567" s="14"/>
      <c r="K567" s="14"/>
      <c r="L567" s="14"/>
      <c r="M567" s="14"/>
      <c r="N567" s="14"/>
      <c r="O567" s="14"/>
      <c r="P567" s="14"/>
      <c r="Q567" s="14"/>
      <c r="R567" s="14"/>
    </row>
    <row r="568">
      <c r="A568" s="14"/>
      <c r="B568" s="14"/>
      <c r="C568" s="14"/>
      <c r="D568" s="14"/>
      <c r="E568" s="14"/>
      <c r="F568" s="14"/>
      <c r="G568" s="14"/>
      <c r="H568" s="14"/>
      <c r="I568" s="14"/>
      <c r="J568" s="14"/>
      <c r="K568" s="14"/>
      <c r="L568" s="14"/>
      <c r="M568" s="14"/>
      <c r="N568" s="14"/>
      <c r="O568" s="14"/>
      <c r="P568" s="14"/>
      <c r="Q568" s="14"/>
      <c r="R568" s="14"/>
    </row>
    <row r="569">
      <c r="A569" s="14"/>
      <c r="B569" s="14"/>
      <c r="C569" s="14"/>
      <c r="D569" s="14"/>
      <c r="E569" s="14"/>
      <c r="F569" s="14"/>
      <c r="G569" s="14"/>
      <c r="H569" s="14"/>
      <c r="I569" s="14"/>
      <c r="J569" s="14"/>
      <c r="K569" s="14"/>
      <c r="L569" s="14"/>
      <c r="M569" s="14"/>
      <c r="N569" s="14"/>
      <c r="O569" s="14"/>
      <c r="P569" s="14"/>
      <c r="Q569" s="14"/>
      <c r="R569" s="14"/>
    </row>
    <row r="570">
      <c r="A570" s="14"/>
      <c r="B570" s="14"/>
      <c r="C570" s="14"/>
      <c r="D570" s="14"/>
      <c r="E570" s="14"/>
      <c r="F570" s="14"/>
      <c r="G570" s="14"/>
      <c r="H570" s="14"/>
      <c r="I570" s="14"/>
      <c r="J570" s="14"/>
      <c r="K570" s="14"/>
      <c r="L570" s="14"/>
      <c r="M570" s="14"/>
      <c r="N570" s="14"/>
      <c r="O570" s="14"/>
      <c r="P570" s="14"/>
      <c r="Q570" s="14"/>
      <c r="R570" s="14"/>
    </row>
    <row r="571">
      <c r="A571" s="14"/>
      <c r="B571" s="14"/>
      <c r="C571" s="14"/>
      <c r="D571" s="14"/>
      <c r="E571" s="14"/>
      <c r="F571" s="14"/>
      <c r="G571" s="14"/>
      <c r="H571" s="14"/>
      <c r="I571" s="14"/>
      <c r="J571" s="14"/>
      <c r="K571" s="14"/>
      <c r="L571" s="14"/>
      <c r="M571" s="14"/>
      <c r="N571" s="14"/>
      <c r="O571" s="14"/>
      <c r="P571" s="14"/>
      <c r="Q571" s="14"/>
      <c r="R571" s="14"/>
    </row>
    <row r="572">
      <c r="A572" s="14"/>
      <c r="B572" s="14"/>
      <c r="C572" s="14"/>
      <c r="D572" s="14"/>
      <c r="E572" s="14"/>
      <c r="F572" s="14"/>
      <c r="G572" s="14"/>
      <c r="H572" s="14"/>
      <c r="I572" s="14"/>
      <c r="J572" s="14"/>
      <c r="K572" s="14"/>
      <c r="L572" s="14"/>
      <c r="M572" s="14"/>
      <c r="N572" s="14"/>
      <c r="O572" s="14"/>
      <c r="P572" s="14"/>
      <c r="Q572" s="14"/>
      <c r="R572" s="14"/>
    </row>
    <row r="573">
      <c r="A573" s="14"/>
      <c r="B573" s="14"/>
      <c r="C573" s="14"/>
      <c r="D573" s="14"/>
      <c r="E573" s="14"/>
      <c r="F573" s="14"/>
      <c r="G573" s="14"/>
      <c r="H573" s="14"/>
      <c r="I573" s="14"/>
      <c r="J573" s="14"/>
      <c r="K573" s="14"/>
      <c r="L573" s="14"/>
      <c r="M573" s="14"/>
      <c r="N573" s="14"/>
      <c r="O573" s="14"/>
      <c r="P573" s="14"/>
      <c r="Q573" s="14"/>
      <c r="R573" s="14"/>
    </row>
    <row r="574">
      <c r="A574" s="14"/>
      <c r="B574" s="14"/>
      <c r="C574" s="14"/>
      <c r="D574" s="14"/>
      <c r="E574" s="14"/>
      <c r="F574" s="14"/>
      <c r="G574" s="14"/>
      <c r="H574" s="14"/>
      <c r="I574" s="14"/>
      <c r="J574" s="14"/>
      <c r="K574" s="14"/>
      <c r="L574" s="14"/>
      <c r="M574" s="14"/>
      <c r="N574" s="14"/>
      <c r="O574" s="14"/>
      <c r="P574" s="14"/>
      <c r="Q574" s="14"/>
      <c r="R574" s="14"/>
    </row>
    <row r="575">
      <c r="A575" s="14"/>
      <c r="B575" s="14"/>
      <c r="C575" s="14"/>
      <c r="D575" s="14"/>
      <c r="E575" s="14"/>
      <c r="F575" s="14"/>
      <c r="G575" s="14"/>
      <c r="H575" s="14"/>
      <c r="I575" s="14"/>
      <c r="J575" s="14"/>
      <c r="K575" s="14"/>
      <c r="L575" s="14"/>
      <c r="M575" s="14"/>
      <c r="N575" s="14"/>
      <c r="O575" s="14"/>
      <c r="P575" s="14"/>
      <c r="Q575" s="14"/>
      <c r="R575" s="14"/>
    </row>
    <row r="576">
      <c r="A576" s="14"/>
      <c r="B576" s="14"/>
      <c r="C576" s="14"/>
      <c r="D576" s="14"/>
      <c r="E576" s="14"/>
      <c r="F576" s="14"/>
      <c r="G576" s="14"/>
      <c r="H576" s="14"/>
      <c r="I576" s="14"/>
      <c r="J576" s="14"/>
      <c r="K576" s="14"/>
      <c r="L576" s="14"/>
      <c r="M576" s="14"/>
      <c r="N576" s="14"/>
      <c r="O576" s="14"/>
      <c r="P576" s="14"/>
      <c r="Q576" s="14"/>
      <c r="R576" s="14"/>
    </row>
    <row r="577">
      <c r="A577" s="14"/>
      <c r="B577" s="14"/>
      <c r="C577" s="14"/>
      <c r="D577" s="14"/>
      <c r="E577" s="14"/>
      <c r="F577" s="14"/>
      <c r="G577" s="14"/>
      <c r="H577" s="14"/>
      <c r="I577" s="14"/>
      <c r="J577" s="14"/>
      <c r="K577" s="14"/>
      <c r="L577" s="14"/>
      <c r="M577" s="14"/>
      <c r="N577" s="14"/>
      <c r="O577" s="14"/>
      <c r="P577" s="14"/>
      <c r="Q577" s="14"/>
      <c r="R577" s="14"/>
    </row>
    <row r="578">
      <c r="A578" s="14"/>
      <c r="B578" s="14"/>
      <c r="C578" s="14"/>
      <c r="D578" s="14"/>
      <c r="E578" s="14"/>
      <c r="F578" s="14"/>
      <c r="G578" s="14"/>
      <c r="H578" s="14"/>
      <c r="I578" s="14"/>
      <c r="J578" s="14"/>
      <c r="K578" s="14"/>
      <c r="L578" s="14"/>
      <c r="M578" s="14"/>
      <c r="N578" s="14"/>
      <c r="O578" s="14"/>
      <c r="P578" s="14"/>
      <c r="Q578" s="14"/>
      <c r="R578" s="14"/>
    </row>
    <row r="579">
      <c r="A579" s="14"/>
      <c r="B579" s="14"/>
      <c r="C579" s="14"/>
      <c r="D579" s="14"/>
      <c r="E579" s="14"/>
      <c r="F579" s="14"/>
      <c r="G579" s="14"/>
      <c r="H579" s="14"/>
      <c r="I579" s="14"/>
      <c r="J579" s="14"/>
      <c r="K579" s="14"/>
      <c r="L579" s="14"/>
      <c r="M579" s="14"/>
      <c r="N579" s="14"/>
      <c r="O579" s="14"/>
      <c r="P579" s="14"/>
      <c r="Q579" s="14"/>
      <c r="R579" s="14"/>
    </row>
    <row r="580">
      <c r="A580" s="14"/>
      <c r="B580" s="14"/>
      <c r="C580" s="14"/>
      <c r="D580" s="14"/>
      <c r="E580" s="14"/>
      <c r="F580" s="14"/>
      <c r="G580" s="14"/>
      <c r="H580" s="14"/>
      <c r="I580" s="14"/>
      <c r="J580" s="14"/>
      <c r="K580" s="14"/>
      <c r="L580" s="14"/>
      <c r="M580" s="14"/>
      <c r="N580" s="14"/>
      <c r="O580" s="14"/>
      <c r="P580" s="14"/>
      <c r="Q580" s="14"/>
      <c r="R580" s="14"/>
    </row>
    <row r="581">
      <c r="A581" s="14"/>
      <c r="B581" s="14"/>
      <c r="C581" s="14"/>
      <c r="D581" s="14"/>
      <c r="E581" s="14"/>
      <c r="F581" s="14"/>
      <c r="G581" s="14"/>
      <c r="H581" s="14"/>
      <c r="I581" s="14"/>
      <c r="J581" s="14"/>
      <c r="K581" s="14"/>
      <c r="L581" s="14"/>
      <c r="M581" s="14"/>
      <c r="N581" s="14"/>
      <c r="O581" s="14"/>
      <c r="P581" s="14"/>
      <c r="Q581" s="14"/>
      <c r="R581" s="14"/>
    </row>
    <row r="582">
      <c r="A582" s="14"/>
      <c r="B582" s="14"/>
      <c r="C582" s="14"/>
      <c r="D582" s="14"/>
      <c r="E582" s="14"/>
      <c r="F582" s="14"/>
      <c r="G582" s="14"/>
      <c r="H582" s="14"/>
      <c r="I582" s="14"/>
      <c r="J582" s="14"/>
      <c r="K582" s="14"/>
      <c r="L582" s="14"/>
      <c r="M582" s="14"/>
      <c r="N582" s="14"/>
      <c r="O582" s="14"/>
      <c r="P582" s="14"/>
      <c r="Q582" s="14"/>
      <c r="R582" s="14"/>
    </row>
    <row r="583">
      <c r="A583" s="14"/>
      <c r="B583" s="14"/>
      <c r="C583" s="14"/>
      <c r="D583" s="14"/>
      <c r="E583" s="14"/>
      <c r="F583" s="14"/>
      <c r="G583" s="14"/>
      <c r="H583" s="14"/>
      <c r="I583" s="14"/>
      <c r="J583" s="14"/>
      <c r="K583" s="14"/>
      <c r="L583" s="14"/>
      <c r="M583" s="14"/>
      <c r="N583" s="14"/>
      <c r="O583" s="14"/>
      <c r="P583" s="14"/>
      <c r="Q583" s="14"/>
      <c r="R583" s="14"/>
    </row>
    <row r="584">
      <c r="A584" s="14"/>
      <c r="B584" s="14"/>
      <c r="C584" s="14"/>
      <c r="D584" s="14"/>
      <c r="E584" s="14"/>
      <c r="F584" s="14"/>
      <c r="G584" s="14"/>
      <c r="H584" s="14"/>
      <c r="I584" s="14"/>
      <c r="J584" s="14"/>
      <c r="K584" s="14"/>
      <c r="L584" s="14"/>
      <c r="M584" s="14"/>
      <c r="N584" s="14"/>
      <c r="O584" s="14"/>
      <c r="P584" s="14"/>
      <c r="Q584" s="14"/>
      <c r="R584" s="14"/>
    </row>
    <row r="585">
      <c r="A585" s="14"/>
      <c r="B585" s="14"/>
      <c r="C585" s="14"/>
      <c r="D585" s="14"/>
      <c r="E585" s="14"/>
      <c r="F585" s="14"/>
      <c r="G585" s="14"/>
      <c r="H585" s="14"/>
      <c r="I585" s="14"/>
      <c r="J585" s="14"/>
      <c r="K585" s="14"/>
      <c r="L585" s="14"/>
      <c r="M585" s="14"/>
      <c r="N585" s="14"/>
      <c r="O585" s="14"/>
      <c r="P585" s="14"/>
      <c r="Q585" s="14"/>
      <c r="R585" s="14"/>
    </row>
    <row r="586">
      <c r="A586" s="14"/>
      <c r="B586" s="14"/>
      <c r="C586" s="14"/>
      <c r="D586" s="14"/>
      <c r="E586" s="14"/>
      <c r="F586" s="14"/>
      <c r="G586" s="14"/>
      <c r="H586" s="14"/>
      <c r="I586" s="14"/>
      <c r="J586" s="14"/>
      <c r="K586" s="14"/>
      <c r="L586" s="14"/>
      <c r="M586" s="14"/>
      <c r="N586" s="14"/>
      <c r="O586" s="14"/>
      <c r="P586" s="14"/>
      <c r="Q586" s="14"/>
      <c r="R586" s="14"/>
    </row>
    <row r="587">
      <c r="A587" s="14"/>
      <c r="B587" s="14"/>
      <c r="C587" s="14"/>
      <c r="D587" s="14"/>
      <c r="E587" s="14"/>
      <c r="F587" s="14"/>
      <c r="G587" s="14"/>
      <c r="H587" s="14"/>
      <c r="I587" s="14"/>
      <c r="J587" s="14"/>
      <c r="K587" s="14"/>
      <c r="L587" s="14"/>
      <c r="M587" s="14"/>
      <c r="N587" s="14"/>
      <c r="O587" s="14"/>
      <c r="P587" s="14"/>
      <c r="Q587" s="14"/>
      <c r="R587" s="14"/>
    </row>
    <row r="588">
      <c r="A588" s="14"/>
      <c r="B588" s="14"/>
      <c r="C588" s="14"/>
      <c r="D588" s="14"/>
      <c r="E588" s="14"/>
      <c r="F588" s="14"/>
      <c r="G588" s="14"/>
      <c r="H588" s="14"/>
      <c r="I588" s="14"/>
      <c r="J588" s="14"/>
      <c r="K588" s="14"/>
      <c r="L588" s="14"/>
      <c r="M588" s="14"/>
      <c r="N588" s="14"/>
      <c r="O588" s="14"/>
      <c r="P588" s="14"/>
      <c r="Q588" s="14"/>
      <c r="R588" s="14"/>
    </row>
    <row r="589">
      <c r="A589" s="14"/>
      <c r="B589" s="14"/>
      <c r="C589" s="14"/>
      <c r="D589" s="14"/>
      <c r="E589" s="14"/>
      <c r="F589" s="14"/>
      <c r="G589" s="14"/>
      <c r="H589" s="14"/>
      <c r="I589" s="14"/>
      <c r="J589" s="14"/>
      <c r="K589" s="14"/>
      <c r="L589" s="14"/>
      <c r="M589" s="14"/>
      <c r="N589" s="14"/>
      <c r="O589" s="14"/>
      <c r="P589" s="14"/>
      <c r="Q589" s="14"/>
      <c r="R589" s="14"/>
    </row>
    <row r="590">
      <c r="A590" s="14"/>
      <c r="B590" s="14"/>
      <c r="C590" s="14"/>
      <c r="D590" s="14"/>
      <c r="E590" s="14"/>
      <c r="F590" s="14"/>
      <c r="G590" s="14"/>
      <c r="H590" s="14"/>
      <c r="I590" s="14"/>
      <c r="J590" s="14"/>
      <c r="K590" s="14"/>
      <c r="L590" s="14"/>
      <c r="M590" s="14"/>
      <c r="N590" s="14"/>
      <c r="O590" s="14"/>
      <c r="P590" s="14"/>
      <c r="Q590" s="14"/>
      <c r="R590" s="14"/>
    </row>
    <row r="591">
      <c r="A591" s="14"/>
      <c r="B591" s="14"/>
      <c r="C591" s="14"/>
      <c r="D591" s="14"/>
      <c r="E591" s="14"/>
      <c r="F591" s="14"/>
      <c r="G591" s="14"/>
      <c r="H591" s="14"/>
      <c r="I591" s="14"/>
      <c r="J591" s="14"/>
      <c r="K591" s="14"/>
      <c r="L591" s="14"/>
      <c r="M591" s="14"/>
      <c r="N591" s="14"/>
      <c r="O591" s="14"/>
      <c r="P591" s="14"/>
      <c r="Q591" s="14"/>
      <c r="R591" s="14"/>
    </row>
    <row r="592">
      <c r="A592" s="14"/>
      <c r="B592" s="14"/>
      <c r="C592" s="14"/>
      <c r="D592" s="14"/>
      <c r="E592" s="14"/>
      <c r="F592" s="14"/>
      <c r="G592" s="14"/>
      <c r="H592" s="14"/>
      <c r="I592" s="14"/>
      <c r="J592" s="14"/>
      <c r="K592" s="14"/>
      <c r="L592" s="14"/>
      <c r="M592" s="14"/>
      <c r="N592" s="14"/>
      <c r="O592" s="14"/>
      <c r="P592" s="14"/>
      <c r="Q592" s="14"/>
      <c r="R592" s="14"/>
    </row>
    <row r="593">
      <c r="A593" s="14"/>
      <c r="B593" s="14"/>
      <c r="C593" s="14"/>
      <c r="D593" s="14"/>
      <c r="E593" s="14"/>
      <c r="F593" s="14"/>
      <c r="G593" s="14"/>
      <c r="H593" s="14"/>
      <c r="I593" s="14"/>
      <c r="J593" s="14"/>
      <c r="K593" s="14"/>
      <c r="L593" s="14"/>
      <c r="M593" s="14"/>
      <c r="N593" s="14"/>
      <c r="O593" s="14"/>
      <c r="P593" s="14"/>
      <c r="Q593" s="14"/>
      <c r="R593" s="14"/>
    </row>
    <row r="594">
      <c r="A594" s="14"/>
      <c r="B594" s="14"/>
      <c r="C594" s="14"/>
      <c r="D594" s="14"/>
      <c r="E594" s="14"/>
      <c r="F594" s="14"/>
      <c r="G594" s="14"/>
      <c r="H594" s="14"/>
      <c r="I594" s="14"/>
      <c r="J594" s="14"/>
      <c r="K594" s="14"/>
      <c r="L594" s="14"/>
      <c r="M594" s="14"/>
      <c r="N594" s="14"/>
      <c r="O594" s="14"/>
      <c r="P594" s="14"/>
      <c r="Q594" s="14"/>
      <c r="R594" s="14"/>
    </row>
    <row r="595">
      <c r="A595" s="14"/>
      <c r="B595" s="14"/>
      <c r="C595" s="14"/>
      <c r="D595" s="14"/>
      <c r="E595" s="14"/>
      <c r="F595" s="14"/>
      <c r="G595" s="14"/>
      <c r="H595" s="14"/>
      <c r="I595" s="14"/>
      <c r="J595" s="14"/>
      <c r="K595" s="14"/>
      <c r="L595" s="14"/>
      <c r="M595" s="14"/>
      <c r="N595" s="14"/>
      <c r="O595" s="14"/>
      <c r="P595" s="14"/>
      <c r="Q595" s="14"/>
      <c r="R595" s="14"/>
    </row>
    <row r="596">
      <c r="A596" s="14"/>
      <c r="B596" s="14"/>
      <c r="C596" s="14"/>
      <c r="D596" s="14"/>
      <c r="E596" s="14"/>
      <c r="F596" s="14"/>
      <c r="G596" s="14"/>
      <c r="H596" s="14"/>
      <c r="I596" s="14"/>
      <c r="J596" s="14"/>
      <c r="K596" s="14"/>
      <c r="L596" s="14"/>
      <c r="M596" s="14"/>
      <c r="N596" s="14"/>
      <c r="O596" s="14"/>
      <c r="P596" s="14"/>
      <c r="Q596" s="14"/>
      <c r="R596" s="14"/>
    </row>
    <row r="597">
      <c r="A597" s="14"/>
      <c r="B597" s="14"/>
      <c r="C597" s="14"/>
      <c r="D597" s="14"/>
      <c r="E597" s="14"/>
      <c r="F597" s="14"/>
      <c r="G597" s="14"/>
      <c r="H597" s="14"/>
      <c r="I597" s="14"/>
      <c r="J597" s="14"/>
      <c r="K597" s="14"/>
      <c r="L597" s="14"/>
      <c r="M597" s="14"/>
      <c r="N597" s="14"/>
      <c r="O597" s="14"/>
      <c r="P597" s="14"/>
      <c r="Q597" s="14"/>
      <c r="R597" s="14"/>
    </row>
    <row r="598">
      <c r="A598" s="14"/>
      <c r="B598" s="14"/>
      <c r="C598" s="14"/>
      <c r="D598" s="14"/>
      <c r="E598" s="14"/>
      <c r="F598" s="14"/>
      <c r="G598" s="14"/>
      <c r="H598" s="14"/>
      <c r="I598" s="14"/>
      <c r="J598" s="14"/>
      <c r="K598" s="14"/>
      <c r="L598" s="14"/>
      <c r="M598" s="14"/>
      <c r="N598" s="14"/>
      <c r="O598" s="14"/>
      <c r="P598" s="14"/>
      <c r="Q598" s="14"/>
      <c r="R598" s="14"/>
    </row>
    <row r="599">
      <c r="A599" s="14"/>
      <c r="B599" s="14"/>
      <c r="C599" s="14"/>
      <c r="D599" s="14"/>
      <c r="E599" s="14"/>
      <c r="F599" s="14"/>
      <c r="G599" s="14"/>
      <c r="H599" s="14"/>
      <c r="I599" s="14"/>
      <c r="J599" s="14"/>
      <c r="K599" s="14"/>
      <c r="L599" s="14"/>
      <c r="M599" s="14"/>
      <c r="N599" s="14"/>
      <c r="O599" s="14"/>
      <c r="P599" s="14"/>
      <c r="Q599" s="14"/>
      <c r="R599" s="14"/>
    </row>
    <row r="600">
      <c r="A600" s="14"/>
      <c r="B600" s="14"/>
      <c r="C600" s="14"/>
      <c r="D600" s="14"/>
      <c r="E600" s="14"/>
      <c r="F600" s="14"/>
      <c r="G600" s="14"/>
      <c r="H600" s="14"/>
      <c r="I600" s="14"/>
      <c r="J600" s="14"/>
      <c r="K600" s="14"/>
      <c r="L600" s="14"/>
      <c r="M600" s="14"/>
      <c r="N600" s="14"/>
      <c r="O600" s="14"/>
      <c r="P600" s="14"/>
      <c r="Q600" s="14"/>
      <c r="R600" s="14"/>
    </row>
    <row r="601">
      <c r="A601" s="14"/>
      <c r="B601" s="14"/>
      <c r="C601" s="14"/>
      <c r="D601" s="14"/>
      <c r="E601" s="14"/>
      <c r="F601" s="14"/>
      <c r="G601" s="14"/>
      <c r="H601" s="14"/>
      <c r="I601" s="14"/>
      <c r="J601" s="14"/>
      <c r="K601" s="14"/>
      <c r="L601" s="14"/>
      <c r="M601" s="14"/>
      <c r="N601" s="14"/>
      <c r="O601" s="14"/>
      <c r="P601" s="14"/>
      <c r="Q601" s="14"/>
      <c r="R601" s="14"/>
    </row>
    <row r="602">
      <c r="A602" s="14"/>
      <c r="B602" s="14"/>
      <c r="C602" s="14"/>
      <c r="D602" s="14"/>
      <c r="E602" s="14"/>
      <c r="F602" s="14"/>
      <c r="G602" s="14"/>
      <c r="H602" s="14"/>
      <c r="I602" s="14"/>
      <c r="J602" s="14"/>
      <c r="K602" s="14"/>
      <c r="L602" s="14"/>
      <c r="M602" s="14"/>
      <c r="N602" s="14"/>
      <c r="O602" s="14"/>
      <c r="P602" s="14"/>
      <c r="Q602" s="14"/>
      <c r="R602" s="14"/>
    </row>
    <row r="603">
      <c r="A603" s="14"/>
      <c r="B603" s="14"/>
      <c r="C603" s="14"/>
      <c r="D603" s="14"/>
      <c r="E603" s="14"/>
      <c r="F603" s="14"/>
      <c r="G603" s="14"/>
      <c r="H603" s="14"/>
      <c r="I603" s="14"/>
      <c r="J603" s="14"/>
      <c r="K603" s="14"/>
      <c r="L603" s="14"/>
      <c r="M603" s="14"/>
      <c r="N603" s="14"/>
      <c r="O603" s="14"/>
      <c r="P603" s="14"/>
      <c r="Q603" s="14"/>
      <c r="R603" s="14"/>
    </row>
    <row r="604">
      <c r="A604" s="14"/>
      <c r="B604" s="14"/>
      <c r="C604" s="14"/>
      <c r="D604" s="14"/>
      <c r="E604" s="14"/>
      <c r="F604" s="14"/>
      <c r="G604" s="14"/>
      <c r="H604" s="14"/>
      <c r="I604" s="14"/>
      <c r="J604" s="14"/>
      <c r="K604" s="14"/>
      <c r="L604" s="14"/>
      <c r="M604" s="14"/>
      <c r="N604" s="14"/>
      <c r="O604" s="14"/>
      <c r="P604" s="14"/>
      <c r="Q604" s="14"/>
      <c r="R604" s="14"/>
    </row>
    <row r="605">
      <c r="A605" s="14"/>
      <c r="B605" s="14"/>
      <c r="C605" s="14"/>
      <c r="D605" s="14"/>
      <c r="E605" s="14"/>
      <c r="F605" s="14"/>
      <c r="G605" s="14"/>
      <c r="H605" s="14"/>
      <c r="I605" s="14"/>
      <c r="J605" s="14"/>
      <c r="K605" s="14"/>
      <c r="L605" s="14"/>
      <c r="M605" s="14"/>
      <c r="N605" s="14"/>
      <c r="O605" s="14"/>
      <c r="P605" s="14"/>
      <c r="Q605" s="14"/>
      <c r="R605" s="14"/>
    </row>
    <row r="606">
      <c r="A606" s="14"/>
      <c r="B606" s="14"/>
      <c r="C606" s="14"/>
      <c r="D606" s="14"/>
      <c r="E606" s="14"/>
      <c r="F606" s="14"/>
      <c r="G606" s="14"/>
      <c r="H606" s="14"/>
      <c r="I606" s="14"/>
      <c r="J606" s="14"/>
      <c r="K606" s="14"/>
      <c r="L606" s="14"/>
      <c r="M606" s="14"/>
      <c r="N606" s="14"/>
      <c r="O606" s="14"/>
      <c r="P606" s="14"/>
      <c r="Q606" s="14"/>
      <c r="R606" s="14"/>
    </row>
    <row r="607">
      <c r="A607" s="14"/>
      <c r="B607" s="14"/>
      <c r="C607" s="14"/>
      <c r="D607" s="14"/>
      <c r="E607" s="14"/>
      <c r="F607" s="14"/>
      <c r="G607" s="14"/>
      <c r="H607" s="14"/>
      <c r="I607" s="14"/>
      <c r="J607" s="14"/>
      <c r="K607" s="14"/>
      <c r="L607" s="14"/>
      <c r="M607" s="14"/>
      <c r="N607" s="14"/>
      <c r="O607" s="14"/>
      <c r="P607" s="14"/>
      <c r="Q607" s="14"/>
      <c r="R607" s="14"/>
    </row>
    <row r="608">
      <c r="A608" s="14"/>
      <c r="B608" s="14"/>
      <c r="C608" s="14"/>
      <c r="D608" s="14"/>
      <c r="E608" s="14"/>
      <c r="F608" s="14"/>
      <c r="G608" s="14"/>
      <c r="H608" s="14"/>
      <c r="I608" s="14"/>
      <c r="J608" s="14"/>
      <c r="K608" s="14"/>
      <c r="L608" s="14"/>
      <c r="M608" s="14"/>
      <c r="N608" s="14"/>
      <c r="O608" s="14"/>
      <c r="P608" s="14"/>
      <c r="Q608" s="14"/>
      <c r="R608" s="14"/>
    </row>
    <row r="609">
      <c r="A609" s="14"/>
      <c r="B609" s="14"/>
      <c r="C609" s="14"/>
      <c r="D609" s="14"/>
      <c r="E609" s="14"/>
      <c r="F609" s="14"/>
      <c r="G609" s="14"/>
      <c r="H609" s="14"/>
      <c r="I609" s="14"/>
      <c r="J609" s="14"/>
      <c r="K609" s="14"/>
      <c r="L609" s="14"/>
      <c r="M609" s="14"/>
      <c r="N609" s="14"/>
      <c r="O609" s="14"/>
      <c r="P609" s="14"/>
      <c r="Q609" s="14"/>
      <c r="R609" s="14"/>
    </row>
    <row r="610">
      <c r="A610" s="14"/>
      <c r="B610" s="14"/>
      <c r="C610" s="14"/>
      <c r="D610" s="14"/>
      <c r="E610" s="14"/>
      <c r="F610" s="14"/>
      <c r="G610" s="14"/>
      <c r="H610" s="14"/>
      <c r="I610" s="14"/>
      <c r="J610" s="14"/>
      <c r="K610" s="14"/>
      <c r="L610" s="14"/>
      <c r="M610" s="14"/>
      <c r="N610" s="14"/>
      <c r="O610" s="14"/>
      <c r="P610" s="14"/>
      <c r="Q610" s="14"/>
      <c r="R610" s="14"/>
    </row>
    <row r="611">
      <c r="A611" s="14"/>
      <c r="B611" s="14"/>
      <c r="C611" s="14"/>
      <c r="D611" s="14"/>
      <c r="E611" s="14"/>
      <c r="F611" s="14"/>
      <c r="G611" s="14"/>
      <c r="H611" s="14"/>
      <c r="I611" s="14"/>
      <c r="J611" s="14"/>
      <c r="K611" s="14"/>
      <c r="L611" s="14"/>
      <c r="M611" s="14"/>
      <c r="N611" s="14"/>
      <c r="O611" s="14"/>
      <c r="P611" s="14"/>
      <c r="Q611" s="14"/>
      <c r="R611" s="14"/>
    </row>
    <row r="612">
      <c r="A612" s="14"/>
      <c r="B612" s="14"/>
      <c r="C612" s="14"/>
      <c r="D612" s="14"/>
      <c r="E612" s="14"/>
      <c r="F612" s="14"/>
      <c r="G612" s="14"/>
      <c r="H612" s="14"/>
      <c r="I612" s="14"/>
      <c r="J612" s="14"/>
      <c r="K612" s="14"/>
      <c r="L612" s="14"/>
      <c r="M612" s="14"/>
      <c r="N612" s="14"/>
      <c r="O612" s="14"/>
      <c r="P612" s="14"/>
      <c r="Q612" s="14"/>
      <c r="R612" s="14"/>
    </row>
    <row r="613">
      <c r="A613" s="14"/>
      <c r="B613" s="14"/>
      <c r="C613" s="14"/>
      <c r="D613" s="14"/>
      <c r="E613" s="14"/>
      <c r="F613" s="14"/>
      <c r="G613" s="14"/>
      <c r="H613" s="14"/>
      <c r="I613" s="14"/>
      <c r="J613" s="14"/>
      <c r="K613" s="14"/>
      <c r="L613" s="14"/>
      <c r="M613" s="14"/>
      <c r="N613" s="14"/>
      <c r="O613" s="14"/>
      <c r="P613" s="14"/>
      <c r="Q613" s="14"/>
      <c r="R613" s="14"/>
    </row>
    <row r="614">
      <c r="A614" s="14"/>
      <c r="B614" s="14"/>
      <c r="C614" s="14"/>
      <c r="D614" s="14"/>
      <c r="E614" s="14"/>
      <c r="F614" s="14"/>
      <c r="G614" s="14"/>
      <c r="H614" s="14"/>
      <c r="I614" s="14"/>
      <c r="J614" s="14"/>
      <c r="K614" s="14"/>
      <c r="L614" s="14"/>
      <c r="M614" s="14"/>
      <c r="N614" s="14"/>
      <c r="O614" s="14"/>
      <c r="P614" s="14"/>
      <c r="Q614" s="14"/>
      <c r="R614" s="14"/>
    </row>
    <row r="615">
      <c r="A615" s="14"/>
      <c r="B615" s="14"/>
      <c r="C615" s="14"/>
      <c r="D615" s="14"/>
      <c r="E615" s="14"/>
      <c r="F615" s="14"/>
      <c r="G615" s="14"/>
      <c r="H615" s="14"/>
      <c r="I615" s="14"/>
      <c r="J615" s="14"/>
      <c r="K615" s="14"/>
      <c r="L615" s="14"/>
      <c r="M615" s="14"/>
      <c r="N615" s="14"/>
      <c r="O615" s="14"/>
      <c r="P615" s="14"/>
      <c r="Q615" s="14"/>
      <c r="R615" s="14"/>
    </row>
    <row r="616">
      <c r="A616" s="14"/>
      <c r="B616" s="14"/>
      <c r="C616" s="14"/>
      <c r="D616" s="14"/>
      <c r="E616" s="14"/>
      <c r="F616" s="14"/>
      <c r="G616" s="14"/>
      <c r="H616" s="14"/>
      <c r="I616" s="14"/>
      <c r="J616" s="14"/>
      <c r="K616" s="14"/>
      <c r="L616" s="14"/>
      <c r="M616" s="14"/>
      <c r="N616" s="14"/>
      <c r="O616" s="14"/>
      <c r="P616" s="14"/>
      <c r="Q616" s="14"/>
      <c r="R616" s="14"/>
    </row>
    <row r="617">
      <c r="A617" s="14"/>
      <c r="B617" s="14"/>
      <c r="C617" s="14"/>
      <c r="D617" s="14"/>
      <c r="E617" s="14"/>
      <c r="F617" s="14"/>
      <c r="G617" s="14"/>
      <c r="H617" s="14"/>
      <c r="I617" s="14"/>
      <c r="J617" s="14"/>
      <c r="K617" s="14"/>
      <c r="L617" s="14"/>
      <c r="M617" s="14"/>
      <c r="N617" s="14"/>
      <c r="O617" s="14"/>
      <c r="P617" s="14"/>
      <c r="Q617" s="14"/>
      <c r="R617" s="14"/>
    </row>
    <row r="618">
      <c r="A618" s="14"/>
      <c r="B618" s="14"/>
      <c r="C618" s="14"/>
      <c r="D618" s="14"/>
      <c r="E618" s="14"/>
      <c r="F618" s="14"/>
      <c r="G618" s="14"/>
      <c r="H618" s="14"/>
      <c r="I618" s="14"/>
      <c r="J618" s="14"/>
      <c r="K618" s="14"/>
      <c r="L618" s="14"/>
      <c r="M618" s="14"/>
      <c r="N618" s="14"/>
      <c r="O618" s="14"/>
      <c r="P618" s="14"/>
      <c r="Q618" s="14"/>
      <c r="R618" s="14"/>
    </row>
    <row r="619">
      <c r="A619" s="14"/>
      <c r="B619" s="14"/>
      <c r="C619" s="14"/>
      <c r="D619" s="14"/>
      <c r="E619" s="14"/>
      <c r="F619" s="14"/>
      <c r="G619" s="14"/>
      <c r="H619" s="14"/>
      <c r="I619" s="14"/>
      <c r="J619" s="14"/>
      <c r="K619" s="14"/>
      <c r="L619" s="14"/>
      <c r="M619" s="14"/>
      <c r="N619" s="14"/>
      <c r="O619" s="14"/>
      <c r="P619" s="14"/>
      <c r="Q619" s="14"/>
      <c r="R619" s="14"/>
    </row>
    <row r="620">
      <c r="A620" s="14"/>
      <c r="B620" s="14"/>
      <c r="C620" s="14"/>
      <c r="D620" s="14"/>
      <c r="E620" s="14"/>
      <c r="F620" s="14"/>
      <c r="G620" s="14"/>
      <c r="H620" s="14"/>
      <c r="I620" s="14"/>
      <c r="J620" s="14"/>
      <c r="K620" s="14"/>
      <c r="L620" s="14"/>
      <c r="M620" s="14"/>
      <c r="N620" s="14"/>
      <c r="O620" s="14"/>
      <c r="P620" s="14"/>
      <c r="Q620" s="14"/>
      <c r="R620" s="14"/>
    </row>
    <row r="621">
      <c r="A621" s="14"/>
      <c r="B621" s="14"/>
      <c r="C621" s="14"/>
      <c r="D621" s="14"/>
      <c r="E621" s="14"/>
      <c r="F621" s="14"/>
      <c r="G621" s="14"/>
      <c r="H621" s="14"/>
      <c r="I621" s="14"/>
      <c r="J621" s="14"/>
      <c r="K621" s="14"/>
      <c r="L621" s="14"/>
      <c r="M621" s="14"/>
      <c r="N621" s="14"/>
      <c r="O621" s="14"/>
      <c r="P621" s="14"/>
      <c r="Q621" s="14"/>
      <c r="R621" s="14"/>
    </row>
    <row r="622">
      <c r="A622" s="14"/>
      <c r="B622" s="14"/>
      <c r="C622" s="14"/>
      <c r="D622" s="14"/>
      <c r="E622" s="14"/>
      <c r="F622" s="14"/>
      <c r="G622" s="14"/>
      <c r="H622" s="14"/>
      <c r="I622" s="14"/>
      <c r="J622" s="14"/>
      <c r="K622" s="14"/>
      <c r="L622" s="14"/>
      <c r="M622" s="14"/>
      <c r="N622" s="14"/>
      <c r="O622" s="14"/>
      <c r="P622" s="14"/>
      <c r="Q622" s="14"/>
      <c r="R622" s="14"/>
    </row>
    <row r="623">
      <c r="A623" s="14"/>
      <c r="B623" s="14"/>
      <c r="C623" s="14"/>
      <c r="D623" s="14"/>
      <c r="E623" s="14"/>
      <c r="F623" s="14"/>
      <c r="G623" s="14"/>
      <c r="H623" s="14"/>
      <c r="I623" s="14"/>
      <c r="J623" s="14"/>
      <c r="K623" s="14"/>
      <c r="L623" s="14"/>
      <c r="M623" s="14"/>
      <c r="N623" s="14"/>
      <c r="O623" s="14"/>
      <c r="P623" s="14"/>
      <c r="Q623" s="14"/>
      <c r="R623" s="14"/>
    </row>
    <row r="624">
      <c r="A624" s="14"/>
      <c r="B624" s="14"/>
      <c r="C624" s="14"/>
      <c r="D624" s="14"/>
      <c r="E624" s="14"/>
      <c r="F624" s="14"/>
      <c r="G624" s="14"/>
      <c r="H624" s="14"/>
      <c r="I624" s="14"/>
      <c r="J624" s="14"/>
      <c r="K624" s="14"/>
      <c r="L624" s="14"/>
      <c r="M624" s="14"/>
      <c r="N624" s="14"/>
      <c r="O624" s="14"/>
      <c r="P624" s="14"/>
      <c r="Q624" s="14"/>
      <c r="R624" s="14"/>
    </row>
    <row r="625">
      <c r="A625" s="14"/>
      <c r="B625" s="14"/>
      <c r="C625" s="14"/>
      <c r="D625" s="14"/>
      <c r="E625" s="14"/>
      <c r="F625" s="14"/>
      <c r="G625" s="14"/>
      <c r="H625" s="14"/>
      <c r="I625" s="14"/>
      <c r="J625" s="14"/>
      <c r="K625" s="14"/>
      <c r="L625" s="14"/>
      <c r="M625" s="14"/>
      <c r="N625" s="14"/>
      <c r="O625" s="14"/>
      <c r="P625" s="14"/>
      <c r="Q625" s="14"/>
      <c r="R625" s="14"/>
    </row>
    <row r="626">
      <c r="A626" s="14"/>
      <c r="B626" s="14"/>
      <c r="C626" s="14"/>
      <c r="D626" s="14"/>
      <c r="E626" s="14"/>
      <c r="F626" s="14"/>
      <c r="G626" s="14"/>
      <c r="H626" s="14"/>
      <c r="I626" s="14"/>
      <c r="J626" s="14"/>
      <c r="K626" s="14"/>
      <c r="L626" s="14"/>
      <c r="M626" s="14"/>
      <c r="N626" s="14"/>
      <c r="O626" s="14"/>
      <c r="P626" s="14"/>
      <c r="Q626" s="14"/>
      <c r="R626" s="14"/>
    </row>
    <row r="627">
      <c r="A627" s="14"/>
      <c r="B627" s="14"/>
      <c r="C627" s="14"/>
      <c r="D627" s="14"/>
      <c r="E627" s="14"/>
      <c r="F627" s="14"/>
      <c r="G627" s="14"/>
      <c r="H627" s="14"/>
      <c r="I627" s="14"/>
      <c r="J627" s="14"/>
      <c r="K627" s="14"/>
      <c r="L627" s="14"/>
      <c r="M627" s="14"/>
      <c r="N627" s="14"/>
      <c r="O627" s="14"/>
      <c r="P627" s="14"/>
      <c r="Q627" s="14"/>
      <c r="R627" s="14"/>
    </row>
    <row r="628">
      <c r="A628" s="14"/>
      <c r="B628" s="14"/>
      <c r="C628" s="14"/>
      <c r="D628" s="14"/>
      <c r="E628" s="14"/>
      <c r="F628" s="14"/>
      <c r="G628" s="14"/>
      <c r="H628" s="14"/>
      <c r="I628" s="14"/>
      <c r="J628" s="14"/>
      <c r="K628" s="14"/>
      <c r="L628" s="14"/>
      <c r="M628" s="14"/>
      <c r="N628" s="14"/>
      <c r="O628" s="14"/>
      <c r="P628" s="14"/>
      <c r="Q628" s="14"/>
      <c r="R628" s="14"/>
    </row>
    <row r="629">
      <c r="A629" s="14"/>
      <c r="B629" s="14"/>
      <c r="C629" s="14"/>
      <c r="D629" s="14"/>
      <c r="E629" s="14"/>
      <c r="F629" s="14"/>
      <c r="G629" s="14"/>
      <c r="H629" s="14"/>
      <c r="I629" s="14"/>
      <c r="J629" s="14"/>
      <c r="K629" s="14"/>
      <c r="L629" s="14"/>
      <c r="M629" s="14"/>
      <c r="N629" s="14"/>
      <c r="O629" s="14"/>
      <c r="P629" s="14"/>
      <c r="Q629" s="14"/>
      <c r="R629" s="14"/>
    </row>
    <row r="630">
      <c r="A630" s="14"/>
      <c r="B630" s="14"/>
      <c r="C630" s="14"/>
      <c r="D630" s="14"/>
      <c r="E630" s="14"/>
      <c r="F630" s="14"/>
      <c r="G630" s="14"/>
      <c r="H630" s="14"/>
      <c r="I630" s="14"/>
      <c r="J630" s="14"/>
      <c r="K630" s="14"/>
      <c r="L630" s="14"/>
      <c r="M630" s="14"/>
      <c r="N630" s="14"/>
      <c r="O630" s="14"/>
      <c r="P630" s="14"/>
      <c r="Q630" s="14"/>
      <c r="R630" s="14"/>
    </row>
    <row r="631">
      <c r="A631" s="14"/>
      <c r="B631" s="14"/>
      <c r="C631" s="14"/>
      <c r="D631" s="14"/>
      <c r="E631" s="14"/>
      <c r="F631" s="14"/>
      <c r="G631" s="14"/>
      <c r="H631" s="14"/>
      <c r="I631" s="14"/>
      <c r="J631" s="14"/>
      <c r="K631" s="14"/>
      <c r="L631" s="14"/>
      <c r="M631" s="14"/>
      <c r="N631" s="14"/>
      <c r="O631" s="14"/>
      <c r="P631" s="14"/>
      <c r="Q631" s="14"/>
      <c r="R631" s="14"/>
    </row>
    <row r="632">
      <c r="A632" s="14"/>
      <c r="B632" s="14"/>
      <c r="C632" s="14"/>
      <c r="D632" s="14"/>
      <c r="E632" s="14"/>
      <c r="F632" s="14"/>
      <c r="G632" s="14"/>
      <c r="H632" s="14"/>
      <c r="I632" s="14"/>
      <c r="J632" s="14"/>
      <c r="K632" s="14"/>
      <c r="L632" s="14"/>
      <c r="M632" s="14"/>
      <c r="N632" s="14"/>
      <c r="O632" s="14"/>
      <c r="P632" s="14"/>
      <c r="Q632" s="14"/>
      <c r="R632" s="14"/>
    </row>
    <row r="633">
      <c r="A633" s="14"/>
      <c r="B633" s="14"/>
      <c r="C633" s="14"/>
      <c r="D633" s="14"/>
      <c r="E633" s="14"/>
      <c r="F633" s="14"/>
      <c r="G633" s="14"/>
      <c r="H633" s="14"/>
      <c r="I633" s="14"/>
      <c r="J633" s="14"/>
      <c r="K633" s="14"/>
      <c r="L633" s="14"/>
      <c r="M633" s="14"/>
      <c r="N633" s="14"/>
      <c r="O633" s="14"/>
      <c r="P633" s="14"/>
      <c r="Q633" s="14"/>
      <c r="R633" s="14"/>
    </row>
    <row r="634">
      <c r="A634" s="14"/>
      <c r="B634" s="14"/>
      <c r="C634" s="14"/>
      <c r="D634" s="14"/>
      <c r="E634" s="14"/>
      <c r="F634" s="14"/>
      <c r="G634" s="14"/>
      <c r="H634" s="14"/>
      <c r="I634" s="14"/>
      <c r="J634" s="14"/>
      <c r="K634" s="14"/>
      <c r="L634" s="14"/>
      <c r="M634" s="14"/>
      <c r="N634" s="14"/>
      <c r="O634" s="14"/>
      <c r="P634" s="14"/>
      <c r="Q634" s="14"/>
      <c r="R634" s="14"/>
    </row>
    <row r="635">
      <c r="A635" s="14"/>
      <c r="B635" s="14"/>
      <c r="C635" s="14"/>
      <c r="D635" s="14"/>
      <c r="E635" s="14"/>
      <c r="F635" s="14"/>
      <c r="G635" s="14"/>
      <c r="H635" s="14"/>
      <c r="I635" s="14"/>
      <c r="J635" s="14"/>
      <c r="K635" s="14"/>
      <c r="L635" s="14"/>
      <c r="M635" s="14"/>
      <c r="N635" s="14"/>
      <c r="O635" s="14"/>
      <c r="P635" s="14"/>
      <c r="Q635" s="14"/>
      <c r="R635" s="14"/>
    </row>
    <row r="636">
      <c r="A636" s="14"/>
      <c r="B636" s="14"/>
      <c r="C636" s="14"/>
      <c r="D636" s="14"/>
      <c r="E636" s="14"/>
      <c r="F636" s="14"/>
      <c r="G636" s="14"/>
      <c r="H636" s="14"/>
      <c r="I636" s="14"/>
      <c r="J636" s="14"/>
      <c r="K636" s="14"/>
      <c r="L636" s="14"/>
      <c r="M636" s="14"/>
      <c r="N636" s="14"/>
      <c r="O636" s="14"/>
      <c r="P636" s="14"/>
      <c r="Q636" s="14"/>
      <c r="R636" s="14"/>
    </row>
    <row r="637">
      <c r="A637" s="14"/>
      <c r="B637" s="14"/>
      <c r="C637" s="14"/>
      <c r="D637" s="14"/>
      <c r="E637" s="14"/>
      <c r="F637" s="14"/>
      <c r="G637" s="14"/>
      <c r="H637" s="14"/>
      <c r="I637" s="14"/>
      <c r="J637" s="14"/>
      <c r="K637" s="14"/>
      <c r="L637" s="14"/>
      <c r="M637" s="14"/>
      <c r="N637" s="14"/>
      <c r="O637" s="14"/>
      <c r="P637" s="14"/>
      <c r="Q637" s="14"/>
      <c r="R637" s="14"/>
    </row>
    <row r="638">
      <c r="A638" s="14"/>
      <c r="B638" s="14"/>
      <c r="C638" s="14"/>
      <c r="D638" s="14"/>
      <c r="E638" s="14"/>
      <c r="F638" s="14"/>
      <c r="G638" s="14"/>
      <c r="H638" s="14"/>
      <c r="I638" s="14"/>
      <c r="J638" s="14"/>
      <c r="K638" s="14"/>
      <c r="L638" s="14"/>
      <c r="M638" s="14"/>
      <c r="N638" s="14"/>
      <c r="O638" s="14"/>
      <c r="P638" s="14"/>
      <c r="Q638" s="14"/>
      <c r="R638" s="14"/>
    </row>
    <row r="639">
      <c r="A639" s="14"/>
      <c r="B639" s="14"/>
      <c r="C639" s="14"/>
      <c r="D639" s="14"/>
      <c r="E639" s="14"/>
      <c r="F639" s="14"/>
      <c r="G639" s="14"/>
      <c r="H639" s="14"/>
      <c r="I639" s="14"/>
      <c r="J639" s="14"/>
      <c r="K639" s="14"/>
      <c r="L639" s="14"/>
      <c r="M639" s="14"/>
      <c r="N639" s="14"/>
      <c r="O639" s="14"/>
      <c r="P639" s="14"/>
      <c r="Q639" s="14"/>
      <c r="R639" s="14"/>
    </row>
    <row r="640">
      <c r="A640" s="14"/>
      <c r="B640" s="14"/>
      <c r="C640" s="14"/>
      <c r="D640" s="14"/>
      <c r="E640" s="14"/>
      <c r="F640" s="14"/>
      <c r="G640" s="14"/>
      <c r="H640" s="14"/>
      <c r="I640" s="14"/>
      <c r="J640" s="14"/>
      <c r="K640" s="14"/>
      <c r="L640" s="14"/>
      <c r="M640" s="14"/>
      <c r="N640" s="14"/>
      <c r="O640" s="14"/>
      <c r="P640" s="14"/>
      <c r="Q640" s="14"/>
      <c r="R640" s="14"/>
    </row>
    <row r="641">
      <c r="A641" s="14"/>
      <c r="B641" s="14"/>
      <c r="C641" s="14"/>
      <c r="D641" s="14"/>
      <c r="E641" s="14"/>
      <c r="F641" s="14"/>
      <c r="G641" s="14"/>
      <c r="H641" s="14"/>
      <c r="I641" s="14"/>
      <c r="J641" s="14"/>
      <c r="K641" s="14"/>
      <c r="L641" s="14"/>
      <c r="M641" s="14"/>
      <c r="N641" s="14"/>
      <c r="O641" s="14"/>
      <c r="P641" s="14"/>
      <c r="Q641" s="14"/>
      <c r="R641" s="14"/>
    </row>
    <row r="642">
      <c r="A642" s="14"/>
      <c r="B642" s="14"/>
      <c r="C642" s="14"/>
      <c r="D642" s="14"/>
      <c r="E642" s="14"/>
      <c r="F642" s="14"/>
      <c r="G642" s="14"/>
      <c r="H642" s="14"/>
      <c r="I642" s="14"/>
      <c r="J642" s="14"/>
      <c r="K642" s="14"/>
      <c r="L642" s="14"/>
      <c r="M642" s="14"/>
      <c r="N642" s="14"/>
      <c r="O642" s="14"/>
      <c r="P642" s="14"/>
      <c r="Q642" s="14"/>
      <c r="R642" s="14"/>
    </row>
    <row r="643">
      <c r="A643" s="14"/>
      <c r="B643" s="14"/>
      <c r="C643" s="14"/>
      <c r="D643" s="14"/>
      <c r="E643" s="14"/>
      <c r="F643" s="14"/>
      <c r="G643" s="14"/>
      <c r="H643" s="14"/>
      <c r="I643" s="14"/>
      <c r="J643" s="14"/>
      <c r="K643" s="14"/>
      <c r="L643" s="14"/>
      <c r="M643" s="14"/>
      <c r="N643" s="14"/>
      <c r="O643" s="14"/>
      <c r="P643" s="14"/>
      <c r="Q643" s="14"/>
      <c r="R643" s="14"/>
    </row>
    <row r="644">
      <c r="A644" s="14"/>
      <c r="B644" s="14"/>
      <c r="C644" s="14"/>
      <c r="D644" s="14"/>
      <c r="E644" s="14"/>
      <c r="F644" s="14"/>
      <c r="G644" s="14"/>
      <c r="H644" s="14"/>
      <c r="I644" s="14"/>
      <c r="J644" s="14"/>
      <c r="K644" s="14"/>
      <c r="L644" s="14"/>
      <c r="M644" s="14"/>
      <c r="N644" s="14"/>
      <c r="O644" s="14"/>
      <c r="P644" s="14"/>
      <c r="Q644" s="14"/>
      <c r="R644" s="14"/>
    </row>
    <row r="645">
      <c r="A645" s="14"/>
      <c r="B645" s="14"/>
      <c r="C645" s="14"/>
      <c r="D645" s="14"/>
      <c r="E645" s="14"/>
      <c r="F645" s="14"/>
      <c r="G645" s="14"/>
      <c r="H645" s="14"/>
      <c r="I645" s="14"/>
      <c r="J645" s="14"/>
      <c r="K645" s="14"/>
      <c r="L645" s="14"/>
      <c r="M645" s="14"/>
      <c r="N645" s="14"/>
      <c r="O645" s="14"/>
      <c r="P645" s="14"/>
      <c r="Q645" s="14"/>
      <c r="R645" s="14"/>
    </row>
    <row r="646">
      <c r="A646" s="14"/>
      <c r="B646" s="14"/>
      <c r="C646" s="14"/>
      <c r="D646" s="14"/>
      <c r="E646" s="14"/>
      <c r="F646" s="14"/>
      <c r="G646" s="14"/>
      <c r="H646" s="14"/>
      <c r="I646" s="14"/>
      <c r="J646" s="14"/>
      <c r="K646" s="14"/>
      <c r="L646" s="14"/>
      <c r="M646" s="14"/>
      <c r="N646" s="14"/>
      <c r="O646" s="14"/>
      <c r="P646" s="14"/>
      <c r="Q646" s="14"/>
      <c r="R646" s="14"/>
    </row>
    <row r="647">
      <c r="A647" s="14"/>
      <c r="B647" s="14"/>
      <c r="C647" s="14"/>
      <c r="D647" s="14"/>
      <c r="E647" s="14"/>
      <c r="F647" s="14"/>
      <c r="G647" s="14"/>
      <c r="H647" s="14"/>
      <c r="I647" s="14"/>
      <c r="J647" s="14"/>
      <c r="K647" s="14"/>
      <c r="L647" s="14"/>
      <c r="M647" s="14"/>
      <c r="N647" s="14"/>
      <c r="O647" s="14"/>
      <c r="P647" s="14"/>
      <c r="Q647" s="14"/>
      <c r="R647" s="14"/>
    </row>
    <row r="648">
      <c r="A648" s="14"/>
      <c r="B648" s="14"/>
      <c r="C648" s="14"/>
      <c r="D648" s="14"/>
      <c r="E648" s="14"/>
      <c r="F648" s="14"/>
      <c r="G648" s="14"/>
      <c r="H648" s="14"/>
      <c r="I648" s="14"/>
      <c r="J648" s="14"/>
      <c r="K648" s="14"/>
      <c r="L648" s="14"/>
      <c r="M648" s="14"/>
      <c r="N648" s="14"/>
      <c r="O648" s="14"/>
      <c r="P648" s="14"/>
      <c r="Q648" s="14"/>
      <c r="R648" s="14"/>
    </row>
    <row r="649">
      <c r="A649" s="14"/>
      <c r="B649" s="14"/>
      <c r="C649" s="14"/>
      <c r="D649" s="14"/>
      <c r="E649" s="14"/>
      <c r="F649" s="14"/>
      <c r="G649" s="14"/>
      <c r="H649" s="14"/>
      <c r="I649" s="14"/>
      <c r="J649" s="14"/>
      <c r="K649" s="14"/>
      <c r="L649" s="14"/>
      <c r="M649" s="14"/>
      <c r="N649" s="14"/>
      <c r="O649" s="14"/>
      <c r="P649" s="14"/>
      <c r="Q649" s="14"/>
      <c r="R649" s="14"/>
    </row>
    <row r="650">
      <c r="A650" s="14"/>
      <c r="B650" s="14"/>
      <c r="C650" s="14"/>
      <c r="D650" s="14"/>
      <c r="E650" s="14"/>
      <c r="F650" s="14"/>
      <c r="G650" s="14"/>
      <c r="H650" s="14"/>
      <c r="I650" s="14"/>
      <c r="J650" s="14"/>
      <c r="K650" s="14"/>
      <c r="L650" s="14"/>
      <c r="M650" s="14"/>
      <c r="N650" s="14"/>
      <c r="O650" s="14"/>
      <c r="P650" s="14"/>
      <c r="Q650" s="14"/>
      <c r="R650" s="14"/>
    </row>
    <row r="651">
      <c r="A651" s="14"/>
      <c r="B651" s="14"/>
      <c r="C651" s="14"/>
      <c r="D651" s="14"/>
      <c r="E651" s="14"/>
      <c r="F651" s="14"/>
      <c r="G651" s="14"/>
      <c r="H651" s="14"/>
      <c r="I651" s="14"/>
      <c r="J651" s="14"/>
      <c r="K651" s="14"/>
      <c r="L651" s="14"/>
      <c r="M651" s="14"/>
      <c r="N651" s="14"/>
      <c r="O651" s="14"/>
      <c r="P651" s="14"/>
      <c r="Q651" s="14"/>
      <c r="R651" s="14"/>
    </row>
    <row r="652">
      <c r="A652" s="14"/>
      <c r="B652" s="14"/>
      <c r="C652" s="14"/>
      <c r="D652" s="14"/>
      <c r="E652" s="14"/>
      <c r="F652" s="14"/>
      <c r="G652" s="14"/>
      <c r="H652" s="14"/>
      <c r="I652" s="14"/>
      <c r="J652" s="14"/>
      <c r="K652" s="14"/>
      <c r="L652" s="14"/>
      <c r="M652" s="14"/>
      <c r="N652" s="14"/>
      <c r="O652" s="14"/>
      <c r="P652" s="14"/>
      <c r="Q652" s="14"/>
      <c r="R652" s="14"/>
    </row>
    <row r="653">
      <c r="A653" s="14"/>
      <c r="B653" s="14"/>
      <c r="C653" s="14"/>
      <c r="D653" s="14"/>
      <c r="E653" s="14"/>
      <c r="F653" s="14"/>
      <c r="G653" s="14"/>
      <c r="H653" s="14"/>
      <c r="I653" s="14"/>
      <c r="J653" s="14"/>
      <c r="K653" s="14"/>
      <c r="L653" s="14"/>
      <c r="M653" s="14"/>
      <c r="N653" s="14"/>
      <c r="O653" s="14"/>
      <c r="P653" s="14"/>
      <c r="Q653" s="14"/>
      <c r="R653" s="14"/>
    </row>
    <row r="654">
      <c r="A654" s="14"/>
      <c r="B654" s="14"/>
      <c r="C654" s="14"/>
      <c r="D654" s="14"/>
      <c r="E654" s="14"/>
      <c r="F654" s="14"/>
      <c r="G654" s="14"/>
      <c r="H654" s="14"/>
      <c r="I654" s="14"/>
      <c r="J654" s="14"/>
      <c r="K654" s="14"/>
      <c r="L654" s="14"/>
      <c r="M654" s="14"/>
      <c r="N654" s="14"/>
      <c r="O654" s="14"/>
      <c r="P654" s="14"/>
      <c r="Q654" s="14"/>
      <c r="R654" s="14"/>
    </row>
    <row r="655">
      <c r="A655" s="14"/>
      <c r="B655" s="14"/>
      <c r="C655" s="14"/>
      <c r="D655" s="14"/>
      <c r="E655" s="14"/>
      <c r="F655" s="14"/>
      <c r="G655" s="14"/>
      <c r="H655" s="14"/>
      <c r="I655" s="14"/>
      <c r="J655" s="14"/>
      <c r="K655" s="14"/>
      <c r="L655" s="14"/>
      <c r="M655" s="14"/>
      <c r="N655" s="14"/>
      <c r="O655" s="14"/>
      <c r="P655" s="14"/>
      <c r="Q655" s="14"/>
      <c r="R655" s="14"/>
    </row>
    <row r="656">
      <c r="A656" s="14"/>
      <c r="B656" s="14"/>
      <c r="C656" s="14"/>
      <c r="D656" s="14"/>
      <c r="E656" s="14"/>
      <c r="F656" s="14"/>
      <c r="G656" s="14"/>
      <c r="H656" s="14"/>
      <c r="I656" s="14"/>
      <c r="J656" s="14"/>
      <c r="K656" s="14"/>
      <c r="L656" s="14"/>
      <c r="M656" s="14"/>
      <c r="N656" s="14"/>
      <c r="O656" s="14"/>
      <c r="P656" s="14"/>
      <c r="Q656" s="14"/>
      <c r="R656" s="14"/>
    </row>
    <row r="657">
      <c r="A657" s="14"/>
      <c r="B657" s="14"/>
      <c r="C657" s="14"/>
      <c r="D657" s="14"/>
      <c r="E657" s="14"/>
      <c r="F657" s="14"/>
      <c r="G657" s="14"/>
      <c r="H657" s="14"/>
      <c r="I657" s="14"/>
      <c r="J657" s="14"/>
      <c r="K657" s="14"/>
      <c r="L657" s="14"/>
      <c r="M657" s="14"/>
      <c r="N657" s="14"/>
      <c r="O657" s="14"/>
      <c r="P657" s="14"/>
      <c r="Q657" s="14"/>
      <c r="R657" s="14"/>
    </row>
    <row r="658">
      <c r="A658" s="14"/>
      <c r="B658" s="14"/>
      <c r="C658" s="14"/>
      <c r="D658" s="14"/>
      <c r="E658" s="14"/>
      <c r="F658" s="14"/>
      <c r="G658" s="14"/>
      <c r="H658" s="14"/>
      <c r="I658" s="14"/>
      <c r="J658" s="14"/>
      <c r="K658" s="14"/>
      <c r="L658" s="14"/>
      <c r="M658" s="14"/>
      <c r="N658" s="14"/>
      <c r="O658" s="14"/>
      <c r="P658" s="14"/>
      <c r="Q658" s="14"/>
      <c r="R658" s="14"/>
    </row>
    <row r="659">
      <c r="A659" s="14"/>
      <c r="B659" s="14"/>
      <c r="C659" s="14"/>
      <c r="D659" s="14"/>
      <c r="E659" s="14"/>
      <c r="F659" s="14"/>
      <c r="G659" s="14"/>
      <c r="H659" s="14"/>
      <c r="I659" s="14"/>
      <c r="J659" s="14"/>
      <c r="K659" s="14"/>
      <c r="L659" s="14"/>
      <c r="M659" s="14"/>
      <c r="N659" s="14"/>
      <c r="O659" s="14"/>
      <c r="P659" s="14"/>
      <c r="Q659" s="14"/>
      <c r="R659" s="14"/>
    </row>
    <row r="660">
      <c r="A660" s="14"/>
      <c r="B660" s="14"/>
      <c r="C660" s="14"/>
      <c r="D660" s="14"/>
      <c r="E660" s="14"/>
      <c r="F660" s="14"/>
      <c r="G660" s="14"/>
      <c r="H660" s="14"/>
      <c r="I660" s="14"/>
      <c r="J660" s="14"/>
      <c r="K660" s="14"/>
      <c r="L660" s="14"/>
      <c r="M660" s="14"/>
      <c r="N660" s="14"/>
      <c r="O660" s="14"/>
      <c r="P660" s="14"/>
      <c r="Q660" s="14"/>
      <c r="R660" s="14"/>
    </row>
    <row r="661">
      <c r="A661" s="14"/>
      <c r="B661" s="14"/>
      <c r="C661" s="14"/>
      <c r="D661" s="14"/>
      <c r="E661" s="14"/>
      <c r="F661" s="14"/>
      <c r="G661" s="14"/>
      <c r="H661" s="14"/>
      <c r="I661" s="14"/>
      <c r="J661" s="14"/>
      <c r="K661" s="14"/>
      <c r="L661" s="14"/>
      <c r="M661" s="14"/>
      <c r="N661" s="14"/>
      <c r="O661" s="14"/>
      <c r="P661" s="14"/>
      <c r="Q661" s="14"/>
      <c r="R661" s="14"/>
    </row>
    <row r="662">
      <c r="A662" s="14"/>
      <c r="B662" s="14"/>
      <c r="C662" s="14"/>
      <c r="D662" s="14"/>
      <c r="E662" s="14"/>
      <c r="F662" s="14"/>
      <c r="G662" s="14"/>
      <c r="H662" s="14"/>
      <c r="I662" s="14"/>
      <c r="J662" s="14"/>
      <c r="K662" s="14"/>
      <c r="L662" s="14"/>
      <c r="M662" s="14"/>
      <c r="N662" s="14"/>
      <c r="O662" s="14"/>
      <c r="P662" s="14"/>
      <c r="Q662" s="14"/>
      <c r="R662" s="14"/>
    </row>
    <row r="663">
      <c r="A663" s="14"/>
      <c r="B663" s="14"/>
      <c r="C663" s="14"/>
      <c r="D663" s="14"/>
      <c r="E663" s="14"/>
      <c r="F663" s="14"/>
      <c r="G663" s="14"/>
      <c r="H663" s="14"/>
      <c r="I663" s="14"/>
      <c r="J663" s="14"/>
      <c r="K663" s="14"/>
      <c r="L663" s="14"/>
      <c r="M663" s="14"/>
      <c r="N663" s="14"/>
      <c r="O663" s="14"/>
      <c r="P663" s="14"/>
      <c r="Q663" s="14"/>
      <c r="R663" s="14"/>
    </row>
    <row r="664">
      <c r="A664" s="14"/>
      <c r="B664" s="14"/>
      <c r="C664" s="14"/>
      <c r="D664" s="14"/>
      <c r="E664" s="14"/>
      <c r="F664" s="14"/>
      <c r="G664" s="14"/>
      <c r="H664" s="14"/>
      <c r="I664" s="14"/>
      <c r="J664" s="14"/>
      <c r="K664" s="14"/>
      <c r="L664" s="14"/>
      <c r="M664" s="14"/>
      <c r="N664" s="14"/>
      <c r="O664" s="14"/>
      <c r="P664" s="14"/>
      <c r="Q664" s="14"/>
      <c r="R664" s="14"/>
    </row>
    <row r="665">
      <c r="A665" s="14"/>
      <c r="B665" s="14"/>
      <c r="C665" s="14"/>
      <c r="D665" s="14"/>
      <c r="E665" s="14"/>
      <c r="F665" s="14"/>
      <c r="G665" s="14"/>
      <c r="H665" s="14"/>
      <c r="I665" s="14"/>
      <c r="J665" s="14"/>
      <c r="K665" s="14"/>
      <c r="L665" s="14"/>
      <c r="M665" s="14"/>
      <c r="N665" s="14"/>
      <c r="O665" s="14"/>
      <c r="P665" s="14"/>
      <c r="Q665" s="14"/>
      <c r="R665" s="14"/>
    </row>
    <row r="666">
      <c r="A666" s="14"/>
      <c r="B666" s="14"/>
      <c r="C666" s="14"/>
      <c r="D666" s="14"/>
      <c r="E666" s="14"/>
      <c r="F666" s="14"/>
      <c r="G666" s="14"/>
      <c r="H666" s="14"/>
      <c r="I666" s="14"/>
      <c r="J666" s="14"/>
      <c r="K666" s="14"/>
      <c r="L666" s="14"/>
      <c r="M666" s="14"/>
      <c r="N666" s="14"/>
      <c r="O666" s="14"/>
      <c r="P666" s="14"/>
      <c r="Q666" s="14"/>
      <c r="R666" s="14"/>
    </row>
    <row r="667">
      <c r="A667" s="14"/>
      <c r="B667" s="14"/>
      <c r="C667" s="14"/>
      <c r="D667" s="14"/>
      <c r="E667" s="14"/>
      <c r="F667" s="14"/>
      <c r="G667" s="14"/>
      <c r="H667" s="14"/>
      <c r="I667" s="14"/>
      <c r="J667" s="14"/>
      <c r="K667" s="14"/>
      <c r="L667" s="14"/>
      <c r="M667" s="14"/>
      <c r="N667" s="14"/>
      <c r="O667" s="14"/>
      <c r="P667" s="14"/>
      <c r="Q667" s="14"/>
      <c r="R667" s="14"/>
    </row>
    <row r="668">
      <c r="A668" s="14"/>
      <c r="B668" s="14"/>
      <c r="C668" s="14"/>
      <c r="D668" s="14"/>
      <c r="E668" s="14"/>
      <c r="F668" s="14"/>
      <c r="G668" s="14"/>
      <c r="H668" s="14"/>
      <c r="I668" s="14"/>
      <c r="J668" s="14"/>
      <c r="K668" s="14"/>
      <c r="L668" s="14"/>
      <c r="M668" s="14"/>
      <c r="N668" s="14"/>
      <c r="O668" s="14"/>
      <c r="P668" s="14"/>
      <c r="Q668" s="14"/>
      <c r="R668" s="14"/>
    </row>
    <row r="669">
      <c r="A669" s="14"/>
      <c r="B669" s="14"/>
      <c r="C669" s="14"/>
      <c r="D669" s="14"/>
      <c r="E669" s="14"/>
      <c r="F669" s="14"/>
      <c r="G669" s="14"/>
      <c r="H669" s="14"/>
      <c r="I669" s="14"/>
      <c r="J669" s="14"/>
      <c r="K669" s="14"/>
      <c r="L669" s="14"/>
      <c r="M669" s="14"/>
      <c r="N669" s="14"/>
      <c r="O669" s="14"/>
      <c r="P669" s="14"/>
      <c r="Q669" s="14"/>
      <c r="R669" s="14"/>
    </row>
    <row r="670">
      <c r="A670" s="14"/>
      <c r="B670" s="14"/>
      <c r="C670" s="14"/>
      <c r="D670" s="14"/>
      <c r="E670" s="14"/>
      <c r="F670" s="14"/>
      <c r="G670" s="14"/>
      <c r="H670" s="14"/>
      <c r="I670" s="14"/>
      <c r="J670" s="14"/>
      <c r="K670" s="14"/>
      <c r="L670" s="14"/>
      <c r="M670" s="14"/>
      <c r="N670" s="14"/>
      <c r="O670" s="14"/>
      <c r="P670" s="14"/>
      <c r="Q670" s="14"/>
      <c r="R670" s="14"/>
    </row>
    <row r="671">
      <c r="A671" s="14"/>
      <c r="B671" s="14"/>
      <c r="C671" s="14"/>
      <c r="D671" s="14"/>
      <c r="E671" s="14"/>
      <c r="F671" s="14"/>
      <c r="G671" s="14"/>
      <c r="H671" s="14"/>
      <c r="I671" s="14"/>
      <c r="J671" s="14"/>
      <c r="K671" s="14"/>
      <c r="L671" s="14"/>
      <c r="M671" s="14"/>
      <c r="N671" s="14"/>
      <c r="O671" s="14"/>
      <c r="P671" s="14"/>
      <c r="Q671" s="14"/>
      <c r="R671" s="14"/>
    </row>
    <row r="672">
      <c r="A672" s="14"/>
      <c r="B672" s="14"/>
      <c r="C672" s="14"/>
      <c r="D672" s="14"/>
      <c r="E672" s="14"/>
      <c r="F672" s="14"/>
      <c r="G672" s="14"/>
      <c r="H672" s="14"/>
      <c r="I672" s="14"/>
      <c r="J672" s="14"/>
      <c r="K672" s="14"/>
      <c r="L672" s="14"/>
      <c r="M672" s="14"/>
      <c r="N672" s="14"/>
      <c r="O672" s="14"/>
      <c r="P672" s="14"/>
      <c r="Q672" s="14"/>
      <c r="R672" s="14"/>
    </row>
    <row r="673">
      <c r="A673" s="14"/>
      <c r="B673" s="14"/>
      <c r="C673" s="14"/>
      <c r="D673" s="14"/>
      <c r="E673" s="14"/>
      <c r="F673" s="14"/>
      <c r="G673" s="14"/>
      <c r="H673" s="14"/>
      <c r="I673" s="14"/>
      <c r="J673" s="14"/>
      <c r="K673" s="14"/>
      <c r="L673" s="14"/>
      <c r="M673" s="14"/>
      <c r="N673" s="14"/>
      <c r="O673" s="14"/>
      <c r="P673" s="14"/>
      <c r="Q673" s="14"/>
      <c r="R673" s="14"/>
    </row>
    <row r="674">
      <c r="A674" s="14"/>
      <c r="B674" s="14"/>
      <c r="C674" s="14"/>
      <c r="D674" s="14"/>
      <c r="E674" s="14"/>
      <c r="F674" s="14"/>
      <c r="G674" s="14"/>
      <c r="H674" s="14"/>
      <c r="I674" s="14"/>
      <c r="J674" s="14"/>
      <c r="K674" s="14"/>
      <c r="L674" s="14"/>
      <c r="M674" s="14"/>
      <c r="N674" s="14"/>
      <c r="O674" s="14"/>
      <c r="P674" s="14"/>
      <c r="Q674" s="14"/>
      <c r="R674" s="14"/>
    </row>
    <row r="675">
      <c r="A675" s="14"/>
      <c r="B675" s="14"/>
      <c r="C675" s="14"/>
      <c r="D675" s="14"/>
      <c r="E675" s="14"/>
      <c r="F675" s="14"/>
      <c r="G675" s="14"/>
      <c r="H675" s="14"/>
      <c r="I675" s="14"/>
      <c r="J675" s="14"/>
      <c r="K675" s="14"/>
      <c r="L675" s="14"/>
      <c r="M675" s="14"/>
      <c r="N675" s="14"/>
      <c r="O675" s="14"/>
      <c r="P675" s="14"/>
      <c r="Q675" s="14"/>
      <c r="R675" s="14"/>
    </row>
    <row r="676">
      <c r="A676" s="14"/>
      <c r="B676" s="14"/>
      <c r="C676" s="14"/>
      <c r="D676" s="14"/>
      <c r="E676" s="14"/>
      <c r="F676" s="14"/>
      <c r="G676" s="14"/>
      <c r="H676" s="14"/>
      <c r="I676" s="14"/>
      <c r="J676" s="14"/>
      <c r="K676" s="14"/>
      <c r="L676" s="14"/>
      <c r="M676" s="14"/>
      <c r="N676" s="14"/>
      <c r="O676" s="14"/>
      <c r="P676" s="14"/>
      <c r="Q676" s="14"/>
      <c r="R676" s="14"/>
    </row>
    <row r="677">
      <c r="A677" s="14"/>
      <c r="B677" s="14"/>
      <c r="C677" s="14"/>
      <c r="D677" s="14"/>
      <c r="E677" s="14"/>
      <c r="F677" s="14"/>
      <c r="G677" s="14"/>
      <c r="H677" s="14"/>
      <c r="I677" s="14"/>
      <c r="J677" s="14"/>
      <c r="K677" s="14"/>
      <c r="L677" s="14"/>
      <c r="M677" s="14"/>
      <c r="N677" s="14"/>
      <c r="O677" s="14"/>
      <c r="P677" s="14"/>
      <c r="Q677" s="14"/>
      <c r="R677" s="14"/>
    </row>
    <row r="678">
      <c r="A678" s="14"/>
      <c r="B678" s="14"/>
      <c r="C678" s="14"/>
      <c r="D678" s="14"/>
      <c r="E678" s="14"/>
      <c r="F678" s="14"/>
      <c r="G678" s="14"/>
      <c r="H678" s="14"/>
      <c r="I678" s="14"/>
      <c r="J678" s="14"/>
      <c r="K678" s="14"/>
      <c r="L678" s="14"/>
      <c r="M678" s="14"/>
      <c r="N678" s="14"/>
      <c r="O678" s="14"/>
      <c r="P678" s="14"/>
      <c r="Q678" s="14"/>
      <c r="R678" s="14"/>
    </row>
    <row r="679">
      <c r="A679" s="14"/>
      <c r="B679" s="14"/>
      <c r="C679" s="14"/>
      <c r="D679" s="14"/>
      <c r="E679" s="14"/>
      <c r="F679" s="14"/>
      <c r="G679" s="14"/>
      <c r="H679" s="14"/>
      <c r="I679" s="14"/>
      <c r="J679" s="14"/>
      <c r="K679" s="14"/>
      <c r="L679" s="14"/>
      <c r="M679" s="14"/>
      <c r="N679" s="14"/>
      <c r="O679" s="14"/>
      <c r="P679" s="14"/>
      <c r="Q679" s="14"/>
      <c r="R679" s="14"/>
    </row>
    <row r="680">
      <c r="A680" s="14"/>
      <c r="B680" s="14"/>
      <c r="C680" s="14"/>
      <c r="D680" s="14"/>
      <c r="E680" s="14"/>
      <c r="F680" s="14"/>
      <c r="G680" s="14"/>
      <c r="H680" s="14"/>
      <c r="I680" s="14"/>
      <c r="J680" s="14"/>
      <c r="K680" s="14"/>
      <c r="L680" s="14"/>
      <c r="M680" s="14"/>
      <c r="N680" s="14"/>
      <c r="O680" s="14"/>
      <c r="P680" s="14"/>
      <c r="Q680" s="14"/>
      <c r="R680" s="14"/>
    </row>
    <row r="681">
      <c r="A681" s="14"/>
      <c r="B681" s="14"/>
      <c r="C681" s="14"/>
      <c r="D681" s="14"/>
      <c r="E681" s="14"/>
      <c r="F681" s="14"/>
      <c r="G681" s="14"/>
      <c r="H681" s="14"/>
      <c r="I681" s="14"/>
      <c r="J681" s="14"/>
      <c r="K681" s="14"/>
      <c r="L681" s="14"/>
      <c r="M681" s="14"/>
      <c r="N681" s="14"/>
      <c r="O681" s="14"/>
      <c r="P681" s="14"/>
      <c r="Q681" s="14"/>
      <c r="R681" s="14"/>
    </row>
    <row r="682">
      <c r="A682" s="14"/>
      <c r="B682" s="14"/>
      <c r="C682" s="14"/>
      <c r="D682" s="14"/>
      <c r="E682" s="14"/>
      <c r="F682" s="14"/>
      <c r="G682" s="14"/>
      <c r="H682" s="14"/>
      <c r="I682" s="14"/>
      <c r="J682" s="14"/>
      <c r="K682" s="14"/>
      <c r="L682" s="14"/>
      <c r="M682" s="14"/>
      <c r="N682" s="14"/>
      <c r="O682" s="14"/>
      <c r="P682" s="14"/>
      <c r="Q682" s="14"/>
      <c r="R682" s="14"/>
    </row>
    <row r="683">
      <c r="A683" s="14"/>
      <c r="B683" s="14"/>
      <c r="C683" s="14"/>
      <c r="D683" s="14"/>
      <c r="E683" s="14"/>
      <c r="F683" s="14"/>
      <c r="G683" s="14"/>
      <c r="H683" s="14"/>
      <c r="I683" s="14"/>
      <c r="J683" s="14"/>
      <c r="K683" s="14"/>
      <c r="L683" s="14"/>
      <c r="M683" s="14"/>
      <c r="N683" s="14"/>
      <c r="O683" s="14"/>
      <c r="P683" s="14"/>
      <c r="Q683" s="14"/>
      <c r="R683" s="14"/>
    </row>
    <row r="684">
      <c r="A684" s="14"/>
      <c r="B684" s="14"/>
      <c r="C684" s="14"/>
      <c r="D684" s="14"/>
      <c r="E684" s="14"/>
      <c r="F684" s="14"/>
      <c r="G684" s="14"/>
      <c r="H684" s="14"/>
      <c r="I684" s="14"/>
      <c r="J684" s="14"/>
      <c r="K684" s="14"/>
      <c r="L684" s="14"/>
      <c r="M684" s="14"/>
      <c r="N684" s="14"/>
      <c r="O684" s="14"/>
      <c r="P684" s="14"/>
      <c r="Q684" s="14"/>
      <c r="R684" s="14"/>
    </row>
    <row r="685">
      <c r="A685" s="14"/>
      <c r="B685" s="14"/>
      <c r="C685" s="14"/>
      <c r="D685" s="14"/>
      <c r="E685" s="14"/>
      <c r="F685" s="14"/>
      <c r="G685" s="14"/>
      <c r="H685" s="14"/>
      <c r="I685" s="14"/>
      <c r="J685" s="14"/>
      <c r="K685" s="14"/>
      <c r="L685" s="14"/>
      <c r="M685" s="14"/>
      <c r="N685" s="14"/>
      <c r="O685" s="14"/>
      <c r="P685" s="14"/>
      <c r="Q685" s="14"/>
      <c r="R685" s="14"/>
    </row>
    <row r="686">
      <c r="A686" s="14"/>
      <c r="B686" s="14"/>
      <c r="C686" s="14"/>
      <c r="D686" s="14"/>
      <c r="E686" s="14"/>
      <c r="F686" s="14"/>
      <c r="G686" s="14"/>
      <c r="H686" s="14"/>
      <c r="I686" s="14"/>
      <c r="J686" s="14"/>
      <c r="K686" s="14"/>
      <c r="L686" s="14"/>
      <c r="M686" s="14"/>
      <c r="N686" s="14"/>
      <c r="O686" s="14"/>
      <c r="P686" s="14"/>
      <c r="Q686" s="14"/>
      <c r="R686" s="14"/>
    </row>
    <row r="687">
      <c r="A687" s="14"/>
      <c r="B687" s="14"/>
      <c r="C687" s="14"/>
      <c r="D687" s="14"/>
      <c r="E687" s="14"/>
      <c r="F687" s="14"/>
      <c r="G687" s="14"/>
      <c r="H687" s="14"/>
      <c r="I687" s="14"/>
      <c r="J687" s="14"/>
      <c r="K687" s="14"/>
      <c r="L687" s="14"/>
      <c r="M687" s="14"/>
      <c r="N687" s="14"/>
      <c r="O687" s="14"/>
      <c r="P687" s="14"/>
      <c r="Q687" s="14"/>
      <c r="R687" s="14"/>
    </row>
    <row r="688">
      <c r="A688" s="14"/>
      <c r="B688" s="14"/>
      <c r="C688" s="14"/>
      <c r="D688" s="14"/>
      <c r="E688" s="14"/>
      <c r="F688" s="14"/>
      <c r="G688" s="14"/>
      <c r="H688" s="14"/>
      <c r="I688" s="14"/>
      <c r="J688" s="14"/>
      <c r="K688" s="14"/>
      <c r="L688" s="14"/>
      <c r="M688" s="14"/>
      <c r="N688" s="14"/>
      <c r="O688" s="14"/>
      <c r="P688" s="14"/>
      <c r="Q688" s="14"/>
      <c r="R688" s="14"/>
    </row>
    <row r="689">
      <c r="A689" s="14"/>
      <c r="B689" s="14"/>
      <c r="C689" s="14"/>
      <c r="D689" s="14"/>
      <c r="E689" s="14"/>
      <c r="F689" s="14"/>
      <c r="G689" s="14"/>
      <c r="H689" s="14"/>
      <c r="I689" s="14"/>
      <c r="J689" s="14"/>
      <c r="K689" s="14"/>
      <c r="L689" s="14"/>
      <c r="M689" s="14"/>
      <c r="N689" s="14"/>
      <c r="O689" s="14"/>
      <c r="P689" s="14"/>
      <c r="Q689" s="14"/>
      <c r="R689" s="14"/>
    </row>
    <row r="690">
      <c r="A690" s="14"/>
      <c r="B690" s="14"/>
      <c r="C690" s="14"/>
      <c r="D690" s="14"/>
      <c r="E690" s="14"/>
      <c r="F690" s="14"/>
      <c r="G690" s="14"/>
      <c r="H690" s="14"/>
      <c r="I690" s="14"/>
      <c r="J690" s="14"/>
      <c r="K690" s="14"/>
      <c r="L690" s="14"/>
      <c r="M690" s="14"/>
      <c r="N690" s="14"/>
      <c r="O690" s="14"/>
      <c r="P690" s="14"/>
      <c r="Q690" s="14"/>
      <c r="R690" s="14"/>
    </row>
    <row r="691">
      <c r="A691" s="14"/>
      <c r="B691" s="14"/>
      <c r="C691" s="14"/>
      <c r="D691" s="14"/>
      <c r="E691" s="14"/>
      <c r="F691" s="14"/>
      <c r="G691" s="14"/>
      <c r="H691" s="14"/>
      <c r="I691" s="14"/>
      <c r="J691" s="14"/>
      <c r="K691" s="14"/>
      <c r="L691" s="14"/>
      <c r="M691" s="14"/>
      <c r="N691" s="14"/>
      <c r="O691" s="14"/>
      <c r="P691" s="14"/>
      <c r="Q691" s="14"/>
      <c r="R691" s="14"/>
    </row>
    <row r="692">
      <c r="A692" s="14"/>
      <c r="B692" s="14"/>
      <c r="C692" s="14"/>
      <c r="D692" s="14"/>
      <c r="E692" s="14"/>
      <c r="F692" s="14"/>
      <c r="G692" s="14"/>
      <c r="H692" s="14"/>
      <c r="I692" s="14"/>
      <c r="J692" s="14"/>
      <c r="K692" s="14"/>
      <c r="L692" s="14"/>
      <c r="M692" s="14"/>
      <c r="N692" s="14"/>
      <c r="O692" s="14"/>
      <c r="P692" s="14"/>
      <c r="Q692" s="14"/>
      <c r="R692" s="14"/>
    </row>
    <row r="693">
      <c r="A693" s="14"/>
      <c r="B693" s="14"/>
      <c r="C693" s="14"/>
      <c r="D693" s="14"/>
      <c r="E693" s="14"/>
      <c r="F693" s="14"/>
      <c r="G693" s="14"/>
      <c r="H693" s="14"/>
      <c r="I693" s="14"/>
      <c r="J693" s="14"/>
      <c r="K693" s="14"/>
      <c r="L693" s="14"/>
      <c r="M693" s="14"/>
      <c r="N693" s="14"/>
      <c r="O693" s="14"/>
      <c r="P693" s="14"/>
      <c r="Q693" s="14"/>
      <c r="R693" s="14"/>
    </row>
    <row r="694">
      <c r="A694" s="14"/>
      <c r="B694" s="14"/>
      <c r="C694" s="14"/>
      <c r="D694" s="14"/>
      <c r="E694" s="14"/>
      <c r="F694" s="14"/>
      <c r="G694" s="14"/>
      <c r="H694" s="14"/>
      <c r="I694" s="14"/>
      <c r="J694" s="14"/>
      <c r="K694" s="14"/>
      <c r="L694" s="14"/>
      <c r="M694" s="14"/>
      <c r="N694" s="14"/>
      <c r="O694" s="14"/>
      <c r="P694" s="14"/>
      <c r="Q694" s="14"/>
      <c r="R694" s="14"/>
    </row>
    <row r="695">
      <c r="A695" s="14"/>
      <c r="B695" s="14"/>
      <c r="C695" s="14"/>
      <c r="D695" s="14"/>
      <c r="E695" s="14"/>
      <c r="F695" s="14"/>
      <c r="G695" s="14"/>
      <c r="H695" s="14"/>
      <c r="I695" s="14"/>
      <c r="J695" s="14"/>
      <c r="K695" s="14"/>
      <c r="L695" s="14"/>
      <c r="M695" s="14"/>
      <c r="N695" s="14"/>
      <c r="O695" s="14"/>
      <c r="P695" s="14"/>
      <c r="Q695" s="14"/>
      <c r="R695" s="14"/>
    </row>
    <row r="696">
      <c r="A696" s="14"/>
      <c r="B696" s="14"/>
      <c r="C696" s="14"/>
      <c r="D696" s="14"/>
      <c r="E696" s="14"/>
      <c r="F696" s="14"/>
      <c r="G696" s="14"/>
      <c r="H696" s="14"/>
      <c r="I696" s="14"/>
      <c r="J696" s="14"/>
      <c r="K696" s="14"/>
      <c r="L696" s="14"/>
      <c r="M696" s="14"/>
      <c r="N696" s="14"/>
      <c r="O696" s="14"/>
      <c r="P696" s="14"/>
      <c r="Q696" s="14"/>
      <c r="R696" s="14"/>
    </row>
    <row r="697">
      <c r="A697" s="14"/>
      <c r="B697" s="14"/>
      <c r="C697" s="14"/>
      <c r="D697" s="14"/>
      <c r="E697" s="14"/>
      <c r="F697" s="14"/>
      <c r="G697" s="14"/>
      <c r="H697" s="14"/>
      <c r="I697" s="14"/>
      <c r="J697" s="14"/>
      <c r="K697" s="14"/>
      <c r="L697" s="14"/>
      <c r="M697" s="14"/>
      <c r="N697" s="14"/>
      <c r="O697" s="14"/>
      <c r="P697" s="14"/>
      <c r="Q697" s="14"/>
      <c r="R697" s="14"/>
    </row>
    <row r="698">
      <c r="A698" s="14"/>
      <c r="B698" s="14"/>
      <c r="C698" s="14"/>
      <c r="D698" s="14"/>
      <c r="E698" s="14"/>
      <c r="F698" s="14"/>
      <c r="G698" s="14"/>
      <c r="H698" s="14"/>
      <c r="I698" s="14"/>
      <c r="J698" s="14"/>
      <c r="K698" s="14"/>
      <c r="L698" s="14"/>
      <c r="M698" s="14"/>
      <c r="N698" s="14"/>
      <c r="O698" s="14"/>
      <c r="P698" s="14"/>
      <c r="Q698" s="14"/>
      <c r="R698" s="14"/>
    </row>
    <row r="699">
      <c r="A699" s="14"/>
      <c r="B699" s="14"/>
      <c r="C699" s="14"/>
      <c r="D699" s="14"/>
      <c r="E699" s="14"/>
      <c r="F699" s="14"/>
      <c r="G699" s="14"/>
      <c r="H699" s="14"/>
      <c r="I699" s="14"/>
      <c r="J699" s="14"/>
      <c r="K699" s="14"/>
      <c r="L699" s="14"/>
      <c r="M699" s="14"/>
      <c r="N699" s="14"/>
      <c r="O699" s="14"/>
      <c r="P699" s="14"/>
      <c r="Q699" s="14"/>
      <c r="R699" s="14"/>
    </row>
    <row r="700">
      <c r="A700" s="14"/>
      <c r="B700" s="14"/>
      <c r="C700" s="14"/>
      <c r="D700" s="14"/>
      <c r="E700" s="14"/>
      <c r="F700" s="14"/>
      <c r="G700" s="14"/>
      <c r="H700" s="14"/>
      <c r="I700" s="14"/>
      <c r="J700" s="14"/>
      <c r="K700" s="14"/>
      <c r="L700" s="14"/>
      <c r="M700" s="14"/>
      <c r="N700" s="14"/>
      <c r="O700" s="14"/>
      <c r="P700" s="14"/>
      <c r="Q700" s="14"/>
      <c r="R700" s="14"/>
    </row>
    <row r="701">
      <c r="A701" s="14"/>
      <c r="B701" s="14"/>
      <c r="C701" s="14"/>
      <c r="D701" s="14"/>
      <c r="E701" s="14"/>
      <c r="F701" s="14"/>
      <c r="G701" s="14"/>
      <c r="H701" s="14"/>
      <c r="I701" s="14"/>
      <c r="J701" s="14"/>
      <c r="K701" s="14"/>
      <c r="L701" s="14"/>
      <c r="M701" s="14"/>
      <c r="N701" s="14"/>
      <c r="O701" s="14"/>
      <c r="P701" s="14"/>
      <c r="Q701" s="14"/>
      <c r="R701" s="14"/>
    </row>
    <row r="702">
      <c r="A702" s="14"/>
      <c r="B702" s="14"/>
      <c r="C702" s="14"/>
      <c r="D702" s="14"/>
      <c r="E702" s="14"/>
      <c r="F702" s="14"/>
      <c r="G702" s="14"/>
      <c r="H702" s="14"/>
      <c r="I702" s="14"/>
      <c r="J702" s="14"/>
      <c r="K702" s="14"/>
      <c r="L702" s="14"/>
      <c r="M702" s="14"/>
      <c r="N702" s="14"/>
      <c r="O702" s="14"/>
      <c r="P702" s="14"/>
      <c r="Q702" s="14"/>
      <c r="R702" s="14"/>
    </row>
    <row r="703">
      <c r="A703" s="14"/>
      <c r="B703" s="14"/>
      <c r="C703" s="14"/>
      <c r="D703" s="14"/>
      <c r="E703" s="14"/>
      <c r="F703" s="14"/>
      <c r="G703" s="14"/>
      <c r="H703" s="14"/>
      <c r="I703" s="14"/>
      <c r="J703" s="14"/>
      <c r="K703" s="14"/>
      <c r="L703" s="14"/>
      <c r="M703" s="14"/>
      <c r="N703" s="14"/>
      <c r="O703" s="14"/>
      <c r="P703" s="14"/>
      <c r="Q703" s="14"/>
      <c r="R703" s="14"/>
    </row>
    <row r="704">
      <c r="A704" s="14"/>
      <c r="B704" s="14"/>
      <c r="C704" s="14"/>
      <c r="D704" s="14"/>
      <c r="E704" s="14"/>
      <c r="F704" s="14"/>
      <c r="G704" s="14"/>
      <c r="H704" s="14"/>
      <c r="I704" s="14"/>
      <c r="J704" s="14"/>
      <c r="K704" s="14"/>
      <c r="L704" s="14"/>
      <c r="M704" s="14"/>
      <c r="N704" s="14"/>
      <c r="O704" s="14"/>
      <c r="P704" s="14"/>
      <c r="Q704" s="14"/>
      <c r="R704" s="14"/>
    </row>
    <row r="705">
      <c r="A705" s="14"/>
      <c r="B705" s="14"/>
      <c r="C705" s="14"/>
      <c r="D705" s="14"/>
      <c r="E705" s="14"/>
      <c r="F705" s="14"/>
      <c r="G705" s="14"/>
      <c r="H705" s="14"/>
      <c r="I705" s="14"/>
      <c r="J705" s="14"/>
      <c r="K705" s="14"/>
      <c r="L705" s="14"/>
      <c r="M705" s="14"/>
      <c r="N705" s="14"/>
      <c r="O705" s="14"/>
      <c r="P705" s="14"/>
      <c r="Q705" s="14"/>
      <c r="R705" s="14"/>
    </row>
    <row r="706">
      <c r="A706" s="14"/>
      <c r="B706" s="14"/>
      <c r="C706" s="14"/>
      <c r="D706" s="14"/>
      <c r="E706" s="14"/>
      <c r="F706" s="14"/>
      <c r="G706" s="14"/>
      <c r="H706" s="14"/>
      <c r="I706" s="14"/>
      <c r="J706" s="14"/>
      <c r="K706" s="14"/>
      <c r="L706" s="14"/>
      <c r="M706" s="14"/>
      <c r="N706" s="14"/>
      <c r="O706" s="14"/>
      <c r="P706" s="14"/>
      <c r="Q706" s="14"/>
      <c r="R706" s="14"/>
    </row>
    <row r="707">
      <c r="A707" s="14"/>
      <c r="B707" s="14"/>
      <c r="C707" s="14"/>
      <c r="D707" s="14"/>
      <c r="E707" s="14"/>
      <c r="F707" s="14"/>
      <c r="G707" s="14"/>
      <c r="H707" s="14"/>
      <c r="I707" s="14"/>
      <c r="J707" s="14"/>
      <c r="K707" s="14"/>
      <c r="L707" s="14"/>
      <c r="M707" s="14"/>
      <c r="N707" s="14"/>
      <c r="O707" s="14"/>
      <c r="P707" s="14"/>
      <c r="Q707" s="14"/>
      <c r="R707" s="14"/>
    </row>
    <row r="708">
      <c r="A708" s="14"/>
      <c r="B708" s="14"/>
      <c r="C708" s="14"/>
      <c r="D708" s="14"/>
      <c r="E708" s="14"/>
      <c r="F708" s="14"/>
      <c r="G708" s="14"/>
      <c r="H708" s="14"/>
      <c r="I708" s="14"/>
      <c r="J708" s="14"/>
      <c r="K708" s="14"/>
      <c r="L708" s="14"/>
      <c r="M708" s="14"/>
      <c r="N708" s="14"/>
      <c r="O708" s="14"/>
      <c r="P708" s="14"/>
      <c r="Q708" s="14"/>
      <c r="R708" s="14"/>
    </row>
    <row r="709">
      <c r="A709" s="14"/>
      <c r="B709" s="14"/>
      <c r="C709" s="14"/>
      <c r="D709" s="14"/>
      <c r="E709" s="14"/>
      <c r="F709" s="14"/>
      <c r="G709" s="14"/>
      <c r="H709" s="14"/>
      <c r="I709" s="14"/>
      <c r="J709" s="14"/>
      <c r="K709" s="14"/>
      <c r="L709" s="14"/>
      <c r="M709" s="14"/>
      <c r="N709" s="14"/>
      <c r="O709" s="14"/>
      <c r="P709" s="14"/>
      <c r="Q709" s="14"/>
      <c r="R709" s="14"/>
    </row>
    <row r="710">
      <c r="A710" s="14"/>
      <c r="B710" s="14"/>
      <c r="C710" s="14"/>
      <c r="D710" s="14"/>
      <c r="E710" s="14"/>
      <c r="F710" s="14"/>
      <c r="G710" s="14"/>
      <c r="H710" s="14"/>
      <c r="I710" s="14"/>
      <c r="J710" s="14"/>
      <c r="K710" s="14"/>
      <c r="L710" s="14"/>
      <c r="M710" s="14"/>
      <c r="N710" s="14"/>
      <c r="O710" s="14"/>
      <c r="P710" s="14"/>
      <c r="Q710" s="14"/>
      <c r="R710" s="14"/>
    </row>
    <row r="711">
      <c r="A711" s="14"/>
      <c r="B711" s="14"/>
      <c r="C711" s="14"/>
      <c r="D711" s="14"/>
      <c r="E711" s="14"/>
      <c r="F711" s="14"/>
      <c r="G711" s="14"/>
      <c r="H711" s="14"/>
      <c r="I711" s="14"/>
      <c r="J711" s="14"/>
      <c r="K711" s="14"/>
      <c r="L711" s="14"/>
      <c r="M711" s="14"/>
      <c r="N711" s="14"/>
      <c r="O711" s="14"/>
      <c r="P711" s="14"/>
      <c r="Q711" s="14"/>
      <c r="R711" s="14"/>
    </row>
    <row r="712">
      <c r="A712" s="14"/>
      <c r="B712" s="14"/>
      <c r="C712" s="14"/>
      <c r="D712" s="14"/>
      <c r="E712" s="14"/>
      <c r="F712" s="14"/>
      <c r="G712" s="14"/>
      <c r="H712" s="14"/>
      <c r="I712" s="14"/>
      <c r="J712" s="14"/>
      <c r="K712" s="14"/>
      <c r="L712" s="14"/>
      <c r="M712" s="14"/>
      <c r="N712" s="14"/>
      <c r="O712" s="14"/>
      <c r="P712" s="14"/>
      <c r="Q712" s="14"/>
      <c r="R712" s="14"/>
    </row>
    <row r="713">
      <c r="A713" s="14"/>
      <c r="B713" s="14"/>
      <c r="C713" s="14"/>
      <c r="D713" s="14"/>
      <c r="E713" s="14"/>
      <c r="F713" s="14"/>
      <c r="G713" s="14"/>
      <c r="H713" s="14"/>
      <c r="I713" s="14"/>
      <c r="J713" s="14"/>
      <c r="K713" s="14"/>
      <c r="L713" s="14"/>
      <c r="M713" s="14"/>
      <c r="N713" s="14"/>
      <c r="O713" s="14"/>
      <c r="P713" s="14"/>
      <c r="Q713" s="14"/>
      <c r="R713" s="14"/>
    </row>
    <row r="714">
      <c r="A714" s="14"/>
      <c r="B714" s="14"/>
      <c r="C714" s="14"/>
      <c r="D714" s="14"/>
      <c r="E714" s="14"/>
      <c r="F714" s="14"/>
      <c r="G714" s="14"/>
      <c r="H714" s="14"/>
      <c r="I714" s="14"/>
      <c r="J714" s="14"/>
      <c r="K714" s="14"/>
      <c r="L714" s="14"/>
      <c r="M714" s="14"/>
      <c r="N714" s="14"/>
      <c r="O714" s="14"/>
      <c r="P714" s="14"/>
      <c r="Q714" s="14"/>
      <c r="R714" s="14"/>
    </row>
    <row r="715">
      <c r="A715" s="14"/>
      <c r="B715" s="14"/>
      <c r="C715" s="14"/>
      <c r="D715" s="14"/>
      <c r="E715" s="14"/>
      <c r="F715" s="14"/>
      <c r="G715" s="14"/>
      <c r="H715" s="14"/>
      <c r="I715" s="14"/>
      <c r="J715" s="14"/>
      <c r="K715" s="14"/>
      <c r="L715" s="14"/>
      <c r="M715" s="14"/>
      <c r="N715" s="14"/>
      <c r="O715" s="14"/>
      <c r="P715" s="14"/>
      <c r="Q715" s="14"/>
      <c r="R715" s="14"/>
    </row>
    <row r="716">
      <c r="A716" s="14"/>
      <c r="B716" s="14"/>
      <c r="C716" s="14"/>
      <c r="D716" s="14"/>
      <c r="E716" s="14"/>
      <c r="F716" s="14"/>
      <c r="G716" s="14"/>
      <c r="H716" s="14"/>
      <c r="I716" s="14"/>
      <c r="J716" s="14"/>
      <c r="K716" s="14"/>
      <c r="L716" s="14"/>
      <c r="M716" s="14"/>
      <c r="N716" s="14"/>
      <c r="O716" s="14"/>
      <c r="P716" s="14"/>
      <c r="Q716" s="14"/>
      <c r="R716" s="14"/>
    </row>
    <row r="717">
      <c r="A717" s="14"/>
      <c r="B717" s="14"/>
      <c r="C717" s="14"/>
      <c r="D717" s="14"/>
      <c r="E717" s="14"/>
      <c r="F717" s="14"/>
      <c r="G717" s="14"/>
      <c r="H717" s="14"/>
      <c r="I717" s="14"/>
      <c r="J717" s="14"/>
      <c r="K717" s="14"/>
      <c r="L717" s="14"/>
      <c r="M717" s="14"/>
      <c r="N717" s="14"/>
      <c r="O717" s="14"/>
      <c r="P717" s="14"/>
      <c r="Q717" s="14"/>
      <c r="R717" s="14"/>
    </row>
    <row r="718">
      <c r="A718" s="14"/>
      <c r="B718" s="14"/>
      <c r="C718" s="14"/>
      <c r="D718" s="14"/>
      <c r="E718" s="14"/>
      <c r="F718" s="14"/>
      <c r="G718" s="14"/>
      <c r="H718" s="14"/>
      <c r="I718" s="14"/>
      <c r="J718" s="14"/>
      <c r="K718" s="14"/>
      <c r="L718" s="14"/>
      <c r="M718" s="14"/>
      <c r="N718" s="14"/>
      <c r="O718" s="14"/>
      <c r="P718" s="14"/>
      <c r="Q718" s="14"/>
      <c r="R718" s="14"/>
    </row>
    <row r="719">
      <c r="A719" s="14"/>
      <c r="B719" s="14"/>
      <c r="C719" s="14"/>
      <c r="D719" s="14"/>
      <c r="E719" s="14"/>
      <c r="F719" s="14"/>
      <c r="G719" s="14"/>
      <c r="H719" s="14"/>
      <c r="I719" s="14"/>
      <c r="J719" s="14"/>
      <c r="K719" s="14"/>
      <c r="L719" s="14"/>
      <c r="M719" s="14"/>
      <c r="N719" s="14"/>
      <c r="O719" s="14"/>
      <c r="P719" s="14"/>
      <c r="Q719" s="14"/>
      <c r="R719" s="14"/>
    </row>
    <row r="720">
      <c r="A720" s="14"/>
      <c r="B720" s="14"/>
      <c r="C720" s="14"/>
      <c r="D720" s="14"/>
      <c r="E720" s="14"/>
      <c r="F720" s="14"/>
      <c r="G720" s="14"/>
      <c r="H720" s="14"/>
      <c r="I720" s="14"/>
      <c r="J720" s="14"/>
      <c r="K720" s="14"/>
      <c r="L720" s="14"/>
      <c r="M720" s="14"/>
      <c r="N720" s="14"/>
      <c r="O720" s="14"/>
      <c r="P720" s="14"/>
      <c r="Q720" s="14"/>
      <c r="R720" s="14"/>
    </row>
    <row r="721">
      <c r="A721" s="14"/>
      <c r="B721" s="14"/>
      <c r="C721" s="14"/>
      <c r="D721" s="14"/>
      <c r="E721" s="14"/>
      <c r="F721" s="14"/>
      <c r="G721" s="14"/>
      <c r="H721" s="14"/>
      <c r="I721" s="14"/>
      <c r="J721" s="14"/>
      <c r="K721" s="14"/>
      <c r="L721" s="14"/>
      <c r="M721" s="14"/>
      <c r="N721" s="14"/>
      <c r="O721" s="14"/>
      <c r="P721" s="14"/>
      <c r="Q721" s="14"/>
      <c r="R721" s="14"/>
    </row>
    <row r="722">
      <c r="A722" s="14"/>
      <c r="B722" s="14"/>
      <c r="C722" s="14"/>
      <c r="D722" s="14"/>
      <c r="E722" s="14"/>
      <c r="F722" s="14"/>
      <c r="G722" s="14"/>
      <c r="H722" s="14"/>
      <c r="I722" s="14"/>
      <c r="J722" s="14"/>
      <c r="K722" s="14"/>
      <c r="L722" s="14"/>
      <c r="M722" s="14"/>
      <c r="N722" s="14"/>
      <c r="O722" s="14"/>
      <c r="P722" s="14"/>
      <c r="Q722" s="14"/>
      <c r="R722" s="14"/>
    </row>
    <row r="723">
      <c r="A723" s="14"/>
      <c r="B723" s="14"/>
      <c r="C723" s="14"/>
      <c r="D723" s="14"/>
      <c r="E723" s="14"/>
      <c r="F723" s="14"/>
      <c r="G723" s="14"/>
      <c r="H723" s="14"/>
      <c r="I723" s="14"/>
      <c r="J723" s="14"/>
      <c r="K723" s="14"/>
      <c r="L723" s="14"/>
      <c r="M723" s="14"/>
      <c r="N723" s="14"/>
      <c r="O723" s="14"/>
      <c r="P723" s="14"/>
      <c r="Q723" s="14"/>
      <c r="R723" s="14"/>
    </row>
    <row r="724">
      <c r="A724" s="14"/>
      <c r="B724" s="14"/>
      <c r="C724" s="14"/>
      <c r="D724" s="14"/>
      <c r="E724" s="14"/>
      <c r="F724" s="14"/>
      <c r="G724" s="14"/>
      <c r="H724" s="14"/>
      <c r="I724" s="14"/>
      <c r="J724" s="14"/>
      <c r="K724" s="14"/>
      <c r="L724" s="14"/>
      <c r="M724" s="14"/>
      <c r="N724" s="14"/>
      <c r="O724" s="14"/>
      <c r="P724" s="14"/>
      <c r="Q724" s="14"/>
      <c r="R724" s="14"/>
    </row>
    <row r="725">
      <c r="A725" s="14"/>
      <c r="B725" s="14"/>
      <c r="C725" s="14"/>
      <c r="D725" s="14"/>
      <c r="E725" s="14"/>
      <c r="F725" s="14"/>
      <c r="G725" s="14"/>
      <c r="H725" s="14"/>
      <c r="I725" s="14"/>
      <c r="J725" s="14"/>
      <c r="K725" s="14"/>
      <c r="L725" s="14"/>
      <c r="M725" s="14"/>
      <c r="N725" s="14"/>
      <c r="O725" s="14"/>
      <c r="P725" s="14"/>
      <c r="Q725" s="14"/>
      <c r="R725" s="14"/>
    </row>
    <row r="726">
      <c r="A726" s="14"/>
      <c r="B726" s="14"/>
      <c r="C726" s="14"/>
      <c r="D726" s="14"/>
      <c r="E726" s="14"/>
      <c r="F726" s="14"/>
      <c r="G726" s="14"/>
      <c r="H726" s="14"/>
      <c r="I726" s="14"/>
      <c r="J726" s="14"/>
      <c r="K726" s="14"/>
      <c r="L726" s="14"/>
      <c r="M726" s="14"/>
      <c r="N726" s="14"/>
      <c r="O726" s="14"/>
      <c r="P726" s="14"/>
      <c r="Q726" s="14"/>
      <c r="R726" s="14"/>
    </row>
    <row r="727">
      <c r="A727" s="14"/>
      <c r="B727" s="14"/>
      <c r="C727" s="14"/>
      <c r="D727" s="14"/>
      <c r="E727" s="14"/>
      <c r="F727" s="14"/>
      <c r="G727" s="14"/>
      <c r="H727" s="14"/>
      <c r="I727" s="14"/>
      <c r="J727" s="14"/>
      <c r="K727" s="14"/>
      <c r="L727" s="14"/>
      <c r="M727" s="14"/>
      <c r="N727" s="14"/>
      <c r="O727" s="14"/>
      <c r="P727" s="14"/>
      <c r="Q727" s="14"/>
      <c r="R727" s="14"/>
    </row>
    <row r="728">
      <c r="A728" s="14"/>
      <c r="B728" s="14"/>
      <c r="C728" s="14"/>
      <c r="D728" s="14"/>
      <c r="E728" s="14"/>
      <c r="F728" s="14"/>
      <c r="G728" s="14"/>
      <c r="H728" s="14"/>
      <c r="I728" s="14"/>
      <c r="J728" s="14"/>
      <c r="K728" s="14"/>
      <c r="L728" s="14"/>
      <c r="M728" s="14"/>
      <c r="N728" s="14"/>
      <c r="O728" s="14"/>
      <c r="P728" s="14"/>
      <c r="Q728" s="14"/>
      <c r="R728" s="14"/>
    </row>
    <row r="729">
      <c r="A729" s="14"/>
      <c r="B729" s="14"/>
      <c r="C729" s="14"/>
      <c r="D729" s="14"/>
      <c r="E729" s="14"/>
      <c r="F729" s="14"/>
      <c r="G729" s="14"/>
      <c r="H729" s="14"/>
      <c r="I729" s="14"/>
      <c r="J729" s="14"/>
      <c r="K729" s="14"/>
      <c r="L729" s="14"/>
      <c r="M729" s="14"/>
      <c r="N729" s="14"/>
      <c r="O729" s="14"/>
      <c r="P729" s="14"/>
      <c r="Q729" s="14"/>
      <c r="R729" s="14"/>
    </row>
    <row r="730">
      <c r="A730" s="14"/>
      <c r="B730" s="14"/>
      <c r="C730" s="14"/>
      <c r="D730" s="14"/>
      <c r="E730" s="14"/>
      <c r="F730" s="14"/>
      <c r="G730" s="14"/>
      <c r="H730" s="14"/>
      <c r="I730" s="14"/>
      <c r="J730" s="14"/>
      <c r="K730" s="14"/>
      <c r="L730" s="14"/>
      <c r="M730" s="14"/>
      <c r="N730" s="14"/>
      <c r="O730" s="14"/>
      <c r="P730" s="14"/>
      <c r="Q730" s="14"/>
      <c r="R730" s="14"/>
    </row>
    <row r="731">
      <c r="A731" s="14"/>
      <c r="B731" s="14"/>
      <c r="C731" s="14"/>
      <c r="D731" s="14"/>
      <c r="E731" s="14"/>
      <c r="F731" s="14"/>
      <c r="G731" s="14"/>
      <c r="H731" s="14"/>
      <c r="I731" s="14"/>
      <c r="J731" s="14"/>
      <c r="K731" s="14"/>
      <c r="L731" s="14"/>
      <c r="M731" s="14"/>
      <c r="N731" s="14"/>
      <c r="O731" s="14"/>
      <c r="P731" s="14"/>
      <c r="Q731" s="14"/>
      <c r="R731" s="14"/>
    </row>
    <row r="732">
      <c r="A732" s="14"/>
      <c r="B732" s="14"/>
      <c r="C732" s="14"/>
      <c r="D732" s="14"/>
      <c r="E732" s="14"/>
      <c r="F732" s="14"/>
      <c r="G732" s="14"/>
      <c r="H732" s="14"/>
      <c r="I732" s="14"/>
      <c r="J732" s="14"/>
      <c r="K732" s="14"/>
      <c r="L732" s="14"/>
      <c r="M732" s="14"/>
      <c r="N732" s="14"/>
      <c r="O732" s="14"/>
      <c r="P732" s="14"/>
      <c r="Q732" s="14"/>
      <c r="R732" s="14"/>
    </row>
    <row r="733">
      <c r="A733" s="14"/>
      <c r="B733" s="14"/>
      <c r="C733" s="14"/>
      <c r="D733" s="14"/>
      <c r="E733" s="14"/>
      <c r="F733" s="14"/>
      <c r="G733" s="14"/>
      <c r="H733" s="14"/>
      <c r="I733" s="14"/>
      <c r="J733" s="14"/>
      <c r="K733" s="14"/>
      <c r="L733" s="14"/>
      <c r="M733" s="14"/>
      <c r="N733" s="14"/>
      <c r="O733" s="14"/>
      <c r="P733" s="14"/>
      <c r="Q733" s="14"/>
      <c r="R733" s="14"/>
    </row>
    <row r="734">
      <c r="A734" s="14"/>
      <c r="B734" s="14"/>
      <c r="C734" s="14"/>
      <c r="D734" s="14"/>
      <c r="E734" s="14"/>
      <c r="F734" s="14"/>
      <c r="G734" s="14"/>
      <c r="H734" s="14"/>
      <c r="I734" s="14"/>
      <c r="J734" s="14"/>
      <c r="K734" s="14"/>
      <c r="L734" s="14"/>
      <c r="M734" s="14"/>
      <c r="N734" s="14"/>
      <c r="O734" s="14"/>
      <c r="P734" s="14"/>
      <c r="Q734" s="14"/>
      <c r="R734" s="14"/>
    </row>
    <row r="735">
      <c r="A735" s="14"/>
      <c r="B735" s="14"/>
      <c r="C735" s="14"/>
      <c r="D735" s="14"/>
      <c r="E735" s="14"/>
      <c r="F735" s="14"/>
      <c r="G735" s="14"/>
      <c r="H735" s="14"/>
      <c r="I735" s="14"/>
      <c r="J735" s="14"/>
      <c r="K735" s="14"/>
      <c r="L735" s="14"/>
      <c r="M735" s="14"/>
      <c r="N735" s="14"/>
      <c r="O735" s="14"/>
      <c r="P735" s="14"/>
      <c r="Q735" s="14"/>
      <c r="R735" s="14"/>
    </row>
    <row r="736">
      <c r="A736" s="14"/>
      <c r="B736" s="14"/>
      <c r="C736" s="14"/>
      <c r="D736" s="14"/>
      <c r="E736" s="14"/>
      <c r="F736" s="14"/>
      <c r="G736" s="14"/>
      <c r="H736" s="14"/>
      <c r="I736" s="14"/>
      <c r="J736" s="14"/>
      <c r="K736" s="14"/>
      <c r="L736" s="14"/>
      <c r="M736" s="14"/>
      <c r="N736" s="14"/>
      <c r="O736" s="14"/>
      <c r="P736" s="14"/>
      <c r="Q736" s="14"/>
      <c r="R736" s="14"/>
    </row>
    <row r="737">
      <c r="A737" s="14"/>
      <c r="B737" s="14"/>
      <c r="C737" s="14"/>
      <c r="D737" s="14"/>
      <c r="E737" s="14"/>
      <c r="F737" s="14"/>
      <c r="G737" s="14"/>
      <c r="H737" s="14"/>
      <c r="I737" s="14"/>
      <c r="J737" s="14"/>
      <c r="K737" s="14"/>
      <c r="L737" s="14"/>
      <c r="M737" s="14"/>
      <c r="N737" s="14"/>
      <c r="O737" s="14"/>
      <c r="P737" s="14"/>
      <c r="Q737" s="14"/>
      <c r="R737" s="14"/>
    </row>
    <row r="738">
      <c r="A738" s="14"/>
      <c r="B738" s="14"/>
      <c r="C738" s="14"/>
      <c r="D738" s="14"/>
      <c r="E738" s="14"/>
      <c r="F738" s="14"/>
      <c r="G738" s="14"/>
      <c r="H738" s="14"/>
      <c r="I738" s="14"/>
      <c r="J738" s="14"/>
      <c r="K738" s="14"/>
      <c r="L738" s="14"/>
      <c r="M738" s="14"/>
      <c r="N738" s="14"/>
      <c r="O738" s="14"/>
      <c r="P738" s="14"/>
      <c r="Q738" s="14"/>
      <c r="R738" s="14"/>
    </row>
    <row r="739">
      <c r="A739" s="14"/>
      <c r="B739" s="14"/>
      <c r="C739" s="14"/>
      <c r="D739" s="14"/>
      <c r="E739" s="14"/>
      <c r="F739" s="14"/>
      <c r="G739" s="14"/>
      <c r="H739" s="14"/>
      <c r="I739" s="14"/>
      <c r="J739" s="14"/>
      <c r="K739" s="14"/>
      <c r="L739" s="14"/>
      <c r="M739" s="14"/>
      <c r="N739" s="14"/>
      <c r="O739" s="14"/>
      <c r="P739" s="14"/>
      <c r="Q739" s="14"/>
      <c r="R739" s="14"/>
    </row>
    <row r="740">
      <c r="A740" s="14"/>
      <c r="B740" s="14"/>
      <c r="C740" s="14"/>
      <c r="D740" s="14"/>
      <c r="E740" s="14"/>
      <c r="F740" s="14"/>
      <c r="G740" s="14"/>
      <c r="H740" s="14"/>
      <c r="I740" s="14"/>
      <c r="J740" s="14"/>
      <c r="K740" s="14"/>
      <c r="L740" s="14"/>
      <c r="M740" s="14"/>
      <c r="N740" s="14"/>
      <c r="O740" s="14"/>
      <c r="P740" s="14"/>
      <c r="Q740" s="14"/>
      <c r="R740" s="14"/>
    </row>
    <row r="741">
      <c r="A741" s="14"/>
      <c r="B741" s="14"/>
      <c r="C741" s="14"/>
      <c r="D741" s="14"/>
      <c r="E741" s="14"/>
      <c r="F741" s="14"/>
      <c r="G741" s="14"/>
      <c r="H741" s="14"/>
      <c r="I741" s="14"/>
      <c r="J741" s="14"/>
      <c r="K741" s="14"/>
      <c r="L741" s="14"/>
      <c r="M741" s="14"/>
      <c r="N741" s="14"/>
      <c r="O741" s="14"/>
      <c r="P741" s="14"/>
      <c r="Q741" s="14"/>
      <c r="R741" s="14"/>
    </row>
    <row r="742">
      <c r="A742" s="14"/>
      <c r="B742" s="14"/>
      <c r="C742" s="14"/>
      <c r="D742" s="14"/>
      <c r="E742" s="14"/>
      <c r="F742" s="14"/>
      <c r="G742" s="14"/>
      <c r="H742" s="14"/>
      <c r="I742" s="14"/>
      <c r="J742" s="14"/>
      <c r="K742" s="14"/>
      <c r="L742" s="14"/>
      <c r="M742" s="14"/>
      <c r="N742" s="14"/>
      <c r="O742" s="14"/>
      <c r="P742" s="14"/>
      <c r="Q742" s="14"/>
      <c r="R742" s="14"/>
    </row>
    <row r="743">
      <c r="A743" s="14"/>
      <c r="B743" s="14"/>
      <c r="C743" s="14"/>
      <c r="D743" s="14"/>
      <c r="E743" s="14"/>
      <c r="F743" s="14"/>
      <c r="G743" s="14"/>
      <c r="H743" s="14"/>
      <c r="I743" s="14"/>
      <c r="J743" s="14"/>
      <c r="K743" s="14"/>
      <c r="L743" s="14"/>
      <c r="M743" s="14"/>
      <c r="N743" s="14"/>
      <c r="O743" s="14"/>
      <c r="P743" s="14"/>
      <c r="Q743" s="14"/>
      <c r="R743" s="14"/>
    </row>
    <row r="744">
      <c r="A744" s="14"/>
      <c r="B744" s="14"/>
      <c r="C744" s="14"/>
      <c r="D744" s="14"/>
      <c r="E744" s="14"/>
      <c r="F744" s="14"/>
      <c r="G744" s="14"/>
      <c r="H744" s="14"/>
      <c r="I744" s="14"/>
      <c r="J744" s="14"/>
      <c r="K744" s="14"/>
      <c r="L744" s="14"/>
      <c r="M744" s="14"/>
      <c r="N744" s="14"/>
      <c r="O744" s="14"/>
      <c r="P744" s="14"/>
      <c r="Q744" s="14"/>
      <c r="R744" s="14"/>
    </row>
    <row r="745">
      <c r="A745" s="14"/>
      <c r="B745" s="14"/>
      <c r="C745" s="14"/>
      <c r="D745" s="14"/>
      <c r="E745" s="14"/>
      <c r="F745" s="14"/>
      <c r="G745" s="14"/>
      <c r="H745" s="14"/>
      <c r="I745" s="14"/>
      <c r="J745" s="14"/>
      <c r="K745" s="14"/>
      <c r="L745" s="14"/>
      <c r="M745" s="14"/>
      <c r="N745" s="14"/>
      <c r="O745" s="14"/>
      <c r="P745" s="14"/>
      <c r="Q745" s="14"/>
      <c r="R745" s="14"/>
    </row>
    <row r="746">
      <c r="A746" s="14"/>
      <c r="B746" s="14"/>
      <c r="C746" s="14"/>
      <c r="D746" s="14"/>
      <c r="E746" s="14"/>
      <c r="F746" s="14"/>
      <c r="G746" s="14"/>
      <c r="H746" s="14"/>
      <c r="I746" s="14"/>
      <c r="J746" s="14"/>
      <c r="K746" s="14"/>
      <c r="L746" s="14"/>
      <c r="M746" s="14"/>
      <c r="N746" s="14"/>
      <c r="O746" s="14"/>
      <c r="P746" s="14"/>
      <c r="Q746" s="14"/>
      <c r="R746" s="14"/>
    </row>
    <row r="747">
      <c r="A747" s="14"/>
      <c r="B747" s="14"/>
      <c r="C747" s="14"/>
      <c r="D747" s="14"/>
      <c r="E747" s="14"/>
      <c r="F747" s="14"/>
      <c r="G747" s="14"/>
      <c r="H747" s="14"/>
      <c r="I747" s="14"/>
      <c r="J747" s="14"/>
      <c r="K747" s="14"/>
      <c r="L747" s="14"/>
      <c r="M747" s="14"/>
      <c r="N747" s="14"/>
      <c r="O747" s="14"/>
      <c r="P747" s="14"/>
      <c r="Q747" s="14"/>
      <c r="R747" s="14"/>
    </row>
    <row r="748">
      <c r="A748" s="14"/>
      <c r="B748" s="14"/>
      <c r="C748" s="14"/>
      <c r="D748" s="14"/>
      <c r="E748" s="14"/>
      <c r="F748" s="14"/>
      <c r="G748" s="14"/>
      <c r="H748" s="14"/>
      <c r="I748" s="14"/>
      <c r="J748" s="14"/>
      <c r="K748" s="14"/>
      <c r="L748" s="14"/>
      <c r="M748" s="14"/>
      <c r="N748" s="14"/>
      <c r="O748" s="14"/>
      <c r="P748" s="14"/>
      <c r="Q748" s="14"/>
      <c r="R748" s="14"/>
    </row>
    <row r="749">
      <c r="A749" s="14"/>
      <c r="B749" s="14"/>
      <c r="C749" s="14"/>
      <c r="D749" s="14"/>
      <c r="E749" s="14"/>
      <c r="F749" s="14"/>
      <c r="G749" s="14"/>
      <c r="H749" s="14"/>
      <c r="I749" s="14"/>
      <c r="J749" s="14"/>
      <c r="K749" s="14"/>
      <c r="L749" s="14"/>
      <c r="M749" s="14"/>
      <c r="N749" s="14"/>
      <c r="O749" s="14"/>
      <c r="P749" s="14"/>
      <c r="Q749" s="14"/>
      <c r="R749" s="14"/>
    </row>
    <row r="750">
      <c r="A750" s="14"/>
      <c r="B750" s="14"/>
      <c r="C750" s="14"/>
      <c r="D750" s="14"/>
      <c r="E750" s="14"/>
      <c r="F750" s="14"/>
      <c r="G750" s="14"/>
      <c r="H750" s="14"/>
      <c r="I750" s="14"/>
      <c r="J750" s="14"/>
      <c r="K750" s="14"/>
      <c r="L750" s="14"/>
      <c r="M750" s="14"/>
      <c r="N750" s="14"/>
      <c r="O750" s="14"/>
      <c r="P750" s="14"/>
      <c r="Q750" s="14"/>
      <c r="R750" s="14"/>
    </row>
    <row r="751">
      <c r="A751" s="14"/>
      <c r="B751" s="14"/>
      <c r="C751" s="14"/>
      <c r="D751" s="14"/>
      <c r="E751" s="14"/>
      <c r="F751" s="14"/>
      <c r="G751" s="14"/>
      <c r="H751" s="14"/>
      <c r="I751" s="14"/>
      <c r="J751" s="14"/>
      <c r="K751" s="14"/>
      <c r="L751" s="14"/>
      <c r="M751" s="14"/>
      <c r="N751" s="14"/>
      <c r="O751" s="14"/>
      <c r="P751" s="14"/>
      <c r="Q751" s="14"/>
      <c r="R751" s="14"/>
    </row>
    <row r="752">
      <c r="A752" s="14"/>
      <c r="B752" s="14"/>
      <c r="C752" s="14"/>
      <c r="D752" s="14"/>
      <c r="E752" s="14"/>
      <c r="F752" s="14"/>
      <c r="G752" s="14"/>
      <c r="H752" s="14"/>
      <c r="I752" s="14"/>
      <c r="J752" s="14"/>
      <c r="K752" s="14"/>
      <c r="L752" s="14"/>
      <c r="M752" s="14"/>
      <c r="N752" s="14"/>
      <c r="O752" s="14"/>
      <c r="P752" s="14"/>
      <c r="Q752" s="14"/>
      <c r="R752" s="14"/>
    </row>
    <row r="753">
      <c r="A753" s="14"/>
      <c r="B753" s="14"/>
      <c r="C753" s="14"/>
      <c r="D753" s="14"/>
      <c r="E753" s="14"/>
      <c r="F753" s="14"/>
      <c r="G753" s="14"/>
      <c r="H753" s="14"/>
      <c r="I753" s="14"/>
      <c r="J753" s="14"/>
      <c r="K753" s="14"/>
      <c r="L753" s="14"/>
      <c r="M753" s="14"/>
      <c r="N753" s="14"/>
      <c r="O753" s="14"/>
      <c r="P753" s="14"/>
      <c r="Q753" s="14"/>
      <c r="R753" s="14"/>
    </row>
    <row r="754">
      <c r="A754" s="14"/>
      <c r="B754" s="14"/>
      <c r="C754" s="14"/>
      <c r="D754" s="14"/>
      <c r="E754" s="14"/>
      <c r="F754" s="14"/>
      <c r="G754" s="14"/>
      <c r="H754" s="14"/>
      <c r="I754" s="14"/>
      <c r="J754" s="14"/>
      <c r="K754" s="14"/>
      <c r="L754" s="14"/>
      <c r="M754" s="14"/>
      <c r="N754" s="14"/>
      <c r="O754" s="14"/>
      <c r="P754" s="14"/>
      <c r="Q754" s="14"/>
      <c r="R754" s="14"/>
    </row>
    <row r="755">
      <c r="A755" s="14"/>
      <c r="B755" s="14"/>
      <c r="C755" s="14"/>
      <c r="D755" s="14"/>
      <c r="E755" s="14"/>
      <c r="F755" s="14"/>
      <c r="G755" s="14"/>
      <c r="H755" s="14"/>
      <c r="I755" s="14"/>
      <c r="J755" s="14"/>
      <c r="K755" s="14"/>
      <c r="L755" s="14"/>
      <c r="M755" s="14"/>
      <c r="N755" s="14"/>
      <c r="O755" s="14"/>
      <c r="P755" s="14"/>
      <c r="Q755" s="14"/>
      <c r="R755" s="14"/>
    </row>
    <row r="756">
      <c r="A756" s="14"/>
      <c r="B756" s="14"/>
      <c r="C756" s="14"/>
      <c r="D756" s="14"/>
      <c r="E756" s="14"/>
      <c r="F756" s="14"/>
      <c r="G756" s="14"/>
      <c r="H756" s="14"/>
      <c r="I756" s="14"/>
      <c r="J756" s="14"/>
      <c r="K756" s="14"/>
      <c r="L756" s="14"/>
      <c r="M756" s="14"/>
      <c r="N756" s="14"/>
      <c r="O756" s="14"/>
      <c r="P756" s="14"/>
      <c r="Q756" s="14"/>
      <c r="R756" s="14"/>
    </row>
    <row r="757">
      <c r="A757" s="14"/>
      <c r="B757" s="14"/>
      <c r="C757" s="14"/>
      <c r="D757" s="14"/>
      <c r="E757" s="14"/>
      <c r="F757" s="14"/>
      <c r="G757" s="14"/>
      <c r="H757" s="14"/>
      <c r="I757" s="14"/>
      <c r="J757" s="14"/>
      <c r="K757" s="14"/>
      <c r="L757" s="14"/>
      <c r="M757" s="14"/>
      <c r="N757" s="14"/>
      <c r="O757" s="14"/>
      <c r="P757" s="14"/>
      <c r="Q757" s="14"/>
      <c r="R757" s="14"/>
    </row>
    <row r="758">
      <c r="A758" s="14"/>
      <c r="B758" s="14"/>
      <c r="C758" s="14"/>
      <c r="D758" s="14"/>
      <c r="E758" s="14"/>
      <c r="F758" s="14"/>
      <c r="G758" s="14"/>
      <c r="H758" s="14"/>
      <c r="I758" s="14"/>
      <c r="J758" s="14"/>
      <c r="K758" s="14"/>
      <c r="L758" s="14"/>
      <c r="M758" s="14"/>
      <c r="N758" s="14"/>
      <c r="O758" s="14"/>
      <c r="P758" s="14"/>
      <c r="Q758" s="14"/>
      <c r="R758" s="14"/>
    </row>
    <row r="759">
      <c r="A759" s="14"/>
      <c r="B759" s="14"/>
      <c r="C759" s="14"/>
      <c r="D759" s="14"/>
      <c r="E759" s="14"/>
      <c r="F759" s="14"/>
      <c r="G759" s="14"/>
      <c r="H759" s="14"/>
      <c r="I759" s="14"/>
      <c r="J759" s="14"/>
      <c r="K759" s="14"/>
      <c r="L759" s="14"/>
      <c r="M759" s="14"/>
      <c r="N759" s="14"/>
      <c r="O759" s="14"/>
      <c r="P759" s="14"/>
      <c r="Q759" s="14"/>
      <c r="R759" s="14"/>
    </row>
    <row r="760">
      <c r="A760" s="14"/>
      <c r="B760" s="14"/>
      <c r="C760" s="14"/>
      <c r="D760" s="14"/>
      <c r="E760" s="14"/>
      <c r="F760" s="14"/>
      <c r="G760" s="14"/>
      <c r="H760" s="14"/>
      <c r="I760" s="14"/>
      <c r="J760" s="14"/>
      <c r="K760" s="14"/>
      <c r="L760" s="14"/>
      <c r="M760" s="14"/>
      <c r="N760" s="14"/>
      <c r="O760" s="14"/>
      <c r="P760" s="14"/>
      <c r="Q760" s="14"/>
      <c r="R760" s="14"/>
    </row>
    <row r="761">
      <c r="A761" s="14"/>
      <c r="B761" s="14"/>
      <c r="C761" s="14"/>
      <c r="D761" s="14"/>
      <c r="E761" s="14"/>
      <c r="F761" s="14"/>
      <c r="G761" s="14"/>
      <c r="H761" s="14"/>
      <c r="I761" s="14"/>
      <c r="J761" s="14"/>
      <c r="K761" s="14"/>
      <c r="L761" s="14"/>
      <c r="M761" s="14"/>
      <c r="N761" s="14"/>
      <c r="O761" s="14"/>
      <c r="P761" s="14"/>
      <c r="Q761" s="14"/>
      <c r="R761" s="14"/>
    </row>
    <row r="762">
      <c r="A762" s="14"/>
      <c r="B762" s="14"/>
      <c r="C762" s="14"/>
      <c r="D762" s="14"/>
      <c r="E762" s="14"/>
      <c r="F762" s="14"/>
      <c r="G762" s="14"/>
      <c r="H762" s="14"/>
      <c r="I762" s="14"/>
      <c r="J762" s="14"/>
      <c r="K762" s="14"/>
      <c r="L762" s="14"/>
      <c r="M762" s="14"/>
      <c r="N762" s="14"/>
      <c r="O762" s="14"/>
      <c r="P762" s="14"/>
      <c r="Q762" s="14"/>
      <c r="R762" s="14"/>
    </row>
    <row r="763">
      <c r="A763" s="14"/>
      <c r="B763" s="14"/>
      <c r="C763" s="14"/>
      <c r="D763" s="14"/>
      <c r="E763" s="14"/>
      <c r="F763" s="14"/>
      <c r="G763" s="14"/>
      <c r="H763" s="14"/>
      <c r="I763" s="14"/>
      <c r="J763" s="14"/>
      <c r="K763" s="14"/>
      <c r="L763" s="14"/>
      <c r="M763" s="14"/>
      <c r="N763" s="14"/>
      <c r="O763" s="14"/>
      <c r="P763" s="14"/>
      <c r="Q763" s="14"/>
      <c r="R763" s="14"/>
    </row>
    <row r="764">
      <c r="A764" s="14"/>
      <c r="B764" s="14"/>
      <c r="C764" s="14"/>
      <c r="D764" s="14"/>
      <c r="E764" s="14"/>
      <c r="F764" s="14"/>
      <c r="G764" s="14"/>
      <c r="H764" s="14"/>
      <c r="I764" s="14"/>
      <c r="J764" s="14"/>
      <c r="K764" s="14"/>
      <c r="L764" s="14"/>
      <c r="M764" s="14"/>
      <c r="N764" s="14"/>
      <c r="O764" s="14"/>
      <c r="P764" s="14"/>
      <c r="Q764" s="14"/>
      <c r="R764" s="14"/>
    </row>
    <row r="765">
      <c r="A765" s="14"/>
      <c r="B765" s="14"/>
      <c r="C765" s="14"/>
      <c r="D765" s="14"/>
      <c r="E765" s="14"/>
      <c r="F765" s="14"/>
      <c r="G765" s="14"/>
      <c r="H765" s="14"/>
      <c r="I765" s="14"/>
      <c r="J765" s="14"/>
      <c r="K765" s="14"/>
      <c r="L765" s="14"/>
      <c r="M765" s="14"/>
      <c r="N765" s="14"/>
      <c r="O765" s="14"/>
      <c r="P765" s="14"/>
      <c r="Q765" s="14"/>
      <c r="R765" s="14"/>
    </row>
    <row r="766">
      <c r="A766" s="14"/>
      <c r="B766" s="14"/>
      <c r="C766" s="14"/>
      <c r="D766" s="14"/>
      <c r="E766" s="14"/>
      <c r="F766" s="14"/>
      <c r="G766" s="14"/>
      <c r="H766" s="14"/>
      <c r="I766" s="14"/>
      <c r="J766" s="14"/>
      <c r="K766" s="14"/>
      <c r="L766" s="14"/>
      <c r="M766" s="14"/>
      <c r="N766" s="14"/>
      <c r="O766" s="14"/>
      <c r="P766" s="14"/>
      <c r="Q766" s="14"/>
      <c r="R766" s="14"/>
    </row>
    <row r="767">
      <c r="A767" s="14"/>
      <c r="B767" s="14"/>
      <c r="C767" s="14"/>
      <c r="D767" s="14"/>
      <c r="E767" s="14"/>
      <c r="F767" s="14"/>
      <c r="G767" s="14"/>
      <c r="H767" s="14"/>
      <c r="I767" s="14"/>
      <c r="J767" s="14"/>
      <c r="K767" s="14"/>
      <c r="L767" s="14"/>
      <c r="M767" s="14"/>
      <c r="N767" s="14"/>
      <c r="O767" s="14"/>
      <c r="P767" s="14"/>
      <c r="Q767" s="14"/>
      <c r="R767" s="14"/>
    </row>
    <row r="768">
      <c r="A768" s="14"/>
      <c r="B768" s="14"/>
      <c r="C768" s="14"/>
      <c r="D768" s="14"/>
      <c r="E768" s="14"/>
      <c r="F768" s="14"/>
      <c r="G768" s="14"/>
      <c r="H768" s="14"/>
      <c r="I768" s="14"/>
      <c r="J768" s="14"/>
      <c r="K768" s="14"/>
      <c r="L768" s="14"/>
      <c r="M768" s="14"/>
      <c r="N768" s="14"/>
      <c r="O768" s="14"/>
      <c r="P768" s="14"/>
      <c r="Q768" s="14"/>
      <c r="R768" s="14"/>
    </row>
    <row r="769">
      <c r="A769" s="14"/>
      <c r="B769" s="14"/>
      <c r="C769" s="14"/>
      <c r="D769" s="14"/>
      <c r="E769" s="14"/>
      <c r="F769" s="14"/>
      <c r="G769" s="14"/>
      <c r="H769" s="14"/>
      <c r="I769" s="14"/>
      <c r="J769" s="14"/>
      <c r="K769" s="14"/>
      <c r="L769" s="14"/>
      <c r="M769" s="14"/>
      <c r="N769" s="14"/>
      <c r="O769" s="14"/>
      <c r="P769" s="14"/>
      <c r="Q769" s="14"/>
      <c r="R769" s="14"/>
    </row>
    <row r="770">
      <c r="A770" s="14"/>
      <c r="B770" s="14"/>
      <c r="C770" s="14"/>
      <c r="D770" s="14"/>
      <c r="E770" s="14"/>
      <c r="F770" s="14"/>
      <c r="G770" s="14"/>
      <c r="H770" s="14"/>
      <c r="I770" s="14"/>
      <c r="J770" s="14"/>
      <c r="K770" s="14"/>
      <c r="L770" s="14"/>
      <c r="M770" s="14"/>
      <c r="N770" s="14"/>
      <c r="O770" s="14"/>
      <c r="P770" s="14"/>
      <c r="Q770" s="14"/>
      <c r="R770" s="14"/>
    </row>
    <row r="771">
      <c r="A771" s="14"/>
      <c r="B771" s="14"/>
      <c r="C771" s="14"/>
      <c r="D771" s="14"/>
      <c r="E771" s="14"/>
      <c r="F771" s="14"/>
      <c r="G771" s="14"/>
      <c r="H771" s="14"/>
      <c r="I771" s="14"/>
      <c r="J771" s="14"/>
      <c r="K771" s="14"/>
      <c r="L771" s="14"/>
      <c r="M771" s="14"/>
      <c r="N771" s="14"/>
      <c r="O771" s="14"/>
      <c r="P771" s="14"/>
      <c r="Q771" s="14"/>
      <c r="R771" s="14"/>
    </row>
    <row r="772">
      <c r="A772" s="14"/>
      <c r="B772" s="14"/>
      <c r="C772" s="14"/>
      <c r="D772" s="14"/>
      <c r="E772" s="14"/>
      <c r="F772" s="14"/>
      <c r="G772" s="14"/>
      <c r="H772" s="14"/>
      <c r="I772" s="14"/>
      <c r="J772" s="14"/>
      <c r="K772" s="14"/>
      <c r="L772" s="14"/>
      <c r="M772" s="14"/>
      <c r="N772" s="14"/>
      <c r="O772" s="14"/>
      <c r="P772" s="14"/>
      <c r="Q772" s="14"/>
      <c r="R772" s="14"/>
    </row>
    <row r="773">
      <c r="A773" s="14"/>
      <c r="B773" s="14"/>
      <c r="C773" s="14"/>
      <c r="D773" s="14"/>
      <c r="E773" s="14"/>
      <c r="F773" s="14"/>
      <c r="G773" s="14"/>
      <c r="H773" s="14"/>
      <c r="I773" s="14"/>
      <c r="J773" s="14"/>
      <c r="K773" s="14"/>
      <c r="L773" s="14"/>
      <c r="M773" s="14"/>
      <c r="N773" s="14"/>
      <c r="O773" s="14"/>
      <c r="P773" s="14"/>
      <c r="Q773" s="14"/>
      <c r="R773" s="14"/>
    </row>
    <row r="774">
      <c r="A774" s="14"/>
      <c r="B774" s="14"/>
      <c r="C774" s="14"/>
      <c r="D774" s="14"/>
      <c r="E774" s="14"/>
      <c r="F774" s="14"/>
      <c r="G774" s="14"/>
      <c r="H774" s="14"/>
      <c r="I774" s="14"/>
      <c r="J774" s="14"/>
      <c r="K774" s="14"/>
      <c r="L774" s="14"/>
      <c r="M774" s="14"/>
      <c r="N774" s="14"/>
      <c r="O774" s="14"/>
      <c r="P774" s="14"/>
      <c r="Q774" s="14"/>
      <c r="R774" s="14"/>
    </row>
    <row r="775">
      <c r="A775" s="14"/>
      <c r="B775" s="14"/>
      <c r="C775" s="14"/>
      <c r="D775" s="14"/>
      <c r="E775" s="14"/>
      <c r="F775" s="14"/>
      <c r="G775" s="14"/>
      <c r="H775" s="14"/>
      <c r="I775" s="14"/>
      <c r="J775" s="14"/>
      <c r="K775" s="14"/>
      <c r="L775" s="14"/>
      <c r="M775" s="14"/>
      <c r="N775" s="14"/>
      <c r="O775" s="14"/>
      <c r="P775" s="14"/>
      <c r="Q775" s="14"/>
      <c r="R775" s="14"/>
    </row>
    <row r="776">
      <c r="A776" s="14"/>
      <c r="B776" s="14"/>
      <c r="C776" s="14"/>
      <c r="D776" s="14"/>
      <c r="E776" s="14"/>
      <c r="F776" s="14"/>
      <c r="G776" s="14"/>
      <c r="H776" s="14"/>
      <c r="I776" s="14"/>
      <c r="J776" s="14"/>
      <c r="K776" s="14"/>
      <c r="L776" s="14"/>
      <c r="M776" s="14"/>
      <c r="N776" s="14"/>
      <c r="O776" s="14"/>
      <c r="P776" s="14"/>
      <c r="Q776" s="14"/>
      <c r="R776" s="14"/>
    </row>
    <row r="777">
      <c r="A777" s="14"/>
      <c r="B777" s="14"/>
      <c r="C777" s="14"/>
      <c r="D777" s="14"/>
      <c r="E777" s="14"/>
      <c r="F777" s="14"/>
      <c r="G777" s="14"/>
      <c r="H777" s="14"/>
      <c r="I777" s="14"/>
      <c r="J777" s="14"/>
      <c r="K777" s="14"/>
      <c r="L777" s="14"/>
      <c r="M777" s="14"/>
      <c r="N777" s="14"/>
      <c r="O777" s="14"/>
      <c r="P777" s="14"/>
      <c r="Q777" s="14"/>
      <c r="R777" s="14"/>
    </row>
    <row r="778">
      <c r="A778" s="14"/>
      <c r="B778" s="14"/>
      <c r="C778" s="14"/>
      <c r="D778" s="14"/>
      <c r="E778" s="14"/>
      <c r="F778" s="14"/>
      <c r="G778" s="14"/>
      <c r="H778" s="14"/>
      <c r="I778" s="14"/>
      <c r="J778" s="14"/>
      <c r="K778" s="14"/>
      <c r="L778" s="14"/>
      <c r="M778" s="14"/>
      <c r="N778" s="14"/>
      <c r="O778" s="14"/>
      <c r="P778" s="14"/>
      <c r="Q778" s="14"/>
      <c r="R778" s="14"/>
    </row>
    <row r="779">
      <c r="A779" s="14"/>
      <c r="B779" s="14"/>
      <c r="C779" s="14"/>
      <c r="D779" s="14"/>
      <c r="E779" s="14"/>
      <c r="F779" s="14"/>
      <c r="G779" s="14"/>
      <c r="H779" s="14"/>
      <c r="I779" s="14"/>
      <c r="J779" s="14"/>
      <c r="K779" s="14"/>
      <c r="L779" s="14"/>
      <c r="M779" s="14"/>
      <c r="N779" s="14"/>
      <c r="O779" s="14"/>
      <c r="P779" s="14"/>
      <c r="Q779" s="14"/>
      <c r="R779" s="14"/>
    </row>
    <row r="780">
      <c r="A780" s="14"/>
      <c r="B780" s="14"/>
      <c r="C780" s="14"/>
      <c r="D780" s="14"/>
      <c r="E780" s="14"/>
      <c r="F780" s="14"/>
      <c r="G780" s="14"/>
      <c r="H780" s="14"/>
      <c r="I780" s="14"/>
      <c r="J780" s="14"/>
      <c r="K780" s="14"/>
      <c r="L780" s="14"/>
      <c r="M780" s="14"/>
      <c r="N780" s="14"/>
      <c r="O780" s="14"/>
      <c r="P780" s="14"/>
      <c r="Q780" s="14"/>
      <c r="R780" s="14"/>
    </row>
    <row r="781">
      <c r="A781" s="14"/>
      <c r="B781" s="14"/>
      <c r="C781" s="14"/>
      <c r="D781" s="14"/>
      <c r="E781" s="14"/>
      <c r="F781" s="14"/>
      <c r="G781" s="14"/>
      <c r="H781" s="14"/>
      <c r="I781" s="14"/>
      <c r="J781" s="14"/>
      <c r="K781" s="14"/>
      <c r="L781" s="14"/>
      <c r="M781" s="14"/>
      <c r="N781" s="14"/>
      <c r="O781" s="14"/>
      <c r="P781" s="14"/>
      <c r="Q781" s="14"/>
      <c r="R781" s="14"/>
    </row>
    <row r="782">
      <c r="A782" s="14"/>
      <c r="B782" s="14"/>
      <c r="C782" s="14"/>
      <c r="D782" s="14"/>
      <c r="E782" s="14"/>
      <c r="F782" s="14"/>
      <c r="G782" s="14"/>
      <c r="H782" s="14"/>
      <c r="I782" s="14"/>
      <c r="J782" s="14"/>
      <c r="K782" s="14"/>
      <c r="L782" s="14"/>
      <c r="M782" s="14"/>
      <c r="N782" s="14"/>
      <c r="O782" s="14"/>
      <c r="P782" s="14"/>
      <c r="Q782" s="14"/>
      <c r="R782" s="14"/>
    </row>
    <row r="783">
      <c r="A783" s="14"/>
      <c r="B783" s="14"/>
      <c r="C783" s="14"/>
      <c r="D783" s="14"/>
      <c r="E783" s="14"/>
      <c r="F783" s="14"/>
      <c r="G783" s="14"/>
      <c r="H783" s="14"/>
      <c r="I783" s="14"/>
      <c r="J783" s="14"/>
      <c r="K783" s="14"/>
      <c r="L783" s="14"/>
      <c r="M783" s="14"/>
      <c r="N783" s="14"/>
      <c r="O783" s="14"/>
      <c r="P783" s="14"/>
      <c r="Q783" s="14"/>
      <c r="R783" s="14"/>
    </row>
    <row r="784">
      <c r="A784" s="14"/>
      <c r="B784" s="14"/>
      <c r="C784" s="14"/>
      <c r="D784" s="14"/>
      <c r="E784" s="14"/>
      <c r="F784" s="14"/>
      <c r="G784" s="14"/>
      <c r="H784" s="14"/>
      <c r="I784" s="14"/>
      <c r="J784" s="14"/>
      <c r="K784" s="14"/>
      <c r="L784" s="14"/>
      <c r="M784" s="14"/>
      <c r="N784" s="14"/>
      <c r="O784" s="14"/>
      <c r="P784" s="14"/>
      <c r="Q784" s="14"/>
      <c r="R784" s="14"/>
    </row>
    <row r="785">
      <c r="A785" s="14"/>
      <c r="B785" s="14"/>
      <c r="C785" s="14"/>
      <c r="D785" s="14"/>
      <c r="E785" s="14"/>
      <c r="F785" s="14"/>
      <c r="G785" s="14"/>
      <c r="H785" s="14"/>
      <c r="I785" s="14"/>
      <c r="J785" s="14"/>
      <c r="K785" s="14"/>
      <c r="L785" s="14"/>
      <c r="M785" s="14"/>
      <c r="N785" s="14"/>
      <c r="O785" s="14"/>
      <c r="P785" s="14"/>
      <c r="Q785" s="14"/>
      <c r="R785" s="14"/>
    </row>
    <row r="786">
      <c r="A786" s="14"/>
      <c r="B786" s="14"/>
      <c r="C786" s="14"/>
      <c r="D786" s="14"/>
      <c r="E786" s="14"/>
      <c r="F786" s="14"/>
      <c r="G786" s="14"/>
      <c r="H786" s="14"/>
      <c r="I786" s="14"/>
      <c r="J786" s="14"/>
      <c r="K786" s="14"/>
      <c r="L786" s="14"/>
      <c r="M786" s="14"/>
      <c r="N786" s="14"/>
      <c r="O786" s="14"/>
      <c r="P786" s="14"/>
      <c r="Q786" s="14"/>
      <c r="R786" s="14"/>
    </row>
    <row r="787">
      <c r="A787" s="14"/>
      <c r="B787" s="14"/>
      <c r="C787" s="14"/>
      <c r="D787" s="14"/>
      <c r="E787" s="14"/>
      <c r="F787" s="14"/>
      <c r="G787" s="14"/>
      <c r="H787" s="14"/>
      <c r="I787" s="14"/>
      <c r="J787" s="14"/>
      <c r="K787" s="14"/>
      <c r="L787" s="14"/>
      <c r="M787" s="14"/>
      <c r="N787" s="14"/>
      <c r="O787" s="14"/>
      <c r="P787" s="14"/>
      <c r="Q787" s="14"/>
      <c r="R787" s="14"/>
    </row>
    <row r="788">
      <c r="A788" s="14"/>
      <c r="B788" s="14"/>
      <c r="C788" s="14"/>
      <c r="D788" s="14"/>
      <c r="E788" s="14"/>
      <c r="F788" s="14"/>
      <c r="G788" s="14"/>
      <c r="H788" s="14"/>
      <c r="I788" s="14"/>
      <c r="J788" s="14"/>
      <c r="K788" s="14"/>
      <c r="L788" s="14"/>
      <c r="M788" s="14"/>
      <c r="N788" s="14"/>
      <c r="O788" s="14"/>
      <c r="P788" s="14"/>
      <c r="Q788" s="14"/>
      <c r="R788" s="14"/>
    </row>
    <row r="789">
      <c r="A789" s="14"/>
      <c r="B789" s="14"/>
      <c r="C789" s="14"/>
      <c r="D789" s="14"/>
      <c r="E789" s="14"/>
      <c r="F789" s="14"/>
      <c r="G789" s="14"/>
      <c r="H789" s="14"/>
      <c r="I789" s="14"/>
      <c r="J789" s="14"/>
      <c r="K789" s="14"/>
      <c r="L789" s="14"/>
      <c r="M789" s="14"/>
      <c r="N789" s="14"/>
      <c r="O789" s="14"/>
      <c r="P789" s="14"/>
      <c r="Q789" s="14"/>
      <c r="R789" s="14"/>
    </row>
    <row r="790">
      <c r="A790" s="14"/>
      <c r="B790" s="14"/>
      <c r="C790" s="14"/>
      <c r="D790" s="14"/>
      <c r="E790" s="14"/>
      <c r="F790" s="14"/>
      <c r="G790" s="14"/>
      <c r="H790" s="14"/>
      <c r="I790" s="14"/>
      <c r="J790" s="14"/>
      <c r="K790" s="14"/>
      <c r="L790" s="14"/>
      <c r="M790" s="14"/>
      <c r="N790" s="14"/>
      <c r="O790" s="14"/>
      <c r="P790" s="14"/>
      <c r="Q790" s="14"/>
      <c r="R790" s="14"/>
    </row>
    <row r="791">
      <c r="A791" s="14"/>
      <c r="B791" s="14"/>
      <c r="C791" s="14"/>
      <c r="D791" s="14"/>
      <c r="E791" s="14"/>
      <c r="F791" s="14"/>
      <c r="G791" s="14"/>
      <c r="H791" s="14"/>
      <c r="I791" s="14"/>
      <c r="J791" s="14"/>
      <c r="K791" s="14"/>
      <c r="L791" s="14"/>
      <c r="M791" s="14"/>
      <c r="N791" s="14"/>
      <c r="O791" s="14"/>
      <c r="P791" s="14"/>
      <c r="Q791" s="14"/>
      <c r="R791" s="14"/>
    </row>
    <row r="792">
      <c r="A792" s="14"/>
      <c r="B792" s="14"/>
      <c r="C792" s="14"/>
      <c r="D792" s="14"/>
      <c r="E792" s="14"/>
      <c r="F792" s="14"/>
      <c r="G792" s="14"/>
      <c r="H792" s="14"/>
      <c r="I792" s="14"/>
      <c r="J792" s="14"/>
      <c r="K792" s="14"/>
      <c r="L792" s="14"/>
      <c r="M792" s="14"/>
      <c r="N792" s="14"/>
      <c r="O792" s="14"/>
      <c r="P792" s="14"/>
      <c r="Q792" s="14"/>
      <c r="R792" s="14"/>
    </row>
    <row r="793">
      <c r="A793" s="14"/>
      <c r="B793" s="14"/>
      <c r="C793" s="14"/>
      <c r="D793" s="14"/>
      <c r="E793" s="14"/>
      <c r="F793" s="14"/>
      <c r="G793" s="14"/>
      <c r="H793" s="14"/>
      <c r="I793" s="14"/>
      <c r="J793" s="14"/>
      <c r="K793" s="14"/>
      <c r="L793" s="14"/>
      <c r="M793" s="14"/>
      <c r="N793" s="14"/>
      <c r="O793" s="14"/>
      <c r="P793" s="14"/>
      <c r="Q793" s="14"/>
      <c r="R793" s="14"/>
    </row>
    <row r="794">
      <c r="A794" s="14"/>
      <c r="B794" s="14"/>
      <c r="C794" s="14"/>
      <c r="D794" s="14"/>
      <c r="E794" s="14"/>
      <c r="F794" s="14"/>
      <c r="G794" s="14"/>
      <c r="H794" s="14"/>
      <c r="I794" s="14"/>
      <c r="J794" s="14"/>
      <c r="K794" s="14"/>
      <c r="L794" s="14"/>
      <c r="M794" s="14"/>
      <c r="N794" s="14"/>
      <c r="O794" s="14"/>
      <c r="P794" s="14"/>
      <c r="Q794" s="14"/>
      <c r="R794" s="14"/>
    </row>
    <row r="795">
      <c r="A795" s="14"/>
      <c r="B795" s="14"/>
      <c r="C795" s="14"/>
      <c r="D795" s="14"/>
      <c r="E795" s="14"/>
      <c r="F795" s="14"/>
      <c r="G795" s="14"/>
      <c r="H795" s="14"/>
      <c r="I795" s="14"/>
      <c r="J795" s="14"/>
      <c r="K795" s="14"/>
      <c r="L795" s="14"/>
      <c r="M795" s="14"/>
      <c r="N795" s="14"/>
      <c r="O795" s="14"/>
      <c r="P795" s="14"/>
      <c r="Q795" s="14"/>
      <c r="R795" s="14"/>
    </row>
    <row r="796">
      <c r="A796" s="14"/>
      <c r="B796" s="14"/>
      <c r="C796" s="14"/>
      <c r="D796" s="14"/>
      <c r="E796" s="14"/>
      <c r="F796" s="14"/>
      <c r="G796" s="14"/>
      <c r="H796" s="14"/>
      <c r="I796" s="14"/>
      <c r="J796" s="14"/>
      <c r="K796" s="14"/>
      <c r="L796" s="14"/>
      <c r="M796" s="14"/>
      <c r="N796" s="14"/>
      <c r="O796" s="14"/>
      <c r="P796" s="14"/>
      <c r="Q796" s="14"/>
      <c r="R796" s="14"/>
    </row>
    <row r="797">
      <c r="A797" s="14"/>
      <c r="B797" s="14"/>
      <c r="C797" s="14"/>
      <c r="D797" s="14"/>
      <c r="E797" s="14"/>
      <c r="F797" s="14"/>
      <c r="G797" s="14"/>
      <c r="H797" s="14"/>
      <c r="I797" s="14"/>
      <c r="J797" s="14"/>
      <c r="K797" s="14"/>
      <c r="L797" s="14"/>
      <c r="M797" s="14"/>
      <c r="N797" s="14"/>
      <c r="O797" s="14"/>
      <c r="P797" s="14"/>
      <c r="Q797" s="14"/>
      <c r="R797" s="14"/>
    </row>
    <row r="798">
      <c r="A798" s="14"/>
      <c r="B798" s="14"/>
      <c r="C798" s="14"/>
      <c r="D798" s="14"/>
      <c r="E798" s="14"/>
      <c r="F798" s="14"/>
      <c r="G798" s="14"/>
      <c r="H798" s="14"/>
      <c r="I798" s="14"/>
      <c r="J798" s="14"/>
      <c r="K798" s="14"/>
      <c r="L798" s="14"/>
      <c r="M798" s="14"/>
      <c r="N798" s="14"/>
      <c r="O798" s="14"/>
      <c r="P798" s="14"/>
      <c r="Q798" s="14"/>
      <c r="R798" s="14"/>
    </row>
    <row r="799">
      <c r="A799" s="14"/>
      <c r="B799" s="14"/>
      <c r="C799" s="14"/>
      <c r="D799" s="14"/>
      <c r="E799" s="14"/>
      <c r="F799" s="14"/>
      <c r="G799" s="14"/>
      <c r="H799" s="14"/>
      <c r="I799" s="14"/>
      <c r="J799" s="14"/>
      <c r="K799" s="14"/>
      <c r="L799" s="14"/>
      <c r="M799" s="14"/>
      <c r="N799" s="14"/>
      <c r="O799" s="14"/>
      <c r="P799" s="14"/>
      <c r="Q799" s="14"/>
      <c r="R799" s="14"/>
    </row>
    <row r="800">
      <c r="A800" s="14"/>
      <c r="B800" s="14"/>
      <c r="C800" s="14"/>
      <c r="D800" s="14"/>
      <c r="E800" s="14"/>
      <c r="F800" s="14"/>
      <c r="G800" s="14"/>
      <c r="H800" s="14"/>
      <c r="I800" s="14"/>
      <c r="J800" s="14"/>
      <c r="K800" s="14"/>
      <c r="L800" s="14"/>
      <c r="M800" s="14"/>
      <c r="N800" s="14"/>
      <c r="O800" s="14"/>
      <c r="P800" s="14"/>
      <c r="Q800" s="14"/>
      <c r="R800" s="14"/>
    </row>
    <row r="801">
      <c r="A801" s="14"/>
      <c r="B801" s="14"/>
      <c r="C801" s="14"/>
      <c r="D801" s="14"/>
      <c r="E801" s="14"/>
      <c r="F801" s="14"/>
      <c r="G801" s="14"/>
      <c r="H801" s="14"/>
      <c r="I801" s="14"/>
      <c r="J801" s="14"/>
      <c r="K801" s="14"/>
      <c r="L801" s="14"/>
      <c r="M801" s="14"/>
      <c r="N801" s="14"/>
      <c r="O801" s="14"/>
      <c r="P801" s="14"/>
      <c r="Q801" s="14"/>
      <c r="R801" s="14"/>
    </row>
    <row r="802">
      <c r="A802" s="14"/>
      <c r="B802" s="14"/>
      <c r="C802" s="14"/>
      <c r="D802" s="14"/>
      <c r="E802" s="14"/>
      <c r="F802" s="14"/>
      <c r="G802" s="14"/>
      <c r="H802" s="14"/>
      <c r="I802" s="14"/>
      <c r="J802" s="14"/>
      <c r="K802" s="14"/>
      <c r="L802" s="14"/>
      <c r="M802" s="14"/>
      <c r="N802" s="14"/>
      <c r="O802" s="14"/>
      <c r="P802" s="14"/>
      <c r="Q802" s="14"/>
      <c r="R802" s="14"/>
    </row>
    <row r="803">
      <c r="A803" s="14"/>
      <c r="B803" s="14"/>
      <c r="C803" s="14"/>
      <c r="D803" s="14"/>
      <c r="E803" s="14"/>
      <c r="F803" s="14"/>
      <c r="G803" s="14"/>
      <c r="H803" s="14"/>
      <c r="I803" s="14"/>
      <c r="J803" s="14"/>
      <c r="K803" s="14"/>
      <c r="L803" s="14"/>
      <c r="M803" s="14"/>
      <c r="N803" s="14"/>
      <c r="O803" s="14"/>
      <c r="P803" s="14"/>
      <c r="Q803" s="14"/>
      <c r="R803" s="14"/>
    </row>
    <row r="804">
      <c r="A804" s="14"/>
      <c r="B804" s="14"/>
      <c r="C804" s="14"/>
      <c r="D804" s="14"/>
      <c r="E804" s="14"/>
      <c r="F804" s="14"/>
      <c r="G804" s="14"/>
      <c r="H804" s="14"/>
      <c r="I804" s="14"/>
      <c r="J804" s="14"/>
      <c r="K804" s="14"/>
      <c r="L804" s="14"/>
      <c r="M804" s="14"/>
      <c r="N804" s="14"/>
      <c r="O804" s="14"/>
      <c r="P804" s="14"/>
      <c r="Q804" s="14"/>
      <c r="R804" s="14"/>
    </row>
    <row r="805">
      <c r="A805" s="14"/>
      <c r="B805" s="14"/>
      <c r="C805" s="14"/>
      <c r="D805" s="14"/>
      <c r="E805" s="14"/>
      <c r="F805" s="14"/>
      <c r="G805" s="14"/>
      <c r="H805" s="14"/>
      <c r="I805" s="14"/>
      <c r="J805" s="14"/>
      <c r="K805" s="14"/>
      <c r="L805" s="14"/>
      <c r="M805" s="14"/>
      <c r="N805" s="14"/>
      <c r="O805" s="14"/>
      <c r="P805" s="14"/>
      <c r="Q805" s="14"/>
      <c r="R805" s="14"/>
    </row>
    <row r="806">
      <c r="A806" s="14"/>
      <c r="B806" s="14"/>
      <c r="C806" s="14"/>
      <c r="D806" s="14"/>
      <c r="E806" s="14"/>
      <c r="F806" s="14"/>
      <c r="G806" s="14"/>
      <c r="H806" s="14"/>
      <c r="I806" s="14"/>
      <c r="J806" s="14"/>
      <c r="K806" s="14"/>
      <c r="L806" s="14"/>
      <c r="M806" s="14"/>
      <c r="N806" s="14"/>
      <c r="O806" s="14"/>
      <c r="P806" s="14"/>
      <c r="Q806" s="14"/>
      <c r="R806" s="14"/>
    </row>
    <row r="807">
      <c r="A807" s="14"/>
      <c r="B807" s="14"/>
      <c r="C807" s="14"/>
      <c r="D807" s="14"/>
      <c r="E807" s="14"/>
      <c r="F807" s="14"/>
      <c r="G807" s="14"/>
      <c r="H807" s="14"/>
      <c r="I807" s="14"/>
      <c r="J807" s="14"/>
      <c r="K807" s="14"/>
      <c r="L807" s="14"/>
      <c r="M807" s="14"/>
      <c r="N807" s="14"/>
      <c r="O807" s="14"/>
      <c r="P807" s="14"/>
      <c r="Q807" s="14"/>
      <c r="R807" s="14"/>
    </row>
    <row r="808">
      <c r="A808" s="14"/>
      <c r="B808" s="14"/>
      <c r="C808" s="14"/>
      <c r="D808" s="14"/>
      <c r="E808" s="14"/>
      <c r="F808" s="14"/>
      <c r="G808" s="14"/>
      <c r="H808" s="14"/>
      <c r="I808" s="14"/>
      <c r="J808" s="14"/>
      <c r="K808" s="14"/>
      <c r="L808" s="14"/>
      <c r="M808" s="14"/>
      <c r="N808" s="14"/>
      <c r="O808" s="14"/>
      <c r="P808" s="14"/>
      <c r="Q808" s="14"/>
      <c r="R808" s="14"/>
    </row>
    <row r="809">
      <c r="A809" s="14"/>
      <c r="B809" s="14"/>
      <c r="C809" s="14"/>
      <c r="D809" s="14"/>
      <c r="E809" s="14"/>
      <c r="F809" s="14"/>
      <c r="G809" s="14"/>
      <c r="H809" s="14"/>
      <c r="I809" s="14"/>
      <c r="J809" s="14"/>
      <c r="K809" s="14"/>
      <c r="L809" s="14"/>
      <c r="M809" s="14"/>
      <c r="N809" s="14"/>
      <c r="O809" s="14"/>
      <c r="P809" s="14"/>
      <c r="Q809" s="14"/>
      <c r="R809" s="14"/>
    </row>
    <row r="810">
      <c r="A810" s="14"/>
      <c r="B810" s="14"/>
      <c r="C810" s="14"/>
      <c r="D810" s="14"/>
      <c r="E810" s="14"/>
      <c r="F810" s="14"/>
      <c r="G810" s="14"/>
      <c r="H810" s="14"/>
      <c r="I810" s="14"/>
      <c r="J810" s="14"/>
      <c r="K810" s="14"/>
      <c r="L810" s="14"/>
      <c r="M810" s="14"/>
      <c r="N810" s="14"/>
      <c r="O810" s="14"/>
      <c r="P810" s="14"/>
      <c r="Q810" s="14"/>
      <c r="R810" s="14"/>
    </row>
    <row r="811">
      <c r="A811" s="14"/>
      <c r="B811" s="14"/>
      <c r="C811" s="14"/>
      <c r="D811" s="14"/>
      <c r="E811" s="14"/>
      <c r="F811" s="14"/>
      <c r="G811" s="14"/>
      <c r="H811" s="14"/>
      <c r="I811" s="14"/>
      <c r="J811" s="14"/>
      <c r="K811" s="14"/>
      <c r="L811" s="14"/>
      <c r="M811" s="14"/>
      <c r="N811" s="14"/>
      <c r="O811" s="14"/>
      <c r="P811" s="14"/>
      <c r="Q811" s="14"/>
      <c r="R811" s="14"/>
    </row>
    <row r="812">
      <c r="A812" s="14"/>
      <c r="B812" s="14"/>
      <c r="C812" s="14"/>
      <c r="D812" s="14"/>
      <c r="E812" s="14"/>
      <c r="F812" s="14"/>
      <c r="G812" s="14"/>
      <c r="H812" s="14"/>
      <c r="I812" s="14"/>
      <c r="J812" s="14"/>
      <c r="K812" s="14"/>
      <c r="L812" s="14"/>
      <c r="M812" s="14"/>
      <c r="N812" s="14"/>
      <c r="O812" s="14"/>
      <c r="P812" s="14"/>
      <c r="Q812" s="14"/>
      <c r="R812" s="14"/>
    </row>
    <row r="813">
      <c r="A813" s="14"/>
      <c r="B813" s="14"/>
      <c r="C813" s="14"/>
      <c r="D813" s="14"/>
      <c r="E813" s="14"/>
      <c r="F813" s="14"/>
      <c r="G813" s="14"/>
      <c r="H813" s="14"/>
      <c r="I813" s="14"/>
      <c r="J813" s="14"/>
      <c r="K813" s="14"/>
      <c r="L813" s="14"/>
      <c r="M813" s="14"/>
      <c r="N813" s="14"/>
      <c r="O813" s="14"/>
      <c r="P813" s="14"/>
      <c r="Q813" s="14"/>
      <c r="R813" s="14"/>
    </row>
    <row r="814">
      <c r="A814" s="14"/>
      <c r="B814" s="14"/>
      <c r="C814" s="14"/>
      <c r="D814" s="14"/>
      <c r="E814" s="14"/>
      <c r="F814" s="14"/>
      <c r="G814" s="14"/>
      <c r="H814" s="14"/>
      <c r="I814" s="14"/>
      <c r="J814" s="14"/>
      <c r="K814" s="14"/>
      <c r="L814" s="14"/>
      <c r="M814" s="14"/>
      <c r="N814" s="14"/>
      <c r="O814" s="14"/>
      <c r="P814" s="14"/>
      <c r="Q814" s="14"/>
      <c r="R814" s="14"/>
    </row>
    <row r="815">
      <c r="A815" s="14"/>
      <c r="B815" s="14"/>
      <c r="C815" s="14"/>
      <c r="D815" s="14"/>
      <c r="E815" s="14"/>
      <c r="F815" s="14"/>
      <c r="G815" s="14"/>
      <c r="H815" s="14"/>
      <c r="I815" s="14"/>
      <c r="J815" s="14"/>
      <c r="K815" s="14"/>
      <c r="L815" s="14"/>
      <c r="M815" s="14"/>
      <c r="N815" s="14"/>
      <c r="O815" s="14"/>
      <c r="P815" s="14"/>
      <c r="Q815" s="14"/>
      <c r="R815" s="14"/>
    </row>
    <row r="816">
      <c r="A816" s="14"/>
      <c r="B816" s="14"/>
      <c r="C816" s="14"/>
      <c r="D816" s="14"/>
      <c r="E816" s="14"/>
      <c r="F816" s="14"/>
      <c r="G816" s="14"/>
      <c r="H816" s="14"/>
      <c r="I816" s="14"/>
      <c r="J816" s="14"/>
      <c r="K816" s="14"/>
      <c r="L816" s="14"/>
      <c r="M816" s="14"/>
      <c r="N816" s="14"/>
      <c r="O816" s="14"/>
      <c r="P816" s="14"/>
      <c r="Q816" s="14"/>
      <c r="R816" s="14"/>
    </row>
    <row r="817">
      <c r="A817" s="14"/>
      <c r="B817" s="14"/>
      <c r="C817" s="14"/>
      <c r="D817" s="14"/>
      <c r="E817" s="14"/>
      <c r="F817" s="14"/>
      <c r="G817" s="14"/>
      <c r="H817" s="14"/>
      <c r="I817" s="14"/>
      <c r="J817" s="14"/>
      <c r="K817" s="14"/>
      <c r="L817" s="14"/>
      <c r="M817" s="14"/>
      <c r="N817" s="14"/>
      <c r="O817" s="14"/>
      <c r="P817" s="14"/>
      <c r="Q817" s="14"/>
      <c r="R817" s="14"/>
    </row>
    <row r="818">
      <c r="A818" s="14"/>
      <c r="B818" s="14"/>
      <c r="C818" s="14"/>
      <c r="D818" s="14"/>
      <c r="E818" s="14"/>
      <c r="F818" s="14"/>
      <c r="G818" s="14"/>
      <c r="H818" s="14"/>
      <c r="I818" s="14"/>
      <c r="J818" s="14"/>
      <c r="K818" s="14"/>
      <c r="L818" s="14"/>
      <c r="M818" s="14"/>
      <c r="N818" s="14"/>
      <c r="O818" s="14"/>
      <c r="P818" s="14"/>
      <c r="Q818" s="14"/>
      <c r="R818" s="14"/>
    </row>
    <row r="819">
      <c r="A819" s="14"/>
      <c r="B819" s="14"/>
      <c r="C819" s="14"/>
      <c r="D819" s="14"/>
      <c r="E819" s="14"/>
      <c r="F819" s="14"/>
      <c r="G819" s="14"/>
      <c r="H819" s="14"/>
      <c r="I819" s="14"/>
      <c r="J819" s="14"/>
      <c r="K819" s="14"/>
      <c r="L819" s="14"/>
      <c r="M819" s="14"/>
      <c r="N819" s="14"/>
      <c r="O819" s="14"/>
      <c r="P819" s="14"/>
      <c r="Q819" s="14"/>
      <c r="R819" s="14"/>
    </row>
    <row r="820">
      <c r="A820" s="14"/>
      <c r="B820" s="14"/>
      <c r="C820" s="14"/>
      <c r="D820" s="14"/>
      <c r="E820" s="14"/>
      <c r="F820" s="14"/>
      <c r="G820" s="14"/>
      <c r="H820" s="14"/>
      <c r="I820" s="14"/>
      <c r="J820" s="14"/>
      <c r="K820" s="14"/>
      <c r="L820" s="14"/>
      <c r="M820" s="14"/>
      <c r="N820" s="14"/>
      <c r="O820" s="14"/>
      <c r="P820" s="14"/>
      <c r="Q820" s="14"/>
      <c r="R820" s="14"/>
    </row>
    <row r="821">
      <c r="A821" s="14"/>
      <c r="B821" s="14"/>
      <c r="C821" s="14"/>
      <c r="D821" s="14"/>
      <c r="E821" s="14"/>
      <c r="F821" s="14"/>
      <c r="G821" s="14"/>
      <c r="H821" s="14"/>
      <c r="I821" s="14"/>
      <c r="J821" s="14"/>
      <c r="K821" s="14"/>
      <c r="L821" s="14"/>
      <c r="M821" s="14"/>
      <c r="N821" s="14"/>
      <c r="O821" s="14"/>
      <c r="P821" s="14"/>
      <c r="Q821" s="14"/>
      <c r="R821" s="14"/>
    </row>
    <row r="822">
      <c r="A822" s="14"/>
      <c r="B822" s="14"/>
      <c r="C822" s="14"/>
      <c r="D822" s="14"/>
      <c r="E822" s="14"/>
      <c r="F822" s="14"/>
      <c r="G822" s="14"/>
      <c r="H822" s="14"/>
      <c r="I822" s="14"/>
      <c r="J822" s="14"/>
      <c r="K822" s="14"/>
      <c r="L822" s="14"/>
      <c r="M822" s="14"/>
      <c r="N822" s="14"/>
      <c r="O822" s="14"/>
      <c r="P822" s="14"/>
      <c r="Q822" s="14"/>
      <c r="R822" s="14"/>
    </row>
    <row r="823">
      <c r="A823" s="14"/>
      <c r="B823" s="14"/>
      <c r="C823" s="14"/>
      <c r="D823" s="14"/>
      <c r="E823" s="14"/>
      <c r="F823" s="14"/>
      <c r="G823" s="14"/>
      <c r="H823" s="14"/>
      <c r="I823" s="14"/>
      <c r="J823" s="14"/>
      <c r="K823" s="14"/>
      <c r="L823" s="14"/>
      <c r="M823" s="14"/>
      <c r="N823" s="14"/>
      <c r="O823" s="14"/>
      <c r="P823" s="14"/>
      <c r="Q823" s="14"/>
      <c r="R823" s="14"/>
    </row>
    <row r="824">
      <c r="A824" s="14"/>
      <c r="B824" s="14"/>
      <c r="C824" s="14"/>
      <c r="D824" s="14"/>
      <c r="E824" s="14"/>
      <c r="F824" s="14"/>
      <c r="G824" s="14"/>
      <c r="H824" s="14"/>
      <c r="I824" s="14"/>
      <c r="J824" s="14"/>
      <c r="K824" s="14"/>
      <c r="L824" s="14"/>
      <c r="M824" s="14"/>
      <c r="N824" s="14"/>
      <c r="O824" s="14"/>
      <c r="P824" s="14"/>
      <c r="Q824" s="14"/>
      <c r="R824" s="14"/>
    </row>
    <row r="825">
      <c r="A825" s="14"/>
      <c r="B825" s="14"/>
      <c r="C825" s="14"/>
      <c r="D825" s="14"/>
      <c r="E825" s="14"/>
      <c r="F825" s="14"/>
      <c r="G825" s="14"/>
      <c r="H825" s="14"/>
      <c r="I825" s="14"/>
      <c r="J825" s="14"/>
      <c r="K825" s="14"/>
      <c r="L825" s="14"/>
      <c r="M825" s="14"/>
      <c r="N825" s="14"/>
      <c r="O825" s="14"/>
      <c r="P825" s="14"/>
      <c r="Q825" s="14"/>
      <c r="R825" s="14"/>
    </row>
    <row r="826">
      <c r="A826" s="14"/>
      <c r="B826" s="14"/>
      <c r="C826" s="14"/>
      <c r="D826" s="14"/>
      <c r="E826" s="14"/>
      <c r="F826" s="14"/>
      <c r="G826" s="14"/>
      <c r="H826" s="14"/>
      <c r="I826" s="14"/>
      <c r="J826" s="14"/>
      <c r="K826" s="14"/>
      <c r="L826" s="14"/>
      <c r="M826" s="14"/>
      <c r="N826" s="14"/>
      <c r="O826" s="14"/>
      <c r="P826" s="14"/>
      <c r="Q826" s="14"/>
      <c r="R826" s="14"/>
    </row>
    <row r="827">
      <c r="A827" s="14"/>
      <c r="B827" s="14"/>
      <c r="C827" s="14"/>
      <c r="D827" s="14"/>
      <c r="E827" s="14"/>
      <c r="F827" s="14"/>
      <c r="G827" s="14"/>
      <c r="H827" s="14"/>
      <c r="I827" s="14"/>
      <c r="J827" s="14"/>
      <c r="K827" s="14"/>
      <c r="L827" s="14"/>
      <c r="M827" s="14"/>
      <c r="N827" s="14"/>
      <c r="O827" s="14"/>
      <c r="P827" s="14"/>
      <c r="Q827" s="14"/>
      <c r="R827" s="14"/>
    </row>
    <row r="828">
      <c r="A828" s="14"/>
      <c r="B828" s="14"/>
      <c r="C828" s="14"/>
      <c r="D828" s="14"/>
      <c r="E828" s="14"/>
      <c r="F828" s="14"/>
      <c r="G828" s="14"/>
      <c r="H828" s="14"/>
      <c r="I828" s="14"/>
      <c r="J828" s="14"/>
      <c r="K828" s="14"/>
      <c r="L828" s="14"/>
      <c r="M828" s="14"/>
      <c r="N828" s="14"/>
      <c r="O828" s="14"/>
      <c r="P828" s="14"/>
      <c r="Q828" s="14"/>
      <c r="R828" s="14"/>
    </row>
    <row r="829">
      <c r="A829" s="14"/>
      <c r="B829" s="14"/>
      <c r="C829" s="14"/>
      <c r="D829" s="14"/>
      <c r="E829" s="14"/>
      <c r="F829" s="14"/>
      <c r="G829" s="14"/>
      <c r="H829" s="14"/>
      <c r="I829" s="14"/>
      <c r="J829" s="14"/>
      <c r="K829" s="14"/>
      <c r="L829" s="14"/>
      <c r="M829" s="14"/>
      <c r="N829" s="14"/>
      <c r="O829" s="14"/>
      <c r="P829" s="14"/>
      <c r="Q829" s="14"/>
      <c r="R829" s="14"/>
    </row>
    <row r="830">
      <c r="A830" s="14"/>
      <c r="B830" s="14"/>
      <c r="C830" s="14"/>
      <c r="D830" s="14"/>
      <c r="E830" s="14"/>
      <c r="F830" s="14"/>
      <c r="G830" s="14"/>
      <c r="H830" s="14"/>
      <c r="I830" s="14"/>
      <c r="J830" s="14"/>
      <c r="K830" s="14"/>
      <c r="L830" s="14"/>
      <c r="M830" s="14"/>
      <c r="N830" s="14"/>
      <c r="O830" s="14"/>
      <c r="P830" s="14"/>
      <c r="Q830" s="14"/>
      <c r="R830" s="14"/>
    </row>
    <row r="831">
      <c r="A831" s="14"/>
      <c r="B831" s="14"/>
      <c r="C831" s="14"/>
      <c r="D831" s="14"/>
      <c r="E831" s="14"/>
      <c r="F831" s="14"/>
      <c r="G831" s="14"/>
      <c r="H831" s="14"/>
      <c r="I831" s="14"/>
      <c r="J831" s="14"/>
      <c r="K831" s="14"/>
      <c r="L831" s="14"/>
      <c r="M831" s="14"/>
      <c r="N831" s="14"/>
      <c r="O831" s="14"/>
      <c r="P831" s="14"/>
      <c r="Q831" s="14"/>
      <c r="R831" s="14"/>
    </row>
    <row r="832">
      <c r="A832" s="14"/>
      <c r="B832" s="14"/>
      <c r="C832" s="14"/>
      <c r="D832" s="14"/>
      <c r="E832" s="14"/>
      <c r="F832" s="14"/>
      <c r="G832" s="14"/>
      <c r="H832" s="14"/>
      <c r="I832" s="14"/>
      <c r="J832" s="14"/>
      <c r="K832" s="14"/>
      <c r="L832" s="14"/>
      <c r="M832" s="14"/>
      <c r="N832" s="14"/>
      <c r="O832" s="14"/>
      <c r="P832" s="14"/>
      <c r="Q832" s="14"/>
      <c r="R832" s="14"/>
    </row>
    <row r="833">
      <c r="A833" s="14"/>
      <c r="B833" s="14"/>
      <c r="C833" s="14"/>
      <c r="D833" s="14"/>
      <c r="E833" s="14"/>
      <c r="F833" s="14"/>
      <c r="G833" s="14"/>
      <c r="H833" s="14"/>
      <c r="I833" s="14"/>
      <c r="J833" s="14"/>
      <c r="K833" s="14"/>
      <c r="L833" s="14"/>
      <c r="M833" s="14"/>
      <c r="N833" s="14"/>
      <c r="O833" s="14"/>
      <c r="P833" s="14"/>
      <c r="Q833" s="14"/>
      <c r="R833" s="14"/>
    </row>
    <row r="834">
      <c r="A834" s="14"/>
      <c r="B834" s="14"/>
      <c r="C834" s="14"/>
      <c r="D834" s="14"/>
      <c r="E834" s="14"/>
      <c r="F834" s="14"/>
      <c r="G834" s="14"/>
      <c r="H834" s="14"/>
      <c r="I834" s="14"/>
      <c r="J834" s="14"/>
      <c r="K834" s="14"/>
      <c r="L834" s="14"/>
      <c r="M834" s="14"/>
      <c r="N834" s="14"/>
      <c r="O834" s="14"/>
      <c r="P834" s="14"/>
      <c r="Q834" s="14"/>
      <c r="R834" s="14"/>
    </row>
    <row r="835">
      <c r="A835" s="14"/>
      <c r="B835" s="14"/>
      <c r="C835" s="14"/>
      <c r="D835" s="14"/>
      <c r="E835" s="14"/>
      <c r="F835" s="14"/>
      <c r="G835" s="14"/>
      <c r="H835" s="14"/>
      <c r="I835" s="14"/>
      <c r="J835" s="14"/>
      <c r="K835" s="14"/>
      <c r="L835" s="14"/>
      <c r="M835" s="14"/>
      <c r="N835" s="14"/>
      <c r="O835" s="14"/>
      <c r="P835" s="14"/>
      <c r="Q835" s="14"/>
      <c r="R835" s="14"/>
    </row>
    <row r="836">
      <c r="A836" s="14"/>
      <c r="B836" s="14"/>
      <c r="C836" s="14"/>
      <c r="D836" s="14"/>
      <c r="E836" s="14"/>
      <c r="F836" s="14"/>
      <c r="G836" s="14"/>
      <c r="H836" s="14"/>
      <c r="I836" s="14"/>
      <c r="J836" s="14"/>
      <c r="K836" s="14"/>
      <c r="L836" s="14"/>
      <c r="M836" s="14"/>
      <c r="N836" s="14"/>
      <c r="O836" s="14"/>
      <c r="P836" s="14"/>
      <c r="Q836" s="14"/>
      <c r="R836" s="14"/>
    </row>
    <row r="837">
      <c r="A837" s="14"/>
      <c r="B837" s="14"/>
      <c r="C837" s="14"/>
      <c r="D837" s="14"/>
      <c r="E837" s="14"/>
      <c r="F837" s="14"/>
      <c r="G837" s="14"/>
      <c r="H837" s="14"/>
      <c r="I837" s="14"/>
      <c r="J837" s="14"/>
      <c r="K837" s="14"/>
      <c r="L837" s="14"/>
      <c r="M837" s="14"/>
      <c r="N837" s="14"/>
      <c r="O837" s="14"/>
      <c r="P837" s="14"/>
      <c r="Q837" s="14"/>
      <c r="R837" s="14"/>
    </row>
    <row r="838">
      <c r="A838" s="14"/>
      <c r="B838" s="14"/>
      <c r="C838" s="14"/>
      <c r="D838" s="14"/>
      <c r="E838" s="14"/>
      <c r="F838" s="14"/>
      <c r="G838" s="14"/>
      <c r="H838" s="14"/>
      <c r="I838" s="14"/>
      <c r="J838" s="14"/>
      <c r="K838" s="14"/>
      <c r="L838" s="14"/>
      <c r="M838" s="14"/>
      <c r="N838" s="14"/>
      <c r="O838" s="14"/>
      <c r="P838" s="14"/>
      <c r="Q838" s="14"/>
      <c r="R838" s="14"/>
    </row>
    <row r="839">
      <c r="A839" s="14"/>
      <c r="B839" s="14"/>
      <c r="C839" s="14"/>
      <c r="D839" s="14"/>
      <c r="E839" s="14"/>
      <c r="F839" s="14"/>
      <c r="G839" s="14"/>
      <c r="H839" s="14"/>
      <c r="I839" s="14"/>
      <c r="J839" s="14"/>
      <c r="K839" s="14"/>
      <c r="L839" s="14"/>
      <c r="M839" s="14"/>
      <c r="N839" s="14"/>
      <c r="O839" s="14"/>
      <c r="P839" s="14"/>
      <c r="Q839" s="14"/>
      <c r="R839" s="14"/>
    </row>
    <row r="840">
      <c r="A840" s="14"/>
      <c r="B840" s="14"/>
      <c r="C840" s="14"/>
      <c r="D840" s="14"/>
      <c r="E840" s="14"/>
      <c r="F840" s="14"/>
      <c r="G840" s="14"/>
      <c r="H840" s="14"/>
      <c r="I840" s="14"/>
      <c r="J840" s="14"/>
      <c r="K840" s="14"/>
      <c r="L840" s="14"/>
      <c r="M840" s="14"/>
      <c r="N840" s="14"/>
      <c r="O840" s="14"/>
      <c r="P840" s="14"/>
      <c r="Q840" s="14"/>
      <c r="R840" s="14"/>
    </row>
    <row r="841">
      <c r="A841" s="14"/>
      <c r="B841" s="14"/>
      <c r="C841" s="14"/>
      <c r="D841" s="14"/>
      <c r="E841" s="14"/>
      <c r="F841" s="14"/>
      <c r="G841" s="14"/>
      <c r="H841" s="14"/>
      <c r="I841" s="14"/>
      <c r="J841" s="14"/>
      <c r="K841" s="14"/>
      <c r="L841" s="14"/>
      <c r="M841" s="14"/>
      <c r="N841" s="14"/>
      <c r="O841" s="14"/>
      <c r="P841" s="14"/>
      <c r="Q841" s="14"/>
      <c r="R841" s="14"/>
    </row>
    <row r="842">
      <c r="A842" s="14"/>
      <c r="B842" s="14"/>
      <c r="C842" s="14"/>
      <c r="D842" s="14"/>
      <c r="E842" s="14"/>
      <c r="F842" s="14"/>
      <c r="G842" s="14"/>
      <c r="H842" s="14"/>
      <c r="I842" s="14"/>
      <c r="J842" s="14"/>
      <c r="K842" s="14"/>
      <c r="L842" s="14"/>
      <c r="M842" s="14"/>
      <c r="N842" s="14"/>
      <c r="O842" s="14"/>
      <c r="P842" s="14"/>
      <c r="Q842" s="14"/>
      <c r="R842" s="14"/>
    </row>
    <row r="843">
      <c r="A843" s="14"/>
      <c r="B843" s="14"/>
      <c r="C843" s="14"/>
      <c r="D843" s="14"/>
      <c r="E843" s="14"/>
      <c r="F843" s="14"/>
      <c r="G843" s="14"/>
      <c r="H843" s="14"/>
      <c r="I843" s="14"/>
      <c r="J843" s="14"/>
      <c r="K843" s="14"/>
      <c r="L843" s="14"/>
      <c r="M843" s="14"/>
      <c r="N843" s="14"/>
      <c r="O843" s="14"/>
      <c r="P843" s="14"/>
      <c r="Q843" s="14"/>
      <c r="R843" s="14"/>
    </row>
    <row r="844">
      <c r="A844" s="14"/>
      <c r="B844" s="14"/>
      <c r="C844" s="14"/>
      <c r="D844" s="14"/>
      <c r="E844" s="14"/>
      <c r="F844" s="14"/>
      <c r="G844" s="14"/>
      <c r="H844" s="14"/>
      <c r="I844" s="14"/>
      <c r="J844" s="14"/>
      <c r="K844" s="14"/>
      <c r="L844" s="14"/>
      <c r="M844" s="14"/>
      <c r="N844" s="14"/>
      <c r="O844" s="14"/>
      <c r="P844" s="14"/>
      <c r="Q844" s="14"/>
      <c r="R844" s="14"/>
    </row>
    <row r="845">
      <c r="A845" s="14"/>
      <c r="B845" s="14"/>
      <c r="C845" s="14"/>
      <c r="D845" s="14"/>
      <c r="E845" s="14"/>
      <c r="F845" s="14"/>
      <c r="G845" s="14"/>
      <c r="H845" s="14"/>
      <c r="I845" s="14"/>
      <c r="J845" s="14"/>
      <c r="K845" s="14"/>
      <c r="L845" s="14"/>
      <c r="M845" s="14"/>
      <c r="N845" s="14"/>
      <c r="O845" s="14"/>
      <c r="P845" s="14"/>
      <c r="Q845" s="14"/>
      <c r="R845" s="14"/>
    </row>
    <row r="846">
      <c r="A846" s="14"/>
      <c r="B846" s="14"/>
      <c r="C846" s="14"/>
      <c r="D846" s="14"/>
      <c r="E846" s="14"/>
      <c r="F846" s="14"/>
      <c r="G846" s="14"/>
      <c r="H846" s="14"/>
      <c r="I846" s="14"/>
      <c r="J846" s="14"/>
      <c r="K846" s="14"/>
      <c r="L846" s="14"/>
      <c r="M846" s="14"/>
      <c r="N846" s="14"/>
      <c r="O846" s="14"/>
      <c r="P846" s="14"/>
      <c r="Q846" s="14"/>
      <c r="R846" s="14"/>
    </row>
    <row r="847">
      <c r="A847" s="14"/>
      <c r="B847" s="14"/>
      <c r="C847" s="14"/>
      <c r="D847" s="14"/>
      <c r="E847" s="14"/>
      <c r="F847" s="14"/>
      <c r="G847" s="14"/>
      <c r="H847" s="14"/>
      <c r="I847" s="14"/>
      <c r="J847" s="14"/>
      <c r="K847" s="14"/>
      <c r="L847" s="14"/>
      <c r="M847" s="14"/>
      <c r="N847" s="14"/>
      <c r="O847" s="14"/>
      <c r="P847" s="14"/>
      <c r="Q847" s="14"/>
      <c r="R847" s="14"/>
    </row>
    <row r="848">
      <c r="A848" s="14"/>
      <c r="B848" s="14"/>
      <c r="C848" s="14"/>
      <c r="D848" s="14"/>
      <c r="E848" s="14"/>
      <c r="F848" s="14"/>
      <c r="G848" s="14"/>
      <c r="H848" s="14"/>
      <c r="I848" s="14"/>
      <c r="J848" s="14"/>
      <c r="K848" s="14"/>
      <c r="L848" s="14"/>
      <c r="M848" s="14"/>
      <c r="N848" s="14"/>
      <c r="O848" s="14"/>
      <c r="P848" s="14"/>
      <c r="Q848" s="14"/>
      <c r="R848" s="14"/>
    </row>
    <row r="849">
      <c r="A849" s="14"/>
      <c r="B849" s="14"/>
      <c r="C849" s="14"/>
      <c r="D849" s="14"/>
      <c r="E849" s="14"/>
      <c r="F849" s="14"/>
      <c r="G849" s="14"/>
      <c r="H849" s="14"/>
      <c r="I849" s="14"/>
      <c r="J849" s="14"/>
      <c r="K849" s="14"/>
      <c r="L849" s="14"/>
      <c r="M849" s="14"/>
      <c r="N849" s="14"/>
      <c r="O849" s="14"/>
      <c r="P849" s="14"/>
      <c r="Q849" s="14"/>
      <c r="R849" s="14"/>
    </row>
    <row r="850">
      <c r="A850" s="14"/>
      <c r="B850" s="14"/>
      <c r="C850" s="14"/>
      <c r="D850" s="14"/>
      <c r="E850" s="14"/>
      <c r="F850" s="14"/>
      <c r="G850" s="14"/>
      <c r="H850" s="14"/>
      <c r="I850" s="14"/>
      <c r="J850" s="14"/>
      <c r="K850" s="14"/>
      <c r="L850" s="14"/>
      <c r="M850" s="14"/>
      <c r="N850" s="14"/>
      <c r="O850" s="14"/>
      <c r="P850" s="14"/>
      <c r="Q850" s="14"/>
      <c r="R850" s="14"/>
    </row>
    <row r="851">
      <c r="A851" s="14"/>
      <c r="B851" s="14"/>
      <c r="C851" s="14"/>
      <c r="D851" s="14"/>
      <c r="E851" s="14"/>
      <c r="F851" s="14"/>
      <c r="G851" s="14"/>
      <c r="H851" s="14"/>
      <c r="I851" s="14"/>
      <c r="J851" s="14"/>
      <c r="K851" s="14"/>
      <c r="L851" s="14"/>
      <c r="M851" s="14"/>
      <c r="N851" s="14"/>
      <c r="O851" s="14"/>
      <c r="P851" s="14"/>
      <c r="Q851" s="14"/>
      <c r="R851" s="14"/>
    </row>
    <row r="852">
      <c r="A852" s="14"/>
      <c r="B852" s="14"/>
      <c r="C852" s="14"/>
      <c r="D852" s="14"/>
      <c r="E852" s="14"/>
      <c r="F852" s="14"/>
      <c r="G852" s="14"/>
      <c r="H852" s="14"/>
      <c r="I852" s="14"/>
      <c r="J852" s="14"/>
      <c r="K852" s="14"/>
      <c r="L852" s="14"/>
      <c r="M852" s="14"/>
      <c r="N852" s="14"/>
      <c r="O852" s="14"/>
      <c r="P852" s="14"/>
      <c r="Q852" s="14"/>
      <c r="R852" s="14"/>
    </row>
    <row r="853">
      <c r="A853" s="14"/>
      <c r="B853" s="14"/>
      <c r="C853" s="14"/>
      <c r="D853" s="14"/>
      <c r="E853" s="14"/>
      <c r="F853" s="14"/>
      <c r="G853" s="14"/>
      <c r="H853" s="14"/>
      <c r="I853" s="14"/>
      <c r="J853" s="14"/>
      <c r="K853" s="14"/>
      <c r="L853" s="14"/>
      <c r="M853" s="14"/>
      <c r="N853" s="14"/>
      <c r="O853" s="14"/>
      <c r="P853" s="14"/>
      <c r="Q853" s="14"/>
      <c r="R853" s="14"/>
    </row>
    <row r="854">
      <c r="A854" s="14"/>
      <c r="B854" s="14"/>
      <c r="C854" s="14"/>
      <c r="D854" s="14"/>
      <c r="E854" s="14"/>
      <c r="F854" s="14"/>
      <c r="G854" s="14"/>
      <c r="H854" s="14"/>
      <c r="I854" s="14"/>
      <c r="J854" s="14"/>
      <c r="K854" s="14"/>
      <c r="L854" s="14"/>
      <c r="M854" s="14"/>
      <c r="N854" s="14"/>
      <c r="O854" s="14"/>
      <c r="P854" s="14"/>
      <c r="Q854" s="14"/>
      <c r="R854" s="14"/>
    </row>
    <row r="855">
      <c r="A855" s="14"/>
      <c r="B855" s="14"/>
      <c r="C855" s="14"/>
      <c r="D855" s="14"/>
      <c r="E855" s="14"/>
      <c r="F855" s="14"/>
      <c r="G855" s="14"/>
      <c r="H855" s="14"/>
      <c r="I855" s="14"/>
      <c r="J855" s="14"/>
      <c r="K855" s="14"/>
      <c r="L855" s="14"/>
      <c r="M855" s="14"/>
      <c r="N855" s="14"/>
      <c r="O855" s="14"/>
      <c r="P855" s="14"/>
      <c r="Q855" s="14"/>
      <c r="R855" s="14"/>
    </row>
    <row r="856">
      <c r="A856" s="14"/>
      <c r="B856" s="14"/>
      <c r="C856" s="14"/>
      <c r="D856" s="14"/>
      <c r="E856" s="14"/>
      <c r="F856" s="14"/>
      <c r="G856" s="14"/>
      <c r="H856" s="14"/>
      <c r="I856" s="14"/>
      <c r="J856" s="14"/>
      <c r="K856" s="14"/>
      <c r="L856" s="14"/>
      <c r="M856" s="14"/>
      <c r="N856" s="14"/>
      <c r="O856" s="14"/>
      <c r="P856" s="14"/>
      <c r="Q856" s="14"/>
      <c r="R856" s="14"/>
    </row>
    <row r="857">
      <c r="A857" s="14"/>
      <c r="B857" s="14"/>
      <c r="C857" s="14"/>
      <c r="D857" s="14"/>
      <c r="E857" s="14"/>
      <c r="F857" s="14"/>
      <c r="G857" s="14"/>
      <c r="H857" s="14"/>
      <c r="I857" s="14"/>
      <c r="J857" s="14"/>
      <c r="K857" s="14"/>
      <c r="L857" s="14"/>
      <c r="M857" s="14"/>
      <c r="N857" s="14"/>
      <c r="O857" s="14"/>
      <c r="P857" s="14"/>
      <c r="Q857" s="14"/>
      <c r="R857" s="14"/>
    </row>
    <row r="858">
      <c r="A858" s="14"/>
      <c r="B858" s="14"/>
      <c r="C858" s="14"/>
      <c r="D858" s="14"/>
      <c r="E858" s="14"/>
      <c r="F858" s="14"/>
      <c r="G858" s="14"/>
      <c r="H858" s="14"/>
      <c r="I858" s="14"/>
      <c r="J858" s="14"/>
      <c r="K858" s="14"/>
      <c r="L858" s="14"/>
      <c r="M858" s="14"/>
      <c r="N858" s="14"/>
      <c r="O858" s="14"/>
      <c r="P858" s="14"/>
      <c r="Q858" s="14"/>
      <c r="R858" s="14"/>
    </row>
    <row r="859">
      <c r="A859" s="14"/>
      <c r="B859" s="14"/>
      <c r="C859" s="14"/>
      <c r="D859" s="14"/>
      <c r="E859" s="14"/>
      <c r="F859" s="14"/>
      <c r="G859" s="14"/>
      <c r="H859" s="14"/>
      <c r="I859" s="14"/>
      <c r="J859" s="14"/>
      <c r="K859" s="14"/>
      <c r="L859" s="14"/>
      <c r="M859" s="14"/>
      <c r="N859" s="14"/>
      <c r="O859" s="14"/>
      <c r="P859" s="14"/>
      <c r="Q859" s="14"/>
      <c r="R859" s="14"/>
    </row>
    <row r="860">
      <c r="A860" s="14"/>
      <c r="B860" s="14"/>
      <c r="C860" s="14"/>
      <c r="D860" s="14"/>
      <c r="E860" s="14"/>
      <c r="F860" s="14"/>
      <c r="G860" s="14"/>
      <c r="H860" s="14"/>
      <c r="I860" s="14"/>
      <c r="J860" s="14"/>
      <c r="K860" s="14"/>
      <c r="L860" s="14"/>
      <c r="M860" s="14"/>
      <c r="N860" s="14"/>
      <c r="O860" s="14"/>
      <c r="P860" s="14"/>
      <c r="Q860" s="14"/>
      <c r="R860" s="14"/>
    </row>
    <row r="861">
      <c r="A861" s="14"/>
      <c r="B861" s="14"/>
      <c r="C861" s="14"/>
      <c r="D861" s="14"/>
      <c r="E861" s="14"/>
      <c r="F861" s="14"/>
      <c r="G861" s="14"/>
      <c r="H861" s="14"/>
      <c r="I861" s="14"/>
      <c r="J861" s="14"/>
      <c r="K861" s="14"/>
      <c r="L861" s="14"/>
      <c r="M861" s="14"/>
      <c r="N861" s="14"/>
      <c r="O861" s="14"/>
      <c r="P861" s="14"/>
      <c r="Q861" s="14"/>
      <c r="R861" s="14"/>
    </row>
    <row r="862">
      <c r="A862" s="14"/>
      <c r="B862" s="14"/>
      <c r="C862" s="14"/>
      <c r="D862" s="14"/>
      <c r="E862" s="14"/>
      <c r="F862" s="14"/>
      <c r="G862" s="14"/>
      <c r="H862" s="14"/>
      <c r="I862" s="14"/>
      <c r="J862" s="14"/>
      <c r="K862" s="14"/>
      <c r="L862" s="14"/>
      <c r="M862" s="14"/>
      <c r="N862" s="14"/>
      <c r="O862" s="14"/>
      <c r="P862" s="14"/>
      <c r="Q862" s="14"/>
      <c r="R862" s="14"/>
    </row>
    <row r="863">
      <c r="A863" s="14"/>
      <c r="B863" s="14"/>
      <c r="C863" s="14"/>
      <c r="D863" s="14"/>
      <c r="E863" s="14"/>
      <c r="F863" s="14"/>
      <c r="G863" s="14"/>
      <c r="H863" s="14"/>
      <c r="I863" s="14"/>
      <c r="J863" s="14"/>
      <c r="K863" s="14"/>
      <c r="L863" s="14"/>
      <c r="M863" s="14"/>
      <c r="N863" s="14"/>
      <c r="O863" s="14"/>
      <c r="P863" s="14"/>
      <c r="Q863" s="14"/>
      <c r="R863" s="14"/>
    </row>
    <row r="864">
      <c r="A864" s="14"/>
      <c r="B864" s="14"/>
      <c r="C864" s="14"/>
      <c r="D864" s="14"/>
      <c r="E864" s="14"/>
      <c r="F864" s="14"/>
      <c r="G864" s="14"/>
      <c r="H864" s="14"/>
      <c r="I864" s="14"/>
      <c r="J864" s="14"/>
      <c r="K864" s="14"/>
      <c r="L864" s="14"/>
      <c r="M864" s="14"/>
      <c r="N864" s="14"/>
      <c r="O864" s="14"/>
      <c r="P864" s="14"/>
      <c r="Q864" s="14"/>
      <c r="R864" s="14"/>
    </row>
    <row r="865">
      <c r="A865" s="14"/>
      <c r="B865" s="14"/>
      <c r="C865" s="14"/>
      <c r="D865" s="14"/>
      <c r="E865" s="14"/>
      <c r="F865" s="14"/>
      <c r="G865" s="14"/>
      <c r="H865" s="14"/>
      <c r="I865" s="14"/>
      <c r="J865" s="14"/>
      <c r="K865" s="14"/>
      <c r="L865" s="14"/>
      <c r="M865" s="14"/>
      <c r="N865" s="14"/>
      <c r="O865" s="14"/>
      <c r="P865" s="14"/>
      <c r="Q865" s="14"/>
      <c r="R865" s="14"/>
    </row>
    <row r="866">
      <c r="A866" s="14"/>
      <c r="B866" s="14"/>
      <c r="C866" s="14"/>
      <c r="D866" s="14"/>
      <c r="E866" s="14"/>
      <c r="F866" s="14"/>
      <c r="G866" s="14"/>
      <c r="H866" s="14"/>
      <c r="I866" s="14"/>
      <c r="J866" s="14"/>
      <c r="K866" s="14"/>
      <c r="L866" s="14"/>
      <c r="M866" s="14"/>
      <c r="N866" s="14"/>
      <c r="O866" s="14"/>
      <c r="P866" s="14"/>
      <c r="Q866" s="14"/>
      <c r="R866" s="14"/>
    </row>
    <row r="867">
      <c r="A867" s="14"/>
      <c r="B867" s="14"/>
      <c r="C867" s="14"/>
      <c r="D867" s="14"/>
      <c r="E867" s="14"/>
      <c r="F867" s="14"/>
      <c r="G867" s="14"/>
      <c r="H867" s="14"/>
      <c r="I867" s="14"/>
      <c r="J867" s="14"/>
      <c r="K867" s="14"/>
      <c r="L867" s="14"/>
      <c r="M867" s="14"/>
      <c r="N867" s="14"/>
      <c r="O867" s="14"/>
      <c r="P867" s="14"/>
      <c r="Q867" s="14"/>
      <c r="R867" s="14"/>
    </row>
    <row r="868">
      <c r="A868" s="14"/>
      <c r="B868" s="14"/>
      <c r="C868" s="14"/>
      <c r="D868" s="14"/>
      <c r="E868" s="14"/>
      <c r="F868" s="14"/>
      <c r="G868" s="14"/>
      <c r="H868" s="14"/>
      <c r="I868" s="14"/>
      <c r="J868" s="14"/>
      <c r="K868" s="14"/>
      <c r="L868" s="14"/>
      <c r="M868" s="14"/>
      <c r="N868" s="14"/>
      <c r="O868" s="14"/>
      <c r="P868" s="14"/>
      <c r="Q868" s="14"/>
      <c r="R868" s="14"/>
    </row>
    <row r="869">
      <c r="A869" s="14"/>
      <c r="B869" s="14"/>
      <c r="C869" s="14"/>
      <c r="D869" s="14"/>
      <c r="E869" s="14"/>
      <c r="F869" s="14"/>
      <c r="G869" s="14"/>
      <c r="H869" s="14"/>
      <c r="I869" s="14"/>
      <c r="J869" s="14"/>
      <c r="K869" s="14"/>
      <c r="L869" s="14"/>
      <c r="M869" s="14"/>
      <c r="N869" s="14"/>
      <c r="O869" s="14"/>
      <c r="P869" s="14"/>
      <c r="Q869" s="14"/>
      <c r="R869" s="14"/>
    </row>
    <row r="870">
      <c r="A870" s="14"/>
      <c r="B870" s="14"/>
      <c r="C870" s="14"/>
      <c r="D870" s="14"/>
      <c r="E870" s="14"/>
      <c r="F870" s="14"/>
      <c r="G870" s="14"/>
      <c r="H870" s="14"/>
      <c r="I870" s="14"/>
      <c r="J870" s="14"/>
      <c r="K870" s="14"/>
      <c r="L870" s="14"/>
      <c r="M870" s="14"/>
      <c r="N870" s="14"/>
      <c r="O870" s="14"/>
      <c r="P870" s="14"/>
      <c r="Q870" s="14"/>
      <c r="R870" s="14"/>
    </row>
    <row r="871">
      <c r="A871" s="14"/>
      <c r="B871" s="14"/>
      <c r="C871" s="14"/>
      <c r="D871" s="14"/>
      <c r="E871" s="14"/>
      <c r="F871" s="14"/>
      <c r="G871" s="14"/>
      <c r="H871" s="14"/>
      <c r="I871" s="14"/>
      <c r="J871" s="14"/>
      <c r="K871" s="14"/>
      <c r="L871" s="14"/>
      <c r="M871" s="14"/>
      <c r="N871" s="14"/>
      <c r="O871" s="14"/>
      <c r="P871" s="14"/>
      <c r="Q871" s="14"/>
      <c r="R871" s="14"/>
    </row>
    <row r="872">
      <c r="A872" s="14"/>
      <c r="B872" s="14"/>
      <c r="C872" s="14"/>
      <c r="D872" s="14"/>
      <c r="E872" s="14"/>
      <c r="F872" s="14"/>
      <c r="G872" s="14"/>
      <c r="H872" s="14"/>
      <c r="I872" s="14"/>
      <c r="J872" s="14"/>
      <c r="K872" s="14"/>
      <c r="L872" s="14"/>
      <c r="M872" s="14"/>
      <c r="N872" s="14"/>
      <c r="O872" s="14"/>
      <c r="P872" s="14"/>
      <c r="Q872" s="14"/>
      <c r="R872" s="14"/>
    </row>
    <row r="873">
      <c r="A873" s="14"/>
      <c r="B873" s="14"/>
      <c r="C873" s="14"/>
      <c r="D873" s="14"/>
      <c r="E873" s="14"/>
      <c r="F873" s="14"/>
      <c r="G873" s="14"/>
      <c r="H873" s="14"/>
      <c r="I873" s="14"/>
      <c r="J873" s="14"/>
      <c r="K873" s="14"/>
      <c r="L873" s="14"/>
      <c r="M873" s="14"/>
      <c r="N873" s="14"/>
      <c r="O873" s="14"/>
      <c r="P873" s="14"/>
      <c r="Q873" s="14"/>
      <c r="R873" s="14"/>
    </row>
    <row r="874">
      <c r="A874" s="14"/>
      <c r="B874" s="14"/>
      <c r="C874" s="14"/>
      <c r="D874" s="14"/>
      <c r="E874" s="14"/>
      <c r="F874" s="14"/>
      <c r="G874" s="14"/>
      <c r="H874" s="14"/>
      <c r="I874" s="14"/>
      <c r="J874" s="14"/>
      <c r="K874" s="14"/>
      <c r="L874" s="14"/>
      <c r="M874" s="14"/>
      <c r="N874" s="14"/>
      <c r="O874" s="14"/>
      <c r="P874" s="14"/>
      <c r="Q874" s="14"/>
      <c r="R874" s="14"/>
    </row>
    <row r="875">
      <c r="A875" s="14"/>
      <c r="B875" s="14"/>
      <c r="C875" s="14"/>
      <c r="D875" s="14"/>
      <c r="E875" s="14"/>
      <c r="F875" s="14"/>
      <c r="G875" s="14"/>
      <c r="H875" s="14"/>
      <c r="I875" s="14"/>
      <c r="J875" s="14"/>
      <c r="K875" s="14"/>
      <c r="L875" s="14"/>
      <c r="M875" s="14"/>
      <c r="N875" s="14"/>
      <c r="O875" s="14"/>
      <c r="P875" s="14"/>
      <c r="Q875" s="14"/>
      <c r="R875" s="14"/>
    </row>
    <row r="876">
      <c r="A876" s="14"/>
      <c r="B876" s="14"/>
      <c r="C876" s="14"/>
      <c r="D876" s="14"/>
      <c r="E876" s="14"/>
      <c r="F876" s="14"/>
      <c r="G876" s="14"/>
      <c r="H876" s="14"/>
      <c r="I876" s="14"/>
      <c r="J876" s="14"/>
      <c r="K876" s="14"/>
      <c r="L876" s="14"/>
      <c r="M876" s="14"/>
      <c r="N876" s="14"/>
      <c r="O876" s="14"/>
      <c r="P876" s="14"/>
      <c r="Q876" s="14"/>
      <c r="R876" s="14"/>
    </row>
    <row r="877">
      <c r="A877" s="14"/>
      <c r="B877" s="14"/>
      <c r="C877" s="14"/>
      <c r="D877" s="14"/>
      <c r="E877" s="14"/>
      <c r="F877" s="14"/>
      <c r="G877" s="14"/>
      <c r="H877" s="14"/>
      <c r="I877" s="14"/>
      <c r="J877" s="14"/>
      <c r="K877" s="14"/>
      <c r="L877" s="14"/>
      <c r="M877" s="14"/>
      <c r="N877" s="14"/>
      <c r="O877" s="14"/>
      <c r="P877" s="14"/>
      <c r="Q877" s="14"/>
      <c r="R877" s="14"/>
    </row>
    <row r="878">
      <c r="A878" s="14"/>
      <c r="B878" s="14"/>
      <c r="C878" s="14"/>
      <c r="D878" s="14"/>
      <c r="E878" s="14"/>
      <c r="F878" s="14"/>
      <c r="G878" s="14"/>
      <c r="H878" s="14"/>
      <c r="I878" s="14"/>
      <c r="J878" s="14"/>
      <c r="K878" s="14"/>
      <c r="L878" s="14"/>
      <c r="M878" s="14"/>
      <c r="N878" s="14"/>
      <c r="O878" s="14"/>
      <c r="P878" s="14"/>
      <c r="Q878" s="14"/>
      <c r="R878" s="14"/>
    </row>
    <row r="879">
      <c r="A879" s="14"/>
      <c r="B879" s="14"/>
      <c r="C879" s="14"/>
      <c r="D879" s="14"/>
      <c r="E879" s="14"/>
      <c r="F879" s="14"/>
      <c r="G879" s="14"/>
      <c r="H879" s="14"/>
      <c r="I879" s="14"/>
      <c r="J879" s="14"/>
      <c r="K879" s="14"/>
      <c r="L879" s="14"/>
      <c r="M879" s="14"/>
      <c r="N879" s="14"/>
      <c r="O879" s="14"/>
      <c r="P879" s="14"/>
      <c r="Q879" s="14"/>
      <c r="R879" s="14"/>
    </row>
    <row r="880">
      <c r="A880" s="14"/>
      <c r="B880" s="14"/>
      <c r="C880" s="14"/>
      <c r="D880" s="14"/>
      <c r="E880" s="14"/>
      <c r="F880" s="14"/>
      <c r="G880" s="14"/>
      <c r="H880" s="14"/>
      <c r="I880" s="14"/>
      <c r="J880" s="14"/>
      <c r="K880" s="14"/>
      <c r="L880" s="14"/>
      <c r="M880" s="14"/>
      <c r="N880" s="14"/>
      <c r="O880" s="14"/>
      <c r="P880" s="14"/>
      <c r="Q880" s="14"/>
      <c r="R880" s="14"/>
    </row>
    <row r="881">
      <c r="A881" s="14"/>
      <c r="B881" s="14"/>
      <c r="C881" s="14"/>
      <c r="D881" s="14"/>
      <c r="E881" s="14"/>
      <c r="F881" s="14"/>
      <c r="G881" s="14"/>
      <c r="H881" s="14"/>
      <c r="I881" s="14"/>
      <c r="J881" s="14"/>
      <c r="K881" s="14"/>
      <c r="L881" s="14"/>
      <c r="M881" s="14"/>
      <c r="N881" s="14"/>
      <c r="O881" s="14"/>
      <c r="P881" s="14"/>
      <c r="Q881" s="14"/>
      <c r="R881" s="14"/>
    </row>
    <row r="882">
      <c r="A882" s="14"/>
      <c r="B882" s="14"/>
      <c r="C882" s="14"/>
      <c r="D882" s="14"/>
      <c r="E882" s="14"/>
      <c r="F882" s="14"/>
      <c r="G882" s="14"/>
      <c r="H882" s="14"/>
      <c r="I882" s="14"/>
      <c r="J882" s="14"/>
      <c r="K882" s="14"/>
      <c r="L882" s="14"/>
      <c r="M882" s="14"/>
      <c r="N882" s="14"/>
      <c r="O882" s="14"/>
      <c r="P882" s="14"/>
      <c r="Q882" s="14"/>
      <c r="R882" s="14"/>
    </row>
    <row r="883">
      <c r="A883" s="14"/>
      <c r="B883" s="14"/>
      <c r="C883" s="14"/>
      <c r="D883" s="14"/>
      <c r="E883" s="14"/>
      <c r="F883" s="14"/>
      <c r="G883" s="14"/>
      <c r="H883" s="14"/>
      <c r="I883" s="14"/>
      <c r="J883" s="14"/>
      <c r="K883" s="14"/>
      <c r="L883" s="14"/>
      <c r="M883" s="14"/>
      <c r="N883" s="14"/>
      <c r="O883" s="14"/>
      <c r="P883" s="14"/>
      <c r="Q883" s="14"/>
      <c r="R883" s="14"/>
    </row>
    <row r="884">
      <c r="A884" s="14"/>
      <c r="B884" s="14"/>
      <c r="C884" s="14"/>
      <c r="D884" s="14"/>
      <c r="E884" s="14"/>
      <c r="F884" s="14"/>
      <c r="G884" s="14"/>
      <c r="H884" s="14"/>
      <c r="I884" s="14"/>
      <c r="J884" s="14"/>
      <c r="K884" s="14"/>
      <c r="L884" s="14"/>
      <c r="M884" s="14"/>
      <c r="N884" s="14"/>
      <c r="O884" s="14"/>
      <c r="P884" s="14"/>
      <c r="Q884" s="14"/>
      <c r="R884" s="14"/>
    </row>
    <row r="885">
      <c r="A885" s="14"/>
      <c r="B885" s="14"/>
      <c r="C885" s="14"/>
      <c r="D885" s="14"/>
      <c r="E885" s="14"/>
      <c r="F885" s="14"/>
      <c r="G885" s="14"/>
      <c r="H885" s="14"/>
      <c r="I885" s="14"/>
      <c r="J885" s="14"/>
      <c r="K885" s="14"/>
      <c r="L885" s="14"/>
      <c r="M885" s="14"/>
      <c r="N885" s="14"/>
      <c r="O885" s="14"/>
      <c r="P885" s="14"/>
      <c r="Q885" s="14"/>
      <c r="R885" s="14"/>
    </row>
    <row r="886">
      <c r="A886" s="14"/>
      <c r="B886" s="14"/>
      <c r="C886" s="14"/>
      <c r="D886" s="14"/>
      <c r="E886" s="14"/>
      <c r="F886" s="14"/>
      <c r="G886" s="14"/>
      <c r="H886" s="14"/>
      <c r="I886" s="14"/>
      <c r="J886" s="14"/>
      <c r="K886" s="14"/>
      <c r="L886" s="14"/>
      <c r="M886" s="14"/>
      <c r="N886" s="14"/>
      <c r="O886" s="14"/>
      <c r="P886" s="14"/>
      <c r="Q886" s="14"/>
      <c r="R886" s="14"/>
    </row>
    <row r="887">
      <c r="A887" s="14"/>
      <c r="B887" s="14"/>
      <c r="C887" s="14"/>
      <c r="D887" s="14"/>
      <c r="E887" s="14"/>
      <c r="F887" s="14"/>
      <c r="G887" s="14"/>
      <c r="H887" s="14"/>
      <c r="I887" s="14"/>
      <c r="J887" s="14"/>
      <c r="K887" s="14"/>
      <c r="L887" s="14"/>
      <c r="M887" s="14"/>
      <c r="N887" s="14"/>
      <c r="O887" s="14"/>
      <c r="P887" s="14"/>
      <c r="Q887" s="14"/>
      <c r="R887" s="14"/>
    </row>
    <row r="888">
      <c r="A888" s="14"/>
      <c r="B888" s="14"/>
      <c r="C888" s="14"/>
      <c r="D888" s="14"/>
      <c r="E888" s="14"/>
      <c r="F888" s="14"/>
      <c r="G888" s="14"/>
      <c r="H888" s="14"/>
      <c r="I888" s="14"/>
      <c r="J888" s="14"/>
      <c r="K888" s="14"/>
      <c r="L888" s="14"/>
      <c r="M888" s="14"/>
      <c r="N888" s="14"/>
      <c r="O888" s="14"/>
      <c r="P888" s="14"/>
      <c r="Q888" s="14"/>
      <c r="R888" s="14"/>
    </row>
    <row r="889">
      <c r="A889" s="14"/>
      <c r="B889" s="14"/>
      <c r="C889" s="14"/>
      <c r="D889" s="14"/>
      <c r="E889" s="14"/>
      <c r="F889" s="14"/>
      <c r="G889" s="14"/>
      <c r="H889" s="14"/>
      <c r="I889" s="14"/>
      <c r="J889" s="14"/>
      <c r="K889" s="14"/>
      <c r="L889" s="14"/>
      <c r="M889" s="14"/>
      <c r="N889" s="14"/>
      <c r="O889" s="14"/>
      <c r="P889" s="14"/>
      <c r="Q889" s="14"/>
      <c r="R889" s="14"/>
    </row>
    <row r="890">
      <c r="A890" s="14"/>
      <c r="B890" s="14"/>
      <c r="C890" s="14"/>
      <c r="D890" s="14"/>
      <c r="E890" s="14"/>
      <c r="F890" s="14"/>
      <c r="G890" s="14"/>
      <c r="H890" s="14"/>
      <c r="I890" s="14"/>
      <c r="J890" s="14"/>
      <c r="K890" s="14"/>
      <c r="L890" s="14"/>
      <c r="M890" s="14"/>
      <c r="N890" s="14"/>
      <c r="O890" s="14"/>
      <c r="P890" s="14"/>
      <c r="Q890" s="14"/>
      <c r="R890" s="14"/>
    </row>
    <row r="891">
      <c r="A891" s="14"/>
      <c r="B891" s="14"/>
      <c r="C891" s="14"/>
      <c r="D891" s="14"/>
      <c r="E891" s="14"/>
      <c r="F891" s="14"/>
      <c r="G891" s="14"/>
      <c r="H891" s="14"/>
      <c r="I891" s="14"/>
      <c r="J891" s="14"/>
      <c r="K891" s="14"/>
      <c r="L891" s="14"/>
      <c r="M891" s="14"/>
      <c r="N891" s="14"/>
      <c r="O891" s="14"/>
      <c r="P891" s="14"/>
      <c r="Q891" s="14"/>
      <c r="R891" s="14"/>
    </row>
    <row r="892">
      <c r="A892" s="14"/>
      <c r="B892" s="14"/>
      <c r="C892" s="14"/>
      <c r="D892" s="14"/>
      <c r="E892" s="14"/>
      <c r="F892" s="14"/>
      <c r="G892" s="14"/>
      <c r="H892" s="14"/>
      <c r="I892" s="14"/>
      <c r="J892" s="14"/>
      <c r="K892" s="14"/>
      <c r="L892" s="14"/>
      <c r="M892" s="14"/>
      <c r="N892" s="14"/>
      <c r="O892" s="14"/>
      <c r="P892" s="14"/>
      <c r="Q892" s="14"/>
      <c r="R892" s="14"/>
    </row>
    <row r="893">
      <c r="A893" s="14"/>
      <c r="B893" s="14"/>
      <c r="C893" s="14"/>
      <c r="D893" s="14"/>
      <c r="E893" s="14"/>
      <c r="F893" s="14"/>
      <c r="G893" s="14"/>
      <c r="H893" s="14"/>
      <c r="I893" s="14"/>
      <c r="J893" s="14"/>
      <c r="K893" s="14"/>
      <c r="L893" s="14"/>
      <c r="M893" s="14"/>
      <c r="N893" s="14"/>
      <c r="O893" s="14"/>
      <c r="P893" s="14"/>
      <c r="Q893" s="14"/>
      <c r="R893" s="14"/>
    </row>
    <row r="894">
      <c r="A894" s="14"/>
      <c r="B894" s="14"/>
      <c r="C894" s="14"/>
      <c r="D894" s="14"/>
      <c r="E894" s="14"/>
      <c r="F894" s="14"/>
      <c r="G894" s="14"/>
      <c r="H894" s="14"/>
      <c r="I894" s="14"/>
      <c r="J894" s="14"/>
      <c r="K894" s="14"/>
      <c r="L894" s="14"/>
      <c r="M894" s="14"/>
      <c r="N894" s="14"/>
      <c r="O894" s="14"/>
      <c r="P894" s="14"/>
      <c r="Q894" s="14"/>
      <c r="R894" s="14"/>
    </row>
    <row r="895">
      <c r="A895" s="14"/>
      <c r="B895" s="14"/>
      <c r="C895" s="14"/>
      <c r="D895" s="14"/>
      <c r="E895" s="14"/>
      <c r="F895" s="14"/>
      <c r="G895" s="14"/>
      <c r="H895" s="14"/>
      <c r="I895" s="14"/>
      <c r="J895" s="14"/>
      <c r="K895" s="14"/>
      <c r="L895" s="14"/>
      <c r="M895" s="14"/>
      <c r="N895" s="14"/>
      <c r="O895" s="14"/>
      <c r="P895" s="14"/>
      <c r="Q895" s="14"/>
      <c r="R895" s="14"/>
    </row>
    <row r="896">
      <c r="A896" s="14"/>
      <c r="B896" s="14"/>
      <c r="C896" s="14"/>
      <c r="D896" s="14"/>
      <c r="E896" s="14"/>
      <c r="F896" s="14"/>
      <c r="G896" s="14"/>
      <c r="H896" s="14"/>
      <c r="I896" s="14"/>
      <c r="J896" s="14"/>
      <c r="K896" s="14"/>
      <c r="L896" s="14"/>
      <c r="M896" s="14"/>
      <c r="N896" s="14"/>
      <c r="O896" s="14"/>
      <c r="P896" s="14"/>
      <c r="Q896" s="14"/>
      <c r="R896" s="14"/>
    </row>
    <row r="897">
      <c r="A897" s="14"/>
      <c r="B897" s="14"/>
      <c r="C897" s="14"/>
      <c r="D897" s="14"/>
      <c r="E897" s="14"/>
      <c r="F897" s="14"/>
      <c r="G897" s="14"/>
      <c r="H897" s="14"/>
      <c r="I897" s="14"/>
      <c r="J897" s="14"/>
      <c r="K897" s="14"/>
      <c r="L897" s="14"/>
      <c r="M897" s="14"/>
      <c r="N897" s="14"/>
      <c r="O897" s="14"/>
      <c r="P897" s="14"/>
      <c r="Q897" s="14"/>
      <c r="R897" s="14"/>
    </row>
    <row r="898">
      <c r="A898" s="14"/>
      <c r="B898" s="14"/>
      <c r="C898" s="14"/>
      <c r="D898" s="14"/>
      <c r="E898" s="14"/>
      <c r="F898" s="14"/>
      <c r="G898" s="14"/>
      <c r="H898" s="14"/>
      <c r="I898" s="14"/>
      <c r="J898" s="14"/>
      <c r="K898" s="14"/>
      <c r="L898" s="14"/>
      <c r="M898" s="14"/>
      <c r="N898" s="14"/>
      <c r="O898" s="14"/>
      <c r="P898" s="14"/>
      <c r="Q898" s="14"/>
      <c r="R898" s="14"/>
    </row>
    <row r="899">
      <c r="A899" s="14"/>
      <c r="B899" s="14"/>
      <c r="C899" s="14"/>
      <c r="D899" s="14"/>
      <c r="E899" s="14"/>
      <c r="F899" s="14"/>
      <c r="G899" s="14"/>
      <c r="H899" s="14"/>
      <c r="I899" s="14"/>
      <c r="J899" s="14"/>
      <c r="K899" s="14"/>
      <c r="L899" s="14"/>
      <c r="M899" s="14"/>
      <c r="N899" s="14"/>
      <c r="O899" s="14"/>
      <c r="P899" s="14"/>
      <c r="Q899" s="14"/>
      <c r="R899" s="14"/>
    </row>
    <row r="900">
      <c r="A900" s="14"/>
      <c r="B900" s="14"/>
      <c r="C900" s="14"/>
      <c r="D900" s="14"/>
      <c r="E900" s="14"/>
      <c r="F900" s="14"/>
      <c r="G900" s="14"/>
      <c r="H900" s="14"/>
      <c r="I900" s="14"/>
      <c r="J900" s="14"/>
      <c r="K900" s="14"/>
      <c r="L900" s="14"/>
      <c r="M900" s="14"/>
      <c r="N900" s="14"/>
      <c r="O900" s="14"/>
      <c r="P900" s="14"/>
      <c r="Q900" s="14"/>
      <c r="R900" s="14"/>
    </row>
    <row r="901">
      <c r="A901" s="14"/>
      <c r="B901" s="14"/>
      <c r="C901" s="14"/>
      <c r="D901" s="14"/>
      <c r="E901" s="14"/>
      <c r="F901" s="14"/>
      <c r="G901" s="14"/>
      <c r="H901" s="14"/>
      <c r="I901" s="14"/>
      <c r="J901" s="14"/>
      <c r="K901" s="14"/>
      <c r="L901" s="14"/>
      <c r="M901" s="14"/>
      <c r="N901" s="14"/>
      <c r="O901" s="14"/>
      <c r="P901" s="14"/>
      <c r="Q901" s="14"/>
      <c r="R901" s="14"/>
    </row>
    <row r="902">
      <c r="A902" s="14"/>
      <c r="B902" s="14"/>
      <c r="C902" s="14"/>
      <c r="D902" s="14"/>
      <c r="E902" s="14"/>
      <c r="F902" s="14"/>
      <c r="G902" s="14"/>
      <c r="H902" s="14"/>
      <c r="I902" s="14"/>
      <c r="J902" s="14"/>
      <c r="K902" s="14"/>
      <c r="L902" s="14"/>
      <c r="M902" s="14"/>
      <c r="N902" s="14"/>
      <c r="O902" s="14"/>
      <c r="P902" s="14"/>
      <c r="Q902" s="14"/>
      <c r="R902" s="14"/>
    </row>
    <row r="903">
      <c r="A903" s="14"/>
      <c r="B903" s="14"/>
      <c r="C903" s="14"/>
      <c r="D903" s="14"/>
      <c r="E903" s="14"/>
      <c r="F903" s="14"/>
      <c r="G903" s="14"/>
      <c r="H903" s="14"/>
      <c r="I903" s="14"/>
      <c r="J903" s="14"/>
      <c r="K903" s="14"/>
      <c r="L903" s="14"/>
      <c r="M903" s="14"/>
      <c r="N903" s="14"/>
      <c r="O903" s="14"/>
      <c r="P903" s="14"/>
      <c r="Q903" s="14"/>
      <c r="R903" s="14"/>
    </row>
    <row r="904">
      <c r="A904" s="14"/>
      <c r="B904" s="14"/>
      <c r="C904" s="14"/>
      <c r="D904" s="14"/>
      <c r="E904" s="14"/>
      <c r="F904" s="14"/>
      <c r="G904" s="14"/>
      <c r="H904" s="14"/>
      <c r="I904" s="14"/>
      <c r="J904" s="14"/>
      <c r="K904" s="14"/>
      <c r="L904" s="14"/>
      <c r="M904" s="14"/>
      <c r="N904" s="14"/>
      <c r="O904" s="14"/>
      <c r="P904" s="14"/>
      <c r="Q904" s="14"/>
      <c r="R904" s="14"/>
    </row>
    <row r="905">
      <c r="A905" s="14"/>
      <c r="B905" s="14"/>
      <c r="C905" s="14"/>
      <c r="D905" s="14"/>
      <c r="E905" s="14"/>
      <c r="F905" s="14"/>
      <c r="G905" s="14"/>
      <c r="H905" s="14"/>
      <c r="I905" s="14"/>
      <c r="J905" s="14"/>
      <c r="K905" s="14"/>
      <c r="L905" s="14"/>
      <c r="M905" s="14"/>
      <c r="N905" s="14"/>
      <c r="O905" s="14"/>
      <c r="P905" s="14"/>
      <c r="Q905" s="14"/>
      <c r="R905" s="14"/>
    </row>
    <row r="906">
      <c r="A906" s="14"/>
      <c r="B906" s="14"/>
      <c r="C906" s="14"/>
      <c r="D906" s="14"/>
      <c r="E906" s="14"/>
      <c r="F906" s="14"/>
      <c r="G906" s="14"/>
      <c r="H906" s="14"/>
      <c r="I906" s="14"/>
      <c r="J906" s="14"/>
      <c r="K906" s="14"/>
      <c r="L906" s="14"/>
      <c r="M906" s="14"/>
      <c r="N906" s="14"/>
      <c r="O906" s="14"/>
      <c r="P906" s="14"/>
      <c r="Q906" s="14"/>
      <c r="R906" s="14"/>
    </row>
    <row r="907">
      <c r="A907" s="14"/>
      <c r="B907" s="14"/>
      <c r="C907" s="14"/>
      <c r="D907" s="14"/>
      <c r="E907" s="14"/>
      <c r="F907" s="14"/>
      <c r="G907" s="14"/>
      <c r="H907" s="14"/>
      <c r="I907" s="14"/>
      <c r="J907" s="14"/>
      <c r="K907" s="14"/>
      <c r="L907" s="14"/>
      <c r="M907" s="14"/>
      <c r="N907" s="14"/>
      <c r="O907" s="14"/>
      <c r="P907" s="14"/>
      <c r="Q907" s="14"/>
      <c r="R907" s="14"/>
    </row>
    <row r="908">
      <c r="A908" s="14"/>
      <c r="B908" s="14"/>
      <c r="C908" s="14"/>
      <c r="D908" s="14"/>
      <c r="E908" s="14"/>
      <c r="F908" s="14"/>
      <c r="G908" s="14"/>
      <c r="H908" s="14"/>
      <c r="I908" s="14"/>
      <c r="J908" s="14"/>
      <c r="K908" s="14"/>
      <c r="L908" s="14"/>
      <c r="M908" s="14"/>
      <c r="N908" s="14"/>
      <c r="O908" s="14"/>
      <c r="P908" s="14"/>
      <c r="Q908" s="14"/>
      <c r="R908" s="14"/>
    </row>
    <row r="909">
      <c r="A909" s="14"/>
      <c r="B909" s="14"/>
      <c r="C909" s="14"/>
      <c r="D909" s="14"/>
      <c r="E909" s="14"/>
      <c r="F909" s="14"/>
      <c r="G909" s="14"/>
      <c r="H909" s="14"/>
      <c r="I909" s="14"/>
      <c r="J909" s="14"/>
      <c r="K909" s="14"/>
      <c r="L909" s="14"/>
      <c r="M909" s="14"/>
      <c r="N909" s="14"/>
      <c r="O909" s="14"/>
      <c r="P909" s="14"/>
      <c r="Q909" s="14"/>
      <c r="R909" s="14"/>
    </row>
    <row r="910">
      <c r="A910" s="14"/>
      <c r="B910" s="14"/>
      <c r="C910" s="14"/>
      <c r="D910" s="14"/>
      <c r="E910" s="14"/>
      <c r="F910" s="14"/>
      <c r="G910" s="14"/>
      <c r="H910" s="14"/>
      <c r="I910" s="14"/>
      <c r="J910" s="14"/>
      <c r="K910" s="14"/>
      <c r="L910" s="14"/>
      <c r="M910" s="14"/>
      <c r="N910" s="14"/>
      <c r="O910" s="14"/>
      <c r="P910" s="14"/>
      <c r="Q910" s="14"/>
      <c r="R910" s="14"/>
    </row>
    <row r="911">
      <c r="A911" s="14"/>
      <c r="B911" s="14"/>
      <c r="C911" s="14"/>
      <c r="D911" s="14"/>
      <c r="E911" s="14"/>
      <c r="F911" s="14"/>
      <c r="G911" s="14"/>
      <c r="H911" s="14"/>
      <c r="I911" s="14"/>
      <c r="J911" s="14"/>
      <c r="K911" s="14"/>
      <c r="L911" s="14"/>
      <c r="M911" s="14"/>
      <c r="N911" s="14"/>
      <c r="O911" s="14"/>
      <c r="P911" s="14"/>
      <c r="Q911" s="14"/>
      <c r="R911" s="14"/>
    </row>
    <row r="912">
      <c r="A912" s="14"/>
      <c r="B912" s="14"/>
      <c r="C912" s="14"/>
      <c r="D912" s="14"/>
      <c r="E912" s="14"/>
      <c r="F912" s="14"/>
      <c r="G912" s="14"/>
      <c r="H912" s="14"/>
      <c r="I912" s="14"/>
      <c r="J912" s="14"/>
      <c r="K912" s="14"/>
      <c r="L912" s="14"/>
      <c r="M912" s="14"/>
      <c r="N912" s="14"/>
      <c r="O912" s="14"/>
      <c r="P912" s="14"/>
      <c r="Q912" s="14"/>
      <c r="R912" s="14"/>
    </row>
    <row r="913">
      <c r="A913" s="14"/>
      <c r="B913" s="14"/>
      <c r="C913" s="14"/>
      <c r="D913" s="14"/>
      <c r="E913" s="14"/>
      <c r="F913" s="14"/>
      <c r="G913" s="14"/>
      <c r="H913" s="14"/>
      <c r="I913" s="14"/>
      <c r="J913" s="14"/>
      <c r="K913" s="14"/>
      <c r="L913" s="14"/>
      <c r="M913" s="14"/>
      <c r="N913" s="14"/>
      <c r="O913" s="14"/>
      <c r="P913" s="14"/>
      <c r="Q913" s="14"/>
      <c r="R913" s="14"/>
    </row>
    <row r="914">
      <c r="A914" s="14"/>
      <c r="B914" s="14"/>
      <c r="C914" s="14"/>
      <c r="D914" s="14"/>
      <c r="E914" s="14"/>
      <c r="F914" s="14"/>
      <c r="G914" s="14"/>
      <c r="H914" s="14"/>
      <c r="I914" s="14"/>
      <c r="J914" s="14"/>
      <c r="K914" s="14"/>
      <c r="L914" s="14"/>
      <c r="M914" s="14"/>
      <c r="N914" s="14"/>
      <c r="O914" s="14"/>
      <c r="P914" s="14"/>
      <c r="Q914" s="14"/>
      <c r="R914" s="14"/>
    </row>
    <row r="915">
      <c r="A915" s="14"/>
      <c r="B915" s="14"/>
      <c r="C915" s="14"/>
      <c r="D915" s="14"/>
      <c r="E915" s="14"/>
      <c r="F915" s="14"/>
      <c r="G915" s="14"/>
      <c r="H915" s="14"/>
      <c r="I915" s="14"/>
      <c r="J915" s="14"/>
      <c r="K915" s="14"/>
      <c r="L915" s="14"/>
      <c r="M915" s="14"/>
      <c r="N915" s="14"/>
      <c r="O915" s="14"/>
      <c r="P915" s="14"/>
      <c r="Q915" s="14"/>
      <c r="R915" s="14"/>
    </row>
    <row r="916">
      <c r="A916" s="14"/>
      <c r="B916" s="14"/>
      <c r="C916" s="14"/>
      <c r="D916" s="14"/>
      <c r="E916" s="14"/>
      <c r="F916" s="14"/>
      <c r="G916" s="14"/>
      <c r="H916" s="14"/>
      <c r="I916" s="14"/>
      <c r="J916" s="14"/>
      <c r="K916" s="14"/>
      <c r="L916" s="14"/>
      <c r="M916" s="14"/>
      <c r="N916" s="14"/>
      <c r="O916" s="14"/>
      <c r="P916" s="14"/>
      <c r="Q916" s="14"/>
      <c r="R916" s="14"/>
    </row>
    <row r="917">
      <c r="A917" s="14"/>
      <c r="B917" s="14"/>
      <c r="C917" s="14"/>
      <c r="D917" s="14"/>
      <c r="E917" s="14"/>
      <c r="F917" s="14"/>
      <c r="G917" s="14"/>
      <c r="H917" s="14"/>
      <c r="I917" s="14"/>
      <c r="J917" s="14"/>
      <c r="K917" s="14"/>
      <c r="L917" s="14"/>
      <c r="M917" s="14"/>
      <c r="N917" s="14"/>
      <c r="O917" s="14"/>
      <c r="P917" s="14"/>
      <c r="Q917" s="14"/>
      <c r="R917" s="14"/>
    </row>
    <row r="918">
      <c r="A918" s="14"/>
      <c r="B918" s="14"/>
      <c r="C918" s="14"/>
      <c r="D918" s="14"/>
      <c r="E918" s="14"/>
      <c r="F918" s="14"/>
      <c r="G918" s="14"/>
      <c r="H918" s="14"/>
      <c r="I918" s="14"/>
      <c r="J918" s="14"/>
      <c r="K918" s="14"/>
      <c r="L918" s="14"/>
      <c r="M918" s="14"/>
      <c r="N918" s="14"/>
      <c r="O918" s="14"/>
      <c r="P918" s="14"/>
      <c r="Q918" s="14"/>
      <c r="R918" s="14"/>
    </row>
    <row r="919">
      <c r="A919" s="14"/>
      <c r="B919" s="14"/>
      <c r="C919" s="14"/>
      <c r="D919" s="14"/>
      <c r="E919" s="14"/>
      <c r="F919" s="14"/>
      <c r="G919" s="14"/>
      <c r="H919" s="14"/>
      <c r="I919" s="14"/>
      <c r="J919" s="14"/>
      <c r="K919" s="14"/>
      <c r="L919" s="14"/>
      <c r="M919" s="14"/>
      <c r="N919" s="14"/>
      <c r="O919" s="14"/>
      <c r="P919" s="14"/>
      <c r="Q919" s="14"/>
      <c r="R919" s="14"/>
    </row>
    <row r="920">
      <c r="A920" s="14"/>
      <c r="B920" s="14"/>
      <c r="C920" s="14"/>
      <c r="D920" s="14"/>
      <c r="E920" s="14"/>
      <c r="F920" s="14"/>
      <c r="G920" s="14"/>
      <c r="H920" s="14"/>
      <c r="I920" s="14"/>
      <c r="J920" s="14"/>
      <c r="K920" s="14"/>
      <c r="L920" s="14"/>
      <c r="M920" s="14"/>
      <c r="N920" s="14"/>
      <c r="O920" s="14"/>
      <c r="P920" s="14"/>
      <c r="Q920" s="14"/>
      <c r="R920" s="14"/>
    </row>
    <row r="921">
      <c r="A921" s="14"/>
      <c r="B921" s="14"/>
      <c r="C921" s="14"/>
      <c r="D921" s="14"/>
      <c r="E921" s="14"/>
      <c r="F921" s="14"/>
      <c r="G921" s="14"/>
      <c r="H921" s="14"/>
      <c r="I921" s="14"/>
      <c r="J921" s="14"/>
      <c r="K921" s="14"/>
      <c r="L921" s="14"/>
      <c r="M921" s="14"/>
      <c r="N921" s="14"/>
      <c r="O921" s="14"/>
      <c r="P921" s="14"/>
      <c r="Q921" s="14"/>
      <c r="R921" s="14"/>
    </row>
    <row r="922">
      <c r="A922" s="14"/>
      <c r="B922" s="14"/>
      <c r="C922" s="14"/>
      <c r="D922" s="14"/>
      <c r="E922" s="14"/>
      <c r="F922" s="14"/>
      <c r="G922" s="14"/>
      <c r="H922" s="14"/>
      <c r="I922" s="14"/>
      <c r="J922" s="14"/>
      <c r="K922" s="14"/>
      <c r="L922" s="14"/>
      <c r="M922" s="14"/>
      <c r="N922" s="14"/>
      <c r="O922" s="14"/>
      <c r="P922" s="14"/>
      <c r="Q922" s="14"/>
      <c r="R922" s="14"/>
    </row>
    <row r="923">
      <c r="A923" s="14"/>
      <c r="B923" s="14"/>
      <c r="C923" s="14"/>
      <c r="D923" s="14"/>
      <c r="E923" s="14"/>
      <c r="F923" s="14"/>
      <c r="G923" s="14"/>
      <c r="H923" s="14"/>
      <c r="I923" s="14"/>
      <c r="J923" s="14"/>
      <c r="K923" s="14"/>
      <c r="L923" s="14"/>
      <c r="M923" s="14"/>
      <c r="N923" s="14"/>
      <c r="O923" s="14"/>
      <c r="P923" s="14"/>
      <c r="Q923" s="14"/>
      <c r="R923" s="14"/>
    </row>
    <row r="924">
      <c r="A924" s="14"/>
      <c r="B924" s="14"/>
      <c r="C924" s="14"/>
      <c r="D924" s="14"/>
      <c r="E924" s="14"/>
      <c r="F924" s="14"/>
      <c r="G924" s="14"/>
      <c r="H924" s="14"/>
      <c r="I924" s="14"/>
      <c r="J924" s="14"/>
      <c r="K924" s="14"/>
      <c r="L924" s="14"/>
      <c r="M924" s="14"/>
      <c r="N924" s="14"/>
      <c r="O924" s="14"/>
      <c r="P924" s="14"/>
      <c r="Q924" s="14"/>
      <c r="R924" s="14"/>
    </row>
    <row r="925">
      <c r="A925" s="14"/>
      <c r="B925" s="14"/>
      <c r="C925" s="14"/>
      <c r="D925" s="14"/>
      <c r="E925" s="14"/>
      <c r="F925" s="14"/>
      <c r="G925" s="14"/>
      <c r="H925" s="14"/>
      <c r="I925" s="14"/>
      <c r="J925" s="14"/>
      <c r="K925" s="14"/>
      <c r="L925" s="14"/>
      <c r="M925" s="14"/>
      <c r="N925" s="14"/>
      <c r="O925" s="14"/>
      <c r="P925" s="14"/>
      <c r="Q925" s="14"/>
      <c r="R925" s="14"/>
    </row>
    <row r="926">
      <c r="A926" s="14"/>
      <c r="B926" s="14"/>
      <c r="C926" s="14"/>
      <c r="D926" s="14"/>
      <c r="E926" s="14"/>
      <c r="F926" s="14"/>
      <c r="G926" s="14"/>
      <c r="H926" s="14"/>
      <c r="I926" s="14"/>
      <c r="J926" s="14"/>
      <c r="K926" s="14"/>
      <c r="L926" s="14"/>
      <c r="M926" s="14"/>
      <c r="N926" s="14"/>
      <c r="O926" s="14"/>
      <c r="P926" s="14"/>
      <c r="Q926" s="14"/>
      <c r="R926" s="14"/>
    </row>
    <row r="927">
      <c r="A927" s="14"/>
      <c r="B927" s="14"/>
      <c r="C927" s="14"/>
      <c r="D927" s="14"/>
      <c r="E927" s="14"/>
      <c r="F927" s="14"/>
      <c r="G927" s="14"/>
      <c r="H927" s="14"/>
      <c r="I927" s="14"/>
      <c r="J927" s="14"/>
      <c r="K927" s="14"/>
      <c r="L927" s="14"/>
      <c r="M927" s="14"/>
      <c r="N927" s="14"/>
      <c r="O927" s="14"/>
      <c r="P927" s="14"/>
      <c r="Q927" s="14"/>
      <c r="R927" s="14"/>
    </row>
    <row r="928">
      <c r="A928" s="14"/>
      <c r="B928" s="14"/>
      <c r="C928" s="14"/>
      <c r="D928" s="14"/>
      <c r="E928" s="14"/>
      <c r="F928" s="14"/>
      <c r="G928" s="14"/>
      <c r="H928" s="14"/>
      <c r="I928" s="14"/>
      <c r="J928" s="14"/>
      <c r="K928" s="14"/>
      <c r="L928" s="14"/>
      <c r="M928" s="14"/>
      <c r="N928" s="14"/>
      <c r="O928" s="14"/>
      <c r="P928" s="14"/>
      <c r="Q928" s="14"/>
      <c r="R928" s="14"/>
    </row>
    <row r="929">
      <c r="A929" s="14"/>
      <c r="B929" s="14"/>
      <c r="C929" s="14"/>
      <c r="D929" s="14"/>
      <c r="E929" s="14"/>
      <c r="F929" s="14"/>
      <c r="G929" s="14"/>
      <c r="H929" s="14"/>
      <c r="I929" s="14"/>
      <c r="J929" s="14"/>
      <c r="K929" s="14"/>
      <c r="L929" s="14"/>
      <c r="M929" s="14"/>
      <c r="N929" s="14"/>
      <c r="O929" s="14"/>
      <c r="P929" s="14"/>
      <c r="Q929" s="14"/>
      <c r="R929" s="14"/>
    </row>
    <row r="930">
      <c r="A930" s="14"/>
      <c r="B930" s="14"/>
      <c r="C930" s="14"/>
      <c r="D930" s="14"/>
      <c r="E930" s="14"/>
      <c r="F930" s="14"/>
      <c r="G930" s="14"/>
      <c r="H930" s="14"/>
      <c r="I930" s="14"/>
      <c r="J930" s="14"/>
      <c r="K930" s="14"/>
      <c r="L930" s="14"/>
      <c r="M930" s="14"/>
      <c r="N930" s="14"/>
      <c r="O930" s="14"/>
      <c r="P930" s="14"/>
      <c r="Q930" s="14"/>
      <c r="R930" s="14"/>
    </row>
    <row r="931">
      <c r="A931" s="14"/>
      <c r="B931" s="14"/>
      <c r="C931" s="14"/>
      <c r="D931" s="14"/>
      <c r="E931" s="14"/>
      <c r="F931" s="14"/>
      <c r="G931" s="14"/>
      <c r="H931" s="14"/>
      <c r="I931" s="14"/>
      <c r="J931" s="14"/>
      <c r="K931" s="14"/>
      <c r="L931" s="14"/>
      <c r="M931" s="14"/>
      <c r="N931" s="14"/>
      <c r="O931" s="14"/>
      <c r="P931" s="14"/>
      <c r="Q931" s="14"/>
      <c r="R931" s="14"/>
    </row>
    <row r="932">
      <c r="A932" s="14"/>
      <c r="B932" s="14"/>
      <c r="C932" s="14"/>
      <c r="D932" s="14"/>
      <c r="E932" s="14"/>
      <c r="F932" s="14"/>
      <c r="G932" s="14"/>
      <c r="H932" s="14"/>
      <c r="I932" s="14"/>
      <c r="J932" s="14"/>
      <c r="K932" s="14"/>
      <c r="L932" s="14"/>
      <c r="M932" s="14"/>
      <c r="N932" s="14"/>
      <c r="O932" s="14"/>
      <c r="P932" s="14"/>
      <c r="Q932" s="14"/>
      <c r="R932" s="14"/>
    </row>
    <row r="933">
      <c r="A933" s="14"/>
      <c r="B933" s="14"/>
      <c r="C933" s="14"/>
      <c r="D933" s="14"/>
      <c r="E933" s="14"/>
      <c r="F933" s="14"/>
      <c r="G933" s="14"/>
      <c r="H933" s="14"/>
      <c r="I933" s="14"/>
      <c r="J933" s="14"/>
      <c r="K933" s="14"/>
      <c r="L933" s="14"/>
      <c r="M933" s="14"/>
      <c r="N933" s="14"/>
      <c r="O933" s="14"/>
      <c r="P933" s="14"/>
      <c r="Q933" s="14"/>
      <c r="R933" s="14"/>
    </row>
    <row r="934">
      <c r="A934" s="14"/>
      <c r="B934" s="14"/>
      <c r="C934" s="14"/>
      <c r="D934" s="14"/>
      <c r="E934" s="14"/>
      <c r="F934" s="14"/>
      <c r="G934" s="14"/>
      <c r="H934" s="14"/>
      <c r="I934" s="14"/>
      <c r="J934" s="14"/>
      <c r="K934" s="14"/>
      <c r="L934" s="14"/>
      <c r="M934" s="14"/>
      <c r="N934" s="14"/>
      <c r="O934" s="14"/>
      <c r="P934" s="14"/>
      <c r="Q934" s="14"/>
      <c r="R934" s="14"/>
    </row>
    <row r="935">
      <c r="A935" s="14"/>
      <c r="B935" s="14"/>
      <c r="C935" s="14"/>
      <c r="D935" s="14"/>
      <c r="E935" s="14"/>
      <c r="F935" s="14"/>
      <c r="G935" s="14"/>
      <c r="H935" s="14"/>
      <c r="I935" s="14"/>
      <c r="J935" s="14"/>
      <c r="K935" s="14"/>
      <c r="L935" s="14"/>
      <c r="M935" s="14"/>
      <c r="N935" s="14"/>
      <c r="O935" s="14"/>
      <c r="P935" s="14"/>
      <c r="Q935" s="14"/>
      <c r="R935" s="14"/>
    </row>
    <row r="936">
      <c r="A936" s="14"/>
      <c r="B936" s="14"/>
      <c r="C936" s="14"/>
      <c r="D936" s="14"/>
      <c r="E936" s="14"/>
      <c r="F936" s="14"/>
      <c r="G936" s="14"/>
      <c r="H936" s="14"/>
      <c r="I936" s="14"/>
      <c r="J936" s="14"/>
      <c r="K936" s="14"/>
      <c r="L936" s="14"/>
      <c r="M936" s="14"/>
      <c r="N936" s="14"/>
      <c r="O936" s="14"/>
      <c r="P936" s="14"/>
      <c r="Q936" s="14"/>
      <c r="R936" s="14"/>
    </row>
    <row r="937">
      <c r="A937" s="14"/>
      <c r="B937" s="14"/>
      <c r="C937" s="14"/>
      <c r="D937" s="14"/>
      <c r="E937" s="14"/>
      <c r="F937" s="14"/>
      <c r="G937" s="14"/>
      <c r="H937" s="14"/>
      <c r="I937" s="14"/>
      <c r="J937" s="14"/>
      <c r="K937" s="14"/>
      <c r="L937" s="14"/>
      <c r="M937" s="14"/>
      <c r="N937" s="14"/>
      <c r="O937" s="14"/>
      <c r="P937" s="14"/>
      <c r="Q937" s="14"/>
      <c r="R937" s="14"/>
    </row>
    <row r="938">
      <c r="A938" s="14"/>
      <c r="B938" s="14"/>
      <c r="C938" s="14"/>
      <c r="D938" s="14"/>
      <c r="E938" s="14"/>
      <c r="F938" s="14"/>
      <c r="G938" s="14"/>
      <c r="H938" s="14"/>
      <c r="I938" s="14"/>
      <c r="J938" s="14"/>
      <c r="K938" s="14"/>
      <c r="L938" s="14"/>
      <c r="M938" s="14"/>
      <c r="N938" s="14"/>
      <c r="O938" s="14"/>
      <c r="P938" s="14"/>
      <c r="Q938" s="14"/>
      <c r="R938" s="14"/>
    </row>
    <row r="939">
      <c r="A939" s="14"/>
      <c r="B939" s="14"/>
      <c r="C939" s="14"/>
      <c r="D939" s="14"/>
      <c r="E939" s="14"/>
      <c r="F939" s="14"/>
      <c r="G939" s="14"/>
      <c r="H939" s="14"/>
      <c r="I939" s="14"/>
      <c r="J939" s="14"/>
      <c r="K939" s="14"/>
      <c r="L939" s="14"/>
      <c r="M939" s="14"/>
      <c r="N939" s="14"/>
      <c r="O939" s="14"/>
      <c r="P939" s="14"/>
      <c r="Q939" s="14"/>
      <c r="R939" s="14"/>
    </row>
    <row r="940">
      <c r="A940" s="14"/>
      <c r="B940" s="14"/>
      <c r="C940" s="14"/>
      <c r="D940" s="14"/>
      <c r="E940" s="14"/>
      <c r="F940" s="14"/>
      <c r="G940" s="14"/>
      <c r="H940" s="14"/>
      <c r="I940" s="14"/>
      <c r="J940" s="14"/>
      <c r="K940" s="14"/>
      <c r="L940" s="14"/>
      <c r="M940" s="14"/>
      <c r="N940" s="14"/>
      <c r="O940" s="14"/>
      <c r="P940" s="14"/>
      <c r="Q940" s="14"/>
      <c r="R940" s="14"/>
    </row>
    <row r="941">
      <c r="A941" s="14"/>
      <c r="B941" s="14"/>
      <c r="C941" s="14"/>
      <c r="D941" s="14"/>
      <c r="E941" s="14"/>
      <c r="F941" s="14"/>
      <c r="G941" s="14"/>
      <c r="H941" s="14"/>
      <c r="I941" s="14"/>
      <c r="J941" s="14"/>
      <c r="K941" s="14"/>
      <c r="L941" s="14"/>
      <c r="M941" s="14"/>
      <c r="N941" s="14"/>
      <c r="O941" s="14"/>
      <c r="P941" s="14"/>
      <c r="Q941" s="14"/>
      <c r="R941" s="14"/>
    </row>
    <row r="942">
      <c r="A942" s="14"/>
      <c r="B942" s="14"/>
      <c r="C942" s="14"/>
      <c r="D942" s="14"/>
      <c r="E942" s="14"/>
      <c r="F942" s="14"/>
      <c r="G942" s="14"/>
      <c r="H942" s="14"/>
      <c r="I942" s="14"/>
      <c r="J942" s="14"/>
      <c r="K942" s="14"/>
      <c r="L942" s="14"/>
      <c r="M942" s="14"/>
      <c r="N942" s="14"/>
      <c r="O942" s="14"/>
      <c r="P942" s="14"/>
      <c r="Q942" s="14"/>
      <c r="R942" s="14"/>
    </row>
    <row r="943">
      <c r="A943" s="14"/>
      <c r="B943" s="14"/>
      <c r="C943" s="14"/>
      <c r="D943" s="14"/>
      <c r="E943" s="14"/>
      <c r="F943" s="14"/>
      <c r="G943" s="14"/>
      <c r="H943" s="14"/>
      <c r="I943" s="14"/>
      <c r="J943" s="14"/>
      <c r="K943" s="14"/>
      <c r="L943" s="14"/>
      <c r="M943" s="14"/>
      <c r="N943" s="14"/>
      <c r="O943" s="14"/>
      <c r="P943" s="14"/>
      <c r="Q943" s="14"/>
      <c r="R943" s="14"/>
    </row>
    <row r="944">
      <c r="A944" s="14"/>
      <c r="B944" s="14"/>
      <c r="C944" s="14"/>
      <c r="D944" s="14"/>
      <c r="E944" s="14"/>
      <c r="F944" s="14"/>
      <c r="G944" s="14"/>
      <c r="H944" s="14"/>
      <c r="I944" s="14"/>
      <c r="J944" s="14"/>
      <c r="K944" s="14"/>
      <c r="L944" s="14"/>
      <c r="M944" s="14"/>
      <c r="N944" s="14"/>
      <c r="O944" s="14"/>
      <c r="P944" s="14"/>
      <c r="Q944" s="14"/>
      <c r="R944" s="14"/>
    </row>
    <row r="945">
      <c r="A945" s="14"/>
      <c r="B945" s="14"/>
      <c r="C945" s="14"/>
      <c r="D945" s="14"/>
      <c r="E945" s="14"/>
      <c r="F945" s="14"/>
      <c r="G945" s="14"/>
      <c r="H945" s="14"/>
      <c r="I945" s="14"/>
      <c r="J945" s="14"/>
      <c r="K945" s="14"/>
      <c r="L945" s="14"/>
      <c r="M945" s="14"/>
      <c r="N945" s="14"/>
      <c r="O945" s="14"/>
      <c r="P945" s="14"/>
      <c r="Q945" s="14"/>
      <c r="R945" s="14"/>
    </row>
    <row r="946">
      <c r="A946" s="14"/>
      <c r="B946" s="14"/>
      <c r="C946" s="14"/>
      <c r="D946" s="14"/>
      <c r="E946" s="14"/>
      <c r="F946" s="14"/>
      <c r="G946" s="14"/>
      <c r="H946" s="14"/>
      <c r="I946" s="14"/>
      <c r="J946" s="14"/>
      <c r="K946" s="14"/>
      <c r="L946" s="14"/>
      <c r="M946" s="14"/>
      <c r="N946" s="14"/>
      <c r="O946" s="14"/>
      <c r="P946" s="14"/>
      <c r="Q946" s="14"/>
      <c r="R946" s="14"/>
    </row>
    <row r="947">
      <c r="A947" s="14"/>
      <c r="B947" s="14"/>
      <c r="C947" s="14"/>
      <c r="D947" s="14"/>
      <c r="E947" s="14"/>
      <c r="F947" s="14"/>
      <c r="G947" s="14"/>
      <c r="H947" s="14"/>
      <c r="I947" s="14"/>
      <c r="J947" s="14"/>
      <c r="K947" s="14"/>
      <c r="L947" s="14"/>
      <c r="M947" s="14"/>
      <c r="N947" s="14"/>
      <c r="O947" s="14"/>
      <c r="P947" s="14"/>
      <c r="Q947" s="14"/>
      <c r="R947" s="14"/>
    </row>
    <row r="948">
      <c r="A948" s="14"/>
      <c r="B948" s="14"/>
      <c r="C948" s="14"/>
      <c r="D948" s="14"/>
      <c r="E948" s="14"/>
      <c r="F948" s="14"/>
      <c r="G948" s="14"/>
      <c r="H948" s="14"/>
      <c r="I948" s="14"/>
      <c r="J948" s="14"/>
      <c r="K948" s="14"/>
      <c r="L948" s="14"/>
      <c r="M948" s="14"/>
      <c r="N948" s="14"/>
      <c r="O948" s="14"/>
      <c r="P948" s="14"/>
      <c r="Q948" s="14"/>
      <c r="R948" s="14"/>
    </row>
    <row r="949">
      <c r="A949" s="14"/>
      <c r="B949" s="14"/>
      <c r="C949" s="14"/>
      <c r="D949" s="14"/>
      <c r="E949" s="14"/>
      <c r="F949" s="14"/>
      <c r="G949" s="14"/>
      <c r="H949" s="14"/>
      <c r="I949" s="14"/>
      <c r="J949" s="14"/>
      <c r="K949" s="14"/>
      <c r="L949" s="14"/>
      <c r="M949" s="14"/>
      <c r="N949" s="14"/>
      <c r="O949" s="14"/>
      <c r="P949" s="14"/>
      <c r="Q949" s="14"/>
      <c r="R949" s="14"/>
    </row>
    <row r="950">
      <c r="A950" s="14"/>
      <c r="B950" s="14"/>
      <c r="C950" s="14"/>
      <c r="D950" s="14"/>
      <c r="E950" s="14"/>
      <c r="F950" s="14"/>
      <c r="G950" s="14"/>
      <c r="H950" s="14"/>
      <c r="I950" s="14"/>
      <c r="J950" s="14"/>
      <c r="K950" s="14"/>
      <c r="L950" s="14"/>
      <c r="M950" s="14"/>
      <c r="N950" s="14"/>
      <c r="O950" s="14"/>
      <c r="P950" s="14"/>
      <c r="Q950" s="14"/>
      <c r="R950" s="14"/>
    </row>
    <row r="951">
      <c r="A951" s="14"/>
      <c r="B951" s="14"/>
      <c r="C951" s="14"/>
      <c r="D951" s="14"/>
      <c r="E951" s="14"/>
      <c r="F951" s="14"/>
      <c r="G951" s="14"/>
      <c r="H951" s="14"/>
      <c r="I951" s="14"/>
      <c r="J951" s="14"/>
      <c r="K951" s="14"/>
      <c r="L951" s="14"/>
      <c r="M951" s="14"/>
      <c r="N951" s="14"/>
      <c r="O951" s="14"/>
      <c r="P951" s="14"/>
      <c r="Q951" s="14"/>
      <c r="R951" s="14"/>
    </row>
    <row r="952">
      <c r="A952" s="14"/>
      <c r="B952" s="14"/>
      <c r="C952" s="14"/>
      <c r="D952" s="14"/>
      <c r="E952" s="14"/>
      <c r="F952" s="14"/>
      <c r="G952" s="14"/>
      <c r="H952" s="14"/>
      <c r="I952" s="14"/>
      <c r="J952" s="14"/>
      <c r="K952" s="14"/>
      <c r="L952" s="14"/>
      <c r="M952" s="14"/>
      <c r="N952" s="14"/>
      <c r="O952" s="14"/>
      <c r="P952" s="14"/>
      <c r="Q952" s="14"/>
      <c r="R952" s="14"/>
    </row>
    <row r="953">
      <c r="A953" s="14"/>
      <c r="B953" s="14"/>
      <c r="C953" s="14"/>
      <c r="D953" s="14"/>
      <c r="E953" s="14"/>
      <c r="F953" s="14"/>
      <c r="G953" s="14"/>
      <c r="H953" s="14"/>
      <c r="I953" s="14"/>
      <c r="J953" s="14"/>
      <c r="K953" s="14"/>
      <c r="L953" s="14"/>
      <c r="M953" s="14"/>
      <c r="N953" s="14"/>
      <c r="O953" s="14"/>
      <c r="P953" s="14"/>
      <c r="Q953" s="14"/>
      <c r="R953" s="14"/>
    </row>
    <row r="954">
      <c r="A954" s="14"/>
      <c r="B954" s="14"/>
      <c r="C954" s="14"/>
      <c r="D954" s="14"/>
      <c r="E954" s="14"/>
      <c r="F954" s="14"/>
      <c r="G954" s="14"/>
      <c r="H954" s="14"/>
      <c r="I954" s="14"/>
      <c r="J954" s="14"/>
      <c r="K954" s="14"/>
      <c r="L954" s="14"/>
      <c r="M954" s="14"/>
      <c r="N954" s="14"/>
      <c r="O954" s="14"/>
      <c r="P954" s="14"/>
      <c r="Q954" s="14"/>
      <c r="R954" s="14"/>
    </row>
    <row r="955">
      <c r="A955" s="14"/>
      <c r="B955" s="14"/>
      <c r="C955" s="14"/>
      <c r="D955" s="14"/>
      <c r="E955" s="14"/>
      <c r="F955" s="14"/>
      <c r="G955" s="14"/>
      <c r="H955" s="14"/>
      <c r="I955" s="14"/>
      <c r="J955" s="14"/>
      <c r="K955" s="14"/>
      <c r="L955" s="14"/>
      <c r="M955" s="14"/>
      <c r="N955" s="14"/>
      <c r="O955" s="14"/>
      <c r="P955" s="14"/>
      <c r="Q955" s="14"/>
      <c r="R955" s="14"/>
    </row>
    <row r="956">
      <c r="A956" s="14"/>
      <c r="B956" s="14"/>
      <c r="C956" s="14"/>
      <c r="D956" s="14"/>
      <c r="E956" s="14"/>
      <c r="F956" s="14"/>
      <c r="G956" s="14"/>
      <c r="H956" s="14"/>
      <c r="I956" s="14"/>
      <c r="J956" s="14"/>
      <c r="K956" s="14"/>
      <c r="L956" s="14"/>
      <c r="M956" s="14"/>
      <c r="N956" s="14"/>
      <c r="O956" s="14"/>
      <c r="P956" s="14"/>
      <c r="Q956" s="14"/>
      <c r="R956" s="14"/>
    </row>
    <row r="957">
      <c r="A957" s="14"/>
      <c r="B957" s="14"/>
      <c r="C957" s="14"/>
      <c r="D957" s="14"/>
      <c r="E957" s="14"/>
      <c r="F957" s="14"/>
      <c r="G957" s="14"/>
      <c r="H957" s="14"/>
      <c r="I957" s="14"/>
      <c r="J957" s="14"/>
      <c r="K957" s="14"/>
      <c r="L957" s="14"/>
      <c r="M957" s="14"/>
      <c r="N957" s="14"/>
      <c r="O957" s="14"/>
      <c r="P957" s="14"/>
      <c r="Q957" s="14"/>
      <c r="R957" s="14"/>
    </row>
    <row r="958">
      <c r="A958" s="14"/>
      <c r="B958" s="14"/>
      <c r="C958" s="14"/>
      <c r="D958" s="14"/>
      <c r="E958" s="14"/>
      <c r="F958" s="14"/>
      <c r="G958" s="14"/>
      <c r="H958" s="14"/>
      <c r="I958" s="14"/>
      <c r="J958" s="14"/>
      <c r="K958" s="14"/>
      <c r="L958" s="14"/>
      <c r="M958" s="14"/>
      <c r="N958" s="14"/>
      <c r="O958" s="14"/>
      <c r="P958" s="14"/>
      <c r="Q958" s="14"/>
      <c r="R958" s="14"/>
    </row>
    <row r="959">
      <c r="A959" s="14"/>
      <c r="B959" s="14"/>
      <c r="C959" s="14"/>
      <c r="D959" s="14"/>
      <c r="E959" s="14"/>
      <c r="F959" s="14"/>
      <c r="G959" s="14"/>
      <c r="H959" s="14"/>
      <c r="I959" s="14"/>
      <c r="J959" s="14"/>
      <c r="K959" s="14"/>
      <c r="L959" s="14"/>
      <c r="M959" s="14"/>
      <c r="N959" s="14"/>
      <c r="O959" s="14"/>
      <c r="P959" s="14"/>
      <c r="Q959" s="14"/>
      <c r="R959" s="14"/>
    </row>
    <row r="960">
      <c r="A960" s="14"/>
      <c r="B960" s="14"/>
      <c r="C960" s="14"/>
      <c r="D960" s="14"/>
      <c r="E960" s="14"/>
      <c r="F960" s="14"/>
      <c r="G960" s="14"/>
      <c r="H960" s="14"/>
      <c r="I960" s="14"/>
      <c r="J960" s="14"/>
      <c r="K960" s="14"/>
      <c r="L960" s="14"/>
      <c r="M960" s="14"/>
      <c r="N960" s="14"/>
      <c r="O960" s="14"/>
      <c r="P960" s="14"/>
      <c r="Q960" s="14"/>
      <c r="R960" s="14"/>
    </row>
    <row r="961">
      <c r="A961" s="14"/>
      <c r="B961" s="14"/>
      <c r="C961" s="14"/>
      <c r="D961" s="14"/>
      <c r="E961" s="14"/>
      <c r="F961" s="14"/>
      <c r="G961" s="14"/>
      <c r="H961" s="14"/>
      <c r="I961" s="14"/>
      <c r="J961" s="14"/>
      <c r="K961" s="14"/>
      <c r="L961" s="14"/>
      <c r="M961" s="14"/>
      <c r="N961" s="14"/>
      <c r="O961" s="14"/>
      <c r="P961" s="14"/>
      <c r="Q961" s="14"/>
      <c r="R961" s="14"/>
    </row>
    <row r="962">
      <c r="A962" s="14"/>
      <c r="B962" s="14"/>
      <c r="C962" s="14"/>
      <c r="D962" s="14"/>
      <c r="E962" s="14"/>
      <c r="F962" s="14"/>
      <c r="G962" s="14"/>
      <c r="H962" s="14"/>
      <c r="I962" s="14"/>
      <c r="J962" s="14"/>
      <c r="K962" s="14"/>
      <c r="L962" s="14"/>
      <c r="M962" s="14"/>
      <c r="N962" s="14"/>
      <c r="O962" s="14"/>
      <c r="P962" s="14"/>
      <c r="Q962" s="14"/>
      <c r="R962" s="14"/>
    </row>
    <row r="963">
      <c r="A963" s="14"/>
      <c r="B963" s="14"/>
      <c r="C963" s="14"/>
      <c r="D963" s="14"/>
      <c r="E963" s="14"/>
      <c r="F963" s="14"/>
      <c r="G963" s="14"/>
      <c r="H963" s="14"/>
      <c r="I963" s="14"/>
      <c r="J963" s="14"/>
      <c r="K963" s="14"/>
      <c r="L963" s="14"/>
      <c r="M963" s="14"/>
      <c r="N963" s="14"/>
      <c r="O963" s="14"/>
      <c r="P963" s="14"/>
      <c r="Q963" s="14"/>
      <c r="R963" s="14"/>
    </row>
    <row r="964">
      <c r="A964" s="14"/>
      <c r="B964" s="14"/>
      <c r="C964" s="14"/>
      <c r="D964" s="14"/>
      <c r="E964" s="14"/>
      <c r="F964" s="14"/>
      <c r="G964" s="14"/>
      <c r="H964" s="14"/>
      <c r="I964" s="14"/>
      <c r="J964" s="14"/>
      <c r="K964" s="14"/>
      <c r="L964" s="14"/>
      <c r="M964" s="14"/>
      <c r="N964" s="14"/>
      <c r="O964" s="14"/>
      <c r="P964" s="14"/>
      <c r="Q964" s="14"/>
      <c r="R964" s="14"/>
    </row>
    <row r="965">
      <c r="A965" s="14"/>
      <c r="B965" s="14"/>
      <c r="C965" s="14"/>
      <c r="D965" s="14"/>
      <c r="E965" s="14"/>
      <c r="F965" s="14"/>
      <c r="G965" s="14"/>
      <c r="H965" s="14"/>
      <c r="I965" s="14"/>
      <c r="J965" s="14"/>
      <c r="K965" s="14"/>
      <c r="L965" s="14"/>
      <c r="M965" s="14"/>
      <c r="N965" s="14"/>
      <c r="O965" s="14"/>
      <c r="P965" s="14"/>
      <c r="Q965" s="14"/>
      <c r="R965" s="14"/>
    </row>
    <row r="966">
      <c r="A966" s="14"/>
      <c r="B966" s="14"/>
      <c r="C966" s="14"/>
      <c r="D966" s="14"/>
      <c r="E966" s="14"/>
      <c r="F966" s="14"/>
      <c r="G966" s="14"/>
      <c r="H966" s="14"/>
      <c r="I966" s="14"/>
      <c r="J966" s="14"/>
      <c r="K966" s="14"/>
      <c r="L966" s="14"/>
      <c r="M966" s="14"/>
      <c r="N966" s="14"/>
      <c r="O966" s="14"/>
      <c r="P966" s="14"/>
      <c r="Q966" s="14"/>
      <c r="R966" s="14"/>
    </row>
    <row r="967">
      <c r="A967" s="14"/>
      <c r="B967" s="14"/>
      <c r="C967" s="14"/>
      <c r="D967" s="14"/>
      <c r="E967" s="14"/>
      <c r="F967" s="14"/>
      <c r="G967" s="14"/>
      <c r="H967" s="14"/>
      <c r="I967" s="14"/>
      <c r="J967" s="14"/>
      <c r="K967" s="14"/>
      <c r="L967" s="14"/>
      <c r="M967" s="14"/>
      <c r="N967" s="14"/>
      <c r="O967" s="14"/>
      <c r="P967" s="14"/>
      <c r="Q967" s="14"/>
      <c r="R967" s="14"/>
    </row>
    <row r="968">
      <c r="A968" s="14"/>
      <c r="B968" s="14"/>
      <c r="C968" s="14"/>
      <c r="D968" s="14"/>
      <c r="E968" s="14"/>
      <c r="F968" s="14"/>
      <c r="G968" s="14"/>
      <c r="H968" s="14"/>
      <c r="I968" s="14"/>
      <c r="J968" s="14"/>
      <c r="K968" s="14"/>
      <c r="L968" s="14"/>
      <c r="M968" s="14"/>
      <c r="N968" s="14"/>
      <c r="O968" s="14"/>
      <c r="P968" s="14"/>
      <c r="Q968" s="14"/>
      <c r="R968" s="14"/>
    </row>
    <row r="969">
      <c r="A969" s="14"/>
      <c r="B969" s="14"/>
      <c r="C969" s="14"/>
      <c r="D969" s="14"/>
      <c r="E969" s="14"/>
      <c r="F969" s="14"/>
      <c r="G969" s="14"/>
      <c r="H969" s="14"/>
      <c r="I969" s="14"/>
      <c r="J969" s="14"/>
      <c r="K969" s="14"/>
      <c r="L969" s="14"/>
      <c r="M969" s="14"/>
      <c r="N969" s="14"/>
      <c r="O969" s="14"/>
      <c r="P969" s="14"/>
      <c r="Q969" s="14"/>
      <c r="R969" s="14"/>
    </row>
    <row r="970">
      <c r="A970" s="14"/>
      <c r="B970" s="14"/>
      <c r="C970" s="14"/>
      <c r="D970" s="14"/>
      <c r="E970" s="14"/>
      <c r="F970" s="14"/>
      <c r="G970" s="14"/>
      <c r="H970" s="14"/>
      <c r="I970" s="14"/>
      <c r="J970" s="14"/>
      <c r="K970" s="14"/>
      <c r="L970" s="14"/>
      <c r="M970" s="14"/>
      <c r="N970" s="14"/>
      <c r="O970" s="14"/>
      <c r="P970" s="14"/>
      <c r="Q970" s="14"/>
      <c r="R970" s="14"/>
    </row>
    <row r="971">
      <c r="A971" s="14"/>
      <c r="B971" s="14"/>
      <c r="C971" s="14"/>
      <c r="D971" s="14"/>
      <c r="E971" s="14"/>
      <c r="F971" s="14"/>
      <c r="G971" s="14"/>
      <c r="H971" s="14"/>
      <c r="I971" s="14"/>
      <c r="J971" s="14"/>
      <c r="K971" s="14"/>
      <c r="L971" s="14"/>
      <c r="M971" s="14"/>
      <c r="N971" s="14"/>
      <c r="O971" s="14"/>
      <c r="P971" s="14"/>
      <c r="Q971" s="14"/>
      <c r="R971" s="14"/>
    </row>
    <row r="972">
      <c r="A972" s="14"/>
      <c r="B972" s="14"/>
      <c r="C972" s="14"/>
      <c r="D972" s="14"/>
      <c r="E972" s="14"/>
      <c r="F972" s="14"/>
      <c r="G972" s="14"/>
      <c r="H972" s="14"/>
      <c r="I972" s="14"/>
      <c r="J972" s="14"/>
      <c r="K972" s="14"/>
      <c r="L972" s="14"/>
      <c r="M972" s="14"/>
      <c r="N972" s="14"/>
      <c r="O972" s="14"/>
      <c r="P972" s="14"/>
      <c r="Q972" s="14"/>
      <c r="R972" s="14"/>
    </row>
    <row r="973">
      <c r="A973" s="14"/>
      <c r="B973" s="14"/>
      <c r="C973" s="14"/>
      <c r="D973" s="14"/>
      <c r="E973" s="14"/>
      <c r="F973" s="14"/>
      <c r="G973" s="14"/>
      <c r="H973" s="14"/>
      <c r="I973" s="14"/>
      <c r="J973" s="14"/>
      <c r="K973" s="14"/>
      <c r="L973" s="14"/>
      <c r="M973" s="14"/>
      <c r="N973" s="14"/>
      <c r="O973" s="14"/>
      <c r="P973" s="14"/>
      <c r="Q973" s="14"/>
      <c r="R973" s="14"/>
    </row>
    <row r="974">
      <c r="A974" s="14"/>
      <c r="B974" s="14"/>
      <c r="C974" s="14"/>
      <c r="D974" s="14"/>
      <c r="E974" s="14"/>
      <c r="F974" s="14"/>
      <c r="G974" s="14"/>
      <c r="H974" s="14"/>
      <c r="I974" s="14"/>
      <c r="J974" s="14"/>
      <c r="K974" s="14"/>
      <c r="L974" s="14"/>
      <c r="M974" s="14"/>
      <c r="N974" s="14"/>
      <c r="O974" s="14"/>
      <c r="P974" s="14"/>
      <c r="Q974" s="14"/>
      <c r="R974" s="14"/>
    </row>
    <row r="975">
      <c r="A975" s="14"/>
      <c r="B975" s="14"/>
      <c r="C975" s="14"/>
      <c r="D975" s="14"/>
      <c r="E975" s="14"/>
      <c r="F975" s="14"/>
      <c r="G975" s="14"/>
      <c r="H975" s="14"/>
      <c r="I975" s="14"/>
      <c r="J975" s="14"/>
      <c r="K975" s="14"/>
      <c r="L975" s="14"/>
      <c r="M975" s="14"/>
      <c r="N975" s="14"/>
      <c r="O975" s="14"/>
      <c r="P975" s="14"/>
      <c r="Q975" s="14"/>
      <c r="R975" s="14"/>
    </row>
    <row r="976">
      <c r="A976" s="14"/>
      <c r="B976" s="14"/>
      <c r="C976" s="14"/>
      <c r="D976" s="14"/>
      <c r="E976" s="14"/>
      <c r="F976" s="14"/>
      <c r="G976" s="14"/>
      <c r="H976" s="14"/>
      <c r="I976" s="14"/>
      <c r="J976" s="14"/>
      <c r="K976" s="14"/>
      <c r="L976" s="14"/>
      <c r="M976" s="14"/>
      <c r="N976" s="14"/>
      <c r="O976" s="14"/>
      <c r="P976" s="14"/>
      <c r="Q976" s="14"/>
      <c r="R976" s="14"/>
    </row>
    <row r="977">
      <c r="A977" s="14"/>
      <c r="B977" s="14"/>
      <c r="C977" s="14"/>
      <c r="D977" s="14"/>
      <c r="E977" s="14"/>
      <c r="F977" s="14"/>
      <c r="G977" s="14"/>
      <c r="H977" s="14"/>
      <c r="I977" s="14"/>
      <c r="J977" s="14"/>
      <c r="K977" s="14"/>
      <c r="L977" s="14"/>
      <c r="M977" s="14"/>
      <c r="N977" s="14"/>
      <c r="O977" s="14"/>
      <c r="P977" s="14"/>
      <c r="Q977" s="14"/>
      <c r="R977" s="14"/>
    </row>
    <row r="978">
      <c r="A978" s="14"/>
      <c r="B978" s="14"/>
      <c r="C978" s="14"/>
      <c r="D978" s="14"/>
      <c r="E978" s="14"/>
      <c r="F978" s="14"/>
      <c r="G978" s="14"/>
      <c r="H978" s="14"/>
      <c r="I978" s="14"/>
      <c r="J978" s="14"/>
      <c r="K978" s="14"/>
      <c r="L978" s="14"/>
      <c r="M978" s="14"/>
      <c r="N978" s="14"/>
      <c r="O978" s="14"/>
      <c r="P978" s="14"/>
      <c r="Q978" s="14"/>
      <c r="R978" s="14"/>
    </row>
    <row r="979">
      <c r="A979" s="14"/>
      <c r="B979" s="14"/>
      <c r="C979" s="14"/>
      <c r="D979" s="14"/>
      <c r="E979" s="14"/>
      <c r="F979" s="14"/>
      <c r="G979" s="14"/>
      <c r="H979" s="14"/>
      <c r="I979" s="14"/>
      <c r="J979" s="14"/>
      <c r="K979" s="14"/>
      <c r="L979" s="14"/>
      <c r="M979" s="14"/>
      <c r="N979" s="14"/>
      <c r="O979" s="14"/>
      <c r="P979" s="14"/>
      <c r="Q979" s="14"/>
      <c r="R979" s="14"/>
    </row>
    <row r="980">
      <c r="A980" s="14"/>
      <c r="B980" s="14"/>
      <c r="C980" s="14"/>
      <c r="D980" s="14"/>
      <c r="E980" s="14"/>
      <c r="F980" s="14"/>
      <c r="G980" s="14"/>
      <c r="H980" s="14"/>
      <c r="I980" s="14"/>
      <c r="J980" s="14"/>
      <c r="K980" s="14"/>
      <c r="L980" s="14"/>
      <c r="M980" s="14"/>
      <c r="N980" s="14"/>
      <c r="O980" s="14"/>
      <c r="P980" s="14"/>
      <c r="Q980" s="14"/>
      <c r="R980" s="14"/>
    </row>
    <row r="981">
      <c r="A981" s="14"/>
      <c r="B981" s="14"/>
      <c r="C981" s="14"/>
      <c r="D981" s="14"/>
      <c r="E981" s="14"/>
      <c r="F981" s="14"/>
      <c r="G981" s="14"/>
      <c r="H981" s="14"/>
      <c r="I981" s="14"/>
      <c r="J981" s="14"/>
      <c r="K981" s="14"/>
      <c r="L981" s="14"/>
      <c r="M981" s="14"/>
      <c r="N981" s="14"/>
      <c r="O981" s="14"/>
      <c r="P981" s="14"/>
      <c r="Q981" s="14"/>
      <c r="R981" s="14"/>
    </row>
    <row r="982">
      <c r="A982" s="14"/>
      <c r="B982" s="14"/>
      <c r="C982" s="14"/>
      <c r="D982" s="14"/>
      <c r="E982" s="14"/>
      <c r="F982" s="14"/>
      <c r="G982" s="14"/>
      <c r="H982" s="14"/>
      <c r="I982" s="14"/>
      <c r="J982" s="14"/>
      <c r="K982" s="14"/>
      <c r="L982" s="14"/>
      <c r="M982" s="14"/>
      <c r="N982" s="14"/>
      <c r="O982" s="14"/>
      <c r="P982" s="14"/>
      <c r="Q982" s="14"/>
      <c r="R982" s="14"/>
    </row>
    <row r="983">
      <c r="A983" s="14"/>
      <c r="B983" s="14"/>
      <c r="C983" s="14"/>
      <c r="D983" s="14"/>
      <c r="E983" s="14"/>
      <c r="F983" s="14"/>
      <c r="G983" s="14"/>
      <c r="H983" s="14"/>
      <c r="I983" s="14"/>
      <c r="J983" s="14"/>
      <c r="K983" s="14"/>
      <c r="L983" s="14"/>
      <c r="M983" s="14"/>
      <c r="N983" s="14"/>
      <c r="O983" s="14"/>
      <c r="P983" s="14"/>
      <c r="Q983" s="14"/>
      <c r="R983" s="14"/>
    </row>
    <row r="984">
      <c r="A984" s="14"/>
      <c r="B984" s="14"/>
      <c r="C984" s="14"/>
      <c r="D984" s="14"/>
      <c r="E984" s="14"/>
      <c r="F984" s="14"/>
      <c r="G984" s="14"/>
      <c r="H984" s="14"/>
      <c r="I984" s="14"/>
      <c r="J984" s="14"/>
      <c r="K984" s="14"/>
      <c r="L984" s="14"/>
      <c r="M984" s="14"/>
      <c r="N984" s="14"/>
      <c r="O984" s="14"/>
      <c r="P984" s="14"/>
      <c r="Q984" s="14"/>
      <c r="R984" s="14"/>
    </row>
    <row r="985">
      <c r="A985" s="14"/>
      <c r="B985" s="14"/>
      <c r="C985" s="14"/>
      <c r="D985" s="14"/>
      <c r="E985" s="14"/>
      <c r="F985" s="14"/>
      <c r="G985" s="14"/>
      <c r="H985" s="14"/>
      <c r="I985" s="14"/>
      <c r="J985" s="14"/>
      <c r="K985" s="14"/>
      <c r="L985" s="14"/>
      <c r="M985" s="14"/>
      <c r="N985" s="14"/>
      <c r="O985" s="14"/>
      <c r="P985" s="14"/>
      <c r="Q985" s="14"/>
      <c r="R985" s="14"/>
    </row>
    <row r="986">
      <c r="A986" s="14"/>
      <c r="B986" s="14"/>
      <c r="C986" s="14"/>
      <c r="D986" s="14"/>
      <c r="E986" s="14"/>
      <c r="F986" s="14"/>
      <c r="G986" s="14"/>
      <c r="H986" s="14"/>
      <c r="I986" s="14"/>
      <c r="J986" s="14"/>
      <c r="K986" s="14"/>
      <c r="L986" s="14"/>
      <c r="M986" s="14"/>
      <c r="N986" s="14"/>
      <c r="O986" s="14"/>
      <c r="P986" s="14"/>
      <c r="Q986" s="14"/>
      <c r="R986" s="14"/>
    </row>
    <row r="987">
      <c r="A987" s="14"/>
      <c r="B987" s="14"/>
      <c r="C987" s="14"/>
      <c r="D987" s="14"/>
      <c r="E987" s="14"/>
      <c r="F987" s="14"/>
      <c r="G987" s="14"/>
      <c r="H987" s="14"/>
      <c r="I987" s="14"/>
      <c r="J987" s="14"/>
      <c r="K987" s="14"/>
      <c r="L987" s="14"/>
      <c r="M987" s="14"/>
      <c r="N987" s="14"/>
      <c r="O987" s="14"/>
      <c r="P987" s="14"/>
      <c r="Q987" s="14"/>
      <c r="R987" s="14"/>
    </row>
    <row r="988">
      <c r="A988" s="14"/>
      <c r="B988" s="14"/>
      <c r="C988" s="14"/>
      <c r="D988" s="14"/>
      <c r="E988" s="14"/>
      <c r="F988" s="14"/>
      <c r="G988" s="14"/>
      <c r="H988" s="14"/>
      <c r="I988" s="14"/>
      <c r="J988" s="14"/>
      <c r="K988" s="14"/>
      <c r="L988" s="14"/>
      <c r="M988" s="14"/>
      <c r="N988" s="14"/>
      <c r="O988" s="14"/>
      <c r="P988" s="14"/>
      <c r="Q988" s="14"/>
      <c r="R988" s="14"/>
    </row>
    <row r="989">
      <c r="A989" s="14"/>
      <c r="B989" s="14"/>
      <c r="C989" s="14"/>
      <c r="D989" s="14"/>
      <c r="E989" s="14"/>
      <c r="F989" s="14"/>
      <c r="G989" s="14"/>
      <c r="H989" s="14"/>
      <c r="I989" s="14"/>
      <c r="J989" s="14"/>
      <c r="K989" s="14"/>
      <c r="L989" s="14"/>
      <c r="M989" s="14"/>
      <c r="N989" s="14"/>
      <c r="O989" s="14"/>
      <c r="P989" s="14"/>
      <c r="Q989" s="14"/>
      <c r="R989" s="14"/>
    </row>
    <row r="990">
      <c r="A990" s="14"/>
      <c r="B990" s="14"/>
      <c r="C990" s="14"/>
      <c r="D990" s="14"/>
      <c r="E990" s="14"/>
      <c r="F990" s="14"/>
      <c r="G990" s="14"/>
      <c r="H990" s="14"/>
      <c r="I990" s="14"/>
      <c r="J990" s="14"/>
      <c r="K990" s="14"/>
      <c r="L990" s="14"/>
      <c r="M990" s="14"/>
      <c r="N990" s="14"/>
      <c r="O990" s="14"/>
      <c r="P990" s="14"/>
      <c r="Q990" s="14"/>
      <c r="R990" s="14"/>
    </row>
    <row r="991">
      <c r="A991" s="14"/>
      <c r="B991" s="14"/>
      <c r="C991" s="14"/>
      <c r="D991" s="14"/>
      <c r="E991" s="14"/>
      <c r="F991" s="14"/>
      <c r="G991" s="14"/>
      <c r="H991" s="14"/>
      <c r="I991" s="14"/>
      <c r="J991" s="14"/>
      <c r="K991" s="14"/>
      <c r="L991" s="14"/>
      <c r="M991" s="14"/>
      <c r="N991" s="14"/>
      <c r="O991" s="14"/>
      <c r="P991" s="14"/>
      <c r="Q991" s="14"/>
      <c r="R991" s="14"/>
    </row>
    <row r="992">
      <c r="A992" s="14"/>
      <c r="B992" s="14"/>
      <c r="C992" s="14"/>
      <c r="D992" s="14"/>
      <c r="E992" s="14"/>
      <c r="F992" s="14"/>
      <c r="G992" s="14"/>
      <c r="H992" s="14"/>
      <c r="I992" s="14"/>
      <c r="J992" s="14"/>
      <c r="K992" s="14"/>
      <c r="L992" s="14"/>
      <c r="M992" s="14"/>
      <c r="N992" s="14"/>
      <c r="O992" s="14"/>
      <c r="P992" s="14"/>
      <c r="Q992" s="14"/>
      <c r="R992" s="14"/>
    </row>
    <row r="993">
      <c r="A993" s="14"/>
      <c r="B993" s="14"/>
      <c r="C993" s="14"/>
      <c r="D993" s="14"/>
      <c r="E993" s="14"/>
      <c r="F993" s="14"/>
      <c r="G993" s="14"/>
      <c r="H993" s="14"/>
      <c r="I993" s="14"/>
      <c r="J993" s="14"/>
      <c r="K993" s="14"/>
      <c r="L993" s="14"/>
      <c r="M993" s="14"/>
      <c r="N993" s="14"/>
      <c r="O993" s="14"/>
      <c r="P993" s="14"/>
      <c r="Q993" s="14"/>
      <c r="R993" s="14"/>
    </row>
    <row r="994">
      <c r="A994" s="14"/>
      <c r="B994" s="14"/>
      <c r="C994" s="14"/>
      <c r="D994" s="14"/>
      <c r="E994" s="14"/>
      <c r="F994" s="14"/>
      <c r="G994" s="14"/>
      <c r="H994" s="14"/>
      <c r="I994" s="14"/>
      <c r="J994" s="14"/>
      <c r="K994" s="14"/>
      <c r="L994" s="14"/>
      <c r="M994" s="14"/>
      <c r="N994" s="14"/>
      <c r="O994" s="14"/>
      <c r="P994" s="14"/>
      <c r="Q994" s="14"/>
      <c r="R994" s="14"/>
    </row>
    <row r="995">
      <c r="A995" s="14"/>
      <c r="B995" s="14"/>
      <c r="C995" s="14"/>
      <c r="D995" s="14"/>
      <c r="E995" s="14"/>
      <c r="F995" s="14"/>
      <c r="G995" s="14"/>
      <c r="H995" s="14"/>
      <c r="I995" s="14"/>
      <c r="J995" s="14"/>
      <c r="K995" s="14"/>
      <c r="L995" s="14"/>
      <c r="M995" s="14"/>
      <c r="N995" s="14"/>
      <c r="O995" s="14"/>
      <c r="P995" s="14"/>
      <c r="Q995" s="14"/>
      <c r="R995" s="14"/>
    </row>
    <row r="996">
      <c r="A996" s="14"/>
      <c r="B996" s="14"/>
      <c r="C996" s="14"/>
      <c r="D996" s="14"/>
      <c r="E996" s="14"/>
      <c r="F996" s="14"/>
      <c r="G996" s="14"/>
      <c r="H996" s="14"/>
      <c r="I996" s="14"/>
      <c r="J996" s="14"/>
      <c r="K996" s="14"/>
      <c r="L996" s="14"/>
      <c r="M996" s="14"/>
      <c r="N996" s="14"/>
      <c r="O996" s="14"/>
      <c r="P996" s="14"/>
      <c r="Q996" s="14"/>
      <c r="R996" s="14"/>
    </row>
    <row r="997">
      <c r="A997" s="14"/>
      <c r="B997" s="14"/>
      <c r="C997" s="14"/>
      <c r="D997" s="14"/>
      <c r="E997" s="14"/>
      <c r="F997" s="14"/>
      <c r="G997" s="14"/>
      <c r="H997" s="14"/>
      <c r="I997" s="14"/>
      <c r="J997" s="14"/>
      <c r="K997" s="14"/>
      <c r="L997" s="14"/>
      <c r="M997" s="14"/>
      <c r="N997" s="14"/>
      <c r="O997" s="14"/>
      <c r="P997" s="14"/>
      <c r="Q997" s="14"/>
      <c r="R997" s="14"/>
    </row>
    <row r="998">
      <c r="A998" s="14"/>
      <c r="B998" s="14"/>
      <c r="C998" s="14"/>
      <c r="D998" s="14"/>
      <c r="E998" s="14"/>
      <c r="F998" s="14"/>
      <c r="G998" s="14"/>
      <c r="H998" s="14"/>
      <c r="I998" s="14"/>
      <c r="J998" s="14"/>
      <c r="K998" s="14"/>
      <c r="L998" s="14"/>
      <c r="M998" s="14"/>
      <c r="N998" s="14"/>
      <c r="O998" s="14"/>
      <c r="P998" s="14"/>
      <c r="Q998" s="14"/>
      <c r="R998" s="14"/>
    </row>
    <row r="999">
      <c r="A999" s="14"/>
      <c r="B999" s="14"/>
      <c r="C999" s="14"/>
      <c r="D999" s="14"/>
      <c r="E999" s="14"/>
      <c r="F999" s="14"/>
      <c r="G999" s="14"/>
      <c r="H999" s="14"/>
      <c r="I999" s="14"/>
      <c r="J999" s="14"/>
      <c r="K999" s="14"/>
      <c r="L999" s="14"/>
      <c r="M999" s="14"/>
      <c r="N999" s="14"/>
      <c r="O999" s="14"/>
      <c r="P999" s="14"/>
      <c r="Q999" s="14"/>
      <c r="R999"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0.14"/>
    <col customWidth="1" min="2" max="2" width="8.29"/>
    <col customWidth="1" min="3" max="3" width="10.43"/>
    <col customWidth="1" min="4" max="4" width="8.57"/>
    <col customWidth="1" min="5" max="5" width="8.14"/>
    <col customWidth="1" min="6" max="6" width="10.71"/>
    <col customWidth="1" min="7" max="7" width="13.43"/>
    <col customWidth="1" min="8" max="8" width="12.57"/>
    <col customWidth="1" min="9" max="9" width="9.86"/>
    <col customWidth="1" min="10" max="10" width="10.57"/>
    <col customWidth="1" min="11" max="11" width="17.14"/>
    <col customWidth="1" min="12" max="12" width="18.29"/>
    <col customWidth="1" min="13" max="13" width="20.0"/>
    <col customWidth="1" min="14" max="14" width="22.57"/>
    <col customWidth="1" min="15" max="15" width="5.43"/>
    <col customWidth="1" min="16" max="16" width="88.57"/>
    <col customWidth="1" min="17" max="17" width="32.0"/>
    <col customWidth="1" min="18" max="18" width="22.43"/>
  </cols>
  <sheetData>
    <row r="1">
      <c r="A1" s="1" t="s">
        <v>0</v>
      </c>
      <c r="B1" s="3" t="s">
        <v>1</v>
      </c>
      <c r="C1" s="3" t="s">
        <v>2</v>
      </c>
      <c r="D1" s="3" t="s">
        <v>3</v>
      </c>
      <c r="E1" s="3" t="s">
        <v>4</v>
      </c>
      <c r="F1" s="3" t="s">
        <v>2</v>
      </c>
      <c r="G1" s="4" t="s">
        <v>5</v>
      </c>
      <c r="H1" s="4" t="s">
        <v>6</v>
      </c>
      <c r="I1" s="3" t="s">
        <v>7</v>
      </c>
      <c r="J1" s="3" t="s">
        <v>8</v>
      </c>
      <c r="K1" s="3" t="s">
        <v>9</v>
      </c>
      <c r="L1" s="3" t="s">
        <v>10</v>
      </c>
      <c r="M1" s="5" t="s">
        <v>11</v>
      </c>
      <c r="N1" s="3" t="s">
        <v>12</v>
      </c>
      <c r="O1" s="3" t="s">
        <v>13</v>
      </c>
      <c r="P1" s="3" t="s">
        <v>14</v>
      </c>
      <c r="Q1" s="3" t="s">
        <v>15</v>
      </c>
      <c r="R1" s="3" t="s">
        <v>16</v>
      </c>
      <c r="S1" s="6" t="s">
        <v>2</v>
      </c>
      <c r="T1" s="6" t="s">
        <v>17</v>
      </c>
      <c r="U1" s="6" t="s">
        <v>18</v>
      </c>
      <c r="V1" s="7" t="s">
        <v>19</v>
      </c>
      <c r="W1" s="8" t="s">
        <v>20</v>
      </c>
      <c r="X1" s="8" t="s">
        <v>21</v>
      </c>
      <c r="Y1" s="8" t="s">
        <v>22</v>
      </c>
      <c r="Z1" s="9" t="s">
        <v>23</v>
      </c>
      <c r="AA1" s="9"/>
    </row>
    <row r="2">
      <c r="A2" s="10">
        <v>42807.0</v>
      </c>
      <c r="B2" s="11">
        <v>0.4673611111111111</v>
      </c>
      <c r="C2" s="13" t="s">
        <v>24</v>
      </c>
      <c r="D2" s="13" t="s">
        <v>26</v>
      </c>
      <c r="E2" s="11">
        <v>0.4673611111111111</v>
      </c>
      <c r="F2" s="13" t="s">
        <v>29</v>
      </c>
      <c r="G2" s="10">
        <v>42828.0</v>
      </c>
      <c r="H2" s="12">
        <v>42828.0</v>
      </c>
      <c r="I2" s="11">
        <v>0.7590277777777777</v>
      </c>
      <c r="J2" s="14"/>
      <c r="K2" s="13" t="s">
        <v>31</v>
      </c>
      <c r="L2" s="13" t="s">
        <v>34</v>
      </c>
      <c r="M2" s="13" t="s">
        <v>36</v>
      </c>
      <c r="N2" s="13" t="s">
        <v>37</v>
      </c>
      <c r="O2" s="13">
        <v>1.0</v>
      </c>
      <c r="P2" s="13" t="s">
        <v>41</v>
      </c>
      <c r="Q2" s="13" t="s">
        <v>42</v>
      </c>
      <c r="R2" s="13" t="s">
        <v>43</v>
      </c>
      <c r="S2" s="14"/>
      <c r="T2" s="14"/>
      <c r="U2" s="13">
        <v>28156.0</v>
      </c>
      <c r="V2" s="15">
        <v>42829.0</v>
      </c>
      <c r="W2" s="14"/>
      <c r="X2" s="14"/>
      <c r="Y2">
        <f t="shared" ref="Y2:Y49" si="1">H2-G2</f>
        <v>0</v>
      </c>
      <c r="Z2" s="14"/>
      <c r="AA2" s="14"/>
    </row>
    <row r="3">
      <c r="A3" s="20">
        <v>42828.0</v>
      </c>
      <c r="B3" s="11">
        <v>0.3229166666666667</v>
      </c>
      <c r="C3" s="13" t="s">
        <v>25</v>
      </c>
      <c r="D3" s="13" t="s">
        <v>28</v>
      </c>
      <c r="E3" s="11">
        <v>0.3125</v>
      </c>
      <c r="F3" s="13" t="s">
        <v>72</v>
      </c>
      <c r="G3" s="12">
        <v>42830.0</v>
      </c>
      <c r="H3" s="12">
        <v>42830.0</v>
      </c>
      <c r="I3" s="11">
        <v>0.4756944444444444</v>
      </c>
      <c r="J3" s="14"/>
      <c r="K3" s="13" t="s">
        <v>33</v>
      </c>
      <c r="L3" s="13" t="s">
        <v>75</v>
      </c>
      <c r="M3" s="13" t="s">
        <v>76</v>
      </c>
      <c r="N3" s="13" t="s">
        <v>77</v>
      </c>
      <c r="O3" s="13">
        <v>1.0</v>
      </c>
      <c r="P3" s="13" t="s">
        <v>78</v>
      </c>
      <c r="Q3" s="16" t="s">
        <v>79</v>
      </c>
      <c r="R3" s="14"/>
      <c r="S3" s="14"/>
      <c r="T3" s="13" t="s">
        <v>80</v>
      </c>
      <c r="U3" s="13">
        <v>28201.0</v>
      </c>
      <c r="V3" s="17">
        <v>42831.0</v>
      </c>
      <c r="Y3">
        <f t="shared" si="1"/>
        <v>0</v>
      </c>
    </row>
    <row r="4">
      <c r="A4" s="20">
        <v>42828.0</v>
      </c>
      <c r="B4" s="11">
        <v>0.3229166666666667</v>
      </c>
      <c r="C4" s="13" t="s">
        <v>25</v>
      </c>
      <c r="D4" s="13" t="s">
        <v>28</v>
      </c>
      <c r="E4" s="11">
        <v>0.3125</v>
      </c>
      <c r="F4" s="13" t="s">
        <v>72</v>
      </c>
      <c r="G4" s="12">
        <v>42830.0</v>
      </c>
      <c r="H4" s="12">
        <v>42830.0</v>
      </c>
      <c r="I4" s="11">
        <v>0.4756944444444444</v>
      </c>
      <c r="J4" s="14"/>
      <c r="K4" s="13" t="s">
        <v>33</v>
      </c>
      <c r="L4" s="13" t="s">
        <v>100</v>
      </c>
      <c r="M4" s="13" t="s">
        <v>76</v>
      </c>
      <c r="N4" s="13" t="s">
        <v>102</v>
      </c>
      <c r="O4" s="13">
        <v>1.0</v>
      </c>
      <c r="P4" s="13" t="s">
        <v>78</v>
      </c>
      <c r="Q4" s="16" t="s">
        <v>79</v>
      </c>
      <c r="R4" s="14"/>
      <c r="S4" s="14"/>
      <c r="T4" s="13" t="s">
        <v>80</v>
      </c>
      <c r="U4" s="13">
        <v>28201.0</v>
      </c>
      <c r="V4" s="17">
        <v>42831.0</v>
      </c>
      <c r="Y4">
        <f t="shared" si="1"/>
        <v>0</v>
      </c>
    </row>
    <row r="5">
      <c r="A5" s="20">
        <v>42828.0</v>
      </c>
      <c r="B5" s="11">
        <v>0.3229166666666667</v>
      </c>
      <c r="C5" s="13" t="s">
        <v>25</v>
      </c>
      <c r="D5" s="13" t="s">
        <v>28</v>
      </c>
      <c r="E5" s="11">
        <v>0.3125</v>
      </c>
      <c r="F5" s="13" t="s">
        <v>72</v>
      </c>
      <c r="G5" s="12">
        <v>42830.0</v>
      </c>
      <c r="H5" s="12">
        <v>42830.0</v>
      </c>
      <c r="I5" s="11">
        <v>0.4756944444444444</v>
      </c>
      <c r="J5" s="14"/>
      <c r="K5" s="13" t="s">
        <v>33</v>
      </c>
      <c r="L5" s="13" t="s">
        <v>112</v>
      </c>
      <c r="M5" s="13" t="s">
        <v>76</v>
      </c>
      <c r="N5" s="13" t="s">
        <v>113</v>
      </c>
      <c r="O5" s="13">
        <v>1.0</v>
      </c>
      <c r="P5" s="13" t="s">
        <v>78</v>
      </c>
      <c r="Q5" s="16" t="s">
        <v>79</v>
      </c>
      <c r="R5" s="14"/>
      <c r="S5" s="14"/>
      <c r="T5" s="13" t="s">
        <v>80</v>
      </c>
      <c r="U5" s="13">
        <v>28201.0</v>
      </c>
      <c r="V5" s="17">
        <v>42831.0</v>
      </c>
      <c r="Y5">
        <f t="shared" si="1"/>
        <v>0</v>
      </c>
    </row>
    <row r="6">
      <c r="A6" s="20">
        <v>42828.0</v>
      </c>
      <c r="B6" s="11">
        <v>0.3229166666666667</v>
      </c>
      <c r="C6" s="13" t="s">
        <v>25</v>
      </c>
      <c r="D6" s="13" t="s">
        <v>28</v>
      </c>
      <c r="E6" s="11">
        <v>0.3125</v>
      </c>
      <c r="F6" s="13" t="s">
        <v>72</v>
      </c>
      <c r="G6" s="12">
        <v>42830.0</v>
      </c>
      <c r="H6" s="12">
        <v>42830.0</v>
      </c>
      <c r="I6" s="11">
        <v>0.4756944444444444</v>
      </c>
      <c r="J6" s="14"/>
      <c r="K6" s="13" t="s">
        <v>33</v>
      </c>
      <c r="L6" s="13" t="s">
        <v>122</v>
      </c>
      <c r="M6" s="13" t="s">
        <v>76</v>
      </c>
      <c r="N6" s="13" t="s">
        <v>124</v>
      </c>
      <c r="O6" s="13">
        <v>1.0</v>
      </c>
      <c r="P6" s="13" t="s">
        <v>78</v>
      </c>
      <c r="Q6" s="16" t="s">
        <v>79</v>
      </c>
      <c r="R6" s="14"/>
      <c r="S6" s="14"/>
      <c r="T6" s="13" t="s">
        <v>80</v>
      </c>
      <c r="U6" s="13">
        <v>28201.0</v>
      </c>
      <c r="V6" s="17">
        <v>42831.0</v>
      </c>
      <c r="Y6">
        <f t="shared" si="1"/>
        <v>0</v>
      </c>
    </row>
    <row r="7">
      <c r="A7" s="20">
        <v>42828.0</v>
      </c>
      <c r="B7" s="11">
        <v>0.3229166666666667</v>
      </c>
      <c r="C7" s="13" t="s">
        <v>25</v>
      </c>
      <c r="D7" s="13" t="s">
        <v>28</v>
      </c>
      <c r="E7" s="11">
        <v>0.3125</v>
      </c>
      <c r="F7" s="13" t="s">
        <v>72</v>
      </c>
      <c r="G7" s="12">
        <v>42830.0</v>
      </c>
      <c r="H7" s="12">
        <v>42830.0</v>
      </c>
      <c r="I7" s="11">
        <v>0.4756944444444444</v>
      </c>
      <c r="J7" s="14"/>
      <c r="K7" s="13" t="s">
        <v>33</v>
      </c>
      <c r="L7" s="13" t="s">
        <v>130</v>
      </c>
      <c r="M7" s="13" t="s">
        <v>76</v>
      </c>
      <c r="N7" s="13" t="s">
        <v>131</v>
      </c>
      <c r="O7" s="13">
        <v>1.0</v>
      </c>
      <c r="P7" s="13" t="s">
        <v>78</v>
      </c>
      <c r="Q7" s="16" t="s">
        <v>79</v>
      </c>
      <c r="R7" s="14"/>
      <c r="S7" s="14"/>
      <c r="T7" s="13" t="s">
        <v>80</v>
      </c>
      <c r="U7" s="13">
        <v>28201.0</v>
      </c>
      <c r="V7" s="17">
        <v>42831.0</v>
      </c>
      <c r="Y7">
        <f t="shared" si="1"/>
        <v>0</v>
      </c>
    </row>
    <row r="8">
      <c r="A8" s="12">
        <v>42828.0</v>
      </c>
      <c r="B8" s="11">
        <v>0.425</v>
      </c>
      <c r="C8" s="13" t="s">
        <v>25</v>
      </c>
      <c r="D8" s="13" t="s">
        <v>28</v>
      </c>
      <c r="E8" s="11">
        <v>0.4236111111111111</v>
      </c>
      <c r="F8" s="13" t="s">
        <v>65</v>
      </c>
      <c r="G8" s="12">
        <v>42829.0</v>
      </c>
      <c r="H8" s="12">
        <v>42830.0</v>
      </c>
      <c r="I8" s="11">
        <v>0.8486111111111111</v>
      </c>
      <c r="J8" s="14"/>
      <c r="K8" s="13" t="s">
        <v>33</v>
      </c>
      <c r="L8" s="13" t="s">
        <v>140</v>
      </c>
      <c r="M8" s="13" t="s">
        <v>76</v>
      </c>
      <c r="N8" s="13" t="s">
        <v>141</v>
      </c>
      <c r="O8" s="13">
        <v>1.0</v>
      </c>
      <c r="P8" s="13" t="s">
        <v>145</v>
      </c>
      <c r="Q8" s="16" t="s">
        <v>79</v>
      </c>
      <c r="R8" s="14"/>
      <c r="S8" s="14"/>
      <c r="T8" s="14"/>
      <c r="U8" s="13">
        <v>28202.0</v>
      </c>
      <c r="V8" s="17">
        <v>42831.0</v>
      </c>
      <c r="Y8">
        <f t="shared" si="1"/>
        <v>1</v>
      </c>
    </row>
    <row r="9">
      <c r="A9" s="12">
        <v>42828.0</v>
      </c>
      <c r="B9" s="11">
        <v>0.4423611111111111</v>
      </c>
      <c r="C9" s="13" t="s">
        <v>25</v>
      </c>
      <c r="D9" s="13" t="s">
        <v>28</v>
      </c>
      <c r="E9" s="11">
        <v>0.4236111111111111</v>
      </c>
      <c r="F9" s="13" t="s">
        <v>65</v>
      </c>
      <c r="G9" s="12">
        <v>42829.0</v>
      </c>
      <c r="H9" s="12">
        <v>42829.0</v>
      </c>
      <c r="I9" s="11">
        <v>0.5784722222222223</v>
      </c>
      <c r="J9" s="14"/>
      <c r="K9" s="13" t="s">
        <v>153</v>
      </c>
      <c r="L9" s="13" t="s">
        <v>154</v>
      </c>
      <c r="M9" s="13" t="s">
        <v>92</v>
      </c>
      <c r="N9" s="13" t="s">
        <v>156</v>
      </c>
      <c r="O9" s="13">
        <v>1.0</v>
      </c>
      <c r="P9" s="13" t="s">
        <v>158</v>
      </c>
      <c r="Q9" s="14"/>
      <c r="R9" s="13">
        <v>124594.0</v>
      </c>
      <c r="S9" s="14"/>
      <c r="T9" s="14"/>
      <c r="U9" s="13">
        <v>28193.0</v>
      </c>
      <c r="V9" s="17">
        <v>42830.0</v>
      </c>
      <c r="Y9">
        <f t="shared" si="1"/>
        <v>0</v>
      </c>
    </row>
    <row r="10">
      <c r="A10" s="12">
        <v>42828.0</v>
      </c>
      <c r="B10" s="11">
        <v>0.08125</v>
      </c>
      <c r="C10" s="13" t="s">
        <v>25</v>
      </c>
      <c r="D10" s="13" t="s">
        <v>28</v>
      </c>
      <c r="E10" s="11">
        <v>0.059027777777777776</v>
      </c>
      <c r="F10" s="13" t="s">
        <v>65</v>
      </c>
      <c r="G10" s="14"/>
      <c r="H10" s="12">
        <v>42864.0</v>
      </c>
      <c r="I10" s="11">
        <v>0.6625</v>
      </c>
      <c r="J10" s="14"/>
      <c r="K10" s="13" t="s">
        <v>33</v>
      </c>
      <c r="L10" s="13" t="s">
        <v>161</v>
      </c>
      <c r="M10" s="13" t="s">
        <v>163</v>
      </c>
      <c r="N10" s="13" t="s">
        <v>165</v>
      </c>
      <c r="O10" s="13">
        <v>1.0</v>
      </c>
      <c r="P10" s="13" t="s">
        <v>167</v>
      </c>
      <c r="Q10" s="14"/>
      <c r="R10" s="14"/>
      <c r="S10" s="14"/>
      <c r="T10" s="14"/>
      <c r="U10" s="14"/>
      <c r="Y10" s="22">
        <f t="shared" si="1"/>
        <v>42864</v>
      </c>
    </row>
    <row r="11">
      <c r="A11" s="12">
        <v>42828.0</v>
      </c>
      <c r="B11" s="11">
        <v>0.08125</v>
      </c>
      <c r="C11" s="13" t="s">
        <v>25</v>
      </c>
      <c r="D11" s="13" t="s">
        <v>28</v>
      </c>
      <c r="E11" s="11">
        <v>0.059027777777777776</v>
      </c>
      <c r="F11" s="13" t="s">
        <v>65</v>
      </c>
      <c r="G11" s="14"/>
      <c r="H11" s="12">
        <v>42864.0</v>
      </c>
      <c r="I11" s="11">
        <v>0.6625</v>
      </c>
      <c r="J11" s="14"/>
      <c r="K11" s="13" t="s">
        <v>33</v>
      </c>
      <c r="L11" s="13" t="s">
        <v>179</v>
      </c>
      <c r="M11" s="13" t="s">
        <v>163</v>
      </c>
      <c r="N11" s="23" t="s">
        <v>180</v>
      </c>
      <c r="O11" s="13">
        <v>1.0</v>
      </c>
      <c r="P11" s="13" t="s">
        <v>167</v>
      </c>
      <c r="Q11" s="14"/>
      <c r="R11" s="14"/>
      <c r="S11" s="14"/>
      <c r="T11" s="14"/>
      <c r="U11" s="14"/>
      <c r="Y11" s="22">
        <f t="shared" si="1"/>
        <v>42864</v>
      </c>
    </row>
    <row r="12">
      <c r="A12" s="12">
        <v>42829.0</v>
      </c>
      <c r="B12" s="11">
        <v>0.3111111111111111</v>
      </c>
      <c r="C12" s="13" t="s">
        <v>191</v>
      </c>
      <c r="D12" s="13" t="s">
        <v>26</v>
      </c>
      <c r="E12" s="11">
        <v>0.3090277777777778</v>
      </c>
      <c r="F12" s="13" t="s">
        <v>29</v>
      </c>
      <c r="G12" s="12">
        <v>42830.0</v>
      </c>
      <c r="H12" s="12">
        <v>42830.0</v>
      </c>
      <c r="I12" s="11">
        <v>0.34305555555555556</v>
      </c>
      <c r="J12" s="14"/>
      <c r="K12" s="13" t="s">
        <v>193</v>
      </c>
      <c r="L12" s="13" t="s">
        <v>194</v>
      </c>
      <c r="M12" s="13" t="s">
        <v>39</v>
      </c>
      <c r="N12" s="13" t="s">
        <v>195</v>
      </c>
      <c r="O12" s="13">
        <v>1.0</v>
      </c>
      <c r="P12" s="13" t="s">
        <v>196</v>
      </c>
      <c r="Q12" s="13" t="s">
        <v>197</v>
      </c>
      <c r="R12" s="13" t="s">
        <v>198</v>
      </c>
      <c r="S12" s="14"/>
      <c r="T12" s="14"/>
      <c r="U12" s="13">
        <v>28194.0</v>
      </c>
      <c r="V12" s="17">
        <v>42830.0</v>
      </c>
      <c r="Y12">
        <f t="shared" si="1"/>
        <v>0</v>
      </c>
    </row>
    <row r="13">
      <c r="A13" s="12">
        <v>42829.0</v>
      </c>
      <c r="B13" s="11">
        <v>0.42569444444444443</v>
      </c>
      <c r="C13" s="13" t="s">
        <v>84</v>
      </c>
      <c r="D13" s="13" t="s">
        <v>26</v>
      </c>
      <c r="E13" s="11">
        <v>0.4236111111111111</v>
      </c>
      <c r="F13" s="13" t="s">
        <v>203</v>
      </c>
      <c r="G13" s="12">
        <v>42832.0</v>
      </c>
      <c r="H13" s="12">
        <v>42832.0</v>
      </c>
      <c r="I13" s="11">
        <v>0.6958333333333333</v>
      </c>
      <c r="J13" s="14"/>
      <c r="K13" s="13" t="s">
        <v>215</v>
      </c>
      <c r="L13" s="13" t="s">
        <v>216</v>
      </c>
      <c r="M13" s="13" t="s">
        <v>217</v>
      </c>
      <c r="N13" s="13" t="s">
        <v>218</v>
      </c>
      <c r="O13" s="13">
        <v>1.0</v>
      </c>
      <c r="P13" s="13" t="s">
        <v>219</v>
      </c>
      <c r="Q13" s="13" t="s">
        <v>221</v>
      </c>
      <c r="R13" s="14"/>
      <c r="S13" s="14"/>
      <c r="T13" s="14"/>
      <c r="U13" s="13">
        <v>28226.0</v>
      </c>
      <c r="V13" s="17">
        <v>42835.0</v>
      </c>
      <c r="Y13">
        <f t="shared" si="1"/>
        <v>0</v>
      </c>
    </row>
    <row r="14">
      <c r="A14" s="12">
        <v>42829.0</v>
      </c>
      <c r="B14" s="11">
        <v>0.4409722222222222</v>
      </c>
      <c r="C14" s="13" t="s">
        <v>25</v>
      </c>
      <c r="D14" s="13" t="s">
        <v>28</v>
      </c>
      <c r="E14" s="11">
        <v>0.4409722222222222</v>
      </c>
      <c r="F14" s="13" t="s">
        <v>29</v>
      </c>
      <c r="G14" s="12">
        <v>42830.0</v>
      </c>
      <c r="H14" s="12">
        <v>42829.0</v>
      </c>
      <c r="I14" s="11">
        <v>0.7625</v>
      </c>
      <c r="J14" s="14"/>
      <c r="K14" s="13" t="s">
        <v>225</v>
      </c>
      <c r="L14" s="13" t="s">
        <v>227</v>
      </c>
      <c r="M14" s="13" t="s">
        <v>39</v>
      </c>
      <c r="N14" s="23" t="s">
        <v>229</v>
      </c>
      <c r="O14" s="13">
        <v>1.0</v>
      </c>
      <c r="P14" s="13" t="s">
        <v>230</v>
      </c>
      <c r="Q14" s="14"/>
      <c r="R14" s="13" t="s">
        <v>231</v>
      </c>
      <c r="S14" s="14"/>
      <c r="T14" s="14"/>
      <c r="U14" s="13">
        <v>28195.0</v>
      </c>
      <c r="V14" s="17">
        <v>42830.0</v>
      </c>
      <c r="Y14">
        <f t="shared" si="1"/>
        <v>-1</v>
      </c>
    </row>
    <row r="15">
      <c r="A15" s="12">
        <v>42829.0</v>
      </c>
      <c r="B15" s="11">
        <v>0.4548611111111111</v>
      </c>
      <c r="C15" s="13" t="s">
        <v>25</v>
      </c>
      <c r="D15" s="13" t="s">
        <v>28</v>
      </c>
      <c r="E15" s="11">
        <v>0.4409722222222222</v>
      </c>
      <c r="F15" s="13" t="s">
        <v>29</v>
      </c>
      <c r="G15" s="12">
        <v>42829.0</v>
      </c>
      <c r="H15" s="12">
        <v>42829.0</v>
      </c>
      <c r="I15" s="11">
        <v>0.5958333333333333</v>
      </c>
      <c r="J15" s="14"/>
      <c r="K15" s="13" t="s">
        <v>153</v>
      </c>
      <c r="L15" s="13" t="s">
        <v>239</v>
      </c>
      <c r="M15" s="13" t="s">
        <v>92</v>
      </c>
      <c r="N15" s="13" t="s">
        <v>241</v>
      </c>
      <c r="O15" s="13">
        <v>1.0</v>
      </c>
      <c r="P15" s="13" t="s">
        <v>244</v>
      </c>
      <c r="Q15" s="14"/>
      <c r="R15" s="13">
        <v>124594.0</v>
      </c>
      <c r="S15" s="14"/>
      <c r="T15" s="14"/>
      <c r="U15" s="13">
        <v>28196.0</v>
      </c>
      <c r="V15" s="17">
        <v>42830.0</v>
      </c>
      <c r="Y15">
        <f t="shared" si="1"/>
        <v>0</v>
      </c>
    </row>
    <row r="16">
      <c r="A16" s="12">
        <v>42829.0</v>
      </c>
      <c r="B16" s="11">
        <v>0.46041666666666664</v>
      </c>
      <c r="C16" s="13" t="s">
        <v>25</v>
      </c>
      <c r="D16" s="13" t="s">
        <v>28</v>
      </c>
      <c r="E16" s="11">
        <v>0.4409722222222222</v>
      </c>
      <c r="F16" s="13" t="s">
        <v>29</v>
      </c>
      <c r="G16" s="12">
        <v>42830.0</v>
      </c>
      <c r="H16" s="12">
        <v>42829.0</v>
      </c>
      <c r="I16" s="11">
        <v>0.7284722222222222</v>
      </c>
      <c r="J16" s="14"/>
      <c r="K16" s="13" t="s">
        <v>153</v>
      </c>
      <c r="L16" s="13" t="s">
        <v>250</v>
      </c>
      <c r="M16" s="13" t="s">
        <v>92</v>
      </c>
      <c r="N16" s="13" t="s">
        <v>251</v>
      </c>
      <c r="O16" s="13">
        <v>1.0</v>
      </c>
      <c r="P16" s="13" t="s">
        <v>252</v>
      </c>
      <c r="Q16" s="14"/>
      <c r="R16" s="13" t="s">
        <v>148</v>
      </c>
      <c r="S16" s="14"/>
      <c r="T16" s="14"/>
      <c r="U16" s="13">
        <v>28197.0</v>
      </c>
      <c r="V16" s="17">
        <v>42830.0</v>
      </c>
      <c r="Y16">
        <f t="shared" si="1"/>
        <v>-1</v>
      </c>
    </row>
    <row r="17">
      <c r="A17" s="12">
        <v>42829.0</v>
      </c>
      <c r="B17" s="11">
        <v>0.5145833333333333</v>
      </c>
      <c r="C17" s="13" t="s">
        <v>25</v>
      </c>
      <c r="D17" s="13" t="s">
        <v>28</v>
      </c>
      <c r="E17" s="11">
        <v>0.5104166666666666</v>
      </c>
      <c r="F17" s="13" t="s">
        <v>29</v>
      </c>
      <c r="G17" s="12">
        <v>42829.0</v>
      </c>
      <c r="H17" s="12">
        <v>42829.0</v>
      </c>
      <c r="I17" s="11">
        <v>0.5006944444444444</v>
      </c>
      <c r="J17" s="14"/>
      <c r="K17" s="13" t="s">
        <v>255</v>
      </c>
      <c r="L17" s="13" t="s">
        <v>256</v>
      </c>
      <c r="M17" s="13" t="s">
        <v>257</v>
      </c>
      <c r="N17" s="13" t="s">
        <v>258</v>
      </c>
      <c r="O17" s="13">
        <v>1.0</v>
      </c>
      <c r="P17" s="13" t="s">
        <v>259</v>
      </c>
      <c r="Q17" s="14"/>
      <c r="R17" s="14"/>
      <c r="S17" s="14"/>
      <c r="T17" s="14"/>
      <c r="U17" s="13">
        <v>28198.0</v>
      </c>
      <c r="V17" s="17">
        <v>42830.0</v>
      </c>
      <c r="Y17">
        <f t="shared" si="1"/>
        <v>0</v>
      </c>
    </row>
    <row r="18">
      <c r="A18" s="18">
        <v>42795.0</v>
      </c>
      <c r="B18" s="11">
        <v>0.46597222222222223</v>
      </c>
      <c r="C18" s="13" t="s">
        <v>85</v>
      </c>
      <c r="D18" s="13" t="s">
        <v>86</v>
      </c>
      <c r="E18" s="13" t="s">
        <v>86</v>
      </c>
      <c r="F18" s="13" t="s">
        <v>86</v>
      </c>
      <c r="G18" s="10">
        <v>42832.0</v>
      </c>
      <c r="H18" s="18">
        <v>42830.0</v>
      </c>
      <c r="I18" s="11">
        <v>0.63125</v>
      </c>
      <c r="J18" s="14"/>
      <c r="K18" s="13" t="s">
        <v>121</v>
      </c>
      <c r="L18" s="13" t="s">
        <v>260</v>
      </c>
      <c r="M18" s="13" t="s">
        <v>116</v>
      </c>
      <c r="N18" s="13" t="s">
        <v>125</v>
      </c>
      <c r="O18" s="13">
        <v>1.0</v>
      </c>
      <c r="P18" s="21" t="s">
        <v>263</v>
      </c>
      <c r="Q18" s="13" t="s">
        <v>264</v>
      </c>
      <c r="R18" s="13" t="s">
        <v>265</v>
      </c>
      <c r="S18" s="14"/>
      <c r="T18" s="14"/>
      <c r="U18" s="13">
        <v>28203.0</v>
      </c>
      <c r="V18" s="15">
        <v>42831.0</v>
      </c>
      <c r="W18" s="14"/>
      <c r="X18" s="14"/>
      <c r="Y18">
        <f t="shared" si="1"/>
        <v>-2</v>
      </c>
      <c r="Z18" s="14"/>
      <c r="AA18" s="14"/>
    </row>
    <row r="19">
      <c r="A19" s="18">
        <v>42795.0</v>
      </c>
      <c r="B19" s="11">
        <v>0.46597222222222223</v>
      </c>
      <c r="C19" s="13" t="s">
        <v>85</v>
      </c>
      <c r="D19" s="13" t="s">
        <v>86</v>
      </c>
      <c r="E19" s="13" t="s">
        <v>86</v>
      </c>
      <c r="F19" s="13" t="s">
        <v>86</v>
      </c>
      <c r="G19" s="10">
        <v>42832.0</v>
      </c>
      <c r="H19" s="18">
        <v>42830.0</v>
      </c>
      <c r="I19" s="11">
        <v>0.63125</v>
      </c>
      <c r="J19" s="14"/>
      <c r="K19" s="13" t="s">
        <v>121</v>
      </c>
      <c r="L19" s="13" t="s">
        <v>266</v>
      </c>
      <c r="M19" s="13" t="s">
        <v>116</v>
      </c>
      <c r="N19" s="13" t="s">
        <v>157</v>
      </c>
      <c r="O19" s="13">
        <v>1.0</v>
      </c>
      <c r="P19" s="21" t="s">
        <v>263</v>
      </c>
      <c r="Q19" s="13" t="s">
        <v>264</v>
      </c>
      <c r="R19" s="13" t="s">
        <v>265</v>
      </c>
      <c r="S19" s="14"/>
      <c r="T19" s="14"/>
      <c r="U19" s="13">
        <v>28203.0</v>
      </c>
      <c r="V19" s="15">
        <v>42831.0</v>
      </c>
      <c r="W19" s="14"/>
      <c r="X19" s="14"/>
      <c r="Y19">
        <f t="shared" si="1"/>
        <v>-2</v>
      </c>
      <c r="Z19" s="14"/>
      <c r="AA19" s="14"/>
    </row>
    <row r="20">
      <c r="A20" s="18">
        <v>42795.0</v>
      </c>
      <c r="B20" s="11">
        <v>0.46597222222222223</v>
      </c>
      <c r="C20" s="13" t="s">
        <v>85</v>
      </c>
      <c r="D20" s="13" t="s">
        <v>86</v>
      </c>
      <c r="E20" s="13" t="s">
        <v>86</v>
      </c>
      <c r="F20" s="13" t="s">
        <v>86</v>
      </c>
      <c r="G20" s="10">
        <v>42832.0</v>
      </c>
      <c r="H20" s="18">
        <v>42830.0</v>
      </c>
      <c r="I20" s="11">
        <v>0.63125</v>
      </c>
      <c r="J20" s="14"/>
      <c r="K20" s="13" t="s">
        <v>121</v>
      </c>
      <c r="L20" s="13" t="s">
        <v>272</v>
      </c>
      <c r="M20" s="13" t="s">
        <v>116</v>
      </c>
      <c r="N20" s="13" t="s">
        <v>173</v>
      </c>
      <c r="O20" s="13">
        <v>1.0</v>
      </c>
      <c r="P20" s="21" t="s">
        <v>263</v>
      </c>
      <c r="Q20" s="13" t="s">
        <v>264</v>
      </c>
      <c r="R20" s="13" t="s">
        <v>265</v>
      </c>
      <c r="S20" s="14"/>
      <c r="T20" s="14"/>
      <c r="U20" s="13">
        <v>28203.0</v>
      </c>
      <c r="V20" s="15">
        <v>42831.0</v>
      </c>
      <c r="W20" s="14"/>
      <c r="X20" s="14"/>
      <c r="Y20">
        <f t="shared" si="1"/>
        <v>-2</v>
      </c>
      <c r="Z20" s="14"/>
      <c r="AA20" s="14"/>
    </row>
    <row r="21">
      <c r="A21" s="12">
        <v>42830.0</v>
      </c>
      <c r="B21" s="11">
        <v>0.41805555555555557</v>
      </c>
      <c r="C21" s="13" t="s">
        <v>25</v>
      </c>
      <c r="D21" s="13" t="s">
        <v>28</v>
      </c>
      <c r="E21" s="11">
        <v>0.4131944444444444</v>
      </c>
      <c r="F21" s="13" t="s">
        <v>72</v>
      </c>
      <c r="G21" s="12">
        <v>42835.0</v>
      </c>
      <c r="H21" s="12">
        <v>42835.0</v>
      </c>
      <c r="I21" s="11">
        <v>0.7569444444444444</v>
      </c>
      <c r="J21" s="14"/>
      <c r="K21" s="13" t="s">
        <v>278</v>
      </c>
      <c r="L21" s="13" t="s">
        <v>279</v>
      </c>
      <c r="M21" s="13" t="s">
        <v>92</v>
      </c>
      <c r="N21" s="13" t="s">
        <v>280</v>
      </c>
      <c r="O21" s="13">
        <v>1.0</v>
      </c>
      <c r="P21" s="13" t="s">
        <v>281</v>
      </c>
      <c r="Q21" s="14"/>
      <c r="R21" s="13" t="s">
        <v>148</v>
      </c>
      <c r="S21" s="14"/>
      <c r="T21" s="14"/>
      <c r="U21" s="13">
        <v>28234.0</v>
      </c>
      <c r="V21" s="17">
        <v>42836.0</v>
      </c>
      <c r="Y21">
        <f t="shared" si="1"/>
        <v>0</v>
      </c>
    </row>
    <row r="22">
      <c r="A22" s="18">
        <v>42830.0</v>
      </c>
      <c r="B22" s="11">
        <v>0.49236111111111114</v>
      </c>
      <c r="C22" s="13" t="s">
        <v>85</v>
      </c>
      <c r="D22" s="13" t="s">
        <v>86</v>
      </c>
      <c r="E22" s="13" t="s">
        <v>86</v>
      </c>
      <c r="F22" s="13" t="s">
        <v>86</v>
      </c>
      <c r="G22" s="12">
        <v>42855.0</v>
      </c>
      <c r="H22" s="18">
        <v>42858.0</v>
      </c>
      <c r="I22" s="11">
        <v>0.4375</v>
      </c>
      <c r="J22" s="14"/>
      <c r="K22" s="13" t="s">
        <v>87</v>
      </c>
      <c r="L22" s="13" t="s">
        <v>285</v>
      </c>
      <c r="M22" s="13" t="s">
        <v>89</v>
      </c>
      <c r="N22" s="13" t="s">
        <v>91</v>
      </c>
      <c r="O22" s="13">
        <v>2.0</v>
      </c>
      <c r="P22" s="13" t="s">
        <v>286</v>
      </c>
      <c r="Q22" s="13" t="s">
        <v>287</v>
      </c>
      <c r="R22" s="14"/>
      <c r="S22" s="14"/>
      <c r="T22" s="14"/>
      <c r="U22" s="13" t="s">
        <v>288</v>
      </c>
      <c r="V22" s="16" t="s">
        <v>288</v>
      </c>
      <c r="Y22">
        <f t="shared" si="1"/>
        <v>3</v>
      </c>
    </row>
    <row r="23">
      <c r="A23" s="18">
        <v>42830.0</v>
      </c>
      <c r="B23" s="11">
        <v>0.49236111111111114</v>
      </c>
      <c r="C23" s="13" t="s">
        <v>85</v>
      </c>
      <c r="D23" s="13" t="s">
        <v>86</v>
      </c>
      <c r="E23" s="13" t="s">
        <v>86</v>
      </c>
      <c r="F23" s="13" t="s">
        <v>86</v>
      </c>
      <c r="G23" s="12">
        <v>42855.0</v>
      </c>
      <c r="H23" s="18">
        <v>42858.0</v>
      </c>
      <c r="I23" s="11">
        <v>0.4375</v>
      </c>
      <c r="J23" s="14"/>
      <c r="K23" s="13" t="s">
        <v>87</v>
      </c>
      <c r="L23" s="13" t="s">
        <v>290</v>
      </c>
      <c r="M23" s="13" t="s">
        <v>89</v>
      </c>
      <c r="N23" s="13" t="s">
        <v>99</v>
      </c>
      <c r="O23" s="13">
        <v>2.0</v>
      </c>
      <c r="P23" s="13" t="s">
        <v>286</v>
      </c>
      <c r="Q23" s="13" t="s">
        <v>287</v>
      </c>
      <c r="R23" s="14"/>
      <c r="S23" s="14"/>
      <c r="T23" s="14"/>
      <c r="U23" s="13" t="s">
        <v>288</v>
      </c>
      <c r="V23" s="16" t="s">
        <v>288</v>
      </c>
      <c r="Y23">
        <f t="shared" si="1"/>
        <v>3</v>
      </c>
    </row>
    <row r="24">
      <c r="A24" s="18">
        <v>42830.0</v>
      </c>
      <c r="B24" s="11">
        <v>0.5048611111111111</v>
      </c>
      <c r="C24" s="13" t="s">
        <v>292</v>
      </c>
      <c r="D24" s="13" t="s">
        <v>86</v>
      </c>
      <c r="E24" s="13" t="s">
        <v>86</v>
      </c>
      <c r="F24" s="13" t="s">
        <v>86</v>
      </c>
      <c r="G24" s="10">
        <v>42846.0</v>
      </c>
      <c r="H24" s="12">
        <v>42843.0</v>
      </c>
      <c r="I24" s="11">
        <v>0.7083333333333334</v>
      </c>
      <c r="J24" s="14"/>
      <c r="K24" s="13" t="s">
        <v>237</v>
      </c>
      <c r="L24" s="13" t="s">
        <v>293</v>
      </c>
      <c r="M24" s="13" t="s">
        <v>240</v>
      </c>
      <c r="N24" s="13">
        <v>73124.0</v>
      </c>
      <c r="O24" s="13">
        <v>70.0</v>
      </c>
      <c r="P24" s="13" t="s">
        <v>294</v>
      </c>
      <c r="Q24" s="14"/>
      <c r="R24" s="14"/>
      <c r="S24" s="14"/>
      <c r="T24" s="14"/>
      <c r="U24" s="13">
        <v>28313.0</v>
      </c>
      <c r="V24" s="17">
        <v>42844.0</v>
      </c>
      <c r="Y24">
        <f t="shared" si="1"/>
        <v>-3</v>
      </c>
    </row>
    <row r="25">
      <c r="A25" s="24">
        <v>42830.0</v>
      </c>
      <c r="B25" s="25">
        <v>0.5</v>
      </c>
      <c r="C25" s="9" t="s">
        <v>25</v>
      </c>
      <c r="D25" s="9" t="s">
        <v>28</v>
      </c>
      <c r="E25" s="25">
        <v>0.4965277777777778</v>
      </c>
      <c r="F25" s="9" t="s">
        <v>29</v>
      </c>
      <c r="G25" s="26">
        <v>42831.0</v>
      </c>
      <c r="H25" s="26">
        <v>42831.0</v>
      </c>
      <c r="I25" s="27">
        <v>0.5895833333333333</v>
      </c>
      <c r="J25" s="28"/>
      <c r="K25" s="29" t="s">
        <v>87</v>
      </c>
      <c r="L25" s="29" t="s">
        <v>315</v>
      </c>
      <c r="M25" s="9" t="s">
        <v>316</v>
      </c>
      <c r="N25" s="9" t="s">
        <v>317</v>
      </c>
      <c r="O25" s="14"/>
      <c r="P25" s="9" t="s">
        <v>318</v>
      </c>
      <c r="Q25" s="14"/>
      <c r="R25" s="14"/>
      <c r="S25" s="14"/>
      <c r="T25" s="14"/>
      <c r="U25" s="13">
        <v>28216.0</v>
      </c>
      <c r="V25" s="17">
        <v>42832.0</v>
      </c>
      <c r="Y25">
        <f t="shared" si="1"/>
        <v>0</v>
      </c>
    </row>
    <row r="26">
      <c r="A26" s="12">
        <v>42831.0</v>
      </c>
      <c r="B26" s="11">
        <v>0.3576388888888889</v>
      </c>
      <c r="C26" s="13" t="s">
        <v>25</v>
      </c>
      <c r="D26" s="13" t="s">
        <v>28</v>
      </c>
      <c r="E26" s="11">
        <v>0.3541666666666667</v>
      </c>
      <c r="F26" s="13" t="s">
        <v>181</v>
      </c>
      <c r="G26" s="12">
        <v>42853.0</v>
      </c>
      <c r="H26" s="12">
        <v>42853.0</v>
      </c>
      <c r="I26" s="11">
        <v>0.5513888888888889</v>
      </c>
      <c r="J26" s="14"/>
      <c r="K26" s="13" t="s">
        <v>33</v>
      </c>
      <c r="L26" s="13" t="s">
        <v>322</v>
      </c>
      <c r="M26" s="13" t="s">
        <v>186</v>
      </c>
      <c r="N26" s="30" t="s">
        <v>323</v>
      </c>
      <c r="O26" s="13">
        <v>1.0</v>
      </c>
      <c r="P26" s="16" t="s">
        <v>327</v>
      </c>
      <c r="Q26" s="13" t="s">
        <v>328</v>
      </c>
      <c r="R26" s="14"/>
      <c r="S26" s="14"/>
      <c r="T26" s="14"/>
      <c r="U26" s="13">
        <v>28422.0</v>
      </c>
      <c r="V26" s="17">
        <v>42853.0</v>
      </c>
      <c r="Y26">
        <f t="shared" si="1"/>
        <v>0</v>
      </c>
    </row>
    <row r="27">
      <c r="A27" s="18">
        <v>42831.0</v>
      </c>
      <c r="B27" s="11">
        <v>0.375</v>
      </c>
      <c r="C27" s="13" t="s">
        <v>85</v>
      </c>
      <c r="D27" s="13" t="s">
        <v>26</v>
      </c>
      <c r="E27" s="11">
        <v>0.375</v>
      </c>
      <c r="F27" s="13"/>
      <c r="G27" s="12">
        <v>42853.0</v>
      </c>
      <c r="H27" s="18">
        <v>42860.0</v>
      </c>
      <c r="I27" s="11">
        <v>0.4097222222222222</v>
      </c>
      <c r="J27" s="18"/>
      <c r="K27" s="13" t="s">
        <v>132</v>
      </c>
      <c r="L27" s="13" t="s">
        <v>335</v>
      </c>
      <c r="M27" s="13" t="s">
        <v>89</v>
      </c>
      <c r="N27" s="13" t="s">
        <v>134</v>
      </c>
      <c r="O27" s="13">
        <v>1.0</v>
      </c>
      <c r="P27" s="13" t="s">
        <v>135</v>
      </c>
      <c r="Q27" s="13" t="s">
        <v>136</v>
      </c>
      <c r="R27" s="13"/>
      <c r="S27" s="13"/>
      <c r="T27" s="14"/>
      <c r="U27" s="13" t="s">
        <v>288</v>
      </c>
      <c r="V27" s="13" t="s">
        <v>288</v>
      </c>
      <c r="W27" s="13"/>
      <c r="X27" s="13"/>
      <c r="Y27">
        <f t="shared" si="1"/>
        <v>7</v>
      </c>
    </row>
    <row r="28">
      <c r="A28" s="12">
        <v>42831.0</v>
      </c>
      <c r="B28" s="11">
        <v>0.3763888888888889</v>
      </c>
      <c r="C28" s="13" t="s">
        <v>25</v>
      </c>
      <c r="D28" s="13" t="s">
        <v>28</v>
      </c>
      <c r="E28" s="11">
        <v>0.3645833333333333</v>
      </c>
      <c r="F28" s="13" t="s">
        <v>72</v>
      </c>
      <c r="G28" s="12">
        <v>42832.0</v>
      </c>
      <c r="H28" s="12">
        <v>42835.0</v>
      </c>
      <c r="I28" s="11">
        <v>0.38125</v>
      </c>
      <c r="J28" s="14"/>
      <c r="K28" s="13" t="s">
        <v>153</v>
      </c>
      <c r="L28" s="13" t="s">
        <v>338</v>
      </c>
      <c r="M28" s="13" t="s">
        <v>92</v>
      </c>
      <c r="N28" s="13" t="s">
        <v>341</v>
      </c>
      <c r="O28" s="13">
        <v>1.0</v>
      </c>
      <c r="P28" s="13" t="s">
        <v>343</v>
      </c>
      <c r="Q28" s="14"/>
      <c r="R28" s="13" t="s">
        <v>344</v>
      </c>
      <c r="S28" s="14"/>
      <c r="T28" s="14"/>
      <c r="U28" s="13">
        <v>28235.0</v>
      </c>
      <c r="V28" s="17">
        <v>42836.0</v>
      </c>
      <c r="Y28">
        <f t="shared" si="1"/>
        <v>3</v>
      </c>
    </row>
    <row r="29">
      <c r="A29" s="12">
        <v>42831.0</v>
      </c>
      <c r="B29" s="11">
        <v>0.3854166666666667</v>
      </c>
      <c r="C29" s="13" t="s">
        <v>25</v>
      </c>
      <c r="D29" s="13" t="s">
        <v>28</v>
      </c>
      <c r="E29" s="11">
        <v>0.3645833333333333</v>
      </c>
      <c r="F29" s="13" t="s">
        <v>65</v>
      </c>
      <c r="G29" s="12">
        <v>42832.0</v>
      </c>
      <c r="H29" s="12">
        <v>42831.0</v>
      </c>
      <c r="I29" s="11">
        <v>0.6361111111111111</v>
      </c>
      <c r="J29" s="14"/>
      <c r="K29" s="13" t="s">
        <v>153</v>
      </c>
      <c r="L29" s="13" t="s">
        <v>346</v>
      </c>
      <c r="M29" s="13" t="s">
        <v>92</v>
      </c>
      <c r="N29" s="13" t="s">
        <v>341</v>
      </c>
      <c r="O29" s="13">
        <v>1.0</v>
      </c>
      <c r="P29" s="13" t="s">
        <v>347</v>
      </c>
      <c r="Q29" s="14"/>
      <c r="R29" s="13" t="s">
        <v>148</v>
      </c>
      <c r="S29" s="14"/>
      <c r="T29" s="14"/>
      <c r="U29" s="13">
        <v>28217.0</v>
      </c>
      <c r="V29" s="17">
        <v>42832.0</v>
      </c>
      <c r="Y29">
        <f t="shared" si="1"/>
        <v>-1</v>
      </c>
    </row>
    <row r="30">
      <c r="A30" s="18">
        <v>42831.0</v>
      </c>
      <c r="B30" s="11">
        <v>0.38680555555555557</v>
      </c>
      <c r="C30" s="13" t="s">
        <v>85</v>
      </c>
      <c r="D30" s="13" t="s">
        <v>26</v>
      </c>
      <c r="E30" s="11">
        <v>0.38680555555555557</v>
      </c>
      <c r="F30" s="13" t="s">
        <v>26</v>
      </c>
      <c r="G30" s="12">
        <v>42855.0</v>
      </c>
      <c r="H30" s="12">
        <v>42860.0</v>
      </c>
      <c r="I30" s="11">
        <v>0.4166666666666667</v>
      </c>
      <c r="J30" s="14"/>
      <c r="K30" s="13" t="s">
        <v>121</v>
      </c>
      <c r="L30" s="13" t="s">
        <v>351</v>
      </c>
      <c r="M30" s="13" t="s">
        <v>89</v>
      </c>
      <c r="N30" s="13" t="s">
        <v>138</v>
      </c>
      <c r="O30" s="13">
        <v>1.0</v>
      </c>
      <c r="P30" s="13" t="s">
        <v>139</v>
      </c>
      <c r="Q30" s="13" t="s">
        <v>136</v>
      </c>
      <c r="R30" s="14"/>
      <c r="S30" s="14"/>
      <c r="T30" s="14"/>
      <c r="U30" s="13" t="s">
        <v>288</v>
      </c>
      <c r="V30" s="16" t="s">
        <v>288</v>
      </c>
      <c r="Y30">
        <f t="shared" si="1"/>
        <v>5</v>
      </c>
    </row>
    <row r="31">
      <c r="A31" s="12">
        <v>42831.0</v>
      </c>
      <c r="B31" s="11">
        <v>0.40347222222222223</v>
      </c>
      <c r="C31" s="13" t="s">
        <v>25</v>
      </c>
      <c r="D31" s="13" t="s">
        <v>28</v>
      </c>
      <c r="E31" s="11">
        <v>0.3645833333333333</v>
      </c>
      <c r="F31" s="13" t="s">
        <v>65</v>
      </c>
      <c r="G31" s="12">
        <v>42832.0</v>
      </c>
      <c r="H31" s="12">
        <v>42831.0</v>
      </c>
      <c r="I31" s="11">
        <v>0.6416666666666667</v>
      </c>
      <c r="J31" s="14"/>
      <c r="K31" s="13" t="s">
        <v>33</v>
      </c>
      <c r="L31" s="13" t="s">
        <v>358</v>
      </c>
      <c r="M31" s="13" t="s">
        <v>92</v>
      </c>
      <c r="N31" s="13" t="s">
        <v>359</v>
      </c>
      <c r="O31" s="13">
        <v>1.0</v>
      </c>
      <c r="P31" s="13" t="s">
        <v>360</v>
      </c>
      <c r="Q31" s="14"/>
      <c r="R31" s="13" t="s">
        <v>148</v>
      </c>
      <c r="S31" s="14"/>
      <c r="T31" s="14"/>
      <c r="U31" s="13">
        <v>28218.0</v>
      </c>
      <c r="V31" s="17">
        <v>42832.0</v>
      </c>
      <c r="Y31">
        <f t="shared" si="1"/>
        <v>-1</v>
      </c>
    </row>
    <row r="32">
      <c r="A32" s="12">
        <v>42831.0</v>
      </c>
      <c r="B32" s="11">
        <v>0.41597222222222224</v>
      </c>
      <c r="C32" s="13" t="s">
        <v>25</v>
      </c>
      <c r="D32" s="13" t="s">
        <v>28</v>
      </c>
      <c r="E32" s="11">
        <v>0.3645833333333333</v>
      </c>
      <c r="F32" s="13" t="s">
        <v>72</v>
      </c>
      <c r="G32" s="12">
        <v>42839.0</v>
      </c>
      <c r="H32" s="12">
        <v>42837.0</v>
      </c>
      <c r="I32" s="11">
        <v>0.41388888888888886</v>
      </c>
      <c r="J32" s="14"/>
      <c r="K32" s="13" t="s">
        <v>33</v>
      </c>
      <c r="L32" s="13" t="s">
        <v>364</v>
      </c>
      <c r="M32" s="13" t="s">
        <v>365</v>
      </c>
      <c r="N32" s="13" t="s">
        <v>366</v>
      </c>
      <c r="O32" s="13">
        <v>1.0</v>
      </c>
      <c r="P32" s="13" t="s">
        <v>367</v>
      </c>
      <c r="Q32" s="13" t="s">
        <v>368</v>
      </c>
      <c r="R32" s="14"/>
      <c r="S32" s="14"/>
      <c r="T32" s="14"/>
      <c r="U32" s="13">
        <v>28452.0</v>
      </c>
      <c r="V32" s="17">
        <v>42858.0</v>
      </c>
      <c r="Y32">
        <f t="shared" si="1"/>
        <v>-2</v>
      </c>
    </row>
    <row r="33">
      <c r="A33" s="12">
        <v>42831.0</v>
      </c>
      <c r="B33" s="11">
        <v>0.4638888888888889</v>
      </c>
      <c r="C33" s="13" t="s">
        <v>25</v>
      </c>
      <c r="D33" s="13" t="s">
        <v>28</v>
      </c>
      <c r="E33" s="11">
        <v>0.3645833333333333</v>
      </c>
      <c r="F33" s="13" t="s">
        <v>72</v>
      </c>
      <c r="G33" s="12">
        <v>42845.0</v>
      </c>
      <c r="H33" s="18">
        <v>42858.0</v>
      </c>
      <c r="I33" s="11">
        <v>0.3486111111111111</v>
      </c>
      <c r="J33" s="14"/>
      <c r="K33" s="13" t="s">
        <v>33</v>
      </c>
      <c r="L33" s="13" t="s">
        <v>370</v>
      </c>
      <c r="M33" s="13" t="s">
        <v>365</v>
      </c>
      <c r="N33" s="13" t="s">
        <v>372</v>
      </c>
      <c r="O33" s="13">
        <v>1.0</v>
      </c>
      <c r="P33" s="13" t="s">
        <v>374</v>
      </c>
      <c r="Q33" s="32" t="s">
        <v>376</v>
      </c>
      <c r="R33" s="14"/>
      <c r="S33" s="14"/>
      <c r="T33" s="14"/>
      <c r="U33" s="13">
        <v>28453.0</v>
      </c>
      <c r="V33" s="17">
        <v>42858.0</v>
      </c>
      <c r="Y33">
        <f t="shared" si="1"/>
        <v>13</v>
      </c>
    </row>
    <row r="34">
      <c r="A34" s="12">
        <v>42831.0</v>
      </c>
      <c r="B34" s="34">
        <v>0.4638888888888889</v>
      </c>
      <c r="C34" s="13" t="s">
        <v>25</v>
      </c>
      <c r="D34" s="13" t="s">
        <v>28</v>
      </c>
      <c r="E34" s="11">
        <v>0.3645833333333333</v>
      </c>
      <c r="F34" s="13" t="s">
        <v>72</v>
      </c>
      <c r="G34" s="12">
        <v>42845.0</v>
      </c>
      <c r="H34" s="18">
        <v>42858.0</v>
      </c>
      <c r="I34" s="11">
        <v>0.3486111111111111</v>
      </c>
      <c r="J34" s="14"/>
      <c r="K34" s="13" t="s">
        <v>33</v>
      </c>
      <c r="L34" s="13" t="s">
        <v>381</v>
      </c>
      <c r="M34" s="13" t="s">
        <v>365</v>
      </c>
      <c r="N34" s="13" t="s">
        <v>382</v>
      </c>
      <c r="O34" s="13">
        <v>1.0</v>
      </c>
      <c r="P34" s="13" t="s">
        <v>384</v>
      </c>
      <c r="Q34" s="32" t="s">
        <v>376</v>
      </c>
      <c r="R34" s="14"/>
      <c r="S34" s="14"/>
      <c r="T34" s="14"/>
      <c r="U34" s="13">
        <v>28453.0</v>
      </c>
      <c r="V34" s="17">
        <v>42858.0</v>
      </c>
      <c r="Y34">
        <f t="shared" si="1"/>
        <v>13</v>
      </c>
    </row>
    <row r="35">
      <c r="A35" s="12">
        <v>42831.0</v>
      </c>
      <c r="B35" s="11">
        <v>0.4638888888888889</v>
      </c>
      <c r="C35" s="13" t="s">
        <v>25</v>
      </c>
      <c r="D35" s="13" t="s">
        <v>28</v>
      </c>
      <c r="E35" s="11">
        <v>0.3645833333333333</v>
      </c>
      <c r="F35" s="13" t="s">
        <v>72</v>
      </c>
      <c r="G35" s="12">
        <v>42838.0</v>
      </c>
      <c r="H35" s="18">
        <v>42839.0</v>
      </c>
      <c r="I35" s="11">
        <v>0.5472222222222223</v>
      </c>
      <c r="J35" s="14"/>
      <c r="K35" s="13" t="s">
        <v>33</v>
      </c>
      <c r="L35" s="13" t="s">
        <v>391</v>
      </c>
      <c r="M35" s="13" t="s">
        <v>365</v>
      </c>
      <c r="N35" s="13" t="s">
        <v>392</v>
      </c>
      <c r="O35" s="13">
        <v>1.0</v>
      </c>
      <c r="P35" s="13" t="s">
        <v>393</v>
      </c>
      <c r="Q35" s="32" t="s">
        <v>394</v>
      </c>
      <c r="R35" s="14"/>
      <c r="S35" s="14"/>
      <c r="T35" s="14"/>
      <c r="U35" s="13">
        <v>28453.0</v>
      </c>
      <c r="V35" s="17">
        <v>42858.0</v>
      </c>
      <c r="Y35">
        <f t="shared" si="1"/>
        <v>1</v>
      </c>
    </row>
    <row r="36">
      <c r="A36" s="12">
        <v>42831.0</v>
      </c>
      <c r="B36" s="11">
        <v>0.4638888888888889</v>
      </c>
      <c r="C36" s="13" t="s">
        <v>25</v>
      </c>
      <c r="D36" s="13" t="s">
        <v>28</v>
      </c>
      <c r="E36" s="11">
        <v>0.3645833333333333</v>
      </c>
      <c r="F36" s="13" t="s">
        <v>72</v>
      </c>
      <c r="G36" s="12">
        <v>42838.0</v>
      </c>
      <c r="H36" s="18">
        <v>42853.0</v>
      </c>
      <c r="I36" s="11">
        <v>0.4618055555555556</v>
      </c>
      <c r="J36" s="14"/>
      <c r="K36" s="13" t="s">
        <v>33</v>
      </c>
      <c r="L36" s="13" t="s">
        <v>395</v>
      </c>
      <c r="M36" s="13" t="s">
        <v>365</v>
      </c>
      <c r="N36" s="13" t="s">
        <v>396</v>
      </c>
      <c r="O36" s="13">
        <v>1.0</v>
      </c>
      <c r="P36" s="13" t="s">
        <v>397</v>
      </c>
      <c r="Q36" s="32" t="s">
        <v>398</v>
      </c>
      <c r="R36" s="14"/>
      <c r="S36" s="14"/>
      <c r="T36" s="14"/>
      <c r="U36" s="13">
        <v>28453.0</v>
      </c>
      <c r="V36" s="17">
        <v>42858.0</v>
      </c>
      <c r="Y36">
        <f t="shared" si="1"/>
        <v>15</v>
      </c>
    </row>
    <row r="37">
      <c r="A37" s="12">
        <v>42831.0</v>
      </c>
      <c r="B37" s="11">
        <v>0.4638888888888889</v>
      </c>
      <c r="C37" s="13" t="s">
        <v>25</v>
      </c>
      <c r="D37" s="13" t="s">
        <v>28</v>
      </c>
      <c r="E37" s="11">
        <v>0.3645833333333333</v>
      </c>
      <c r="F37" s="13" t="s">
        <v>72</v>
      </c>
      <c r="G37" s="12">
        <v>42838.0</v>
      </c>
      <c r="H37" s="18">
        <v>42839.0</v>
      </c>
      <c r="I37" s="11">
        <v>0.5472222222222223</v>
      </c>
      <c r="J37" s="14"/>
      <c r="K37" s="13" t="s">
        <v>33</v>
      </c>
      <c r="L37" s="13" t="s">
        <v>399</v>
      </c>
      <c r="M37" s="13" t="s">
        <v>365</v>
      </c>
      <c r="N37" s="13" t="s">
        <v>400</v>
      </c>
      <c r="O37" s="13">
        <v>1.0</v>
      </c>
      <c r="P37" s="13" t="s">
        <v>401</v>
      </c>
      <c r="Q37" s="32" t="s">
        <v>376</v>
      </c>
      <c r="R37" s="14"/>
      <c r="S37" s="14"/>
      <c r="T37" s="14"/>
      <c r="U37" s="13">
        <v>28453.0</v>
      </c>
      <c r="V37" s="17">
        <v>42858.0</v>
      </c>
      <c r="Y37">
        <f t="shared" si="1"/>
        <v>1</v>
      </c>
    </row>
    <row r="38">
      <c r="A38" s="12">
        <v>42831.0</v>
      </c>
      <c r="B38" s="11">
        <v>0.4638888888888889</v>
      </c>
      <c r="C38" s="13" t="s">
        <v>25</v>
      </c>
      <c r="D38" s="13" t="s">
        <v>28</v>
      </c>
      <c r="E38" s="11">
        <v>0.3645833333333333</v>
      </c>
      <c r="F38" s="13" t="s">
        <v>72</v>
      </c>
      <c r="G38" s="12">
        <v>42838.0</v>
      </c>
      <c r="H38" s="18">
        <v>42854.0</v>
      </c>
      <c r="I38" s="11">
        <v>0.5131944444444444</v>
      </c>
      <c r="J38" s="14"/>
      <c r="K38" s="13" t="s">
        <v>33</v>
      </c>
      <c r="L38" s="13" t="s">
        <v>404</v>
      </c>
      <c r="M38" s="13" t="s">
        <v>365</v>
      </c>
      <c r="N38" s="13" t="s">
        <v>405</v>
      </c>
      <c r="O38" s="13">
        <v>1.0</v>
      </c>
      <c r="P38" s="13" t="s">
        <v>406</v>
      </c>
      <c r="Q38" s="32" t="s">
        <v>407</v>
      </c>
      <c r="R38" s="14"/>
      <c r="S38" s="14"/>
      <c r="T38" s="14"/>
      <c r="U38" s="13">
        <v>28453.0</v>
      </c>
      <c r="V38" s="17">
        <v>42858.0</v>
      </c>
      <c r="Y38">
        <f t="shared" si="1"/>
        <v>16</v>
      </c>
    </row>
    <row r="39">
      <c r="A39" s="12">
        <v>42831.0</v>
      </c>
      <c r="B39" s="11">
        <v>0.06805555555555555</v>
      </c>
      <c r="C39" s="13" t="s">
        <v>25</v>
      </c>
      <c r="D39" s="13" t="s">
        <v>28</v>
      </c>
      <c r="E39" s="11">
        <v>0.0625</v>
      </c>
      <c r="F39" s="13" t="s">
        <v>29</v>
      </c>
      <c r="G39" s="12">
        <v>42837.0</v>
      </c>
      <c r="H39" s="18">
        <v>42836.0</v>
      </c>
      <c r="I39" s="11">
        <v>0.5916666666666667</v>
      </c>
      <c r="J39" s="14"/>
      <c r="K39" s="13" t="s">
        <v>33</v>
      </c>
      <c r="L39" s="13" t="s">
        <v>410</v>
      </c>
      <c r="M39" s="13" t="s">
        <v>116</v>
      </c>
      <c r="N39" s="13" t="s">
        <v>411</v>
      </c>
      <c r="O39" s="13">
        <v>1.0</v>
      </c>
      <c r="P39" s="13" t="s">
        <v>412</v>
      </c>
      <c r="Q39" s="13" t="s">
        <v>413</v>
      </c>
      <c r="R39" s="14"/>
      <c r="S39" s="14"/>
      <c r="T39" s="14"/>
      <c r="U39" s="13">
        <v>28246.0</v>
      </c>
      <c r="V39" s="17">
        <v>42837.0</v>
      </c>
      <c r="Y39">
        <f t="shared" si="1"/>
        <v>-1</v>
      </c>
    </row>
    <row r="40">
      <c r="A40" s="12">
        <v>42831.0</v>
      </c>
      <c r="B40" s="11">
        <v>0.06805555555555555</v>
      </c>
      <c r="C40" s="13" t="s">
        <v>25</v>
      </c>
      <c r="D40" s="13" t="s">
        <v>28</v>
      </c>
      <c r="E40" s="11">
        <v>0.0625</v>
      </c>
      <c r="F40" s="13" t="s">
        <v>29</v>
      </c>
      <c r="G40" s="12">
        <v>42837.0</v>
      </c>
      <c r="H40" s="18">
        <v>42836.0</v>
      </c>
      <c r="I40" s="11">
        <v>0.5916666666666667</v>
      </c>
      <c r="J40" s="14"/>
      <c r="K40" s="13" t="s">
        <v>33</v>
      </c>
      <c r="L40" s="13" t="s">
        <v>415</v>
      </c>
      <c r="M40" s="13" t="s">
        <v>116</v>
      </c>
      <c r="N40" s="13" t="s">
        <v>416</v>
      </c>
      <c r="O40" s="13">
        <v>1.0</v>
      </c>
      <c r="P40" s="13" t="s">
        <v>412</v>
      </c>
      <c r="Q40" s="13" t="s">
        <v>413</v>
      </c>
      <c r="R40" s="14"/>
      <c r="S40" s="14"/>
      <c r="T40" s="14"/>
      <c r="U40" s="13">
        <v>28246.0</v>
      </c>
      <c r="V40" s="17">
        <v>42837.0</v>
      </c>
      <c r="Y40">
        <f t="shared" si="1"/>
        <v>-1</v>
      </c>
    </row>
    <row r="41">
      <c r="A41" s="12">
        <v>42831.0</v>
      </c>
      <c r="B41" s="11">
        <v>0.07291666666666667</v>
      </c>
      <c r="C41" s="13" t="s">
        <v>25</v>
      </c>
      <c r="D41" s="13" t="s">
        <v>28</v>
      </c>
      <c r="E41" s="11">
        <v>0.0625</v>
      </c>
      <c r="F41" s="13" t="s">
        <v>29</v>
      </c>
      <c r="G41" s="12">
        <v>42861.0</v>
      </c>
      <c r="H41" s="18">
        <v>42860.0</v>
      </c>
      <c r="I41" s="11">
        <v>0.5854166666666667</v>
      </c>
      <c r="J41" s="14"/>
      <c r="K41" s="13" t="s">
        <v>33</v>
      </c>
      <c r="L41" s="13" t="s">
        <v>419</v>
      </c>
      <c r="M41" s="13" t="s">
        <v>116</v>
      </c>
      <c r="N41" s="13" t="s">
        <v>421</v>
      </c>
      <c r="O41" s="13">
        <v>3.0</v>
      </c>
      <c r="P41" s="13" t="s">
        <v>422</v>
      </c>
      <c r="Q41" s="13" t="s">
        <v>424</v>
      </c>
      <c r="R41" s="14"/>
      <c r="S41" s="14"/>
      <c r="T41" s="14"/>
      <c r="U41" s="13">
        <v>28488.0</v>
      </c>
      <c r="V41" s="17">
        <v>42863.0</v>
      </c>
      <c r="Y41">
        <f t="shared" si="1"/>
        <v>-1</v>
      </c>
    </row>
    <row r="42">
      <c r="A42" s="12">
        <v>42831.0</v>
      </c>
      <c r="B42" s="11">
        <v>0.07291666666666667</v>
      </c>
      <c r="C42" s="13" t="s">
        <v>25</v>
      </c>
      <c r="D42" s="13" t="s">
        <v>28</v>
      </c>
      <c r="E42" s="11">
        <v>0.0625</v>
      </c>
      <c r="F42" s="13" t="s">
        <v>29</v>
      </c>
      <c r="G42" s="12">
        <v>42845.0</v>
      </c>
      <c r="H42" s="12">
        <v>42843.0</v>
      </c>
      <c r="I42" s="11">
        <v>0.5104166666666666</v>
      </c>
      <c r="J42" s="14"/>
      <c r="K42" s="13" t="s">
        <v>33</v>
      </c>
      <c r="L42" s="13" t="s">
        <v>434</v>
      </c>
      <c r="M42" s="13" t="s">
        <v>116</v>
      </c>
      <c r="N42" s="13" t="s">
        <v>421</v>
      </c>
      <c r="O42" s="14"/>
      <c r="P42" s="32" t="s">
        <v>435</v>
      </c>
      <c r="Q42" s="13" t="s">
        <v>413</v>
      </c>
      <c r="R42" s="13" t="s">
        <v>436</v>
      </c>
      <c r="S42" s="14"/>
      <c r="T42" s="14"/>
      <c r="U42" s="13">
        <v>28303.0</v>
      </c>
      <c r="V42" s="17">
        <v>42843.0</v>
      </c>
      <c r="Y42">
        <f t="shared" si="1"/>
        <v>-2</v>
      </c>
    </row>
    <row r="43">
      <c r="A43" s="12">
        <v>42832.0</v>
      </c>
      <c r="B43" s="11">
        <v>0.375</v>
      </c>
      <c r="C43" s="13" t="s">
        <v>25</v>
      </c>
      <c r="D43" s="13" t="s">
        <v>28</v>
      </c>
      <c r="E43" s="11">
        <v>0.375</v>
      </c>
      <c r="F43" s="13" t="s">
        <v>181</v>
      </c>
      <c r="G43" s="12">
        <v>42853.0</v>
      </c>
      <c r="H43" s="12">
        <v>42853.0</v>
      </c>
      <c r="I43" s="11">
        <v>0.5513888888888889</v>
      </c>
      <c r="J43" s="14"/>
      <c r="K43" s="13" t="s">
        <v>33</v>
      </c>
      <c r="L43" s="13" t="s">
        <v>443</v>
      </c>
      <c r="M43" s="13" t="s">
        <v>186</v>
      </c>
      <c r="N43" s="30" t="s">
        <v>323</v>
      </c>
      <c r="O43" s="13">
        <v>1.0</v>
      </c>
      <c r="P43" s="13" t="s">
        <v>447</v>
      </c>
      <c r="Q43" s="13" t="s">
        <v>449</v>
      </c>
      <c r="R43" s="14"/>
      <c r="S43" s="14"/>
      <c r="T43" s="13" t="s">
        <v>450</v>
      </c>
      <c r="U43" s="13" t="s">
        <v>288</v>
      </c>
      <c r="V43" s="16" t="s">
        <v>288</v>
      </c>
      <c r="Y43">
        <f t="shared" si="1"/>
        <v>0</v>
      </c>
    </row>
    <row r="44">
      <c r="A44" s="12">
        <v>42832.0</v>
      </c>
      <c r="B44" s="11">
        <v>0.4618055555555556</v>
      </c>
      <c r="C44" s="13" t="s">
        <v>25</v>
      </c>
      <c r="D44" s="13" t="s">
        <v>28</v>
      </c>
      <c r="E44" s="11">
        <v>0.4375</v>
      </c>
      <c r="F44" s="13" t="s">
        <v>72</v>
      </c>
      <c r="G44" s="12">
        <v>42835.0</v>
      </c>
      <c r="H44" s="18">
        <v>42835.0</v>
      </c>
      <c r="I44" s="11">
        <v>0.6055555555555555</v>
      </c>
      <c r="J44" s="14"/>
      <c r="K44" s="13" t="s">
        <v>127</v>
      </c>
      <c r="L44" s="13" t="s">
        <v>451</v>
      </c>
      <c r="M44" s="13" t="s">
        <v>316</v>
      </c>
      <c r="N44" s="13" t="s">
        <v>452</v>
      </c>
      <c r="O44" s="13">
        <v>1.0</v>
      </c>
      <c r="P44" s="13" t="s">
        <v>318</v>
      </c>
      <c r="Q44" s="14"/>
      <c r="R44" s="14"/>
      <c r="S44" s="14"/>
      <c r="T44" s="14"/>
      <c r="U44" s="13">
        <v>28236.0</v>
      </c>
      <c r="V44" s="17">
        <v>42836.0</v>
      </c>
      <c r="Y44">
        <f t="shared" si="1"/>
        <v>0</v>
      </c>
    </row>
    <row r="45">
      <c r="A45" s="12">
        <v>42833.0</v>
      </c>
      <c r="B45" s="11">
        <v>0.4618055555555556</v>
      </c>
      <c r="C45" s="13" t="s">
        <v>25</v>
      </c>
      <c r="D45" s="13" t="s">
        <v>28</v>
      </c>
      <c r="E45" s="11">
        <v>0.4375</v>
      </c>
      <c r="F45" s="13" t="s">
        <v>72</v>
      </c>
      <c r="G45" s="12">
        <v>42835.0</v>
      </c>
      <c r="H45" s="18">
        <v>42836.0</v>
      </c>
      <c r="I45" s="11">
        <v>0.5548611111111111</v>
      </c>
      <c r="J45" s="14"/>
      <c r="K45" s="13" t="s">
        <v>127</v>
      </c>
      <c r="L45" s="13" t="s">
        <v>453</v>
      </c>
      <c r="M45" s="13" t="s">
        <v>316</v>
      </c>
      <c r="N45" s="13" t="s">
        <v>454</v>
      </c>
      <c r="O45" s="13">
        <v>1.0</v>
      </c>
      <c r="P45" s="13" t="s">
        <v>318</v>
      </c>
      <c r="Q45" s="14"/>
      <c r="R45" s="14"/>
      <c r="S45" s="14"/>
      <c r="T45" s="14"/>
      <c r="U45" s="13">
        <v>28245.0</v>
      </c>
      <c r="V45" s="17">
        <v>42837.0</v>
      </c>
      <c r="Y45">
        <f t="shared" si="1"/>
        <v>1</v>
      </c>
    </row>
    <row r="46">
      <c r="A46" s="12">
        <v>42835.0</v>
      </c>
      <c r="B46" s="11">
        <v>0.4041666666666667</v>
      </c>
      <c r="C46" s="13" t="s">
        <v>25</v>
      </c>
      <c r="D46" s="13" t="s">
        <v>28</v>
      </c>
      <c r="E46" s="11">
        <v>0.3993055555555556</v>
      </c>
      <c r="F46" s="13" t="s">
        <v>29</v>
      </c>
      <c r="G46" s="12">
        <v>42836.0</v>
      </c>
      <c r="H46" s="12">
        <v>42836.0</v>
      </c>
      <c r="I46" s="11">
        <v>0.35</v>
      </c>
      <c r="J46" s="14"/>
      <c r="K46" s="13" t="s">
        <v>33</v>
      </c>
      <c r="L46" s="13" t="s">
        <v>456</v>
      </c>
      <c r="M46" s="13" t="s">
        <v>39</v>
      </c>
      <c r="N46" s="13" t="s">
        <v>458</v>
      </c>
      <c r="O46" s="13">
        <v>1.0</v>
      </c>
      <c r="P46" s="13" t="s">
        <v>460</v>
      </c>
      <c r="Q46" s="13" t="s">
        <v>461</v>
      </c>
      <c r="R46" s="13" t="s">
        <v>462</v>
      </c>
      <c r="S46" s="14"/>
      <c r="T46" s="14"/>
      <c r="U46" s="13">
        <v>28237.0</v>
      </c>
      <c r="V46" s="17">
        <v>42836.0</v>
      </c>
      <c r="Y46">
        <f t="shared" si="1"/>
        <v>0</v>
      </c>
    </row>
    <row r="47">
      <c r="A47" s="12">
        <v>42835.0</v>
      </c>
      <c r="B47" s="11">
        <v>0.4284722222222222</v>
      </c>
      <c r="C47" s="13" t="s">
        <v>25</v>
      </c>
      <c r="D47" s="13" t="s">
        <v>28</v>
      </c>
      <c r="E47" s="11">
        <v>0.4166666666666667</v>
      </c>
      <c r="F47" s="13" t="s">
        <v>65</v>
      </c>
      <c r="G47" s="12">
        <v>42842.0</v>
      </c>
      <c r="H47" s="12">
        <v>42850.0</v>
      </c>
      <c r="I47" s="11">
        <v>0.8013888888888889</v>
      </c>
      <c r="J47" s="14"/>
      <c r="K47" s="13" t="s">
        <v>33</v>
      </c>
      <c r="L47" s="13" t="s">
        <v>463</v>
      </c>
      <c r="M47" s="13" t="s">
        <v>76</v>
      </c>
      <c r="N47" s="13" t="s">
        <v>464</v>
      </c>
      <c r="O47" s="13">
        <v>1.0</v>
      </c>
      <c r="P47" s="13" t="s">
        <v>466</v>
      </c>
      <c r="Q47" s="13" t="s">
        <v>467</v>
      </c>
      <c r="R47" s="14"/>
      <c r="S47" s="14"/>
      <c r="T47" s="14"/>
      <c r="U47" s="13">
        <v>28381.0</v>
      </c>
      <c r="V47" s="17">
        <v>42851.0</v>
      </c>
      <c r="Y47">
        <f t="shared" si="1"/>
        <v>8</v>
      </c>
    </row>
    <row r="48">
      <c r="A48" s="12">
        <v>42835.0</v>
      </c>
      <c r="B48" s="11">
        <v>0.47638888888888886</v>
      </c>
      <c r="C48" s="13" t="s">
        <v>25</v>
      </c>
      <c r="D48" s="13" t="s">
        <v>28</v>
      </c>
      <c r="E48" s="11">
        <v>0.4166666666666667</v>
      </c>
      <c r="F48" s="13" t="s">
        <v>65</v>
      </c>
      <c r="G48" s="12">
        <v>42837.0</v>
      </c>
      <c r="H48" s="12">
        <v>42836.0</v>
      </c>
      <c r="I48" s="11">
        <v>0.45555555555555555</v>
      </c>
      <c r="J48" s="14"/>
      <c r="K48" s="13" t="s">
        <v>33</v>
      </c>
      <c r="L48" s="13" t="s">
        <v>468</v>
      </c>
      <c r="M48" s="13" t="s">
        <v>116</v>
      </c>
      <c r="N48" s="13" t="s">
        <v>469</v>
      </c>
      <c r="O48" s="13">
        <v>1.0</v>
      </c>
      <c r="P48" s="13" t="s">
        <v>470</v>
      </c>
      <c r="Q48" s="13" t="s">
        <v>471</v>
      </c>
      <c r="R48" s="13" t="s">
        <v>265</v>
      </c>
      <c r="S48" s="14"/>
      <c r="T48" s="14"/>
      <c r="U48" s="13">
        <v>28254.0</v>
      </c>
      <c r="V48" s="17">
        <v>42838.0</v>
      </c>
      <c r="Y48">
        <f t="shared" si="1"/>
        <v>-1</v>
      </c>
    </row>
    <row r="49">
      <c r="A49" s="12">
        <v>42835.0</v>
      </c>
      <c r="B49" s="11">
        <v>0.47638888888888886</v>
      </c>
      <c r="C49" s="13" t="s">
        <v>25</v>
      </c>
      <c r="D49" s="13" t="s">
        <v>28</v>
      </c>
      <c r="E49" s="11">
        <v>0.4166666666666667</v>
      </c>
      <c r="F49" s="13" t="s">
        <v>65</v>
      </c>
      <c r="G49" s="12">
        <v>42837.0</v>
      </c>
      <c r="H49" s="12">
        <v>42836.0</v>
      </c>
      <c r="I49" s="11">
        <v>0.45555555555555555</v>
      </c>
      <c r="J49" s="14"/>
      <c r="K49" s="13" t="s">
        <v>33</v>
      </c>
      <c r="L49" s="13" t="s">
        <v>476</v>
      </c>
      <c r="M49" s="13" t="s">
        <v>116</v>
      </c>
      <c r="N49" s="13" t="s">
        <v>477</v>
      </c>
      <c r="O49" s="13">
        <v>1.0</v>
      </c>
      <c r="P49" s="13" t="s">
        <v>470</v>
      </c>
      <c r="Q49" s="13" t="s">
        <v>471</v>
      </c>
      <c r="R49" s="13" t="s">
        <v>265</v>
      </c>
      <c r="S49" s="14"/>
      <c r="T49" s="14"/>
      <c r="U49" s="13">
        <v>28254.0</v>
      </c>
      <c r="V49" s="17">
        <v>42838.0</v>
      </c>
      <c r="Y49">
        <f t="shared" si="1"/>
        <v>-1</v>
      </c>
    </row>
    <row r="50">
      <c r="A50" s="12">
        <v>42836.0</v>
      </c>
      <c r="B50" s="11">
        <v>0.44305555555555554</v>
      </c>
      <c r="C50" s="13" t="s">
        <v>25</v>
      </c>
      <c r="D50" s="13" t="s">
        <v>28</v>
      </c>
      <c r="E50" s="11">
        <v>0.4375</v>
      </c>
      <c r="F50" s="13" t="s">
        <v>65</v>
      </c>
      <c r="G50" s="13" t="s">
        <v>236</v>
      </c>
      <c r="H50" s="13" t="s">
        <v>236</v>
      </c>
      <c r="I50" s="13" t="s">
        <v>236</v>
      </c>
      <c r="J50" s="14"/>
      <c r="K50" s="13" t="s">
        <v>479</v>
      </c>
      <c r="L50" s="13" t="s">
        <v>481</v>
      </c>
      <c r="M50" s="13" t="s">
        <v>483</v>
      </c>
      <c r="N50" s="12">
        <v>42836.0</v>
      </c>
      <c r="O50" s="13">
        <v>1.0</v>
      </c>
      <c r="P50" s="13" t="s">
        <v>486</v>
      </c>
      <c r="Q50" s="13" t="s">
        <v>487</v>
      </c>
      <c r="R50" s="14"/>
      <c r="S50" s="14"/>
      <c r="T50" s="14"/>
      <c r="U50" s="13" t="s">
        <v>288</v>
      </c>
      <c r="V50" s="16" t="s">
        <v>288</v>
      </c>
    </row>
    <row r="51">
      <c r="A51" s="12">
        <v>42836.0</v>
      </c>
      <c r="B51" s="11">
        <v>0.49444444444444446</v>
      </c>
      <c r="C51" s="13" t="s">
        <v>25</v>
      </c>
      <c r="D51" s="13" t="s">
        <v>28</v>
      </c>
      <c r="E51" s="11">
        <v>0.4895833333333333</v>
      </c>
      <c r="F51" s="13" t="s">
        <v>29</v>
      </c>
      <c r="G51" s="12">
        <v>42839.0</v>
      </c>
      <c r="H51" s="12">
        <v>42837.0</v>
      </c>
      <c r="I51" s="11">
        <v>0.7131944444444445</v>
      </c>
      <c r="J51" s="14"/>
      <c r="K51" s="13" t="s">
        <v>490</v>
      </c>
      <c r="L51" s="13" t="s">
        <v>491</v>
      </c>
      <c r="M51" s="13" t="s">
        <v>116</v>
      </c>
      <c r="N51" s="13" t="s">
        <v>492</v>
      </c>
      <c r="O51" s="13">
        <v>1.0</v>
      </c>
      <c r="P51" s="13" t="s">
        <v>493</v>
      </c>
      <c r="Q51" s="13" t="s">
        <v>494</v>
      </c>
      <c r="R51" s="13" t="s">
        <v>265</v>
      </c>
      <c r="S51" s="14"/>
      <c r="T51" s="14"/>
      <c r="U51" s="13">
        <v>28254.0</v>
      </c>
      <c r="V51" s="17">
        <v>42838.0</v>
      </c>
      <c r="Y51">
        <f t="shared" ref="Y51:Y62" si="2">H51-G51</f>
        <v>-2</v>
      </c>
    </row>
    <row r="52">
      <c r="A52" s="12">
        <v>42836.0</v>
      </c>
      <c r="B52" s="11">
        <v>0.49444444444444446</v>
      </c>
      <c r="C52" s="13" t="s">
        <v>25</v>
      </c>
      <c r="D52" s="13" t="s">
        <v>28</v>
      </c>
      <c r="E52" s="11">
        <v>0.4895833333333333</v>
      </c>
      <c r="F52" s="13" t="s">
        <v>29</v>
      </c>
      <c r="G52" s="12">
        <v>42839.0</v>
      </c>
      <c r="H52" s="12">
        <v>42837.0</v>
      </c>
      <c r="I52" s="11">
        <v>0.7638888888888888</v>
      </c>
      <c r="J52" s="14"/>
      <c r="K52" s="13" t="s">
        <v>490</v>
      </c>
      <c r="L52" s="13" t="s">
        <v>496</v>
      </c>
      <c r="M52" s="13" t="s">
        <v>116</v>
      </c>
      <c r="N52" s="13" t="s">
        <v>500</v>
      </c>
      <c r="O52" s="13">
        <v>1.0</v>
      </c>
      <c r="P52" s="13" t="s">
        <v>493</v>
      </c>
      <c r="Q52" s="13" t="s">
        <v>494</v>
      </c>
      <c r="R52" s="13" t="s">
        <v>265</v>
      </c>
      <c r="S52" s="14"/>
      <c r="T52" s="14"/>
      <c r="U52" s="13">
        <v>28254.0</v>
      </c>
      <c r="V52" s="17">
        <v>42838.0</v>
      </c>
      <c r="Y52">
        <f t="shared" si="2"/>
        <v>-2</v>
      </c>
    </row>
    <row r="53">
      <c r="A53" s="12">
        <v>42838.0</v>
      </c>
      <c r="B53" s="11">
        <v>0.36736111111111114</v>
      </c>
      <c r="C53" s="13" t="s">
        <v>25</v>
      </c>
      <c r="D53" s="13" t="s">
        <v>28</v>
      </c>
      <c r="E53" s="11">
        <v>0.3645833333333333</v>
      </c>
      <c r="F53" s="13" t="s">
        <v>65</v>
      </c>
      <c r="G53" s="12">
        <v>42839.0</v>
      </c>
      <c r="H53" s="18">
        <v>42839.0</v>
      </c>
      <c r="I53" s="11">
        <v>0.42083333333333334</v>
      </c>
      <c r="J53" s="14"/>
      <c r="K53" s="13" t="s">
        <v>153</v>
      </c>
      <c r="L53" s="13" t="s">
        <v>506</v>
      </c>
      <c r="M53" s="13" t="s">
        <v>92</v>
      </c>
      <c r="N53" s="13" t="s">
        <v>507</v>
      </c>
      <c r="O53" s="13">
        <v>1.0</v>
      </c>
      <c r="P53" s="13" t="s">
        <v>508</v>
      </c>
      <c r="Q53" s="13"/>
      <c r="R53" s="13" t="s">
        <v>148</v>
      </c>
      <c r="S53" s="14"/>
      <c r="T53" s="14"/>
      <c r="U53" s="13">
        <v>28282.0</v>
      </c>
      <c r="V53" s="17">
        <v>42842.0</v>
      </c>
      <c r="Y53">
        <f t="shared" si="2"/>
        <v>0</v>
      </c>
    </row>
    <row r="54">
      <c r="A54" s="12">
        <v>42838.0</v>
      </c>
      <c r="B54" s="11">
        <v>0.39166666666666666</v>
      </c>
      <c r="C54" s="13" t="s">
        <v>25</v>
      </c>
      <c r="D54" s="13" t="s">
        <v>28</v>
      </c>
      <c r="E54" s="11">
        <v>0.3645833333333333</v>
      </c>
      <c r="F54" s="13" t="s">
        <v>65</v>
      </c>
      <c r="G54" s="12">
        <v>42839.0</v>
      </c>
      <c r="H54" s="12">
        <v>42839.0</v>
      </c>
      <c r="I54" s="11">
        <v>0.6673611111111111</v>
      </c>
      <c r="J54" s="14"/>
      <c r="K54" s="13" t="s">
        <v>33</v>
      </c>
      <c r="L54" s="13" t="s">
        <v>511</v>
      </c>
      <c r="M54" s="13" t="s">
        <v>76</v>
      </c>
      <c r="N54" s="13" t="s">
        <v>512</v>
      </c>
      <c r="O54" s="13">
        <v>1.0</v>
      </c>
      <c r="P54" s="13" t="s">
        <v>515</v>
      </c>
      <c r="Q54" s="16" t="s">
        <v>79</v>
      </c>
      <c r="R54" s="14"/>
      <c r="S54" s="14"/>
      <c r="T54" s="14"/>
      <c r="U54" s="13">
        <v>28283.0</v>
      </c>
      <c r="V54" s="17">
        <v>42842.0</v>
      </c>
      <c r="Y54">
        <f t="shared" si="2"/>
        <v>0</v>
      </c>
    </row>
    <row r="55">
      <c r="A55" s="12">
        <v>42838.0</v>
      </c>
      <c r="B55" s="11">
        <v>0.39166666666666666</v>
      </c>
      <c r="C55" s="13" t="s">
        <v>25</v>
      </c>
      <c r="D55" s="13" t="s">
        <v>28</v>
      </c>
      <c r="E55" s="11">
        <v>0.3645833333333333</v>
      </c>
      <c r="F55" s="13" t="s">
        <v>65</v>
      </c>
      <c r="G55" s="12">
        <v>42839.0</v>
      </c>
      <c r="H55" s="12">
        <v>42839.0</v>
      </c>
      <c r="I55" s="11">
        <v>0.6673611111111111</v>
      </c>
      <c r="J55" s="14"/>
      <c r="K55" s="13" t="s">
        <v>33</v>
      </c>
      <c r="L55" s="13" t="s">
        <v>521</v>
      </c>
      <c r="M55" s="13" t="s">
        <v>76</v>
      </c>
      <c r="N55" s="13" t="s">
        <v>523</v>
      </c>
      <c r="O55" s="13">
        <v>1.0</v>
      </c>
      <c r="P55" s="39" t="s">
        <v>526</v>
      </c>
      <c r="Q55" s="16" t="s">
        <v>79</v>
      </c>
      <c r="R55" s="14"/>
      <c r="S55" s="14"/>
      <c r="T55" s="14"/>
      <c r="U55" s="13">
        <v>28283.0</v>
      </c>
      <c r="V55" s="17">
        <v>42842.0</v>
      </c>
      <c r="Y55">
        <f t="shared" si="2"/>
        <v>0</v>
      </c>
    </row>
    <row r="56">
      <c r="A56" s="12">
        <v>42838.0</v>
      </c>
      <c r="B56" s="11">
        <v>0.43472222222222223</v>
      </c>
      <c r="C56" s="13" t="s">
        <v>25</v>
      </c>
      <c r="D56" s="13" t="s">
        <v>28</v>
      </c>
      <c r="E56" s="11">
        <v>0.4305555555555556</v>
      </c>
      <c r="F56" s="13" t="s">
        <v>29</v>
      </c>
      <c r="G56" s="12">
        <v>42839.0</v>
      </c>
      <c r="H56" s="18">
        <v>42839.0</v>
      </c>
      <c r="I56" s="11">
        <v>0.3486111111111111</v>
      </c>
      <c r="J56" s="14"/>
      <c r="K56" s="13" t="s">
        <v>33</v>
      </c>
      <c r="L56" s="13" t="s">
        <v>533</v>
      </c>
      <c r="M56" s="13" t="s">
        <v>39</v>
      </c>
      <c r="N56" s="13" t="s">
        <v>534</v>
      </c>
      <c r="O56" s="13">
        <v>1.0</v>
      </c>
      <c r="P56" s="13" t="s">
        <v>536</v>
      </c>
      <c r="Q56" s="13" t="s">
        <v>537</v>
      </c>
      <c r="R56" s="13" t="s">
        <v>538</v>
      </c>
      <c r="S56" s="14"/>
      <c r="T56" s="14"/>
      <c r="U56" s="13">
        <v>28284.0</v>
      </c>
      <c r="V56" s="17">
        <v>42842.0</v>
      </c>
      <c r="Y56">
        <f t="shared" si="2"/>
        <v>0</v>
      </c>
    </row>
    <row r="57">
      <c r="A57" s="12">
        <v>42838.0</v>
      </c>
      <c r="B57" s="11">
        <v>0.4625</v>
      </c>
      <c r="C57" s="13" t="s">
        <v>25</v>
      </c>
      <c r="D57" s="13" t="s">
        <v>28</v>
      </c>
      <c r="E57" s="11">
        <v>0.4305555555555556</v>
      </c>
      <c r="F57" s="13" t="s">
        <v>29</v>
      </c>
      <c r="G57" s="12">
        <v>42843.0</v>
      </c>
      <c r="H57" s="18">
        <v>42846.0</v>
      </c>
      <c r="I57" s="11">
        <v>0.8090277777777778</v>
      </c>
      <c r="J57" s="14"/>
      <c r="K57" s="13" t="s">
        <v>33</v>
      </c>
      <c r="L57" s="13" t="s">
        <v>539</v>
      </c>
      <c r="M57" s="13" t="s">
        <v>39</v>
      </c>
      <c r="N57" s="13" t="s">
        <v>540</v>
      </c>
      <c r="O57" s="13">
        <v>1.0</v>
      </c>
      <c r="P57" s="13" t="s">
        <v>541</v>
      </c>
      <c r="Q57" s="14"/>
      <c r="R57" s="23" t="s">
        <v>542</v>
      </c>
      <c r="S57" s="14"/>
      <c r="T57" s="14"/>
      <c r="U57" s="13">
        <v>28351.0</v>
      </c>
      <c r="V57" s="17">
        <v>42849.0</v>
      </c>
      <c r="Y57">
        <f t="shared" si="2"/>
        <v>3</v>
      </c>
    </row>
    <row r="58">
      <c r="A58" s="12">
        <v>42838.0</v>
      </c>
      <c r="B58" s="11">
        <v>0.4625</v>
      </c>
      <c r="C58" s="13" t="s">
        <v>25</v>
      </c>
      <c r="D58" s="13" t="s">
        <v>28</v>
      </c>
      <c r="E58" s="11">
        <v>0.4305555555555556</v>
      </c>
      <c r="F58" s="13" t="s">
        <v>29</v>
      </c>
      <c r="G58" s="12">
        <v>42843.0</v>
      </c>
      <c r="H58" s="18">
        <v>42846.0</v>
      </c>
      <c r="I58" s="11">
        <v>0.8090277777777778</v>
      </c>
      <c r="J58" s="14"/>
      <c r="K58" s="13" t="s">
        <v>33</v>
      </c>
      <c r="L58" s="13" t="s">
        <v>545</v>
      </c>
      <c r="M58" s="13" t="s">
        <v>39</v>
      </c>
      <c r="N58" s="13" t="s">
        <v>546</v>
      </c>
      <c r="O58" s="13">
        <v>1.0</v>
      </c>
      <c r="P58" s="13" t="s">
        <v>541</v>
      </c>
      <c r="Q58" s="14"/>
      <c r="R58" s="23" t="s">
        <v>542</v>
      </c>
      <c r="S58" s="14"/>
      <c r="T58" s="14"/>
      <c r="U58" s="13">
        <v>28351.0</v>
      </c>
      <c r="V58" s="17">
        <v>42849.0</v>
      </c>
      <c r="Y58">
        <f t="shared" si="2"/>
        <v>3</v>
      </c>
    </row>
    <row r="59">
      <c r="A59" s="12">
        <v>42839.0</v>
      </c>
      <c r="B59" s="11">
        <v>0.4548611111111111</v>
      </c>
      <c r="C59" s="13" t="s">
        <v>25</v>
      </c>
      <c r="D59" s="13" t="s">
        <v>28</v>
      </c>
      <c r="E59" s="11">
        <v>0.4270833333333333</v>
      </c>
      <c r="F59" s="13" t="s">
        <v>65</v>
      </c>
      <c r="G59" s="12">
        <v>42844.0</v>
      </c>
      <c r="H59" s="12">
        <v>42844.0</v>
      </c>
      <c r="I59" s="11">
        <v>0.7930555555555555</v>
      </c>
      <c r="J59" s="14"/>
      <c r="K59" s="13" t="s">
        <v>153</v>
      </c>
      <c r="L59" s="13" t="s">
        <v>549</v>
      </c>
      <c r="M59" s="13" t="s">
        <v>92</v>
      </c>
      <c r="N59" s="13" t="s">
        <v>550</v>
      </c>
      <c r="O59" s="13">
        <v>1.0</v>
      </c>
      <c r="P59" s="13" t="s">
        <v>552</v>
      </c>
      <c r="Q59" s="14"/>
      <c r="R59" s="14"/>
      <c r="S59" s="14"/>
      <c r="T59" s="14"/>
      <c r="U59" s="13">
        <v>28344.0</v>
      </c>
      <c r="V59" s="17">
        <v>42846.0</v>
      </c>
      <c r="Y59">
        <f t="shared" si="2"/>
        <v>0</v>
      </c>
    </row>
    <row r="60">
      <c r="A60" s="24">
        <v>42839.0</v>
      </c>
      <c r="B60" s="25">
        <v>0.47638888888888886</v>
      </c>
      <c r="C60" s="29" t="s">
        <v>24</v>
      </c>
      <c r="D60" s="9" t="s">
        <v>28</v>
      </c>
      <c r="E60" s="25">
        <v>0.4375</v>
      </c>
      <c r="F60" s="9" t="s">
        <v>65</v>
      </c>
      <c r="G60" s="26">
        <v>42846.0</v>
      </c>
      <c r="H60" s="26">
        <v>42843.0</v>
      </c>
      <c r="I60" s="27">
        <v>0.42569444444444443</v>
      </c>
      <c r="J60" s="28"/>
      <c r="K60" s="9" t="s">
        <v>555</v>
      </c>
      <c r="L60" s="29" t="s">
        <v>556</v>
      </c>
      <c r="M60" s="9" t="s">
        <v>557</v>
      </c>
      <c r="N60" s="9" t="s">
        <v>558</v>
      </c>
      <c r="O60" s="9">
        <v>1.0</v>
      </c>
      <c r="P60" s="9" t="s">
        <v>559</v>
      </c>
      <c r="Q60" s="14"/>
      <c r="R60" s="14"/>
      <c r="S60" s="14"/>
      <c r="T60" s="14"/>
      <c r="U60" s="13">
        <v>28316.0</v>
      </c>
      <c r="V60" s="17">
        <v>42844.0</v>
      </c>
      <c r="Y60">
        <f t="shared" si="2"/>
        <v>-3</v>
      </c>
    </row>
    <row r="61">
      <c r="A61" s="24">
        <v>42839.0</v>
      </c>
      <c r="B61" s="25">
        <v>0.47638888888888886</v>
      </c>
      <c r="C61" s="29" t="s">
        <v>24</v>
      </c>
      <c r="D61" s="9" t="s">
        <v>28</v>
      </c>
      <c r="E61" s="25">
        <v>0.4375</v>
      </c>
      <c r="F61" s="9" t="s">
        <v>65</v>
      </c>
      <c r="G61" s="26">
        <v>42846.0</v>
      </c>
      <c r="H61" s="26">
        <v>42843.0</v>
      </c>
      <c r="I61" s="27">
        <v>0.42569444444444443</v>
      </c>
      <c r="J61" s="28"/>
      <c r="K61" s="9" t="s">
        <v>555</v>
      </c>
      <c r="L61" s="29" t="s">
        <v>560</v>
      </c>
      <c r="M61" s="9" t="s">
        <v>557</v>
      </c>
      <c r="N61" s="9" t="s">
        <v>561</v>
      </c>
      <c r="O61" s="9">
        <v>1.0</v>
      </c>
      <c r="P61" s="9" t="s">
        <v>559</v>
      </c>
      <c r="Q61" s="14"/>
      <c r="R61" s="14"/>
      <c r="S61" s="14"/>
      <c r="T61" s="14"/>
      <c r="U61" s="13">
        <v>28316.0</v>
      </c>
      <c r="V61" s="17">
        <v>42844.0</v>
      </c>
      <c r="Y61">
        <f t="shared" si="2"/>
        <v>-3</v>
      </c>
    </row>
    <row r="62">
      <c r="A62" s="12">
        <v>42842.0</v>
      </c>
      <c r="B62" s="11">
        <v>0.42291666666666666</v>
      </c>
      <c r="C62" s="13" t="s">
        <v>25</v>
      </c>
      <c r="D62" s="13" t="s">
        <v>28</v>
      </c>
      <c r="E62" s="11">
        <v>0.4201388888888889</v>
      </c>
      <c r="F62" s="13" t="s">
        <v>65</v>
      </c>
      <c r="G62" s="12">
        <v>42843.0</v>
      </c>
      <c r="H62" s="18">
        <v>42843.0</v>
      </c>
      <c r="I62" s="11">
        <v>0.5236111111111111</v>
      </c>
      <c r="J62" s="14"/>
      <c r="K62" s="13" t="s">
        <v>33</v>
      </c>
      <c r="L62" s="13" t="s">
        <v>562</v>
      </c>
      <c r="M62" s="13" t="s">
        <v>257</v>
      </c>
      <c r="N62" s="13" t="s">
        <v>563</v>
      </c>
      <c r="O62" s="13">
        <v>1.0</v>
      </c>
      <c r="P62" s="13" t="s">
        <v>564</v>
      </c>
      <c r="Q62" s="13" t="s">
        <v>565</v>
      </c>
      <c r="R62" s="14"/>
      <c r="S62" s="14"/>
      <c r="T62" s="14"/>
      <c r="U62" s="13">
        <v>28315.0</v>
      </c>
      <c r="V62" s="17">
        <v>42844.0</v>
      </c>
      <c r="Y62">
        <f t="shared" si="2"/>
        <v>0</v>
      </c>
    </row>
    <row r="63">
      <c r="A63" s="12">
        <v>42842.0</v>
      </c>
      <c r="B63" s="11">
        <v>0.5131944444444444</v>
      </c>
      <c r="C63" s="13" t="s">
        <v>25</v>
      </c>
      <c r="D63" s="13" t="s">
        <v>28</v>
      </c>
      <c r="E63" s="11">
        <v>0.4895833333333333</v>
      </c>
      <c r="F63" s="13" t="s">
        <v>29</v>
      </c>
      <c r="G63" s="14"/>
      <c r="H63" s="14"/>
      <c r="I63" s="14"/>
      <c r="J63" s="14"/>
      <c r="K63" s="13" t="s">
        <v>33</v>
      </c>
      <c r="L63" s="13" t="s">
        <v>570</v>
      </c>
      <c r="M63" s="13" t="s">
        <v>571</v>
      </c>
      <c r="N63" s="13" t="s">
        <v>572</v>
      </c>
      <c r="O63" s="13">
        <v>2.0</v>
      </c>
      <c r="P63" s="13" t="s">
        <v>573</v>
      </c>
      <c r="Q63" s="13" t="s">
        <v>574</v>
      </c>
      <c r="R63" s="14"/>
      <c r="S63" s="14"/>
      <c r="T63" s="14"/>
      <c r="U63" s="14"/>
    </row>
    <row r="64">
      <c r="A64" s="12">
        <v>42842.0</v>
      </c>
      <c r="B64" s="11">
        <v>0.5131944444444444</v>
      </c>
      <c r="C64" s="13" t="s">
        <v>25</v>
      </c>
      <c r="D64" s="13" t="s">
        <v>28</v>
      </c>
      <c r="E64" s="11">
        <v>0.4895833333333333</v>
      </c>
      <c r="F64" s="13" t="s">
        <v>29</v>
      </c>
      <c r="G64" s="14"/>
      <c r="H64" s="14"/>
      <c r="I64" s="14"/>
      <c r="J64" s="14"/>
      <c r="K64" s="13" t="s">
        <v>33</v>
      </c>
      <c r="L64" s="13" t="s">
        <v>575</v>
      </c>
      <c r="M64" s="13" t="s">
        <v>571</v>
      </c>
      <c r="N64" s="13" t="s">
        <v>576</v>
      </c>
      <c r="O64" s="13">
        <v>2.0</v>
      </c>
      <c r="P64" s="13" t="s">
        <v>573</v>
      </c>
      <c r="Q64" s="13" t="s">
        <v>577</v>
      </c>
      <c r="R64" s="14"/>
      <c r="S64" s="14"/>
      <c r="T64" s="14"/>
      <c r="U64" s="14"/>
    </row>
    <row r="65">
      <c r="A65" s="12">
        <v>42843.0</v>
      </c>
      <c r="B65" s="11">
        <v>0.3125</v>
      </c>
      <c r="C65" s="13" t="s">
        <v>25</v>
      </c>
      <c r="D65" s="13" t="s">
        <v>28</v>
      </c>
      <c r="E65" s="11">
        <v>0.3125</v>
      </c>
      <c r="F65" s="13" t="s">
        <v>29</v>
      </c>
      <c r="G65" s="12">
        <v>42845.0</v>
      </c>
      <c r="H65" s="18">
        <v>42844.0</v>
      </c>
      <c r="I65" s="11">
        <v>0.4152777777777778</v>
      </c>
      <c r="J65" s="14"/>
      <c r="K65" s="13" t="s">
        <v>127</v>
      </c>
      <c r="L65" s="13" t="s">
        <v>583</v>
      </c>
      <c r="M65" s="13" t="s">
        <v>316</v>
      </c>
      <c r="N65" s="13" t="s">
        <v>584</v>
      </c>
      <c r="O65" s="13">
        <v>1.0</v>
      </c>
      <c r="P65" s="13" t="s">
        <v>318</v>
      </c>
      <c r="Q65" s="14"/>
      <c r="R65" s="14"/>
      <c r="S65" s="14"/>
      <c r="T65" s="14"/>
      <c r="U65" s="13">
        <v>28331.0</v>
      </c>
      <c r="V65" s="17">
        <v>42845.0</v>
      </c>
      <c r="Y65">
        <f t="shared" ref="Y65:Y66" si="3">H65-G65</f>
        <v>-1</v>
      </c>
    </row>
    <row r="66">
      <c r="A66" s="12">
        <v>42843.0</v>
      </c>
      <c r="B66" s="11">
        <v>0.40347222222222223</v>
      </c>
      <c r="C66" s="13" t="s">
        <v>25</v>
      </c>
      <c r="D66" s="13" t="s">
        <v>28</v>
      </c>
      <c r="E66" s="11">
        <v>0.3993055555555556</v>
      </c>
      <c r="F66" s="13" t="s">
        <v>65</v>
      </c>
      <c r="G66" s="12">
        <v>42843.0</v>
      </c>
      <c r="H66" s="12">
        <v>42843.0</v>
      </c>
      <c r="I66" s="11">
        <v>0.6534722222222222</v>
      </c>
      <c r="J66" s="14"/>
      <c r="K66" s="13" t="s">
        <v>587</v>
      </c>
      <c r="L66" s="13" t="s">
        <v>588</v>
      </c>
      <c r="M66" s="13" t="s">
        <v>92</v>
      </c>
      <c r="N66" s="13" t="s">
        <v>589</v>
      </c>
      <c r="O66" s="13">
        <v>1.0</v>
      </c>
      <c r="P66" s="13" t="s">
        <v>590</v>
      </c>
      <c r="Q66" s="14"/>
      <c r="R66" s="13" t="s">
        <v>591</v>
      </c>
      <c r="S66" s="14"/>
      <c r="T66" s="14"/>
      <c r="U66" s="13">
        <v>28312.0</v>
      </c>
      <c r="V66" s="17">
        <v>42844.0</v>
      </c>
      <c r="Y66">
        <f t="shared" si="3"/>
        <v>0</v>
      </c>
    </row>
    <row r="67">
      <c r="A67" s="12">
        <v>42843.0</v>
      </c>
      <c r="B67" s="11">
        <v>0.40347222222222223</v>
      </c>
      <c r="C67" s="13" t="s">
        <v>25</v>
      </c>
      <c r="D67" s="13" t="s">
        <v>28</v>
      </c>
      <c r="E67" s="11">
        <v>0.3993055555555556</v>
      </c>
      <c r="F67" s="13" t="s">
        <v>65</v>
      </c>
      <c r="G67" s="13" t="s">
        <v>594</v>
      </c>
      <c r="H67" s="13" t="s">
        <v>594</v>
      </c>
      <c r="I67" s="14"/>
      <c r="J67" s="14"/>
      <c r="K67" s="13" t="s">
        <v>383</v>
      </c>
      <c r="L67" s="13" t="s">
        <v>549</v>
      </c>
      <c r="M67" s="13" t="s">
        <v>92</v>
      </c>
      <c r="N67" s="13" t="s">
        <v>550</v>
      </c>
      <c r="O67" s="13">
        <v>1.0</v>
      </c>
      <c r="P67" s="13" t="s">
        <v>595</v>
      </c>
      <c r="Q67" s="14"/>
      <c r="R67" s="14"/>
      <c r="S67" s="14"/>
      <c r="T67" s="14"/>
      <c r="U67" s="13">
        <v>28344.0</v>
      </c>
      <c r="V67" s="17">
        <v>42846.0</v>
      </c>
    </row>
    <row r="68">
      <c r="A68" s="12">
        <v>42843.0</v>
      </c>
      <c r="B68" s="11">
        <v>0.40347222222222223</v>
      </c>
      <c r="C68" s="13" t="s">
        <v>25</v>
      </c>
      <c r="D68" s="13" t="s">
        <v>28</v>
      </c>
      <c r="E68" s="11">
        <v>0.3993055555555556</v>
      </c>
      <c r="F68" s="13" t="s">
        <v>65</v>
      </c>
      <c r="G68" s="12">
        <v>42845.0</v>
      </c>
      <c r="H68" s="18">
        <v>42844.0</v>
      </c>
      <c r="I68" s="11">
        <v>0.4583333333333333</v>
      </c>
      <c r="J68" s="14"/>
      <c r="K68" s="13" t="s">
        <v>215</v>
      </c>
      <c r="L68" s="13" t="s">
        <v>596</v>
      </c>
      <c r="M68" s="13" t="s">
        <v>92</v>
      </c>
      <c r="N68" s="13" t="s">
        <v>597</v>
      </c>
      <c r="O68" s="13">
        <v>1.0</v>
      </c>
      <c r="P68" s="13" t="s">
        <v>600</v>
      </c>
      <c r="Q68" s="14"/>
      <c r="R68" s="14"/>
      <c r="S68" s="14"/>
      <c r="T68" s="14"/>
      <c r="U68" s="13">
        <v>28332.0</v>
      </c>
      <c r="V68" s="17">
        <v>42845.0</v>
      </c>
      <c r="Y68">
        <f t="shared" ref="Y68:Y69" si="4">H68-G68</f>
        <v>-1</v>
      </c>
    </row>
    <row r="69">
      <c r="A69" s="12">
        <v>42843.0</v>
      </c>
      <c r="B69" s="11">
        <v>0.44513888888888886</v>
      </c>
      <c r="C69" s="13" t="s">
        <v>25</v>
      </c>
      <c r="D69" s="13" t="s">
        <v>28</v>
      </c>
      <c r="E69" s="11">
        <v>0.3993055555555556</v>
      </c>
      <c r="F69" s="13" t="s">
        <v>65</v>
      </c>
      <c r="G69" s="12">
        <v>42844.0</v>
      </c>
      <c r="H69" s="18">
        <v>42844.0</v>
      </c>
      <c r="I69" s="11">
        <v>0.6034722222222222</v>
      </c>
      <c r="J69" s="14"/>
      <c r="K69" s="13" t="s">
        <v>215</v>
      </c>
      <c r="L69" s="13" t="s">
        <v>605</v>
      </c>
      <c r="M69" s="13" t="s">
        <v>257</v>
      </c>
      <c r="N69" s="13" t="s">
        <v>606</v>
      </c>
      <c r="O69" s="13">
        <v>1.0</v>
      </c>
      <c r="P69" s="13" t="s">
        <v>607</v>
      </c>
      <c r="Q69" s="13" t="s">
        <v>608</v>
      </c>
      <c r="R69" s="14"/>
      <c r="S69" s="14"/>
      <c r="T69" s="14"/>
      <c r="U69" s="13">
        <v>28333.0</v>
      </c>
      <c r="V69" s="17">
        <v>42845.0</v>
      </c>
      <c r="Y69">
        <f t="shared" si="4"/>
        <v>0</v>
      </c>
    </row>
    <row r="70">
      <c r="A70" s="12">
        <v>42843.0</v>
      </c>
      <c r="B70" s="11">
        <v>0.4965277777777778</v>
      </c>
      <c r="C70" s="13" t="s">
        <v>191</v>
      </c>
      <c r="D70" s="13" t="s">
        <v>26</v>
      </c>
      <c r="E70" s="11">
        <v>0.4375</v>
      </c>
      <c r="F70" s="13" t="s">
        <v>29</v>
      </c>
      <c r="G70" s="12">
        <v>42860.0</v>
      </c>
      <c r="H70" s="18">
        <v>42863.0</v>
      </c>
      <c r="I70" s="11">
        <v>0.70625</v>
      </c>
      <c r="J70" s="14"/>
      <c r="K70" s="13" t="s">
        <v>121</v>
      </c>
      <c r="L70" s="13" t="s">
        <v>609</v>
      </c>
      <c r="M70" s="13" t="s">
        <v>611</v>
      </c>
      <c r="N70" s="13" t="s">
        <v>612</v>
      </c>
      <c r="O70" s="13">
        <v>5.0</v>
      </c>
      <c r="P70" s="13" t="s">
        <v>614</v>
      </c>
      <c r="Q70" s="13" t="s">
        <v>616</v>
      </c>
      <c r="R70" s="13" t="s">
        <v>617</v>
      </c>
      <c r="S70" s="14"/>
      <c r="T70" s="14"/>
      <c r="U70" s="13">
        <v>28501.0</v>
      </c>
      <c r="V70" s="17">
        <v>42864.0</v>
      </c>
    </row>
    <row r="71">
      <c r="A71" s="12">
        <v>42843.0</v>
      </c>
      <c r="B71" s="11">
        <v>0.4965277777777778</v>
      </c>
      <c r="C71" s="13" t="s">
        <v>191</v>
      </c>
      <c r="D71" s="13" t="s">
        <v>26</v>
      </c>
      <c r="E71" s="11">
        <v>0.4375</v>
      </c>
      <c r="F71" s="13" t="s">
        <v>29</v>
      </c>
      <c r="G71" s="12">
        <v>42860.0</v>
      </c>
      <c r="H71" s="18">
        <v>42859.0</v>
      </c>
      <c r="I71" s="11">
        <v>0.5291666666666667</v>
      </c>
      <c r="J71" s="14"/>
      <c r="K71" s="13" t="s">
        <v>121</v>
      </c>
      <c r="L71" s="13" t="s">
        <v>618</v>
      </c>
      <c r="M71" s="13" t="s">
        <v>611</v>
      </c>
      <c r="N71" s="13" t="s">
        <v>619</v>
      </c>
      <c r="O71" s="13">
        <v>5.0</v>
      </c>
      <c r="P71" s="13" t="s">
        <v>614</v>
      </c>
      <c r="Q71" s="13" t="s">
        <v>620</v>
      </c>
      <c r="R71" s="13" t="s">
        <v>617</v>
      </c>
      <c r="S71" s="14"/>
      <c r="T71" s="14"/>
      <c r="U71" s="13">
        <v>28501.0</v>
      </c>
      <c r="V71" s="17">
        <v>42864.0</v>
      </c>
      <c r="Y71">
        <f t="shared" ref="Y71:Y105" si="5">H71-G71</f>
        <v>-1</v>
      </c>
    </row>
    <row r="72">
      <c r="A72" s="12">
        <v>42843.0</v>
      </c>
      <c r="B72" s="11">
        <v>0.5</v>
      </c>
      <c r="C72" s="13" t="s">
        <v>191</v>
      </c>
      <c r="D72" s="13" t="s">
        <v>26</v>
      </c>
      <c r="E72" s="11">
        <v>0.4375</v>
      </c>
      <c r="F72" s="13" t="s">
        <v>29</v>
      </c>
      <c r="G72" s="12">
        <v>42860.0</v>
      </c>
      <c r="H72" s="18">
        <v>42859.0</v>
      </c>
      <c r="I72" s="11">
        <v>0.5291666666666667</v>
      </c>
      <c r="J72" s="14"/>
      <c r="K72" s="13" t="s">
        <v>121</v>
      </c>
      <c r="L72" s="13" t="s">
        <v>623</v>
      </c>
      <c r="M72" s="13" t="s">
        <v>611</v>
      </c>
      <c r="N72" s="13" t="s">
        <v>624</v>
      </c>
      <c r="O72" s="13">
        <v>1.0</v>
      </c>
      <c r="P72" s="13" t="s">
        <v>614</v>
      </c>
      <c r="Q72" s="13" t="s">
        <v>625</v>
      </c>
      <c r="R72" s="13" t="s">
        <v>617</v>
      </c>
      <c r="S72" s="14"/>
      <c r="T72" s="14"/>
      <c r="U72" s="13">
        <v>28501.0</v>
      </c>
      <c r="V72" s="17">
        <v>42864.0</v>
      </c>
      <c r="Y72">
        <f t="shared" si="5"/>
        <v>-1</v>
      </c>
    </row>
    <row r="73">
      <c r="A73" s="12">
        <v>42843.0</v>
      </c>
      <c r="B73" s="11">
        <v>0.5</v>
      </c>
      <c r="C73" s="13" t="s">
        <v>191</v>
      </c>
      <c r="D73" s="13" t="s">
        <v>26</v>
      </c>
      <c r="E73" s="11">
        <v>0.4375</v>
      </c>
      <c r="F73" s="13" t="s">
        <v>29</v>
      </c>
      <c r="G73" s="12">
        <v>42860.0</v>
      </c>
      <c r="H73" s="18">
        <v>42859.0</v>
      </c>
      <c r="I73" s="11">
        <v>0.5291666666666667</v>
      </c>
      <c r="J73" s="14"/>
      <c r="K73" s="13" t="s">
        <v>121</v>
      </c>
      <c r="L73" s="13" t="s">
        <v>630</v>
      </c>
      <c r="M73" s="13" t="s">
        <v>611</v>
      </c>
      <c r="N73" s="13" t="s">
        <v>631</v>
      </c>
      <c r="O73" s="13">
        <v>1.0</v>
      </c>
      <c r="P73" s="13" t="s">
        <v>614</v>
      </c>
      <c r="Q73" s="13" t="s">
        <v>633</v>
      </c>
      <c r="R73" s="13" t="s">
        <v>617</v>
      </c>
      <c r="S73" s="14"/>
      <c r="T73" s="14"/>
      <c r="U73" s="13">
        <v>28501.0</v>
      </c>
      <c r="V73" s="17">
        <v>42864.0</v>
      </c>
      <c r="Y73">
        <f t="shared" si="5"/>
        <v>-1</v>
      </c>
    </row>
    <row r="74">
      <c r="A74" s="12">
        <v>42843.0</v>
      </c>
      <c r="B74" s="11">
        <v>0.5</v>
      </c>
      <c r="C74" s="13" t="s">
        <v>191</v>
      </c>
      <c r="D74" s="13" t="s">
        <v>26</v>
      </c>
      <c r="E74" s="11">
        <v>0.4375</v>
      </c>
      <c r="F74" s="13" t="s">
        <v>29</v>
      </c>
      <c r="G74" s="12">
        <v>42854.0</v>
      </c>
      <c r="H74" s="18">
        <v>42852.0</v>
      </c>
      <c r="I74" s="11">
        <v>0.4513888888888889</v>
      </c>
      <c r="J74" s="14"/>
      <c r="K74" s="13" t="s">
        <v>121</v>
      </c>
      <c r="L74" s="13" t="s">
        <v>634</v>
      </c>
      <c r="M74" s="13" t="s">
        <v>611</v>
      </c>
      <c r="N74" s="13" t="s">
        <v>635</v>
      </c>
      <c r="O74" s="13">
        <v>1.0</v>
      </c>
      <c r="P74" s="13" t="s">
        <v>636</v>
      </c>
      <c r="Q74" s="13" t="s">
        <v>637</v>
      </c>
      <c r="R74" s="13" t="s">
        <v>638</v>
      </c>
      <c r="S74" s="14"/>
      <c r="T74" s="14"/>
      <c r="U74" s="13">
        <v>28454.0</v>
      </c>
      <c r="V74" s="17">
        <v>42858.0</v>
      </c>
      <c r="Y74">
        <f t="shared" si="5"/>
        <v>-2</v>
      </c>
    </row>
    <row r="75">
      <c r="A75" s="12">
        <v>42843.0</v>
      </c>
      <c r="B75" s="11">
        <v>0.5</v>
      </c>
      <c r="C75" s="13" t="s">
        <v>191</v>
      </c>
      <c r="D75" s="13" t="s">
        <v>26</v>
      </c>
      <c r="E75" s="11">
        <v>0.4375</v>
      </c>
      <c r="F75" s="13" t="s">
        <v>29</v>
      </c>
      <c r="G75" s="12">
        <v>42854.0</v>
      </c>
      <c r="H75" s="18">
        <v>42852.0</v>
      </c>
      <c r="I75" s="11">
        <v>0.3888888888888889</v>
      </c>
      <c r="J75" s="14"/>
      <c r="K75" s="13" t="s">
        <v>121</v>
      </c>
      <c r="L75" s="13" t="s">
        <v>639</v>
      </c>
      <c r="M75" s="13" t="s">
        <v>611</v>
      </c>
      <c r="N75" s="13" t="s">
        <v>640</v>
      </c>
      <c r="O75" s="13">
        <v>1.0</v>
      </c>
      <c r="P75" s="13" t="s">
        <v>636</v>
      </c>
      <c r="Q75" s="13" t="s">
        <v>641</v>
      </c>
      <c r="R75" s="13" t="s">
        <v>638</v>
      </c>
      <c r="S75" s="14"/>
      <c r="T75" s="14"/>
      <c r="U75" s="13">
        <v>28454.0</v>
      </c>
      <c r="V75" s="17">
        <v>42858.0</v>
      </c>
      <c r="Y75">
        <f t="shared" si="5"/>
        <v>-2</v>
      </c>
    </row>
    <row r="76">
      <c r="A76" s="12">
        <v>42843.0</v>
      </c>
      <c r="B76" s="11">
        <v>0.5</v>
      </c>
      <c r="C76" s="13" t="s">
        <v>191</v>
      </c>
      <c r="D76" s="13" t="s">
        <v>26</v>
      </c>
      <c r="E76" s="11">
        <v>0.4375</v>
      </c>
      <c r="F76" s="13" t="s">
        <v>29</v>
      </c>
      <c r="G76" s="12">
        <v>42854.0</v>
      </c>
      <c r="H76" s="18">
        <v>42852.0</v>
      </c>
      <c r="I76" s="11">
        <v>0.3888888888888889</v>
      </c>
      <c r="J76" s="14"/>
      <c r="K76" s="13" t="s">
        <v>121</v>
      </c>
      <c r="L76" s="13" t="s">
        <v>644</v>
      </c>
      <c r="M76" s="13" t="s">
        <v>611</v>
      </c>
      <c r="N76" s="13" t="s">
        <v>645</v>
      </c>
      <c r="O76" s="13">
        <v>1.0</v>
      </c>
      <c r="P76" s="13" t="s">
        <v>636</v>
      </c>
      <c r="Q76" s="13" t="s">
        <v>620</v>
      </c>
      <c r="R76" s="13" t="s">
        <v>638</v>
      </c>
      <c r="S76" s="14"/>
      <c r="T76" s="14"/>
      <c r="U76" s="13">
        <v>28454.0</v>
      </c>
      <c r="V76" s="17">
        <v>42858.0</v>
      </c>
      <c r="Y76">
        <f t="shared" si="5"/>
        <v>-2</v>
      </c>
    </row>
    <row r="77">
      <c r="A77" s="12">
        <v>42843.0</v>
      </c>
      <c r="B77" s="11">
        <v>0.5</v>
      </c>
      <c r="C77" s="13" t="s">
        <v>191</v>
      </c>
      <c r="D77" s="13" t="s">
        <v>26</v>
      </c>
      <c r="E77" s="11">
        <v>0.4375</v>
      </c>
      <c r="F77" s="13" t="s">
        <v>29</v>
      </c>
      <c r="G77" s="12">
        <v>42854.0</v>
      </c>
      <c r="H77" s="18">
        <v>42852.0</v>
      </c>
      <c r="I77" s="11">
        <v>0.3888888888888889</v>
      </c>
      <c r="J77" s="14"/>
      <c r="K77" s="13" t="s">
        <v>121</v>
      </c>
      <c r="L77" s="13" t="s">
        <v>651</v>
      </c>
      <c r="M77" s="13" t="s">
        <v>611</v>
      </c>
      <c r="N77" s="13" t="s">
        <v>652</v>
      </c>
      <c r="O77" s="13">
        <v>1.0</v>
      </c>
      <c r="P77" s="13" t="s">
        <v>653</v>
      </c>
      <c r="Q77" s="13" t="s">
        <v>620</v>
      </c>
      <c r="R77" s="13" t="s">
        <v>638</v>
      </c>
      <c r="S77" s="14"/>
      <c r="T77" s="14"/>
      <c r="U77" s="13">
        <v>28454.0</v>
      </c>
      <c r="V77" s="17">
        <v>42858.0</v>
      </c>
      <c r="Y77">
        <f t="shared" si="5"/>
        <v>-2</v>
      </c>
    </row>
    <row r="78">
      <c r="A78" s="12">
        <v>42843.0</v>
      </c>
      <c r="B78" s="11">
        <v>0.5</v>
      </c>
      <c r="C78" s="13" t="s">
        <v>191</v>
      </c>
      <c r="D78" s="13" t="s">
        <v>26</v>
      </c>
      <c r="E78" s="11">
        <v>0.4375</v>
      </c>
      <c r="F78" s="13" t="s">
        <v>29</v>
      </c>
      <c r="G78" s="12">
        <v>42854.0</v>
      </c>
      <c r="H78" s="12">
        <v>42858.0</v>
      </c>
      <c r="I78" s="11">
        <v>0.36666666666666664</v>
      </c>
      <c r="J78" s="14"/>
      <c r="K78" s="13" t="s">
        <v>121</v>
      </c>
      <c r="L78" s="13" t="s">
        <v>657</v>
      </c>
      <c r="M78" s="13" t="s">
        <v>611</v>
      </c>
      <c r="N78" s="13" t="s">
        <v>659</v>
      </c>
      <c r="O78" s="13">
        <v>1.0</v>
      </c>
      <c r="P78" s="13" t="s">
        <v>653</v>
      </c>
      <c r="Q78" s="13" t="s">
        <v>620</v>
      </c>
      <c r="R78" s="13" t="s">
        <v>638</v>
      </c>
      <c r="S78" s="14"/>
      <c r="T78" s="14"/>
      <c r="U78" s="13">
        <v>28454.0</v>
      </c>
      <c r="V78" s="17">
        <v>42858.0</v>
      </c>
      <c r="Y78">
        <f t="shared" si="5"/>
        <v>4</v>
      </c>
    </row>
    <row r="79">
      <c r="A79" s="18">
        <v>42843.0</v>
      </c>
      <c r="B79" s="11">
        <v>0.6875</v>
      </c>
      <c r="C79" s="13" t="s">
        <v>292</v>
      </c>
      <c r="D79" s="13" t="s">
        <v>86</v>
      </c>
      <c r="E79" s="13" t="s">
        <v>86</v>
      </c>
      <c r="F79" s="13" t="s">
        <v>86</v>
      </c>
      <c r="G79" s="10">
        <v>42846.0</v>
      </c>
      <c r="H79" s="12">
        <v>42843.0</v>
      </c>
      <c r="I79" s="11">
        <v>0.7083333333333334</v>
      </c>
      <c r="J79" s="14"/>
      <c r="K79" s="13" t="s">
        <v>237</v>
      </c>
      <c r="L79" s="13" t="s">
        <v>661</v>
      </c>
      <c r="M79" s="13" t="s">
        <v>240</v>
      </c>
      <c r="N79" s="13">
        <v>73130.0</v>
      </c>
      <c r="O79" s="13">
        <v>22.0</v>
      </c>
      <c r="P79" s="13" t="s">
        <v>662</v>
      </c>
      <c r="Q79" s="14"/>
      <c r="R79" s="14"/>
      <c r="S79" s="14"/>
      <c r="T79" s="14"/>
      <c r="U79" s="13">
        <v>28314.0</v>
      </c>
      <c r="V79" s="17">
        <v>42844.0</v>
      </c>
      <c r="Y79">
        <f t="shared" si="5"/>
        <v>-3</v>
      </c>
    </row>
    <row r="80">
      <c r="A80" s="12">
        <v>42844.0</v>
      </c>
      <c r="B80" s="11">
        <v>0.4388888888888889</v>
      </c>
      <c r="C80" s="13" t="s">
        <v>25</v>
      </c>
      <c r="D80" s="13" t="s">
        <v>28</v>
      </c>
      <c r="E80" s="11">
        <v>0.4375</v>
      </c>
      <c r="F80" s="13" t="s">
        <v>29</v>
      </c>
      <c r="G80" s="12">
        <v>42845.0</v>
      </c>
      <c r="H80" s="12">
        <v>42845.0</v>
      </c>
      <c r="I80" s="11">
        <v>0.3055555555555556</v>
      </c>
      <c r="J80" s="14"/>
      <c r="K80" s="13" t="s">
        <v>33</v>
      </c>
      <c r="L80" s="13" t="s">
        <v>666</v>
      </c>
      <c r="M80" s="13" t="s">
        <v>39</v>
      </c>
      <c r="N80" s="13" t="s">
        <v>667</v>
      </c>
      <c r="O80" s="13">
        <v>1.0</v>
      </c>
      <c r="P80" s="13" t="s">
        <v>668</v>
      </c>
      <c r="Q80" s="14"/>
      <c r="R80" s="14"/>
      <c r="S80" s="14"/>
      <c r="T80" s="14"/>
      <c r="U80" s="13">
        <v>28334.0</v>
      </c>
      <c r="V80" s="17">
        <v>42845.0</v>
      </c>
      <c r="Y80">
        <f t="shared" si="5"/>
        <v>0</v>
      </c>
    </row>
    <row r="81">
      <c r="A81" s="12">
        <v>42844.0</v>
      </c>
      <c r="B81" s="11">
        <v>0.049305555555555554</v>
      </c>
      <c r="C81" s="13" t="s">
        <v>25</v>
      </c>
      <c r="D81" s="13" t="s">
        <v>28</v>
      </c>
      <c r="E81" s="11">
        <v>0.04861111111111111</v>
      </c>
      <c r="F81" s="13" t="s">
        <v>65</v>
      </c>
      <c r="G81" s="12">
        <v>42850.0</v>
      </c>
      <c r="H81" s="18">
        <v>42851.0</v>
      </c>
      <c r="I81" s="11">
        <v>0.7118055555555556</v>
      </c>
      <c r="J81" s="14"/>
      <c r="K81" s="13" t="s">
        <v>33</v>
      </c>
      <c r="L81" s="13" t="s">
        <v>669</v>
      </c>
      <c r="M81" s="13" t="s">
        <v>68</v>
      </c>
      <c r="N81" s="13" t="s">
        <v>670</v>
      </c>
      <c r="O81" s="13">
        <v>1.0</v>
      </c>
      <c r="P81" s="13" t="s">
        <v>672</v>
      </c>
      <c r="Q81" s="14"/>
      <c r="R81" s="14"/>
      <c r="S81" s="14"/>
      <c r="T81" s="14"/>
      <c r="U81" s="13">
        <v>28403.0</v>
      </c>
      <c r="V81" s="17">
        <v>42852.0</v>
      </c>
      <c r="Y81">
        <f t="shared" si="5"/>
        <v>1</v>
      </c>
    </row>
    <row r="82">
      <c r="A82" s="12">
        <v>42844.0</v>
      </c>
      <c r="B82" s="11">
        <v>0.049305555555555554</v>
      </c>
      <c r="C82" s="13" t="s">
        <v>25</v>
      </c>
      <c r="D82" s="13" t="s">
        <v>28</v>
      </c>
      <c r="E82" s="11">
        <v>0.04861111111111111</v>
      </c>
      <c r="F82" s="13" t="s">
        <v>65</v>
      </c>
      <c r="G82" s="12">
        <v>42850.0</v>
      </c>
      <c r="H82" s="18">
        <v>42851.0</v>
      </c>
      <c r="I82" s="11">
        <v>0.7118055555555556</v>
      </c>
      <c r="J82" s="14"/>
      <c r="K82" s="13" t="s">
        <v>33</v>
      </c>
      <c r="L82" s="13" t="s">
        <v>677</v>
      </c>
      <c r="M82" s="13" t="s">
        <v>68</v>
      </c>
      <c r="N82" s="13" t="s">
        <v>678</v>
      </c>
      <c r="O82" s="13">
        <v>1.0</v>
      </c>
      <c r="P82" s="13" t="s">
        <v>672</v>
      </c>
      <c r="Q82" s="14"/>
      <c r="R82" s="14"/>
      <c r="S82" s="14"/>
      <c r="T82" s="14"/>
      <c r="U82" s="13">
        <v>28403.0</v>
      </c>
      <c r="V82" s="17">
        <v>42852.0</v>
      </c>
      <c r="Y82">
        <f t="shared" si="5"/>
        <v>1</v>
      </c>
    </row>
    <row r="83">
      <c r="A83" s="12">
        <v>42844.0</v>
      </c>
      <c r="B83" s="11">
        <v>0.049305555555555554</v>
      </c>
      <c r="C83" s="13" t="s">
        <v>25</v>
      </c>
      <c r="D83" s="13" t="s">
        <v>28</v>
      </c>
      <c r="E83" s="11">
        <v>0.04861111111111111</v>
      </c>
      <c r="F83" s="13" t="s">
        <v>65</v>
      </c>
      <c r="G83" s="12">
        <v>42850.0</v>
      </c>
      <c r="H83" s="18">
        <v>42851.0</v>
      </c>
      <c r="I83" s="11">
        <v>0.7118055555555556</v>
      </c>
      <c r="J83" s="14"/>
      <c r="K83" s="13" t="s">
        <v>33</v>
      </c>
      <c r="L83" s="13" t="s">
        <v>686</v>
      </c>
      <c r="M83" s="13" t="s">
        <v>68</v>
      </c>
      <c r="N83" s="13" t="s">
        <v>687</v>
      </c>
      <c r="O83" s="13">
        <v>1.0</v>
      </c>
      <c r="P83" s="13" t="s">
        <v>672</v>
      </c>
      <c r="Q83" s="14"/>
      <c r="R83" s="14"/>
      <c r="S83" s="14"/>
      <c r="T83" s="14"/>
      <c r="U83" s="13">
        <v>28403.0</v>
      </c>
      <c r="V83" s="17">
        <v>42852.0</v>
      </c>
      <c r="Y83">
        <f t="shared" si="5"/>
        <v>1</v>
      </c>
    </row>
    <row r="84">
      <c r="A84" s="12">
        <v>42845.0</v>
      </c>
      <c r="B84" s="11">
        <v>0.3625</v>
      </c>
      <c r="C84" s="13" t="s">
        <v>25</v>
      </c>
      <c r="D84" s="13" t="s">
        <v>28</v>
      </c>
      <c r="E84" s="11">
        <v>0.35833333333333334</v>
      </c>
      <c r="F84" s="13" t="s">
        <v>65</v>
      </c>
      <c r="G84" s="12">
        <v>42846.0</v>
      </c>
      <c r="H84" s="12">
        <v>42846.0</v>
      </c>
      <c r="I84" s="11">
        <v>0.5583333333333333</v>
      </c>
      <c r="J84" s="14"/>
      <c r="K84" s="13" t="s">
        <v>33</v>
      </c>
      <c r="L84" s="13" t="s">
        <v>690</v>
      </c>
      <c r="M84" s="13" t="s">
        <v>92</v>
      </c>
      <c r="N84" s="13" t="s">
        <v>691</v>
      </c>
      <c r="O84" s="13">
        <v>1.0</v>
      </c>
      <c r="P84" s="13" t="s">
        <v>692</v>
      </c>
      <c r="Q84" s="14"/>
      <c r="R84" s="13" t="s">
        <v>148</v>
      </c>
      <c r="S84" s="14"/>
      <c r="T84" s="14"/>
      <c r="U84" s="13">
        <v>28350.0</v>
      </c>
      <c r="V84" s="17">
        <v>42849.0</v>
      </c>
      <c r="Y84">
        <f t="shared" si="5"/>
        <v>0</v>
      </c>
    </row>
    <row r="85">
      <c r="A85" s="12">
        <v>42845.0</v>
      </c>
      <c r="B85" s="11">
        <v>0.3625</v>
      </c>
      <c r="C85" s="13" t="s">
        <v>25</v>
      </c>
      <c r="D85" s="13" t="s">
        <v>28</v>
      </c>
      <c r="E85" s="11">
        <v>0.35833333333333334</v>
      </c>
      <c r="F85" s="13" t="s">
        <v>65</v>
      </c>
      <c r="G85" s="12">
        <v>42850.0</v>
      </c>
      <c r="H85" s="18">
        <v>42850.0</v>
      </c>
      <c r="I85" s="11">
        <v>0.6486111111111111</v>
      </c>
      <c r="J85" s="14"/>
      <c r="K85" s="13" t="s">
        <v>33</v>
      </c>
      <c r="L85" s="13" t="s">
        <v>699</v>
      </c>
      <c r="M85" s="13" t="s">
        <v>92</v>
      </c>
      <c r="N85" s="13" t="s">
        <v>700</v>
      </c>
      <c r="O85" s="13">
        <v>1.0</v>
      </c>
      <c r="P85" s="13" t="s">
        <v>701</v>
      </c>
      <c r="Q85" s="14"/>
      <c r="R85" s="13" t="s">
        <v>148</v>
      </c>
      <c r="S85" s="14"/>
      <c r="T85" s="14"/>
      <c r="U85" s="13">
        <v>28384.0</v>
      </c>
      <c r="V85" s="17">
        <v>42851.0</v>
      </c>
      <c r="Y85">
        <f t="shared" si="5"/>
        <v>0</v>
      </c>
    </row>
    <row r="86">
      <c r="A86" s="12">
        <v>42845.0</v>
      </c>
      <c r="B86" s="11">
        <v>0.06597222222222222</v>
      </c>
      <c r="C86" s="13" t="s">
        <v>25</v>
      </c>
      <c r="D86" s="13" t="s">
        <v>28</v>
      </c>
      <c r="E86" s="11">
        <v>0.041666666666666664</v>
      </c>
      <c r="F86" s="13" t="s">
        <v>65</v>
      </c>
      <c r="G86" s="12">
        <v>42851.0</v>
      </c>
      <c r="H86" s="12">
        <v>42850.0</v>
      </c>
      <c r="I86" s="11">
        <v>0.7708333333333334</v>
      </c>
      <c r="J86" s="14"/>
      <c r="K86" s="13" t="s">
        <v>704</v>
      </c>
      <c r="L86" s="13" t="s">
        <v>705</v>
      </c>
      <c r="M86" s="13" t="s">
        <v>706</v>
      </c>
      <c r="N86" s="13" t="s">
        <v>707</v>
      </c>
      <c r="O86" s="13">
        <v>4.0</v>
      </c>
      <c r="P86" s="13" t="s">
        <v>708</v>
      </c>
      <c r="Q86" s="14"/>
      <c r="R86" s="14"/>
      <c r="S86" s="14"/>
      <c r="T86" s="14"/>
      <c r="U86" s="13">
        <v>28386.0</v>
      </c>
      <c r="V86" s="17">
        <v>42851.0</v>
      </c>
      <c r="Y86">
        <f t="shared" si="5"/>
        <v>-1</v>
      </c>
    </row>
    <row r="87">
      <c r="A87" s="12">
        <v>42845.0</v>
      </c>
      <c r="B87" s="11">
        <v>0.07291666666666667</v>
      </c>
      <c r="C87" s="13" t="s">
        <v>709</v>
      </c>
      <c r="D87" s="13" t="s">
        <v>28</v>
      </c>
      <c r="E87" s="11">
        <v>0.041666666666666664</v>
      </c>
      <c r="F87" s="13" t="s">
        <v>65</v>
      </c>
      <c r="G87" s="12">
        <v>42851.0</v>
      </c>
      <c r="H87" s="12">
        <v>42849.0</v>
      </c>
      <c r="I87" s="11">
        <v>0.775</v>
      </c>
      <c r="J87" s="14"/>
      <c r="K87" s="13" t="s">
        <v>710</v>
      </c>
      <c r="L87" s="13" t="s">
        <v>711</v>
      </c>
      <c r="M87" s="13" t="s">
        <v>68</v>
      </c>
      <c r="N87" s="13" t="s">
        <v>712</v>
      </c>
      <c r="O87" s="13">
        <v>1.0</v>
      </c>
      <c r="P87" s="13" t="s">
        <v>78</v>
      </c>
      <c r="Q87" s="13"/>
      <c r="R87" s="14"/>
      <c r="S87" s="14"/>
      <c r="T87" s="13" t="s">
        <v>80</v>
      </c>
      <c r="U87" s="13">
        <v>28366.0</v>
      </c>
      <c r="V87" s="17">
        <v>42850.0</v>
      </c>
      <c r="Y87">
        <f t="shared" si="5"/>
        <v>-2</v>
      </c>
    </row>
    <row r="88">
      <c r="A88" s="12">
        <v>42845.0</v>
      </c>
      <c r="B88" s="11">
        <v>0.07291666666666667</v>
      </c>
      <c r="C88" s="13" t="s">
        <v>709</v>
      </c>
      <c r="D88" s="13" t="s">
        <v>28</v>
      </c>
      <c r="E88" s="11">
        <v>0.041666666666666664</v>
      </c>
      <c r="F88" s="13" t="s">
        <v>65</v>
      </c>
      <c r="G88" s="12">
        <v>42851.0</v>
      </c>
      <c r="H88" s="12">
        <v>42849.0</v>
      </c>
      <c r="I88" s="11">
        <v>0.775</v>
      </c>
      <c r="J88" s="14"/>
      <c r="K88" s="13" t="s">
        <v>710</v>
      </c>
      <c r="L88" s="13" t="s">
        <v>715</v>
      </c>
      <c r="M88" s="13" t="s">
        <v>68</v>
      </c>
      <c r="N88" s="13" t="s">
        <v>716</v>
      </c>
      <c r="O88" s="13">
        <v>1.0</v>
      </c>
      <c r="P88" s="13" t="s">
        <v>78</v>
      </c>
      <c r="Q88" s="13"/>
      <c r="R88" s="14"/>
      <c r="S88" s="14"/>
      <c r="T88" s="13" t="s">
        <v>80</v>
      </c>
      <c r="U88" s="13">
        <v>28366.0</v>
      </c>
      <c r="V88" s="17">
        <v>42850.0</v>
      </c>
      <c r="Y88">
        <f t="shared" si="5"/>
        <v>-2</v>
      </c>
    </row>
    <row r="89">
      <c r="A89" s="12">
        <v>42846.0</v>
      </c>
      <c r="B89" s="11">
        <v>0.4270833333333333</v>
      </c>
      <c r="C89" s="13" t="s">
        <v>25</v>
      </c>
      <c r="D89" s="13" t="s">
        <v>28</v>
      </c>
      <c r="E89" s="11">
        <v>0.4270833333333333</v>
      </c>
      <c r="F89" s="13" t="s">
        <v>65</v>
      </c>
      <c r="G89" s="12">
        <v>42849.0</v>
      </c>
      <c r="H89" s="18">
        <v>42849.0</v>
      </c>
      <c r="I89" s="11">
        <v>0.5020833333333333</v>
      </c>
      <c r="J89" s="14"/>
      <c r="K89" s="13" t="s">
        <v>33</v>
      </c>
      <c r="L89" s="13" t="s">
        <v>717</v>
      </c>
      <c r="M89" s="13" t="s">
        <v>76</v>
      </c>
      <c r="N89" s="13" t="s">
        <v>718</v>
      </c>
      <c r="O89" s="13">
        <v>1.0</v>
      </c>
      <c r="P89" s="13" t="s">
        <v>719</v>
      </c>
      <c r="Q89" s="14"/>
      <c r="R89" s="14"/>
      <c r="S89" s="14"/>
      <c r="T89" s="14"/>
      <c r="U89" s="13">
        <v>28364.0</v>
      </c>
      <c r="V89" s="17">
        <v>42850.0</v>
      </c>
      <c r="Y89">
        <f t="shared" si="5"/>
        <v>0</v>
      </c>
    </row>
    <row r="90">
      <c r="A90" s="12">
        <v>42846.0</v>
      </c>
      <c r="B90" s="11">
        <v>0.48680555555555555</v>
      </c>
      <c r="C90" s="13" t="s">
        <v>25</v>
      </c>
      <c r="D90" s="13" t="s">
        <v>28</v>
      </c>
      <c r="E90" s="11">
        <v>0.4722222222222222</v>
      </c>
      <c r="F90" s="13" t="s">
        <v>65</v>
      </c>
      <c r="G90" s="12">
        <v>42851.0</v>
      </c>
      <c r="H90" s="18">
        <v>42849.0</v>
      </c>
      <c r="I90" s="11">
        <v>0.5118055555555555</v>
      </c>
      <c r="J90" s="14"/>
      <c r="K90" s="13" t="s">
        <v>215</v>
      </c>
      <c r="L90" s="13" t="s">
        <v>725</v>
      </c>
      <c r="M90" s="13" t="s">
        <v>116</v>
      </c>
      <c r="N90" s="13" t="s">
        <v>726</v>
      </c>
      <c r="O90" s="13">
        <v>1.0</v>
      </c>
      <c r="P90" s="13" t="s">
        <v>727</v>
      </c>
      <c r="Q90" s="14"/>
      <c r="R90" s="14"/>
      <c r="S90" s="14"/>
      <c r="T90" s="14"/>
      <c r="U90" s="13">
        <v>28367.0</v>
      </c>
      <c r="V90" s="17">
        <v>42850.0</v>
      </c>
      <c r="Y90">
        <f t="shared" si="5"/>
        <v>-2</v>
      </c>
    </row>
    <row r="91">
      <c r="A91" s="12">
        <v>42846.0</v>
      </c>
      <c r="B91" s="11">
        <v>0.07708333333333334</v>
      </c>
      <c r="C91" s="13" t="s">
        <v>25</v>
      </c>
      <c r="D91" s="13" t="s">
        <v>28</v>
      </c>
      <c r="E91" s="11">
        <v>0.0763888888888889</v>
      </c>
      <c r="F91" s="13" t="s">
        <v>65</v>
      </c>
      <c r="G91" s="12">
        <v>42851.0</v>
      </c>
      <c r="H91" s="12">
        <v>42850.0</v>
      </c>
      <c r="I91" s="11">
        <v>0.5895833333333333</v>
      </c>
      <c r="J91" s="14"/>
      <c r="K91" s="13" t="s">
        <v>730</v>
      </c>
      <c r="L91" s="13" t="s">
        <v>731</v>
      </c>
      <c r="M91" s="13" t="s">
        <v>732</v>
      </c>
      <c r="N91" s="13" t="s">
        <v>733</v>
      </c>
      <c r="O91" s="13">
        <v>1.0</v>
      </c>
      <c r="P91" s="13" t="s">
        <v>734</v>
      </c>
      <c r="Q91" s="13" t="s">
        <v>735</v>
      </c>
      <c r="R91" s="14"/>
      <c r="S91" s="14"/>
      <c r="T91" s="14"/>
      <c r="U91" s="13">
        <v>28346.0</v>
      </c>
      <c r="V91" s="16" t="s">
        <v>736</v>
      </c>
      <c r="Y91">
        <f t="shared" si="5"/>
        <v>-1</v>
      </c>
    </row>
    <row r="92">
      <c r="A92" s="40">
        <v>42846.0</v>
      </c>
      <c r="B92" s="25">
        <v>0.07708333333333334</v>
      </c>
      <c r="C92" s="9" t="s">
        <v>25</v>
      </c>
      <c r="D92" s="9" t="s">
        <v>28</v>
      </c>
      <c r="E92" s="25">
        <v>0.0763888888888889</v>
      </c>
      <c r="F92" s="9" t="s">
        <v>65</v>
      </c>
      <c r="G92" s="12">
        <v>42851.0</v>
      </c>
      <c r="H92" s="12">
        <v>42850.0</v>
      </c>
      <c r="I92" s="11">
        <v>0.5895833333333333</v>
      </c>
      <c r="J92" s="28"/>
      <c r="K92" s="29" t="s">
        <v>741</v>
      </c>
      <c r="L92" s="29" t="s">
        <v>742</v>
      </c>
      <c r="M92" s="9" t="s">
        <v>732</v>
      </c>
      <c r="N92" s="29" t="s">
        <v>743</v>
      </c>
      <c r="O92" s="29">
        <v>1.0</v>
      </c>
      <c r="P92" s="9" t="s">
        <v>734</v>
      </c>
      <c r="Q92" s="14"/>
      <c r="R92" s="14"/>
      <c r="S92" s="14"/>
      <c r="T92" s="14"/>
      <c r="U92" s="13">
        <v>28346.0</v>
      </c>
      <c r="V92" s="16" t="s">
        <v>736</v>
      </c>
      <c r="Y92">
        <f t="shared" si="5"/>
        <v>-1</v>
      </c>
    </row>
    <row r="93">
      <c r="A93" s="40">
        <v>42846.0</v>
      </c>
      <c r="B93" s="25">
        <v>0.07708333333333334</v>
      </c>
      <c r="C93" s="9" t="s">
        <v>25</v>
      </c>
      <c r="D93" s="9" t="s">
        <v>28</v>
      </c>
      <c r="E93" s="25">
        <v>0.0763888888888889</v>
      </c>
      <c r="F93" s="9" t="s">
        <v>65</v>
      </c>
      <c r="G93" s="12">
        <v>42851.0</v>
      </c>
      <c r="H93" s="12">
        <v>42850.0</v>
      </c>
      <c r="I93" s="11">
        <v>0.5895833333333333</v>
      </c>
      <c r="J93" s="28"/>
      <c r="K93" s="29" t="s">
        <v>746</v>
      </c>
      <c r="L93" s="29" t="s">
        <v>747</v>
      </c>
      <c r="M93" s="9" t="s">
        <v>732</v>
      </c>
      <c r="N93" s="29" t="s">
        <v>746</v>
      </c>
      <c r="O93" s="29">
        <v>1.0</v>
      </c>
      <c r="P93" s="9" t="s">
        <v>734</v>
      </c>
      <c r="Q93" s="14"/>
      <c r="R93" s="14"/>
      <c r="S93" s="14"/>
      <c r="T93" s="14"/>
      <c r="U93" s="13">
        <v>28346.0</v>
      </c>
      <c r="V93" s="16" t="s">
        <v>736</v>
      </c>
      <c r="Y93">
        <f t="shared" si="5"/>
        <v>-1</v>
      </c>
    </row>
    <row r="94">
      <c r="A94" s="12">
        <v>42849.0</v>
      </c>
      <c r="B94" s="11">
        <v>0.4125</v>
      </c>
      <c r="C94" s="13" t="s">
        <v>25</v>
      </c>
      <c r="D94" s="13" t="s">
        <v>28</v>
      </c>
      <c r="E94" s="11">
        <v>0.4097222222222222</v>
      </c>
      <c r="F94" s="13" t="s">
        <v>29</v>
      </c>
      <c r="G94" s="12">
        <v>42850.0</v>
      </c>
      <c r="H94" s="12">
        <v>42850.0</v>
      </c>
      <c r="I94" s="11">
        <v>0.38125</v>
      </c>
      <c r="J94" s="14"/>
      <c r="K94" s="13" t="s">
        <v>33</v>
      </c>
      <c r="L94" s="13" t="s">
        <v>755</v>
      </c>
      <c r="M94" s="13" t="s">
        <v>39</v>
      </c>
      <c r="N94" s="13" t="s">
        <v>756</v>
      </c>
      <c r="O94" s="13">
        <v>1.0</v>
      </c>
      <c r="P94" s="13" t="s">
        <v>757</v>
      </c>
      <c r="Q94" s="13" t="s">
        <v>758</v>
      </c>
      <c r="R94" s="14"/>
      <c r="S94" s="14"/>
      <c r="T94" s="14"/>
      <c r="U94" s="13">
        <v>28388.0</v>
      </c>
      <c r="V94" s="17">
        <v>42851.0</v>
      </c>
      <c r="Y94">
        <f t="shared" si="5"/>
        <v>0</v>
      </c>
    </row>
    <row r="95">
      <c r="A95" s="12">
        <v>42849.0</v>
      </c>
      <c r="B95" s="11">
        <v>0.5118055555555555</v>
      </c>
      <c r="C95" s="13" t="s">
        <v>84</v>
      </c>
      <c r="D95" s="13" t="s">
        <v>26</v>
      </c>
      <c r="E95" s="11">
        <v>0.4305555555555556</v>
      </c>
      <c r="F95" s="13" t="s">
        <v>29</v>
      </c>
      <c r="G95" s="12">
        <v>42850.0</v>
      </c>
      <c r="H95" s="12">
        <v>42850.0</v>
      </c>
      <c r="I95" s="11">
        <v>0.3645833333333333</v>
      </c>
      <c r="J95" s="14"/>
      <c r="K95" s="13" t="s">
        <v>33</v>
      </c>
      <c r="L95" s="13" t="s">
        <v>762</v>
      </c>
      <c r="M95" s="13" t="s">
        <v>92</v>
      </c>
      <c r="N95" s="13" t="s">
        <v>763</v>
      </c>
      <c r="O95" s="13">
        <v>1.0</v>
      </c>
      <c r="P95" s="13" t="s">
        <v>764</v>
      </c>
      <c r="Q95" s="14"/>
      <c r="R95" s="14"/>
      <c r="S95" s="14"/>
      <c r="T95" s="14"/>
      <c r="U95" s="13">
        <v>28387.0</v>
      </c>
      <c r="V95" s="17">
        <v>42851.0</v>
      </c>
      <c r="Y95">
        <f t="shared" si="5"/>
        <v>0</v>
      </c>
    </row>
    <row r="96">
      <c r="A96" s="14"/>
      <c r="B96" s="11">
        <v>0.5263888888888889</v>
      </c>
      <c r="C96" s="13" t="s">
        <v>84</v>
      </c>
      <c r="D96" s="13" t="s">
        <v>26</v>
      </c>
      <c r="E96" s="11">
        <v>0.5208333333333334</v>
      </c>
      <c r="F96" s="13" t="s">
        <v>29</v>
      </c>
      <c r="G96" s="12">
        <v>42850.0</v>
      </c>
      <c r="H96" s="12">
        <v>42850.0</v>
      </c>
      <c r="I96" s="11">
        <v>0.5472222222222223</v>
      </c>
      <c r="J96" s="14"/>
      <c r="K96" s="13" t="s">
        <v>87</v>
      </c>
      <c r="L96" s="13" t="s">
        <v>765</v>
      </c>
      <c r="M96" s="13" t="s">
        <v>55</v>
      </c>
      <c r="N96" s="13" t="s">
        <v>767</v>
      </c>
      <c r="O96" s="13">
        <v>1.0</v>
      </c>
      <c r="P96" s="13" t="s">
        <v>318</v>
      </c>
      <c r="Q96" s="14"/>
      <c r="R96" s="14"/>
      <c r="S96" s="14"/>
      <c r="T96" s="14"/>
      <c r="U96" s="13">
        <v>28382.0</v>
      </c>
      <c r="V96" s="17">
        <v>42851.0</v>
      </c>
      <c r="Y96">
        <f t="shared" si="5"/>
        <v>0</v>
      </c>
    </row>
    <row r="97">
      <c r="A97" s="12">
        <v>42839.0</v>
      </c>
      <c r="B97" s="11">
        <v>0.4548611111111111</v>
      </c>
      <c r="C97" s="13" t="s">
        <v>25</v>
      </c>
      <c r="D97" s="13" t="s">
        <v>28</v>
      </c>
      <c r="E97" s="11">
        <v>0.4270833333333333</v>
      </c>
      <c r="F97" s="13" t="s">
        <v>65</v>
      </c>
      <c r="G97" s="12">
        <v>42850.0</v>
      </c>
      <c r="H97" s="12">
        <v>42850.0</v>
      </c>
      <c r="I97" s="11">
        <v>0.3527777777777778</v>
      </c>
      <c r="J97" s="14"/>
      <c r="K97" s="13" t="s">
        <v>153</v>
      </c>
      <c r="L97" s="13" t="s">
        <v>769</v>
      </c>
      <c r="M97" s="13" t="s">
        <v>92</v>
      </c>
      <c r="N97" s="13" t="s">
        <v>550</v>
      </c>
      <c r="O97" s="13">
        <v>1.0</v>
      </c>
      <c r="P97" s="13" t="s">
        <v>770</v>
      </c>
      <c r="Q97" s="13" t="s">
        <v>771</v>
      </c>
      <c r="R97" s="14"/>
      <c r="S97" s="14"/>
      <c r="T97" s="14"/>
      <c r="U97" s="13">
        <v>28365.0</v>
      </c>
      <c r="V97" s="17">
        <v>42850.0</v>
      </c>
      <c r="Y97">
        <f t="shared" si="5"/>
        <v>0</v>
      </c>
    </row>
    <row r="98">
      <c r="A98" s="12">
        <v>42850.0</v>
      </c>
      <c r="B98" s="11">
        <v>0.375</v>
      </c>
      <c r="C98" s="13" t="s">
        <v>25</v>
      </c>
      <c r="D98" s="13" t="s">
        <v>28</v>
      </c>
      <c r="E98" s="11">
        <v>0.3645833333333333</v>
      </c>
      <c r="F98" s="13" t="s">
        <v>65</v>
      </c>
      <c r="G98" s="12">
        <v>42851.0</v>
      </c>
      <c r="H98" s="12">
        <v>42851.0</v>
      </c>
      <c r="I98" s="11">
        <v>0.65625</v>
      </c>
      <c r="J98" s="14"/>
      <c r="K98" s="13" t="s">
        <v>33</v>
      </c>
      <c r="L98" s="13" t="s">
        <v>774</v>
      </c>
      <c r="M98" s="13" t="s">
        <v>92</v>
      </c>
      <c r="N98" s="13" t="s">
        <v>775</v>
      </c>
      <c r="O98" s="13">
        <v>1.0</v>
      </c>
      <c r="P98" s="13" t="s">
        <v>776</v>
      </c>
      <c r="Q98" s="14"/>
      <c r="R98" s="13" t="s">
        <v>777</v>
      </c>
      <c r="S98" s="14"/>
      <c r="T98" s="14"/>
      <c r="U98" s="13">
        <v>28402.0</v>
      </c>
      <c r="V98" s="17">
        <v>42852.0</v>
      </c>
      <c r="Y98">
        <f t="shared" si="5"/>
        <v>0</v>
      </c>
    </row>
    <row r="99">
      <c r="A99" s="12">
        <v>42850.0</v>
      </c>
      <c r="B99" s="11">
        <v>0.38680555555555557</v>
      </c>
      <c r="C99" s="13" t="s">
        <v>25</v>
      </c>
      <c r="D99" s="13" t="s">
        <v>28</v>
      </c>
      <c r="E99" s="11">
        <v>0.3645833333333333</v>
      </c>
      <c r="F99" s="13" t="s">
        <v>65</v>
      </c>
      <c r="G99" s="12">
        <v>42853.0</v>
      </c>
      <c r="H99" s="12">
        <v>42851.0</v>
      </c>
      <c r="I99" s="11">
        <v>0.5743055555555555</v>
      </c>
      <c r="J99" s="14"/>
      <c r="K99" s="13" t="s">
        <v>33</v>
      </c>
      <c r="L99" s="13" t="s">
        <v>778</v>
      </c>
      <c r="M99" s="13" t="s">
        <v>779</v>
      </c>
      <c r="N99" s="13" t="s">
        <v>780</v>
      </c>
      <c r="O99" s="13">
        <v>1.0</v>
      </c>
      <c r="P99" s="13" t="s">
        <v>781</v>
      </c>
      <c r="Q99" s="13" t="s">
        <v>782</v>
      </c>
      <c r="R99" s="14"/>
      <c r="S99" s="14"/>
      <c r="T99" s="14"/>
      <c r="U99" s="13">
        <v>28404.0</v>
      </c>
      <c r="V99" s="17">
        <v>42852.0</v>
      </c>
      <c r="Y99">
        <f t="shared" si="5"/>
        <v>-2</v>
      </c>
    </row>
    <row r="100">
      <c r="A100" s="12">
        <v>42850.0</v>
      </c>
      <c r="B100" s="11">
        <v>0.39652777777777776</v>
      </c>
      <c r="C100" s="13" t="s">
        <v>25</v>
      </c>
      <c r="D100" s="13" t="s">
        <v>28</v>
      </c>
      <c r="E100" s="11">
        <v>0.3645833333333333</v>
      </c>
      <c r="F100" s="13" t="s">
        <v>65</v>
      </c>
      <c r="G100" s="12">
        <v>42851.0</v>
      </c>
      <c r="H100" s="12">
        <v>42850.0</v>
      </c>
      <c r="I100" s="11">
        <v>0.6604166666666667</v>
      </c>
      <c r="J100" s="14"/>
      <c r="K100" s="13" t="s">
        <v>33</v>
      </c>
      <c r="L100" s="13" t="s">
        <v>787</v>
      </c>
      <c r="M100" s="13" t="s">
        <v>788</v>
      </c>
      <c r="N100" s="13">
        <v>113063.0</v>
      </c>
      <c r="O100" s="13">
        <v>1.0</v>
      </c>
      <c r="P100" s="13" t="s">
        <v>789</v>
      </c>
      <c r="Q100" s="14"/>
      <c r="R100" s="14"/>
      <c r="S100" s="14"/>
      <c r="T100" s="14"/>
      <c r="U100" s="13">
        <v>28383.0</v>
      </c>
      <c r="V100" s="17">
        <v>42851.0</v>
      </c>
      <c r="Y100">
        <f t="shared" si="5"/>
        <v>-1</v>
      </c>
    </row>
    <row r="101">
      <c r="A101" s="12">
        <v>42850.0</v>
      </c>
      <c r="B101" s="11">
        <v>0.40555555555555556</v>
      </c>
      <c r="C101" s="13" t="s">
        <v>25</v>
      </c>
      <c r="D101" s="13" t="s">
        <v>28</v>
      </c>
      <c r="E101" s="11">
        <v>0.3645833333333333</v>
      </c>
      <c r="F101" s="13" t="s">
        <v>65</v>
      </c>
      <c r="G101" s="12">
        <v>42853.0</v>
      </c>
      <c r="H101" s="18">
        <v>42857.0</v>
      </c>
      <c r="I101" s="11">
        <v>0.45555555555555555</v>
      </c>
      <c r="J101" s="14"/>
      <c r="K101" s="13" t="s">
        <v>33</v>
      </c>
      <c r="L101" s="13" t="s">
        <v>795</v>
      </c>
      <c r="M101" s="13" t="s">
        <v>796</v>
      </c>
      <c r="N101" s="13" t="s">
        <v>800</v>
      </c>
      <c r="O101" s="13">
        <v>2.0</v>
      </c>
      <c r="P101" s="13" t="s">
        <v>801</v>
      </c>
      <c r="Q101" s="13" t="s">
        <v>802</v>
      </c>
      <c r="R101" s="14"/>
      <c r="S101" s="14"/>
      <c r="T101" s="14"/>
      <c r="U101" s="13">
        <v>28456.0</v>
      </c>
      <c r="V101" s="17">
        <v>42858.0</v>
      </c>
      <c r="Y101">
        <f t="shared" si="5"/>
        <v>4</v>
      </c>
    </row>
    <row r="102">
      <c r="A102" s="12">
        <v>42850.0</v>
      </c>
      <c r="B102" s="11">
        <v>0.42083333333333334</v>
      </c>
      <c r="C102" s="13" t="s">
        <v>25</v>
      </c>
      <c r="D102" s="13" t="s">
        <v>28</v>
      </c>
      <c r="E102" s="11">
        <v>0.3645833333333333</v>
      </c>
      <c r="F102" s="13" t="s">
        <v>65</v>
      </c>
      <c r="G102" s="12">
        <v>42851.0</v>
      </c>
      <c r="H102" s="18">
        <v>42852.0</v>
      </c>
      <c r="I102" s="11">
        <v>0.39166666666666666</v>
      </c>
      <c r="J102" s="14"/>
      <c r="K102" s="13" t="s">
        <v>33</v>
      </c>
      <c r="L102" s="13" t="s">
        <v>807</v>
      </c>
      <c r="M102" s="13" t="s">
        <v>76</v>
      </c>
      <c r="N102" s="13" t="s">
        <v>808</v>
      </c>
      <c r="O102" s="13">
        <v>1.0</v>
      </c>
      <c r="P102" s="13" t="s">
        <v>719</v>
      </c>
      <c r="Q102" s="14"/>
      <c r="R102" s="14"/>
      <c r="S102" s="14"/>
      <c r="T102" s="14"/>
      <c r="U102" s="13">
        <v>28399.0</v>
      </c>
      <c r="V102" s="17">
        <v>42852.0</v>
      </c>
      <c r="Y102">
        <f t="shared" si="5"/>
        <v>1</v>
      </c>
    </row>
    <row r="103">
      <c r="A103" s="12">
        <v>42850.0</v>
      </c>
      <c r="B103" s="11">
        <v>0.05416666666666667</v>
      </c>
      <c r="C103" s="13" t="s">
        <v>25</v>
      </c>
      <c r="D103" s="13" t="s">
        <v>28</v>
      </c>
      <c r="E103" s="11">
        <v>0.041666666666666664</v>
      </c>
      <c r="F103" s="13" t="s">
        <v>65</v>
      </c>
      <c r="G103" s="12">
        <v>42851.0</v>
      </c>
      <c r="H103" s="12">
        <v>42850.0</v>
      </c>
      <c r="I103" s="11">
        <v>0.65</v>
      </c>
      <c r="J103" s="14"/>
      <c r="K103" s="13" t="s">
        <v>33</v>
      </c>
      <c r="L103" s="13" t="s">
        <v>811</v>
      </c>
      <c r="M103" s="13" t="s">
        <v>812</v>
      </c>
      <c r="N103" s="13" t="s">
        <v>813</v>
      </c>
      <c r="O103" s="13">
        <v>1.0</v>
      </c>
      <c r="P103" s="13" t="s">
        <v>814</v>
      </c>
      <c r="Q103" s="14"/>
      <c r="R103" s="14"/>
      <c r="S103" s="14"/>
      <c r="T103" s="14"/>
      <c r="U103" s="13">
        <v>28385.0</v>
      </c>
      <c r="V103" s="17">
        <v>42851.0</v>
      </c>
      <c r="Y103">
        <f t="shared" si="5"/>
        <v>-1</v>
      </c>
    </row>
    <row r="104">
      <c r="A104" s="12">
        <v>42850.0</v>
      </c>
      <c r="B104" s="11">
        <v>0.05416666666666667</v>
      </c>
      <c r="C104" s="13" t="s">
        <v>25</v>
      </c>
      <c r="D104" s="13" t="s">
        <v>28</v>
      </c>
      <c r="E104" s="11">
        <v>0.041666666666666664</v>
      </c>
      <c r="F104" s="13" t="s">
        <v>65</v>
      </c>
      <c r="G104" s="12">
        <v>42851.0</v>
      </c>
      <c r="H104" s="12">
        <v>42850.0</v>
      </c>
      <c r="I104" s="11">
        <v>0.65</v>
      </c>
      <c r="J104" s="14"/>
      <c r="K104" s="13" t="s">
        <v>33</v>
      </c>
      <c r="L104" s="13" t="s">
        <v>815</v>
      </c>
      <c r="M104" s="13" t="s">
        <v>812</v>
      </c>
      <c r="N104" s="13" t="s">
        <v>816</v>
      </c>
      <c r="O104" s="13">
        <v>1.0</v>
      </c>
      <c r="P104" s="13" t="s">
        <v>814</v>
      </c>
      <c r="Q104" s="14"/>
      <c r="R104" s="14"/>
      <c r="S104" s="14"/>
      <c r="T104" s="14"/>
      <c r="U104" s="13">
        <v>28385.0</v>
      </c>
      <c r="V104" s="17">
        <v>42851.0</v>
      </c>
      <c r="Y104">
        <f t="shared" si="5"/>
        <v>-1</v>
      </c>
    </row>
    <row r="105">
      <c r="A105" s="12">
        <v>42851.0</v>
      </c>
      <c r="B105" s="11">
        <v>0.4166666666666667</v>
      </c>
      <c r="C105" s="13" t="s">
        <v>25</v>
      </c>
      <c r="D105" s="13" t="s">
        <v>28</v>
      </c>
      <c r="E105" s="11">
        <v>0.4166666666666667</v>
      </c>
      <c r="F105" s="13" t="s">
        <v>65</v>
      </c>
      <c r="G105" s="12">
        <v>42851.0</v>
      </c>
      <c r="H105" s="12">
        <v>42851.0</v>
      </c>
      <c r="I105" s="11">
        <v>0.65625</v>
      </c>
      <c r="J105" s="14"/>
      <c r="K105" s="13" t="s">
        <v>33</v>
      </c>
      <c r="L105" s="13" t="s">
        <v>820</v>
      </c>
      <c r="M105" s="13" t="s">
        <v>92</v>
      </c>
      <c r="N105" s="13" t="s">
        <v>821</v>
      </c>
      <c r="O105" s="13">
        <v>1.0</v>
      </c>
      <c r="P105" s="13" t="s">
        <v>822</v>
      </c>
      <c r="Q105" s="13" t="s">
        <v>152</v>
      </c>
      <c r="R105" s="14"/>
      <c r="S105" s="14"/>
      <c r="T105" s="14"/>
      <c r="U105" s="13">
        <v>28400.0</v>
      </c>
      <c r="V105" s="17">
        <v>42852.0</v>
      </c>
      <c r="Y105">
        <f t="shared" si="5"/>
        <v>0</v>
      </c>
    </row>
    <row r="106">
      <c r="A106" s="12">
        <v>42851.0</v>
      </c>
      <c r="B106" s="11">
        <v>0.4263888888888889</v>
      </c>
      <c r="C106" s="13" t="s">
        <v>25</v>
      </c>
      <c r="D106" s="13" t="s">
        <v>28</v>
      </c>
      <c r="E106" s="11">
        <v>0.4166666666666667</v>
      </c>
      <c r="F106" s="13" t="s">
        <v>65</v>
      </c>
      <c r="G106" s="12">
        <v>42860.0</v>
      </c>
      <c r="H106" s="14"/>
      <c r="I106" s="14"/>
      <c r="J106" s="14"/>
      <c r="K106" s="13" t="s">
        <v>33</v>
      </c>
      <c r="L106" s="13" t="s">
        <v>827</v>
      </c>
      <c r="M106" s="13" t="s">
        <v>68</v>
      </c>
      <c r="N106" s="13" t="s">
        <v>829</v>
      </c>
      <c r="O106" s="13">
        <v>1.0</v>
      </c>
      <c r="P106" s="13" t="s">
        <v>70</v>
      </c>
      <c r="Q106" s="14"/>
      <c r="R106" s="14"/>
      <c r="S106" s="14"/>
      <c r="T106" s="14"/>
      <c r="U106" s="14"/>
    </row>
    <row r="107">
      <c r="A107" s="12">
        <v>42851.0</v>
      </c>
      <c r="B107" s="11">
        <v>0.4263888888888889</v>
      </c>
      <c r="C107" s="13" t="s">
        <v>25</v>
      </c>
      <c r="D107" s="13" t="s">
        <v>28</v>
      </c>
      <c r="E107" s="11">
        <v>0.4166666666666667</v>
      </c>
      <c r="F107" s="13" t="s">
        <v>65</v>
      </c>
      <c r="G107" s="12">
        <v>42860.0</v>
      </c>
      <c r="H107" s="14"/>
      <c r="I107" s="14"/>
      <c r="J107" s="14"/>
      <c r="K107" s="13" t="s">
        <v>33</v>
      </c>
      <c r="L107" s="13" t="s">
        <v>832</v>
      </c>
      <c r="M107" s="13" t="s">
        <v>68</v>
      </c>
      <c r="N107" s="13" t="s">
        <v>833</v>
      </c>
      <c r="O107" s="13">
        <v>1.0</v>
      </c>
      <c r="P107" s="13" t="s">
        <v>834</v>
      </c>
      <c r="Q107" s="14"/>
      <c r="R107" s="14"/>
      <c r="S107" s="14"/>
      <c r="T107" s="14"/>
      <c r="U107" s="14"/>
    </row>
    <row r="108">
      <c r="A108" s="12">
        <v>42851.0</v>
      </c>
      <c r="B108" s="11">
        <v>0.4847222222222222</v>
      </c>
      <c r="C108" s="13" t="s">
        <v>25</v>
      </c>
      <c r="D108" s="13" t="s">
        <v>28</v>
      </c>
      <c r="E108" s="11">
        <v>0.46875</v>
      </c>
      <c r="F108" s="13" t="s">
        <v>29</v>
      </c>
      <c r="G108" s="12">
        <v>42851.0</v>
      </c>
      <c r="H108" s="12">
        <v>42851.0</v>
      </c>
      <c r="I108" s="11">
        <v>0.7173611111111111</v>
      </c>
      <c r="J108" s="14"/>
      <c r="K108" s="13" t="s">
        <v>33</v>
      </c>
      <c r="L108" s="13" t="s">
        <v>837</v>
      </c>
      <c r="M108" s="13" t="s">
        <v>39</v>
      </c>
      <c r="N108" s="13" t="s">
        <v>838</v>
      </c>
      <c r="O108" s="13">
        <v>1.0</v>
      </c>
      <c r="P108" s="13" t="s">
        <v>839</v>
      </c>
      <c r="Q108" s="14"/>
      <c r="R108" s="13" t="s">
        <v>840</v>
      </c>
      <c r="S108" s="14"/>
      <c r="T108" s="14"/>
      <c r="U108" s="13">
        <v>28401.0</v>
      </c>
      <c r="V108" s="17">
        <v>42852.0</v>
      </c>
      <c r="Y108">
        <f t="shared" ref="Y108:Y130" si="6">H108-G108</f>
        <v>0</v>
      </c>
    </row>
    <row r="109">
      <c r="A109" s="12">
        <v>42852.0</v>
      </c>
      <c r="B109" s="11">
        <v>0.4222222222222222</v>
      </c>
      <c r="C109" s="13" t="s">
        <v>25</v>
      </c>
      <c r="D109" s="13" t="s">
        <v>28</v>
      </c>
      <c r="E109" s="11">
        <v>0.4201388888888889</v>
      </c>
      <c r="F109" s="13" t="s">
        <v>65</v>
      </c>
      <c r="G109" s="12">
        <v>42853.0</v>
      </c>
      <c r="H109" s="12">
        <v>42856.0</v>
      </c>
      <c r="I109" s="11">
        <v>0.5277777777777778</v>
      </c>
      <c r="J109" s="14"/>
      <c r="K109" s="13" t="s">
        <v>33</v>
      </c>
      <c r="L109" s="13" t="s">
        <v>843</v>
      </c>
      <c r="M109" s="13" t="s">
        <v>76</v>
      </c>
      <c r="N109" s="13" t="s">
        <v>844</v>
      </c>
      <c r="O109" s="13">
        <v>1.0</v>
      </c>
      <c r="P109" s="13" t="s">
        <v>845</v>
      </c>
      <c r="Q109" s="13" t="s">
        <v>847</v>
      </c>
      <c r="R109" s="14"/>
      <c r="S109" s="14"/>
      <c r="T109" s="14"/>
      <c r="U109" s="13">
        <v>28442.0</v>
      </c>
      <c r="V109" s="17">
        <v>42857.0</v>
      </c>
      <c r="Y109">
        <f t="shared" si="6"/>
        <v>3</v>
      </c>
    </row>
    <row r="110">
      <c r="A110" s="12">
        <v>42852.0</v>
      </c>
      <c r="B110" s="11">
        <v>0.5</v>
      </c>
      <c r="C110" s="13" t="s">
        <v>85</v>
      </c>
      <c r="D110" s="13" t="s">
        <v>26</v>
      </c>
      <c r="E110" s="13" t="s">
        <v>86</v>
      </c>
      <c r="F110" s="13" t="s">
        <v>203</v>
      </c>
      <c r="G110" s="10">
        <v>42858.0</v>
      </c>
      <c r="H110" s="12">
        <v>42857.0</v>
      </c>
      <c r="I110" s="41">
        <v>0.5944444444444444</v>
      </c>
      <c r="J110" s="14"/>
      <c r="K110" s="13" t="s">
        <v>851</v>
      </c>
      <c r="L110" s="13" t="s">
        <v>852</v>
      </c>
      <c r="M110" s="13" t="s">
        <v>116</v>
      </c>
      <c r="N110" s="13" t="s">
        <v>853</v>
      </c>
      <c r="O110" s="13">
        <v>3.0</v>
      </c>
      <c r="P110" s="13" t="s">
        <v>854</v>
      </c>
      <c r="Q110" s="14"/>
      <c r="R110" s="14"/>
      <c r="S110" s="14"/>
      <c r="T110" s="14"/>
      <c r="U110" s="13">
        <v>28455.0</v>
      </c>
      <c r="V110" s="17">
        <v>42858.0</v>
      </c>
      <c r="Y110">
        <f t="shared" si="6"/>
        <v>-1</v>
      </c>
    </row>
    <row r="111">
      <c r="A111" s="24">
        <v>42852.0</v>
      </c>
      <c r="B111" s="25">
        <v>0.5194444444444445</v>
      </c>
      <c r="C111" s="9" t="s">
        <v>25</v>
      </c>
      <c r="D111" s="9" t="s">
        <v>28</v>
      </c>
      <c r="E111" s="25">
        <v>0.5069444444444444</v>
      </c>
      <c r="F111" s="9" t="s">
        <v>29</v>
      </c>
      <c r="G111" s="26">
        <v>42853.0</v>
      </c>
      <c r="H111" s="26">
        <v>42853.0</v>
      </c>
      <c r="I111" s="27">
        <v>0.5263888888888889</v>
      </c>
      <c r="J111" s="28"/>
      <c r="K111" s="29" t="s">
        <v>33</v>
      </c>
      <c r="L111" s="29" t="s">
        <v>855</v>
      </c>
      <c r="M111" s="9" t="s">
        <v>856</v>
      </c>
      <c r="N111" s="9" t="s">
        <v>857</v>
      </c>
      <c r="O111" s="9">
        <v>1.0</v>
      </c>
      <c r="P111" s="9" t="s">
        <v>858</v>
      </c>
      <c r="Q111" s="13" t="s">
        <v>859</v>
      </c>
      <c r="R111" s="14"/>
      <c r="S111" s="14"/>
      <c r="T111" s="14"/>
      <c r="U111" s="13">
        <v>28423.0</v>
      </c>
      <c r="V111" s="17">
        <v>42853.0</v>
      </c>
      <c r="Y111">
        <f t="shared" si="6"/>
        <v>0</v>
      </c>
    </row>
    <row r="112">
      <c r="A112" s="12">
        <v>42852.0</v>
      </c>
      <c r="B112" s="11">
        <v>0.06111111111111111</v>
      </c>
      <c r="C112" s="13" t="s">
        <v>25</v>
      </c>
      <c r="D112" s="13" t="s">
        <v>28</v>
      </c>
      <c r="E112" s="11">
        <v>0.5069444444444444</v>
      </c>
      <c r="F112" s="13" t="s">
        <v>29</v>
      </c>
      <c r="G112" s="12">
        <v>42860.0</v>
      </c>
      <c r="H112" s="12">
        <v>42855.0</v>
      </c>
      <c r="I112" s="11">
        <v>0.8520833333333333</v>
      </c>
      <c r="J112" s="14"/>
      <c r="K112" s="13" t="s">
        <v>865</v>
      </c>
      <c r="L112" s="13" t="s">
        <v>866</v>
      </c>
      <c r="M112" s="29" t="s">
        <v>867</v>
      </c>
      <c r="N112" s="13" t="s">
        <v>868</v>
      </c>
      <c r="O112" s="13">
        <v>1.0</v>
      </c>
      <c r="P112" s="13" t="s">
        <v>869</v>
      </c>
      <c r="Q112" s="13" t="s">
        <v>870</v>
      </c>
      <c r="R112" s="13" t="s">
        <v>871</v>
      </c>
      <c r="S112" s="14"/>
      <c r="T112" s="14"/>
      <c r="U112" s="13">
        <v>28424.0</v>
      </c>
      <c r="V112" s="17">
        <v>42853.0</v>
      </c>
      <c r="Y112">
        <f t="shared" si="6"/>
        <v>-5</v>
      </c>
    </row>
    <row r="113">
      <c r="A113" s="12">
        <v>42852.0</v>
      </c>
      <c r="B113" s="11">
        <v>0.06111111111111111</v>
      </c>
      <c r="C113" s="13" t="s">
        <v>25</v>
      </c>
      <c r="D113" s="13" t="s">
        <v>28</v>
      </c>
      <c r="E113" s="11">
        <v>0.5069444444444444</v>
      </c>
      <c r="F113" s="13" t="s">
        <v>29</v>
      </c>
      <c r="G113" s="12">
        <v>42860.0</v>
      </c>
      <c r="H113" s="12">
        <v>42855.0</v>
      </c>
      <c r="I113" s="11">
        <v>0.8520833333333333</v>
      </c>
      <c r="J113" s="14"/>
      <c r="K113" s="13" t="s">
        <v>865</v>
      </c>
      <c r="L113" s="13" t="s">
        <v>872</v>
      </c>
      <c r="M113" s="29" t="s">
        <v>867</v>
      </c>
      <c r="N113" s="13" t="s">
        <v>873</v>
      </c>
      <c r="O113" s="13">
        <v>1.0</v>
      </c>
      <c r="P113" s="13" t="s">
        <v>869</v>
      </c>
      <c r="Q113" s="13" t="s">
        <v>870</v>
      </c>
      <c r="R113" s="13" t="s">
        <v>871</v>
      </c>
      <c r="S113" s="14"/>
      <c r="T113" s="14"/>
      <c r="U113" s="13">
        <v>28424.0</v>
      </c>
      <c r="V113" s="17">
        <v>42853.0</v>
      </c>
      <c r="Y113">
        <f t="shared" si="6"/>
        <v>-5</v>
      </c>
    </row>
    <row r="114">
      <c r="A114" s="12">
        <v>42852.0</v>
      </c>
      <c r="B114" s="11">
        <v>0.06111111111111111</v>
      </c>
      <c r="C114" s="13" t="s">
        <v>25</v>
      </c>
      <c r="D114" s="13" t="s">
        <v>28</v>
      </c>
      <c r="E114" s="11">
        <v>0.5069444444444444</v>
      </c>
      <c r="F114" s="13" t="s">
        <v>29</v>
      </c>
      <c r="G114" s="12">
        <v>42860.0</v>
      </c>
      <c r="H114" s="12">
        <v>42855.0</v>
      </c>
      <c r="I114" s="11">
        <v>0.8520833333333333</v>
      </c>
      <c r="J114" s="14"/>
      <c r="K114" s="13" t="s">
        <v>865</v>
      </c>
      <c r="L114" s="13" t="s">
        <v>877</v>
      </c>
      <c r="M114" s="29" t="s">
        <v>867</v>
      </c>
      <c r="N114" s="13" t="s">
        <v>878</v>
      </c>
      <c r="O114" s="13">
        <v>1.0</v>
      </c>
      <c r="P114" s="13" t="s">
        <v>869</v>
      </c>
      <c r="Q114" s="13" t="s">
        <v>870</v>
      </c>
      <c r="R114" s="13" t="s">
        <v>871</v>
      </c>
      <c r="S114" s="14"/>
      <c r="T114" s="14"/>
      <c r="U114" s="13">
        <v>28424.0</v>
      </c>
      <c r="V114" s="17">
        <v>42853.0</v>
      </c>
      <c r="Y114">
        <f t="shared" si="6"/>
        <v>-5</v>
      </c>
    </row>
    <row r="115">
      <c r="A115" s="12">
        <v>42852.0</v>
      </c>
      <c r="B115" s="11">
        <v>0.06111111111111111</v>
      </c>
      <c r="C115" s="13" t="s">
        <v>25</v>
      </c>
      <c r="D115" s="13" t="s">
        <v>28</v>
      </c>
      <c r="E115" s="11">
        <v>0.5069444444444444</v>
      </c>
      <c r="F115" s="13" t="s">
        <v>29</v>
      </c>
      <c r="G115" s="12">
        <v>42860.0</v>
      </c>
      <c r="H115" s="12">
        <v>42855.0</v>
      </c>
      <c r="I115" s="11">
        <v>0.8520833333333333</v>
      </c>
      <c r="J115" s="14"/>
      <c r="K115" s="13" t="s">
        <v>865</v>
      </c>
      <c r="L115" s="13" t="s">
        <v>881</v>
      </c>
      <c r="M115" s="29" t="s">
        <v>867</v>
      </c>
      <c r="N115" s="13" t="s">
        <v>882</v>
      </c>
      <c r="O115" s="13">
        <v>1.0</v>
      </c>
      <c r="P115" s="13" t="s">
        <v>869</v>
      </c>
      <c r="Q115" s="13" t="s">
        <v>870</v>
      </c>
      <c r="R115" s="13" t="s">
        <v>871</v>
      </c>
      <c r="S115" s="14"/>
      <c r="T115" s="14"/>
      <c r="U115" s="13">
        <v>28424.0</v>
      </c>
      <c r="V115" s="17">
        <v>42853.0</v>
      </c>
      <c r="Y115">
        <f t="shared" si="6"/>
        <v>-5</v>
      </c>
    </row>
    <row r="116">
      <c r="A116" s="12">
        <v>42852.0</v>
      </c>
      <c r="B116" s="11">
        <v>0.06111111111111111</v>
      </c>
      <c r="C116" s="13" t="s">
        <v>25</v>
      </c>
      <c r="D116" s="13" t="s">
        <v>28</v>
      </c>
      <c r="E116" s="11">
        <v>0.5069444444444444</v>
      </c>
      <c r="F116" s="13" t="s">
        <v>29</v>
      </c>
      <c r="G116" s="12">
        <v>42860.0</v>
      </c>
      <c r="H116" s="12">
        <v>42855.0</v>
      </c>
      <c r="I116" s="11">
        <v>0.8520833333333333</v>
      </c>
      <c r="J116" s="14"/>
      <c r="K116" s="13" t="s">
        <v>865</v>
      </c>
      <c r="L116" s="13" t="s">
        <v>884</v>
      </c>
      <c r="M116" s="29" t="s">
        <v>867</v>
      </c>
      <c r="N116" s="13" t="s">
        <v>885</v>
      </c>
      <c r="O116" s="13">
        <v>1.0</v>
      </c>
      <c r="P116" s="13" t="s">
        <v>869</v>
      </c>
      <c r="Q116" s="13" t="s">
        <v>870</v>
      </c>
      <c r="R116" s="13" t="s">
        <v>871</v>
      </c>
      <c r="S116" s="14"/>
      <c r="T116" s="14"/>
      <c r="U116" s="13">
        <v>28424.0</v>
      </c>
      <c r="V116" s="17">
        <v>42853.0</v>
      </c>
      <c r="Y116">
        <f t="shared" si="6"/>
        <v>-5</v>
      </c>
    </row>
    <row r="117">
      <c r="A117" s="12">
        <v>42852.0</v>
      </c>
      <c r="B117" s="11">
        <v>0.06111111111111111</v>
      </c>
      <c r="C117" s="13" t="s">
        <v>25</v>
      </c>
      <c r="D117" s="13" t="s">
        <v>28</v>
      </c>
      <c r="E117" s="11">
        <v>0.5069444444444444</v>
      </c>
      <c r="F117" s="13" t="s">
        <v>29</v>
      </c>
      <c r="G117" s="12">
        <v>42860.0</v>
      </c>
      <c r="H117" s="12">
        <v>42855.0</v>
      </c>
      <c r="I117" s="11">
        <v>0.8520833333333333</v>
      </c>
      <c r="J117" s="14"/>
      <c r="K117" s="13" t="s">
        <v>865</v>
      </c>
      <c r="L117" s="13" t="s">
        <v>888</v>
      </c>
      <c r="M117" s="29" t="s">
        <v>867</v>
      </c>
      <c r="N117" s="13" t="s">
        <v>889</v>
      </c>
      <c r="O117" s="13">
        <v>1.0</v>
      </c>
      <c r="P117" s="13" t="s">
        <v>869</v>
      </c>
      <c r="Q117" s="13" t="s">
        <v>870</v>
      </c>
      <c r="R117" s="13" t="s">
        <v>871</v>
      </c>
      <c r="S117" s="14"/>
      <c r="T117" s="14"/>
      <c r="U117" s="13">
        <v>28424.0</v>
      </c>
      <c r="V117" s="17">
        <v>42853.0</v>
      </c>
      <c r="Y117">
        <f t="shared" si="6"/>
        <v>-5</v>
      </c>
    </row>
    <row r="118">
      <c r="A118" s="12">
        <v>42852.0</v>
      </c>
      <c r="B118" s="11">
        <v>0.06111111111111111</v>
      </c>
      <c r="C118" s="13" t="s">
        <v>25</v>
      </c>
      <c r="D118" s="13" t="s">
        <v>28</v>
      </c>
      <c r="E118" s="11">
        <v>0.5069444444444444</v>
      </c>
      <c r="F118" s="13" t="s">
        <v>29</v>
      </c>
      <c r="G118" s="12">
        <v>42860.0</v>
      </c>
      <c r="H118" s="12">
        <v>42855.0</v>
      </c>
      <c r="I118" s="11">
        <v>0.8520833333333333</v>
      </c>
      <c r="J118" s="14"/>
      <c r="K118" s="13" t="s">
        <v>865</v>
      </c>
      <c r="L118" s="13" t="s">
        <v>891</v>
      </c>
      <c r="M118" s="29" t="s">
        <v>867</v>
      </c>
      <c r="N118" s="13" t="s">
        <v>893</v>
      </c>
      <c r="O118" s="13">
        <v>1.0</v>
      </c>
      <c r="P118" s="13" t="s">
        <v>869</v>
      </c>
      <c r="Q118" s="13" t="s">
        <v>870</v>
      </c>
      <c r="R118" s="13" t="s">
        <v>871</v>
      </c>
      <c r="S118" s="14"/>
      <c r="T118" s="14"/>
      <c r="U118" s="13">
        <v>28424.0</v>
      </c>
      <c r="V118" s="17">
        <v>42853.0</v>
      </c>
      <c r="Y118">
        <f t="shared" si="6"/>
        <v>-5</v>
      </c>
    </row>
    <row r="119">
      <c r="A119" s="12">
        <v>42852.0</v>
      </c>
      <c r="B119" s="11">
        <v>0.06111111111111111</v>
      </c>
      <c r="C119" s="13" t="s">
        <v>25</v>
      </c>
      <c r="D119" s="13" t="s">
        <v>28</v>
      </c>
      <c r="E119" s="11">
        <v>0.5069444444444444</v>
      </c>
      <c r="F119" s="13" t="s">
        <v>29</v>
      </c>
      <c r="G119" s="12">
        <v>42860.0</v>
      </c>
      <c r="H119" s="12">
        <v>42855.0</v>
      </c>
      <c r="I119" s="11">
        <v>0.8520833333333333</v>
      </c>
      <c r="J119" s="14"/>
      <c r="K119" s="13" t="s">
        <v>865</v>
      </c>
      <c r="L119" s="13" t="s">
        <v>900</v>
      </c>
      <c r="M119" s="29" t="s">
        <v>867</v>
      </c>
      <c r="N119" s="13" t="s">
        <v>901</v>
      </c>
      <c r="O119" s="13">
        <v>1.0</v>
      </c>
      <c r="P119" s="13" t="s">
        <v>869</v>
      </c>
      <c r="Q119" s="13" t="s">
        <v>870</v>
      </c>
      <c r="R119" s="13" t="s">
        <v>871</v>
      </c>
      <c r="S119" s="14"/>
      <c r="T119" s="14"/>
      <c r="U119" s="13">
        <v>28424.0</v>
      </c>
      <c r="V119" s="17">
        <v>42853.0</v>
      </c>
      <c r="Y119">
        <f t="shared" si="6"/>
        <v>-5</v>
      </c>
    </row>
    <row r="120">
      <c r="A120" s="12">
        <v>42852.0</v>
      </c>
      <c r="B120" s="11">
        <v>0.06111111111111111</v>
      </c>
      <c r="C120" s="13" t="s">
        <v>25</v>
      </c>
      <c r="D120" s="13" t="s">
        <v>28</v>
      </c>
      <c r="E120" s="11">
        <v>0.5069444444444444</v>
      </c>
      <c r="F120" s="13" t="s">
        <v>29</v>
      </c>
      <c r="G120" s="12">
        <v>42860.0</v>
      </c>
      <c r="H120" s="12">
        <v>42855.0</v>
      </c>
      <c r="I120" s="11">
        <v>0.8520833333333333</v>
      </c>
      <c r="J120" s="14"/>
      <c r="K120" s="13" t="s">
        <v>865</v>
      </c>
      <c r="L120" s="13" t="s">
        <v>911</v>
      </c>
      <c r="M120" s="29" t="s">
        <v>867</v>
      </c>
      <c r="N120" s="13" t="s">
        <v>912</v>
      </c>
      <c r="O120" s="13">
        <v>1.0</v>
      </c>
      <c r="P120" s="13" t="s">
        <v>869</v>
      </c>
      <c r="Q120" s="13" t="s">
        <v>870</v>
      </c>
      <c r="R120" s="13" t="s">
        <v>871</v>
      </c>
      <c r="S120" s="14"/>
      <c r="T120" s="14"/>
      <c r="U120" s="13">
        <v>28424.0</v>
      </c>
      <c r="V120" s="17">
        <v>42853.0</v>
      </c>
      <c r="Y120">
        <f t="shared" si="6"/>
        <v>-5</v>
      </c>
    </row>
    <row r="121">
      <c r="A121" s="12">
        <v>42852.0</v>
      </c>
      <c r="B121" s="11">
        <v>0.06111111111111111</v>
      </c>
      <c r="C121" s="13" t="s">
        <v>25</v>
      </c>
      <c r="D121" s="13" t="s">
        <v>28</v>
      </c>
      <c r="E121" s="11">
        <v>0.5069444444444444</v>
      </c>
      <c r="F121" s="13" t="s">
        <v>29</v>
      </c>
      <c r="G121" s="12">
        <v>42860.0</v>
      </c>
      <c r="H121" s="12">
        <v>42855.0</v>
      </c>
      <c r="I121" s="11">
        <v>0.8520833333333333</v>
      </c>
      <c r="J121" s="14"/>
      <c r="K121" s="13" t="s">
        <v>865</v>
      </c>
      <c r="L121" s="13" t="s">
        <v>917</v>
      </c>
      <c r="M121" s="29" t="s">
        <v>867</v>
      </c>
      <c r="N121" s="13" t="s">
        <v>918</v>
      </c>
      <c r="O121" s="13">
        <v>1.0</v>
      </c>
      <c r="P121" s="13" t="s">
        <v>869</v>
      </c>
      <c r="Q121" s="13" t="s">
        <v>870</v>
      </c>
      <c r="R121" s="13" t="s">
        <v>871</v>
      </c>
      <c r="S121" s="14"/>
      <c r="T121" s="14"/>
      <c r="U121" s="13">
        <v>28424.0</v>
      </c>
      <c r="V121" s="17">
        <v>42853.0</v>
      </c>
      <c r="Y121">
        <f t="shared" si="6"/>
        <v>-5</v>
      </c>
    </row>
    <row r="122">
      <c r="A122" s="12">
        <v>42852.0</v>
      </c>
      <c r="B122" s="11">
        <v>0.06111111111111111</v>
      </c>
      <c r="C122" s="13" t="s">
        <v>25</v>
      </c>
      <c r="D122" s="13" t="s">
        <v>28</v>
      </c>
      <c r="E122" s="11">
        <v>0.5069444444444444</v>
      </c>
      <c r="F122" s="13" t="s">
        <v>29</v>
      </c>
      <c r="G122" s="12">
        <v>42860.0</v>
      </c>
      <c r="H122" s="12">
        <v>42855.0</v>
      </c>
      <c r="I122" s="11">
        <v>0.8520833333333333</v>
      </c>
      <c r="J122" s="14"/>
      <c r="K122" s="13" t="s">
        <v>865</v>
      </c>
      <c r="L122" s="13" t="s">
        <v>919</v>
      </c>
      <c r="M122" s="29" t="s">
        <v>867</v>
      </c>
      <c r="N122" s="13" t="s">
        <v>920</v>
      </c>
      <c r="O122" s="13">
        <v>1.0</v>
      </c>
      <c r="P122" s="13" t="s">
        <v>869</v>
      </c>
      <c r="Q122" s="13" t="s">
        <v>870</v>
      </c>
      <c r="R122" s="13" t="s">
        <v>871</v>
      </c>
      <c r="S122" s="14"/>
      <c r="T122" s="14"/>
      <c r="U122" s="13">
        <v>28424.0</v>
      </c>
      <c r="V122" s="17">
        <v>42853.0</v>
      </c>
      <c r="Y122">
        <f t="shared" si="6"/>
        <v>-5</v>
      </c>
    </row>
    <row r="123">
      <c r="A123" s="12">
        <v>42852.0</v>
      </c>
      <c r="B123" s="11">
        <v>0.06111111111111111</v>
      </c>
      <c r="C123" s="13" t="s">
        <v>25</v>
      </c>
      <c r="D123" s="13" t="s">
        <v>28</v>
      </c>
      <c r="E123" s="11">
        <v>0.5069444444444444</v>
      </c>
      <c r="F123" s="13" t="s">
        <v>29</v>
      </c>
      <c r="G123" s="12">
        <v>42860.0</v>
      </c>
      <c r="H123" s="12">
        <v>42855.0</v>
      </c>
      <c r="I123" s="11">
        <v>0.8520833333333333</v>
      </c>
      <c r="J123" s="14"/>
      <c r="K123" s="13" t="s">
        <v>865</v>
      </c>
      <c r="L123" s="13" t="s">
        <v>926</v>
      </c>
      <c r="M123" s="29" t="s">
        <v>867</v>
      </c>
      <c r="N123" s="13" t="s">
        <v>928</v>
      </c>
      <c r="O123" s="13">
        <v>1.0</v>
      </c>
      <c r="P123" s="13" t="s">
        <v>869</v>
      </c>
      <c r="Q123" s="13" t="s">
        <v>870</v>
      </c>
      <c r="R123" s="13" t="s">
        <v>871</v>
      </c>
      <c r="S123" s="14"/>
      <c r="T123" s="14"/>
      <c r="U123" s="13">
        <v>28424.0</v>
      </c>
      <c r="V123" s="17">
        <v>42853.0</v>
      </c>
      <c r="Y123">
        <f t="shared" si="6"/>
        <v>-5</v>
      </c>
    </row>
    <row r="124">
      <c r="A124" s="12">
        <v>42852.0</v>
      </c>
      <c r="B124" s="11">
        <v>0.06111111111111111</v>
      </c>
      <c r="C124" s="13" t="s">
        <v>25</v>
      </c>
      <c r="D124" s="13" t="s">
        <v>28</v>
      </c>
      <c r="E124" s="11">
        <v>0.5069444444444444</v>
      </c>
      <c r="F124" s="13" t="s">
        <v>29</v>
      </c>
      <c r="G124" s="12">
        <v>42860.0</v>
      </c>
      <c r="H124" s="12">
        <v>42855.0</v>
      </c>
      <c r="I124" s="11">
        <v>0.8520833333333333</v>
      </c>
      <c r="J124" s="14"/>
      <c r="K124" s="13" t="s">
        <v>865</v>
      </c>
      <c r="L124" s="13" t="s">
        <v>930</v>
      </c>
      <c r="M124" s="29" t="s">
        <v>867</v>
      </c>
      <c r="N124" s="13" t="s">
        <v>931</v>
      </c>
      <c r="O124" s="13">
        <v>1.0</v>
      </c>
      <c r="P124" s="13" t="s">
        <v>869</v>
      </c>
      <c r="Q124" s="13" t="s">
        <v>870</v>
      </c>
      <c r="R124" s="13" t="s">
        <v>871</v>
      </c>
      <c r="S124" s="14"/>
      <c r="T124" s="14"/>
      <c r="U124" s="13">
        <v>28424.0</v>
      </c>
      <c r="V124" s="17">
        <v>42853.0</v>
      </c>
      <c r="Y124">
        <f t="shared" si="6"/>
        <v>-5</v>
      </c>
    </row>
    <row r="125">
      <c r="A125" s="12">
        <v>42852.0</v>
      </c>
      <c r="B125" s="11">
        <v>0.06111111111111111</v>
      </c>
      <c r="C125" s="13" t="s">
        <v>25</v>
      </c>
      <c r="D125" s="13" t="s">
        <v>28</v>
      </c>
      <c r="E125" s="11">
        <v>0.5069444444444444</v>
      </c>
      <c r="F125" s="13" t="s">
        <v>29</v>
      </c>
      <c r="G125" s="12">
        <v>42860.0</v>
      </c>
      <c r="H125" s="12">
        <v>42855.0</v>
      </c>
      <c r="I125" s="11">
        <v>0.8520833333333333</v>
      </c>
      <c r="J125" s="14"/>
      <c r="K125" s="13" t="s">
        <v>865</v>
      </c>
      <c r="L125" s="13" t="s">
        <v>932</v>
      </c>
      <c r="M125" s="29" t="s">
        <v>867</v>
      </c>
      <c r="N125" s="13" t="s">
        <v>933</v>
      </c>
      <c r="O125" s="13">
        <v>1.0</v>
      </c>
      <c r="P125" s="13" t="s">
        <v>869</v>
      </c>
      <c r="Q125" s="13" t="s">
        <v>870</v>
      </c>
      <c r="R125" s="13" t="s">
        <v>871</v>
      </c>
      <c r="S125" s="14"/>
      <c r="T125" s="14"/>
      <c r="U125" s="13">
        <v>28424.0</v>
      </c>
      <c r="V125" s="17">
        <v>42853.0</v>
      </c>
      <c r="Y125">
        <f t="shared" si="6"/>
        <v>-5</v>
      </c>
    </row>
    <row r="126">
      <c r="A126" s="12">
        <v>42852.0</v>
      </c>
      <c r="B126" s="11">
        <v>0.06111111111111111</v>
      </c>
      <c r="C126" s="13" t="s">
        <v>25</v>
      </c>
      <c r="D126" s="13" t="s">
        <v>28</v>
      </c>
      <c r="E126" s="11">
        <v>0.5069444444444444</v>
      </c>
      <c r="F126" s="13" t="s">
        <v>29</v>
      </c>
      <c r="G126" s="12">
        <v>42860.0</v>
      </c>
      <c r="H126" s="12">
        <v>42855.0</v>
      </c>
      <c r="I126" s="11">
        <v>0.8520833333333333</v>
      </c>
      <c r="J126" s="14"/>
      <c r="K126" s="13" t="s">
        <v>865</v>
      </c>
      <c r="L126" s="13" t="s">
        <v>940</v>
      </c>
      <c r="M126" s="29" t="s">
        <v>867</v>
      </c>
      <c r="N126" s="13" t="s">
        <v>941</v>
      </c>
      <c r="O126" s="13">
        <v>1.0</v>
      </c>
      <c r="P126" s="13" t="s">
        <v>869</v>
      </c>
      <c r="Q126" s="13" t="s">
        <v>870</v>
      </c>
      <c r="R126" s="13" t="s">
        <v>871</v>
      </c>
      <c r="S126" s="14"/>
      <c r="T126" s="14"/>
      <c r="U126" s="13">
        <v>28424.0</v>
      </c>
      <c r="V126" s="17">
        <v>42853.0</v>
      </c>
      <c r="Y126">
        <f t="shared" si="6"/>
        <v>-5</v>
      </c>
    </row>
    <row r="127">
      <c r="A127" s="12">
        <v>42852.0</v>
      </c>
      <c r="B127" s="11">
        <v>0.06111111111111111</v>
      </c>
      <c r="C127" s="13" t="s">
        <v>25</v>
      </c>
      <c r="D127" s="13" t="s">
        <v>28</v>
      </c>
      <c r="E127" s="11">
        <v>0.5069444444444444</v>
      </c>
      <c r="F127" s="13" t="s">
        <v>29</v>
      </c>
      <c r="G127" s="12">
        <v>42860.0</v>
      </c>
      <c r="H127" s="12">
        <v>42855.0</v>
      </c>
      <c r="I127" s="11">
        <v>0.8520833333333333</v>
      </c>
      <c r="J127" s="14"/>
      <c r="K127" s="13" t="s">
        <v>865</v>
      </c>
      <c r="L127" s="13" t="s">
        <v>944</v>
      </c>
      <c r="M127" s="29" t="s">
        <v>867</v>
      </c>
      <c r="N127" s="13" t="s">
        <v>945</v>
      </c>
      <c r="O127" s="13">
        <v>1.0</v>
      </c>
      <c r="P127" s="13" t="s">
        <v>869</v>
      </c>
      <c r="Q127" s="13" t="s">
        <v>870</v>
      </c>
      <c r="R127" s="13" t="s">
        <v>871</v>
      </c>
      <c r="S127" s="14"/>
      <c r="T127" s="14"/>
      <c r="U127" s="13">
        <v>28424.0</v>
      </c>
      <c r="V127" s="17">
        <v>42853.0</v>
      </c>
      <c r="Y127">
        <f t="shared" si="6"/>
        <v>-5</v>
      </c>
    </row>
    <row r="128">
      <c r="A128" s="12">
        <v>42852.0</v>
      </c>
      <c r="B128" s="11">
        <v>0.06111111111111111</v>
      </c>
      <c r="C128" s="13" t="s">
        <v>25</v>
      </c>
      <c r="D128" s="13" t="s">
        <v>28</v>
      </c>
      <c r="E128" s="11">
        <v>0.5069444444444444</v>
      </c>
      <c r="F128" s="13" t="s">
        <v>29</v>
      </c>
      <c r="G128" s="12">
        <v>42860.0</v>
      </c>
      <c r="H128" s="12">
        <v>42855.0</v>
      </c>
      <c r="I128" s="11">
        <v>0.8520833333333333</v>
      </c>
      <c r="J128" s="14"/>
      <c r="K128" s="13" t="s">
        <v>865</v>
      </c>
      <c r="L128" s="13" t="s">
        <v>947</v>
      </c>
      <c r="M128" s="29" t="s">
        <v>867</v>
      </c>
      <c r="N128" s="13" t="s">
        <v>948</v>
      </c>
      <c r="O128" s="13">
        <v>1.0</v>
      </c>
      <c r="P128" s="13" t="s">
        <v>869</v>
      </c>
      <c r="Q128" s="13" t="s">
        <v>870</v>
      </c>
      <c r="R128" s="13" t="s">
        <v>871</v>
      </c>
      <c r="S128" s="14"/>
      <c r="T128" s="14"/>
      <c r="U128" s="13">
        <v>28424.0</v>
      </c>
      <c r="V128" s="17">
        <v>42853.0</v>
      </c>
      <c r="Y128">
        <f t="shared" si="6"/>
        <v>-5</v>
      </c>
    </row>
    <row r="129">
      <c r="A129" s="12">
        <v>42853.0</v>
      </c>
      <c r="B129" s="11">
        <v>0.4375</v>
      </c>
      <c r="C129" s="13" t="s">
        <v>25</v>
      </c>
      <c r="D129" s="13" t="s">
        <v>28</v>
      </c>
      <c r="E129" s="11">
        <v>0.4375</v>
      </c>
      <c r="F129" s="13" t="s">
        <v>65</v>
      </c>
      <c r="G129" s="12">
        <v>42853.0</v>
      </c>
      <c r="H129" s="12">
        <v>42853.0</v>
      </c>
      <c r="I129" s="11">
        <v>0.5194444444444445</v>
      </c>
      <c r="J129" s="14"/>
      <c r="K129" s="13" t="s">
        <v>33</v>
      </c>
      <c r="L129" s="13" t="s">
        <v>952</v>
      </c>
      <c r="M129" s="13" t="s">
        <v>92</v>
      </c>
      <c r="N129" s="13" t="s">
        <v>953</v>
      </c>
      <c r="O129" s="13">
        <v>1.0</v>
      </c>
      <c r="P129" s="13" t="s">
        <v>822</v>
      </c>
      <c r="Q129" s="14"/>
      <c r="R129" s="13" t="s">
        <v>148</v>
      </c>
      <c r="S129" s="13"/>
      <c r="T129" s="14"/>
      <c r="U129" s="13">
        <v>28425.0</v>
      </c>
      <c r="V129" s="17">
        <v>42853.0</v>
      </c>
      <c r="Y129">
        <f t="shared" si="6"/>
        <v>0</v>
      </c>
    </row>
    <row r="130">
      <c r="A130" s="12">
        <v>42853.0</v>
      </c>
      <c r="B130" s="11">
        <v>0.5243055555555556</v>
      </c>
      <c r="C130" s="13" t="s">
        <v>25</v>
      </c>
      <c r="D130" s="13" t="s">
        <v>28</v>
      </c>
      <c r="E130" s="11">
        <v>0.5</v>
      </c>
      <c r="F130" s="13" t="s">
        <v>29</v>
      </c>
      <c r="G130" s="18">
        <v>42860.0</v>
      </c>
      <c r="H130" s="12">
        <v>42859.0</v>
      </c>
      <c r="I130" s="11">
        <v>0.6458333333333334</v>
      </c>
      <c r="J130" s="14"/>
      <c r="K130" s="13" t="s">
        <v>33</v>
      </c>
      <c r="L130" s="13" t="s">
        <v>961</v>
      </c>
      <c r="M130" s="13" t="s">
        <v>307</v>
      </c>
      <c r="N130" s="18">
        <v>42859.0</v>
      </c>
      <c r="O130" s="13">
        <v>1.0</v>
      </c>
      <c r="P130" s="13" t="s">
        <v>962</v>
      </c>
      <c r="Q130" s="14"/>
      <c r="R130" s="14"/>
      <c r="S130" s="14"/>
      <c r="T130" s="14"/>
      <c r="U130" s="13">
        <v>28481.0</v>
      </c>
      <c r="V130" s="17">
        <v>42859.0</v>
      </c>
      <c r="Y130">
        <f t="shared" si="6"/>
        <v>-1</v>
      </c>
    </row>
    <row r="131">
      <c r="A131" s="12">
        <v>42853.0</v>
      </c>
      <c r="B131" s="11">
        <v>0.5243055555555556</v>
      </c>
      <c r="C131" s="13" t="s">
        <v>25</v>
      </c>
      <c r="D131" s="13" t="s">
        <v>28</v>
      </c>
      <c r="E131" s="11">
        <v>0.5</v>
      </c>
      <c r="F131" s="13" t="s">
        <v>29</v>
      </c>
      <c r="G131" s="18">
        <v>42867.0</v>
      </c>
      <c r="H131" s="18">
        <v>42863.0</v>
      </c>
      <c r="I131" s="11">
        <v>0.7104166666666667</v>
      </c>
      <c r="J131" s="14"/>
      <c r="K131" s="13" t="s">
        <v>33</v>
      </c>
      <c r="L131" s="13" t="s">
        <v>967</v>
      </c>
      <c r="M131" s="13" t="s">
        <v>307</v>
      </c>
      <c r="N131" s="13" t="s">
        <v>968</v>
      </c>
      <c r="O131" s="13">
        <v>1.0</v>
      </c>
      <c r="P131" s="13" t="s">
        <v>969</v>
      </c>
      <c r="Q131" s="14"/>
      <c r="R131" s="14"/>
      <c r="S131" s="14"/>
      <c r="T131" s="14"/>
      <c r="U131" s="13">
        <v>28500.0</v>
      </c>
      <c r="V131" s="17">
        <v>42864.0</v>
      </c>
    </row>
    <row r="132">
      <c r="A132" s="12">
        <v>42853.0</v>
      </c>
      <c r="B132" s="11">
        <v>0.5243055555555556</v>
      </c>
      <c r="C132" s="13" t="s">
        <v>25</v>
      </c>
      <c r="D132" s="13" t="s">
        <v>28</v>
      </c>
      <c r="E132" s="11">
        <v>0.5</v>
      </c>
      <c r="F132" s="13" t="s">
        <v>29</v>
      </c>
      <c r="G132" s="18">
        <v>42860.0</v>
      </c>
      <c r="H132" s="12">
        <v>42859.0</v>
      </c>
      <c r="I132" s="11">
        <v>0.6458333333333334</v>
      </c>
      <c r="J132" s="14"/>
      <c r="K132" s="13" t="s">
        <v>33</v>
      </c>
      <c r="L132" s="13" t="s">
        <v>970</v>
      </c>
      <c r="M132" s="13" t="s">
        <v>307</v>
      </c>
      <c r="N132" s="13" t="s">
        <v>973</v>
      </c>
      <c r="O132" s="13">
        <v>1.0</v>
      </c>
      <c r="P132" s="13" t="s">
        <v>962</v>
      </c>
      <c r="Q132" s="13"/>
      <c r="R132" s="13"/>
      <c r="S132" s="13"/>
      <c r="T132" s="13"/>
      <c r="U132" s="13">
        <v>28481.0</v>
      </c>
      <c r="V132" s="17">
        <v>42859.0</v>
      </c>
      <c r="Y132">
        <f t="shared" ref="Y132:Y133" si="7">H132-G132</f>
        <v>-1</v>
      </c>
    </row>
    <row r="133">
      <c r="A133" s="12">
        <v>42853.0</v>
      </c>
      <c r="B133" s="11">
        <v>0.5243055555555556</v>
      </c>
      <c r="C133" s="13" t="s">
        <v>25</v>
      </c>
      <c r="D133" s="13" t="s">
        <v>28</v>
      </c>
      <c r="E133" s="11">
        <v>0.5</v>
      </c>
      <c r="F133" s="13" t="s">
        <v>29</v>
      </c>
      <c r="G133" s="18">
        <v>42860.0</v>
      </c>
      <c r="H133" s="12">
        <v>42859.0</v>
      </c>
      <c r="I133" s="11">
        <v>0.65625</v>
      </c>
      <c r="J133" s="14"/>
      <c r="K133" s="13" t="s">
        <v>33</v>
      </c>
      <c r="L133" s="13" t="s">
        <v>980</v>
      </c>
      <c r="M133" s="13" t="s">
        <v>307</v>
      </c>
      <c r="N133" s="13" t="s">
        <v>981</v>
      </c>
      <c r="O133" s="13">
        <v>1.0</v>
      </c>
      <c r="P133" s="13" t="s">
        <v>962</v>
      </c>
      <c r="Q133" s="14"/>
      <c r="R133" s="14"/>
      <c r="S133" s="14"/>
      <c r="T133" s="14"/>
      <c r="U133" s="13">
        <v>28481.0</v>
      </c>
      <c r="V133" s="17">
        <v>42859.0</v>
      </c>
      <c r="Y133">
        <f t="shared" si="7"/>
        <v>-1</v>
      </c>
    </row>
    <row r="134">
      <c r="A134" s="12">
        <v>42853.0</v>
      </c>
      <c r="B134" s="11">
        <v>0.06944444444444445</v>
      </c>
      <c r="C134" s="13" t="s">
        <v>25</v>
      </c>
      <c r="D134" s="13" t="s">
        <v>28</v>
      </c>
      <c r="E134" s="11">
        <v>0.07013888888888889</v>
      </c>
      <c r="F134" s="13" t="s">
        <v>65</v>
      </c>
      <c r="G134" s="12">
        <v>42867.0</v>
      </c>
      <c r="H134" s="12">
        <v>42864.0</v>
      </c>
      <c r="I134" s="11">
        <v>0.39375</v>
      </c>
      <c r="J134" s="14"/>
      <c r="K134" s="13" t="s">
        <v>982</v>
      </c>
      <c r="L134" s="13" t="s">
        <v>983</v>
      </c>
      <c r="M134" s="13" t="s">
        <v>985</v>
      </c>
      <c r="N134" s="13" t="s">
        <v>987</v>
      </c>
      <c r="O134" s="13">
        <v>1.0</v>
      </c>
      <c r="P134" s="13" t="s">
        <v>989</v>
      </c>
      <c r="Q134" s="14"/>
      <c r="R134" s="14"/>
      <c r="S134" s="14"/>
      <c r="T134" s="14"/>
      <c r="U134" s="13">
        <v>28499.0</v>
      </c>
      <c r="V134" s="17">
        <v>42864.0</v>
      </c>
    </row>
    <row r="135">
      <c r="A135" s="12">
        <v>42853.0</v>
      </c>
      <c r="B135" s="11">
        <v>0.06944444444444445</v>
      </c>
      <c r="C135" s="13" t="s">
        <v>25</v>
      </c>
      <c r="D135" s="13" t="s">
        <v>28</v>
      </c>
      <c r="E135" s="11">
        <v>0.07013888888888889</v>
      </c>
      <c r="F135" s="13" t="s">
        <v>65</v>
      </c>
      <c r="G135" s="12">
        <v>42867.0</v>
      </c>
      <c r="H135" s="12">
        <v>42864.0</v>
      </c>
      <c r="I135" s="11">
        <v>0.39375</v>
      </c>
      <c r="J135" s="14"/>
      <c r="K135" s="13" t="s">
        <v>982</v>
      </c>
      <c r="L135" s="13" t="s">
        <v>991</v>
      </c>
      <c r="M135" s="13" t="s">
        <v>985</v>
      </c>
      <c r="N135" s="13" t="s">
        <v>992</v>
      </c>
      <c r="O135" s="13">
        <v>1.0</v>
      </c>
      <c r="P135" s="13" t="s">
        <v>989</v>
      </c>
      <c r="Q135" s="14"/>
      <c r="R135" s="14"/>
      <c r="S135" s="14"/>
      <c r="T135" s="14"/>
      <c r="U135" s="13">
        <v>28499.0</v>
      </c>
      <c r="V135" s="17">
        <v>42864.0</v>
      </c>
    </row>
    <row r="136">
      <c r="A136" s="12">
        <v>42853.0</v>
      </c>
      <c r="B136" s="11">
        <v>0.06944444444444445</v>
      </c>
      <c r="C136" s="13" t="s">
        <v>25</v>
      </c>
      <c r="D136" s="13" t="s">
        <v>28</v>
      </c>
      <c r="E136" s="11">
        <v>0.07013888888888889</v>
      </c>
      <c r="F136" s="13" t="s">
        <v>65</v>
      </c>
      <c r="G136" s="12">
        <v>42867.0</v>
      </c>
      <c r="H136" s="12">
        <v>42864.0</v>
      </c>
      <c r="I136" s="11">
        <v>0.39375</v>
      </c>
      <c r="J136" s="14"/>
      <c r="K136" s="13" t="s">
        <v>982</v>
      </c>
      <c r="L136" s="13" t="s">
        <v>993</v>
      </c>
      <c r="M136" s="13" t="s">
        <v>985</v>
      </c>
      <c r="N136" s="13" t="s">
        <v>994</v>
      </c>
      <c r="O136" s="13">
        <v>1.0</v>
      </c>
      <c r="P136" s="13" t="s">
        <v>989</v>
      </c>
      <c r="Q136" s="14"/>
      <c r="R136" s="14"/>
      <c r="S136" s="14"/>
      <c r="T136" s="14"/>
      <c r="U136" s="13">
        <v>28499.0</v>
      </c>
      <c r="V136" s="17">
        <v>42864.0</v>
      </c>
    </row>
    <row r="137">
      <c r="A137" s="12">
        <v>42853.0</v>
      </c>
      <c r="B137" s="11">
        <v>0.06944444444444445</v>
      </c>
      <c r="C137" s="13" t="s">
        <v>25</v>
      </c>
      <c r="D137" s="13" t="s">
        <v>28</v>
      </c>
      <c r="E137" s="11">
        <v>0.07013888888888889</v>
      </c>
      <c r="F137" s="13" t="s">
        <v>65</v>
      </c>
      <c r="G137" s="12">
        <v>42867.0</v>
      </c>
      <c r="H137" s="12">
        <v>42864.0</v>
      </c>
      <c r="I137" s="11">
        <v>0.39375</v>
      </c>
      <c r="J137" s="14"/>
      <c r="K137" s="13" t="s">
        <v>982</v>
      </c>
      <c r="L137" s="13" t="s">
        <v>999</v>
      </c>
      <c r="M137" s="13" t="s">
        <v>985</v>
      </c>
      <c r="N137" s="13" t="s">
        <v>1000</v>
      </c>
      <c r="O137" s="43">
        <v>1.0</v>
      </c>
      <c r="P137" s="13" t="s">
        <v>989</v>
      </c>
      <c r="Q137" s="14"/>
      <c r="R137" s="14"/>
      <c r="S137" s="14"/>
      <c r="T137" s="14"/>
      <c r="U137" s="13">
        <v>28499.0</v>
      </c>
      <c r="V137" s="17">
        <v>42864.0</v>
      </c>
    </row>
    <row r="138">
      <c r="A138" s="12">
        <v>42853.0</v>
      </c>
      <c r="B138" s="11">
        <v>0.06944444444444445</v>
      </c>
      <c r="C138" s="13" t="s">
        <v>25</v>
      </c>
      <c r="D138" s="13" t="s">
        <v>28</v>
      </c>
      <c r="E138" s="11">
        <v>0.07013888888888889</v>
      </c>
      <c r="F138" s="13" t="s">
        <v>65</v>
      </c>
      <c r="G138" s="12">
        <v>42867.0</v>
      </c>
      <c r="H138" s="12">
        <v>42864.0</v>
      </c>
      <c r="I138" s="11">
        <v>0.39375</v>
      </c>
      <c r="J138" s="14"/>
      <c r="K138" s="13" t="s">
        <v>982</v>
      </c>
      <c r="L138" s="13" t="s">
        <v>1004</v>
      </c>
      <c r="M138" s="13" t="s">
        <v>985</v>
      </c>
      <c r="N138" s="13" t="s">
        <v>1005</v>
      </c>
      <c r="O138" s="43">
        <v>1.0</v>
      </c>
      <c r="P138" s="13" t="s">
        <v>989</v>
      </c>
      <c r="Q138" s="14"/>
      <c r="R138" s="14"/>
      <c r="S138" s="14"/>
      <c r="T138" s="14"/>
      <c r="U138" s="13">
        <v>28499.0</v>
      </c>
      <c r="V138" s="17">
        <v>42864.0</v>
      </c>
    </row>
    <row r="139">
      <c r="A139" s="12">
        <v>42853.0</v>
      </c>
      <c r="B139" s="11">
        <v>0.06944444444444445</v>
      </c>
      <c r="C139" s="13" t="s">
        <v>25</v>
      </c>
      <c r="D139" s="13" t="s">
        <v>28</v>
      </c>
      <c r="E139" s="11">
        <v>0.07013888888888889</v>
      </c>
      <c r="F139" s="13" t="s">
        <v>65</v>
      </c>
      <c r="G139" s="12">
        <v>42867.0</v>
      </c>
      <c r="H139" s="12">
        <v>42864.0</v>
      </c>
      <c r="I139" s="11">
        <v>0.39375</v>
      </c>
      <c r="K139" s="13" t="s">
        <v>982</v>
      </c>
      <c r="L139" s="13" t="s">
        <v>1007</v>
      </c>
      <c r="M139" s="13" t="s">
        <v>985</v>
      </c>
      <c r="N139" s="16" t="s">
        <v>1008</v>
      </c>
      <c r="O139" s="44">
        <v>1.0</v>
      </c>
      <c r="P139" s="13" t="s">
        <v>989</v>
      </c>
      <c r="Q139" s="14"/>
      <c r="R139" s="14"/>
      <c r="S139" s="14"/>
      <c r="T139" s="14"/>
      <c r="U139" s="13">
        <v>28499.0</v>
      </c>
      <c r="V139" s="17">
        <v>42864.0</v>
      </c>
    </row>
    <row r="140">
      <c r="A140" s="14"/>
      <c r="B140" s="14"/>
      <c r="C140" s="14"/>
      <c r="D140" s="14"/>
      <c r="E140" s="14"/>
      <c r="F140" s="14"/>
      <c r="G140" s="12"/>
      <c r="H140" s="14"/>
      <c r="I140" s="14"/>
      <c r="J140" s="14"/>
      <c r="K140" s="14"/>
      <c r="L140" s="14"/>
      <c r="M140" s="14"/>
      <c r="N140" s="14"/>
      <c r="O140" s="14"/>
      <c r="P140" s="14"/>
      <c r="Q140" s="14"/>
      <c r="R140" s="14"/>
      <c r="S140" s="14"/>
      <c r="T140" s="14"/>
      <c r="U140" s="14"/>
    </row>
    <row r="141">
      <c r="A141" s="14"/>
      <c r="B141" s="14"/>
      <c r="C141" s="14"/>
      <c r="D141" s="14"/>
      <c r="E141" s="14"/>
      <c r="F141" s="14"/>
      <c r="G141" s="14"/>
      <c r="H141" s="14"/>
      <c r="I141" s="14"/>
      <c r="J141" s="14"/>
      <c r="K141" s="14"/>
      <c r="L141" s="14"/>
      <c r="M141" s="14"/>
      <c r="N141" s="14"/>
      <c r="O141" s="14"/>
      <c r="P141" s="14"/>
      <c r="Q141" s="14"/>
      <c r="R141" s="14"/>
      <c r="S141" s="14"/>
      <c r="T141" s="14"/>
      <c r="U141" s="14"/>
    </row>
    <row r="142">
      <c r="A142" s="14"/>
      <c r="B142" s="14"/>
      <c r="C142" s="14"/>
      <c r="D142" s="14"/>
      <c r="E142" s="14"/>
      <c r="F142" s="14"/>
      <c r="G142" s="14"/>
      <c r="H142" s="14"/>
      <c r="I142" s="14"/>
      <c r="J142" s="14"/>
      <c r="K142" s="14"/>
      <c r="L142" s="14"/>
      <c r="M142" s="14"/>
      <c r="N142" s="14"/>
      <c r="O142" s="14"/>
      <c r="P142" s="14"/>
      <c r="Q142" s="14"/>
      <c r="R142" s="14"/>
      <c r="S142" s="14"/>
      <c r="T142" s="14"/>
      <c r="U142" s="14"/>
    </row>
    <row r="143">
      <c r="A143" s="14"/>
      <c r="B143" s="14"/>
      <c r="C143" s="14"/>
      <c r="D143" s="14"/>
      <c r="E143" s="14"/>
      <c r="F143" s="14"/>
      <c r="G143" s="14"/>
      <c r="H143" s="14"/>
      <c r="I143" s="14"/>
      <c r="J143" s="14"/>
      <c r="K143" s="14"/>
      <c r="L143" s="14"/>
      <c r="M143" s="14"/>
      <c r="N143" s="14"/>
      <c r="O143" s="14"/>
      <c r="P143" s="14"/>
      <c r="Q143" s="14"/>
      <c r="R143" s="14"/>
      <c r="S143" s="14"/>
      <c r="T143" s="14"/>
      <c r="U143" s="14"/>
    </row>
    <row r="144">
      <c r="A144" s="14"/>
      <c r="B144" s="14"/>
      <c r="C144" s="14"/>
      <c r="D144" s="14"/>
      <c r="E144" s="14"/>
      <c r="F144" s="14"/>
      <c r="G144" s="14"/>
      <c r="H144" s="14"/>
      <c r="I144" s="14"/>
      <c r="J144" s="14"/>
      <c r="K144" s="14"/>
      <c r="L144" s="14"/>
      <c r="M144" s="14"/>
      <c r="N144" s="14"/>
      <c r="O144" s="14"/>
      <c r="P144" s="14"/>
      <c r="Q144" s="14"/>
      <c r="R144" s="14"/>
      <c r="S144" s="14"/>
      <c r="T144" s="14"/>
      <c r="U144" s="14"/>
    </row>
    <row r="145">
      <c r="A145" s="14"/>
      <c r="B145" s="14"/>
      <c r="C145" s="14"/>
      <c r="D145" s="14"/>
      <c r="E145" s="14"/>
      <c r="F145" s="14"/>
      <c r="G145" s="14"/>
      <c r="H145" s="14"/>
      <c r="I145" s="14"/>
      <c r="J145" s="14"/>
      <c r="K145" s="14"/>
      <c r="L145" s="14"/>
      <c r="M145" s="14"/>
      <c r="N145" s="14"/>
      <c r="O145" s="14"/>
      <c r="P145" s="14"/>
      <c r="Q145" s="14"/>
      <c r="R145" s="14"/>
      <c r="S145" s="14"/>
      <c r="T145" s="14"/>
      <c r="U145" s="14"/>
    </row>
    <row r="146">
      <c r="A146" s="14"/>
      <c r="B146" s="14"/>
      <c r="C146" s="14"/>
      <c r="D146" s="14"/>
      <c r="E146" s="14"/>
      <c r="F146" s="14"/>
      <c r="G146" s="14"/>
      <c r="H146" s="14"/>
      <c r="I146" s="14"/>
      <c r="J146" s="14"/>
      <c r="K146" s="14"/>
      <c r="L146" s="14"/>
      <c r="M146" s="14"/>
      <c r="N146" s="14"/>
      <c r="O146" s="14"/>
      <c r="P146" s="14"/>
      <c r="Q146" s="14"/>
      <c r="R146" s="14"/>
      <c r="S146" s="14"/>
      <c r="T146" s="14"/>
      <c r="U146" s="14"/>
    </row>
    <row r="147">
      <c r="A147" s="14"/>
      <c r="B147" s="14"/>
      <c r="C147" s="14"/>
      <c r="D147" s="14"/>
      <c r="E147" s="14"/>
      <c r="F147" s="14"/>
      <c r="G147" s="14"/>
      <c r="H147" s="14"/>
      <c r="I147" s="14"/>
      <c r="J147" s="14"/>
      <c r="K147" s="14"/>
      <c r="L147" s="14"/>
      <c r="M147" s="14"/>
      <c r="N147" s="14"/>
      <c r="O147" s="14"/>
      <c r="P147" s="14"/>
      <c r="Q147" s="14"/>
      <c r="R147" s="14"/>
      <c r="S147" s="14"/>
      <c r="T147" s="14"/>
      <c r="U147" s="14"/>
    </row>
    <row r="148">
      <c r="A148" s="14"/>
      <c r="B148" s="14"/>
      <c r="C148" s="14"/>
      <c r="D148" s="14"/>
      <c r="E148" s="14"/>
      <c r="F148" s="14"/>
      <c r="G148" s="14"/>
      <c r="H148" s="14"/>
      <c r="I148" s="14"/>
      <c r="J148" s="14"/>
      <c r="K148" s="14"/>
      <c r="L148" s="14"/>
      <c r="M148" s="14"/>
      <c r="N148" s="14"/>
      <c r="O148" s="14"/>
      <c r="P148" s="14"/>
      <c r="Q148" s="14"/>
      <c r="R148" s="14"/>
      <c r="S148" s="14"/>
      <c r="T148" s="14"/>
      <c r="U148" s="14"/>
    </row>
    <row r="149">
      <c r="A149" s="14"/>
      <c r="B149" s="14"/>
      <c r="C149" s="14"/>
      <c r="D149" s="14"/>
      <c r="E149" s="14"/>
      <c r="F149" s="14"/>
      <c r="G149" s="14"/>
      <c r="H149" s="14"/>
      <c r="I149" s="14"/>
      <c r="J149" s="14"/>
      <c r="K149" s="14"/>
      <c r="L149" s="14"/>
      <c r="M149" s="14"/>
      <c r="N149" s="14"/>
      <c r="O149" s="14"/>
      <c r="P149" s="14"/>
      <c r="Q149" s="14"/>
      <c r="R149" s="14"/>
      <c r="S149" s="14"/>
      <c r="T149" s="14"/>
      <c r="U149" s="14"/>
    </row>
    <row r="150">
      <c r="A150" s="14"/>
      <c r="B150" s="14"/>
      <c r="C150" s="14"/>
      <c r="D150" s="14"/>
      <c r="E150" s="14"/>
      <c r="F150" s="14"/>
      <c r="G150" s="14"/>
      <c r="H150" s="14"/>
      <c r="I150" s="14"/>
      <c r="J150" s="14"/>
      <c r="K150" s="14"/>
      <c r="L150" s="14"/>
      <c r="M150" s="14"/>
      <c r="N150" s="14"/>
      <c r="O150" s="14"/>
      <c r="P150" s="14"/>
      <c r="Q150" s="14"/>
      <c r="R150" s="14"/>
      <c r="S150" s="14"/>
      <c r="T150" s="14"/>
      <c r="U150" s="14"/>
    </row>
    <row r="151">
      <c r="A151" s="14"/>
      <c r="B151" s="14"/>
      <c r="C151" s="14"/>
      <c r="D151" s="14"/>
      <c r="E151" s="14"/>
      <c r="F151" s="14"/>
      <c r="G151" s="14"/>
      <c r="H151" s="14"/>
      <c r="I151" s="14"/>
      <c r="J151" s="14"/>
      <c r="K151" s="14"/>
      <c r="L151" s="14"/>
      <c r="M151" s="14"/>
      <c r="N151" s="14"/>
      <c r="O151" s="14"/>
      <c r="P151" s="14"/>
      <c r="Q151" s="14"/>
      <c r="R151" s="14"/>
      <c r="S151" s="14"/>
      <c r="T151" s="14"/>
      <c r="U151" s="14"/>
    </row>
    <row r="152">
      <c r="A152" s="14"/>
      <c r="B152" s="14"/>
      <c r="C152" s="14"/>
      <c r="D152" s="14"/>
      <c r="E152" s="14"/>
      <c r="F152" s="14"/>
      <c r="G152" s="14"/>
      <c r="H152" s="14"/>
      <c r="I152" s="14"/>
      <c r="J152" s="14"/>
      <c r="K152" s="14"/>
      <c r="L152" s="14"/>
      <c r="M152" s="14"/>
      <c r="N152" s="14"/>
      <c r="O152" s="14"/>
      <c r="P152" s="14"/>
      <c r="Q152" s="14"/>
      <c r="R152" s="14"/>
      <c r="S152" s="14"/>
      <c r="T152" s="14"/>
      <c r="U152" s="14"/>
    </row>
    <row r="153">
      <c r="A153" s="14"/>
      <c r="B153" s="14"/>
      <c r="C153" s="14"/>
      <c r="D153" s="14"/>
      <c r="E153" s="14"/>
      <c r="F153" s="14"/>
      <c r="G153" s="14"/>
      <c r="H153" s="14"/>
      <c r="I153" s="14"/>
      <c r="J153" s="14"/>
      <c r="K153" s="14"/>
      <c r="L153" s="14"/>
      <c r="M153" s="14"/>
      <c r="N153" s="14"/>
      <c r="O153" s="14"/>
      <c r="P153" s="14"/>
      <c r="Q153" s="14"/>
      <c r="R153" s="14"/>
      <c r="S153" s="14"/>
      <c r="T153" s="14"/>
      <c r="U153" s="14"/>
    </row>
    <row r="154">
      <c r="A154" s="14"/>
      <c r="B154" s="14"/>
      <c r="C154" s="14"/>
      <c r="D154" s="14"/>
      <c r="E154" s="14"/>
      <c r="F154" s="14"/>
      <c r="G154" s="14"/>
      <c r="H154" s="14"/>
      <c r="I154" s="14"/>
      <c r="J154" s="14"/>
      <c r="K154" s="14"/>
      <c r="L154" s="14"/>
      <c r="M154" s="14"/>
      <c r="N154" s="14"/>
      <c r="O154" s="14"/>
      <c r="P154" s="14"/>
      <c r="Q154" s="14"/>
      <c r="R154" s="14"/>
      <c r="S154" s="14"/>
      <c r="T154" s="14"/>
      <c r="U154" s="14"/>
    </row>
    <row r="155">
      <c r="A155" s="14"/>
      <c r="B155" s="14"/>
      <c r="C155" s="14"/>
      <c r="D155" s="14"/>
      <c r="E155" s="14"/>
      <c r="F155" s="14"/>
      <c r="G155" s="14"/>
      <c r="H155" s="14"/>
      <c r="I155" s="14"/>
      <c r="J155" s="14"/>
      <c r="K155" s="14"/>
      <c r="L155" s="14"/>
      <c r="M155" s="14"/>
      <c r="N155" s="14"/>
      <c r="O155" s="14"/>
      <c r="P155" s="14"/>
      <c r="Q155" s="14"/>
      <c r="R155" s="14"/>
      <c r="S155" s="14"/>
      <c r="T155" s="14"/>
      <c r="U155" s="14"/>
    </row>
    <row r="156">
      <c r="A156" s="14"/>
      <c r="B156" s="14"/>
      <c r="C156" s="14"/>
      <c r="D156" s="14"/>
      <c r="E156" s="14"/>
      <c r="F156" s="14"/>
      <c r="G156" s="14"/>
      <c r="H156" s="14"/>
      <c r="I156" s="14"/>
      <c r="J156" s="14"/>
      <c r="K156" s="14"/>
      <c r="L156" s="14"/>
      <c r="M156" s="14"/>
      <c r="N156" s="14"/>
      <c r="O156" s="14"/>
      <c r="P156" s="14"/>
      <c r="Q156" s="14"/>
      <c r="R156" s="14"/>
      <c r="S156" s="14"/>
      <c r="T156" s="14"/>
      <c r="U156" s="14"/>
    </row>
    <row r="157">
      <c r="A157" s="14"/>
      <c r="B157" s="14"/>
      <c r="C157" s="14"/>
      <c r="D157" s="14"/>
      <c r="E157" s="14"/>
      <c r="F157" s="14"/>
      <c r="G157" s="14"/>
      <c r="H157" s="14"/>
      <c r="I157" s="14"/>
      <c r="J157" s="14"/>
      <c r="K157" s="14"/>
      <c r="L157" s="14"/>
      <c r="M157" s="14"/>
      <c r="N157" s="14"/>
      <c r="O157" s="14"/>
      <c r="P157" s="14"/>
      <c r="Q157" s="14"/>
      <c r="R157" s="14"/>
      <c r="S157" s="14"/>
      <c r="T157" s="14"/>
      <c r="U157" s="14"/>
    </row>
    <row r="158">
      <c r="A158" s="14"/>
      <c r="B158" s="14"/>
      <c r="C158" s="14"/>
      <c r="D158" s="14"/>
      <c r="E158" s="14"/>
      <c r="F158" s="14"/>
      <c r="G158" s="14"/>
      <c r="H158" s="14"/>
      <c r="I158" s="14"/>
      <c r="J158" s="14"/>
      <c r="K158" s="14"/>
      <c r="L158" s="14"/>
      <c r="M158" s="14"/>
      <c r="N158" s="14"/>
      <c r="O158" s="14"/>
      <c r="P158" s="14"/>
      <c r="Q158" s="14"/>
      <c r="R158" s="14"/>
      <c r="S158" s="14"/>
      <c r="T158" s="14"/>
      <c r="U158" s="14"/>
    </row>
    <row r="159">
      <c r="A159" s="14"/>
      <c r="B159" s="14"/>
      <c r="C159" s="14"/>
      <c r="D159" s="14"/>
      <c r="E159" s="14"/>
      <c r="F159" s="14"/>
      <c r="G159" s="14"/>
      <c r="H159" s="14"/>
      <c r="I159" s="14"/>
      <c r="J159" s="14"/>
      <c r="K159" s="14"/>
      <c r="L159" s="14"/>
      <c r="M159" s="14"/>
      <c r="N159" s="14"/>
      <c r="O159" s="14"/>
      <c r="P159" s="14"/>
      <c r="Q159" s="14"/>
      <c r="R159" s="14"/>
      <c r="S159" s="14"/>
      <c r="T159" s="14"/>
      <c r="U159" s="14"/>
    </row>
    <row r="160">
      <c r="A160" s="14"/>
      <c r="B160" s="14"/>
      <c r="C160" s="14"/>
      <c r="D160" s="14"/>
      <c r="E160" s="14"/>
      <c r="F160" s="14"/>
      <c r="G160" s="14"/>
      <c r="H160" s="14"/>
      <c r="I160" s="14"/>
      <c r="J160" s="14"/>
      <c r="K160" s="14"/>
      <c r="L160" s="14"/>
      <c r="M160" s="14"/>
      <c r="N160" s="14"/>
      <c r="O160" s="14"/>
      <c r="P160" s="14"/>
      <c r="Q160" s="14"/>
      <c r="R160" s="14"/>
      <c r="S160" s="14"/>
      <c r="T160" s="14"/>
      <c r="U160" s="14"/>
    </row>
    <row r="161">
      <c r="A161" s="14"/>
      <c r="B161" s="14"/>
      <c r="C161" s="14"/>
      <c r="D161" s="14"/>
      <c r="E161" s="14"/>
      <c r="F161" s="14"/>
      <c r="G161" s="14"/>
      <c r="H161" s="14"/>
      <c r="I161" s="14"/>
      <c r="J161" s="14"/>
      <c r="K161" s="14"/>
      <c r="L161" s="14"/>
      <c r="M161" s="14"/>
      <c r="N161" s="14"/>
      <c r="O161" s="14"/>
      <c r="P161" s="14"/>
      <c r="Q161" s="14"/>
      <c r="R161" s="14"/>
      <c r="S161" s="14"/>
      <c r="T161" s="14"/>
      <c r="U161" s="14"/>
    </row>
    <row r="162">
      <c r="A162" s="14"/>
      <c r="B162" s="14"/>
      <c r="C162" s="14"/>
      <c r="D162" s="14"/>
      <c r="E162" s="14"/>
      <c r="F162" s="14"/>
      <c r="G162" s="14"/>
      <c r="H162" s="14"/>
      <c r="I162" s="14"/>
      <c r="J162" s="14"/>
      <c r="K162" s="14"/>
      <c r="L162" s="14"/>
      <c r="M162" s="14"/>
      <c r="N162" s="14"/>
      <c r="O162" s="14"/>
      <c r="P162" s="14"/>
      <c r="Q162" s="14"/>
      <c r="R162" s="14"/>
      <c r="S162" s="14"/>
      <c r="T162" s="14"/>
      <c r="U162" s="14"/>
    </row>
    <row r="163">
      <c r="A163" s="14"/>
      <c r="B163" s="14"/>
      <c r="C163" s="14"/>
      <c r="D163" s="14"/>
      <c r="E163" s="14"/>
      <c r="F163" s="14"/>
      <c r="G163" s="14"/>
      <c r="H163" s="14"/>
      <c r="I163" s="14"/>
      <c r="J163" s="14"/>
      <c r="K163" s="14"/>
      <c r="L163" s="14"/>
      <c r="M163" s="14"/>
      <c r="N163" s="14"/>
      <c r="O163" s="14"/>
      <c r="P163" s="14"/>
      <c r="Q163" s="14"/>
      <c r="R163" s="14"/>
      <c r="S163" s="14"/>
      <c r="T163" s="14"/>
      <c r="U163" s="14"/>
    </row>
    <row r="164">
      <c r="A164" s="14"/>
      <c r="B164" s="14"/>
      <c r="C164" s="14"/>
      <c r="D164" s="14"/>
      <c r="E164" s="14"/>
      <c r="F164" s="14"/>
      <c r="G164" s="14"/>
      <c r="H164" s="14"/>
      <c r="I164" s="14"/>
      <c r="J164" s="14"/>
      <c r="K164" s="14"/>
      <c r="L164" s="14"/>
      <c r="M164" s="14"/>
      <c r="N164" s="14"/>
      <c r="O164" s="14"/>
      <c r="P164" s="14"/>
      <c r="Q164" s="14"/>
      <c r="R164" s="14"/>
      <c r="S164" s="14"/>
      <c r="T164" s="14"/>
      <c r="U164" s="14"/>
    </row>
    <row r="165">
      <c r="A165" s="14"/>
      <c r="B165" s="14"/>
      <c r="C165" s="14"/>
      <c r="D165" s="14"/>
      <c r="E165" s="14"/>
      <c r="F165" s="14"/>
      <c r="G165" s="14"/>
      <c r="H165" s="14"/>
      <c r="I165" s="14"/>
      <c r="J165" s="14"/>
      <c r="K165" s="14"/>
      <c r="L165" s="14"/>
      <c r="M165" s="14"/>
      <c r="N165" s="14"/>
      <c r="O165" s="14"/>
      <c r="P165" s="14"/>
      <c r="Q165" s="14"/>
      <c r="R165" s="14"/>
      <c r="S165" s="14"/>
      <c r="T165" s="14"/>
      <c r="U165" s="14"/>
    </row>
    <row r="166">
      <c r="A166" s="14"/>
      <c r="B166" s="14"/>
      <c r="C166" s="14"/>
      <c r="D166" s="14"/>
      <c r="E166" s="14"/>
      <c r="F166" s="14"/>
      <c r="G166" s="14"/>
      <c r="H166" s="14"/>
      <c r="I166" s="14"/>
      <c r="J166" s="14"/>
      <c r="K166" s="14"/>
      <c r="L166" s="14"/>
      <c r="M166" s="14"/>
      <c r="N166" s="14"/>
      <c r="O166" s="14"/>
      <c r="P166" s="14"/>
      <c r="Q166" s="14"/>
      <c r="R166" s="14"/>
      <c r="S166" s="14"/>
      <c r="T166" s="14"/>
      <c r="U166" s="14"/>
    </row>
    <row r="167">
      <c r="A167" s="14"/>
      <c r="B167" s="14"/>
      <c r="C167" s="14"/>
      <c r="D167" s="14"/>
      <c r="E167" s="14"/>
      <c r="F167" s="14"/>
      <c r="G167" s="14"/>
      <c r="H167" s="14"/>
      <c r="I167" s="14"/>
      <c r="J167" s="14"/>
      <c r="K167" s="14"/>
      <c r="L167" s="14"/>
      <c r="M167" s="14"/>
      <c r="N167" s="14"/>
      <c r="O167" s="14"/>
      <c r="P167" s="14"/>
      <c r="Q167" s="14"/>
      <c r="R167" s="14"/>
      <c r="S167" s="14"/>
      <c r="T167" s="14"/>
      <c r="U167" s="14"/>
    </row>
    <row r="168">
      <c r="A168" s="14"/>
      <c r="B168" s="14"/>
      <c r="C168" s="14"/>
      <c r="D168" s="14"/>
      <c r="E168" s="14"/>
      <c r="F168" s="14"/>
      <c r="G168" s="14"/>
      <c r="H168" s="14"/>
      <c r="I168" s="14"/>
      <c r="J168" s="14"/>
      <c r="K168" s="14"/>
      <c r="L168" s="14"/>
      <c r="M168" s="14"/>
      <c r="N168" s="14"/>
      <c r="O168" s="14"/>
      <c r="P168" s="14"/>
      <c r="Q168" s="14"/>
      <c r="R168" s="14"/>
      <c r="S168" s="14"/>
      <c r="T168" s="14"/>
      <c r="U168" s="14"/>
    </row>
    <row r="169">
      <c r="A169" s="14"/>
      <c r="B169" s="14"/>
      <c r="C169" s="14"/>
      <c r="D169" s="14"/>
      <c r="E169" s="14"/>
      <c r="F169" s="14"/>
      <c r="G169" s="14"/>
      <c r="H169" s="14"/>
      <c r="I169" s="14"/>
      <c r="J169" s="14"/>
      <c r="K169" s="14"/>
      <c r="L169" s="14"/>
      <c r="M169" s="14"/>
      <c r="N169" s="14"/>
      <c r="O169" s="14"/>
      <c r="P169" s="14"/>
      <c r="Q169" s="14"/>
      <c r="R169" s="14"/>
      <c r="S169" s="14"/>
      <c r="T169" s="14"/>
      <c r="U169" s="14"/>
    </row>
    <row r="170">
      <c r="A170" s="14"/>
      <c r="B170" s="14"/>
      <c r="C170" s="14"/>
      <c r="D170" s="14"/>
      <c r="E170" s="14"/>
      <c r="F170" s="14"/>
      <c r="G170" s="14"/>
      <c r="H170" s="14"/>
      <c r="I170" s="14"/>
      <c r="J170" s="14"/>
      <c r="K170" s="14"/>
      <c r="L170" s="14"/>
      <c r="M170" s="14"/>
      <c r="N170" s="14"/>
      <c r="O170" s="14"/>
      <c r="P170" s="14"/>
      <c r="Q170" s="14"/>
      <c r="R170" s="14"/>
      <c r="S170" s="14"/>
      <c r="T170" s="14"/>
      <c r="U170" s="14"/>
    </row>
    <row r="171">
      <c r="A171" s="14"/>
      <c r="B171" s="14"/>
      <c r="C171" s="14"/>
      <c r="D171" s="14"/>
      <c r="E171" s="14"/>
      <c r="F171" s="14"/>
      <c r="G171" s="14"/>
      <c r="H171" s="14"/>
      <c r="I171" s="14"/>
      <c r="J171" s="14"/>
      <c r="K171" s="14"/>
      <c r="L171" s="14"/>
      <c r="M171" s="14"/>
      <c r="N171" s="14"/>
      <c r="O171" s="14"/>
      <c r="P171" s="14"/>
      <c r="Q171" s="14"/>
      <c r="R171" s="14"/>
      <c r="S171" s="14"/>
      <c r="T171" s="14"/>
      <c r="U171" s="14"/>
    </row>
    <row r="172">
      <c r="A172" s="14"/>
      <c r="B172" s="14"/>
      <c r="C172" s="14"/>
      <c r="D172" s="14"/>
      <c r="E172" s="14"/>
      <c r="F172" s="14"/>
      <c r="G172" s="14"/>
      <c r="H172" s="14"/>
      <c r="I172" s="14"/>
      <c r="J172" s="14"/>
      <c r="K172" s="14"/>
      <c r="L172" s="14"/>
      <c r="M172" s="14"/>
      <c r="N172" s="14"/>
      <c r="O172" s="14"/>
      <c r="P172" s="14"/>
      <c r="Q172" s="14"/>
      <c r="R172" s="14"/>
      <c r="S172" s="14"/>
      <c r="T172" s="14"/>
      <c r="U172" s="14"/>
    </row>
    <row r="173">
      <c r="A173" s="14"/>
      <c r="B173" s="14"/>
      <c r="C173" s="14"/>
      <c r="D173" s="14"/>
      <c r="E173" s="14"/>
      <c r="F173" s="14"/>
      <c r="G173" s="14"/>
      <c r="H173" s="14"/>
      <c r="I173" s="14"/>
      <c r="J173" s="14"/>
      <c r="K173" s="14"/>
      <c r="L173" s="14"/>
      <c r="M173" s="14"/>
      <c r="N173" s="14"/>
      <c r="O173" s="14"/>
      <c r="P173" s="14"/>
      <c r="Q173" s="14"/>
      <c r="R173" s="14"/>
      <c r="S173" s="14"/>
      <c r="T173" s="14"/>
      <c r="U173" s="14"/>
    </row>
    <row r="174">
      <c r="A174" s="14"/>
      <c r="B174" s="14"/>
      <c r="C174" s="14"/>
      <c r="D174" s="14"/>
      <c r="E174" s="14"/>
      <c r="F174" s="14"/>
      <c r="G174" s="14"/>
      <c r="H174" s="14"/>
      <c r="I174" s="14"/>
      <c r="J174" s="14"/>
      <c r="K174" s="14"/>
      <c r="L174" s="14"/>
      <c r="M174" s="14"/>
      <c r="N174" s="14"/>
      <c r="O174" s="14"/>
      <c r="P174" s="14"/>
      <c r="Q174" s="14"/>
      <c r="R174" s="14"/>
      <c r="S174" s="14"/>
      <c r="T174" s="14"/>
      <c r="U174" s="14"/>
    </row>
    <row r="175">
      <c r="A175" s="14"/>
      <c r="B175" s="14"/>
      <c r="C175" s="14"/>
      <c r="D175" s="14"/>
      <c r="E175" s="14"/>
      <c r="F175" s="14"/>
      <c r="G175" s="14"/>
      <c r="H175" s="14"/>
      <c r="I175" s="14"/>
      <c r="J175" s="14"/>
      <c r="K175" s="14"/>
      <c r="L175" s="14"/>
      <c r="M175" s="14"/>
      <c r="N175" s="14"/>
      <c r="O175" s="14"/>
      <c r="P175" s="14"/>
      <c r="Q175" s="14"/>
      <c r="R175" s="14"/>
      <c r="S175" s="14"/>
      <c r="T175" s="14"/>
      <c r="U175" s="14"/>
    </row>
    <row r="176">
      <c r="A176" s="14"/>
      <c r="B176" s="14"/>
      <c r="C176" s="14"/>
      <c r="D176" s="14"/>
      <c r="E176" s="14"/>
      <c r="F176" s="14"/>
      <c r="G176" s="14"/>
      <c r="H176" s="14"/>
      <c r="I176" s="14"/>
      <c r="J176" s="14"/>
      <c r="K176" s="14"/>
      <c r="L176" s="14"/>
      <c r="M176" s="14"/>
      <c r="N176" s="14"/>
      <c r="O176" s="14"/>
      <c r="P176" s="14"/>
      <c r="Q176" s="14"/>
      <c r="R176" s="14"/>
      <c r="S176" s="14"/>
      <c r="T176" s="14"/>
      <c r="U176" s="14"/>
    </row>
    <row r="177">
      <c r="A177" s="14"/>
      <c r="B177" s="14"/>
      <c r="C177" s="14"/>
      <c r="D177" s="14"/>
      <c r="E177" s="14"/>
      <c r="F177" s="14"/>
      <c r="G177" s="14"/>
      <c r="H177" s="14"/>
      <c r="I177" s="14"/>
      <c r="J177" s="14"/>
      <c r="K177" s="14"/>
      <c r="L177" s="14"/>
      <c r="M177" s="14"/>
      <c r="N177" s="14"/>
      <c r="O177" s="14"/>
      <c r="P177" s="14"/>
      <c r="Q177" s="14"/>
      <c r="R177" s="14"/>
      <c r="S177" s="14"/>
      <c r="T177" s="14"/>
      <c r="U177" s="14"/>
    </row>
    <row r="178">
      <c r="A178" s="14"/>
      <c r="B178" s="14"/>
      <c r="C178" s="14"/>
      <c r="D178" s="14"/>
      <c r="E178" s="14"/>
      <c r="F178" s="14"/>
      <c r="G178" s="14"/>
      <c r="H178" s="14"/>
      <c r="I178" s="14"/>
      <c r="J178" s="14"/>
      <c r="K178" s="14"/>
      <c r="L178" s="14"/>
      <c r="M178" s="14"/>
      <c r="N178" s="14"/>
      <c r="O178" s="14"/>
      <c r="P178" s="14"/>
      <c r="Q178" s="14"/>
      <c r="R178" s="14"/>
      <c r="S178" s="14"/>
      <c r="T178" s="14"/>
      <c r="U178" s="14"/>
    </row>
    <row r="179">
      <c r="A179" s="14"/>
      <c r="B179" s="14"/>
      <c r="C179" s="14"/>
      <c r="D179" s="14"/>
      <c r="E179" s="14"/>
      <c r="F179" s="14"/>
      <c r="G179" s="14"/>
      <c r="H179" s="14"/>
      <c r="I179" s="14"/>
      <c r="J179" s="14"/>
      <c r="K179" s="14"/>
      <c r="L179" s="14"/>
      <c r="M179" s="14"/>
      <c r="N179" s="14"/>
      <c r="O179" s="14"/>
      <c r="P179" s="14"/>
      <c r="Q179" s="14"/>
      <c r="R179" s="14"/>
      <c r="S179" s="14"/>
      <c r="T179" s="14"/>
      <c r="U179" s="14"/>
    </row>
    <row r="180">
      <c r="A180" s="14"/>
      <c r="B180" s="14"/>
      <c r="C180" s="14"/>
      <c r="D180" s="14"/>
      <c r="E180" s="14"/>
      <c r="F180" s="14"/>
      <c r="G180" s="14"/>
      <c r="H180" s="14"/>
      <c r="I180" s="14"/>
      <c r="J180" s="14"/>
      <c r="K180" s="14"/>
      <c r="L180" s="14"/>
      <c r="M180" s="14"/>
      <c r="N180" s="14"/>
      <c r="O180" s="14"/>
      <c r="P180" s="14"/>
      <c r="Q180" s="14"/>
      <c r="R180" s="14"/>
      <c r="S180" s="14"/>
      <c r="T180" s="14"/>
      <c r="U180" s="14"/>
    </row>
    <row r="181">
      <c r="A181" s="14"/>
      <c r="B181" s="14"/>
      <c r="C181" s="14"/>
      <c r="D181" s="14"/>
      <c r="E181" s="14"/>
      <c r="F181" s="14"/>
      <c r="G181" s="14"/>
      <c r="H181" s="14"/>
      <c r="I181" s="14"/>
      <c r="J181" s="14"/>
      <c r="K181" s="14"/>
      <c r="L181" s="14"/>
      <c r="M181" s="14"/>
      <c r="N181" s="14"/>
      <c r="O181" s="14"/>
      <c r="P181" s="14"/>
      <c r="Q181" s="14"/>
      <c r="R181" s="14"/>
      <c r="S181" s="14"/>
      <c r="T181" s="14"/>
      <c r="U181" s="14"/>
    </row>
    <row r="182">
      <c r="A182" s="14"/>
      <c r="B182" s="14"/>
      <c r="C182" s="14"/>
      <c r="D182" s="14"/>
      <c r="E182" s="14"/>
      <c r="F182" s="14"/>
      <c r="G182" s="14"/>
      <c r="H182" s="14"/>
      <c r="I182" s="14"/>
      <c r="J182" s="14"/>
      <c r="K182" s="14"/>
      <c r="L182" s="14"/>
      <c r="M182" s="14"/>
      <c r="N182" s="14"/>
      <c r="O182" s="14"/>
      <c r="P182" s="14"/>
      <c r="Q182" s="14"/>
      <c r="R182" s="14"/>
      <c r="S182" s="14"/>
      <c r="T182" s="14"/>
      <c r="U182" s="14"/>
    </row>
    <row r="183">
      <c r="A183" s="14"/>
      <c r="B183" s="14"/>
      <c r="C183" s="14"/>
      <c r="D183" s="14"/>
      <c r="E183" s="14"/>
      <c r="F183" s="14"/>
      <c r="G183" s="14"/>
      <c r="H183" s="14"/>
      <c r="I183" s="14"/>
      <c r="J183" s="14"/>
      <c r="K183" s="14"/>
      <c r="L183" s="14"/>
      <c r="M183" s="14"/>
      <c r="N183" s="14"/>
      <c r="O183" s="14"/>
      <c r="P183" s="14"/>
      <c r="Q183" s="14"/>
      <c r="R183" s="14"/>
      <c r="S183" s="14"/>
      <c r="T183" s="14"/>
      <c r="U183" s="14"/>
    </row>
    <row r="184">
      <c r="A184" s="14"/>
      <c r="B184" s="14"/>
      <c r="C184" s="14"/>
      <c r="D184" s="14"/>
      <c r="E184" s="14"/>
      <c r="F184" s="14"/>
      <c r="G184" s="14"/>
      <c r="H184" s="14"/>
      <c r="I184" s="14"/>
      <c r="J184" s="14"/>
      <c r="K184" s="14"/>
      <c r="L184" s="14"/>
      <c r="M184" s="14"/>
      <c r="N184" s="14"/>
      <c r="O184" s="14"/>
      <c r="P184" s="14"/>
      <c r="Q184" s="14"/>
      <c r="R184" s="14"/>
      <c r="S184" s="14"/>
      <c r="T184" s="14"/>
      <c r="U184" s="14"/>
    </row>
    <row r="185">
      <c r="A185" s="14"/>
      <c r="B185" s="14"/>
      <c r="C185" s="14"/>
      <c r="D185" s="14"/>
      <c r="E185" s="14"/>
      <c r="F185" s="14"/>
      <c r="G185" s="14"/>
      <c r="H185" s="14"/>
      <c r="I185" s="14"/>
      <c r="J185" s="14"/>
      <c r="K185" s="14"/>
      <c r="L185" s="14"/>
      <c r="M185" s="14"/>
      <c r="N185" s="14"/>
      <c r="O185" s="14"/>
      <c r="P185" s="14"/>
      <c r="Q185" s="14"/>
      <c r="R185" s="14"/>
      <c r="S185" s="14"/>
      <c r="T185" s="14"/>
      <c r="U185" s="14"/>
    </row>
    <row r="186">
      <c r="A186" s="14"/>
      <c r="B186" s="14"/>
      <c r="C186" s="14"/>
      <c r="D186" s="14"/>
      <c r="E186" s="14"/>
      <c r="F186" s="14"/>
      <c r="G186" s="14"/>
      <c r="H186" s="14"/>
      <c r="I186" s="14"/>
      <c r="J186" s="14"/>
      <c r="K186" s="14"/>
      <c r="L186" s="14"/>
      <c r="M186" s="14"/>
      <c r="N186" s="14"/>
      <c r="O186" s="14"/>
      <c r="P186" s="14"/>
      <c r="Q186" s="14"/>
      <c r="R186" s="14"/>
      <c r="S186" s="14"/>
      <c r="T186" s="14"/>
      <c r="U186" s="14"/>
    </row>
    <row r="187">
      <c r="A187" s="14"/>
      <c r="B187" s="14"/>
      <c r="C187" s="14"/>
      <c r="D187" s="14"/>
      <c r="E187" s="14"/>
      <c r="F187" s="14"/>
      <c r="G187" s="14"/>
      <c r="H187" s="14"/>
      <c r="I187" s="14"/>
      <c r="J187" s="14"/>
      <c r="K187" s="14"/>
      <c r="L187" s="14"/>
      <c r="M187" s="14"/>
      <c r="N187" s="14"/>
      <c r="O187" s="14"/>
      <c r="P187" s="14"/>
      <c r="Q187" s="14"/>
      <c r="R187" s="14"/>
      <c r="S187" s="14"/>
      <c r="T187" s="14"/>
      <c r="U187" s="14"/>
    </row>
    <row r="188">
      <c r="A188" s="14"/>
      <c r="B188" s="14"/>
      <c r="C188" s="14"/>
      <c r="D188" s="14"/>
      <c r="E188" s="14"/>
      <c r="F188" s="14"/>
      <c r="G188" s="14"/>
      <c r="H188" s="14"/>
      <c r="I188" s="14"/>
      <c r="J188" s="14"/>
      <c r="K188" s="14"/>
      <c r="L188" s="14"/>
      <c r="M188" s="14"/>
      <c r="N188" s="14"/>
      <c r="O188" s="14"/>
      <c r="P188" s="14"/>
      <c r="Q188" s="14"/>
      <c r="R188" s="14"/>
      <c r="S188" s="14"/>
      <c r="T188" s="14"/>
      <c r="U188" s="14"/>
    </row>
    <row r="189">
      <c r="A189" s="14"/>
      <c r="B189" s="14"/>
      <c r="C189" s="14"/>
      <c r="D189" s="14"/>
      <c r="E189" s="14"/>
      <c r="F189" s="14"/>
      <c r="G189" s="14"/>
      <c r="H189" s="14"/>
      <c r="I189" s="14"/>
      <c r="J189" s="14"/>
      <c r="K189" s="14"/>
      <c r="L189" s="14"/>
      <c r="M189" s="14"/>
      <c r="N189" s="14"/>
      <c r="O189" s="14"/>
      <c r="P189" s="14"/>
      <c r="Q189" s="14"/>
      <c r="R189" s="14"/>
      <c r="S189" s="14"/>
      <c r="T189" s="14"/>
      <c r="U189" s="14"/>
    </row>
    <row r="190">
      <c r="A190" s="14"/>
      <c r="B190" s="14"/>
      <c r="C190" s="14"/>
      <c r="D190" s="14"/>
      <c r="E190" s="14"/>
      <c r="F190" s="14"/>
      <c r="G190" s="14"/>
      <c r="H190" s="14"/>
      <c r="I190" s="14"/>
      <c r="J190" s="14"/>
      <c r="K190" s="14"/>
      <c r="L190" s="14"/>
      <c r="M190" s="14"/>
      <c r="N190" s="14"/>
      <c r="O190" s="14"/>
      <c r="P190" s="14"/>
      <c r="Q190" s="14"/>
      <c r="R190" s="14"/>
      <c r="S190" s="14"/>
      <c r="T190" s="14"/>
      <c r="U190" s="14"/>
    </row>
    <row r="191">
      <c r="A191" s="14"/>
      <c r="B191" s="14"/>
      <c r="C191" s="14"/>
      <c r="D191" s="14"/>
      <c r="E191" s="14"/>
      <c r="F191" s="14"/>
      <c r="G191" s="14"/>
      <c r="H191" s="14"/>
      <c r="I191" s="14"/>
      <c r="J191" s="14"/>
      <c r="K191" s="14"/>
      <c r="L191" s="14"/>
      <c r="M191" s="14"/>
      <c r="N191" s="14"/>
      <c r="O191" s="14"/>
      <c r="P191" s="14"/>
      <c r="Q191" s="14"/>
      <c r="R191" s="14"/>
      <c r="S191" s="14"/>
      <c r="T191" s="14"/>
      <c r="U191" s="14"/>
    </row>
    <row r="192">
      <c r="A192" s="14"/>
      <c r="B192" s="14"/>
      <c r="C192" s="14"/>
      <c r="D192" s="14"/>
      <c r="E192" s="14"/>
      <c r="F192" s="14"/>
      <c r="G192" s="14"/>
      <c r="H192" s="14"/>
      <c r="I192" s="14"/>
      <c r="J192" s="14"/>
      <c r="K192" s="14"/>
      <c r="L192" s="14"/>
      <c r="M192" s="14"/>
      <c r="N192" s="14"/>
      <c r="O192" s="14"/>
      <c r="P192" s="14"/>
      <c r="Q192" s="14"/>
      <c r="R192" s="14"/>
      <c r="S192" s="14"/>
      <c r="T192" s="14"/>
      <c r="U192" s="14"/>
    </row>
    <row r="193">
      <c r="A193" s="14"/>
      <c r="B193" s="14"/>
      <c r="C193" s="14"/>
      <c r="D193" s="14"/>
      <c r="E193" s="14"/>
      <c r="F193" s="14"/>
      <c r="G193" s="14"/>
      <c r="H193" s="14"/>
      <c r="I193" s="14"/>
      <c r="J193" s="14"/>
      <c r="K193" s="14"/>
      <c r="L193" s="14"/>
      <c r="M193" s="14"/>
      <c r="N193" s="14"/>
      <c r="O193" s="14"/>
      <c r="P193" s="14"/>
      <c r="Q193" s="14"/>
      <c r="R193" s="14"/>
      <c r="S193" s="14"/>
      <c r="T193" s="14"/>
      <c r="U193" s="14"/>
    </row>
    <row r="194">
      <c r="A194" s="14"/>
      <c r="B194" s="14"/>
      <c r="C194" s="14"/>
      <c r="D194" s="14"/>
      <c r="E194" s="14"/>
      <c r="F194" s="14"/>
      <c r="G194" s="14"/>
      <c r="H194" s="14"/>
      <c r="I194" s="14"/>
      <c r="J194" s="14"/>
      <c r="K194" s="14"/>
      <c r="L194" s="14"/>
      <c r="M194" s="14"/>
      <c r="N194" s="14"/>
      <c r="O194" s="14"/>
      <c r="P194" s="14"/>
      <c r="Q194" s="14"/>
      <c r="R194" s="14"/>
      <c r="S194" s="14"/>
      <c r="T194" s="14"/>
      <c r="U194" s="14"/>
    </row>
    <row r="195">
      <c r="A195" s="14"/>
      <c r="B195" s="14"/>
      <c r="C195" s="14"/>
      <c r="D195" s="14"/>
      <c r="E195" s="14"/>
      <c r="F195" s="14"/>
      <c r="G195" s="14"/>
      <c r="H195" s="14"/>
      <c r="I195" s="14"/>
      <c r="J195" s="14"/>
      <c r="K195" s="14"/>
      <c r="L195" s="14"/>
      <c r="M195" s="14"/>
      <c r="N195" s="14"/>
      <c r="O195" s="14"/>
      <c r="P195" s="14"/>
      <c r="Q195" s="14"/>
      <c r="R195" s="14"/>
      <c r="S195" s="14"/>
      <c r="T195" s="14"/>
      <c r="U195" s="14"/>
    </row>
    <row r="196">
      <c r="A196" s="14"/>
      <c r="B196" s="14"/>
      <c r="C196" s="14"/>
      <c r="D196" s="14"/>
      <c r="E196" s="14"/>
      <c r="F196" s="14"/>
      <c r="G196" s="14"/>
      <c r="H196" s="14"/>
      <c r="I196" s="14"/>
      <c r="J196" s="14"/>
      <c r="K196" s="14"/>
      <c r="L196" s="14"/>
      <c r="M196" s="14"/>
      <c r="N196" s="14"/>
      <c r="O196" s="14"/>
      <c r="P196" s="14"/>
      <c r="Q196" s="14"/>
      <c r="R196" s="14"/>
      <c r="S196" s="14"/>
      <c r="T196" s="14"/>
      <c r="U196" s="14"/>
    </row>
    <row r="197">
      <c r="A197" s="14"/>
      <c r="B197" s="14"/>
      <c r="C197" s="14"/>
      <c r="D197" s="14"/>
      <c r="E197" s="14"/>
      <c r="F197" s="14"/>
      <c r="G197" s="14"/>
      <c r="H197" s="14"/>
      <c r="I197" s="14"/>
      <c r="J197" s="14"/>
      <c r="K197" s="14"/>
      <c r="L197" s="14"/>
      <c r="M197" s="14"/>
      <c r="N197" s="14"/>
      <c r="O197" s="14"/>
      <c r="P197" s="14"/>
      <c r="Q197" s="14"/>
      <c r="R197" s="14"/>
      <c r="S197" s="14"/>
      <c r="T197" s="14"/>
      <c r="U197" s="14"/>
    </row>
    <row r="198">
      <c r="A198" s="14"/>
      <c r="B198" s="14"/>
      <c r="C198" s="14"/>
      <c r="D198" s="14"/>
      <c r="E198" s="14"/>
      <c r="F198" s="14"/>
      <c r="G198" s="14"/>
      <c r="H198" s="14"/>
      <c r="I198" s="14"/>
      <c r="J198" s="14"/>
      <c r="K198" s="14"/>
      <c r="L198" s="14"/>
      <c r="M198" s="14"/>
      <c r="N198" s="14"/>
      <c r="O198" s="14"/>
      <c r="P198" s="14"/>
      <c r="Q198" s="14"/>
      <c r="R198" s="14"/>
      <c r="S198" s="14"/>
      <c r="T198" s="14"/>
      <c r="U198" s="14"/>
    </row>
    <row r="199">
      <c r="A199" s="14"/>
      <c r="B199" s="14"/>
      <c r="C199" s="14"/>
      <c r="D199" s="14"/>
      <c r="E199" s="14"/>
      <c r="F199" s="14"/>
      <c r="G199" s="14"/>
      <c r="H199" s="14"/>
      <c r="I199" s="14"/>
      <c r="J199" s="14"/>
      <c r="K199" s="14"/>
      <c r="L199" s="14"/>
      <c r="M199" s="14"/>
      <c r="N199" s="14"/>
      <c r="O199" s="14"/>
      <c r="P199" s="14"/>
      <c r="Q199" s="14"/>
      <c r="R199" s="14"/>
      <c r="S199" s="14"/>
      <c r="T199" s="14"/>
      <c r="U199" s="14"/>
    </row>
    <row r="200">
      <c r="A200" s="14"/>
      <c r="B200" s="14"/>
      <c r="C200" s="14"/>
      <c r="D200" s="14"/>
      <c r="E200" s="14"/>
      <c r="F200" s="14"/>
      <c r="G200" s="14"/>
      <c r="H200" s="14"/>
      <c r="I200" s="14"/>
      <c r="J200" s="14"/>
      <c r="K200" s="14"/>
      <c r="L200" s="14"/>
      <c r="M200" s="14"/>
      <c r="N200" s="14"/>
      <c r="O200" s="14"/>
      <c r="P200" s="14"/>
      <c r="Q200" s="14"/>
      <c r="R200" s="14"/>
      <c r="S200" s="14"/>
      <c r="T200" s="14"/>
      <c r="U200" s="14"/>
    </row>
    <row r="201">
      <c r="A201" s="14"/>
      <c r="B201" s="14"/>
      <c r="C201" s="14"/>
      <c r="D201" s="14"/>
      <c r="E201" s="14"/>
      <c r="F201" s="14"/>
      <c r="G201" s="14"/>
      <c r="H201" s="14"/>
      <c r="I201" s="14"/>
      <c r="J201" s="14"/>
      <c r="K201" s="14"/>
      <c r="L201" s="14"/>
      <c r="M201" s="14"/>
      <c r="N201" s="14"/>
      <c r="O201" s="14"/>
      <c r="P201" s="14"/>
      <c r="Q201" s="14"/>
      <c r="R201" s="14"/>
      <c r="S201" s="14"/>
      <c r="T201" s="14"/>
      <c r="U201" s="14"/>
    </row>
    <row r="202">
      <c r="A202" s="14"/>
      <c r="B202" s="14"/>
      <c r="C202" s="14"/>
      <c r="D202" s="14"/>
      <c r="E202" s="14"/>
      <c r="F202" s="14"/>
      <c r="G202" s="14"/>
      <c r="H202" s="14"/>
      <c r="I202" s="14"/>
      <c r="J202" s="14"/>
      <c r="K202" s="14"/>
      <c r="L202" s="14"/>
      <c r="M202" s="14"/>
      <c r="N202" s="14"/>
      <c r="O202" s="14"/>
      <c r="P202" s="14"/>
      <c r="Q202" s="14"/>
      <c r="R202" s="14"/>
      <c r="S202" s="14"/>
      <c r="T202" s="14"/>
      <c r="U202" s="14"/>
    </row>
    <row r="203">
      <c r="A203" s="14"/>
      <c r="B203" s="14"/>
      <c r="C203" s="14"/>
      <c r="D203" s="14"/>
      <c r="E203" s="14"/>
      <c r="F203" s="14"/>
      <c r="G203" s="14"/>
      <c r="H203" s="14"/>
      <c r="I203" s="14"/>
      <c r="J203" s="14"/>
      <c r="K203" s="14"/>
      <c r="L203" s="14"/>
      <c r="M203" s="14"/>
      <c r="N203" s="14"/>
      <c r="O203" s="14"/>
      <c r="P203" s="14"/>
      <c r="Q203" s="14"/>
      <c r="R203" s="14"/>
      <c r="S203" s="14"/>
      <c r="T203" s="14"/>
      <c r="U203" s="14"/>
    </row>
    <row r="204">
      <c r="A204" s="14"/>
      <c r="B204" s="14"/>
      <c r="C204" s="14"/>
      <c r="D204" s="14"/>
      <c r="E204" s="14"/>
      <c r="F204" s="14"/>
      <c r="G204" s="14"/>
      <c r="H204" s="14"/>
      <c r="I204" s="14"/>
      <c r="J204" s="14"/>
      <c r="K204" s="14"/>
      <c r="L204" s="14"/>
      <c r="M204" s="14"/>
      <c r="N204" s="14"/>
      <c r="O204" s="14"/>
      <c r="P204" s="14"/>
      <c r="Q204" s="14"/>
      <c r="R204" s="14"/>
      <c r="S204" s="14"/>
      <c r="T204" s="14"/>
      <c r="U204" s="14"/>
    </row>
    <row r="205">
      <c r="A205" s="14"/>
      <c r="B205" s="14"/>
      <c r="C205" s="14"/>
      <c r="D205" s="14"/>
      <c r="E205" s="14"/>
      <c r="F205" s="14"/>
      <c r="G205" s="14"/>
      <c r="H205" s="14"/>
      <c r="I205" s="14"/>
      <c r="J205" s="14"/>
      <c r="K205" s="14"/>
      <c r="L205" s="14"/>
      <c r="M205" s="14"/>
      <c r="N205" s="14"/>
      <c r="O205" s="14"/>
      <c r="P205" s="14"/>
      <c r="Q205" s="14"/>
      <c r="R205" s="14"/>
      <c r="S205" s="14"/>
      <c r="T205" s="14"/>
      <c r="U205" s="14"/>
    </row>
    <row r="206">
      <c r="A206" s="14"/>
      <c r="B206" s="14"/>
      <c r="C206" s="14"/>
      <c r="D206" s="14"/>
      <c r="E206" s="14"/>
      <c r="F206" s="14"/>
      <c r="G206" s="14"/>
      <c r="H206" s="14"/>
      <c r="I206" s="14"/>
      <c r="J206" s="14"/>
      <c r="K206" s="14"/>
      <c r="L206" s="14"/>
      <c r="M206" s="14"/>
      <c r="N206" s="14"/>
      <c r="O206" s="14"/>
      <c r="P206" s="14"/>
      <c r="Q206" s="14"/>
      <c r="R206" s="14"/>
      <c r="S206" s="14"/>
      <c r="T206" s="14"/>
      <c r="U206" s="14"/>
    </row>
    <row r="207">
      <c r="A207" s="14"/>
      <c r="B207" s="14"/>
      <c r="C207" s="14"/>
      <c r="D207" s="14"/>
      <c r="E207" s="14"/>
      <c r="F207" s="14"/>
      <c r="G207" s="14"/>
      <c r="H207" s="14"/>
      <c r="I207" s="14"/>
      <c r="J207" s="14"/>
      <c r="K207" s="14"/>
      <c r="L207" s="14"/>
      <c r="M207" s="14"/>
      <c r="N207" s="14"/>
      <c r="O207" s="14"/>
      <c r="P207" s="14"/>
      <c r="Q207" s="14"/>
      <c r="R207" s="14"/>
      <c r="S207" s="14"/>
      <c r="T207" s="14"/>
      <c r="U207" s="14"/>
    </row>
    <row r="208">
      <c r="A208" s="14"/>
      <c r="B208" s="14"/>
      <c r="C208" s="14"/>
      <c r="D208" s="14"/>
      <c r="E208" s="14"/>
      <c r="F208" s="14"/>
      <c r="G208" s="14"/>
      <c r="H208" s="14"/>
      <c r="I208" s="14"/>
      <c r="J208" s="14"/>
      <c r="K208" s="14"/>
      <c r="L208" s="14"/>
      <c r="M208" s="14"/>
      <c r="N208" s="14"/>
      <c r="O208" s="14"/>
      <c r="P208" s="14"/>
      <c r="Q208" s="14"/>
      <c r="R208" s="14"/>
      <c r="S208" s="14"/>
      <c r="T208" s="14"/>
      <c r="U208" s="14"/>
    </row>
    <row r="209">
      <c r="A209" s="14"/>
      <c r="B209" s="14"/>
      <c r="C209" s="14"/>
      <c r="D209" s="14"/>
      <c r="E209" s="14"/>
      <c r="F209" s="14"/>
      <c r="G209" s="14"/>
      <c r="H209" s="14"/>
      <c r="I209" s="14"/>
      <c r="J209" s="14"/>
      <c r="K209" s="14"/>
      <c r="L209" s="14"/>
      <c r="M209" s="14"/>
      <c r="N209" s="14"/>
      <c r="O209" s="14"/>
      <c r="P209" s="14"/>
      <c r="Q209" s="14"/>
      <c r="R209" s="14"/>
      <c r="S209" s="14"/>
      <c r="T209" s="14"/>
      <c r="U209" s="14"/>
    </row>
    <row r="210">
      <c r="A210" s="14"/>
      <c r="B210" s="14"/>
      <c r="C210" s="14"/>
      <c r="D210" s="14"/>
      <c r="E210" s="14"/>
      <c r="F210" s="14"/>
      <c r="G210" s="14"/>
      <c r="H210" s="14"/>
      <c r="I210" s="14"/>
      <c r="J210" s="14"/>
      <c r="K210" s="14"/>
      <c r="L210" s="14"/>
      <c r="M210" s="14"/>
      <c r="N210" s="14"/>
      <c r="O210" s="14"/>
      <c r="P210" s="14"/>
      <c r="Q210" s="14"/>
      <c r="R210" s="14"/>
      <c r="S210" s="14"/>
      <c r="T210" s="14"/>
      <c r="U210" s="14"/>
    </row>
    <row r="211">
      <c r="A211" s="14"/>
      <c r="B211" s="14"/>
      <c r="C211" s="14"/>
      <c r="D211" s="14"/>
      <c r="E211" s="14"/>
      <c r="F211" s="14"/>
      <c r="G211" s="14"/>
      <c r="H211" s="14"/>
      <c r="I211" s="14"/>
      <c r="J211" s="14"/>
      <c r="K211" s="14"/>
      <c r="L211" s="14"/>
      <c r="M211" s="14"/>
      <c r="N211" s="14"/>
      <c r="O211" s="14"/>
      <c r="P211" s="14"/>
      <c r="Q211" s="14"/>
      <c r="R211" s="14"/>
      <c r="S211" s="14"/>
      <c r="T211" s="14"/>
      <c r="U211" s="14"/>
    </row>
    <row r="212">
      <c r="A212" s="14"/>
      <c r="B212" s="14"/>
      <c r="C212" s="14"/>
      <c r="D212" s="14"/>
      <c r="E212" s="14"/>
      <c r="F212" s="14"/>
      <c r="G212" s="14"/>
      <c r="H212" s="14"/>
      <c r="I212" s="14"/>
      <c r="J212" s="14"/>
      <c r="K212" s="14"/>
      <c r="L212" s="14"/>
      <c r="M212" s="14"/>
      <c r="N212" s="14"/>
      <c r="O212" s="14"/>
      <c r="P212" s="14"/>
      <c r="Q212" s="14"/>
      <c r="R212" s="14"/>
      <c r="S212" s="14"/>
      <c r="T212" s="14"/>
      <c r="U212" s="14"/>
    </row>
    <row r="213">
      <c r="A213" s="14"/>
      <c r="B213" s="14"/>
      <c r="C213" s="14"/>
      <c r="D213" s="14"/>
      <c r="E213" s="14"/>
      <c r="F213" s="14"/>
      <c r="G213" s="14"/>
      <c r="H213" s="14"/>
      <c r="I213" s="14"/>
      <c r="J213" s="14"/>
      <c r="K213" s="14"/>
      <c r="L213" s="14"/>
      <c r="M213" s="14"/>
      <c r="N213" s="14"/>
      <c r="O213" s="14"/>
      <c r="P213" s="14"/>
      <c r="Q213" s="14"/>
      <c r="R213" s="14"/>
      <c r="S213" s="14"/>
      <c r="T213" s="14"/>
      <c r="U213" s="14"/>
    </row>
    <row r="214">
      <c r="A214" s="14"/>
      <c r="B214" s="14"/>
      <c r="C214" s="14"/>
      <c r="D214" s="14"/>
      <c r="E214" s="14"/>
      <c r="F214" s="14"/>
      <c r="G214" s="14"/>
      <c r="H214" s="14"/>
      <c r="I214" s="14"/>
      <c r="J214" s="14"/>
      <c r="K214" s="14"/>
      <c r="L214" s="14"/>
      <c r="M214" s="14"/>
      <c r="N214" s="14"/>
      <c r="O214" s="14"/>
      <c r="P214" s="14"/>
      <c r="Q214" s="14"/>
      <c r="R214" s="14"/>
      <c r="S214" s="14"/>
      <c r="T214" s="14"/>
      <c r="U214" s="14"/>
    </row>
    <row r="215">
      <c r="A215" s="14"/>
      <c r="B215" s="14"/>
      <c r="C215" s="14"/>
      <c r="D215" s="14"/>
      <c r="E215" s="14"/>
      <c r="F215" s="14"/>
      <c r="G215" s="14"/>
      <c r="H215" s="14"/>
      <c r="I215" s="14"/>
      <c r="J215" s="14"/>
      <c r="K215" s="14"/>
      <c r="L215" s="14"/>
      <c r="M215" s="14"/>
      <c r="N215" s="14"/>
      <c r="O215" s="14"/>
      <c r="P215" s="14"/>
      <c r="Q215" s="14"/>
      <c r="R215" s="14"/>
      <c r="S215" s="14"/>
      <c r="T215" s="14"/>
      <c r="U215" s="14"/>
    </row>
    <row r="216">
      <c r="A216" s="14"/>
      <c r="B216" s="14"/>
      <c r="C216" s="14"/>
      <c r="D216" s="14"/>
      <c r="E216" s="14"/>
      <c r="F216" s="14"/>
      <c r="G216" s="14"/>
      <c r="H216" s="14"/>
      <c r="I216" s="14"/>
      <c r="J216" s="14"/>
      <c r="K216" s="14"/>
      <c r="L216" s="14"/>
      <c r="M216" s="14"/>
      <c r="N216" s="14"/>
      <c r="O216" s="14"/>
      <c r="P216" s="14"/>
      <c r="Q216" s="14"/>
      <c r="R216" s="14"/>
      <c r="S216" s="14"/>
      <c r="T216" s="14"/>
      <c r="U216" s="14"/>
    </row>
    <row r="217">
      <c r="A217" s="14"/>
      <c r="B217" s="14"/>
      <c r="C217" s="14"/>
      <c r="D217" s="14"/>
      <c r="E217" s="14"/>
      <c r="F217" s="14"/>
      <c r="G217" s="14"/>
      <c r="H217" s="14"/>
      <c r="I217" s="14"/>
      <c r="J217" s="14"/>
      <c r="K217" s="14"/>
      <c r="L217" s="14"/>
      <c r="M217" s="14"/>
      <c r="N217" s="14"/>
      <c r="O217" s="14"/>
      <c r="P217" s="14"/>
      <c r="Q217" s="14"/>
      <c r="R217" s="14"/>
      <c r="S217" s="14"/>
      <c r="T217" s="14"/>
      <c r="U217" s="14"/>
    </row>
    <row r="218">
      <c r="A218" s="14"/>
      <c r="B218" s="14"/>
      <c r="C218" s="14"/>
      <c r="D218" s="14"/>
      <c r="E218" s="14"/>
      <c r="F218" s="14"/>
      <c r="G218" s="14"/>
      <c r="H218" s="14"/>
      <c r="I218" s="14"/>
      <c r="J218" s="14"/>
      <c r="K218" s="14"/>
      <c r="L218" s="14"/>
      <c r="M218" s="14"/>
      <c r="N218" s="14"/>
      <c r="O218" s="14"/>
      <c r="P218" s="14"/>
      <c r="Q218" s="14"/>
      <c r="R218" s="14"/>
      <c r="S218" s="14"/>
      <c r="T218" s="14"/>
      <c r="U218" s="14"/>
    </row>
    <row r="219">
      <c r="A219" s="14"/>
      <c r="B219" s="14"/>
      <c r="C219" s="14"/>
      <c r="D219" s="14"/>
      <c r="E219" s="14"/>
      <c r="F219" s="14"/>
      <c r="G219" s="14"/>
      <c r="H219" s="14"/>
      <c r="I219" s="14"/>
      <c r="J219" s="14"/>
      <c r="K219" s="14"/>
      <c r="L219" s="14"/>
      <c r="M219" s="14"/>
      <c r="N219" s="14"/>
      <c r="O219" s="14"/>
      <c r="P219" s="14"/>
      <c r="Q219" s="14"/>
      <c r="R219" s="14"/>
      <c r="S219" s="14"/>
      <c r="T219" s="14"/>
      <c r="U219" s="14"/>
    </row>
    <row r="220">
      <c r="A220" s="14"/>
      <c r="B220" s="14"/>
      <c r="C220" s="14"/>
      <c r="D220" s="14"/>
      <c r="E220" s="14"/>
      <c r="F220" s="14"/>
      <c r="G220" s="14"/>
      <c r="H220" s="14"/>
      <c r="I220" s="14"/>
      <c r="J220" s="14"/>
      <c r="K220" s="14"/>
      <c r="L220" s="14"/>
      <c r="M220" s="14"/>
      <c r="N220" s="14"/>
      <c r="O220" s="14"/>
      <c r="P220" s="14"/>
      <c r="Q220" s="14"/>
      <c r="R220" s="14"/>
      <c r="S220" s="14"/>
      <c r="T220" s="14"/>
      <c r="U220" s="14"/>
    </row>
    <row r="221">
      <c r="A221" s="14"/>
      <c r="B221" s="14"/>
      <c r="C221" s="14"/>
      <c r="D221" s="14"/>
      <c r="E221" s="14"/>
      <c r="F221" s="14"/>
      <c r="G221" s="14"/>
      <c r="H221" s="14"/>
      <c r="I221" s="14"/>
      <c r="J221" s="14"/>
      <c r="K221" s="14"/>
      <c r="L221" s="14"/>
      <c r="M221" s="14"/>
      <c r="N221" s="14"/>
      <c r="O221" s="14"/>
      <c r="P221" s="14"/>
      <c r="Q221" s="14"/>
      <c r="R221" s="14"/>
      <c r="S221" s="14"/>
      <c r="T221" s="14"/>
      <c r="U221" s="14"/>
    </row>
    <row r="222">
      <c r="A222" s="14"/>
      <c r="B222" s="14"/>
      <c r="C222" s="14"/>
      <c r="D222" s="14"/>
      <c r="E222" s="14"/>
      <c r="F222" s="14"/>
      <c r="G222" s="14"/>
      <c r="H222" s="14"/>
      <c r="I222" s="14"/>
      <c r="J222" s="14"/>
      <c r="K222" s="14"/>
      <c r="L222" s="14"/>
      <c r="M222" s="14"/>
      <c r="N222" s="14"/>
      <c r="O222" s="14"/>
      <c r="P222" s="14"/>
      <c r="Q222" s="14"/>
      <c r="R222" s="14"/>
      <c r="S222" s="14"/>
      <c r="T222" s="14"/>
      <c r="U222" s="14"/>
    </row>
    <row r="223">
      <c r="A223" s="14"/>
      <c r="B223" s="14"/>
      <c r="C223" s="14"/>
      <c r="D223" s="14"/>
      <c r="E223" s="14"/>
      <c r="F223" s="14"/>
      <c r="G223" s="14"/>
      <c r="H223" s="14"/>
      <c r="I223" s="14"/>
      <c r="J223" s="14"/>
      <c r="K223" s="14"/>
      <c r="L223" s="14"/>
      <c r="M223" s="14"/>
      <c r="N223" s="14"/>
      <c r="O223" s="14"/>
      <c r="P223" s="14"/>
      <c r="Q223" s="14"/>
      <c r="R223" s="14"/>
      <c r="S223" s="14"/>
      <c r="T223" s="14"/>
      <c r="U223" s="14"/>
    </row>
    <row r="224">
      <c r="A224" s="14"/>
      <c r="B224" s="14"/>
      <c r="C224" s="14"/>
      <c r="D224" s="14"/>
      <c r="E224" s="14"/>
      <c r="F224" s="14"/>
      <c r="G224" s="14"/>
      <c r="H224" s="14"/>
      <c r="I224" s="14"/>
      <c r="J224" s="14"/>
      <c r="K224" s="14"/>
      <c r="L224" s="14"/>
      <c r="M224" s="14"/>
      <c r="N224" s="14"/>
      <c r="O224" s="14"/>
      <c r="P224" s="14"/>
      <c r="Q224" s="14"/>
      <c r="R224" s="14"/>
      <c r="S224" s="14"/>
      <c r="T224" s="14"/>
      <c r="U224" s="14"/>
    </row>
    <row r="225">
      <c r="A225" s="14"/>
      <c r="B225" s="14"/>
      <c r="C225" s="14"/>
      <c r="D225" s="14"/>
      <c r="E225" s="14"/>
      <c r="F225" s="14"/>
      <c r="G225" s="14"/>
      <c r="H225" s="14"/>
      <c r="I225" s="14"/>
      <c r="J225" s="14"/>
      <c r="K225" s="14"/>
      <c r="L225" s="14"/>
      <c r="M225" s="14"/>
      <c r="N225" s="14"/>
      <c r="O225" s="14"/>
      <c r="P225" s="14"/>
      <c r="Q225" s="14"/>
      <c r="R225" s="14"/>
      <c r="S225" s="14"/>
      <c r="T225" s="14"/>
      <c r="U225" s="14"/>
    </row>
    <row r="226">
      <c r="A226" s="14"/>
      <c r="B226" s="14"/>
      <c r="C226" s="14"/>
      <c r="D226" s="14"/>
      <c r="E226" s="14"/>
      <c r="F226" s="14"/>
      <c r="G226" s="14"/>
      <c r="H226" s="14"/>
      <c r="I226" s="14"/>
      <c r="J226" s="14"/>
      <c r="K226" s="14"/>
      <c r="L226" s="14"/>
      <c r="M226" s="14"/>
      <c r="N226" s="14"/>
      <c r="O226" s="14"/>
      <c r="P226" s="14"/>
      <c r="Q226" s="14"/>
      <c r="R226" s="14"/>
      <c r="S226" s="14"/>
      <c r="T226" s="14"/>
      <c r="U226" s="14"/>
    </row>
    <row r="227">
      <c r="A227" s="14"/>
      <c r="B227" s="14"/>
      <c r="C227" s="14"/>
      <c r="D227" s="14"/>
      <c r="E227" s="14"/>
      <c r="F227" s="14"/>
      <c r="G227" s="14"/>
      <c r="H227" s="14"/>
      <c r="I227" s="14"/>
      <c r="J227" s="14"/>
      <c r="K227" s="14"/>
      <c r="L227" s="14"/>
      <c r="M227" s="14"/>
      <c r="N227" s="14"/>
      <c r="O227" s="14"/>
      <c r="P227" s="14"/>
      <c r="Q227" s="14"/>
      <c r="R227" s="14"/>
      <c r="S227" s="14"/>
      <c r="T227" s="14"/>
      <c r="U227" s="14"/>
    </row>
    <row r="228">
      <c r="A228" s="14"/>
      <c r="B228" s="14"/>
      <c r="C228" s="14"/>
      <c r="D228" s="14"/>
      <c r="E228" s="14"/>
      <c r="F228" s="14"/>
      <c r="G228" s="14"/>
      <c r="H228" s="14"/>
      <c r="I228" s="14"/>
      <c r="J228" s="14"/>
      <c r="K228" s="14"/>
      <c r="L228" s="14"/>
      <c r="M228" s="14"/>
      <c r="N228" s="14"/>
      <c r="O228" s="14"/>
      <c r="P228" s="14"/>
      <c r="Q228" s="14"/>
      <c r="R228" s="14"/>
      <c r="S228" s="14"/>
      <c r="T228" s="14"/>
      <c r="U228" s="14"/>
    </row>
    <row r="229">
      <c r="A229" s="14"/>
      <c r="B229" s="14"/>
      <c r="C229" s="14"/>
      <c r="D229" s="14"/>
      <c r="E229" s="14"/>
      <c r="F229" s="14"/>
      <c r="G229" s="14"/>
      <c r="H229" s="14"/>
      <c r="I229" s="14"/>
      <c r="J229" s="14"/>
      <c r="K229" s="14"/>
      <c r="L229" s="14"/>
      <c r="M229" s="14"/>
      <c r="N229" s="14"/>
      <c r="O229" s="14"/>
      <c r="P229" s="14"/>
      <c r="Q229" s="14"/>
      <c r="R229" s="14"/>
      <c r="S229" s="14"/>
      <c r="T229" s="14"/>
      <c r="U229" s="14"/>
    </row>
    <row r="230">
      <c r="A230" s="14"/>
      <c r="B230" s="14"/>
      <c r="C230" s="14"/>
      <c r="D230" s="14"/>
      <c r="E230" s="14"/>
      <c r="F230" s="14"/>
      <c r="G230" s="14"/>
      <c r="H230" s="14"/>
      <c r="I230" s="14"/>
      <c r="J230" s="14"/>
      <c r="K230" s="14"/>
      <c r="L230" s="14"/>
      <c r="M230" s="14"/>
      <c r="N230" s="14"/>
      <c r="O230" s="14"/>
      <c r="P230" s="14"/>
      <c r="Q230" s="14"/>
      <c r="R230" s="14"/>
      <c r="S230" s="14"/>
      <c r="T230" s="14"/>
      <c r="U230" s="14"/>
    </row>
    <row r="231">
      <c r="A231" s="14"/>
      <c r="B231" s="14"/>
      <c r="C231" s="14"/>
      <c r="D231" s="14"/>
      <c r="E231" s="14"/>
      <c r="F231" s="14"/>
      <c r="G231" s="14"/>
      <c r="H231" s="14"/>
      <c r="I231" s="14"/>
      <c r="J231" s="14"/>
      <c r="K231" s="14"/>
      <c r="L231" s="14"/>
      <c r="M231" s="14"/>
      <c r="N231" s="14"/>
      <c r="O231" s="14"/>
      <c r="P231" s="14"/>
      <c r="Q231" s="14"/>
      <c r="R231" s="14"/>
      <c r="S231" s="14"/>
      <c r="T231" s="14"/>
      <c r="U231" s="14"/>
    </row>
    <row r="232">
      <c r="A232" s="14"/>
      <c r="B232" s="14"/>
      <c r="C232" s="14"/>
      <c r="D232" s="14"/>
      <c r="E232" s="14"/>
      <c r="F232" s="14"/>
      <c r="G232" s="14"/>
      <c r="H232" s="14"/>
      <c r="I232" s="14"/>
      <c r="J232" s="14"/>
      <c r="K232" s="14"/>
      <c r="L232" s="14"/>
      <c r="M232" s="14"/>
      <c r="N232" s="14"/>
      <c r="O232" s="14"/>
      <c r="P232" s="14"/>
      <c r="Q232" s="14"/>
      <c r="R232" s="14"/>
      <c r="S232" s="14"/>
      <c r="T232" s="14"/>
      <c r="U232" s="14"/>
    </row>
    <row r="233">
      <c r="A233" s="14"/>
      <c r="B233" s="14"/>
      <c r="C233" s="14"/>
      <c r="D233" s="14"/>
      <c r="E233" s="14"/>
      <c r="F233" s="14"/>
      <c r="G233" s="14"/>
      <c r="H233" s="14"/>
      <c r="I233" s="14"/>
      <c r="J233" s="14"/>
      <c r="K233" s="14"/>
      <c r="L233" s="14"/>
      <c r="M233" s="14"/>
      <c r="N233" s="14"/>
      <c r="O233" s="14"/>
      <c r="P233" s="14"/>
      <c r="Q233" s="14"/>
      <c r="R233" s="14"/>
      <c r="S233" s="14"/>
      <c r="T233" s="14"/>
      <c r="U233" s="14"/>
    </row>
    <row r="234">
      <c r="A234" s="14"/>
      <c r="B234" s="14"/>
      <c r="C234" s="14"/>
      <c r="D234" s="14"/>
      <c r="E234" s="14"/>
      <c r="F234" s="14"/>
      <c r="G234" s="14"/>
      <c r="H234" s="14"/>
      <c r="I234" s="14"/>
      <c r="J234" s="14"/>
      <c r="K234" s="14"/>
      <c r="L234" s="14"/>
      <c r="M234" s="14"/>
      <c r="N234" s="14"/>
      <c r="O234" s="14"/>
      <c r="P234" s="14"/>
      <c r="Q234" s="14"/>
      <c r="R234" s="14"/>
      <c r="S234" s="14"/>
      <c r="T234" s="14"/>
      <c r="U234" s="14"/>
    </row>
    <row r="235">
      <c r="A235" s="14"/>
      <c r="B235" s="14"/>
      <c r="C235" s="14"/>
      <c r="D235" s="14"/>
      <c r="E235" s="14"/>
      <c r="F235" s="14"/>
      <c r="G235" s="14"/>
      <c r="H235" s="14"/>
      <c r="I235" s="14"/>
      <c r="J235" s="14"/>
      <c r="K235" s="14"/>
      <c r="L235" s="14"/>
      <c r="M235" s="14"/>
      <c r="N235" s="14"/>
      <c r="O235" s="14"/>
      <c r="P235" s="14"/>
      <c r="Q235" s="14"/>
      <c r="R235" s="14"/>
      <c r="S235" s="14"/>
      <c r="T235" s="14"/>
      <c r="U235" s="14"/>
    </row>
    <row r="236">
      <c r="A236" s="14"/>
      <c r="B236" s="14"/>
      <c r="C236" s="14"/>
      <c r="D236" s="14"/>
      <c r="E236" s="14"/>
      <c r="F236" s="14"/>
      <c r="G236" s="14"/>
      <c r="H236" s="14"/>
      <c r="I236" s="14"/>
      <c r="J236" s="14"/>
      <c r="K236" s="14"/>
      <c r="L236" s="14"/>
      <c r="M236" s="14"/>
      <c r="N236" s="14"/>
      <c r="O236" s="14"/>
      <c r="P236" s="14"/>
      <c r="Q236" s="14"/>
      <c r="R236" s="14"/>
      <c r="S236" s="14"/>
      <c r="T236" s="14"/>
      <c r="U236" s="14"/>
    </row>
    <row r="237">
      <c r="A237" s="14"/>
      <c r="B237" s="14"/>
      <c r="C237" s="14"/>
      <c r="D237" s="14"/>
      <c r="E237" s="14"/>
      <c r="F237" s="14"/>
      <c r="G237" s="14"/>
      <c r="H237" s="14"/>
      <c r="I237" s="14"/>
      <c r="J237" s="14"/>
      <c r="K237" s="14"/>
      <c r="L237" s="14"/>
      <c r="M237" s="14"/>
      <c r="N237" s="14"/>
      <c r="O237" s="14"/>
      <c r="P237" s="14"/>
      <c r="Q237" s="14"/>
      <c r="R237" s="14"/>
      <c r="S237" s="14"/>
      <c r="T237" s="14"/>
      <c r="U237" s="14"/>
    </row>
    <row r="238">
      <c r="A238" s="14"/>
      <c r="B238" s="14"/>
      <c r="C238" s="14"/>
      <c r="D238" s="14"/>
      <c r="E238" s="14"/>
      <c r="F238" s="14"/>
      <c r="G238" s="14"/>
      <c r="H238" s="14"/>
      <c r="I238" s="14"/>
      <c r="J238" s="14"/>
      <c r="K238" s="14"/>
      <c r="L238" s="14"/>
      <c r="M238" s="14"/>
      <c r="N238" s="14"/>
      <c r="O238" s="14"/>
      <c r="P238" s="14"/>
      <c r="Q238" s="14"/>
      <c r="R238" s="14"/>
      <c r="S238" s="14"/>
      <c r="T238" s="14"/>
      <c r="U238" s="14"/>
    </row>
    <row r="239">
      <c r="A239" s="14"/>
      <c r="B239" s="14"/>
      <c r="C239" s="14"/>
      <c r="D239" s="14"/>
      <c r="E239" s="14"/>
      <c r="F239" s="14"/>
      <c r="G239" s="14"/>
      <c r="H239" s="14"/>
      <c r="I239" s="14"/>
      <c r="J239" s="14"/>
      <c r="K239" s="14"/>
      <c r="L239" s="14"/>
      <c r="M239" s="14"/>
      <c r="N239" s="14"/>
      <c r="O239" s="14"/>
      <c r="P239" s="14"/>
      <c r="Q239" s="14"/>
      <c r="R239" s="14"/>
      <c r="S239" s="14"/>
      <c r="T239" s="14"/>
      <c r="U239" s="14"/>
    </row>
    <row r="240">
      <c r="A240" s="14"/>
      <c r="B240" s="14"/>
      <c r="C240" s="14"/>
      <c r="D240" s="14"/>
      <c r="E240" s="14"/>
      <c r="F240" s="14"/>
      <c r="G240" s="14"/>
      <c r="H240" s="14"/>
      <c r="I240" s="14"/>
      <c r="J240" s="14"/>
      <c r="K240" s="14"/>
      <c r="L240" s="14"/>
      <c r="M240" s="14"/>
      <c r="N240" s="14"/>
      <c r="O240" s="14"/>
      <c r="P240" s="14"/>
      <c r="Q240" s="14"/>
      <c r="R240" s="14"/>
      <c r="S240" s="14"/>
      <c r="T240" s="14"/>
      <c r="U240" s="14"/>
    </row>
    <row r="241">
      <c r="A241" s="14"/>
      <c r="B241" s="14"/>
      <c r="C241" s="14"/>
      <c r="D241" s="14"/>
      <c r="E241" s="14"/>
      <c r="F241" s="14"/>
      <c r="G241" s="14"/>
      <c r="H241" s="14"/>
      <c r="I241" s="14"/>
      <c r="J241" s="14"/>
      <c r="K241" s="14"/>
      <c r="L241" s="14"/>
      <c r="M241" s="14"/>
      <c r="N241" s="14"/>
      <c r="O241" s="14"/>
      <c r="P241" s="14"/>
      <c r="Q241" s="14"/>
      <c r="R241" s="14"/>
      <c r="S241" s="14"/>
      <c r="T241" s="14"/>
      <c r="U241" s="14"/>
    </row>
    <row r="242">
      <c r="A242" s="14"/>
      <c r="B242" s="14"/>
      <c r="C242" s="14"/>
      <c r="D242" s="14"/>
      <c r="E242" s="14"/>
      <c r="F242" s="14"/>
      <c r="G242" s="14"/>
      <c r="H242" s="14"/>
      <c r="I242" s="14"/>
      <c r="J242" s="14"/>
      <c r="K242" s="14"/>
      <c r="L242" s="14"/>
      <c r="M242" s="14"/>
      <c r="N242" s="14"/>
      <c r="O242" s="14"/>
      <c r="P242" s="14"/>
      <c r="Q242" s="14"/>
      <c r="R242" s="14"/>
      <c r="S242" s="14"/>
      <c r="T242" s="14"/>
      <c r="U242" s="14"/>
    </row>
    <row r="243">
      <c r="A243" s="14"/>
      <c r="B243" s="14"/>
      <c r="C243" s="14"/>
      <c r="D243" s="14"/>
      <c r="E243" s="14"/>
      <c r="F243" s="14"/>
      <c r="G243" s="14"/>
      <c r="H243" s="14"/>
      <c r="I243" s="14"/>
      <c r="J243" s="14"/>
      <c r="K243" s="14"/>
      <c r="L243" s="14"/>
      <c r="M243" s="14"/>
      <c r="N243" s="14"/>
      <c r="O243" s="14"/>
      <c r="P243" s="14"/>
      <c r="Q243" s="14"/>
      <c r="R243" s="14"/>
      <c r="S243" s="14"/>
      <c r="T243" s="14"/>
      <c r="U243" s="14"/>
    </row>
    <row r="244">
      <c r="A244" s="14"/>
      <c r="B244" s="14"/>
      <c r="C244" s="14"/>
      <c r="D244" s="14"/>
      <c r="E244" s="14"/>
      <c r="F244" s="14"/>
      <c r="G244" s="14"/>
      <c r="H244" s="14"/>
      <c r="I244" s="14"/>
      <c r="J244" s="14"/>
      <c r="K244" s="14"/>
      <c r="L244" s="14"/>
      <c r="M244" s="14"/>
      <c r="N244" s="14"/>
      <c r="O244" s="14"/>
      <c r="P244" s="14"/>
      <c r="Q244" s="14"/>
      <c r="R244" s="14"/>
      <c r="S244" s="14"/>
      <c r="T244" s="14"/>
      <c r="U244" s="14"/>
    </row>
    <row r="245">
      <c r="A245" s="14"/>
      <c r="B245" s="14"/>
      <c r="C245" s="14"/>
      <c r="D245" s="14"/>
      <c r="E245" s="14"/>
      <c r="F245" s="14"/>
      <c r="G245" s="14"/>
      <c r="H245" s="14"/>
      <c r="I245" s="14"/>
      <c r="J245" s="14"/>
      <c r="K245" s="14"/>
      <c r="L245" s="14"/>
      <c r="M245" s="14"/>
      <c r="N245" s="14"/>
      <c r="O245" s="14"/>
      <c r="P245" s="14"/>
      <c r="Q245" s="14"/>
      <c r="R245" s="14"/>
      <c r="S245" s="14"/>
      <c r="T245" s="14"/>
      <c r="U245" s="14"/>
    </row>
    <row r="246">
      <c r="A246" s="14"/>
      <c r="B246" s="14"/>
      <c r="C246" s="14"/>
      <c r="D246" s="14"/>
      <c r="E246" s="14"/>
      <c r="F246" s="14"/>
      <c r="G246" s="14"/>
      <c r="H246" s="14"/>
      <c r="I246" s="14"/>
      <c r="J246" s="14"/>
      <c r="K246" s="14"/>
      <c r="L246" s="14"/>
      <c r="M246" s="14"/>
      <c r="N246" s="14"/>
      <c r="O246" s="14"/>
      <c r="P246" s="14"/>
      <c r="Q246" s="14"/>
      <c r="R246" s="14"/>
      <c r="S246" s="14"/>
      <c r="T246" s="14"/>
      <c r="U246" s="14"/>
    </row>
    <row r="247">
      <c r="A247" s="14"/>
      <c r="B247" s="14"/>
      <c r="C247" s="14"/>
      <c r="D247" s="14"/>
      <c r="E247" s="14"/>
      <c r="F247" s="14"/>
      <c r="G247" s="14"/>
      <c r="H247" s="14"/>
      <c r="I247" s="14"/>
      <c r="J247" s="14"/>
      <c r="K247" s="14"/>
      <c r="L247" s="14"/>
      <c r="M247" s="14"/>
      <c r="N247" s="14"/>
      <c r="O247" s="14"/>
      <c r="P247" s="14"/>
      <c r="Q247" s="14"/>
      <c r="R247" s="14"/>
      <c r="S247" s="14"/>
      <c r="T247" s="14"/>
      <c r="U247" s="14"/>
    </row>
    <row r="248">
      <c r="A248" s="14"/>
      <c r="B248" s="14"/>
      <c r="C248" s="14"/>
      <c r="D248" s="14"/>
      <c r="E248" s="14"/>
      <c r="F248" s="14"/>
      <c r="G248" s="14"/>
      <c r="H248" s="14"/>
      <c r="I248" s="14"/>
      <c r="J248" s="14"/>
      <c r="K248" s="14"/>
      <c r="L248" s="14"/>
      <c r="M248" s="14"/>
      <c r="N248" s="14"/>
      <c r="O248" s="14"/>
      <c r="P248" s="14"/>
      <c r="Q248" s="14"/>
      <c r="R248" s="14"/>
      <c r="S248" s="14"/>
      <c r="T248" s="14"/>
      <c r="U248" s="14"/>
    </row>
    <row r="249">
      <c r="A249" s="14"/>
      <c r="B249" s="14"/>
      <c r="C249" s="14"/>
      <c r="D249" s="14"/>
      <c r="E249" s="14"/>
      <c r="F249" s="14"/>
      <c r="G249" s="14"/>
      <c r="H249" s="14"/>
      <c r="I249" s="14"/>
      <c r="J249" s="14"/>
      <c r="K249" s="14"/>
      <c r="L249" s="14"/>
      <c r="M249" s="14"/>
      <c r="N249" s="14"/>
      <c r="O249" s="14"/>
      <c r="P249" s="14"/>
      <c r="Q249" s="14"/>
      <c r="R249" s="14"/>
      <c r="S249" s="14"/>
      <c r="T249" s="14"/>
      <c r="U249" s="14"/>
    </row>
    <row r="250">
      <c r="A250" s="14"/>
      <c r="B250" s="14"/>
      <c r="C250" s="14"/>
      <c r="D250" s="14"/>
      <c r="E250" s="14"/>
      <c r="F250" s="14"/>
      <c r="G250" s="14"/>
      <c r="H250" s="14"/>
      <c r="I250" s="14"/>
      <c r="J250" s="14"/>
      <c r="K250" s="14"/>
      <c r="L250" s="14"/>
      <c r="M250" s="14"/>
      <c r="N250" s="14"/>
      <c r="O250" s="14"/>
      <c r="P250" s="14"/>
      <c r="Q250" s="14"/>
      <c r="R250" s="14"/>
      <c r="S250" s="14"/>
      <c r="T250" s="14"/>
      <c r="U250" s="14"/>
    </row>
    <row r="251">
      <c r="A251" s="14"/>
      <c r="B251" s="14"/>
      <c r="C251" s="14"/>
      <c r="D251" s="14"/>
      <c r="E251" s="14"/>
      <c r="F251" s="14"/>
      <c r="G251" s="14"/>
      <c r="H251" s="14"/>
      <c r="I251" s="14"/>
      <c r="J251" s="14"/>
      <c r="K251" s="14"/>
      <c r="L251" s="14"/>
      <c r="M251" s="14"/>
      <c r="N251" s="14"/>
      <c r="O251" s="14"/>
      <c r="P251" s="14"/>
      <c r="Q251" s="14"/>
      <c r="R251" s="14"/>
      <c r="S251" s="14"/>
      <c r="T251" s="14"/>
      <c r="U251" s="14"/>
    </row>
    <row r="252">
      <c r="A252" s="14"/>
      <c r="B252" s="14"/>
      <c r="C252" s="14"/>
      <c r="D252" s="14"/>
      <c r="E252" s="14"/>
      <c r="F252" s="14"/>
      <c r="G252" s="14"/>
      <c r="H252" s="14"/>
      <c r="I252" s="14"/>
      <c r="J252" s="14"/>
      <c r="K252" s="14"/>
      <c r="L252" s="14"/>
      <c r="M252" s="14"/>
      <c r="N252" s="14"/>
      <c r="O252" s="14"/>
      <c r="P252" s="14"/>
      <c r="Q252" s="14"/>
      <c r="R252" s="14"/>
      <c r="S252" s="14"/>
      <c r="T252" s="14"/>
      <c r="U252" s="14"/>
    </row>
    <row r="253">
      <c r="A253" s="14"/>
      <c r="B253" s="14"/>
      <c r="C253" s="14"/>
      <c r="D253" s="14"/>
      <c r="E253" s="14"/>
      <c r="F253" s="14"/>
      <c r="G253" s="14"/>
      <c r="H253" s="14"/>
      <c r="I253" s="14"/>
      <c r="J253" s="14"/>
      <c r="K253" s="14"/>
      <c r="L253" s="14"/>
      <c r="M253" s="14"/>
      <c r="N253" s="14"/>
      <c r="O253" s="14"/>
      <c r="P253" s="14"/>
      <c r="Q253" s="14"/>
      <c r="R253" s="14"/>
      <c r="S253" s="14"/>
      <c r="T253" s="14"/>
      <c r="U253" s="14"/>
    </row>
    <row r="254">
      <c r="A254" s="14"/>
      <c r="B254" s="14"/>
      <c r="C254" s="14"/>
      <c r="D254" s="14"/>
      <c r="E254" s="14"/>
      <c r="F254" s="14"/>
      <c r="G254" s="14"/>
      <c r="H254" s="14"/>
      <c r="I254" s="14"/>
      <c r="J254" s="14"/>
      <c r="K254" s="14"/>
      <c r="L254" s="14"/>
      <c r="M254" s="14"/>
      <c r="N254" s="14"/>
      <c r="O254" s="14"/>
      <c r="P254" s="14"/>
      <c r="Q254" s="14"/>
      <c r="R254" s="14"/>
      <c r="S254" s="14"/>
      <c r="T254" s="14"/>
      <c r="U254" s="14"/>
    </row>
    <row r="255">
      <c r="A255" s="14"/>
      <c r="B255" s="14"/>
      <c r="C255" s="14"/>
      <c r="D255" s="14"/>
      <c r="E255" s="14"/>
      <c r="F255" s="14"/>
      <c r="G255" s="14"/>
      <c r="H255" s="14"/>
      <c r="I255" s="14"/>
      <c r="J255" s="14"/>
      <c r="K255" s="14"/>
      <c r="L255" s="14"/>
      <c r="M255" s="14"/>
      <c r="N255" s="14"/>
      <c r="O255" s="14"/>
      <c r="P255" s="14"/>
      <c r="Q255" s="14"/>
      <c r="R255" s="14"/>
      <c r="S255" s="14"/>
      <c r="T255" s="14"/>
      <c r="U255" s="14"/>
    </row>
    <row r="256">
      <c r="A256" s="14"/>
      <c r="B256" s="14"/>
      <c r="C256" s="14"/>
      <c r="D256" s="14"/>
      <c r="E256" s="14"/>
      <c r="F256" s="14"/>
      <c r="G256" s="14"/>
      <c r="H256" s="14"/>
      <c r="I256" s="14"/>
      <c r="J256" s="14"/>
      <c r="K256" s="14"/>
      <c r="L256" s="14"/>
      <c r="M256" s="14"/>
      <c r="N256" s="14"/>
      <c r="O256" s="14"/>
      <c r="P256" s="14"/>
      <c r="Q256" s="14"/>
      <c r="R256" s="14"/>
      <c r="S256" s="14"/>
      <c r="T256" s="14"/>
      <c r="U256" s="14"/>
    </row>
    <row r="257">
      <c r="A257" s="14"/>
      <c r="B257" s="14"/>
      <c r="C257" s="14"/>
      <c r="D257" s="14"/>
      <c r="E257" s="14"/>
      <c r="F257" s="14"/>
      <c r="G257" s="14"/>
      <c r="H257" s="14"/>
      <c r="I257" s="14"/>
      <c r="J257" s="14"/>
      <c r="K257" s="14"/>
      <c r="L257" s="14"/>
      <c r="M257" s="14"/>
      <c r="N257" s="14"/>
      <c r="O257" s="14"/>
      <c r="P257" s="14"/>
      <c r="Q257" s="14"/>
      <c r="R257" s="14"/>
      <c r="S257" s="14"/>
      <c r="T257" s="14"/>
      <c r="U257" s="14"/>
    </row>
    <row r="258">
      <c r="A258" s="14"/>
      <c r="B258" s="14"/>
      <c r="C258" s="14"/>
      <c r="D258" s="14"/>
      <c r="E258" s="14"/>
      <c r="F258" s="14"/>
      <c r="G258" s="14"/>
      <c r="H258" s="14"/>
      <c r="I258" s="14"/>
      <c r="J258" s="14"/>
      <c r="K258" s="14"/>
      <c r="L258" s="14"/>
      <c r="M258" s="14"/>
      <c r="N258" s="14"/>
      <c r="O258" s="14"/>
      <c r="P258" s="14"/>
      <c r="Q258" s="14"/>
      <c r="R258" s="14"/>
      <c r="S258" s="14"/>
      <c r="T258" s="14"/>
      <c r="U258" s="14"/>
    </row>
    <row r="259">
      <c r="A259" s="14"/>
      <c r="B259" s="14"/>
      <c r="C259" s="14"/>
      <c r="D259" s="14"/>
      <c r="E259" s="14"/>
      <c r="F259" s="14"/>
      <c r="G259" s="14"/>
      <c r="H259" s="14"/>
      <c r="I259" s="14"/>
      <c r="J259" s="14"/>
      <c r="K259" s="14"/>
      <c r="L259" s="14"/>
      <c r="M259" s="14"/>
      <c r="N259" s="14"/>
      <c r="O259" s="14"/>
      <c r="P259" s="14"/>
      <c r="Q259" s="14"/>
      <c r="R259" s="14"/>
      <c r="S259" s="14"/>
      <c r="T259" s="14"/>
      <c r="U259" s="14"/>
    </row>
    <row r="260">
      <c r="A260" s="14"/>
      <c r="B260" s="14"/>
      <c r="C260" s="14"/>
      <c r="D260" s="14"/>
      <c r="E260" s="14"/>
      <c r="F260" s="14"/>
      <c r="G260" s="14"/>
      <c r="H260" s="14"/>
      <c r="I260" s="14"/>
      <c r="J260" s="14"/>
      <c r="K260" s="14"/>
      <c r="L260" s="14"/>
      <c r="M260" s="14"/>
      <c r="N260" s="14"/>
      <c r="O260" s="14"/>
      <c r="P260" s="14"/>
      <c r="Q260" s="14"/>
      <c r="R260" s="14"/>
      <c r="S260" s="14"/>
      <c r="T260" s="14"/>
      <c r="U260" s="14"/>
    </row>
    <row r="261">
      <c r="A261" s="14"/>
      <c r="B261" s="14"/>
      <c r="C261" s="14"/>
      <c r="D261" s="14"/>
      <c r="E261" s="14"/>
      <c r="F261" s="14"/>
      <c r="G261" s="14"/>
      <c r="H261" s="14"/>
      <c r="I261" s="14"/>
      <c r="J261" s="14"/>
      <c r="K261" s="14"/>
      <c r="L261" s="14"/>
      <c r="M261" s="14"/>
      <c r="N261" s="14"/>
      <c r="O261" s="14"/>
      <c r="P261" s="14"/>
      <c r="Q261" s="14"/>
      <c r="R261" s="14"/>
      <c r="S261" s="14"/>
      <c r="T261" s="14"/>
      <c r="U261" s="14"/>
    </row>
    <row r="262">
      <c r="A262" s="14"/>
      <c r="B262" s="14"/>
      <c r="C262" s="14"/>
      <c r="D262" s="14"/>
      <c r="E262" s="14"/>
      <c r="F262" s="14"/>
      <c r="G262" s="14"/>
      <c r="H262" s="14"/>
      <c r="I262" s="14"/>
      <c r="J262" s="14"/>
      <c r="K262" s="14"/>
      <c r="L262" s="14"/>
      <c r="M262" s="14"/>
      <c r="N262" s="14"/>
      <c r="O262" s="14"/>
      <c r="P262" s="14"/>
      <c r="Q262" s="14"/>
      <c r="R262" s="14"/>
      <c r="S262" s="14"/>
      <c r="T262" s="14"/>
      <c r="U262" s="14"/>
    </row>
    <row r="263">
      <c r="A263" s="14"/>
      <c r="B263" s="14"/>
      <c r="C263" s="14"/>
      <c r="D263" s="14"/>
      <c r="E263" s="14"/>
      <c r="F263" s="14"/>
      <c r="G263" s="14"/>
      <c r="H263" s="14"/>
      <c r="I263" s="14"/>
      <c r="J263" s="14"/>
      <c r="K263" s="14"/>
      <c r="L263" s="14"/>
      <c r="M263" s="14"/>
      <c r="N263" s="14"/>
      <c r="O263" s="14"/>
      <c r="P263" s="14"/>
      <c r="Q263" s="14"/>
      <c r="R263" s="14"/>
      <c r="S263" s="14"/>
      <c r="T263" s="14"/>
      <c r="U263" s="14"/>
    </row>
    <row r="264">
      <c r="A264" s="14"/>
      <c r="B264" s="14"/>
      <c r="C264" s="14"/>
      <c r="D264" s="14"/>
      <c r="E264" s="14"/>
      <c r="F264" s="14"/>
      <c r="G264" s="14"/>
      <c r="H264" s="14"/>
      <c r="I264" s="14"/>
      <c r="J264" s="14"/>
      <c r="K264" s="14"/>
      <c r="L264" s="14"/>
      <c r="M264" s="14"/>
      <c r="N264" s="14"/>
      <c r="O264" s="14"/>
      <c r="P264" s="14"/>
      <c r="Q264" s="14"/>
      <c r="R264" s="14"/>
      <c r="S264" s="14"/>
      <c r="T264" s="14"/>
      <c r="U264" s="14"/>
    </row>
    <row r="265">
      <c r="A265" s="14"/>
      <c r="B265" s="14"/>
      <c r="C265" s="14"/>
      <c r="D265" s="14"/>
      <c r="E265" s="14"/>
      <c r="F265" s="14"/>
      <c r="G265" s="14"/>
      <c r="H265" s="14"/>
      <c r="I265" s="14"/>
      <c r="J265" s="14"/>
      <c r="K265" s="14"/>
      <c r="L265" s="14"/>
      <c r="M265" s="14"/>
      <c r="N265" s="14"/>
      <c r="O265" s="14"/>
      <c r="P265" s="14"/>
      <c r="Q265" s="14"/>
      <c r="R265" s="14"/>
      <c r="S265" s="14"/>
      <c r="T265" s="14"/>
      <c r="U265" s="14"/>
    </row>
    <row r="266">
      <c r="A266" s="14"/>
      <c r="B266" s="14"/>
      <c r="C266" s="14"/>
      <c r="D266" s="14"/>
      <c r="E266" s="14"/>
      <c r="F266" s="14"/>
      <c r="G266" s="14"/>
      <c r="H266" s="14"/>
      <c r="I266" s="14"/>
      <c r="J266" s="14"/>
      <c r="K266" s="14"/>
      <c r="L266" s="14"/>
      <c r="M266" s="14"/>
      <c r="N266" s="14"/>
      <c r="O266" s="14"/>
      <c r="P266" s="14"/>
      <c r="Q266" s="14"/>
      <c r="R266" s="14"/>
      <c r="S266" s="14"/>
      <c r="T266" s="14"/>
      <c r="U266" s="14"/>
    </row>
    <row r="267">
      <c r="A267" s="14"/>
      <c r="B267" s="14"/>
      <c r="C267" s="14"/>
      <c r="D267" s="14"/>
      <c r="E267" s="14"/>
      <c r="F267" s="14"/>
      <c r="G267" s="14"/>
      <c r="H267" s="14"/>
      <c r="I267" s="14"/>
      <c r="J267" s="14"/>
      <c r="K267" s="14"/>
      <c r="L267" s="14"/>
      <c r="M267" s="14"/>
      <c r="N267" s="14"/>
      <c r="O267" s="14"/>
      <c r="P267" s="14"/>
      <c r="Q267" s="14"/>
      <c r="R267" s="14"/>
      <c r="S267" s="14"/>
      <c r="T267" s="14"/>
      <c r="U267" s="14"/>
    </row>
    <row r="268">
      <c r="A268" s="14"/>
      <c r="B268" s="14"/>
      <c r="C268" s="14"/>
      <c r="D268" s="14"/>
      <c r="E268" s="14"/>
      <c r="F268" s="14"/>
      <c r="G268" s="14"/>
      <c r="H268" s="14"/>
      <c r="I268" s="14"/>
      <c r="J268" s="14"/>
      <c r="K268" s="14"/>
      <c r="L268" s="14"/>
      <c r="M268" s="14"/>
      <c r="N268" s="14"/>
      <c r="O268" s="14"/>
      <c r="P268" s="14"/>
      <c r="Q268" s="14"/>
      <c r="R268" s="14"/>
      <c r="S268" s="14"/>
      <c r="T268" s="14"/>
      <c r="U268" s="14"/>
    </row>
    <row r="269">
      <c r="A269" s="14"/>
      <c r="B269" s="14"/>
      <c r="C269" s="14"/>
      <c r="D269" s="14"/>
      <c r="E269" s="14"/>
      <c r="F269" s="14"/>
      <c r="G269" s="14"/>
      <c r="H269" s="14"/>
      <c r="I269" s="14"/>
      <c r="J269" s="14"/>
      <c r="K269" s="14"/>
      <c r="L269" s="14"/>
      <c r="M269" s="14"/>
      <c r="N269" s="14"/>
      <c r="O269" s="14"/>
      <c r="P269" s="14"/>
      <c r="Q269" s="14"/>
      <c r="R269" s="14"/>
      <c r="S269" s="14"/>
      <c r="T269" s="14"/>
      <c r="U269" s="14"/>
    </row>
    <row r="270">
      <c r="A270" s="14"/>
      <c r="B270" s="14"/>
      <c r="C270" s="14"/>
      <c r="D270" s="14"/>
      <c r="E270" s="14"/>
      <c r="F270" s="14"/>
      <c r="G270" s="14"/>
      <c r="H270" s="14"/>
      <c r="I270" s="14"/>
      <c r="J270" s="14"/>
      <c r="K270" s="14"/>
      <c r="L270" s="14"/>
      <c r="M270" s="14"/>
      <c r="N270" s="14"/>
      <c r="O270" s="14"/>
      <c r="P270" s="14"/>
      <c r="Q270" s="14"/>
      <c r="R270" s="14"/>
      <c r="S270" s="14"/>
      <c r="T270" s="14"/>
      <c r="U270" s="14"/>
    </row>
    <row r="271">
      <c r="A271" s="14"/>
      <c r="B271" s="14"/>
      <c r="C271" s="14"/>
      <c r="D271" s="14"/>
      <c r="E271" s="14"/>
      <c r="F271" s="14"/>
      <c r="G271" s="14"/>
      <c r="H271" s="14"/>
      <c r="I271" s="14"/>
      <c r="J271" s="14"/>
      <c r="K271" s="14"/>
      <c r="L271" s="14"/>
      <c r="M271" s="14"/>
      <c r="N271" s="14"/>
      <c r="O271" s="14"/>
      <c r="P271" s="14"/>
      <c r="Q271" s="14"/>
      <c r="R271" s="14"/>
      <c r="S271" s="14"/>
      <c r="T271" s="14"/>
      <c r="U271" s="14"/>
    </row>
    <row r="272">
      <c r="A272" s="14"/>
      <c r="B272" s="14"/>
      <c r="C272" s="14"/>
      <c r="D272" s="14"/>
      <c r="E272" s="14"/>
      <c r="F272" s="14"/>
      <c r="G272" s="14"/>
      <c r="H272" s="14"/>
      <c r="I272" s="14"/>
      <c r="J272" s="14"/>
      <c r="K272" s="14"/>
      <c r="L272" s="14"/>
      <c r="M272" s="14"/>
      <c r="N272" s="14"/>
      <c r="O272" s="14"/>
      <c r="P272" s="14"/>
      <c r="Q272" s="14"/>
      <c r="R272" s="14"/>
      <c r="S272" s="14"/>
      <c r="T272" s="14"/>
      <c r="U272" s="14"/>
    </row>
    <row r="273">
      <c r="A273" s="14"/>
      <c r="B273" s="14"/>
      <c r="C273" s="14"/>
      <c r="D273" s="14"/>
      <c r="E273" s="14"/>
      <c r="F273" s="14"/>
      <c r="G273" s="14"/>
      <c r="H273" s="14"/>
      <c r="I273" s="14"/>
      <c r="J273" s="14"/>
      <c r="K273" s="14"/>
      <c r="L273" s="14"/>
      <c r="M273" s="14"/>
      <c r="N273" s="14"/>
      <c r="O273" s="14"/>
      <c r="P273" s="14"/>
      <c r="Q273" s="14"/>
      <c r="R273" s="14"/>
      <c r="S273" s="14"/>
      <c r="T273" s="14"/>
      <c r="U273" s="14"/>
    </row>
    <row r="274">
      <c r="A274" s="14"/>
      <c r="B274" s="14"/>
      <c r="C274" s="14"/>
      <c r="D274" s="14"/>
      <c r="E274" s="14"/>
      <c r="F274" s="14"/>
      <c r="G274" s="14"/>
      <c r="H274" s="14"/>
      <c r="I274" s="14"/>
      <c r="J274" s="14"/>
      <c r="K274" s="14"/>
      <c r="L274" s="14"/>
      <c r="M274" s="14"/>
      <c r="N274" s="14"/>
      <c r="O274" s="14"/>
      <c r="P274" s="14"/>
      <c r="Q274" s="14"/>
      <c r="R274" s="14"/>
      <c r="S274" s="14"/>
      <c r="T274" s="14"/>
      <c r="U274" s="14"/>
    </row>
    <row r="275">
      <c r="A275" s="14"/>
      <c r="B275" s="14"/>
      <c r="C275" s="14"/>
      <c r="D275" s="14"/>
      <c r="E275" s="14"/>
      <c r="F275" s="14"/>
      <c r="G275" s="14"/>
      <c r="H275" s="14"/>
      <c r="I275" s="14"/>
      <c r="J275" s="14"/>
      <c r="K275" s="14"/>
      <c r="L275" s="14"/>
      <c r="M275" s="14"/>
      <c r="N275" s="14"/>
      <c r="O275" s="14"/>
      <c r="P275" s="14"/>
      <c r="Q275" s="14"/>
      <c r="R275" s="14"/>
      <c r="S275" s="14"/>
      <c r="T275" s="14"/>
      <c r="U275" s="14"/>
    </row>
    <row r="276">
      <c r="A276" s="14"/>
      <c r="B276" s="14"/>
      <c r="C276" s="14"/>
      <c r="D276" s="14"/>
      <c r="E276" s="14"/>
      <c r="F276" s="14"/>
      <c r="G276" s="14"/>
      <c r="H276" s="14"/>
      <c r="I276" s="14"/>
      <c r="J276" s="14"/>
      <c r="K276" s="14"/>
      <c r="L276" s="14"/>
      <c r="M276" s="14"/>
      <c r="N276" s="14"/>
      <c r="O276" s="14"/>
      <c r="P276" s="14"/>
      <c r="Q276" s="14"/>
      <c r="R276" s="14"/>
      <c r="S276" s="14"/>
      <c r="T276" s="14"/>
      <c r="U276" s="14"/>
    </row>
    <row r="277">
      <c r="A277" s="14"/>
      <c r="B277" s="14"/>
      <c r="C277" s="14"/>
      <c r="D277" s="14"/>
      <c r="E277" s="14"/>
      <c r="F277" s="14"/>
      <c r="G277" s="14"/>
      <c r="H277" s="14"/>
      <c r="I277" s="14"/>
      <c r="J277" s="14"/>
      <c r="K277" s="14"/>
      <c r="L277" s="14"/>
      <c r="M277" s="14"/>
      <c r="N277" s="14"/>
      <c r="O277" s="14"/>
      <c r="P277" s="14"/>
      <c r="Q277" s="14"/>
      <c r="R277" s="14"/>
      <c r="S277" s="14"/>
      <c r="T277" s="14"/>
      <c r="U277" s="14"/>
    </row>
    <row r="278">
      <c r="A278" s="14"/>
      <c r="B278" s="14"/>
      <c r="C278" s="14"/>
      <c r="D278" s="14"/>
      <c r="E278" s="14"/>
      <c r="F278" s="14"/>
      <c r="G278" s="14"/>
      <c r="H278" s="14"/>
      <c r="I278" s="14"/>
      <c r="J278" s="14"/>
      <c r="K278" s="14"/>
      <c r="L278" s="14"/>
      <c r="M278" s="14"/>
      <c r="N278" s="14"/>
      <c r="O278" s="14"/>
      <c r="P278" s="14"/>
      <c r="Q278" s="14"/>
      <c r="R278" s="14"/>
      <c r="S278" s="14"/>
      <c r="T278" s="14"/>
      <c r="U278" s="14"/>
    </row>
    <row r="279">
      <c r="A279" s="14"/>
      <c r="B279" s="14"/>
      <c r="C279" s="14"/>
      <c r="D279" s="14"/>
      <c r="E279" s="14"/>
      <c r="F279" s="14"/>
      <c r="G279" s="14"/>
      <c r="H279" s="14"/>
      <c r="I279" s="14"/>
      <c r="J279" s="14"/>
      <c r="K279" s="14"/>
      <c r="L279" s="14"/>
      <c r="M279" s="14"/>
      <c r="N279" s="14"/>
      <c r="O279" s="14"/>
      <c r="P279" s="14"/>
      <c r="Q279" s="14"/>
      <c r="R279" s="14"/>
      <c r="S279" s="14"/>
      <c r="T279" s="14"/>
      <c r="U279" s="14"/>
    </row>
    <row r="280">
      <c r="A280" s="14"/>
      <c r="B280" s="14"/>
      <c r="C280" s="14"/>
      <c r="D280" s="14"/>
      <c r="E280" s="14"/>
      <c r="F280" s="14"/>
      <c r="G280" s="14"/>
      <c r="H280" s="14"/>
      <c r="I280" s="14"/>
      <c r="J280" s="14"/>
      <c r="K280" s="14"/>
      <c r="L280" s="14"/>
      <c r="M280" s="14"/>
      <c r="N280" s="14"/>
      <c r="O280" s="14"/>
      <c r="P280" s="14"/>
      <c r="Q280" s="14"/>
      <c r="R280" s="14"/>
      <c r="S280" s="14"/>
      <c r="T280" s="14"/>
      <c r="U280" s="14"/>
    </row>
    <row r="281">
      <c r="A281" s="14"/>
      <c r="B281" s="14"/>
      <c r="C281" s="14"/>
      <c r="D281" s="14"/>
      <c r="E281" s="14"/>
      <c r="F281" s="14"/>
      <c r="G281" s="14"/>
      <c r="H281" s="14"/>
      <c r="I281" s="14"/>
      <c r="J281" s="14"/>
      <c r="K281" s="14"/>
      <c r="L281" s="14"/>
      <c r="M281" s="14"/>
      <c r="N281" s="14"/>
      <c r="O281" s="14"/>
      <c r="P281" s="14"/>
      <c r="Q281" s="14"/>
      <c r="R281" s="14"/>
      <c r="S281" s="14"/>
      <c r="T281" s="14"/>
      <c r="U281" s="14"/>
    </row>
    <row r="282">
      <c r="A282" s="14"/>
      <c r="B282" s="14"/>
      <c r="C282" s="14"/>
      <c r="D282" s="14"/>
      <c r="E282" s="14"/>
      <c r="F282" s="14"/>
      <c r="G282" s="14"/>
      <c r="H282" s="14"/>
      <c r="I282" s="14"/>
      <c r="J282" s="14"/>
      <c r="K282" s="14"/>
      <c r="L282" s="14"/>
      <c r="M282" s="14"/>
      <c r="N282" s="14"/>
      <c r="O282" s="14"/>
      <c r="P282" s="14"/>
      <c r="Q282" s="14"/>
      <c r="R282" s="14"/>
      <c r="S282" s="14"/>
      <c r="T282" s="14"/>
      <c r="U282" s="14"/>
    </row>
    <row r="283">
      <c r="A283" s="14"/>
      <c r="B283" s="14"/>
      <c r="C283" s="14"/>
      <c r="D283" s="14"/>
      <c r="E283" s="14"/>
      <c r="F283" s="14"/>
      <c r="G283" s="14"/>
      <c r="H283" s="14"/>
      <c r="I283" s="14"/>
      <c r="J283" s="14"/>
      <c r="K283" s="14"/>
      <c r="L283" s="14"/>
      <c r="M283" s="14"/>
      <c r="N283" s="14"/>
      <c r="O283" s="14"/>
      <c r="P283" s="14"/>
      <c r="Q283" s="14"/>
      <c r="R283" s="14"/>
      <c r="S283" s="14"/>
      <c r="T283" s="14"/>
      <c r="U283" s="14"/>
    </row>
    <row r="284">
      <c r="A284" s="14"/>
      <c r="B284" s="14"/>
      <c r="C284" s="14"/>
      <c r="D284" s="14"/>
      <c r="E284" s="14"/>
      <c r="F284" s="14"/>
      <c r="G284" s="14"/>
      <c r="H284" s="14"/>
      <c r="I284" s="14"/>
      <c r="J284" s="14"/>
      <c r="K284" s="14"/>
      <c r="L284" s="14"/>
      <c r="M284" s="14"/>
      <c r="N284" s="14"/>
      <c r="O284" s="14"/>
      <c r="P284" s="14"/>
      <c r="Q284" s="14"/>
      <c r="R284" s="14"/>
      <c r="S284" s="14"/>
      <c r="T284" s="14"/>
      <c r="U284" s="14"/>
    </row>
    <row r="285">
      <c r="A285" s="14"/>
      <c r="B285" s="14"/>
      <c r="C285" s="14"/>
      <c r="D285" s="14"/>
      <c r="E285" s="14"/>
      <c r="F285" s="14"/>
      <c r="G285" s="14"/>
      <c r="H285" s="14"/>
      <c r="I285" s="14"/>
      <c r="J285" s="14"/>
      <c r="K285" s="14"/>
      <c r="L285" s="14"/>
      <c r="M285" s="14"/>
      <c r="N285" s="14"/>
      <c r="O285" s="14"/>
      <c r="P285" s="14"/>
      <c r="Q285" s="14"/>
      <c r="R285" s="14"/>
      <c r="S285" s="14"/>
      <c r="T285" s="14"/>
      <c r="U285" s="14"/>
    </row>
    <row r="286">
      <c r="A286" s="14"/>
      <c r="B286" s="14"/>
      <c r="C286" s="14"/>
      <c r="D286" s="14"/>
      <c r="E286" s="14"/>
      <c r="F286" s="14"/>
      <c r="G286" s="14"/>
      <c r="H286" s="14"/>
      <c r="I286" s="14"/>
      <c r="J286" s="14"/>
      <c r="K286" s="14"/>
      <c r="L286" s="14"/>
      <c r="M286" s="14"/>
      <c r="N286" s="14"/>
      <c r="O286" s="14"/>
      <c r="P286" s="14"/>
      <c r="Q286" s="14"/>
      <c r="R286" s="14"/>
      <c r="S286" s="14"/>
      <c r="T286" s="14"/>
      <c r="U286" s="14"/>
    </row>
    <row r="287">
      <c r="A287" s="14"/>
      <c r="B287" s="14"/>
      <c r="C287" s="14"/>
      <c r="D287" s="14"/>
      <c r="E287" s="14"/>
      <c r="F287" s="14"/>
      <c r="G287" s="14"/>
      <c r="H287" s="14"/>
      <c r="I287" s="14"/>
      <c r="J287" s="14"/>
      <c r="K287" s="14"/>
      <c r="L287" s="14"/>
      <c r="M287" s="14"/>
      <c r="N287" s="14"/>
      <c r="O287" s="14"/>
      <c r="P287" s="14"/>
      <c r="Q287" s="14"/>
      <c r="R287" s="14"/>
      <c r="S287" s="14"/>
      <c r="T287" s="14"/>
      <c r="U287" s="14"/>
    </row>
    <row r="288">
      <c r="A288" s="14"/>
      <c r="B288" s="14"/>
      <c r="C288" s="14"/>
      <c r="D288" s="14"/>
      <c r="E288" s="14"/>
      <c r="F288" s="14"/>
      <c r="G288" s="14"/>
      <c r="H288" s="14"/>
      <c r="I288" s="14"/>
      <c r="J288" s="14"/>
      <c r="K288" s="14"/>
      <c r="L288" s="14"/>
      <c r="M288" s="14"/>
      <c r="N288" s="14"/>
      <c r="O288" s="14"/>
      <c r="P288" s="14"/>
      <c r="Q288" s="14"/>
      <c r="R288" s="14"/>
      <c r="S288" s="14"/>
      <c r="T288" s="14"/>
      <c r="U288" s="14"/>
    </row>
    <row r="289">
      <c r="A289" s="14"/>
      <c r="B289" s="14"/>
      <c r="C289" s="14"/>
      <c r="D289" s="14"/>
      <c r="E289" s="14"/>
      <c r="F289" s="14"/>
      <c r="G289" s="14"/>
      <c r="H289" s="14"/>
      <c r="I289" s="14"/>
      <c r="J289" s="14"/>
      <c r="K289" s="14"/>
      <c r="L289" s="14"/>
      <c r="M289" s="14"/>
      <c r="N289" s="14"/>
      <c r="O289" s="14"/>
      <c r="P289" s="14"/>
      <c r="Q289" s="14"/>
      <c r="R289" s="14"/>
      <c r="S289" s="14"/>
      <c r="T289" s="14"/>
      <c r="U289" s="14"/>
    </row>
    <row r="290">
      <c r="A290" s="14"/>
      <c r="B290" s="14"/>
      <c r="C290" s="14"/>
      <c r="D290" s="14"/>
      <c r="E290" s="14"/>
      <c r="F290" s="14"/>
      <c r="G290" s="14"/>
      <c r="H290" s="14"/>
      <c r="I290" s="14"/>
      <c r="J290" s="14"/>
      <c r="K290" s="14"/>
      <c r="L290" s="14"/>
      <c r="M290" s="14"/>
      <c r="N290" s="14"/>
      <c r="O290" s="14"/>
      <c r="P290" s="14"/>
      <c r="Q290" s="14"/>
      <c r="R290" s="14"/>
      <c r="S290" s="14"/>
      <c r="T290" s="14"/>
      <c r="U290" s="14"/>
    </row>
    <row r="291">
      <c r="A291" s="14"/>
      <c r="B291" s="14"/>
      <c r="C291" s="14"/>
      <c r="D291" s="14"/>
      <c r="E291" s="14"/>
      <c r="F291" s="14"/>
      <c r="G291" s="14"/>
      <c r="H291" s="14"/>
      <c r="I291" s="14"/>
      <c r="J291" s="14"/>
      <c r="K291" s="14"/>
      <c r="L291" s="14"/>
      <c r="M291" s="14"/>
      <c r="N291" s="14"/>
      <c r="O291" s="14"/>
      <c r="P291" s="14"/>
      <c r="Q291" s="14"/>
      <c r="R291" s="14"/>
      <c r="S291" s="14"/>
      <c r="T291" s="14"/>
      <c r="U291" s="14"/>
    </row>
    <row r="292">
      <c r="A292" s="14"/>
      <c r="B292" s="14"/>
      <c r="C292" s="14"/>
      <c r="D292" s="14"/>
      <c r="E292" s="14"/>
      <c r="F292" s="14"/>
      <c r="G292" s="14"/>
      <c r="H292" s="14"/>
      <c r="I292" s="14"/>
      <c r="J292" s="14"/>
      <c r="K292" s="14"/>
      <c r="L292" s="14"/>
      <c r="M292" s="14"/>
      <c r="N292" s="14"/>
      <c r="O292" s="14"/>
      <c r="P292" s="14"/>
      <c r="Q292" s="14"/>
      <c r="R292" s="14"/>
      <c r="S292" s="14"/>
      <c r="T292" s="14"/>
      <c r="U292" s="14"/>
    </row>
    <row r="293">
      <c r="A293" s="14"/>
      <c r="B293" s="14"/>
      <c r="C293" s="14"/>
      <c r="D293" s="14"/>
      <c r="E293" s="14"/>
      <c r="F293" s="14"/>
      <c r="G293" s="14"/>
      <c r="H293" s="14"/>
      <c r="I293" s="14"/>
      <c r="J293" s="14"/>
      <c r="K293" s="14"/>
      <c r="L293" s="14"/>
      <c r="M293" s="14"/>
      <c r="N293" s="14"/>
      <c r="O293" s="14"/>
      <c r="P293" s="14"/>
      <c r="Q293" s="14"/>
      <c r="R293" s="14"/>
      <c r="S293" s="14"/>
      <c r="T293" s="14"/>
      <c r="U293" s="14"/>
    </row>
    <row r="294">
      <c r="A294" s="14"/>
      <c r="B294" s="14"/>
      <c r="C294" s="14"/>
      <c r="D294" s="14"/>
      <c r="E294" s="14"/>
      <c r="F294" s="14"/>
      <c r="G294" s="14"/>
      <c r="H294" s="14"/>
      <c r="I294" s="14"/>
      <c r="J294" s="14"/>
      <c r="K294" s="14"/>
      <c r="L294" s="14"/>
      <c r="M294" s="14"/>
      <c r="N294" s="14"/>
      <c r="O294" s="14"/>
      <c r="P294" s="14"/>
      <c r="Q294" s="14"/>
      <c r="R294" s="14"/>
      <c r="S294" s="14"/>
      <c r="T294" s="14"/>
      <c r="U294" s="14"/>
    </row>
    <row r="295">
      <c r="A295" s="14"/>
      <c r="B295" s="14"/>
      <c r="C295" s="14"/>
      <c r="D295" s="14"/>
      <c r="E295" s="14"/>
      <c r="F295" s="14"/>
      <c r="G295" s="14"/>
      <c r="H295" s="14"/>
      <c r="I295" s="14"/>
      <c r="J295" s="14"/>
      <c r="K295" s="14"/>
      <c r="L295" s="14"/>
      <c r="M295" s="14"/>
      <c r="N295" s="14"/>
      <c r="O295" s="14"/>
      <c r="P295" s="14"/>
      <c r="Q295" s="14"/>
      <c r="R295" s="14"/>
      <c r="S295" s="14"/>
      <c r="T295" s="14"/>
      <c r="U295" s="14"/>
    </row>
    <row r="296">
      <c r="A296" s="14"/>
      <c r="B296" s="14"/>
      <c r="C296" s="14"/>
      <c r="D296" s="14"/>
      <c r="E296" s="14"/>
      <c r="F296" s="14"/>
      <c r="G296" s="14"/>
      <c r="H296" s="14"/>
      <c r="I296" s="14"/>
      <c r="J296" s="14"/>
      <c r="K296" s="14"/>
      <c r="L296" s="14"/>
      <c r="M296" s="14"/>
      <c r="N296" s="14"/>
      <c r="O296" s="14"/>
      <c r="P296" s="14"/>
      <c r="Q296" s="14"/>
      <c r="R296" s="14"/>
      <c r="S296" s="14"/>
      <c r="T296" s="14"/>
      <c r="U296" s="14"/>
    </row>
    <row r="297">
      <c r="A297" s="14"/>
      <c r="B297" s="14"/>
      <c r="C297" s="14"/>
      <c r="D297" s="14"/>
      <c r="E297" s="14"/>
      <c r="F297" s="14"/>
      <c r="G297" s="14"/>
      <c r="H297" s="14"/>
      <c r="I297" s="14"/>
      <c r="J297" s="14"/>
      <c r="K297" s="14"/>
      <c r="L297" s="14"/>
      <c r="M297" s="14"/>
      <c r="N297" s="14"/>
      <c r="O297" s="14"/>
      <c r="P297" s="14"/>
      <c r="Q297" s="14"/>
      <c r="R297" s="14"/>
      <c r="S297" s="14"/>
      <c r="T297" s="14"/>
      <c r="U297" s="14"/>
    </row>
    <row r="298">
      <c r="A298" s="14"/>
      <c r="B298" s="14"/>
      <c r="C298" s="14"/>
      <c r="D298" s="14"/>
      <c r="E298" s="14"/>
      <c r="F298" s="14"/>
      <c r="G298" s="14"/>
      <c r="H298" s="14"/>
      <c r="I298" s="14"/>
      <c r="J298" s="14"/>
      <c r="K298" s="14"/>
      <c r="L298" s="14"/>
      <c r="M298" s="14"/>
      <c r="N298" s="14"/>
      <c r="O298" s="14"/>
      <c r="P298" s="14"/>
      <c r="Q298" s="14"/>
      <c r="R298" s="14"/>
      <c r="S298" s="14"/>
      <c r="T298" s="14"/>
      <c r="U298" s="14"/>
    </row>
    <row r="299">
      <c r="A299" s="14"/>
      <c r="B299" s="14"/>
      <c r="C299" s="14"/>
      <c r="D299" s="14"/>
      <c r="E299" s="14"/>
      <c r="F299" s="14"/>
      <c r="G299" s="14"/>
      <c r="H299" s="14"/>
      <c r="I299" s="14"/>
      <c r="J299" s="14"/>
      <c r="K299" s="14"/>
      <c r="L299" s="14"/>
      <c r="M299" s="14"/>
      <c r="N299" s="14"/>
      <c r="O299" s="14"/>
      <c r="P299" s="14"/>
      <c r="Q299" s="14"/>
      <c r="R299" s="14"/>
      <c r="S299" s="14"/>
      <c r="T299" s="14"/>
      <c r="U299" s="14"/>
    </row>
    <row r="300">
      <c r="A300" s="14"/>
      <c r="B300" s="14"/>
      <c r="C300" s="14"/>
      <c r="D300" s="14"/>
      <c r="E300" s="14"/>
      <c r="F300" s="14"/>
      <c r="G300" s="14"/>
      <c r="H300" s="14"/>
      <c r="I300" s="14"/>
      <c r="J300" s="14"/>
      <c r="K300" s="14"/>
      <c r="L300" s="14"/>
      <c r="M300" s="14"/>
      <c r="N300" s="14"/>
      <c r="O300" s="14"/>
      <c r="P300" s="14"/>
      <c r="Q300" s="14"/>
      <c r="R300" s="14"/>
      <c r="S300" s="14"/>
      <c r="T300" s="14"/>
      <c r="U300" s="14"/>
    </row>
    <row r="301">
      <c r="A301" s="14"/>
      <c r="B301" s="14"/>
      <c r="C301" s="14"/>
      <c r="D301" s="14"/>
      <c r="E301" s="14"/>
      <c r="F301" s="14"/>
      <c r="G301" s="14"/>
      <c r="H301" s="14"/>
      <c r="I301" s="14"/>
      <c r="J301" s="14"/>
      <c r="K301" s="14"/>
      <c r="L301" s="14"/>
      <c r="M301" s="14"/>
      <c r="N301" s="14"/>
      <c r="O301" s="14"/>
      <c r="P301" s="14"/>
      <c r="Q301" s="14"/>
      <c r="R301" s="14"/>
      <c r="S301" s="14"/>
      <c r="T301" s="14"/>
      <c r="U301" s="14"/>
    </row>
    <row r="302">
      <c r="A302" s="14"/>
      <c r="B302" s="14"/>
      <c r="C302" s="14"/>
      <c r="D302" s="14"/>
      <c r="E302" s="14"/>
      <c r="F302" s="14"/>
      <c r="G302" s="14"/>
      <c r="H302" s="14"/>
      <c r="I302" s="14"/>
      <c r="J302" s="14"/>
      <c r="K302" s="14"/>
      <c r="L302" s="14"/>
      <c r="M302" s="14"/>
      <c r="N302" s="14"/>
      <c r="O302" s="14"/>
      <c r="P302" s="14"/>
      <c r="Q302" s="14"/>
      <c r="R302" s="14"/>
      <c r="S302" s="14"/>
      <c r="T302" s="14"/>
      <c r="U302" s="14"/>
    </row>
    <row r="303">
      <c r="A303" s="14"/>
      <c r="B303" s="14"/>
      <c r="C303" s="14"/>
      <c r="D303" s="14"/>
      <c r="E303" s="14"/>
      <c r="F303" s="14"/>
      <c r="G303" s="14"/>
      <c r="H303" s="14"/>
      <c r="I303" s="14"/>
      <c r="J303" s="14"/>
      <c r="K303" s="14"/>
      <c r="L303" s="14"/>
      <c r="M303" s="14"/>
      <c r="N303" s="14"/>
      <c r="O303" s="14"/>
      <c r="P303" s="14"/>
      <c r="Q303" s="14"/>
      <c r="R303" s="14"/>
      <c r="S303" s="14"/>
      <c r="T303" s="14"/>
      <c r="U303" s="14"/>
    </row>
    <row r="304">
      <c r="A304" s="14"/>
      <c r="B304" s="14"/>
      <c r="C304" s="14"/>
      <c r="D304" s="14"/>
      <c r="E304" s="14"/>
      <c r="F304" s="14"/>
      <c r="G304" s="14"/>
      <c r="H304" s="14"/>
      <c r="I304" s="14"/>
      <c r="J304" s="14"/>
      <c r="K304" s="14"/>
      <c r="L304" s="14"/>
      <c r="M304" s="14"/>
      <c r="N304" s="14"/>
      <c r="O304" s="14"/>
      <c r="P304" s="14"/>
      <c r="Q304" s="14"/>
      <c r="R304" s="14"/>
      <c r="S304" s="14"/>
      <c r="T304" s="14"/>
      <c r="U304" s="14"/>
    </row>
    <row r="305">
      <c r="A305" s="14"/>
      <c r="B305" s="14"/>
      <c r="C305" s="14"/>
      <c r="D305" s="14"/>
      <c r="E305" s="14"/>
      <c r="F305" s="14"/>
      <c r="G305" s="14"/>
      <c r="H305" s="14"/>
      <c r="I305" s="14"/>
      <c r="J305" s="14"/>
      <c r="K305" s="14"/>
      <c r="L305" s="14"/>
      <c r="M305" s="14"/>
      <c r="N305" s="14"/>
      <c r="O305" s="14"/>
      <c r="P305" s="14"/>
      <c r="Q305" s="14"/>
      <c r="R305" s="14"/>
      <c r="S305" s="14"/>
      <c r="T305" s="14"/>
      <c r="U305" s="14"/>
    </row>
    <row r="306">
      <c r="A306" s="14"/>
      <c r="B306" s="14"/>
      <c r="C306" s="14"/>
      <c r="D306" s="14"/>
      <c r="E306" s="14"/>
      <c r="F306" s="14"/>
      <c r="G306" s="14"/>
      <c r="H306" s="14"/>
      <c r="I306" s="14"/>
      <c r="J306" s="14"/>
      <c r="K306" s="14"/>
      <c r="L306" s="14"/>
      <c r="M306" s="14"/>
      <c r="N306" s="14"/>
      <c r="O306" s="14"/>
      <c r="P306" s="14"/>
      <c r="Q306" s="14"/>
      <c r="R306" s="14"/>
      <c r="S306" s="14"/>
      <c r="T306" s="14"/>
      <c r="U306" s="14"/>
    </row>
    <row r="307">
      <c r="A307" s="14"/>
      <c r="B307" s="14"/>
      <c r="C307" s="14"/>
      <c r="D307" s="14"/>
      <c r="E307" s="14"/>
      <c r="F307" s="14"/>
      <c r="G307" s="14"/>
      <c r="H307" s="14"/>
      <c r="I307" s="14"/>
      <c r="J307" s="14"/>
      <c r="K307" s="14"/>
      <c r="L307" s="14"/>
      <c r="M307" s="14"/>
      <c r="N307" s="14"/>
      <c r="O307" s="14"/>
      <c r="P307" s="14"/>
      <c r="Q307" s="14"/>
      <c r="R307" s="14"/>
      <c r="S307" s="14"/>
      <c r="T307" s="14"/>
      <c r="U307" s="14"/>
    </row>
    <row r="308">
      <c r="A308" s="14"/>
      <c r="B308" s="14"/>
      <c r="C308" s="14"/>
      <c r="D308" s="14"/>
      <c r="E308" s="14"/>
      <c r="F308" s="14"/>
      <c r="G308" s="14"/>
      <c r="H308" s="14"/>
      <c r="I308" s="14"/>
      <c r="J308" s="14"/>
      <c r="K308" s="14"/>
      <c r="L308" s="14"/>
      <c r="M308" s="14"/>
      <c r="N308" s="14"/>
      <c r="O308" s="14"/>
      <c r="P308" s="14"/>
      <c r="Q308" s="14"/>
      <c r="R308" s="14"/>
      <c r="S308" s="14"/>
      <c r="T308" s="14"/>
      <c r="U308" s="14"/>
    </row>
    <row r="309">
      <c r="A309" s="14"/>
      <c r="B309" s="14"/>
      <c r="C309" s="14"/>
      <c r="D309" s="14"/>
      <c r="E309" s="14"/>
      <c r="F309" s="14"/>
      <c r="G309" s="14"/>
      <c r="H309" s="14"/>
      <c r="I309" s="14"/>
      <c r="J309" s="14"/>
      <c r="K309" s="14"/>
      <c r="L309" s="14"/>
      <c r="M309" s="14"/>
      <c r="N309" s="14"/>
      <c r="O309" s="14"/>
      <c r="P309" s="14"/>
      <c r="Q309" s="14"/>
      <c r="R309" s="14"/>
      <c r="S309" s="14"/>
      <c r="T309" s="14"/>
      <c r="U309" s="14"/>
    </row>
    <row r="310">
      <c r="A310" s="14"/>
      <c r="B310" s="14"/>
      <c r="C310" s="14"/>
      <c r="D310" s="14"/>
      <c r="E310" s="14"/>
      <c r="F310" s="14"/>
      <c r="G310" s="14"/>
      <c r="H310" s="14"/>
      <c r="I310" s="14"/>
      <c r="J310" s="14"/>
      <c r="K310" s="14"/>
      <c r="L310" s="14"/>
      <c r="M310" s="14"/>
      <c r="N310" s="14"/>
      <c r="O310" s="14"/>
      <c r="P310" s="14"/>
      <c r="Q310" s="14"/>
      <c r="R310" s="14"/>
      <c r="S310" s="14"/>
      <c r="T310" s="14"/>
      <c r="U310" s="14"/>
    </row>
    <row r="311">
      <c r="A311" s="14"/>
      <c r="B311" s="14"/>
      <c r="C311" s="14"/>
      <c r="D311" s="14"/>
      <c r="E311" s="14"/>
      <c r="F311" s="14"/>
      <c r="G311" s="14"/>
      <c r="H311" s="14"/>
      <c r="I311" s="14"/>
      <c r="J311" s="14"/>
      <c r="K311" s="14"/>
      <c r="L311" s="14"/>
      <c r="M311" s="14"/>
      <c r="N311" s="14"/>
      <c r="O311" s="14"/>
      <c r="P311" s="14"/>
      <c r="Q311" s="14"/>
      <c r="R311" s="14"/>
      <c r="S311" s="14"/>
      <c r="T311" s="14"/>
      <c r="U311" s="14"/>
    </row>
    <row r="312">
      <c r="A312" s="14"/>
      <c r="B312" s="14"/>
      <c r="C312" s="14"/>
      <c r="D312" s="14"/>
      <c r="E312" s="14"/>
      <c r="F312" s="14"/>
      <c r="G312" s="14"/>
      <c r="H312" s="14"/>
      <c r="I312" s="14"/>
      <c r="J312" s="14"/>
      <c r="K312" s="14"/>
      <c r="L312" s="14"/>
      <c r="M312" s="14"/>
      <c r="N312" s="14"/>
      <c r="O312" s="14"/>
      <c r="P312" s="14"/>
      <c r="Q312" s="14"/>
      <c r="R312" s="14"/>
      <c r="S312" s="14"/>
      <c r="T312" s="14"/>
      <c r="U312" s="14"/>
    </row>
    <row r="313">
      <c r="A313" s="14"/>
      <c r="B313" s="14"/>
      <c r="C313" s="14"/>
      <c r="D313" s="14"/>
      <c r="E313" s="14"/>
      <c r="F313" s="14"/>
      <c r="G313" s="14"/>
      <c r="H313" s="14"/>
      <c r="I313" s="14"/>
      <c r="J313" s="14"/>
      <c r="K313" s="14"/>
      <c r="L313" s="14"/>
      <c r="M313" s="14"/>
      <c r="N313" s="14"/>
      <c r="O313" s="14"/>
      <c r="P313" s="14"/>
      <c r="Q313" s="14"/>
      <c r="R313" s="14"/>
      <c r="S313" s="14"/>
      <c r="T313" s="14"/>
      <c r="U313" s="14"/>
    </row>
    <row r="314">
      <c r="A314" s="14"/>
      <c r="B314" s="14"/>
      <c r="C314" s="14"/>
      <c r="D314" s="14"/>
      <c r="E314" s="14"/>
      <c r="F314" s="14"/>
      <c r="G314" s="14"/>
      <c r="H314" s="14"/>
      <c r="I314" s="14"/>
      <c r="J314" s="14"/>
      <c r="K314" s="14"/>
      <c r="L314" s="14"/>
      <c r="M314" s="14"/>
      <c r="N314" s="14"/>
      <c r="O314" s="14"/>
      <c r="P314" s="14"/>
      <c r="Q314" s="14"/>
      <c r="R314" s="14"/>
      <c r="S314" s="14"/>
      <c r="T314" s="14"/>
      <c r="U314" s="14"/>
    </row>
    <row r="315">
      <c r="A315" s="14"/>
      <c r="B315" s="14"/>
      <c r="C315" s="14"/>
      <c r="D315" s="14"/>
      <c r="E315" s="14"/>
      <c r="F315" s="14"/>
      <c r="G315" s="14"/>
      <c r="H315" s="14"/>
      <c r="I315" s="14"/>
      <c r="J315" s="14"/>
      <c r="K315" s="14"/>
      <c r="L315" s="14"/>
      <c r="M315" s="14"/>
      <c r="N315" s="14"/>
      <c r="O315" s="14"/>
      <c r="P315" s="14"/>
      <c r="Q315" s="14"/>
      <c r="R315" s="14"/>
      <c r="S315" s="14"/>
      <c r="T315" s="14"/>
      <c r="U315" s="14"/>
    </row>
    <row r="316">
      <c r="A316" s="14"/>
      <c r="B316" s="14"/>
      <c r="C316" s="14"/>
      <c r="D316" s="14"/>
      <c r="E316" s="14"/>
      <c r="F316" s="14"/>
      <c r="G316" s="14"/>
      <c r="H316" s="14"/>
      <c r="I316" s="14"/>
      <c r="J316" s="14"/>
      <c r="K316" s="14"/>
      <c r="L316" s="14"/>
      <c r="M316" s="14"/>
      <c r="N316" s="14"/>
      <c r="O316" s="14"/>
      <c r="P316" s="14"/>
      <c r="Q316" s="14"/>
      <c r="R316" s="14"/>
      <c r="S316" s="14"/>
      <c r="T316" s="14"/>
      <c r="U316" s="14"/>
    </row>
    <row r="317">
      <c r="A317" s="14"/>
      <c r="B317" s="14"/>
      <c r="C317" s="14"/>
      <c r="D317" s="14"/>
      <c r="E317" s="14"/>
      <c r="F317" s="14"/>
      <c r="G317" s="14"/>
      <c r="H317" s="14"/>
      <c r="I317" s="14"/>
      <c r="J317" s="14"/>
      <c r="K317" s="14"/>
      <c r="L317" s="14"/>
      <c r="M317" s="14"/>
      <c r="N317" s="14"/>
      <c r="O317" s="14"/>
      <c r="P317" s="14"/>
      <c r="Q317" s="14"/>
      <c r="R317" s="14"/>
      <c r="S317" s="14"/>
      <c r="T317" s="14"/>
      <c r="U317" s="14"/>
    </row>
    <row r="318">
      <c r="A318" s="14"/>
      <c r="B318" s="14"/>
      <c r="C318" s="14"/>
      <c r="D318" s="14"/>
      <c r="E318" s="14"/>
      <c r="F318" s="14"/>
      <c r="G318" s="14"/>
      <c r="H318" s="14"/>
      <c r="I318" s="14"/>
      <c r="J318" s="14"/>
      <c r="K318" s="14"/>
      <c r="L318" s="14"/>
      <c r="M318" s="14"/>
      <c r="N318" s="14"/>
      <c r="O318" s="14"/>
      <c r="P318" s="14"/>
      <c r="Q318" s="14"/>
      <c r="R318" s="14"/>
      <c r="S318" s="14"/>
      <c r="T318" s="14"/>
      <c r="U318" s="14"/>
    </row>
    <row r="319">
      <c r="A319" s="14"/>
      <c r="B319" s="14"/>
      <c r="C319" s="14"/>
      <c r="D319" s="14"/>
      <c r="E319" s="14"/>
      <c r="F319" s="14"/>
      <c r="G319" s="14"/>
      <c r="H319" s="14"/>
      <c r="I319" s="14"/>
      <c r="J319" s="14"/>
      <c r="K319" s="14"/>
      <c r="L319" s="14"/>
      <c r="M319" s="14"/>
      <c r="N319" s="14"/>
      <c r="O319" s="14"/>
      <c r="P319" s="14"/>
      <c r="Q319" s="14"/>
      <c r="R319" s="14"/>
      <c r="S319" s="14"/>
      <c r="T319" s="14"/>
      <c r="U319" s="14"/>
    </row>
    <row r="320">
      <c r="A320" s="14"/>
      <c r="B320" s="14"/>
      <c r="C320" s="14"/>
      <c r="D320" s="14"/>
      <c r="E320" s="14"/>
      <c r="F320" s="14"/>
      <c r="G320" s="14"/>
      <c r="H320" s="14"/>
      <c r="I320" s="14"/>
      <c r="J320" s="14"/>
      <c r="K320" s="14"/>
      <c r="L320" s="14"/>
      <c r="M320" s="14"/>
      <c r="N320" s="14"/>
      <c r="O320" s="14"/>
      <c r="P320" s="14"/>
      <c r="Q320" s="14"/>
      <c r="R320" s="14"/>
      <c r="S320" s="14"/>
      <c r="T320" s="14"/>
      <c r="U320" s="14"/>
    </row>
    <row r="321">
      <c r="A321" s="14"/>
      <c r="B321" s="14"/>
      <c r="C321" s="14"/>
      <c r="D321" s="14"/>
      <c r="E321" s="14"/>
      <c r="F321" s="14"/>
      <c r="G321" s="14"/>
      <c r="H321" s="14"/>
      <c r="I321" s="14"/>
      <c r="J321" s="14"/>
      <c r="K321" s="14"/>
      <c r="L321" s="14"/>
      <c r="M321" s="14"/>
      <c r="N321" s="14"/>
      <c r="O321" s="14"/>
      <c r="P321" s="14"/>
      <c r="Q321" s="14"/>
      <c r="R321" s="14"/>
      <c r="S321" s="14"/>
      <c r="T321" s="14"/>
      <c r="U321" s="14"/>
    </row>
    <row r="322">
      <c r="A322" s="14"/>
      <c r="B322" s="14"/>
      <c r="C322" s="14"/>
      <c r="D322" s="14"/>
      <c r="E322" s="14"/>
      <c r="F322" s="14"/>
      <c r="G322" s="14"/>
      <c r="H322" s="14"/>
      <c r="I322" s="14"/>
      <c r="J322" s="14"/>
      <c r="K322" s="14"/>
      <c r="L322" s="14"/>
      <c r="M322" s="14"/>
      <c r="N322" s="14"/>
      <c r="O322" s="14"/>
      <c r="P322" s="14"/>
      <c r="Q322" s="14"/>
      <c r="R322" s="14"/>
      <c r="S322" s="14"/>
      <c r="T322" s="14"/>
      <c r="U322" s="14"/>
    </row>
    <row r="323">
      <c r="A323" s="14"/>
      <c r="B323" s="14"/>
      <c r="C323" s="14"/>
      <c r="D323" s="14"/>
      <c r="E323" s="14"/>
      <c r="F323" s="14"/>
      <c r="G323" s="14"/>
      <c r="H323" s="14"/>
      <c r="I323" s="14"/>
      <c r="J323" s="14"/>
      <c r="K323" s="14"/>
      <c r="L323" s="14"/>
      <c r="M323" s="14"/>
      <c r="N323" s="14"/>
      <c r="O323" s="14"/>
      <c r="P323" s="14"/>
      <c r="Q323" s="14"/>
      <c r="R323" s="14"/>
      <c r="S323" s="14"/>
      <c r="T323" s="14"/>
      <c r="U323" s="14"/>
    </row>
    <row r="324">
      <c r="A324" s="14"/>
      <c r="B324" s="14"/>
      <c r="C324" s="14"/>
      <c r="D324" s="14"/>
      <c r="E324" s="14"/>
      <c r="F324" s="14"/>
      <c r="G324" s="14"/>
      <c r="H324" s="14"/>
      <c r="I324" s="14"/>
      <c r="J324" s="14"/>
      <c r="K324" s="14"/>
      <c r="L324" s="14"/>
      <c r="M324" s="14"/>
      <c r="N324" s="14"/>
      <c r="O324" s="14"/>
      <c r="P324" s="14"/>
      <c r="Q324" s="14"/>
      <c r="R324" s="14"/>
      <c r="S324" s="14"/>
      <c r="T324" s="14"/>
      <c r="U324" s="14"/>
    </row>
    <row r="325">
      <c r="A325" s="14"/>
      <c r="B325" s="14"/>
      <c r="C325" s="14"/>
      <c r="D325" s="14"/>
      <c r="E325" s="14"/>
      <c r="F325" s="14"/>
      <c r="G325" s="14"/>
      <c r="H325" s="14"/>
      <c r="I325" s="14"/>
      <c r="J325" s="14"/>
      <c r="K325" s="14"/>
      <c r="L325" s="14"/>
      <c r="M325" s="14"/>
      <c r="N325" s="14"/>
      <c r="O325" s="14"/>
      <c r="P325" s="14"/>
      <c r="Q325" s="14"/>
      <c r="R325" s="14"/>
      <c r="S325" s="14"/>
      <c r="T325" s="14"/>
      <c r="U325" s="14"/>
    </row>
    <row r="326">
      <c r="A326" s="14"/>
      <c r="B326" s="14"/>
      <c r="C326" s="14"/>
      <c r="D326" s="14"/>
      <c r="E326" s="14"/>
      <c r="F326" s="14"/>
      <c r="G326" s="14"/>
      <c r="H326" s="14"/>
      <c r="I326" s="14"/>
      <c r="J326" s="14"/>
      <c r="K326" s="14"/>
      <c r="L326" s="14"/>
      <c r="M326" s="14"/>
      <c r="N326" s="14"/>
      <c r="O326" s="14"/>
      <c r="P326" s="14"/>
      <c r="Q326" s="14"/>
      <c r="R326" s="14"/>
      <c r="S326" s="14"/>
      <c r="T326" s="14"/>
      <c r="U326" s="14"/>
    </row>
    <row r="327">
      <c r="A327" s="14"/>
      <c r="B327" s="14"/>
      <c r="C327" s="14"/>
      <c r="D327" s="14"/>
      <c r="E327" s="14"/>
      <c r="F327" s="14"/>
      <c r="G327" s="14"/>
      <c r="H327" s="14"/>
      <c r="I327" s="14"/>
      <c r="J327" s="14"/>
      <c r="K327" s="14"/>
      <c r="L327" s="14"/>
      <c r="M327" s="14"/>
      <c r="N327" s="14"/>
      <c r="O327" s="14"/>
      <c r="P327" s="14"/>
      <c r="Q327" s="14"/>
      <c r="R327" s="14"/>
      <c r="S327" s="14"/>
      <c r="T327" s="14"/>
      <c r="U327" s="14"/>
    </row>
    <row r="328">
      <c r="A328" s="14"/>
      <c r="B328" s="14"/>
      <c r="C328" s="14"/>
      <c r="D328" s="14"/>
      <c r="E328" s="14"/>
      <c r="F328" s="14"/>
      <c r="G328" s="14"/>
      <c r="H328" s="14"/>
      <c r="I328" s="14"/>
      <c r="J328" s="14"/>
      <c r="K328" s="14"/>
      <c r="L328" s="14"/>
      <c r="M328" s="14"/>
      <c r="N328" s="14"/>
      <c r="O328" s="14"/>
      <c r="P328" s="14"/>
      <c r="Q328" s="14"/>
      <c r="R328" s="14"/>
      <c r="S328" s="14"/>
      <c r="T328" s="14"/>
      <c r="U328" s="14"/>
    </row>
    <row r="329">
      <c r="A329" s="14"/>
      <c r="B329" s="14"/>
      <c r="C329" s="14"/>
      <c r="D329" s="14"/>
      <c r="E329" s="14"/>
      <c r="F329" s="14"/>
      <c r="G329" s="14"/>
      <c r="H329" s="14"/>
      <c r="I329" s="14"/>
      <c r="J329" s="14"/>
      <c r="K329" s="14"/>
      <c r="L329" s="14"/>
      <c r="M329" s="14"/>
      <c r="N329" s="14"/>
      <c r="O329" s="14"/>
      <c r="P329" s="14"/>
      <c r="Q329" s="14"/>
      <c r="R329" s="14"/>
      <c r="S329" s="14"/>
      <c r="T329" s="14"/>
      <c r="U329" s="14"/>
    </row>
    <row r="330">
      <c r="A330" s="14"/>
      <c r="B330" s="14"/>
      <c r="C330" s="14"/>
      <c r="D330" s="14"/>
      <c r="E330" s="14"/>
      <c r="F330" s="14"/>
      <c r="G330" s="14"/>
      <c r="H330" s="14"/>
      <c r="I330" s="14"/>
      <c r="J330" s="14"/>
      <c r="K330" s="14"/>
      <c r="L330" s="14"/>
      <c r="M330" s="14"/>
      <c r="N330" s="14"/>
      <c r="O330" s="14"/>
      <c r="P330" s="14"/>
      <c r="Q330" s="14"/>
      <c r="R330" s="14"/>
      <c r="S330" s="14"/>
      <c r="T330" s="14"/>
      <c r="U330" s="14"/>
    </row>
    <row r="331">
      <c r="A331" s="14"/>
      <c r="B331" s="14"/>
      <c r="C331" s="14"/>
      <c r="D331" s="14"/>
      <c r="E331" s="14"/>
      <c r="F331" s="14"/>
      <c r="G331" s="14"/>
      <c r="H331" s="14"/>
      <c r="I331" s="14"/>
      <c r="J331" s="14"/>
      <c r="K331" s="14"/>
      <c r="L331" s="14"/>
      <c r="M331" s="14"/>
      <c r="N331" s="14"/>
      <c r="O331" s="14"/>
      <c r="P331" s="14"/>
      <c r="Q331" s="14"/>
      <c r="R331" s="14"/>
      <c r="S331" s="14"/>
      <c r="T331" s="14"/>
      <c r="U331" s="14"/>
    </row>
    <row r="332">
      <c r="A332" s="14"/>
      <c r="B332" s="14"/>
      <c r="C332" s="14"/>
      <c r="D332" s="14"/>
      <c r="E332" s="14"/>
      <c r="F332" s="14"/>
      <c r="G332" s="14"/>
      <c r="H332" s="14"/>
      <c r="I332" s="14"/>
      <c r="J332" s="14"/>
      <c r="K332" s="14"/>
      <c r="L332" s="14"/>
      <c r="M332" s="14"/>
      <c r="N332" s="14"/>
      <c r="O332" s="14"/>
      <c r="P332" s="14"/>
      <c r="Q332" s="14"/>
      <c r="R332" s="14"/>
      <c r="S332" s="14"/>
      <c r="T332" s="14"/>
      <c r="U332" s="14"/>
    </row>
    <row r="333">
      <c r="A333" s="14"/>
      <c r="B333" s="14"/>
      <c r="C333" s="14"/>
      <c r="D333" s="14"/>
      <c r="E333" s="14"/>
      <c r="F333" s="14"/>
      <c r="G333" s="14"/>
      <c r="H333" s="14"/>
      <c r="I333" s="14"/>
      <c r="J333" s="14"/>
      <c r="K333" s="14"/>
      <c r="L333" s="14"/>
      <c r="M333" s="14"/>
      <c r="N333" s="14"/>
      <c r="O333" s="14"/>
      <c r="P333" s="14"/>
      <c r="Q333" s="14"/>
      <c r="R333" s="14"/>
      <c r="S333" s="14"/>
      <c r="T333" s="14"/>
      <c r="U333" s="14"/>
    </row>
    <row r="334">
      <c r="A334" s="14"/>
      <c r="B334" s="14"/>
      <c r="C334" s="14"/>
      <c r="D334" s="14"/>
      <c r="E334" s="14"/>
      <c r="F334" s="14"/>
      <c r="G334" s="14"/>
      <c r="H334" s="14"/>
      <c r="I334" s="14"/>
      <c r="J334" s="14"/>
      <c r="K334" s="14"/>
      <c r="L334" s="14"/>
      <c r="M334" s="14"/>
      <c r="N334" s="14"/>
      <c r="O334" s="14"/>
      <c r="P334" s="14"/>
      <c r="Q334" s="14"/>
      <c r="R334" s="14"/>
      <c r="S334" s="14"/>
      <c r="T334" s="14"/>
      <c r="U334" s="14"/>
    </row>
    <row r="335">
      <c r="A335" s="14"/>
      <c r="B335" s="14"/>
      <c r="C335" s="14"/>
      <c r="D335" s="14"/>
      <c r="E335" s="14"/>
      <c r="F335" s="14"/>
      <c r="G335" s="14"/>
      <c r="H335" s="14"/>
      <c r="I335" s="14"/>
      <c r="J335" s="14"/>
      <c r="K335" s="14"/>
      <c r="L335" s="14"/>
      <c r="M335" s="14"/>
      <c r="N335" s="14"/>
      <c r="O335" s="14"/>
      <c r="P335" s="14"/>
      <c r="Q335" s="14"/>
      <c r="R335" s="14"/>
      <c r="S335" s="14"/>
      <c r="T335" s="14"/>
      <c r="U335" s="14"/>
    </row>
    <row r="336">
      <c r="A336" s="14"/>
      <c r="B336" s="14"/>
      <c r="C336" s="14"/>
      <c r="D336" s="14"/>
      <c r="E336" s="14"/>
      <c r="F336" s="14"/>
      <c r="G336" s="14"/>
      <c r="H336" s="14"/>
      <c r="I336" s="14"/>
      <c r="J336" s="14"/>
      <c r="K336" s="14"/>
      <c r="L336" s="14"/>
      <c r="M336" s="14"/>
      <c r="N336" s="14"/>
      <c r="O336" s="14"/>
      <c r="P336" s="14"/>
      <c r="Q336" s="14"/>
      <c r="R336" s="14"/>
      <c r="S336" s="14"/>
      <c r="T336" s="14"/>
      <c r="U336" s="14"/>
    </row>
    <row r="337">
      <c r="A337" s="14"/>
      <c r="B337" s="14"/>
      <c r="C337" s="14"/>
      <c r="D337" s="14"/>
      <c r="E337" s="14"/>
      <c r="F337" s="14"/>
      <c r="G337" s="14"/>
      <c r="H337" s="14"/>
      <c r="I337" s="14"/>
      <c r="J337" s="14"/>
      <c r="K337" s="14"/>
      <c r="L337" s="14"/>
      <c r="M337" s="14"/>
      <c r="N337" s="14"/>
      <c r="O337" s="14"/>
      <c r="P337" s="14"/>
      <c r="Q337" s="14"/>
      <c r="R337" s="14"/>
      <c r="S337" s="14"/>
      <c r="T337" s="14"/>
      <c r="U337" s="14"/>
    </row>
    <row r="338">
      <c r="A338" s="14"/>
      <c r="B338" s="14"/>
      <c r="C338" s="14"/>
      <c r="D338" s="14"/>
      <c r="E338" s="14"/>
      <c r="F338" s="14"/>
      <c r="G338" s="14"/>
      <c r="H338" s="14"/>
      <c r="I338" s="14"/>
      <c r="J338" s="14"/>
      <c r="K338" s="14"/>
      <c r="L338" s="14"/>
      <c r="M338" s="14"/>
      <c r="N338" s="14"/>
      <c r="O338" s="14"/>
      <c r="P338" s="14"/>
      <c r="Q338" s="14"/>
      <c r="R338" s="14"/>
      <c r="S338" s="14"/>
      <c r="T338" s="14"/>
      <c r="U338" s="14"/>
    </row>
    <row r="339">
      <c r="A339" s="14"/>
      <c r="B339" s="14"/>
      <c r="C339" s="14"/>
      <c r="D339" s="14"/>
      <c r="E339" s="14"/>
      <c r="F339" s="14"/>
      <c r="G339" s="14"/>
      <c r="H339" s="14"/>
      <c r="I339" s="14"/>
      <c r="J339" s="14"/>
      <c r="K339" s="14"/>
      <c r="L339" s="14"/>
      <c r="M339" s="14"/>
      <c r="N339" s="14"/>
      <c r="O339" s="14"/>
      <c r="P339" s="14"/>
      <c r="Q339" s="14"/>
      <c r="R339" s="14"/>
      <c r="S339" s="14"/>
      <c r="T339" s="14"/>
      <c r="U339" s="14"/>
    </row>
    <row r="340">
      <c r="A340" s="14"/>
      <c r="B340" s="14"/>
      <c r="C340" s="14"/>
      <c r="D340" s="14"/>
      <c r="E340" s="14"/>
      <c r="F340" s="14"/>
      <c r="G340" s="14"/>
      <c r="H340" s="14"/>
      <c r="I340" s="14"/>
      <c r="J340" s="14"/>
      <c r="K340" s="14"/>
      <c r="L340" s="14"/>
      <c r="M340" s="14"/>
      <c r="N340" s="14"/>
      <c r="O340" s="14"/>
      <c r="P340" s="14"/>
      <c r="Q340" s="14"/>
      <c r="R340" s="14"/>
      <c r="S340" s="14"/>
      <c r="T340" s="14"/>
      <c r="U340" s="14"/>
    </row>
    <row r="341">
      <c r="A341" s="14"/>
      <c r="B341" s="14"/>
      <c r="C341" s="14"/>
      <c r="D341" s="14"/>
      <c r="E341" s="14"/>
      <c r="F341" s="14"/>
      <c r="G341" s="14"/>
      <c r="H341" s="14"/>
      <c r="I341" s="14"/>
      <c r="J341" s="14"/>
      <c r="K341" s="14"/>
      <c r="L341" s="14"/>
      <c r="M341" s="14"/>
      <c r="N341" s="14"/>
      <c r="O341" s="14"/>
      <c r="P341" s="14"/>
      <c r="Q341" s="14"/>
      <c r="R341" s="14"/>
      <c r="S341" s="14"/>
      <c r="T341" s="14"/>
      <c r="U341" s="14"/>
    </row>
    <row r="342">
      <c r="A342" s="14"/>
      <c r="B342" s="14"/>
      <c r="C342" s="14"/>
      <c r="D342" s="14"/>
      <c r="E342" s="14"/>
      <c r="F342" s="14"/>
      <c r="G342" s="14"/>
      <c r="H342" s="14"/>
      <c r="I342" s="14"/>
      <c r="J342" s="14"/>
      <c r="K342" s="14"/>
      <c r="L342" s="14"/>
      <c r="M342" s="14"/>
      <c r="N342" s="14"/>
      <c r="O342" s="14"/>
      <c r="P342" s="14"/>
      <c r="Q342" s="14"/>
      <c r="R342" s="14"/>
      <c r="S342" s="14"/>
      <c r="T342" s="14"/>
      <c r="U342" s="14"/>
    </row>
    <row r="343">
      <c r="A343" s="14"/>
      <c r="B343" s="14"/>
      <c r="C343" s="14"/>
      <c r="D343" s="14"/>
      <c r="E343" s="14"/>
      <c r="F343" s="14"/>
      <c r="G343" s="14"/>
      <c r="H343" s="14"/>
      <c r="I343" s="14"/>
      <c r="J343" s="14"/>
      <c r="K343" s="14"/>
      <c r="L343" s="14"/>
      <c r="M343" s="14"/>
      <c r="N343" s="14"/>
      <c r="O343" s="14"/>
      <c r="P343" s="14"/>
      <c r="Q343" s="14"/>
      <c r="R343" s="14"/>
      <c r="S343" s="14"/>
      <c r="T343" s="14"/>
      <c r="U343" s="14"/>
    </row>
    <row r="344">
      <c r="A344" s="14"/>
      <c r="B344" s="14"/>
      <c r="C344" s="14"/>
      <c r="D344" s="14"/>
      <c r="E344" s="14"/>
      <c r="F344" s="14"/>
      <c r="G344" s="14"/>
      <c r="H344" s="14"/>
      <c r="I344" s="14"/>
      <c r="J344" s="14"/>
      <c r="K344" s="14"/>
      <c r="L344" s="14"/>
      <c r="M344" s="14"/>
      <c r="N344" s="14"/>
      <c r="O344" s="14"/>
      <c r="P344" s="14"/>
      <c r="Q344" s="14"/>
      <c r="R344" s="14"/>
      <c r="S344" s="14"/>
      <c r="T344" s="14"/>
      <c r="U344" s="14"/>
    </row>
    <row r="345">
      <c r="A345" s="14"/>
      <c r="B345" s="14"/>
      <c r="C345" s="14"/>
      <c r="D345" s="14"/>
      <c r="E345" s="14"/>
      <c r="F345" s="14"/>
      <c r="G345" s="14"/>
      <c r="H345" s="14"/>
      <c r="I345" s="14"/>
      <c r="J345" s="14"/>
      <c r="K345" s="14"/>
      <c r="L345" s="14"/>
      <c r="M345" s="14"/>
      <c r="N345" s="14"/>
      <c r="O345" s="14"/>
      <c r="P345" s="14"/>
      <c r="Q345" s="14"/>
      <c r="R345" s="14"/>
      <c r="S345" s="14"/>
      <c r="T345" s="14"/>
      <c r="U345" s="14"/>
    </row>
    <row r="346">
      <c r="A346" s="14"/>
      <c r="B346" s="14"/>
      <c r="C346" s="14"/>
      <c r="D346" s="14"/>
      <c r="E346" s="14"/>
      <c r="F346" s="14"/>
      <c r="G346" s="14"/>
      <c r="H346" s="14"/>
      <c r="I346" s="14"/>
      <c r="J346" s="14"/>
      <c r="K346" s="14"/>
      <c r="L346" s="14"/>
      <c r="M346" s="14"/>
      <c r="N346" s="14"/>
      <c r="O346" s="14"/>
      <c r="P346" s="14"/>
      <c r="Q346" s="14"/>
      <c r="R346" s="14"/>
      <c r="S346" s="14"/>
      <c r="T346" s="14"/>
      <c r="U346" s="14"/>
    </row>
    <row r="347">
      <c r="A347" s="14"/>
      <c r="B347" s="14"/>
      <c r="C347" s="14"/>
      <c r="D347" s="14"/>
      <c r="E347" s="14"/>
      <c r="F347" s="14"/>
      <c r="G347" s="14"/>
      <c r="H347" s="14"/>
      <c r="I347" s="14"/>
      <c r="J347" s="14"/>
      <c r="K347" s="14"/>
      <c r="L347" s="14"/>
      <c r="M347" s="14"/>
      <c r="N347" s="14"/>
      <c r="O347" s="14"/>
      <c r="P347" s="14"/>
      <c r="Q347" s="14"/>
      <c r="R347" s="14"/>
      <c r="S347" s="14"/>
      <c r="T347" s="14"/>
      <c r="U347" s="14"/>
    </row>
    <row r="348">
      <c r="A348" s="14"/>
      <c r="B348" s="14"/>
      <c r="C348" s="14"/>
      <c r="D348" s="14"/>
      <c r="E348" s="14"/>
      <c r="F348" s="14"/>
      <c r="G348" s="14"/>
      <c r="H348" s="14"/>
      <c r="I348" s="14"/>
      <c r="J348" s="14"/>
      <c r="K348" s="14"/>
      <c r="L348" s="14"/>
      <c r="M348" s="14"/>
      <c r="N348" s="14"/>
      <c r="O348" s="14"/>
      <c r="P348" s="14"/>
      <c r="Q348" s="14"/>
      <c r="R348" s="14"/>
      <c r="S348" s="14"/>
      <c r="T348" s="14"/>
      <c r="U348" s="14"/>
    </row>
    <row r="349">
      <c r="A349" s="14"/>
      <c r="B349" s="14"/>
      <c r="C349" s="14"/>
      <c r="D349" s="14"/>
      <c r="E349" s="14"/>
      <c r="F349" s="14"/>
      <c r="G349" s="14"/>
      <c r="H349" s="14"/>
      <c r="I349" s="14"/>
      <c r="J349" s="14"/>
      <c r="K349" s="14"/>
      <c r="L349" s="14"/>
      <c r="M349" s="14"/>
      <c r="N349" s="14"/>
      <c r="O349" s="14"/>
      <c r="P349" s="14"/>
      <c r="Q349" s="14"/>
      <c r="R349" s="14"/>
      <c r="S349" s="14"/>
      <c r="T349" s="14"/>
      <c r="U349" s="14"/>
    </row>
    <row r="350">
      <c r="A350" s="14"/>
      <c r="B350" s="14"/>
      <c r="C350" s="14"/>
      <c r="D350" s="14"/>
      <c r="E350" s="14"/>
      <c r="F350" s="14"/>
      <c r="G350" s="14"/>
      <c r="H350" s="14"/>
      <c r="I350" s="14"/>
      <c r="J350" s="14"/>
      <c r="K350" s="14"/>
      <c r="L350" s="14"/>
      <c r="M350" s="14"/>
      <c r="N350" s="14"/>
      <c r="O350" s="14"/>
      <c r="P350" s="14"/>
      <c r="Q350" s="14"/>
      <c r="R350" s="14"/>
      <c r="S350" s="14"/>
      <c r="T350" s="14"/>
      <c r="U350" s="14"/>
    </row>
    <row r="351">
      <c r="A351" s="14"/>
      <c r="B351" s="14"/>
      <c r="C351" s="14"/>
      <c r="D351" s="14"/>
      <c r="E351" s="14"/>
      <c r="F351" s="14"/>
      <c r="G351" s="14"/>
      <c r="H351" s="14"/>
      <c r="I351" s="14"/>
      <c r="J351" s="14"/>
      <c r="K351" s="14"/>
      <c r="L351" s="14"/>
      <c r="M351" s="14"/>
      <c r="N351" s="14"/>
      <c r="O351" s="14"/>
      <c r="P351" s="14"/>
      <c r="Q351" s="14"/>
      <c r="R351" s="14"/>
      <c r="S351" s="14"/>
      <c r="T351" s="14"/>
      <c r="U351" s="14"/>
    </row>
    <row r="352">
      <c r="A352" s="14"/>
      <c r="B352" s="14"/>
      <c r="C352" s="14"/>
      <c r="D352" s="14"/>
      <c r="E352" s="14"/>
      <c r="F352" s="14"/>
      <c r="G352" s="14"/>
      <c r="H352" s="14"/>
      <c r="I352" s="14"/>
      <c r="J352" s="14"/>
      <c r="K352" s="14"/>
      <c r="L352" s="14"/>
      <c r="M352" s="14"/>
      <c r="N352" s="14"/>
      <c r="O352" s="14"/>
      <c r="P352" s="14"/>
      <c r="Q352" s="14"/>
      <c r="R352" s="14"/>
      <c r="S352" s="14"/>
      <c r="T352" s="14"/>
      <c r="U352" s="14"/>
    </row>
    <row r="353">
      <c r="A353" s="14"/>
      <c r="B353" s="14"/>
      <c r="C353" s="14"/>
      <c r="D353" s="14"/>
      <c r="E353" s="14"/>
      <c r="F353" s="14"/>
      <c r="G353" s="14"/>
      <c r="H353" s="14"/>
      <c r="I353" s="14"/>
      <c r="J353" s="14"/>
      <c r="K353" s="14"/>
      <c r="L353" s="14"/>
      <c r="M353" s="14"/>
      <c r="N353" s="14"/>
      <c r="O353" s="14"/>
      <c r="P353" s="14"/>
      <c r="Q353" s="14"/>
      <c r="R353" s="14"/>
      <c r="S353" s="14"/>
      <c r="T353" s="14"/>
      <c r="U353" s="14"/>
    </row>
    <row r="354">
      <c r="A354" s="14"/>
      <c r="B354" s="14"/>
      <c r="C354" s="14"/>
      <c r="D354" s="14"/>
      <c r="E354" s="14"/>
      <c r="F354" s="14"/>
      <c r="G354" s="14"/>
      <c r="H354" s="14"/>
      <c r="I354" s="14"/>
      <c r="J354" s="14"/>
      <c r="K354" s="14"/>
      <c r="L354" s="14"/>
      <c r="M354" s="14"/>
      <c r="N354" s="14"/>
      <c r="O354" s="14"/>
      <c r="P354" s="14"/>
      <c r="Q354" s="14"/>
      <c r="R354" s="14"/>
      <c r="S354" s="14"/>
      <c r="T354" s="14"/>
      <c r="U354" s="14"/>
    </row>
    <row r="355">
      <c r="A355" s="14"/>
      <c r="B355" s="14"/>
      <c r="C355" s="14"/>
      <c r="D355" s="14"/>
      <c r="E355" s="14"/>
      <c r="F355" s="14"/>
      <c r="G355" s="14"/>
      <c r="H355" s="14"/>
      <c r="I355" s="14"/>
      <c r="J355" s="14"/>
      <c r="K355" s="14"/>
      <c r="L355" s="14"/>
      <c r="M355" s="14"/>
      <c r="N355" s="14"/>
      <c r="O355" s="14"/>
      <c r="P355" s="14"/>
      <c r="Q355" s="14"/>
      <c r="R355" s="14"/>
      <c r="S355" s="14"/>
      <c r="T355" s="14"/>
      <c r="U355" s="14"/>
    </row>
    <row r="356">
      <c r="A356" s="14"/>
      <c r="B356" s="14"/>
      <c r="C356" s="14"/>
      <c r="D356" s="14"/>
      <c r="E356" s="14"/>
      <c r="F356" s="14"/>
      <c r="G356" s="14"/>
      <c r="H356" s="14"/>
      <c r="I356" s="14"/>
      <c r="J356" s="14"/>
      <c r="K356" s="14"/>
      <c r="L356" s="14"/>
      <c r="M356" s="14"/>
      <c r="N356" s="14"/>
      <c r="O356" s="14"/>
      <c r="P356" s="14"/>
      <c r="Q356" s="14"/>
      <c r="R356" s="14"/>
      <c r="S356" s="14"/>
      <c r="T356" s="14"/>
      <c r="U356" s="14"/>
    </row>
    <row r="357">
      <c r="A357" s="14"/>
      <c r="B357" s="14"/>
      <c r="C357" s="14"/>
      <c r="D357" s="14"/>
      <c r="E357" s="14"/>
      <c r="F357" s="14"/>
      <c r="G357" s="14"/>
      <c r="H357" s="14"/>
      <c r="I357" s="14"/>
      <c r="J357" s="14"/>
      <c r="K357" s="14"/>
      <c r="L357" s="14"/>
      <c r="M357" s="14"/>
      <c r="N357" s="14"/>
      <c r="O357" s="14"/>
      <c r="P357" s="14"/>
      <c r="Q357" s="14"/>
      <c r="R357" s="14"/>
      <c r="S357" s="14"/>
      <c r="T357" s="14"/>
      <c r="U357" s="14"/>
    </row>
    <row r="358">
      <c r="A358" s="14"/>
      <c r="B358" s="14"/>
      <c r="C358" s="14"/>
      <c r="D358" s="14"/>
      <c r="E358" s="14"/>
      <c r="F358" s="14"/>
      <c r="G358" s="14"/>
      <c r="H358" s="14"/>
      <c r="I358" s="14"/>
      <c r="J358" s="14"/>
      <c r="K358" s="14"/>
      <c r="L358" s="14"/>
      <c r="M358" s="14"/>
      <c r="N358" s="14"/>
      <c r="O358" s="14"/>
      <c r="P358" s="14"/>
      <c r="Q358" s="14"/>
      <c r="R358" s="14"/>
      <c r="S358" s="14"/>
      <c r="T358" s="14"/>
      <c r="U358" s="14"/>
    </row>
    <row r="359">
      <c r="A359" s="14"/>
      <c r="B359" s="14"/>
      <c r="C359" s="14"/>
      <c r="D359" s="14"/>
      <c r="E359" s="14"/>
      <c r="F359" s="14"/>
      <c r="G359" s="14"/>
      <c r="H359" s="14"/>
      <c r="I359" s="14"/>
      <c r="J359" s="14"/>
      <c r="K359" s="14"/>
      <c r="L359" s="14"/>
      <c r="M359" s="14"/>
      <c r="N359" s="14"/>
      <c r="O359" s="14"/>
      <c r="P359" s="14"/>
      <c r="Q359" s="14"/>
      <c r="R359" s="14"/>
      <c r="S359" s="14"/>
      <c r="T359" s="14"/>
      <c r="U359" s="14"/>
    </row>
    <row r="360">
      <c r="A360" s="14"/>
      <c r="B360" s="14"/>
      <c r="C360" s="14"/>
      <c r="D360" s="14"/>
      <c r="E360" s="14"/>
      <c r="F360" s="14"/>
      <c r="G360" s="14"/>
      <c r="H360" s="14"/>
      <c r="I360" s="14"/>
      <c r="J360" s="14"/>
      <c r="K360" s="14"/>
      <c r="L360" s="14"/>
      <c r="M360" s="14"/>
      <c r="N360" s="14"/>
      <c r="O360" s="14"/>
      <c r="P360" s="14"/>
      <c r="Q360" s="14"/>
      <c r="R360" s="14"/>
      <c r="S360" s="14"/>
      <c r="T360" s="14"/>
      <c r="U360" s="14"/>
    </row>
    <row r="361">
      <c r="A361" s="14"/>
      <c r="B361" s="14"/>
      <c r="C361" s="14"/>
      <c r="D361" s="14"/>
      <c r="E361" s="14"/>
      <c r="F361" s="14"/>
      <c r="G361" s="14"/>
      <c r="H361" s="14"/>
      <c r="I361" s="14"/>
      <c r="J361" s="14"/>
      <c r="K361" s="14"/>
      <c r="L361" s="14"/>
      <c r="M361" s="14"/>
      <c r="N361" s="14"/>
      <c r="O361" s="14"/>
      <c r="P361" s="14"/>
      <c r="Q361" s="14"/>
      <c r="R361" s="14"/>
      <c r="S361" s="14"/>
      <c r="T361" s="14"/>
      <c r="U361" s="14"/>
    </row>
    <row r="362">
      <c r="A362" s="14"/>
      <c r="B362" s="14"/>
      <c r="C362" s="14"/>
      <c r="D362" s="14"/>
      <c r="E362" s="14"/>
      <c r="F362" s="14"/>
      <c r="G362" s="14"/>
      <c r="H362" s="14"/>
      <c r="I362" s="14"/>
      <c r="J362" s="14"/>
      <c r="K362" s="14"/>
      <c r="L362" s="14"/>
      <c r="M362" s="14"/>
      <c r="N362" s="14"/>
      <c r="O362" s="14"/>
      <c r="P362" s="14"/>
      <c r="Q362" s="14"/>
      <c r="R362" s="14"/>
      <c r="S362" s="14"/>
      <c r="T362" s="14"/>
      <c r="U362" s="14"/>
    </row>
    <row r="363">
      <c r="A363" s="14"/>
      <c r="B363" s="14"/>
      <c r="C363" s="14"/>
      <c r="D363" s="14"/>
      <c r="E363" s="14"/>
      <c r="F363" s="14"/>
      <c r="G363" s="14"/>
      <c r="H363" s="14"/>
      <c r="I363" s="14"/>
      <c r="J363" s="14"/>
      <c r="K363" s="14"/>
      <c r="L363" s="14"/>
      <c r="M363" s="14"/>
      <c r="N363" s="14"/>
      <c r="O363" s="14"/>
      <c r="P363" s="14"/>
      <c r="Q363" s="14"/>
      <c r="R363" s="14"/>
      <c r="S363" s="14"/>
      <c r="T363" s="14"/>
      <c r="U363" s="14"/>
    </row>
    <row r="364">
      <c r="A364" s="14"/>
      <c r="B364" s="14"/>
      <c r="C364" s="14"/>
      <c r="D364" s="14"/>
      <c r="E364" s="14"/>
      <c r="F364" s="14"/>
      <c r="G364" s="14"/>
      <c r="H364" s="14"/>
      <c r="I364" s="14"/>
      <c r="J364" s="14"/>
      <c r="K364" s="14"/>
      <c r="L364" s="14"/>
      <c r="M364" s="14"/>
      <c r="N364" s="14"/>
      <c r="O364" s="14"/>
      <c r="P364" s="14"/>
      <c r="Q364" s="14"/>
      <c r="R364" s="14"/>
      <c r="S364" s="14"/>
      <c r="T364" s="14"/>
      <c r="U364" s="14"/>
    </row>
    <row r="365">
      <c r="A365" s="14"/>
      <c r="B365" s="14"/>
      <c r="C365" s="14"/>
      <c r="D365" s="14"/>
      <c r="E365" s="14"/>
      <c r="F365" s="14"/>
      <c r="G365" s="14"/>
      <c r="H365" s="14"/>
      <c r="I365" s="14"/>
      <c r="J365" s="14"/>
      <c r="K365" s="14"/>
      <c r="L365" s="14"/>
      <c r="M365" s="14"/>
      <c r="N365" s="14"/>
      <c r="O365" s="14"/>
      <c r="P365" s="14"/>
      <c r="Q365" s="14"/>
      <c r="R365" s="14"/>
      <c r="S365" s="14"/>
      <c r="T365" s="14"/>
      <c r="U365" s="14"/>
    </row>
    <row r="366">
      <c r="A366" s="14"/>
      <c r="B366" s="14"/>
      <c r="C366" s="14"/>
      <c r="D366" s="14"/>
      <c r="E366" s="14"/>
      <c r="F366" s="14"/>
      <c r="G366" s="14"/>
      <c r="H366" s="14"/>
      <c r="I366" s="14"/>
      <c r="J366" s="14"/>
      <c r="K366" s="14"/>
      <c r="L366" s="14"/>
      <c r="M366" s="14"/>
      <c r="N366" s="14"/>
      <c r="O366" s="14"/>
      <c r="P366" s="14"/>
      <c r="Q366" s="14"/>
      <c r="R366" s="14"/>
      <c r="S366" s="14"/>
      <c r="T366" s="14"/>
      <c r="U366" s="14"/>
    </row>
    <row r="367">
      <c r="A367" s="14"/>
      <c r="B367" s="14"/>
      <c r="C367" s="14"/>
      <c r="D367" s="14"/>
      <c r="E367" s="14"/>
      <c r="F367" s="14"/>
      <c r="G367" s="14"/>
      <c r="H367" s="14"/>
      <c r="I367" s="14"/>
      <c r="J367" s="14"/>
      <c r="K367" s="14"/>
      <c r="L367" s="14"/>
      <c r="M367" s="14"/>
      <c r="N367" s="14"/>
      <c r="O367" s="14"/>
      <c r="P367" s="14"/>
      <c r="Q367" s="14"/>
      <c r="R367" s="14"/>
      <c r="S367" s="14"/>
      <c r="T367" s="14"/>
      <c r="U367" s="14"/>
    </row>
    <row r="368">
      <c r="A368" s="14"/>
      <c r="B368" s="14"/>
      <c r="C368" s="14"/>
      <c r="D368" s="14"/>
      <c r="E368" s="14"/>
      <c r="F368" s="14"/>
      <c r="G368" s="14"/>
      <c r="H368" s="14"/>
      <c r="I368" s="14"/>
      <c r="J368" s="14"/>
      <c r="K368" s="14"/>
      <c r="L368" s="14"/>
      <c r="M368" s="14"/>
      <c r="N368" s="14"/>
      <c r="O368" s="14"/>
      <c r="P368" s="14"/>
      <c r="Q368" s="14"/>
      <c r="R368" s="14"/>
      <c r="S368" s="14"/>
      <c r="T368" s="14"/>
      <c r="U368" s="14"/>
    </row>
    <row r="369">
      <c r="A369" s="14"/>
      <c r="B369" s="14"/>
      <c r="C369" s="14"/>
      <c r="D369" s="14"/>
      <c r="E369" s="14"/>
      <c r="F369" s="14"/>
      <c r="G369" s="14"/>
      <c r="H369" s="14"/>
      <c r="I369" s="14"/>
      <c r="J369" s="14"/>
      <c r="K369" s="14"/>
      <c r="L369" s="14"/>
      <c r="M369" s="14"/>
      <c r="N369" s="14"/>
      <c r="O369" s="14"/>
      <c r="P369" s="14"/>
      <c r="Q369" s="14"/>
      <c r="R369" s="14"/>
      <c r="S369" s="14"/>
      <c r="T369" s="14"/>
      <c r="U369" s="14"/>
    </row>
    <row r="370">
      <c r="A370" s="14"/>
      <c r="B370" s="14"/>
      <c r="C370" s="14"/>
      <c r="D370" s="14"/>
      <c r="E370" s="14"/>
      <c r="F370" s="14"/>
      <c r="G370" s="14"/>
      <c r="H370" s="14"/>
      <c r="I370" s="14"/>
      <c r="J370" s="14"/>
      <c r="K370" s="14"/>
      <c r="L370" s="14"/>
      <c r="M370" s="14"/>
      <c r="N370" s="14"/>
      <c r="O370" s="14"/>
      <c r="P370" s="14"/>
      <c r="Q370" s="14"/>
      <c r="R370" s="14"/>
      <c r="S370" s="14"/>
      <c r="T370" s="14"/>
      <c r="U370" s="14"/>
    </row>
    <row r="371">
      <c r="A371" s="14"/>
      <c r="B371" s="14"/>
      <c r="C371" s="14"/>
      <c r="D371" s="14"/>
      <c r="E371" s="14"/>
      <c r="F371" s="14"/>
      <c r="G371" s="14"/>
      <c r="H371" s="14"/>
      <c r="I371" s="14"/>
      <c r="J371" s="14"/>
      <c r="K371" s="14"/>
      <c r="L371" s="14"/>
      <c r="M371" s="14"/>
      <c r="N371" s="14"/>
      <c r="O371" s="14"/>
      <c r="P371" s="14"/>
      <c r="Q371" s="14"/>
      <c r="R371" s="14"/>
      <c r="S371" s="14"/>
      <c r="T371" s="14"/>
      <c r="U371" s="14"/>
    </row>
    <row r="372">
      <c r="A372" s="14"/>
      <c r="B372" s="14"/>
      <c r="C372" s="14"/>
      <c r="D372" s="14"/>
      <c r="E372" s="14"/>
      <c r="F372" s="14"/>
      <c r="G372" s="14"/>
      <c r="H372" s="14"/>
      <c r="I372" s="14"/>
      <c r="J372" s="14"/>
      <c r="K372" s="14"/>
      <c r="L372" s="14"/>
      <c r="M372" s="14"/>
      <c r="N372" s="14"/>
      <c r="O372" s="14"/>
      <c r="P372" s="14"/>
      <c r="Q372" s="14"/>
      <c r="R372" s="14"/>
      <c r="S372" s="14"/>
      <c r="T372" s="14"/>
      <c r="U372" s="14"/>
    </row>
    <row r="373">
      <c r="A373" s="14"/>
      <c r="B373" s="14"/>
      <c r="C373" s="14"/>
      <c r="D373" s="14"/>
      <c r="E373" s="14"/>
      <c r="F373" s="14"/>
      <c r="G373" s="14"/>
      <c r="H373" s="14"/>
      <c r="I373" s="14"/>
      <c r="J373" s="14"/>
      <c r="K373" s="14"/>
      <c r="L373" s="14"/>
      <c r="M373" s="14"/>
      <c r="N373" s="14"/>
      <c r="O373" s="14"/>
      <c r="P373" s="14"/>
      <c r="Q373" s="14"/>
      <c r="R373" s="14"/>
      <c r="S373" s="14"/>
      <c r="T373" s="14"/>
      <c r="U373" s="14"/>
    </row>
    <row r="374">
      <c r="A374" s="14"/>
      <c r="B374" s="14"/>
      <c r="C374" s="14"/>
      <c r="D374" s="14"/>
      <c r="E374" s="14"/>
      <c r="F374" s="14"/>
      <c r="G374" s="14"/>
      <c r="H374" s="14"/>
      <c r="I374" s="14"/>
      <c r="J374" s="14"/>
      <c r="K374" s="14"/>
      <c r="L374" s="14"/>
      <c r="M374" s="14"/>
      <c r="N374" s="14"/>
      <c r="O374" s="14"/>
      <c r="P374" s="14"/>
      <c r="Q374" s="14"/>
      <c r="R374" s="14"/>
      <c r="S374" s="14"/>
      <c r="T374" s="14"/>
      <c r="U374" s="14"/>
    </row>
    <row r="375">
      <c r="A375" s="14"/>
      <c r="B375" s="14"/>
      <c r="C375" s="14"/>
      <c r="D375" s="14"/>
      <c r="E375" s="14"/>
      <c r="F375" s="14"/>
      <c r="G375" s="14"/>
      <c r="H375" s="14"/>
      <c r="I375" s="14"/>
      <c r="J375" s="14"/>
      <c r="K375" s="14"/>
      <c r="L375" s="14"/>
      <c r="M375" s="14"/>
      <c r="N375" s="14"/>
      <c r="O375" s="14"/>
      <c r="P375" s="14"/>
      <c r="Q375" s="14"/>
      <c r="R375" s="14"/>
      <c r="S375" s="14"/>
      <c r="T375" s="14"/>
      <c r="U375" s="14"/>
    </row>
    <row r="376">
      <c r="A376" s="14"/>
      <c r="B376" s="14"/>
      <c r="C376" s="14"/>
      <c r="D376" s="14"/>
      <c r="E376" s="14"/>
      <c r="F376" s="14"/>
      <c r="G376" s="14"/>
      <c r="H376" s="14"/>
      <c r="I376" s="14"/>
      <c r="J376" s="14"/>
      <c r="K376" s="14"/>
      <c r="L376" s="14"/>
      <c r="M376" s="14"/>
      <c r="N376" s="14"/>
      <c r="O376" s="14"/>
      <c r="P376" s="14"/>
      <c r="Q376" s="14"/>
      <c r="R376" s="14"/>
      <c r="S376" s="14"/>
      <c r="T376" s="14"/>
      <c r="U376" s="14"/>
    </row>
    <row r="377">
      <c r="A377" s="14"/>
      <c r="B377" s="14"/>
      <c r="C377" s="14"/>
      <c r="D377" s="14"/>
      <c r="E377" s="14"/>
      <c r="F377" s="14"/>
      <c r="G377" s="14"/>
      <c r="H377" s="14"/>
      <c r="I377" s="14"/>
      <c r="J377" s="14"/>
      <c r="K377" s="14"/>
      <c r="L377" s="14"/>
      <c r="M377" s="14"/>
      <c r="N377" s="14"/>
      <c r="O377" s="14"/>
      <c r="P377" s="14"/>
      <c r="Q377" s="14"/>
      <c r="R377" s="14"/>
      <c r="S377" s="14"/>
      <c r="T377" s="14"/>
      <c r="U377" s="14"/>
    </row>
    <row r="378">
      <c r="A378" s="14"/>
      <c r="B378" s="14"/>
      <c r="C378" s="14"/>
      <c r="D378" s="14"/>
      <c r="E378" s="14"/>
      <c r="F378" s="14"/>
      <c r="G378" s="14"/>
      <c r="H378" s="14"/>
      <c r="I378" s="14"/>
      <c r="J378" s="14"/>
      <c r="K378" s="14"/>
      <c r="L378" s="14"/>
      <c r="M378" s="14"/>
      <c r="N378" s="14"/>
      <c r="O378" s="14"/>
      <c r="P378" s="14"/>
      <c r="Q378" s="14"/>
      <c r="R378" s="14"/>
      <c r="S378" s="14"/>
      <c r="T378" s="14"/>
      <c r="U378" s="14"/>
    </row>
    <row r="379">
      <c r="A379" s="14"/>
      <c r="B379" s="14"/>
      <c r="C379" s="14"/>
      <c r="D379" s="14"/>
      <c r="E379" s="14"/>
      <c r="F379" s="14"/>
      <c r="G379" s="14"/>
      <c r="H379" s="14"/>
      <c r="I379" s="14"/>
      <c r="J379" s="14"/>
      <c r="K379" s="14"/>
      <c r="L379" s="14"/>
      <c r="M379" s="14"/>
      <c r="N379" s="14"/>
      <c r="O379" s="14"/>
      <c r="P379" s="14"/>
      <c r="Q379" s="14"/>
      <c r="R379" s="14"/>
      <c r="S379" s="14"/>
      <c r="T379" s="14"/>
      <c r="U379" s="14"/>
    </row>
    <row r="380">
      <c r="A380" s="14"/>
      <c r="B380" s="14"/>
      <c r="C380" s="14"/>
      <c r="D380" s="14"/>
      <c r="E380" s="14"/>
      <c r="F380" s="14"/>
      <c r="G380" s="14"/>
      <c r="H380" s="14"/>
      <c r="I380" s="14"/>
      <c r="J380" s="14"/>
      <c r="K380" s="14"/>
      <c r="L380" s="14"/>
      <c r="M380" s="14"/>
      <c r="N380" s="14"/>
      <c r="O380" s="14"/>
      <c r="P380" s="14"/>
      <c r="Q380" s="14"/>
      <c r="R380" s="14"/>
      <c r="S380" s="14"/>
      <c r="T380" s="14"/>
      <c r="U380" s="14"/>
    </row>
    <row r="381">
      <c r="A381" s="14"/>
      <c r="B381" s="14"/>
      <c r="C381" s="14"/>
      <c r="D381" s="14"/>
      <c r="E381" s="14"/>
      <c r="F381" s="14"/>
      <c r="G381" s="14"/>
      <c r="H381" s="14"/>
      <c r="I381" s="14"/>
      <c r="J381" s="14"/>
      <c r="K381" s="14"/>
      <c r="L381" s="14"/>
      <c r="M381" s="14"/>
      <c r="N381" s="14"/>
      <c r="O381" s="14"/>
      <c r="P381" s="14"/>
      <c r="Q381" s="14"/>
      <c r="R381" s="14"/>
      <c r="S381" s="14"/>
      <c r="T381" s="14"/>
      <c r="U381" s="14"/>
    </row>
    <row r="382">
      <c r="A382" s="14"/>
      <c r="B382" s="14"/>
      <c r="C382" s="14"/>
      <c r="D382" s="14"/>
      <c r="E382" s="14"/>
      <c r="F382" s="14"/>
      <c r="G382" s="14"/>
      <c r="H382" s="14"/>
      <c r="I382" s="14"/>
      <c r="J382" s="14"/>
      <c r="K382" s="14"/>
      <c r="L382" s="14"/>
      <c r="M382" s="14"/>
      <c r="N382" s="14"/>
      <c r="O382" s="14"/>
      <c r="P382" s="14"/>
      <c r="Q382" s="14"/>
      <c r="R382" s="14"/>
      <c r="S382" s="14"/>
      <c r="T382" s="14"/>
      <c r="U382" s="14"/>
    </row>
    <row r="383">
      <c r="A383" s="14"/>
      <c r="B383" s="14"/>
      <c r="C383" s="14"/>
      <c r="D383" s="14"/>
      <c r="E383" s="14"/>
      <c r="F383" s="14"/>
      <c r="G383" s="14"/>
      <c r="H383" s="14"/>
      <c r="I383" s="14"/>
      <c r="J383" s="14"/>
      <c r="K383" s="14"/>
      <c r="L383" s="14"/>
      <c r="M383" s="14"/>
      <c r="N383" s="14"/>
      <c r="O383" s="14"/>
      <c r="P383" s="14"/>
      <c r="Q383" s="14"/>
      <c r="R383" s="14"/>
      <c r="S383" s="14"/>
      <c r="T383" s="14"/>
      <c r="U383" s="14"/>
    </row>
    <row r="384">
      <c r="A384" s="14"/>
      <c r="B384" s="14"/>
      <c r="C384" s="14"/>
      <c r="D384" s="14"/>
      <c r="E384" s="14"/>
      <c r="F384" s="14"/>
      <c r="G384" s="14"/>
      <c r="H384" s="14"/>
      <c r="I384" s="14"/>
      <c r="J384" s="14"/>
      <c r="K384" s="14"/>
      <c r="L384" s="14"/>
      <c r="M384" s="14"/>
      <c r="N384" s="14"/>
      <c r="O384" s="14"/>
      <c r="P384" s="14"/>
      <c r="Q384" s="14"/>
      <c r="R384" s="14"/>
      <c r="S384" s="14"/>
      <c r="T384" s="14"/>
      <c r="U384" s="14"/>
    </row>
    <row r="385">
      <c r="A385" s="14"/>
      <c r="B385" s="14"/>
      <c r="C385" s="14"/>
      <c r="D385" s="14"/>
      <c r="E385" s="14"/>
      <c r="F385" s="14"/>
      <c r="G385" s="14"/>
      <c r="H385" s="14"/>
      <c r="I385" s="14"/>
      <c r="J385" s="14"/>
      <c r="K385" s="14"/>
      <c r="L385" s="14"/>
      <c r="M385" s="14"/>
      <c r="N385" s="14"/>
      <c r="O385" s="14"/>
      <c r="P385" s="14"/>
      <c r="Q385" s="14"/>
      <c r="R385" s="14"/>
      <c r="S385" s="14"/>
      <c r="T385" s="14"/>
      <c r="U385" s="14"/>
    </row>
    <row r="386">
      <c r="A386" s="14"/>
      <c r="B386" s="14"/>
      <c r="C386" s="14"/>
      <c r="D386" s="14"/>
      <c r="E386" s="14"/>
      <c r="F386" s="14"/>
      <c r="G386" s="14"/>
      <c r="H386" s="14"/>
      <c r="I386" s="14"/>
      <c r="J386" s="14"/>
      <c r="K386" s="14"/>
      <c r="L386" s="14"/>
      <c r="M386" s="14"/>
      <c r="N386" s="14"/>
      <c r="O386" s="14"/>
      <c r="P386" s="14"/>
      <c r="Q386" s="14"/>
      <c r="R386" s="14"/>
      <c r="S386" s="14"/>
      <c r="T386" s="14"/>
      <c r="U386" s="14"/>
    </row>
    <row r="387">
      <c r="A387" s="14"/>
      <c r="B387" s="14"/>
      <c r="C387" s="14"/>
      <c r="D387" s="14"/>
      <c r="E387" s="14"/>
      <c r="F387" s="14"/>
      <c r="G387" s="14"/>
      <c r="H387" s="14"/>
      <c r="I387" s="14"/>
      <c r="J387" s="14"/>
      <c r="K387" s="14"/>
      <c r="L387" s="14"/>
      <c r="M387" s="14"/>
      <c r="N387" s="14"/>
      <c r="O387" s="14"/>
      <c r="P387" s="14"/>
      <c r="Q387" s="14"/>
      <c r="R387" s="14"/>
      <c r="S387" s="14"/>
      <c r="T387" s="14"/>
      <c r="U387" s="14"/>
    </row>
    <row r="388">
      <c r="A388" s="14"/>
      <c r="B388" s="14"/>
      <c r="C388" s="14"/>
      <c r="D388" s="14"/>
      <c r="E388" s="14"/>
      <c r="F388" s="14"/>
      <c r="G388" s="14"/>
      <c r="H388" s="14"/>
      <c r="I388" s="14"/>
      <c r="J388" s="14"/>
      <c r="K388" s="14"/>
      <c r="L388" s="14"/>
      <c r="M388" s="14"/>
      <c r="N388" s="14"/>
      <c r="O388" s="14"/>
      <c r="P388" s="14"/>
      <c r="Q388" s="14"/>
      <c r="R388" s="14"/>
      <c r="S388" s="14"/>
      <c r="T388" s="14"/>
      <c r="U388" s="14"/>
    </row>
    <row r="389">
      <c r="A389" s="14"/>
      <c r="B389" s="14"/>
      <c r="C389" s="14"/>
      <c r="D389" s="14"/>
      <c r="E389" s="14"/>
      <c r="F389" s="14"/>
      <c r="G389" s="14"/>
      <c r="H389" s="14"/>
      <c r="I389" s="14"/>
      <c r="J389" s="14"/>
      <c r="K389" s="14"/>
      <c r="L389" s="14"/>
      <c r="M389" s="14"/>
      <c r="N389" s="14"/>
      <c r="O389" s="14"/>
      <c r="P389" s="14"/>
      <c r="Q389" s="14"/>
      <c r="R389" s="14"/>
      <c r="S389" s="14"/>
      <c r="T389" s="14"/>
      <c r="U389" s="14"/>
    </row>
    <row r="390">
      <c r="A390" s="14"/>
      <c r="B390" s="14"/>
      <c r="C390" s="14"/>
      <c r="D390" s="14"/>
      <c r="E390" s="14"/>
      <c r="F390" s="14"/>
      <c r="G390" s="14"/>
      <c r="H390" s="14"/>
      <c r="I390" s="14"/>
      <c r="J390" s="14"/>
      <c r="K390" s="14"/>
      <c r="L390" s="14"/>
      <c r="M390" s="14"/>
      <c r="N390" s="14"/>
      <c r="O390" s="14"/>
      <c r="P390" s="14"/>
      <c r="Q390" s="14"/>
      <c r="R390" s="14"/>
      <c r="S390" s="14"/>
      <c r="T390" s="14"/>
      <c r="U390" s="14"/>
    </row>
    <row r="391">
      <c r="A391" s="14"/>
      <c r="B391" s="14"/>
      <c r="C391" s="14"/>
      <c r="D391" s="14"/>
      <c r="E391" s="14"/>
      <c r="F391" s="14"/>
      <c r="G391" s="14"/>
      <c r="H391" s="14"/>
      <c r="I391" s="14"/>
      <c r="J391" s="14"/>
      <c r="K391" s="14"/>
      <c r="L391" s="14"/>
      <c r="M391" s="14"/>
      <c r="N391" s="14"/>
      <c r="O391" s="14"/>
      <c r="P391" s="14"/>
      <c r="Q391" s="14"/>
      <c r="R391" s="14"/>
      <c r="S391" s="14"/>
      <c r="T391" s="14"/>
      <c r="U391" s="14"/>
    </row>
    <row r="392">
      <c r="A392" s="14"/>
      <c r="B392" s="14"/>
      <c r="C392" s="14"/>
      <c r="D392" s="14"/>
      <c r="E392" s="14"/>
      <c r="F392" s="14"/>
      <c r="G392" s="14"/>
      <c r="H392" s="14"/>
      <c r="I392" s="14"/>
      <c r="J392" s="14"/>
      <c r="K392" s="14"/>
      <c r="L392" s="14"/>
      <c r="M392" s="14"/>
      <c r="N392" s="14"/>
      <c r="O392" s="14"/>
      <c r="P392" s="14"/>
      <c r="Q392" s="14"/>
      <c r="R392" s="14"/>
      <c r="S392" s="14"/>
      <c r="T392" s="14"/>
      <c r="U392" s="14"/>
    </row>
    <row r="393">
      <c r="A393" s="14"/>
      <c r="B393" s="14"/>
      <c r="C393" s="14"/>
      <c r="D393" s="14"/>
      <c r="E393" s="14"/>
      <c r="F393" s="14"/>
      <c r="G393" s="14"/>
      <c r="H393" s="14"/>
      <c r="I393" s="14"/>
      <c r="J393" s="14"/>
      <c r="K393" s="14"/>
      <c r="L393" s="14"/>
      <c r="M393" s="14"/>
      <c r="N393" s="14"/>
      <c r="O393" s="14"/>
      <c r="P393" s="14"/>
      <c r="Q393" s="14"/>
      <c r="R393" s="14"/>
      <c r="S393" s="14"/>
      <c r="T393" s="14"/>
      <c r="U393" s="14"/>
    </row>
    <row r="394">
      <c r="A394" s="14"/>
      <c r="B394" s="14"/>
      <c r="C394" s="14"/>
      <c r="D394" s="14"/>
      <c r="E394" s="14"/>
      <c r="F394" s="14"/>
      <c r="G394" s="14"/>
      <c r="H394" s="14"/>
      <c r="I394" s="14"/>
      <c r="J394" s="14"/>
      <c r="K394" s="14"/>
      <c r="L394" s="14"/>
      <c r="M394" s="14"/>
      <c r="N394" s="14"/>
      <c r="O394" s="14"/>
      <c r="P394" s="14"/>
      <c r="Q394" s="14"/>
      <c r="R394" s="14"/>
      <c r="S394" s="14"/>
      <c r="T394" s="14"/>
      <c r="U394" s="14"/>
    </row>
    <row r="395">
      <c r="A395" s="14"/>
      <c r="B395" s="14"/>
      <c r="C395" s="14"/>
      <c r="D395" s="14"/>
      <c r="E395" s="14"/>
      <c r="F395" s="14"/>
      <c r="G395" s="14"/>
      <c r="H395" s="14"/>
      <c r="I395" s="14"/>
      <c r="J395" s="14"/>
      <c r="K395" s="14"/>
      <c r="L395" s="14"/>
      <c r="M395" s="14"/>
      <c r="N395" s="14"/>
      <c r="O395" s="14"/>
      <c r="P395" s="14"/>
      <c r="Q395" s="14"/>
      <c r="R395" s="14"/>
      <c r="S395" s="14"/>
      <c r="T395" s="14"/>
      <c r="U395" s="14"/>
    </row>
    <row r="396">
      <c r="A396" s="14"/>
      <c r="B396" s="14"/>
      <c r="C396" s="14"/>
      <c r="D396" s="14"/>
      <c r="E396" s="14"/>
      <c r="F396" s="14"/>
      <c r="G396" s="14"/>
      <c r="H396" s="14"/>
      <c r="I396" s="14"/>
      <c r="J396" s="14"/>
      <c r="K396" s="14"/>
      <c r="L396" s="14"/>
      <c r="M396" s="14"/>
      <c r="N396" s="14"/>
      <c r="O396" s="14"/>
      <c r="P396" s="14"/>
      <c r="Q396" s="14"/>
      <c r="R396" s="14"/>
      <c r="S396" s="14"/>
      <c r="T396" s="14"/>
      <c r="U396" s="14"/>
    </row>
    <row r="397">
      <c r="A397" s="14"/>
      <c r="B397" s="14"/>
      <c r="C397" s="14"/>
      <c r="D397" s="14"/>
      <c r="E397" s="14"/>
      <c r="F397" s="14"/>
      <c r="G397" s="14"/>
      <c r="H397" s="14"/>
      <c r="I397" s="14"/>
      <c r="J397" s="14"/>
      <c r="K397" s="14"/>
      <c r="L397" s="14"/>
      <c r="M397" s="14"/>
      <c r="N397" s="14"/>
      <c r="O397" s="14"/>
      <c r="P397" s="14"/>
      <c r="Q397" s="14"/>
      <c r="R397" s="14"/>
      <c r="S397" s="14"/>
      <c r="T397" s="14"/>
      <c r="U397" s="14"/>
    </row>
    <row r="398">
      <c r="A398" s="14"/>
      <c r="B398" s="14"/>
      <c r="C398" s="14"/>
      <c r="D398" s="14"/>
      <c r="E398" s="14"/>
      <c r="F398" s="14"/>
      <c r="G398" s="14"/>
      <c r="H398" s="14"/>
      <c r="I398" s="14"/>
      <c r="J398" s="14"/>
      <c r="K398" s="14"/>
      <c r="L398" s="14"/>
      <c r="M398" s="14"/>
      <c r="N398" s="14"/>
      <c r="O398" s="14"/>
      <c r="P398" s="14"/>
      <c r="Q398" s="14"/>
      <c r="R398" s="14"/>
      <c r="S398" s="14"/>
      <c r="T398" s="14"/>
      <c r="U398" s="14"/>
    </row>
    <row r="399">
      <c r="A399" s="14"/>
      <c r="B399" s="14"/>
      <c r="C399" s="14"/>
      <c r="D399" s="14"/>
      <c r="E399" s="14"/>
      <c r="F399" s="14"/>
      <c r="G399" s="14"/>
      <c r="H399" s="14"/>
      <c r="I399" s="14"/>
      <c r="J399" s="14"/>
      <c r="K399" s="14"/>
      <c r="L399" s="14"/>
      <c r="M399" s="14"/>
      <c r="N399" s="14"/>
      <c r="O399" s="14"/>
      <c r="P399" s="14"/>
      <c r="Q399" s="14"/>
      <c r="R399" s="14"/>
      <c r="S399" s="14"/>
      <c r="T399" s="14"/>
      <c r="U399" s="14"/>
    </row>
    <row r="400">
      <c r="A400" s="14"/>
      <c r="B400" s="14"/>
      <c r="C400" s="14"/>
      <c r="D400" s="14"/>
      <c r="E400" s="14"/>
      <c r="F400" s="14"/>
      <c r="G400" s="14"/>
      <c r="H400" s="14"/>
      <c r="I400" s="14"/>
      <c r="J400" s="14"/>
      <c r="K400" s="14"/>
      <c r="L400" s="14"/>
      <c r="M400" s="14"/>
      <c r="N400" s="14"/>
      <c r="O400" s="14"/>
      <c r="P400" s="14"/>
      <c r="Q400" s="14"/>
      <c r="R400" s="14"/>
      <c r="S400" s="14"/>
      <c r="T400" s="14"/>
      <c r="U400" s="14"/>
    </row>
    <row r="401">
      <c r="A401" s="14"/>
      <c r="B401" s="14"/>
      <c r="C401" s="14"/>
      <c r="D401" s="14"/>
      <c r="E401" s="14"/>
      <c r="F401" s="14"/>
      <c r="G401" s="14"/>
      <c r="H401" s="14"/>
      <c r="I401" s="14"/>
      <c r="J401" s="14"/>
      <c r="K401" s="14"/>
      <c r="L401" s="14"/>
      <c r="M401" s="14"/>
      <c r="N401" s="14"/>
      <c r="O401" s="14"/>
      <c r="P401" s="14"/>
      <c r="Q401" s="14"/>
      <c r="R401" s="14"/>
      <c r="S401" s="14"/>
      <c r="T401" s="14"/>
      <c r="U401" s="14"/>
    </row>
    <row r="402">
      <c r="A402" s="14"/>
      <c r="B402" s="14"/>
      <c r="C402" s="14"/>
      <c r="D402" s="14"/>
      <c r="E402" s="14"/>
      <c r="F402" s="14"/>
      <c r="G402" s="14"/>
      <c r="H402" s="14"/>
      <c r="I402" s="14"/>
      <c r="J402" s="14"/>
      <c r="K402" s="14"/>
      <c r="L402" s="14"/>
      <c r="M402" s="14"/>
      <c r="N402" s="14"/>
      <c r="O402" s="14"/>
      <c r="P402" s="14"/>
      <c r="Q402" s="14"/>
      <c r="R402" s="14"/>
      <c r="S402" s="14"/>
      <c r="T402" s="14"/>
      <c r="U402" s="14"/>
    </row>
    <row r="403">
      <c r="A403" s="14"/>
      <c r="B403" s="14"/>
      <c r="C403" s="14"/>
      <c r="D403" s="14"/>
      <c r="E403" s="14"/>
      <c r="F403" s="14"/>
      <c r="G403" s="14"/>
      <c r="H403" s="14"/>
      <c r="I403" s="14"/>
      <c r="J403" s="14"/>
      <c r="K403" s="14"/>
      <c r="L403" s="14"/>
      <c r="M403" s="14"/>
      <c r="N403" s="14"/>
      <c r="O403" s="14"/>
      <c r="P403" s="14"/>
      <c r="Q403" s="14"/>
      <c r="R403" s="14"/>
      <c r="S403" s="14"/>
      <c r="T403" s="14"/>
      <c r="U403" s="14"/>
    </row>
    <row r="404">
      <c r="A404" s="14"/>
      <c r="B404" s="14"/>
      <c r="C404" s="14"/>
      <c r="D404" s="14"/>
      <c r="E404" s="14"/>
      <c r="F404" s="14"/>
      <c r="G404" s="14"/>
      <c r="H404" s="14"/>
      <c r="I404" s="14"/>
      <c r="J404" s="14"/>
      <c r="K404" s="14"/>
      <c r="L404" s="14"/>
      <c r="M404" s="14"/>
      <c r="N404" s="14"/>
      <c r="O404" s="14"/>
      <c r="P404" s="14"/>
      <c r="Q404" s="14"/>
      <c r="R404" s="14"/>
      <c r="S404" s="14"/>
      <c r="T404" s="14"/>
      <c r="U404" s="14"/>
    </row>
    <row r="405">
      <c r="A405" s="14"/>
      <c r="B405" s="14"/>
      <c r="C405" s="14"/>
      <c r="D405" s="14"/>
      <c r="E405" s="14"/>
      <c r="F405" s="14"/>
      <c r="G405" s="14"/>
      <c r="H405" s="14"/>
      <c r="I405" s="14"/>
      <c r="J405" s="14"/>
      <c r="K405" s="14"/>
      <c r="L405" s="14"/>
      <c r="M405" s="14"/>
      <c r="N405" s="14"/>
      <c r="O405" s="14"/>
      <c r="P405" s="14"/>
      <c r="Q405" s="14"/>
      <c r="R405" s="14"/>
      <c r="S405" s="14"/>
      <c r="T405" s="14"/>
      <c r="U405" s="14"/>
    </row>
    <row r="406">
      <c r="A406" s="14"/>
      <c r="B406" s="14"/>
      <c r="C406" s="14"/>
      <c r="D406" s="14"/>
      <c r="E406" s="14"/>
      <c r="F406" s="14"/>
      <c r="G406" s="14"/>
      <c r="H406" s="14"/>
      <c r="I406" s="14"/>
      <c r="J406" s="14"/>
      <c r="K406" s="14"/>
      <c r="L406" s="14"/>
      <c r="M406" s="14"/>
      <c r="N406" s="14"/>
      <c r="O406" s="14"/>
      <c r="P406" s="14"/>
      <c r="Q406" s="14"/>
      <c r="R406" s="14"/>
      <c r="S406" s="14"/>
      <c r="T406" s="14"/>
      <c r="U406" s="14"/>
    </row>
    <row r="407">
      <c r="A407" s="14"/>
      <c r="B407" s="14"/>
      <c r="C407" s="14"/>
      <c r="D407" s="14"/>
      <c r="E407" s="14"/>
      <c r="F407" s="14"/>
      <c r="G407" s="14"/>
      <c r="H407" s="14"/>
      <c r="I407" s="14"/>
      <c r="J407" s="14"/>
      <c r="K407" s="14"/>
      <c r="L407" s="14"/>
      <c r="M407" s="14"/>
      <c r="N407" s="14"/>
      <c r="O407" s="14"/>
      <c r="P407" s="14"/>
      <c r="Q407" s="14"/>
      <c r="R407" s="14"/>
      <c r="S407" s="14"/>
      <c r="T407" s="14"/>
      <c r="U407" s="14"/>
    </row>
    <row r="408">
      <c r="A408" s="14"/>
      <c r="B408" s="14"/>
      <c r="C408" s="14"/>
      <c r="D408" s="14"/>
      <c r="E408" s="14"/>
      <c r="F408" s="14"/>
      <c r="G408" s="14"/>
      <c r="H408" s="14"/>
      <c r="I408" s="14"/>
      <c r="J408" s="14"/>
      <c r="K408" s="14"/>
      <c r="L408" s="14"/>
      <c r="M408" s="14"/>
      <c r="N408" s="14"/>
      <c r="O408" s="14"/>
      <c r="P408" s="14"/>
      <c r="Q408" s="14"/>
      <c r="R408" s="14"/>
      <c r="S408" s="14"/>
      <c r="T408" s="14"/>
      <c r="U408" s="14"/>
    </row>
    <row r="409">
      <c r="A409" s="14"/>
      <c r="B409" s="14"/>
      <c r="C409" s="14"/>
      <c r="D409" s="14"/>
      <c r="E409" s="14"/>
      <c r="F409" s="14"/>
      <c r="G409" s="14"/>
      <c r="H409" s="14"/>
      <c r="I409" s="14"/>
      <c r="J409" s="14"/>
      <c r="K409" s="14"/>
      <c r="L409" s="14"/>
      <c r="M409" s="14"/>
      <c r="N409" s="14"/>
      <c r="O409" s="14"/>
      <c r="P409" s="14"/>
      <c r="Q409" s="14"/>
      <c r="R409" s="14"/>
      <c r="S409" s="14"/>
      <c r="T409" s="14"/>
      <c r="U409" s="14"/>
    </row>
    <row r="410">
      <c r="A410" s="14"/>
      <c r="B410" s="14"/>
      <c r="C410" s="14"/>
      <c r="D410" s="14"/>
      <c r="E410" s="14"/>
      <c r="F410" s="14"/>
      <c r="G410" s="14"/>
      <c r="H410" s="14"/>
      <c r="I410" s="14"/>
      <c r="J410" s="14"/>
      <c r="K410" s="14"/>
      <c r="L410" s="14"/>
      <c r="M410" s="14"/>
      <c r="N410" s="14"/>
      <c r="O410" s="14"/>
      <c r="P410" s="14"/>
      <c r="Q410" s="14"/>
      <c r="R410" s="14"/>
      <c r="S410" s="14"/>
      <c r="T410" s="14"/>
      <c r="U410" s="14"/>
    </row>
    <row r="411">
      <c r="A411" s="14"/>
      <c r="B411" s="14"/>
      <c r="C411" s="14"/>
      <c r="D411" s="14"/>
      <c r="E411" s="14"/>
      <c r="F411" s="14"/>
      <c r="G411" s="14"/>
      <c r="H411" s="14"/>
      <c r="I411" s="14"/>
      <c r="J411" s="14"/>
      <c r="K411" s="14"/>
      <c r="L411" s="14"/>
      <c r="M411" s="14"/>
      <c r="N411" s="14"/>
      <c r="O411" s="14"/>
      <c r="P411" s="14"/>
      <c r="Q411" s="14"/>
      <c r="R411" s="14"/>
      <c r="S411" s="14"/>
      <c r="T411" s="14"/>
      <c r="U411" s="14"/>
    </row>
    <row r="412">
      <c r="A412" s="14"/>
      <c r="B412" s="14"/>
      <c r="C412" s="14"/>
      <c r="D412" s="14"/>
      <c r="E412" s="14"/>
      <c r="F412" s="14"/>
      <c r="G412" s="14"/>
      <c r="H412" s="14"/>
      <c r="I412" s="14"/>
      <c r="J412" s="14"/>
      <c r="K412" s="14"/>
      <c r="L412" s="14"/>
      <c r="M412" s="14"/>
      <c r="N412" s="14"/>
      <c r="O412" s="14"/>
      <c r="P412" s="14"/>
      <c r="Q412" s="14"/>
      <c r="R412" s="14"/>
      <c r="S412" s="14"/>
      <c r="T412" s="14"/>
      <c r="U412" s="14"/>
    </row>
    <row r="413">
      <c r="A413" s="14"/>
      <c r="B413" s="14"/>
      <c r="C413" s="14"/>
      <c r="D413" s="14"/>
      <c r="E413" s="14"/>
      <c r="F413" s="14"/>
      <c r="G413" s="14"/>
      <c r="H413" s="14"/>
      <c r="I413" s="14"/>
      <c r="J413" s="14"/>
      <c r="K413" s="14"/>
      <c r="L413" s="14"/>
      <c r="M413" s="14"/>
      <c r="N413" s="14"/>
      <c r="O413" s="14"/>
      <c r="P413" s="14"/>
      <c r="Q413" s="14"/>
      <c r="R413" s="14"/>
      <c r="S413" s="14"/>
      <c r="T413" s="14"/>
      <c r="U413" s="14"/>
    </row>
    <row r="414">
      <c r="A414" s="14"/>
      <c r="B414" s="14"/>
      <c r="C414" s="14"/>
      <c r="D414" s="14"/>
      <c r="E414" s="14"/>
      <c r="F414" s="14"/>
      <c r="G414" s="14"/>
      <c r="H414" s="14"/>
      <c r="I414" s="14"/>
      <c r="J414" s="14"/>
      <c r="K414" s="14"/>
      <c r="L414" s="14"/>
      <c r="M414" s="14"/>
      <c r="N414" s="14"/>
      <c r="O414" s="14"/>
      <c r="P414" s="14"/>
      <c r="Q414" s="14"/>
      <c r="R414" s="14"/>
      <c r="S414" s="14"/>
      <c r="T414" s="14"/>
      <c r="U414" s="14"/>
    </row>
    <row r="415">
      <c r="A415" s="14"/>
      <c r="B415" s="14"/>
      <c r="C415" s="14"/>
      <c r="D415" s="14"/>
      <c r="E415" s="14"/>
      <c r="F415" s="14"/>
      <c r="G415" s="14"/>
      <c r="H415" s="14"/>
      <c r="I415" s="14"/>
      <c r="J415" s="14"/>
      <c r="K415" s="14"/>
      <c r="L415" s="14"/>
      <c r="M415" s="14"/>
      <c r="N415" s="14"/>
      <c r="O415" s="14"/>
      <c r="P415" s="14"/>
      <c r="Q415" s="14"/>
      <c r="R415" s="14"/>
      <c r="S415" s="14"/>
      <c r="T415" s="14"/>
      <c r="U415" s="14"/>
    </row>
    <row r="416">
      <c r="A416" s="14"/>
      <c r="B416" s="14"/>
      <c r="C416" s="14"/>
      <c r="D416" s="14"/>
      <c r="E416" s="14"/>
      <c r="F416" s="14"/>
      <c r="G416" s="14"/>
      <c r="H416" s="14"/>
      <c r="I416" s="14"/>
      <c r="J416" s="14"/>
      <c r="K416" s="14"/>
      <c r="L416" s="14"/>
      <c r="M416" s="14"/>
      <c r="N416" s="14"/>
      <c r="O416" s="14"/>
      <c r="P416" s="14"/>
      <c r="Q416" s="14"/>
      <c r="R416" s="14"/>
      <c r="S416" s="14"/>
      <c r="T416" s="14"/>
      <c r="U416" s="14"/>
    </row>
    <row r="417">
      <c r="A417" s="14"/>
      <c r="B417" s="14"/>
      <c r="C417" s="14"/>
      <c r="D417" s="14"/>
      <c r="E417" s="14"/>
      <c r="F417" s="14"/>
      <c r="G417" s="14"/>
      <c r="H417" s="14"/>
      <c r="I417" s="14"/>
      <c r="J417" s="14"/>
      <c r="K417" s="14"/>
      <c r="L417" s="14"/>
      <c r="M417" s="14"/>
      <c r="N417" s="14"/>
      <c r="O417" s="14"/>
      <c r="P417" s="14"/>
      <c r="Q417" s="14"/>
      <c r="R417" s="14"/>
      <c r="S417" s="14"/>
      <c r="T417" s="14"/>
      <c r="U417" s="14"/>
    </row>
    <row r="418">
      <c r="A418" s="14"/>
      <c r="B418" s="14"/>
      <c r="C418" s="14"/>
      <c r="D418" s="14"/>
      <c r="E418" s="14"/>
      <c r="F418" s="14"/>
      <c r="G418" s="14"/>
      <c r="H418" s="14"/>
      <c r="I418" s="14"/>
      <c r="J418" s="14"/>
      <c r="K418" s="14"/>
      <c r="L418" s="14"/>
      <c r="M418" s="14"/>
      <c r="N418" s="14"/>
      <c r="O418" s="14"/>
      <c r="P418" s="14"/>
      <c r="Q418" s="14"/>
      <c r="R418" s="14"/>
      <c r="S418" s="14"/>
      <c r="T418" s="14"/>
      <c r="U418" s="14"/>
    </row>
    <row r="419">
      <c r="A419" s="14"/>
      <c r="B419" s="14"/>
      <c r="C419" s="14"/>
      <c r="D419" s="14"/>
      <c r="E419" s="14"/>
      <c r="F419" s="14"/>
      <c r="G419" s="14"/>
      <c r="H419" s="14"/>
      <c r="I419" s="14"/>
      <c r="J419" s="14"/>
      <c r="K419" s="14"/>
      <c r="L419" s="14"/>
      <c r="M419" s="14"/>
      <c r="N419" s="14"/>
      <c r="O419" s="14"/>
      <c r="P419" s="14"/>
      <c r="Q419" s="14"/>
      <c r="R419" s="14"/>
      <c r="S419" s="14"/>
      <c r="T419" s="14"/>
      <c r="U419" s="14"/>
    </row>
    <row r="420">
      <c r="A420" s="14"/>
      <c r="B420" s="14"/>
      <c r="C420" s="14"/>
      <c r="D420" s="14"/>
      <c r="E420" s="14"/>
      <c r="F420" s="14"/>
      <c r="G420" s="14"/>
      <c r="H420" s="14"/>
      <c r="I420" s="14"/>
      <c r="J420" s="14"/>
      <c r="K420" s="14"/>
      <c r="L420" s="14"/>
      <c r="M420" s="14"/>
      <c r="N420" s="14"/>
      <c r="O420" s="14"/>
      <c r="P420" s="14"/>
      <c r="Q420" s="14"/>
      <c r="R420" s="14"/>
      <c r="S420" s="14"/>
      <c r="T420" s="14"/>
      <c r="U420" s="14"/>
    </row>
    <row r="421">
      <c r="A421" s="14"/>
      <c r="B421" s="14"/>
      <c r="C421" s="14"/>
      <c r="D421" s="14"/>
      <c r="E421" s="14"/>
      <c r="F421" s="14"/>
      <c r="G421" s="14"/>
      <c r="H421" s="14"/>
      <c r="I421" s="14"/>
      <c r="J421" s="14"/>
      <c r="K421" s="14"/>
      <c r="L421" s="14"/>
      <c r="M421" s="14"/>
      <c r="N421" s="14"/>
      <c r="O421" s="14"/>
      <c r="P421" s="14"/>
      <c r="Q421" s="14"/>
      <c r="R421" s="14"/>
      <c r="S421" s="14"/>
      <c r="T421" s="14"/>
      <c r="U421" s="14"/>
    </row>
    <row r="422">
      <c r="A422" s="14"/>
      <c r="B422" s="14"/>
      <c r="C422" s="14"/>
      <c r="D422" s="14"/>
      <c r="E422" s="14"/>
      <c r="F422" s="14"/>
      <c r="G422" s="14"/>
      <c r="H422" s="14"/>
      <c r="I422" s="14"/>
      <c r="J422" s="14"/>
      <c r="K422" s="14"/>
      <c r="L422" s="14"/>
      <c r="M422" s="14"/>
      <c r="N422" s="14"/>
      <c r="O422" s="14"/>
      <c r="P422" s="14"/>
      <c r="Q422" s="14"/>
      <c r="R422" s="14"/>
      <c r="S422" s="14"/>
      <c r="T422" s="14"/>
      <c r="U422" s="14"/>
    </row>
    <row r="423">
      <c r="A423" s="14"/>
      <c r="B423" s="14"/>
      <c r="C423" s="14"/>
      <c r="D423" s="14"/>
      <c r="E423" s="14"/>
      <c r="F423" s="14"/>
      <c r="G423" s="14"/>
      <c r="H423" s="14"/>
      <c r="I423" s="14"/>
      <c r="J423" s="14"/>
      <c r="K423" s="14"/>
      <c r="L423" s="14"/>
      <c r="M423" s="14"/>
      <c r="N423" s="14"/>
      <c r="O423" s="14"/>
      <c r="P423" s="14"/>
      <c r="Q423" s="14"/>
      <c r="R423" s="14"/>
      <c r="S423" s="14"/>
      <c r="T423" s="14"/>
      <c r="U423" s="14"/>
    </row>
    <row r="424">
      <c r="A424" s="14"/>
      <c r="B424" s="14"/>
      <c r="C424" s="14"/>
      <c r="D424" s="14"/>
      <c r="E424" s="14"/>
      <c r="F424" s="14"/>
      <c r="G424" s="14"/>
      <c r="H424" s="14"/>
      <c r="I424" s="14"/>
      <c r="J424" s="14"/>
      <c r="K424" s="14"/>
      <c r="L424" s="14"/>
      <c r="M424" s="14"/>
      <c r="N424" s="14"/>
      <c r="O424" s="14"/>
      <c r="P424" s="14"/>
      <c r="Q424" s="14"/>
      <c r="R424" s="14"/>
      <c r="S424" s="14"/>
      <c r="T424" s="14"/>
      <c r="U424" s="14"/>
    </row>
    <row r="425">
      <c r="A425" s="14"/>
      <c r="B425" s="14"/>
      <c r="C425" s="14"/>
      <c r="D425" s="14"/>
      <c r="E425" s="14"/>
      <c r="F425" s="14"/>
      <c r="G425" s="14"/>
      <c r="H425" s="14"/>
      <c r="I425" s="14"/>
      <c r="J425" s="14"/>
      <c r="K425" s="14"/>
      <c r="L425" s="14"/>
      <c r="M425" s="14"/>
      <c r="N425" s="14"/>
      <c r="O425" s="14"/>
      <c r="P425" s="14"/>
      <c r="Q425" s="14"/>
      <c r="R425" s="14"/>
      <c r="S425" s="14"/>
      <c r="T425" s="14"/>
      <c r="U425" s="14"/>
    </row>
    <row r="426">
      <c r="A426" s="14"/>
      <c r="B426" s="14"/>
      <c r="C426" s="14"/>
      <c r="D426" s="14"/>
      <c r="E426" s="14"/>
      <c r="F426" s="14"/>
      <c r="G426" s="14"/>
      <c r="H426" s="14"/>
      <c r="I426" s="14"/>
      <c r="J426" s="14"/>
      <c r="K426" s="14"/>
      <c r="L426" s="14"/>
      <c r="M426" s="14"/>
      <c r="N426" s="14"/>
      <c r="O426" s="14"/>
      <c r="P426" s="14"/>
      <c r="Q426" s="14"/>
      <c r="R426" s="14"/>
      <c r="S426" s="14"/>
      <c r="T426" s="14"/>
      <c r="U426" s="14"/>
    </row>
    <row r="427">
      <c r="A427" s="14"/>
      <c r="B427" s="14"/>
      <c r="C427" s="14"/>
      <c r="D427" s="14"/>
      <c r="E427" s="14"/>
      <c r="F427" s="14"/>
      <c r="G427" s="14"/>
      <c r="H427" s="14"/>
      <c r="I427" s="14"/>
      <c r="J427" s="14"/>
      <c r="K427" s="14"/>
      <c r="L427" s="14"/>
      <c r="M427" s="14"/>
      <c r="N427" s="14"/>
      <c r="O427" s="14"/>
      <c r="P427" s="14"/>
      <c r="Q427" s="14"/>
      <c r="R427" s="14"/>
      <c r="S427" s="14"/>
      <c r="T427" s="14"/>
      <c r="U427" s="14"/>
    </row>
    <row r="428">
      <c r="A428" s="14"/>
      <c r="B428" s="14"/>
      <c r="C428" s="14"/>
      <c r="D428" s="14"/>
      <c r="E428" s="14"/>
      <c r="F428" s="14"/>
      <c r="G428" s="14"/>
      <c r="H428" s="14"/>
      <c r="I428" s="14"/>
      <c r="J428" s="14"/>
      <c r="K428" s="14"/>
      <c r="L428" s="14"/>
      <c r="M428" s="14"/>
      <c r="N428" s="14"/>
      <c r="O428" s="14"/>
      <c r="P428" s="14"/>
      <c r="Q428" s="14"/>
      <c r="R428" s="14"/>
      <c r="S428" s="14"/>
      <c r="T428" s="14"/>
      <c r="U428" s="14"/>
    </row>
    <row r="429">
      <c r="A429" s="14"/>
      <c r="B429" s="14"/>
      <c r="C429" s="14"/>
      <c r="D429" s="14"/>
      <c r="E429" s="14"/>
      <c r="F429" s="14"/>
      <c r="G429" s="14"/>
      <c r="H429" s="14"/>
      <c r="I429" s="14"/>
      <c r="J429" s="14"/>
      <c r="K429" s="14"/>
      <c r="L429" s="14"/>
      <c r="M429" s="14"/>
      <c r="N429" s="14"/>
      <c r="O429" s="14"/>
      <c r="P429" s="14"/>
      <c r="Q429" s="14"/>
      <c r="R429" s="14"/>
      <c r="S429" s="14"/>
      <c r="T429" s="14"/>
      <c r="U429" s="14"/>
    </row>
    <row r="430">
      <c r="A430" s="14"/>
      <c r="B430" s="14"/>
      <c r="C430" s="14"/>
      <c r="D430" s="14"/>
      <c r="E430" s="14"/>
      <c r="F430" s="14"/>
      <c r="G430" s="14"/>
      <c r="H430" s="14"/>
      <c r="I430" s="14"/>
      <c r="J430" s="14"/>
      <c r="K430" s="14"/>
      <c r="L430" s="14"/>
      <c r="M430" s="14"/>
      <c r="N430" s="14"/>
      <c r="O430" s="14"/>
      <c r="P430" s="14"/>
      <c r="Q430" s="14"/>
      <c r="R430" s="14"/>
      <c r="S430" s="14"/>
      <c r="T430" s="14"/>
      <c r="U430" s="14"/>
    </row>
    <row r="431">
      <c r="A431" s="14"/>
      <c r="B431" s="14"/>
      <c r="C431" s="14"/>
      <c r="D431" s="14"/>
      <c r="E431" s="14"/>
      <c r="F431" s="14"/>
      <c r="G431" s="14"/>
      <c r="H431" s="14"/>
      <c r="I431" s="14"/>
      <c r="J431" s="14"/>
      <c r="K431" s="14"/>
      <c r="L431" s="14"/>
      <c r="M431" s="14"/>
      <c r="N431" s="14"/>
      <c r="O431" s="14"/>
      <c r="P431" s="14"/>
      <c r="Q431" s="14"/>
      <c r="R431" s="14"/>
      <c r="S431" s="14"/>
      <c r="T431" s="14"/>
      <c r="U431" s="14"/>
    </row>
    <row r="432">
      <c r="A432" s="14"/>
      <c r="B432" s="14"/>
      <c r="C432" s="14"/>
      <c r="D432" s="14"/>
      <c r="E432" s="14"/>
      <c r="F432" s="14"/>
      <c r="G432" s="14"/>
      <c r="H432" s="14"/>
      <c r="I432" s="14"/>
      <c r="J432" s="14"/>
      <c r="K432" s="14"/>
      <c r="L432" s="14"/>
      <c r="M432" s="14"/>
      <c r="N432" s="14"/>
      <c r="O432" s="14"/>
      <c r="P432" s="14"/>
      <c r="Q432" s="14"/>
      <c r="R432" s="14"/>
      <c r="S432" s="14"/>
      <c r="T432" s="14"/>
      <c r="U432" s="14"/>
    </row>
    <row r="433">
      <c r="A433" s="14"/>
      <c r="B433" s="14"/>
      <c r="C433" s="14"/>
      <c r="D433" s="14"/>
      <c r="E433" s="14"/>
      <c r="F433" s="14"/>
      <c r="G433" s="14"/>
      <c r="H433" s="14"/>
      <c r="I433" s="14"/>
      <c r="J433" s="14"/>
      <c r="K433" s="14"/>
      <c r="L433" s="14"/>
      <c r="M433" s="14"/>
      <c r="N433" s="14"/>
      <c r="O433" s="14"/>
      <c r="P433" s="14"/>
      <c r="Q433" s="14"/>
      <c r="R433" s="14"/>
      <c r="S433" s="14"/>
      <c r="T433" s="14"/>
      <c r="U433" s="14"/>
    </row>
    <row r="434">
      <c r="A434" s="14"/>
      <c r="B434" s="14"/>
      <c r="C434" s="14"/>
      <c r="D434" s="14"/>
      <c r="E434" s="14"/>
      <c r="F434" s="14"/>
      <c r="G434" s="14"/>
      <c r="H434" s="14"/>
      <c r="I434" s="14"/>
      <c r="J434" s="14"/>
      <c r="K434" s="14"/>
      <c r="L434" s="14"/>
      <c r="M434" s="14"/>
      <c r="N434" s="14"/>
      <c r="O434" s="14"/>
      <c r="P434" s="14"/>
      <c r="Q434" s="14"/>
      <c r="R434" s="14"/>
      <c r="S434" s="14"/>
      <c r="T434" s="14"/>
      <c r="U434" s="14"/>
    </row>
    <row r="435">
      <c r="A435" s="14"/>
      <c r="B435" s="14"/>
      <c r="C435" s="14"/>
      <c r="D435" s="14"/>
      <c r="E435" s="14"/>
      <c r="F435" s="14"/>
      <c r="G435" s="14"/>
      <c r="H435" s="14"/>
      <c r="I435" s="14"/>
      <c r="J435" s="14"/>
      <c r="K435" s="14"/>
      <c r="L435" s="14"/>
      <c r="M435" s="14"/>
      <c r="N435" s="14"/>
      <c r="O435" s="14"/>
      <c r="P435" s="14"/>
      <c r="Q435" s="14"/>
      <c r="R435" s="14"/>
      <c r="S435" s="14"/>
      <c r="T435" s="14"/>
      <c r="U435" s="14"/>
    </row>
    <row r="436">
      <c r="A436" s="14"/>
      <c r="B436" s="14"/>
      <c r="C436" s="14"/>
      <c r="D436" s="14"/>
      <c r="E436" s="14"/>
      <c r="F436" s="14"/>
      <c r="G436" s="14"/>
      <c r="H436" s="14"/>
      <c r="I436" s="14"/>
      <c r="J436" s="14"/>
      <c r="K436" s="14"/>
      <c r="L436" s="14"/>
      <c r="M436" s="14"/>
      <c r="N436" s="14"/>
      <c r="O436" s="14"/>
      <c r="P436" s="14"/>
      <c r="Q436" s="14"/>
      <c r="R436" s="14"/>
      <c r="S436" s="14"/>
      <c r="T436" s="14"/>
      <c r="U436" s="14"/>
    </row>
    <row r="437">
      <c r="A437" s="14"/>
      <c r="B437" s="14"/>
      <c r="C437" s="14"/>
      <c r="D437" s="14"/>
      <c r="E437" s="14"/>
      <c r="F437" s="14"/>
      <c r="G437" s="14"/>
      <c r="H437" s="14"/>
      <c r="I437" s="14"/>
      <c r="J437" s="14"/>
      <c r="K437" s="14"/>
      <c r="L437" s="14"/>
      <c r="M437" s="14"/>
      <c r="N437" s="14"/>
      <c r="O437" s="14"/>
      <c r="P437" s="14"/>
      <c r="Q437" s="14"/>
      <c r="R437" s="14"/>
      <c r="S437" s="14"/>
      <c r="T437" s="14"/>
      <c r="U437" s="14"/>
    </row>
    <row r="438">
      <c r="A438" s="14"/>
      <c r="B438" s="14"/>
      <c r="C438" s="14"/>
      <c r="D438" s="14"/>
      <c r="E438" s="14"/>
      <c r="F438" s="14"/>
      <c r="G438" s="14"/>
      <c r="H438" s="14"/>
      <c r="I438" s="14"/>
      <c r="J438" s="14"/>
      <c r="K438" s="14"/>
      <c r="L438" s="14"/>
      <c r="M438" s="14"/>
      <c r="N438" s="14"/>
      <c r="O438" s="14"/>
      <c r="P438" s="14"/>
      <c r="Q438" s="14"/>
      <c r="R438" s="14"/>
      <c r="S438" s="14"/>
      <c r="T438" s="14"/>
      <c r="U438" s="14"/>
    </row>
    <row r="439">
      <c r="A439" s="14"/>
      <c r="B439" s="14"/>
      <c r="C439" s="14"/>
      <c r="D439" s="14"/>
      <c r="E439" s="14"/>
      <c r="F439" s="14"/>
      <c r="G439" s="14"/>
      <c r="H439" s="14"/>
      <c r="I439" s="14"/>
      <c r="J439" s="14"/>
      <c r="K439" s="14"/>
      <c r="L439" s="14"/>
      <c r="M439" s="14"/>
      <c r="N439" s="14"/>
      <c r="O439" s="14"/>
      <c r="P439" s="14"/>
      <c r="Q439" s="14"/>
      <c r="R439" s="14"/>
      <c r="S439" s="14"/>
      <c r="T439" s="14"/>
      <c r="U439" s="14"/>
    </row>
    <row r="440">
      <c r="A440" s="14"/>
      <c r="B440" s="14"/>
      <c r="C440" s="14"/>
      <c r="D440" s="14"/>
      <c r="E440" s="14"/>
      <c r="F440" s="14"/>
      <c r="G440" s="14"/>
      <c r="H440" s="14"/>
      <c r="I440" s="14"/>
      <c r="J440" s="14"/>
      <c r="K440" s="14"/>
      <c r="L440" s="14"/>
      <c r="M440" s="14"/>
      <c r="N440" s="14"/>
      <c r="O440" s="14"/>
      <c r="P440" s="14"/>
      <c r="Q440" s="14"/>
      <c r="R440" s="14"/>
      <c r="S440" s="14"/>
      <c r="T440" s="14"/>
      <c r="U440" s="14"/>
    </row>
    <row r="441">
      <c r="A441" s="14"/>
      <c r="B441" s="14"/>
      <c r="C441" s="14"/>
      <c r="D441" s="14"/>
      <c r="E441" s="14"/>
      <c r="F441" s="14"/>
      <c r="G441" s="14"/>
      <c r="H441" s="14"/>
      <c r="I441" s="14"/>
      <c r="J441" s="14"/>
      <c r="K441" s="14"/>
      <c r="L441" s="14"/>
      <c r="M441" s="14"/>
      <c r="N441" s="14"/>
      <c r="O441" s="14"/>
      <c r="P441" s="14"/>
      <c r="Q441" s="14"/>
      <c r="R441" s="14"/>
      <c r="S441" s="14"/>
      <c r="T441" s="14"/>
      <c r="U441" s="14"/>
    </row>
    <row r="442">
      <c r="A442" s="14"/>
      <c r="B442" s="14"/>
      <c r="C442" s="14"/>
      <c r="D442" s="14"/>
      <c r="E442" s="14"/>
      <c r="F442" s="14"/>
      <c r="G442" s="14"/>
      <c r="H442" s="14"/>
      <c r="I442" s="14"/>
      <c r="J442" s="14"/>
      <c r="K442" s="14"/>
      <c r="L442" s="14"/>
      <c r="M442" s="14"/>
      <c r="N442" s="14"/>
      <c r="O442" s="14"/>
      <c r="P442" s="14"/>
      <c r="Q442" s="14"/>
      <c r="R442" s="14"/>
      <c r="S442" s="14"/>
      <c r="T442" s="14"/>
      <c r="U442" s="14"/>
    </row>
    <row r="443">
      <c r="A443" s="14"/>
      <c r="B443" s="14"/>
      <c r="C443" s="14"/>
      <c r="D443" s="14"/>
      <c r="E443" s="14"/>
      <c r="F443" s="14"/>
      <c r="G443" s="14"/>
      <c r="H443" s="14"/>
      <c r="I443" s="14"/>
      <c r="J443" s="14"/>
      <c r="K443" s="14"/>
      <c r="L443" s="14"/>
      <c r="M443" s="14"/>
      <c r="N443" s="14"/>
      <c r="O443" s="14"/>
      <c r="P443" s="14"/>
      <c r="Q443" s="14"/>
      <c r="R443" s="14"/>
      <c r="S443" s="14"/>
      <c r="T443" s="14"/>
      <c r="U443" s="14"/>
    </row>
    <row r="444">
      <c r="A444" s="14"/>
      <c r="B444" s="14"/>
      <c r="C444" s="14"/>
      <c r="D444" s="14"/>
      <c r="E444" s="14"/>
      <c r="F444" s="14"/>
      <c r="G444" s="14"/>
      <c r="H444" s="14"/>
      <c r="I444" s="14"/>
      <c r="J444" s="14"/>
      <c r="K444" s="14"/>
      <c r="L444" s="14"/>
      <c r="M444" s="14"/>
      <c r="N444" s="14"/>
      <c r="O444" s="14"/>
      <c r="P444" s="14"/>
      <c r="Q444" s="14"/>
      <c r="R444" s="14"/>
      <c r="S444" s="14"/>
      <c r="T444" s="14"/>
      <c r="U444" s="14"/>
    </row>
    <row r="445">
      <c r="A445" s="14"/>
      <c r="B445" s="14"/>
      <c r="C445" s="14"/>
      <c r="D445" s="14"/>
      <c r="E445" s="14"/>
      <c r="F445" s="14"/>
      <c r="G445" s="14"/>
      <c r="H445" s="14"/>
      <c r="I445" s="14"/>
      <c r="J445" s="14"/>
      <c r="K445" s="14"/>
      <c r="L445" s="14"/>
      <c r="M445" s="14"/>
      <c r="N445" s="14"/>
      <c r="O445" s="14"/>
      <c r="P445" s="14"/>
      <c r="Q445" s="14"/>
      <c r="R445" s="14"/>
      <c r="S445" s="14"/>
      <c r="T445" s="14"/>
      <c r="U445" s="14"/>
    </row>
    <row r="446">
      <c r="A446" s="14"/>
      <c r="B446" s="14"/>
      <c r="C446" s="14"/>
      <c r="D446" s="14"/>
      <c r="E446" s="14"/>
      <c r="F446" s="14"/>
      <c r="G446" s="14"/>
      <c r="H446" s="14"/>
      <c r="I446" s="14"/>
      <c r="J446" s="14"/>
      <c r="K446" s="14"/>
      <c r="L446" s="14"/>
      <c r="M446" s="14"/>
      <c r="N446" s="14"/>
      <c r="O446" s="14"/>
      <c r="P446" s="14"/>
      <c r="Q446" s="14"/>
      <c r="R446" s="14"/>
      <c r="S446" s="14"/>
      <c r="T446" s="14"/>
      <c r="U446" s="14"/>
    </row>
    <row r="447">
      <c r="A447" s="14"/>
      <c r="B447" s="14"/>
      <c r="C447" s="14"/>
      <c r="D447" s="14"/>
      <c r="E447" s="14"/>
      <c r="F447" s="14"/>
      <c r="G447" s="14"/>
      <c r="H447" s="14"/>
      <c r="I447" s="14"/>
      <c r="J447" s="14"/>
      <c r="K447" s="14"/>
      <c r="L447" s="14"/>
      <c r="M447" s="14"/>
      <c r="N447" s="14"/>
      <c r="O447" s="14"/>
      <c r="P447" s="14"/>
      <c r="Q447" s="14"/>
      <c r="R447" s="14"/>
      <c r="S447" s="14"/>
      <c r="T447" s="14"/>
      <c r="U447" s="14"/>
    </row>
    <row r="448">
      <c r="A448" s="14"/>
      <c r="B448" s="14"/>
      <c r="C448" s="14"/>
      <c r="D448" s="14"/>
      <c r="E448" s="14"/>
      <c r="F448" s="14"/>
      <c r="G448" s="14"/>
      <c r="H448" s="14"/>
      <c r="I448" s="14"/>
      <c r="J448" s="14"/>
      <c r="K448" s="14"/>
      <c r="L448" s="14"/>
      <c r="M448" s="14"/>
      <c r="N448" s="14"/>
      <c r="O448" s="14"/>
      <c r="P448" s="14"/>
      <c r="Q448" s="14"/>
      <c r="R448" s="14"/>
      <c r="S448" s="14"/>
      <c r="T448" s="14"/>
      <c r="U448" s="14"/>
    </row>
    <row r="449">
      <c r="A449" s="14"/>
      <c r="B449" s="14"/>
      <c r="C449" s="14"/>
      <c r="D449" s="14"/>
      <c r="E449" s="14"/>
      <c r="F449" s="14"/>
      <c r="G449" s="14"/>
      <c r="H449" s="14"/>
      <c r="I449" s="14"/>
      <c r="J449" s="14"/>
      <c r="K449" s="14"/>
      <c r="L449" s="14"/>
      <c r="M449" s="14"/>
      <c r="N449" s="14"/>
      <c r="O449" s="14"/>
      <c r="P449" s="14"/>
      <c r="Q449" s="14"/>
      <c r="R449" s="14"/>
      <c r="S449" s="14"/>
      <c r="T449" s="14"/>
      <c r="U449" s="14"/>
    </row>
    <row r="450">
      <c r="A450" s="14"/>
      <c r="B450" s="14"/>
      <c r="C450" s="14"/>
      <c r="D450" s="14"/>
      <c r="E450" s="14"/>
      <c r="F450" s="14"/>
      <c r="G450" s="14"/>
      <c r="H450" s="14"/>
      <c r="I450" s="14"/>
      <c r="J450" s="14"/>
      <c r="K450" s="14"/>
      <c r="L450" s="14"/>
      <c r="M450" s="14"/>
      <c r="N450" s="14"/>
      <c r="O450" s="14"/>
      <c r="P450" s="14"/>
      <c r="Q450" s="14"/>
      <c r="R450" s="14"/>
      <c r="S450" s="14"/>
      <c r="T450" s="14"/>
      <c r="U450" s="14"/>
    </row>
    <row r="451">
      <c r="A451" s="14"/>
      <c r="B451" s="14"/>
      <c r="C451" s="14"/>
      <c r="D451" s="14"/>
      <c r="E451" s="14"/>
      <c r="F451" s="14"/>
      <c r="G451" s="14"/>
      <c r="H451" s="14"/>
      <c r="I451" s="14"/>
      <c r="J451" s="14"/>
      <c r="K451" s="14"/>
      <c r="L451" s="14"/>
      <c r="M451" s="14"/>
      <c r="N451" s="14"/>
      <c r="O451" s="14"/>
      <c r="P451" s="14"/>
      <c r="Q451" s="14"/>
      <c r="R451" s="14"/>
      <c r="S451" s="14"/>
      <c r="T451" s="14"/>
      <c r="U451" s="14"/>
    </row>
    <row r="452">
      <c r="A452" s="14"/>
      <c r="B452" s="14"/>
      <c r="C452" s="14"/>
      <c r="D452" s="14"/>
      <c r="E452" s="14"/>
      <c r="F452" s="14"/>
      <c r="G452" s="14"/>
      <c r="H452" s="14"/>
      <c r="I452" s="14"/>
      <c r="J452" s="14"/>
      <c r="K452" s="14"/>
      <c r="L452" s="14"/>
      <c r="M452" s="14"/>
      <c r="N452" s="14"/>
      <c r="O452" s="14"/>
      <c r="P452" s="14"/>
      <c r="Q452" s="14"/>
      <c r="R452" s="14"/>
      <c r="S452" s="14"/>
      <c r="T452" s="14"/>
      <c r="U452" s="14"/>
    </row>
    <row r="453">
      <c r="A453" s="14"/>
      <c r="B453" s="14"/>
      <c r="C453" s="14"/>
      <c r="D453" s="14"/>
      <c r="E453" s="14"/>
      <c r="F453" s="14"/>
      <c r="G453" s="14"/>
      <c r="H453" s="14"/>
      <c r="I453" s="14"/>
      <c r="J453" s="14"/>
      <c r="K453" s="14"/>
      <c r="L453" s="14"/>
      <c r="M453" s="14"/>
      <c r="N453" s="14"/>
      <c r="O453" s="14"/>
      <c r="P453" s="14"/>
      <c r="Q453" s="14"/>
      <c r="R453" s="14"/>
      <c r="S453" s="14"/>
      <c r="T453" s="14"/>
      <c r="U453" s="14"/>
    </row>
    <row r="454">
      <c r="A454" s="14"/>
      <c r="B454" s="14"/>
      <c r="C454" s="14"/>
      <c r="D454" s="14"/>
      <c r="E454" s="14"/>
      <c r="F454" s="14"/>
      <c r="G454" s="14"/>
      <c r="H454" s="14"/>
      <c r="I454" s="14"/>
      <c r="J454" s="14"/>
      <c r="K454" s="14"/>
      <c r="L454" s="14"/>
      <c r="M454" s="14"/>
      <c r="N454" s="14"/>
      <c r="O454" s="14"/>
      <c r="P454" s="14"/>
      <c r="Q454" s="14"/>
      <c r="R454" s="14"/>
      <c r="S454" s="14"/>
      <c r="T454" s="14"/>
      <c r="U454" s="14"/>
    </row>
    <row r="455">
      <c r="A455" s="14"/>
      <c r="B455" s="14"/>
      <c r="C455" s="14"/>
      <c r="D455" s="14"/>
      <c r="E455" s="14"/>
      <c r="F455" s="14"/>
      <c r="G455" s="14"/>
      <c r="H455" s="14"/>
      <c r="I455" s="14"/>
      <c r="J455" s="14"/>
      <c r="K455" s="14"/>
      <c r="L455" s="14"/>
      <c r="M455" s="14"/>
      <c r="N455" s="14"/>
      <c r="O455" s="14"/>
      <c r="P455" s="14"/>
      <c r="Q455" s="14"/>
      <c r="R455" s="14"/>
      <c r="S455" s="14"/>
      <c r="T455" s="14"/>
      <c r="U455" s="14"/>
    </row>
    <row r="456">
      <c r="A456" s="14"/>
      <c r="B456" s="14"/>
      <c r="C456" s="14"/>
      <c r="D456" s="14"/>
      <c r="E456" s="14"/>
      <c r="F456" s="14"/>
      <c r="G456" s="14"/>
      <c r="H456" s="14"/>
      <c r="I456" s="14"/>
      <c r="J456" s="14"/>
      <c r="K456" s="14"/>
      <c r="L456" s="14"/>
      <c r="M456" s="14"/>
      <c r="N456" s="14"/>
      <c r="O456" s="14"/>
      <c r="P456" s="14"/>
      <c r="Q456" s="14"/>
      <c r="R456" s="14"/>
      <c r="S456" s="14"/>
      <c r="T456" s="14"/>
      <c r="U456" s="14"/>
    </row>
    <row r="457">
      <c r="A457" s="14"/>
      <c r="B457" s="14"/>
      <c r="C457" s="14"/>
      <c r="D457" s="14"/>
      <c r="E457" s="14"/>
      <c r="F457" s="14"/>
      <c r="G457" s="14"/>
      <c r="H457" s="14"/>
      <c r="I457" s="14"/>
      <c r="J457" s="14"/>
      <c r="K457" s="14"/>
      <c r="L457" s="14"/>
      <c r="M457" s="14"/>
      <c r="N457" s="14"/>
      <c r="O457" s="14"/>
      <c r="P457" s="14"/>
      <c r="Q457" s="14"/>
      <c r="R457" s="14"/>
      <c r="S457" s="14"/>
      <c r="T457" s="14"/>
      <c r="U457" s="14"/>
    </row>
    <row r="458">
      <c r="A458" s="14"/>
      <c r="B458" s="14"/>
      <c r="C458" s="14"/>
      <c r="D458" s="14"/>
      <c r="E458" s="14"/>
      <c r="F458" s="14"/>
      <c r="G458" s="14"/>
      <c r="H458" s="14"/>
      <c r="I458" s="14"/>
      <c r="J458" s="14"/>
      <c r="K458" s="14"/>
      <c r="L458" s="14"/>
      <c r="M458" s="14"/>
      <c r="N458" s="14"/>
      <c r="O458" s="14"/>
      <c r="P458" s="14"/>
      <c r="Q458" s="14"/>
      <c r="R458" s="14"/>
      <c r="S458" s="14"/>
      <c r="T458" s="14"/>
      <c r="U458" s="14"/>
    </row>
    <row r="459">
      <c r="A459" s="14"/>
      <c r="B459" s="14"/>
      <c r="C459" s="14"/>
      <c r="D459" s="14"/>
      <c r="E459" s="14"/>
      <c r="F459" s="14"/>
      <c r="G459" s="14"/>
      <c r="H459" s="14"/>
      <c r="I459" s="14"/>
      <c r="J459" s="14"/>
      <c r="K459" s="14"/>
      <c r="L459" s="14"/>
      <c r="M459" s="14"/>
      <c r="N459" s="14"/>
      <c r="O459" s="14"/>
      <c r="P459" s="14"/>
      <c r="Q459" s="14"/>
      <c r="R459" s="14"/>
      <c r="S459" s="14"/>
      <c r="T459" s="14"/>
      <c r="U459" s="14"/>
    </row>
    <row r="460">
      <c r="A460" s="14"/>
      <c r="B460" s="14"/>
      <c r="C460" s="14"/>
      <c r="D460" s="14"/>
      <c r="E460" s="14"/>
      <c r="F460" s="14"/>
      <c r="G460" s="14"/>
      <c r="H460" s="14"/>
      <c r="I460" s="14"/>
      <c r="J460" s="14"/>
      <c r="K460" s="14"/>
      <c r="L460" s="14"/>
      <c r="M460" s="14"/>
      <c r="N460" s="14"/>
      <c r="O460" s="14"/>
      <c r="P460" s="14"/>
      <c r="Q460" s="14"/>
      <c r="R460" s="14"/>
      <c r="S460" s="14"/>
      <c r="T460" s="14"/>
      <c r="U460" s="14"/>
    </row>
    <row r="461">
      <c r="A461" s="14"/>
      <c r="B461" s="14"/>
      <c r="C461" s="14"/>
      <c r="D461" s="14"/>
      <c r="E461" s="14"/>
      <c r="F461" s="14"/>
      <c r="G461" s="14"/>
      <c r="H461" s="14"/>
      <c r="I461" s="14"/>
      <c r="J461" s="14"/>
      <c r="K461" s="14"/>
      <c r="L461" s="14"/>
      <c r="M461" s="14"/>
      <c r="N461" s="14"/>
      <c r="O461" s="14"/>
      <c r="P461" s="14"/>
      <c r="Q461" s="14"/>
      <c r="R461" s="14"/>
      <c r="S461" s="14"/>
      <c r="T461" s="14"/>
      <c r="U461" s="14"/>
    </row>
    <row r="462">
      <c r="A462" s="14"/>
      <c r="B462" s="14"/>
      <c r="C462" s="14"/>
      <c r="D462" s="14"/>
      <c r="E462" s="14"/>
      <c r="F462" s="14"/>
      <c r="G462" s="14"/>
      <c r="H462" s="14"/>
      <c r="I462" s="14"/>
      <c r="J462" s="14"/>
      <c r="K462" s="14"/>
      <c r="L462" s="14"/>
      <c r="M462" s="14"/>
      <c r="N462" s="14"/>
      <c r="O462" s="14"/>
      <c r="P462" s="14"/>
      <c r="Q462" s="14"/>
      <c r="R462" s="14"/>
      <c r="S462" s="14"/>
      <c r="T462" s="14"/>
      <c r="U462" s="14"/>
    </row>
    <row r="463">
      <c r="A463" s="14"/>
      <c r="B463" s="14"/>
      <c r="C463" s="14"/>
      <c r="D463" s="14"/>
      <c r="E463" s="14"/>
      <c r="F463" s="14"/>
      <c r="G463" s="14"/>
      <c r="H463" s="14"/>
      <c r="I463" s="14"/>
      <c r="J463" s="14"/>
      <c r="K463" s="14"/>
      <c r="L463" s="14"/>
      <c r="M463" s="14"/>
      <c r="N463" s="14"/>
      <c r="O463" s="14"/>
      <c r="P463" s="14"/>
      <c r="Q463" s="14"/>
      <c r="R463" s="14"/>
      <c r="S463" s="14"/>
      <c r="T463" s="14"/>
      <c r="U463" s="14"/>
    </row>
    <row r="464">
      <c r="A464" s="14"/>
      <c r="B464" s="14"/>
      <c r="C464" s="14"/>
      <c r="D464" s="14"/>
      <c r="E464" s="14"/>
      <c r="F464" s="14"/>
      <c r="G464" s="14"/>
      <c r="H464" s="14"/>
      <c r="I464" s="14"/>
      <c r="J464" s="14"/>
      <c r="K464" s="14"/>
      <c r="L464" s="14"/>
      <c r="M464" s="14"/>
      <c r="N464" s="14"/>
      <c r="O464" s="14"/>
      <c r="P464" s="14"/>
      <c r="Q464" s="14"/>
      <c r="R464" s="14"/>
      <c r="S464" s="14"/>
      <c r="T464" s="14"/>
      <c r="U464" s="14"/>
    </row>
    <row r="465">
      <c r="A465" s="14"/>
      <c r="B465" s="14"/>
      <c r="C465" s="14"/>
      <c r="D465" s="14"/>
      <c r="E465" s="14"/>
      <c r="F465" s="14"/>
      <c r="G465" s="14"/>
      <c r="H465" s="14"/>
      <c r="I465" s="14"/>
      <c r="J465" s="14"/>
      <c r="K465" s="14"/>
      <c r="L465" s="14"/>
      <c r="M465" s="14"/>
      <c r="N465" s="14"/>
      <c r="O465" s="14"/>
      <c r="P465" s="14"/>
      <c r="Q465" s="14"/>
      <c r="R465" s="14"/>
      <c r="S465" s="14"/>
      <c r="T465" s="14"/>
      <c r="U465" s="14"/>
    </row>
    <row r="466">
      <c r="A466" s="14"/>
      <c r="B466" s="14"/>
      <c r="C466" s="14"/>
      <c r="D466" s="14"/>
      <c r="E466" s="14"/>
      <c r="F466" s="14"/>
      <c r="G466" s="14"/>
      <c r="H466" s="14"/>
      <c r="I466" s="14"/>
      <c r="J466" s="14"/>
      <c r="K466" s="14"/>
      <c r="L466" s="14"/>
      <c r="M466" s="14"/>
      <c r="N466" s="14"/>
      <c r="O466" s="14"/>
      <c r="P466" s="14"/>
      <c r="Q466" s="14"/>
      <c r="R466" s="14"/>
      <c r="S466" s="14"/>
      <c r="T466" s="14"/>
      <c r="U466" s="14"/>
    </row>
    <row r="467">
      <c r="A467" s="14"/>
      <c r="B467" s="14"/>
      <c r="C467" s="14"/>
      <c r="D467" s="14"/>
      <c r="E467" s="14"/>
      <c r="F467" s="14"/>
      <c r="G467" s="14"/>
      <c r="H467" s="14"/>
      <c r="I467" s="14"/>
      <c r="J467" s="14"/>
      <c r="K467" s="14"/>
      <c r="L467" s="14"/>
      <c r="M467" s="14"/>
      <c r="N467" s="14"/>
      <c r="O467" s="14"/>
      <c r="P467" s="14"/>
      <c r="Q467" s="14"/>
      <c r="R467" s="14"/>
      <c r="S467" s="14"/>
      <c r="T467" s="14"/>
      <c r="U467" s="14"/>
    </row>
    <row r="468">
      <c r="A468" s="14"/>
      <c r="B468" s="14"/>
      <c r="C468" s="14"/>
      <c r="D468" s="14"/>
      <c r="E468" s="14"/>
      <c r="F468" s="14"/>
      <c r="G468" s="14"/>
      <c r="H468" s="14"/>
      <c r="I468" s="14"/>
      <c r="J468" s="14"/>
      <c r="K468" s="14"/>
      <c r="L468" s="14"/>
      <c r="M468" s="14"/>
      <c r="N468" s="14"/>
      <c r="O468" s="14"/>
      <c r="P468" s="14"/>
      <c r="Q468" s="14"/>
      <c r="R468" s="14"/>
      <c r="S468" s="14"/>
      <c r="T468" s="14"/>
      <c r="U468" s="14"/>
    </row>
    <row r="469">
      <c r="A469" s="14"/>
      <c r="B469" s="14"/>
      <c r="C469" s="14"/>
      <c r="D469" s="14"/>
      <c r="E469" s="14"/>
      <c r="F469" s="14"/>
      <c r="G469" s="14"/>
      <c r="H469" s="14"/>
      <c r="I469" s="14"/>
      <c r="J469" s="14"/>
      <c r="K469" s="14"/>
      <c r="L469" s="14"/>
      <c r="M469" s="14"/>
      <c r="N469" s="14"/>
      <c r="O469" s="14"/>
      <c r="P469" s="14"/>
      <c r="Q469" s="14"/>
      <c r="R469" s="14"/>
      <c r="S469" s="14"/>
      <c r="T469" s="14"/>
      <c r="U469" s="14"/>
    </row>
    <row r="470">
      <c r="A470" s="14"/>
      <c r="B470" s="14"/>
      <c r="C470" s="14"/>
      <c r="D470" s="14"/>
      <c r="E470" s="14"/>
      <c r="F470" s="14"/>
      <c r="G470" s="14"/>
      <c r="H470" s="14"/>
      <c r="I470" s="14"/>
      <c r="J470" s="14"/>
      <c r="K470" s="14"/>
      <c r="L470" s="14"/>
      <c r="M470" s="14"/>
      <c r="N470" s="14"/>
      <c r="O470" s="14"/>
      <c r="P470" s="14"/>
      <c r="Q470" s="14"/>
      <c r="R470" s="14"/>
      <c r="S470" s="14"/>
      <c r="T470" s="14"/>
      <c r="U470" s="14"/>
    </row>
    <row r="471">
      <c r="A471" s="14"/>
      <c r="B471" s="14"/>
      <c r="C471" s="14"/>
      <c r="D471" s="14"/>
      <c r="E471" s="14"/>
      <c r="F471" s="14"/>
      <c r="G471" s="14"/>
      <c r="H471" s="14"/>
      <c r="I471" s="14"/>
      <c r="J471" s="14"/>
      <c r="K471" s="14"/>
      <c r="L471" s="14"/>
      <c r="M471" s="14"/>
      <c r="N471" s="14"/>
      <c r="O471" s="14"/>
      <c r="P471" s="14"/>
      <c r="Q471" s="14"/>
      <c r="R471" s="14"/>
      <c r="S471" s="14"/>
      <c r="T471" s="14"/>
      <c r="U471" s="14"/>
    </row>
    <row r="472">
      <c r="A472" s="14"/>
      <c r="B472" s="14"/>
      <c r="C472" s="14"/>
      <c r="D472" s="14"/>
      <c r="E472" s="14"/>
      <c r="F472" s="14"/>
      <c r="G472" s="14"/>
      <c r="H472" s="14"/>
      <c r="I472" s="14"/>
      <c r="J472" s="14"/>
      <c r="K472" s="14"/>
      <c r="L472" s="14"/>
      <c r="M472" s="14"/>
      <c r="N472" s="14"/>
      <c r="O472" s="14"/>
      <c r="P472" s="14"/>
      <c r="Q472" s="14"/>
      <c r="R472" s="14"/>
      <c r="S472" s="14"/>
      <c r="T472" s="14"/>
      <c r="U472" s="14"/>
    </row>
    <row r="473">
      <c r="A473" s="14"/>
      <c r="B473" s="14"/>
      <c r="C473" s="14"/>
      <c r="D473" s="14"/>
      <c r="E473" s="14"/>
      <c r="F473" s="14"/>
      <c r="G473" s="14"/>
      <c r="H473" s="14"/>
      <c r="I473" s="14"/>
      <c r="J473" s="14"/>
      <c r="K473" s="14"/>
      <c r="L473" s="14"/>
      <c r="M473" s="14"/>
      <c r="N473" s="14"/>
      <c r="O473" s="14"/>
      <c r="P473" s="14"/>
      <c r="Q473" s="14"/>
      <c r="R473" s="14"/>
      <c r="S473" s="14"/>
      <c r="T473" s="14"/>
      <c r="U473" s="14"/>
    </row>
    <row r="474">
      <c r="A474" s="14"/>
      <c r="B474" s="14"/>
      <c r="C474" s="14"/>
      <c r="D474" s="14"/>
      <c r="E474" s="14"/>
      <c r="F474" s="14"/>
      <c r="G474" s="14"/>
      <c r="H474" s="14"/>
      <c r="I474" s="14"/>
      <c r="J474" s="14"/>
      <c r="K474" s="14"/>
      <c r="L474" s="14"/>
      <c r="M474" s="14"/>
      <c r="N474" s="14"/>
      <c r="O474" s="14"/>
      <c r="P474" s="14"/>
      <c r="Q474" s="14"/>
      <c r="R474" s="14"/>
      <c r="S474" s="14"/>
      <c r="T474" s="14"/>
      <c r="U474" s="14"/>
    </row>
    <row r="475">
      <c r="A475" s="14"/>
      <c r="B475" s="14"/>
      <c r="C475" s="14"/>
      <c r="D475" s="14"/>
      <c r="E475" s="14"/>
      <c r="F475" s="14"/>
      <c r="G475" s="14"/>
      <c r="H475" s="14"/>
      <c r="I475" s="14"/>
      <c r="J475" s="14"/>
      <c r="K475" s="14"/>
      <c r="L475" s="14"/>
      <c r="M475" s="14"/>
      <c r="N475" s="14"/>
      <c r="O475" s="14"/>
      <c r="P475" s="14"/>
      <c r="Q475" s="14"/>
      <c r="R475" s="14"/>
      <c r="S475" s="14"/>
      <c r="T475" s="14"/>
      <c r="U475" s="14"/>
    </row>
    <row r="476">
      <c r="A476" s="14"/>
      <c r="B476" s="14"/>
      <c r="C476" s="14"/>
      <c r="D476" s="14"/>
      <c r="E476" s="14"/>
      <c r="F476" s="14"/>
      <c r="G476" s="14"/>
      <c r="H476" s="14"/>
      <c r="I476" s="14"/>
      <c r="J476" s="14"/>
      <c r="K476" s="14"/>
      <c r="L476" s="14"/>
      <c r="M476" s="14"/>
      <c r="N476" s="14"/>
      <c r="O476" s="14"/>
      <c r="P476" s="14"/>
      <c r="Q476" s="14"/>
      <c r="R476" s="14"/>
      <c r="S476" s="14"/>
      <c r="T476" s="14"/>
      <c r="U476" s="14"/>
    </row>
    <row r="477">
      <c r="A477" s="14"/>
      <c r="B477" s="14"/>
      <c r="C477" s="14"/>
      <c r="D477" s="14"/>
      <c r="E477" s="14"/>
      <c r="F477" s="14"/>
      <c r="G477" s="14"/>
      <c r="H477" s="14"/>
      <c r="I477" s="14"/>
      <c r="J477" s="14"/>
      <c r="K477" s="14"/>
      <c r="L477" s="14"/>
      <c r="M477" s="14"/>
      <c r="N477" s="14"/>
      <c r="O477" s="14"/>
      <c r="P477" s="14"/>
      <c r="Q477" s="14"/>
      <c r="R477" s="14"/>
      <c r="S477" s="14"/>
      <c r="T477" s="14"/>
      <c r="U477" s="14"/>
    </row>
    <row r="478">
      <c r="A478" s="14"/>
      <c r="B478" s="14"/>
      <c r="C478" s="14"/>
      <c r="D478" s="14"/>
      <c r="E478" s="14"/>
      <c r="F478" s="14"/>
      <c r="G478" s="14"/>
      <c r="H478" s="14"/>
      <c r="I478" s="14"/>
      <c r="J478" s="14"/>
      <c r="K478" s="14"/>
      <c r="L478" s="14"/>
      <c r="M478" s="14"/>
      <c r="N478" s="14"/>
      <c r="O478" s="14"/>
      <c r="P478" s="14"/>
      <c r="Q478" s="14"/>
      <c r="R478" s="14"/>
      <c r="S478" s="14"/>
      <c r="T478" s="14"/>
      <c r="U478" s="14"/>
    </row>
    <row r="479">
      <c r="A479" s="14"/>
      <c r="B479" s="14"/>
      <c r="C479" s="14"/>
      <c r="D479" s="14"/>
      <c r="E479" s="14"/>
      <c r="F479" s="14"/>
      <c r="G479" s="14"/>
      <c r="H479" s="14"/>
      <c r="I479" s="14"/>
      <c r="J479" s="14"/>
      <c r="K479" s="14"/>
      <c r="L479" s="14"/>
      <c r="M479" s="14"/>
      <c r="N479" s="14"/>
      <c r="O479" s="14"/>
      <c r="P479" s="14"/>
      <c r="Q479" s="14"/>
      <c r="R479" s="14"/>
      <c r="S479" s="14"/>
      <c r="T479" s="14"/>
      <c r="U479" s="14"/>
    </row>
    <row r="480">
      <c r="A480" s="14"/>
      <c r="B480" s="14"/>
      <c r="C480" s="14"/>
      <c r="D480" s="14"/>
      <c r="E480" s="14"/>
      <c r="F480" s="14"/>
      <c r="G480" s="14"/>
      <c r="H480" s="14"/>
      <c r="I480" s="14"/>
      <c r="J480" s="14"/>
      <c r="K480" s="14"/>
      <c r="L480" s="14"/>
      <c r="M480" s="14"/>
      <c r="N480" s="14"/>
      <c r="O480" s="14"/>
      <c r="P480" s="14"/>
      <c r="Q480" s="14"/>
      <c r="R480" s="14"/>
      <c r="S480" s="14"/>
      <c r="T480" s="14"/>
      <c r="U480" s="14"/>
    </row>
    <row r="481">
      <c r="A481" s="14"/>
      <c r="B481" s="14"/>
      <c r="C481" s="14"/>
      <c r="D481" s="14"/>
      <c r="E481" s="14"/>
      <c r="F481" s="14"/>
      <c r="G481" s="14"/>
      <c r="H481" s="14"/>
      <c r="I481" s="14"/>
      <c r="J481" s="14"/>
      <c r="K481" s="14"/>
      <c r="L481" s="14"/>
      <c r="M481" s="14"/>
      <c r="N481" s="14"/>
      <c r="O481" s="14"/>
      <c r="P481" s="14"/>
      <c r="Q481" s="14"/>
      <c r="R481" s="14"/>
      <c r="S481" s="14"/>
      <c r="T481" s="14"/>
      <c r="U481" s="14"/>
    </row>
    <row r="482">
      <c r="A482" s="14"/>
      <c r="B482" s="14"/>
      <c r="C482" s="14"/>
      <c r="D482" s="14"/>
      <c r="E482" s="14"/>
      <c r="F482" s="14"/>
      <c r="G482" s="14"/>
      <c r="H482" s="14"/>
      <c r="I482" s="14"/>
      <c r="J482" s="14"/>
      <c r="K482" s="14"/>
      <c r="L482" s="14"/>
      <c r="M482" s="14"/>
      <c r="N482" s="14"/>
      <c r="O482" s="14"/>
      <c r="P482" s="14"/>
      <c r="Q482" s="14"/>
      <c r="R482" s="14"/>
      <c r="S482" s="14"/>
      <c r="T482" s="14"/>
      <c r="U482" s="14"/>
    </row>
    <row r="483">
      <c r="A483" s="14"/>
      <c r="B483" s="14"/>
      <c r="C483" s="14"/>
      <c r="D483" s="14"/>
      <c r="E483" s="14"/>
      <c r="F483" s="14"/>
      <c r="G483" s="14"/>
      <c r="H483" s="14"/>
      <c r="I483" s="14"/>
      <c r="J483" s="14"/>
      <c r="K483" s="14"/>
      <c r="L483" s="14"/>
      <c r="M483" s="14"/>
      <c r="N483" s="14"/>
      <c r="O483" s="14"/>
      <c r="P483" s="14"/>
      <c r="Q483" s="14"/>
      <c r="R483" s="14"/>
      <c r="S483" s="14"/>
      <c r="T483" s="14"/>
      <c r="U483" s="14"/>
    </row>
    <row r="484">
      <c r="A484" s="14"/>
      <c r="B484" s="14"/>
      <c r="C484" s="14"/>
      <c r="D484" s="14"/>
      <c r="E484" s="14"/>
      <c r="F484" s="14"/>
      <c r="G484" s="14"/>
      <c r="H484" s="14"/>
      <c r="I484" s="14"/>
      <c r="J484" s="14"/>
      <c r="K484" s="14"/>
      <c r="L484" s="14"/>
      <c r="M484" s="14"/>
      <c r="N484" s="14"/>
      <c r="O484" s="14"/>
      <c r="P484" s="14"/>
      <c r="Q484" s="14"/>
      <c r="R484" s="14"/>
      <c r="S484" s="14"/>
      <c r="T484" s="14"/>
      <c r="U484" s="14"/>
    </row>
    <row r="485">
      <c r="A485" s="14"/>
      <c r="B485" s="14"/>
      <c r="C485" s="14"/>
      <c r="D485" s="14"/>
      <c r="E485" s="14"/>
      <c r="F485" s="14"/>
      <c r="G485" s="14"/>
      <c r="H485" s="14"/>
      <c r="I485" s="14"/>
      <c r="J485" s="14"/>
      <c r="K485" s="14"/>
      <c r="L485" s="14"/>
      <c r="M485" s="14"/>
      <c r="N485" s="14"/>
      <c r="O485" s="14"/>
      <c r="P485" s="14"/>
      <c r="Q485" s="14"/>
      <c r="R485" s="14"/>
      <c r="S485" s="14"/>
      <c r="T485" s="14"/>
      <c r="U485" s="14"/>
    </row>
    <row r="486">
      <c r="A486" s="14"/>
      <c r="B486" s="14"/>
      <c r="C486" s="14"/>
      <c r="D486" s="14"/>
      <c r="E486" s="14"/>
      <c r="F486" s="14"/>
      <c r="G486" s="14"/>
      <c r="H486" s="14"/>
      <c r="I486" s="14"/>
      <c r="J486" s="14"/>
      <c r="K486" s="14"/>
      <c r="L486" s="14"/>
      <c r="M486" s="14"/>
      <c r="N486" s="14"/>
      <c r="O486" s="14"/>
      <c r="P486" s="14"/>
      <c r="Q486" s="14"/>
      <c r="R486" s="14"/>
      <c r="S486" s="14"/>
      <c r="T486" s="14"/>
      <c r="U486" s="14"/>
    </row>
    <row r="487">
      <c r="A487" s="14"/>
      <c r="B487" s="14"/>
      <c r="C487" s="14"/>
      <c r="D487" s="14"/>
      <c r="E487" s="14"/>
      <c r="F487" s="14"/>
      <c r="G487" s="14"/>
      <c r="H487" s="14"/>
      <c r="I487" s="14"/>
      <c r="J487" s="14"/>
      <c r="K487" s="14"/>
      <c r="L487" s="14"/>
      <c r="M487" s="14"/>
      <c r="N487" s="14"/>
      <c r="O487" s="14"/>
      <c r="P487" s="14"/>
      <c r="Q487" s="14"/>
      <c r="R487" s="14"/>
      <c r="S487" s="14"/>
      <c r="T487" s="14"/>
      <c r="U487" s="14"/>
    </row>
    <row r="488">
      <c r="A488" s="14"/>
      <c r="B488" s="14"/>
      <c r="C488" s="14"/>
      <c r="D488" s="14"/>
      <c r="E488" s="14"/>
      <c r="F488" s="14"/>
      <c r="G488" s="14"/>
      <c r="H488" s="14"/>
      <c r="I488" s="14"/>
      <c r="J488" s="14"/>
      <c r="K488" s="14"/>
      <c r="L488" s="14"/>
      <c r="M488" s="14"/>
      <c r="N488" s="14"/>
      <c r="O488" s="14"/>
      <c r="P488" s="14"/>
      <c r="Q488" s="14"/>
      <c r="R488" s="14"/>
      <c r="S488" s="14"/>
      <c r="T488" s="14"/>
      <c r="U488" s="14"/>
    </row>
    <row r="489">
      <c r="A489" s="14"/>
      <c r="B489" s="14"/>
      <c r="C489" s="14"/>
      <c r="D489" s="14"/>
      <c r="E489" s="14"/>
      <c r="F489" s="14"/>
      <c r="G489" s="14"/>
      <c r="H489" s="14"/>
      <c r="I489" s="14"/>
      <c r="J489" s="14"/>
      <c r="K489" s="14"/>
      <c r="L489" s="14"/>
      <c r="M489" s="14"/>
      <c r="N489" s="14"/>
      <c r="O489" s="14"/>
      <c r="P489" s="14"/>
      <c r="Q489" s="14"/>
      <c r="R489" s="14"/>
      <c r="S489" s="14"/>
      <c r="T489" s="14"/>
      <c r="U489" s="14"/>
    </row>
    <row r="490">
      <c r="A490" s="14"/>
      <c r="B490" s="14"/>
      <c r="C490" s="14"/>
      <c r="D490" s="14"/>
      <c r="E490" s="14"/>
      <c r="F490" s="14"/>
      <c r="G490" s="14"/>
      <c r="H490" s="14"/>
      <c r="I490" s="14"/>
      <c r="J490" s="14"/>
      <c r="K490" s="14"/>
      <c r="L490" s="14"/>
      <c r="M490" s="14"/>
      <c r="N490" s="14"/>
      <c r="O490" s="14"/>
      <c r="P490" s="14"/>
      <c r="Q490" s="14"/>
      <c r="R490" s="14"/>
      <c r="S490" s="14"/>
      <c r="T490" s="14"/>
      <c r="U490" s="14"/>
    </row>
    <row r="491">
      <c r="A491" s="14"/>
      <c r="B491" s="14"/>
      <c r="C491" s="14"/>
      <c r="D491" s="14"/>
      <c r="E491" s="14"/>
      <c r="F491" s="14"/>
      <c r="G491" s="14"/>
      <c r="H491" s="14"/>
      <c r="I491" s="14"/>
      <c r="J491" s="14"/>
      <c r="K491" s="14"/>
      <c r="L491" s="14"/>
      <c r="M491" s="14"/>
      <c r="N491" s="14"/>
      <c r="O491" s="14"/>
      <c r="P491" s="14"/>
      <c r="Q491" s="14"/>
      <c r="R491" s="14"/>
      <c r="S491" s="14"/>
      <c r="T491" s="14"/>
      <c r="U491" s="14"/>
    </row>
    <row r="492">
      <c r="A492" s="14"/>
      <c r="B492" s="14"/>
      <c r="C492" s="14"/>
      <c r="D492" s="14"/>
      <c r="E492" s="14"/>
      <c r="F492" s="14"/>
      <c r="G492" s="14"/>
      <c r="H492" s="14"/>
      <c r="I492" s="14"/>
      <c r="J492" s="14"/>
      <c r="K492" s="14"/>
      <c r="L492" s="14"/>
      <c r="M492" s="14"/>
      <c r="N492" s="14"/>
      <c r="O492" s="14"/>
      <c r="P492" s="14"/>
      <c r="Q492" s="14"/>
      <c r="R492" s="14"/>
      <c r="S492" s="14"/>
      <c r="T492" s="14"/>
      <c r="U492" s="14"/>
    </row>
    <row r="493">
      <c r="A493" s="14"/>
      <c r="B493" s="14"/>
      <c r="C493" s="14"/>
      <c r="D493" s="14"/>
      <c r="E493" s="14"/>
      <c r="F493" s="14"/>
      <c r="G493" s="14"/>
      <c r="H493" s="14"/>
      <c r="I493" s="14"/>
      <c r="J493" s="14"/>
      <c r="K493" s="14"/>
      <c r="L493" s="14"/>
      <c r="M493" s="14"/>
      <c r="N493" s="14"/>
      <c r="O493" s="14"/>
      <c r="P493" s="14"/>
      <c r="Q493" s="14"/>
      <c r="R493" s="14"/>
      <c r="S493" s="14"/>
      <c r="T493" s="14"/>
      <c r="U493" s="14"/>
    </row>
    <row r="494">
      <c r="A494" s="14"/>
      <c r="B494" s="14"/>
      <c r="C494" s="14"/>
      <c r="D494" s="14"/>
      <c r="E494" s="14"/>
      <c r="F494" s="14"/>
      <c r="G494" s="14"/>
      <c r="H494" s="14"/>
      <c r="I494" s="14"/>
      <c r="J494" s="14"/>
      <c r="K494" s="14"/>
      <c r="L494" s="14"/>
      <c r="M494" s="14"/>
      <c r="N494" s="14"/>
      <c r="O494" s="14"/>
      <c r="P494" s="14"/>
      <c r="Q494" s="14"/>
      <c r="R494" s="14"/>
      <c r="S494" s="14"/>
      <c r="T494" s="14"/>
      <c r="U494" s="14"/>
    </row>
    <row r="495">
      <c r="A495" s="14"/>
      <c r="B495" s="14"/>
      <c r="C495" s="14"/>
      <c r="D495" s="14"/>
      <c r="E495" s="14"/>
      <c r="F495" s="14"/>
      <c r="G495" s="14"/>
      <c r="H495" s="14"/>
      <c r="I495" s="14"/>
      <c r="J495" s="14"/>
      <c r="K495" s="14"/>
      <c r="L495" s="14"/>
      <c r="M495" s="14"/>
      <c r="N495" s="14"/>
      <c r="O495" s="14"/>
      <c r="P495" s="14"/>
      <c r="Q495" s="14"/>
      <c r="R495" s="14"/>
      <c r="S495" s="14"/>
      <c r="T495" s="14"/>
      <c r="U495" s="14"/>
    </row>
    <row r="496">
      <c r="A496" s="14"/>
      <c r="B496" s="14"/>
      <c r="C496" s="14"/>
      <c r="D496" s="14"/>
      <c r="E496" s="14"/>
      <c r="F496" s="14"/>
      <c r="G496" s="14"/>
      <c r="H496" s="14"/>
      <c r="I496" s="14"/>
      <c r="J496" s="14"/>
      <c r="K496" s="14"/>
      <c r="L496" s="14"/>
      <c r="M496" s="14"/>
      <c r="N496" s="14"/>
      <c r="O496" s="14"/>
      <c r="P496" s="14"/>
      <c r="Q496" s="14"/>
      <c r="R496" s="14"/>
      <c r="S496" s="14"/>
      <c r="T496" s="14"/>
      <c r="U496" s="14"/>
    </row>
    <row r="497">
      <c r="A497" s="14"/>
      <c r="B497" s="14"/>
      <c r="C497" s="14"/>
      <c r="D497" s="14"/>
      <c r="E497" s="14"/>
      <c r="F497" s="14"/>
      <c r="G497" s="14"/>
      <c r="H497" s="14"/>
      <c r="I497" s="14"/>
      <c r="J497" s="14"/>
      <c r="K497" s="14"/>
      <c r="L497" s="14"/>
      <c r="M497" s="14"/>
      <c r="N497" s="14"/>
      <c r="O497" s="14"/>
      <c r="P497" s="14"/>
      <c r="Q497" s="14"/>
      <c r="R497" s="14"/>
      <c r="S497" s="14"/>
      <c r="T497" s="14"/>
      <c r="U497" s="14"/>
    </row>
    <row r="498">
      <c r="A498" s="14"/>
      <c r="B498" s="14"/>
      <c r="C498" s="14"/>
      <c r="D498" s="14"/>
      <c r="E498" s="14"/>
      <c r="F498" s="14"/>
      <c r="G498" s="14"/>
      <c r="H498" s="14"/>
      <c r="I498" s="14"/>
      <c r="J498" s="14"/>
      <c r="K498" s="14"/>
      <c r="L498" s="14"/>
      <c r="M498" s="14"/>
      <c r="N498" s="14"/>
      <c r="O498" s="14"/>
      <c r="P498" s="14"/>
      <c r="Q498" s="14"/>
      <c r="R498" s="14"/>
      <c r="S498" s="14"/>
      <c r="T498" s="14"/>
      <c r="U498" s="14"/>
    </row>
    <row r="499">
      <c r="A499" s="14"/>
      <c r="B499" s="14"/>
      <c r="C499" s="14"/>
      <c r="D499" s="14"/>
      <c r="E499" s="14"/>
      <c r="F499" s="14"/>
      <c r="G499" s="14"/>
      <c r="H499" s="14"/>
      <c r="I499" s="14"/>
      <c r="J499" s="14"/>
      <c r="K499" s="14"/>
      <c r="L499" s="14"/>
      <c r="M499" s="14"/>
      <c r="N499" s="14"/>
      <c r="O499" s="14"/>
      <c r="P499" s="14"/>
      <c r="Q499" s="14"/>
      <c r="R499" s="14"/>
      <c r="S499" s="14"/>
      <c r="T499" s="14"/>
      <c r="U499" s="14"/>
    </row>
    <row r="500">
      <c r="A500" s="14"/>
      <c r="B500" s="14"/>
      <c r="C500" s="14"/>
      <c r="D500" s="14"/>
      <c r="E500" s="14"/>
      <c r="F500" s="14"/>
      <c r="G500" s="14"/>
      <c r="H500" s="14"/>
      <c r="I500" s="14"/>
      <c r="J500" s="14"/>
      <c r="K500" s="14"/>
      <c r="L500" s="14"/>
      <c r="M500" s="14"/>
      <c r="N500" s="14"/>
      <c r="O500" s="14"/>
      <c r="P500" s="14"/>
      <c r="Q500" s="14"/>
      <c r="R500" s="14"/>
      <c r="S500" s="14"/>
      <c r="T500" s="14"/>
      <c r="U500" s="14"/>
    </row>
    <row r="501">
      <c r="A501" s="14"/>
      <c r="B501" s="14"/>
      <c r="C501" s="14"/>
      <c r="D501" s="14"/>
      <c r="E501" s="14"/>
      <c r="F501" s="14"/>
      <c r="G501" s="14"/>
      <c r="H501" s="14"/>
      <c r="I501" s="14"/>
      <c r="J501" s="14"/>
      <c r="K501" s="14"/>
      <c r="L501" s="14"/>
      <c r="M501" s="14"/>
      <c r="N501" s="14"/>
      <c r="O501" s="14"/>
      <c r="P501" s="14"/>
      <c r="Q501" s="14"/>
      <c r="R501" s="14"/>
      <c r="S501" s="14"/>
      <c r="T501" s="14"/>
      <c r="U501" s="14"/>
    </row>
    <row r="502">
      <c r="A502" s="14"/>
      <c r="B502" s="14"/>
      <c r="C502" s="14"/>
      <c r="D502" s="14"/>
      <c r="E502" s="14"/>
      <c r="F502" s="14"/>
      <c r="G502" s="14"/>
      <c r="H502" s="14"/>
      <c r="I502" s="14"/>
      <c r="J502" s="14"/>
      <c r="K502" s="14"/>
      <c r="L502" s="14"/>
      <c r="M502" s="14"/>
      <c r="N502" s="14"/>
      <c r="O502" s="14"/>
      <c r="P502" s="14"/>
      <c r="Q502" s="14"/>
      <c r="R502" s="14"/>
      <c r="S502" s="14"/>
      <c r="T502" s="14"/>
      <c r="U502" s="14"/>
    </row>
    <row r="503">
      <c r="A503" s="14"/>
      <c r="B503" s="14"/>
      <c r="C503" s="14"/>
      <c r="D503" s="14"/>
      <c r="E503" s="14"/>
      <c r="F503" s="14"/>
      <c r="G503" s="14"/>
      <c r="H503" s="14"/>
      <c r="I503" s="14"/>
      <c r="J503" s="14"/>
      <c r="K503" s="14"/>
      <c r="L503" s="14"/>
      <c r="M503" s="14"/>
      <c r="N503" s="14"/>
      <c r="O503" s="14"/>
      <c r="P503" s="14"/>
      <c r="Q503" s="14"/>
      <c r="R503" s="14"/>
      <c r="S503" s="14"/>
      <c r="T503" s="14"/>
      <c r="U503" s="14"/>
    </row>
    <row r="504">
      <c r="A504" s="14"/>
      <c r="B504" s="14"/>
      <c r="C504" s="14"/>
      <c r="D504" s="14"/>
      <c r="E504" s="14"/>
      <c r="F504" s="14"/>
      <c r="G504" s="14"/>
      <c r="H504" s="14"/>
      <c r="I504" s="14"/>
      <c r="J504" s="14"/>
      <c r="K504" s="14"/>
      <c r="L504" s="14"/>
      <c r="M504" s="14"/>
      <c r="N504" s="14"/>
      <c r="O504" s="14"/>
      <c r="P504" s="14"/>
      <c r="Q504" s="14"/>
      <c r="R504" s="14"/>
      <c r="S504" s="14"/>
      <c r="T504" s="14"/>
      <c r="U504" s="14"/>
    </row>
    <row r="505">
      <c r="A505" s="14"/>
      <c r="B505" s="14"/>
      <c r="C505" s="14"/>
      <c r="D505" s="14"/>
      <c r="E505" s="14"/>
      <c r="F505" s="14"/>
      <c r="G505" s="14"/>
      <c r="H505" s="14"/>
      <c r="I505" s="14"/>
      <c r="J505" s="14"/>
      <c r="K505" s="14"/>
      <c r="L505" s="14"/>
      <c r="M505" s="14"/>
      <c r="N505" s="14"/>
      <c r="O505" s="14"/>
      <c r="P505" s="14"/>
      <c r="Q505" s="14"/>
      <c r="R505" s="14"/>
      <c r="S505" s="14"/>
      <c r="T505" s="14"/>
      <c r="U505" s="14"/>
    </row>
    <row r="506">
      <c r="A506" s="14"/>
      <c r="B506" s="14"/>
      <c r="C506" s="14"/>
      <c r="D506" s="14"/>
      <c r="E506" s="14"/>
      <c r="F506" s="14"/>
      <c r="G506" s="14"/>
      <c r="H506" s="14"/>
      <c r="I506" s="14"/>
      <c r="J506" s="14"/>
      <c r="K506" s="14"/>
      <c r="L506" s="14"/>
      <c r="M506" s="14"/>
      <c r="N506" s="14"/>
      <c r="O506" s="14"/>
      <c r="P506" s="14"/>
      <c r="Q506" s="14"/>
      <c r="R506" s="14"/>
      <c r="S506" s="14"/>
      <c r="T506" s="14"/>
      <c r="U506" s="14"/>
    </row>
    <row r="507">
      <c r="A507" s="14"/>
      <c r="B507" s="14"/>
      <c r="C507" s="14"/>
      <c r="D507" s="14"/>
      <c r="E507" s="14"/>
      <c r="F507" s="14"/>
      <c r="G507" s="14"/>
      <c r="H507" s="14"/>
      <c r="I507" s="14"/>
      <c r="J507" s="14"/>
      <c r="K507" s="14"/>
      <c r="L507" s="14"/>
      <c r="M507" s="14"/>
      <c r="N507" s="14"/>
      <c r="O507" s="14"/>
      <c r="P507" s="14"/>
      <c r="Q507" s="14"/>
      <c r="R507" s="14"/>
      <c r="S507" s="14"/>
      <c r="T507" s="14"/>
      <c r="U507" s="14"/>
    </row>
    <row r="508">
      <c r="A508" s="14"/>
      <c r="B508" s="14"/>
      <c r="C508" s="14"/>
      <c r="D508" s="14"/>
      <c r="E508" s="14"/>
      <c r="F508" s="14"/>
      <c r="G508" s="14"/>
      <c r="H508" s="14"/>
      <c r="I508" s="14"/>
      <c r="J508" s="14"/>
      <c r="K508" s="14"/>
      <c r="L508" s="14"/>
      <c r="M508" s="14"/>
      <c r="N508" s="14"/>
      <c r="O508" s="14"/>
      <c r="P508" s="14"/>
      <c r="Q508" s="14"/>
      <c r="R508" s="14"/>
      <c r="S508" s="14"/>
      <c r="T508" s="14"/>
      <c r="U508" s="14"/>
    </row>
    <row r="509">
      <c r="A509" s="14"/>
      <c r="B509" s="14"/>
      <c r="C509" s="14"/>
      <c r="D509" s="14"/>
      <c r="E509" s="14"/>
      <c r="F509" s="14"/>
      <c r="G509" s="14"/>
      <c r="H509" s="14"/>
      <c r="I509" s="14"/>
      <c r="J509" s="14"/>
      <c r="K509" s="14"/>
      <c r="L509" s="14"/>
      <c r="M509" s="14"/>
      <c r="N509" s="14"/>
      <c r="O509" s="14"/>
      <c r="P509" s="14"/>
      <c r="Q509" s="14"/>
      <c r="R509" s="14"/>
      <c r="S509" s="14"/>
      <c r="T509" s="14"/>
      <c r="U509" s="14"/>
    </row>
    <row r="510">
      <c r="A510" s="14"/>
      <c r="B510" s="14"/>
      <c r="C510" s="14"/>
      <c r="D510" s="14"/>
      <c r="E510" s="14"/>
      <c r="F510" s="14"/>
      <c r="G510" s="14"/>
      <c r="H510" s="14"/>
      <c r="I510" s="14"/>
      <c r="J510" s="14"/>
      <c r="K510" s="14"/>
      <c r="L510" s="14"/>
      <c r="M510" s="14"/>
      <c r="N510" s="14"/>
      <c r="O510" s="14"/>
      <c r="P510" s="14"/>
      <c r="Q510" s="14"/>
      <c r="R510" s="14"/>
      <c r="S510" s="14"/>
      <c r="T510" s="14"/>
      <c r="U510" s="14"/>
    </row>
    <row r="511">
      <c r="A511" s="14"/>
      <c r="B511" s="14"/>
      <c r="C511" s="14"/>
      <c r="D511" s="14"/>
      <c r="E511" s="14"/>
      <c r="F511" s="14"/>
      <c r="G511" s="14"/>
      <c r="H511" s="14"/>
      <c r="I511" s="14"/>
      <c r="J511" s="14"/>
      <c r="K511" s="14"/>
      <c r="L511" s="14"/>
      <c r="M511" s="14"/>
      <c r="N511" s="14"/>
      <c r="O511" s="14"/>
      <c r="P511" s="14"/>
      <c r="Q511" s="14"/>
      <c r="R511" s="14"/>
      <c r="S511" s="14"/>
      <c r="T511" s="14"/>
      <c r="U511" s="14"/>
    </row>
    <row r="512">
      <c r="A512" s="14"/>
      <c r="B512" s="14"/>
      <c r="C512" s="14"/>
      <c r="D512" s="14"/>
      <c r="E512" s="14"/>
      <c r="F512" s="14"/>
      <c r="G512" s="14"/>
      <c r="H512" s="14"/>
      <c r="I512" s="14"/>
      <c r="J512" s="14"/>
      <c r="K512" s="14"/>
      <c r="L512" s="14"/>
      <c r="M512" s="14"/>
      <c r="N512" s="14"/>
      <c r="O512" s="14"/>
      <c r="P512" s="14"/>
      <c r="Q512" s="14"/>
      <c r="R512" s="14"/>
      <c r="S512" s="14"/>
      <c r="T512" s="14"/>
      <c r="U512" s="14"/>
    </row>
    <row r="513">
      <c r="A513" s="14"/>
      <c r="B513" s="14"/>
      <c r="C513" s="14"/>
      <c r="D513" s="14"/>
      <c r="E513" s="14"/>
      <c r="F513" s="14"/>
      <c r="G513" s="14"/>
      <c r="H513" s="14"/>
      <c r="I513" s="14"/>
      <c r="J513" s="14"/>
      <c r="K513" s="14"/>
      <c r="L513" s="14"/>
      <c r="M513" s="14"/>
      <c r="N513" s="14"/>
      <c r="O513" s="14"/>
      <c r="P513" s="14"/>
      <c r="Q513" s="14"/>
      <c r="R513" s="14"/>
      <c r="S513" s="14"/>
      <c r="T513" s="14"/>
      <c r="U513" s="14"/>
    </row>
    <row r="514">
      <c r="A514" s="14"/>
      <c r="B514" s="14"/>
      <c r="C514" s="14"/>
      <c r="D514" s="14"/>
      <c r="E514" s="14"/>
      <c r="F514" s="14"/>
      <c r="G514" s="14"/>
      <c r="H514" s="14"/>
      <c r="I514" s="14"/>
      <c r="J514" s="14"/>
      <c r="K514" s="14"/>
      <c r="L514" s="14"/>
      <c r="M514" s="14"/>
      <c r="N514" s="14"/>
      <c r="O514" s="14"/>
      <c r="P514" s="14"/>
      <c r="Q514" s="14"/>
      <c r="R514" s="14"/>
      <c r="S514" s="14"/>
      <c r="T514" s="14"/>
      <c r="U514" s="14"/>
    </row>
    <row r="515">
      <c r="A515" s="14"/>
      <c r="B515" s="14"/>
      <c r="C515" s="14"/>
      <c r="D515" s="14"/>
      <c r="E515" s="14"/>
      <c r="F515" s="14"/>
      <c r="G515" s="14"/>
      <c r="H515" s="14"/>
      <c r="I515" s="14"/>
      <c r="J515" s="14"/>
      <c r="K515" s="14"/>
      <c r="L515" s="14"/>
      <c r="M515" s="14"/>
      <c r="N515" s="14"/>
      <c r="O515" s="14"/>
      <c r="P515" s="14"/>
      <c r="Q515" s="14"/>
      <c r="R515" s="14"/>
      <c r="S515" s="14"/>
      <c r="T515" s="14"/>
      <c r="U515" s="14"/>
    </row>
    <row r="516">
      <c r="A516" s="14"/>
      <c r="B516" s="14"/>
      <c r="C516" s="14"/>
      <c r="D516" s="14"/>
      <c r="E516" s="14"/>
      <c r="F516" s="14"/>
      <c r="G516" s="14"/>
      <c r="H516" s="14"/>
      <c r="I516" s="14"/>
      <c r="J516" s="14"/>
      <c r="K516" s="14"/>
      <c r="L516" s="14"/>
      <c r="M516" s="14"/>
      <c r="N516" s="14"/>
      <c r="O516" s="14"/>
      <c r="P516" s="14"/>
      <c r="Q516" s="14"/>
      <c r="R516" s="14"/>
      <c r="S516" s="14"/>
      <c r="T516" s="14"/>
      <c r="U516" s="14"/>
    </row>
    <row r="517">
      <c r="A517" s="14"/>
      <c r="B517" s="14"/>
      <c r="C517" s="14"/>
      <c r="D517" s="14"/>
      <c r="E517" s="14"/>
      <c r="F517" s="14"/>
      <c r="G517" s="14"/>
      <c r="H517" s="14"/>
      <c r="I517" s="14"/>
      <c r="J517" s="14"/>
      <c r="K517" s="14"/>
      <c r="L517" s="14"/>
      <c r="M517" s="14"/>
      <c r="N517" s="14"/>
      <c r="O517" s="14"/>
      <c r="P517" s="14"/>
      <c r="Q517" s="14"/>
      <c r="R517" s="14"/>
      <c r="S517" s="14"/>
      <c r="T517" s="14"/>
      <c r="U517" s="14"/>
    </row>
    <row r="518">
      <c r="A518" s="14"/>
      <c r="B518" s="14"/>
      <c r="C518" s="14"/>
      <c r="D518" s="14"/>
      <c r="E518" s="14"/>
      <c r="F518" s="14"/>
      <c r="G518" s="14"/>
      <c r="H518" s="14"/>
      <c r="I518" s="14"/>
      <c r="J518" s="14"/>
      <c r="K518" s="14"/>
      <c r="L518" s="14"/>
      <c r="M518" s="14"/>
      <c r="N518" s="14"/>
      <c r="O518" s="14"/>
      <c r="P518" s="14"/>
      <c r="Q518" s="14"/>
      <c r="R518" s="14"/>
      <c r="S518" s="14"/>
      <c r="T518" s="14"/>
      <c r="U518" s="14"/>
    </row>
    <row r="519">
      <c r="A519" s="14"/>
      <c r="B519" s="14"/>
      <c r="C519" s="14"/>
      <c r="D519" s="14"/>
      <c r="E519" s="14"/>
      <c r="F519" s="14"/>
      <c r="G519" s="14"/>
      <c r="H519" s="14"/>
      <c r="I519" s="14"/>
      <c r="J519" s="14"/>
      <c r="K519" s="14"/>
      <c r="L519" s="14"/>
      <c r="M519" s="14"/>
      <c r="N519" s="14"/>
      <c r="O519" s="14"/>
      <c r="P519" s="14"/>
      <c r="Q519" s="14"/>
      <c r="R519" s="14"/>
      <c r="S519" s="14"/>
      <c r="T519" s="14"/>
      <c r="U519" s="14"/>
    </row>
    <row r="520">
      <c r="A520" s="14"/>
      <c r="B520" s="14"/>
      <c r="C520" s="14"/>
      <c r="D520" s="14"/>
      <c r="E520" s="14"/>
      <c r="F520" s="14"/>
      <c r="G520" s="14"/>
      <c r="H520" s="14"/>
      <c r="I520" s="14"/>
      <c r="J520" s="14"/>
      <c r="K520" s="14"/>
      <c r="L520" s="14"/>
      <c r="M520" s="14"/>
      <c r="N520" s="14"/>
      <c r="O520" s="14"/>
      <c r="P520" s="14"/>
      <c r="Q520" s="14"/>
      <c r="R520" s="14"/>
      <c r="S520" s="14"/>
      <c r="T520" s="14"/>
      <c r="U520" s="14"/>
    </row>
    <row r="521">
      <c r="A521" s="14"/>
      <c r="B521" s="14"/>
      <c r="C521" s="14"/>
      <c r="D521" s="14"/>
      <c r="E521" s="14"/>
      <c r="F521" s="14"/>
      <c r="G521" s="14"/>
      <c r="H521" s="14"/>
      <c r="I521" s="14"/>
      <c r="J521" s="14"/>
      <c r="K521" s="14"/>
      <c r="L521" s="14"/>
      <c r="M521" s="14"/>
      <c r="N521" s="14"/>
      <c r="O521" s="14"/>
      <c r="P521" s="14"/>
      <c r="Q521" s="14"/>
      <c r="R521" s="14"/>
      <c r="S521" s="14"/>
      <c r="T521" s="14"/>
      <c r="U521" s="14"/>
    </row>
    <row r="522">
      <c r="A522" s="14"/>
      <c r="B522" s="14"/>
      <c r="C522" s="14"/>
      <c r="D522" s="14"/>
      <c r="E522" s="14"/>
      <c r="F522" s="14"/>
      <c r="G522" s="14"/>
      <c r="H522" s="14"/>
      <c r="I522" s="14"/>
      <c r="J522" s="14"/>
      <c r="K522" s="14"/>
      <c r="L522" s="14"/>
      <c r="M522" s="14"/>
      <c r="N522" s="14"/>
      <c r="O522" s="14"/>
      <c r="P522" s="14"/>
      <c r="Q522" s="14"/>
      <c r="R522" s="14"/>
      <c r="S522" s="14"/>
      <c r="T522" s="14"/>
      <c r="U522" s="14"/>
    </row>
    <row r="523">
      <c r="A523" s="14"/>
      <c r="B523" s="14"/>
      <c r="C523" s="14"/>
      <c r="D523" s="14"/>
      <c r="E523" s="14"/>
      <c r="F523" s="14"/>
      <c r="G523" s="14"/>
      <c r="H523" s="14"/>
      <c r="I523" s="14"/>
      <c r="J523" s="14"/>
      <c r="K523" s="14"/>
      <c r="L523" s="14"/>
      <c r="M523" s="14"/>
      <c r="N523" s="14"/>
      <c r="O523" s="14"/>
      <c r="P523" s="14"/>
      <c r="Q523" s="14"/>
      <c r="R523" s="14"/>
      <c r="S523" s="14"/>
      <c r="T523" s="14"/>
      <c r="U523" s="14"/>
    </row>
    <row r="524">
      <c r="A524" s="14"/>
      <c r="B524" s="14"/>
      <c r="C524" s="14"/>
      <c r="D524" s="14"/>
      <c r="E524" s="14"/>
      <c r="F524" s="14"/>
      <c r="G524" s="14"/>
      <c r="H524" s="14"/>
      <c r="I524" s="14"/>
      <c r="J524" s="14"/>
      <c r="K524" s="14"/>
      <c r="L524" s="14"/>
      <c r="M524" s="14"/>
      <c r="N524" s="14"/>
      <c r="O524" s="14"/>
      <c r="P524" s="14"/>
      <c r="Q524" s="14"/>
      <c r="R524" s="14"/>
      <c r="S524" s="14"/>
      <c r="T524" s="14"/>
      <c r="U524" s="14"/>
    </row>
    <row r="525">
      <c r="A525" s="14"/>
      <c r="B525" s="14"/>
      <c r="C525" s="14"/>
      <c r="D525" s="14"/>
      <c r="E525" s="14"/>
      <c r="F525" s="14"/>
      <c r="G525" s="14"/>
      <c r="H525" s="14"/>
      <c r="I525" s="14"/>
      <c r="J525" s="14"/>
      <c r="K525" s="14"/>
      <c r="L525" s="14"/>
      <c r="M525" s="14"/>
      <c r="N525" s="14"/>
      <c r="O525" s="14"/>
      <c r="P525" s="14"/>
      <c r="Q525" s="14"/>
      <c r="R525" s="14"/>
      <c r="S525" s="14"/>
      <c r="T525" s="14"/>
      <c r="U525" s="14"/>
    </row>
    <row r="526">
      <c r="A526" s="14"/>
      <c r="B526" s="14"/>
      <c r="C526" s="14"/>
      <c r="D526" s="14"/>
      <c r="E526" s="14"/>
      <c r="F526" s="14"/>
      <c r="G526" s="14"/>
      <c r="H526" s="14"/>
      <c r="I526" s="14"/>
      <c r="J526" s="14"/>
      <c r="K526" s="14"/>
      <c r="L526" s="14"/>
      <c r="M526" s="14"/>
      <c r="N526" s="14"/>
      <c r="O526" s="14"/>
      <c r="P526" s="14"/>
      <c r="Q526" s="14"/>
      <c r="R526" s="14"/>
      <c r="S526" s="14"/>
      <c r="T526" s="14"/>
      <c r="U526" s="14"/>
    </row>
    <row r="527">
      <c r="A527" s="14"/>
      <c r="B527" s="14"/>
      <c r="C527" s="14"/>
      <c r="D527" s="14"/>
      <c r="E527" s="14"/>
      <c r="F527" s="14"/>
      <c r="G527" s="14"/>
      <c r="H527" s="14"/>
      <c r="I527" s="14"/>
      <c r="J527" s="14"/>
      <c r="K527" s="14"/>
      <c r="L527" s="14"/>
      <c r="M527" s="14"/>
      <c r="N527" s="14"/>
      <c r="O527" s="14"/>
      <c r="P527" s="14"/>
      <c r="Q527" s="14"/>
      <c r="R527" s="14"/>
      <c r="S527" s="14"/>
      <c r="T527" s="14"/>
      <c r="U527" s="14"/>
    </row>
    <row r="528">
      <c r="A528" s="14"/>
      <c r="B528" s="14"/>
      <c r="C528" s="14"/>
      <c r="D528" s="14"/>
      <c r="E528" s="14"/>
      <c r="F528" s="14"/>
      <c r="G528" s="14"/>
      <c r="H528" s="14"/>
      <c r="I528" s="14"/>
      <c r="J528" s="14"/>
      <c r="K528" s="14"/>
      <c r="L528" s="14"/>
      <c r="M528" s="14"/>
      <c r="N528" s="14"/>
      <c r="O528" s="14"/>
      <c r="P528" s="14"/>
      <c r="Q528" s="14"/>
      <c r="R528" s="14"/>
      <c r="S528" s="14"/>
      <c r="T528" s="14"/>
      <c r="U528" s="14"/>
    </row>
    <row r="529">
      <c r="A529" s="14"/>
      <c r="B529" s="14"/>
      <c r="C529" s="14"/>
      <c r="D529" s="14"/>
      <c r="E529" s="14"/>
      <c r="F529" s="14"/>
      <c r="G529" s="14"/>
      <c r="H529" s="14"/>
      <c r="I529" s="14"/>
      <c r="J529" s="14"/>
      <c r="K529" s="14"/>
      <c r="L529" s="14"/>
      <c r="M529" s="14"/>
      <c r="N529" s="14"/>
      <c r="O529" s="14"/>
      <c r="P529" s="14"/>
      <c r="Q529" s="14"/>
      <c r="R529" s="14"/>
      <c r="S529" s="14"/>
      <c r="T529" s="14"/>
      <c r="U529" s="14"/>
    </row>
    <row r="530">
      <c r="A530" s="14"/>
      <c r="B530" s="14"/>
      <c r="C530" s="14"/>
      <c r="D530" s="14"/>
      <c r="E530" s="14"/>
      <c r="F530" s="14"/>
      <c r="G530" s="14"/>
      <c r="H530" s="14"/>
      <c r="I530" s="14"/>
      <c r="J530" s="14"/>
      <c r="K530" s="14"/>
      <c r="L530" s="14"/>
      <c r="M530" s="14"/>
      <c r="N530" s="14"/>
      <c r="O530" s="14"/>
      <c r="P530" s="14"/>
      <c r="Q530" s="14"/>
      <c r="R530" s="14"/>
      <c r="S530" s="14"/>
      <c r="T530" s="14"/>
      <c r="U530" s="14"/>
    </row>
    <row r="531">
      <c r="A531" s="14"/>
      <c r="B531" s="14"/>
      <c r="C531" s="14"/>
      <c r="D531" s="14"/>
      <c r="E531" s="14"/>
      <c r="F531" s="14"/>
      <c r="G531" s="14"/>
      <c r="H531" s="14"/>
      <c r="I531" s="14"/>
      <c r="J531" s="14"/>
      <c r="K531" s="14"/>
      <c r="L531" s="14"/>
      <c r="M531" s="14"/>
      <c r="N531" s="14"/>
      <c r="O531" s="14"/>
      <c r="P531" s="14"/>
      <c r="Q531" s="14"/>
      <c r="R531" s="14"/>
      <c r="S531" s="14"/>
      <c r="T531" s="14"/>
      <c r="U531" s="14"/>
    </row>
    <row r="532">
      <c r="A532" s="14"/>
      <c r="B532" s="14"/>
      <c r="C532" s="14"/>
      <c r="D532" s="14"/>
      <c r="E532" s="14"/>
      <c r="F532" s="14"/>
      <c r="G532" s="14"/>
      <c r="H532" s="14"/>
      <c r="I532" s="14"/>
      <c r="J532" s="14"/>
      <c r="K532" s="14"/>
      <c r="L532" s="14"/>
      <c r="M532" s="14"/>
      <c r="N532" s="14"/>
      <c r="O532" s="14"/>
      <c r="P532" s="14"/>
      <c r="Q532" s="14"/>
      <c r="R532" s="14"/>
      <c r="S532" s="14"/>
      <c r="T532" s="14"/>
      <c r="U532" s="14"/>
    </row>
    <row r="533">
      <c r="A533" s="14"/>
      <c r="B533" s="14"/>
      <c r="C533" s="14"/>
      <c r="D533" s="14"/>
      <c r="E533" s="14"/>
      <c r="F533" s="14"/>
      <c r="G533" s="14"/>
      <c r="H533" s="14"/>
      <c r="I533" s="14"/>
      <c r="J533" s="14"/>
      <c r="K533" s="14"/>
      <c r="L533" s="14"/>
      <c r="M533" s="14"/>
      <c r="N533" s="14"/>
      <c r="O533" s="14"/>
      <c r="P533" s="14"/>
      <c r="Q533" s="14"/>
      <c r="R533" s="14"/>
      <c r="S533" s="14"/>
      <c r="T533" s="14"/>
      <c r="U533" s="14"/>
    </row>
    <row r="534">
      <c r="A534" s="14"/>
      <c r="B534" s="14"/>
      <c r="C534" s="14"/>
      <c r="D534" s="14"/>
      <c r="E534" s="14"/>
      <c r="F534" s="14"/>
      <c r="G534" s="14"/>
      <c r="H534" s="14"/>
      <c r="I534" s="14"/>
      <c r="J534" s="14"/>
      <c r="K534" s="14"/>
      <c r="L534" s="14"/>
      <c r="M534" s="14"/>
      <c r="N534" s="14"/>
      <c r="O534" s="14"/>
      <c r="P534" s="14"/>
      <c r="Q534" s="14"/>
      <c r="R534" s="14"/>
      <c r="S534" s="14"/>
      <c r="T534" s="14"/>
      <c r="U534" s="14"/>
    </row>
    <row r="535">
      <c r="A535" s="14"/>
      <c r="B535" s="14"/>
      <c r="C535" s="14"/>
      <c r="D535" s="14"/>
      <c r="E535" s="14"/>
      <c r="F535" s="14"/>
      <c r="G535" s="14"/>
      <c r="H535" s="14"/>
      <c r="I535" s="14"/>
      <c r="J535" s="14"/>
      <c r="K535" s="14"/>
      <c r="L535" s="14"/>
      <c r="M535" s="14"/>
      <c r="N535" s="14"/>
      <c r="O535" s="14"/>
      <c r="P535" s="14"/>
      <c r="Q535" s="14"/>
      <c r="R535" s="14"/>
      <c r="S535" s="14"/>
      <c r="T535" s="14"/>
      <c r="U535" s="14"/>
    </row>
    <row r="536">
      <c r="A536" s="14"/>
      <c r="B536" s="14"/>
      <c r="C536" s="14"/>
      <c r="D536" s="14"/>
      <c r="E536" s="14"/>
      <c r="F536" s="14"/>
      <c r="G536" s="14"/>
      <c r="H536" s="14"/>
      <c r="I536" s="14"/>
      <c r="J536" s="14"/>
      <c r="K536" s="14"/>
      <c r="L536" s="14"/>
      <c r="M536" s="14"/>
      <c r="N536" s="14"/>
      <c r="O536" s="14"/>
      <c r="P536" s="14"/>
      <c r="Q536" s="14"/>
      <c r="R536" s="14"/>
      <c r="S536" s="14"/>
      <c r="T536" s="14"/>
      <c r="U536" s="14"/>
    </row>
    <row r="537">
      <c r="A537" s="14"/>
      <c r="B537" s="14"/>
      <c r="C537" s="14"/>
      <c r="D537" s="14"/>
      <c r="E537" s="14"/>
      <c r="F537" s="14"/>
      <c r="G537" s="14"/>
      <c r="H537" s="14"/>
      <c r="I537" s="14"/>
      <c r="J537" s="14"/>
      <c r="K537" s="14"/>
      <c r="L537" s="14"/>
      <c r="M537" s="14"/>
      <c r="N537" s="14"/>
      <c r="O537" s="14"/>
      <c r="P537" s="14"/>
      <c r="Q537" s="14"/>
      <c r="R537" s="14"/>
      <c r="S537" s="14"/>
      <c r="T537" s="14"/>
      <c r="U537" s="14"/>
    </row>
    <row r="538">
      <c r="A538" s="14"/>
      <c r="B538" s="14"/>
      <c r="C538" s="14"/>
      <c r="D538" s="14"/>
      <c r="E538" s="14"/>
      <c r="F538" s="14"/>
      <c r="G538" s="14"/>
      <c r="H538" s="14"/>
      <c r="I538" s="14"/>
      <c r="J538" s="14"/>
      <c r="K538" s="14"/>
      <c r="L538" s="14"/>
      <c r="M538" s="14"/>
      <c r="N538" s="14"/>
      <c r="O538" s="14"/>
      <c r="P538" s="14"/>
      <c r="Q538" s="14"/>
      <c r="R538" s="14"/>
      <c r="S538" s="14"/>
      <c r="T538" s="14"/>
      <c r="U538" s="14"/>
    </row>
    <row r="539">
      <c r="A539" s="14"/>
      <c r="B539" s="14"/>
      <c r="C539" s="14"/>
      <c r="D539" s="14"/>
      <c r="E539" s="14"/>
      <c r="F539" s="14"/>
      <c r="G539" s="14"/>
      <c r="H539" s="14"/>
      <c r="I539" s="14"/>
      <c r="J539" s="14"/>
      <c r="K539" s="14"/>
      <c r="L539" s="14"/>
      <c r="M539" s="14"/>
      <c r="N539" s="14"/>
      <c r="O539" s="14"/>
      <c r="P539" s="14"/>
      <c r="Q539" s="14"/>
      <c r="R539" s="14"/>
      <c r="S539" s="14"/>
      <c r="T539" s="14"/>
      <c r="U539" s="14"/>
    </row>
    <row r="540">
      <c r="A540" s="14"/>
      <c r="B540" s="14"/>
      <c r="C540" s="14"/>
      <c r="D540" s="14"/>
      <c r="E540" s="14"/>
      <c r="F540" s="14"/>
      <c r="G540" s="14"/>
      <c r="H540" s="14"/>
      <c r="I540" s="14"/>
      <c r="J540" s="14"/>
      <c r="K540" s="14"/>
      <c r="L540" s="14"/>
      <c r="M540" s="14"/>
      <c r="N540" s="14"/>
      <c r="O540" s="14"/>
      <c r="P540" s="14"/>
      <c r="Q540" s="14"/>
      <c r="R540" s="14"/>
      <c r="S540" s="14"/>
      <c r="T540" s="14"/>
      <c r="U540" s="14"/>
    </row>
    <row r="541">
      <c r="A541" s="14"/>
      <c r="B541" s="14"/>
      <c r="C541" s="14"/>
      <c r="D541" s="14"/>
      <c r="E541" s="14"/>
      <c r="F541" s="14"/>
      <c r="G541" s="14"/>
      <c r="H541" s="14"/>
      <c r="I541" s="14"/>
      <c r="J541" s="14"/>
      <c r="K541" s="14"/>
      <c r="L541" s="14"/>
      <c r="M541" s="14"/>
      <c r="N541" s="14"/>
      <c r="O541" s="14"/>
      <c r="P541" s="14"/>
      <c r="Q541" s="14"/>
      <c r="R541" s="14"/>
      <c r="S541" s="14"/>
      <c r="T541" s="14"/>
      <c r="U541" s="14"/>
    </row>
    <row r="542">
      <c r="A542" s="14"/>
      <c r="B542" s="14"/>
      <c r="C542" s="14"/>
      <c r="D542" s="14"/>
      <c r="E542" s="14"/>
      <c r="F542" s="14"/>
      <c r="G542" s="14"/>
      <c r="H542" s="14"/>
      <c r="I542" s="14"/>
      <c r="J542" s="14"/>
      <c r="K542" s="14"/>
      <c r="L542" s="14"/>
      <c r="M542" s="14"/>
      <c r="N542" s="14"/>
      <c r="O542" s="14"/>
      <c r="P542" s="14"/>
      <c r="Q542" s="14"/>
      <c r="R542" s="14"/>
      <c r="S542" s="14"/>
      <c r="T542" s="14"/>
      <c r="U542" s="14"/>
    </row>
    <row r="543">
      <c r="A543" s="14"/>
      <c r="B543" s="14"/>
      <c r="C543" s="14"/>
      <c r="D543" s="14"/>
      <c r="E543" s="14"/>
      <c r="F543" s="14"/>
      <c r="G543" s="14"/>
      <c r="H543" s="14"/>
      <c r="I543" s="14"/>
      <c r="J543" s="14"/>
      <c r="K543" s="14"/>
      <c r="L543" s="14"/>
      <c r="M543" s="14"/>
      <c r="N543" s="14"/>
      <c r="O543" s="14"/>
      <c r="P543" s="14"/>
      <c r="Q543" s="14"/>
      <c r="R543" s="14"/>
      <c r="S543" s="14"/>
      <c r="T543" s="14"/>
      <c r="U543" s="14"/>
    </row>
    <row r="544">
      <c r="A544" s="14"/>
      <c r="B544" s="14"/>
      <c r="C544" s="14"/>
      <c r="D544" s="14"/>
      <c r="E544" s="14"/>
      <c r="F544" s="14"/>
      <c r="G544" s="14"/>
      <c r="H544" s="14"/>
      <c r="I544" s="14"/>
      <c r="J544" s="14"/>
      <c r="K544" s="14"/>
      <c r="L544" s="14"/>
      <c r="M544" s="14"/>
      <c r="N544" s="14"/>
      <c r="O544" s="14"/>
      <c r="P544" s="14"/>
      <c r="Q544" s="14"/>
      <c r="R544" s="14"/>
      <c r="S544" s="14"/>
      <c r="T544" s="14"/>
      <c r="U544" s="14"/>
    </row>
    <row r="545">
      <c r="A545" s="14"/>
      <c r="B545" s="14"/>
      <c r="C545" s="14"/>
      <c r="D545" s="14"/>
      <c r="E545" s="14"/>
      <c r="F545" s="14"/>
      <c r="G545" s="14"/>
      <c r="H545" s="14"/>
      <c r="I545" s="14"/>
      <c r="J545" s="14"/>
      <c r="K545" s="14"/>
      <c r="L545" s="14"/>
      <c r="M545" s="14"/>
      <c r="N545" s="14"/>
      <c r="O545" s="14"/>
      <c r="P545" s="14"/>
      <c r="Q545" s="14"/>
      <c r="R545" s="14"/>
      <c r="S545" s="14"/>
      <c r="T545" s="14"/>
      <c r="U545" s="14"/>
    </row>
    <row r="546">
      <c r="A546" s="14"/>
      <c r="B546" s="14"/>
      <c r="C546" s="14"/>
      <c r="D546" s="14"/>
      <c r="E546" s="14"/>
      <c r="F546" s="14"/>
      <c r="G546" s="14"/>
      <c r="H546" s="14"/>
      <c r="I546" s="14"/>
      <c r="J546" s="14"/>
      <c r="K546" s="14"/>
      <c r="L546" s="14"/>
      <c r="M546" s="14"/>
      <c r="N546" s="14"/>
      <c r="O546" s="14"/>
      <c r="P546" s="14"/>
      <c r="Q546" s="14"/>
      <c r="R546" s="14"/>
      <c r="S546" s="14"/>
      <c r="T546" s="14"/>
      <c r="U546" s="14"/>
    </row>
    <row r="547">
      <c r="A547" s="14"/>
      <c r="B547" s="14"/>
      <c r="C547" s="14"/>
      <c r="D547" s="14"/>
      <c r="E547" s="14"/>
      <c r="F547" s="14"/>
      <c r="G547" s="14"/>
      <c r="H547" s="14"/>
      <c r="I547" s="14"/>
      <c r="J547" s="14"/>
      <c r="K547" s="14"/>
      <c r="L547" s="14"/>
      <c r="M547" s="14"/>
      <c r="N547" s="14"/>
      <c r="O547" s="14"/>
      <c r="P547" s="14"/>
      <c r="Q547" s="14"/>
      <c r="R547" s="14"/>
      <c r="S547" s="14"/>
      <c r="T547" s="14"/>
      <c r="U547" s="14"/>
    </row>
    <row r="548">
      <c r="A548" s="14"/>
      <c r="B548" s="14"/>
      <c r="C548" s="14"/>
      <c r="D548" s="14"/>
      <c r="E548" s="14"/>
      <c r="F548" s="14"/>
      <c r="G548" s="14"/>
      <c r="H548" s="14"/>
      <c r="I548" s="14"/>
      <c r="J548" s="14"/>
      <c r="K548" s="14"/>
      <c r="L548" s="14"/>
      <c r="M548" s="14"/>
      <c r="N548" s="14"/>
      <c r="O548" s="14"/>
      <c r="P548" s="14"/>
      <c r="Q548" s="14"/>
      <c r="R548" s="14"/>
      <c r="S548" s="14"/>
      <c r="T548" s="14"/>
      <c r="U548" s="14"/>
    </row>
    <row r="549">
      <c r="A549" s="14"/>
      <c r="B549" s="14"/>
      <c r="C549" s="14"/>
      <c r="D549" s="14"/>
      <c r="E549" s="14"/>
      <c r="F549" s="14"/>
      <c r="G549" s="14"/>
      <c r="H549" s="14"/>
      <c r="I549" s="14"/>
      <c r="J549" s="14"/>
      <c r="K549" s="14"/>
      <c r="L549" s="14"/>
      <c r="M549" s="14"/>
      <c r="N549" s="14"/>
      <c r="O549" s="14"/>
      <c r="P549" s="14"/>
      <c r="Q549" s="14"/>
      <c r="R549" s="14"/>
      <c r="S549" s="14"/>
      <c r="T549" s="14"/>
      <c r="U549" s="14"/>
    </row>
    <row r="550">
      <c r="A550" s="14"/>
      <c r="B550" s="14"/>
      <c r="C550" s="14"/>
      <c r="D550" s="14"/>
      <c r="E550" s="14"/>
      <c r="F550" s="14"/>
      <c r="G550" s="14"/>
      <c r="H550" s="14"/>
      <c r="I550" s="14"/>
      <c r="J550" s="14"/>
      <c r="K550" s="14"/>
      <c r="L550" s="14"/>
      <c r="M550" s="14"/>
      <c r="N550" s="14"/>
      <c r="O550" s="14"/>
      <c r="P550" s="14"/>
      <c r="Q550" s="14"/>
      <c r="R550" s="14"/>
      <c r="S550" s="14"/>
      <c r="T550" s="14"/>
      <c r="U550" s="14"/>
    </row>
    <row r="551">
      <c r="A551" s="14"/>
      <c r="B551" s="14"/>
      <c r="C551" s="14"/>
      <c r="D551" s="14"/>
      <c r="E551" s="14"/>
      <c r="F551" s="14"/>
      <c r="G551" s="14"/>
      <c r="H551" s="14"/>
      <c r="I551" s="14"/>
      <c r="J551" s="14"/>
      <c r="K551" s="14"/>
      <c r="L551" s="14"/>
      <c r="M551" s="14"/>
      <c r="N551" s="14"/>
      <c r="O551" s="14"/>
      <c r="P551" s="14"/>
      <c r="Q551" s="14"/>
      <c r="R551" s="14"/>
      <c r="S551" s="14"/>
      <c r="T551" s="14"/>
      <c r="U551" s="14"/>
    </row>
    <row r="552">
      <c r="A552" s="14"/>
      <c r="B552" s="14"/>
      <c r="C552" s="14"/>
      <c r="D552" s="14"/>
      <c r="E552" s="14"/>
      <c r="F552" s="14"/>
      <c r="G552" s="14"/>
      <c r="H552" s="14"/>
      <c r="I552" s="14"/>
      <c r="J552" s="14"/>
      <c r="K552" s="14"/>
      <c r="L552" s="14"/>
      <c r="M552" s="14"/>
      <c r="N552" s="14"/>
      <c r="O552" s="14"/>
      <c r="P552" s="14"/>
      <c r="Q552" s="14"/>
      <c r="R552" s="14"/>
      <c r="S552" s="14"/>
      <c r="T552" s="14"/>
      <c r="U552" s="14"/>
    </row>
    <row r="553">
      <c r="A553" s="14"/>
      <c r="B553" s="14"/>
      <c r="C553" s="14"/>
      <c r="D553" s="14"/>
      <c r="E553" s="14"/>
      <c r="F553" s="14"/>
      <c r="G553" s="14"/>
      <c r="H553" s="14"/>
      <c r="I553" s="14"/>
      <c r="J553" s="14"/>
      <c r="K553" s="14"/>
      <c r="L553" s="14"/>
      <c r="M553" s="14"/>
      <c r="N553" s="14"/>
      <c r="O553" s="14"/>
      <c r="P553" s="14"/>
      <c r="Q553" s="14"/>
      <c r="R553" s="14"/>
      <c r="S553" s="14"/>
      <c r="T553" s="14"/>
      <c r="U553" s="14"/>
    </row>
    <row r="554">
      <c r="A554" s="14"/>
      <c r="B554" s="14"/>
      <c r="C554" s="14"/>
      <c r="D554" s="14"/>
      <c r="E554" s="14"/>
      <c r="F554" s="14"/>
      <c r="G554" s="14"/>
      <c r="H554" s="14"/>
      <c r="I554" s="14"/>
      <c r="J554" s="14"/>
      <c r="K554" s="14"/>
      <c r="L554" s="14"/>
      <c r="M554" s="14"/>
      <c r="N554" s="14"/>
      <c r="O554" s="14"/>
      <c r="P554" s="14"/>
      <c r="Q554" s="14"/>
      <c r="R554" s="14"/>
      <c r="S554" s="14"/>
      <c r="T554" s="14"/>
      <c r="U554" s="14"/>
    </row>
    <row r="555">
      <c r="A555" s="14"/>
      <c r="B555" s="14"/>
      <c r="C555" s="14"/>
      <c r="D555" s="14"/>
      <c r="E555" s="14"/>
      <c r="F555" s="14"/>
      <c r="G555" s="14"/>
      <c r="H555" s="14"/>
      <c r="I555" s="14"/>
      <c r="J555" s="14"/>
      <c r="K555" s="14"/>
      <c r="L555" s="14"/>
      <c r="M555" s="14"/>
      <c r="N555" s="14"/>
      <c r="O555" s="14"/>
      <c r="P555" s="14"/>
      <c r="Q555" s="14"/>
      <c r="R555" s="14"/>
      <c r="S555" s="14"/>
      <c r="T555" s="14"/>
      <c r="U555" s="14"/>
    </row>
    <row r="556">
      <c r="A556" s="14"/>
      <c r="B556" s="14"/>
      <c r="C556" s="14"/>
      <c r="D556" s="14"/>
      <c r="E556" s="14"/>
      <c r="F556" s="14"/>
      <c r="G556" s="14"/>
      <c r="H556" s="14"/>
      <c r="I556" s="14"/>
      <c r="J556" s="14"/>
      <c r="K556" s="14"/>
      <c r="L556" s="14"/>
      <c r="M556" s="14"/>
      <c r="N556" s="14"/>
      <c r="O556" s="14"/>
      <c r="P556" s="14"/>
      <c r="Q556" s="14"/>
      <c r="R556" s="14"/>
      <c r="S556" s="14"/>
      <c r="T556" s="14"/>
      <c r="U556" s="14"/>
    </row>
    <row r="557">
      <c r="A557" s="14"/>
      <c r="B557" s="14"/>
      <c r="C557" s="14"/>
      <c r="D557" s="14"/>
      <c r="E557" s="14"/>
      <c r="F557" s="14"/>
      <c r="G557" s="14"/>
      <c r="H557" s="14"/>
      <c r="I557" s="14"/>
      <c r="J557" s="14"/>
      <c r="K557" s="14"/>
      <c r="L557" s="14"/>
      <c r="M557" s="14"/>
      <c r="N557" s="14"/>
      <c r="O557" s="14"/>
      <c r="P557" s="14"/>
      <c r="Q557" s="14"/>
      <c r="R557" s="14"/>
      <c r="S557" s="14"/>
      <c r="T557" s="14"/>
      <c r="U557" s="14"/>
    </row>
    <row r="558">
      <c r="A558" s="14"/>
      <c r="B558" s="14"/>
      <c r="C558" s="14"/>
      <c r="D558" s="14"/>
      <c r="E558" s="14"/>
      <c r="F558" s="14"/>
      <c r="G558" s="14"/>
      <c r="H558" s="14"/>
      <c r="I558" s="14"/>
      <c r="J558" s="14"/>
      <c r="K558" s="14"/>
      <c r="L558" s="14"/>
      <c r="M558" s="14"/>
      <c r="N558" s="14"/>
      <c r="O558" s="14"/>
      <c r="P558" s="14"/>
      <c r="Q558" s="14"/>
      <c r="R558" s="14"/>
      <c r="S558" s="14"/>
      <c r="T558" s="14"/>
      <c r="U558" s="14"/>
    </row>
    <row r="559">
      <c r="A559" s="14"/>
      <c r="B559" s="14"/>
      <c r="C559" s="14"/>
      <c r="D559" s="14"/>
      <c r="E559" s="14"/>
      <c r="F559" s="14"/>
      <c r="G559" s="14"/>
      <c r="H559" s="14"/>
      <c r="I559" s="14"/>
      <c r="J559" s="14"/>
      <c r="K559" s="14"/>
      <c r="L559" s="14"/>
      <c r="M559" s="14"/>
      <c r="N559" s="14"/>
      <c r="O559" s="14"/>
      <c r="P559" s="14"/>
      <c r="Q559" s="14"/>
      <c r="R559" s="14"/>
      <c r="S559" s="14"/>
      <c r="T559" s="14"/>
      <c r="U559" s="14"/>
    </row>
    <row r="560">
      <c r="A560" s="14"/>
      <c r="B560" s="14"/>
      <c r="C560" s="14"/>
      <c r="D560" s="14"/>
      <c r="E560" s="14"/>
      <c r="F560" s="14"/>
      <c r="G560" s="14"/>
      <c r="H560" s="14"/>
      <c r="I560" s="14"/>
      <c r="J560" s="14"/>
      <c r="K560" s="14"/>
      <c r="L560" s="14"/>
      <c r="M560" s="14"/>
      <c r="N560" s="14"/>
      <c r="O560" s="14"/>
      <c r="P560" s="14"/>
      <c r="Q560" s="14"/>
      <c r="R560" s="14"/>
      <c r="S560" s="14"/>
      <c r="T560" s="14"/>
      <c r="U560" s="14"/>
    </row>
    <row r="561">
      <c r="A561" s="14"/>
      <c r="B561" s="14"/>
      <c r="C561" s="14"/>
      <c r="D561" s="14"/>
      <c r="E561" s="14"/>
      <c r="F561" s="14"/>
      <c r="G561" s="14"/>
      <c r="H561" s="14"/>
      <c r="I561" s="14"/>
      <c r="J561" s="14"/>
      <c r="K561" s="14"/>
      <c r="L561" s="14"/>
      <c r="M561" s="14"/>
      <c r="N561" s="14"/>
      <c r="O561" s="14"/>
      <c r="P561" s="14"/>
      <c r="Q561" s="14"/>
      <c r="R561" s="14"/>
      <c r="S561" s="14"/>
      <c r="T561" s="14"/>
      <c r="U561" s="14"/>
    </row>
    <row r="562">
      <c r="A562" s="14"/>
      <c r="B562" s="14"/>
      <c r="C562" s="14"/>
      <c r="D562" s="14"/>
      <c r="E562" s="14"/>
      <c r="F562" s="14"/>
      <c r="G562" s="14"/>
      <c r="H562" s="14"/>
      <c r="I562" s="14"/>
      <c r="J562" s="14"/>
      <c r="K562" s="14"/>
      <c r="L562" s="14"/>
      <c r="M562" s="14"/>
      <c r="N562" s="14"/>
      <c r="O562" s="14"/>
      <c r="P562" s="14"/>
      <c r="Q562" s="14"/>
      <c r="R562" s="14"/>
      <c r="S562" s="14"/>
      <c r="T562" s="14"/>
      <c r="U562" s="14"/>
    </row>
    <row r="563">
      <c r="A563" s="14"/>
      <c r="B563" s="14"/>
      <c r="C563" s="14"/>
      <c r="D563" s="14"/>
      <c r="E563" s="14"/>
      <c r="F563" s="14"/>
      <c r="G563" s="14"/>
      <c r="H563" s="14"/>
      <c r="I563" s="14"/>
      <c r="J563" s="14"/>
      <c r="K563" s="14"/>
      <c r="L563" s="14"/>
      <c r="M563" s="14"/>
      <c r="N563" s="14"/>
      <c r="O563" s="14"/>
      <c r="P563" s="14"/>
      <c r="Q563" s="14"/>
      <c r="R563" s="14"/>
      <c r="S563" s="14"/>
      <c r="T563" s="14"/>
      <c r="U563" s="14"/>
    </row>
    <row r="564">
      <c r="A564" s="14"/>
      <c r="B564" s="14"/>
      <c r="C564" s="14"/>
      <c r="D564" s="14"/>
      <c r="E564" s="14"/>
      <c r="F564" s="14"/>
      <c r="G564" s="14"/>
      <c r="H564" s="14"/>
      <c r="I564" s="14"/>
      <c r="J564" s="14"/>
      <c r="K564" s="14"/>
      <c r="L564" s="14"/>
      <c r="M564" s="14"/>
      <c r="N564" s="14"/>
      <c r="O564" s="14"/>
      <c r="P564" s="14"/>
      <c r="Q564" s="14"/>
      <c r="R564" s="14"/>
      <c r="S564" s="14"/>
      <c r="T564" s="14"/>
      <c r="U564" s="14"/>
    </row>
    <row r="565">
      <c r="A565" s="14"/>
      <c r="B565" s="14"/>
      <c r="C565" s="14"/>
      <c r="D565" s="14"/>
      <c r="E565" s="14"/>
      <c r="F565" s="14"/>
      <c r="G565" s="14"/>
      <c r="H565" s="14"/>
      <c r="I565" s="14"/>
      <c r="J565" s="14"/>
      <c r="K565" s="14"/>
      <c r="L565" s="14"/>
      <c r="M565" s="14"/>
      <c r="N565" s="14"/>
      <c r="O565" s="14"/>
      <c r="P565" s="14"/>
      <c r="Q565" s="14"/>
      <c r="R565" s="14"/>
      <c r="S565" s="14"/>
      <c r="T565" s="14"/>
      <c r="U565" s="14"/>
    </row>
    <row r="566">
      <c r="A566" s="14"/>
      <c r="B566" s="14"/>
      <c r="C566" s="14"/>
      <c r="D566" s="14"/>
      <c r="E566" s="14"/>
      <c r="F566" s="14"/>
      <c r="G566" s="14"/>
      <c r="H566" s="14"/>
      <c r="I566" s="14"/>
      <c r="J566" s="14"/>
      <c r="K566" s="14"/>
      <c r="L566" s="14"/>
      <c r="M566" s="14"/>
      <c r="N566" s="14"/>
      <c r="O566" s="14"/>
      <c r="P566" s="14"/>
      <c r="Q566" s="14"/>
      <c r="R566" s="14"/>
      <c r="S566" s="14"/>
      <c r="T566" s="14"/>
      <c r="U566" s="14"/>
    </row>
    <row r="567">
      <c r="A567" s="14"/>
      <c r="B567" s="14"/>
      <c r="C567" s="14"/>
      <c r="D567" s="14"/>
      <c r="E567" s="14"/>
      <c r="F567" s="14"/>
      <c r="G567" s="14"/>
      <c r="H567" s="14"/>
      <c r="I567" s="14"/>
      <c r="J567" s="14"/>
      <c r="K567" s="14"/>
      <c r="L567" s="14"/>
      <c r="M567" s="14"/>
      <c r="N567" s="14"/>
      <c r="O567" s="14"/>
      <c r="P567" s="14"/>
      <c r="Q567" s="14"/>
      <c r="R567" s="14"/>
      <c r="S567" s="14"/>
      <c r="T567" s="14"/>
      <c r="U567" s="14"/>
    </row>
    <row r="568">
      <c r="A568" s="14"/>
      <c r="B568" s="14"/>
      <c r="C568" s="14"/>
      <c r="D568" s="14"/>
      <c r="E568" s="14"/>
      <c r="F568" s="14"/>
      <c r="G568" s="14"/>
      <c r="H568" s="14"/>
      <c r="I568" s="14"/>
      <c r="J568" s="14"/>
      <c r="K568" s="14"/>
      <c r="L568" s="14"/>
      <c r="M568" s="14"/>
      <c r="N568" s="14"/>
      <c r="O568" s="14"/>
      <c r="P568" s="14"/>
      <c r="Q568" s="14"/>
      <c r="R568" s="14"/>
      <c r="S568" s="14"/>
      <c r="T568" s="14"/>
      <c r="U568" s="14"/>
    </row>
    <row r="569">
      <c r="A569" s="14"/>
      <c r="B569" s="14"/>
      <c r="C569" s="14"/>
      <c r="D569" s="14"/>
      <c r="E569" s="14"/>
      <c r="F569" s="14"/>
      <c r="G569" s="14"/>
      <c r="H569" s="14"/>
      <c r="I569" s="14"/>
      <c r="J569" s="14"/>
      <c r="K569" s="14"/>
      <c r="L569" s="14"/>
      <c r="M569" s="14"/>
      <c r="N569" s="14"/>
      <c r="O569" s="14"/>
      <c r="P569" s="14"/>
      <c r="Q569" s="14"/>
      <c r="R569" s="14"/>
      <c r="S569" s="14"/>
      <c r="T569" s="14"/>
      <c r="U569" s="14"/>
    </row>
    <row r="570">
      <c r="A570" s="14"/>
      <c r="B570" s="14"/>
      <c r="C570" s="14"/>
      <c r="D570" s="14"/>
      <c r="E570" s="14"/>
      <c r="F570" s="14"/>
      <c r="G570" s="14"/>
      <c r="H570" s="14"/>
      <c r="I570" s="14"/>
      <c r="J570" s="14"/>
      <c r="K570" s="14"/>
      <c r="L570" s="14"/>
      <c r="M570" s="14"/>
      <c r="N570" s="14"/>
      <c r="O570" s="14"/>
      <c r="P570" s="14"/>
      <c r="Q570" s="14"/>
      <c r="R570" s="14"/>
      <c r="S570" s="14"/>
      <c r="T570" s="14"/>
      <c r="U570" s="14"/>
    </row>
    <row r="571">
      <c r="A571" s="14"/>
      <c r="B571" s="14"/>
      <c r="C571" s="14"/>
      <c r="D571" s="14"/>
      <c r="E571" s="14"/>
      <c r="F571" s="14"/>
      <c r="G571" s="14"/>
      <c r="H571" s="14"/>
      <c r="I571" s="14"/>
      <c r="J571" s="14"/>
      <c r="K571" s="14"/>
      <c r="L571" s="14"/>
      <c r="M571" s="14"/>
      <c r="N571" s="14"/>
      <c r="O571" s="14"/>
      <c r="P571" s="14"/>
      <c r="Q571" s="14"/>
      <c r="R571" s="14"/>
      <c r="S571" s="14"/>
      <c r="T571" s="14"/>
      <c r="U571" s="14"/>
    </row>
    <row r="572">
      <c r="A572" s="14"/>
      <c r="B572" s="14"/>
      <c r="C572" s="14"/>
      <c r="D572" s="14"/>
      <c r="E572" s="14"/>
      <c r="F572" s="14"/>
      <c r="G572" s="14"/>
      <c r="H572" s="14"/>
      <c r="I572" s="14"/>
      <c r="J572" s="14"/>
      <c r="K572" s="14"/>
      <c r="L572" s="14"/>
      <c r="M572" s="14"/>
      <c r="N572" s="14"/>
      <c r="O572" s="14"/>
      <c r="P572" s="14"/>
      <c r="Q572" s="14"/>
      <c r="R572" s="14"/>
      <c r="S572" s="14"/>
      <c r="T572" s="14"/>
      <c r="U572" s="14"/>
    </row>
    <row r="573">
      <c r="A573" s="14"/>
      <c r="B573" s="14"/>
      <c r="C573" s="14"/>
      <c r="D573" s="14"/>
      <c r="E573" s="14"/>
      <c r="F573" s="14"/>
      <c r="G573" s="14"/>
      <c r="H573" s="14"/>
      <c r="I573" s="14"/>
      <c r="J573" s="14"/>
      <c r="K573" s="14"/>
      <c r="L573" s="14"/>
      <c r="M573" s="14"/>
      <c r="N573" s="14"/>
      <c r="O573" s="14"/>
      <c r="P573" s="14"/>
      <c r="Q573" s="14"/>
      <c r="R573" s="14"/>
      <c r="S573" s="14"/>
      <c r="T573" s="14"/>
      <c r="U573" s="14"/>
    </row>
    <row r="574">
      <c r="A574" s="14"/>
      <c r="B574" s="14"/>
      <c r="C574" s="14"/>
      <c r="D574" s="14"/>
      <c r="E574" s="14"/>
      <c r="F574" s="14"/>
      <c r="G574" s="14"/>
      <c r="H574" s="14"/>
      <c r="I574" s="14"/>
      <c r="J574" s="14"/>
      <c r="K574" s="14"/>
      <c r="L574" s="14"/>
      <c r="M574" s="14"/>
      <c r="N574" s="14"/>
      <c r="O574" s="14"/>
      <c r="P574" s="14"/>
      <c r="Q574" s="14"/>
      <c r="R574" s="14"/>
      <c r="S574" s="14"/>
      <c r="T574" s="14"/>
      <c r="U574" s="14"/>
    </row>
    <row r="575">
      <c r="A575" s="14"/>
      <c r="B575" s="14"/>
      <c r="C575" s="14"/>
      <c r="D575" s="14"/>
      <c r="E575" s="14"/>
      <c r="F575" s="14"/>
      <c r="G575" s="14"/>
      <c r="H575" s="14"/>
      <c r="I575" s="14"/>
      <c r="J575" s="14"/>
      <c r="K575" s="14"/>
      <c r="L575" s="14"/>
      <c r="M575" s="14"/>
      <c r="N575" s="14"/>
      <c r="O575" s="14"/>
      <c r="P575" s="14"/>
      <c r="Q575" s="14"/>
      <c r="R575" s="14"/>
      <c r="S575" s="14"/>
      <c r="T575" s="14"/>
      <c r="U575" s="14"/>
    </row>
    <row r="576">
      <c r="A576" s="14"/>
      <c r="B576" s="14"/>
      <c r="C576" s="14"/>
      <c r="D576" s="14"/>
      <c r="E576" s="14"/>
      <c r="F576" s="14"/>
      <c r="G576" s="14"/>
      <c r="H576" s="14"/>
      <c r="I576" s="14"/>
      <c r="J576" s="14"/>
      <c r="K576" s="14"/>
      <c r="L576" s="14"/>
      <c r="M576" s="14"/>
      <c r="N576" s="14"/>
      <c r="O576" s="14"/>
      <c r="P576" s="14"/>
      <c r="Q576" s="14"/>
      <c r="R576" s="14"/>
      <c r="S576" s="14"/>
      <c r="T576" s="14"/>
      <c r="U576" s="14"/>
    </row>
    <row r="577">
      <c r="A577" s="14"/>
      <c r="B577" s="14"/>
      <c r="C577" s="14"/>
      <c r="D577" s="14"/>
      <c r="E577" s="14"/>
      <c r="F577" s="14"/>
      <c r="G577" s="14"/>
      <c r="H577" s="14"/>
      <c r="I577" s="14"/>
      <c r="J577" s="14"/>
      <c r="K577" s="14"/>
      <c r="L577" s="14"/>
      <c r="M577" s="14"/>
      <c r="N577" s="14"/>
      <c r="O577" s="14"/>
      <c r="P577" s="14"/>
      <c r="Q577" s="14"/>
      <c r="R577" s="14"/>
      <c r="S577" s="14"/>
      <c r="T577" s="14"/>
      <c r="U577" s="14"/>
    </row>
    <row r="578">
      <c r="A578" s="14"/>
      <c r="B578" s="14"/>
      <c r="C578" s="14"/>
      <c r="D578" s="14"/>
      <c r="E578" s="14"/>
      <c r="F578" s="14"/>
      <c r="G578" s="14"/>
      <c r="H578" s="14"/>
      <c r="I578" s="14"/>
      <c r="J578" s="14"/>
      <c r="K578" s="14"/>
      <c r="L578" s="14"/>
      <c r="M578" s="14"/>
      <c r="N578" s="14"/>
      <c r="O578" s="14"/>
      <c r="P578" s="14"/>
      <c r="Q578" s="14"/>
      <c r="R578" s="14"/>
      <c r="S578" s="14"/>
      <c r="T578" s="14"/>
      <c r="U578" s="14"/>
    </row>
    <row r="579">
      <c r="A579" s="14"/>
      <c r="B579" s="14"/>
      <c r="C579" s="14"/>
      <c r="D579" s="14"/>
      <c r="E579" s="14"/>
      <c r="F579" s="14"/>
      <c r="G579" s="14"/>
      <c r="H579" s="14"/>
      <c r="I579" s="14"/>
      <c r="J579" s="14"/>
      <c r="K579" s="14"/>
      <c r="L579" s="14"/>
      <c r="M579" s="14"/>
      <c r="N579" s="14"/>
      <c r="O579" s="14"/>
      <c r="P579" s="14"/>
      <c r="Q579" s="14"/>
      <c r="R579" s="14"/>
      <c r="S579" s="14"/>
      <c r="T579" s="14"/>
      <c r="U579" s="14"/>
    </row>
    <row r="580">
      <c r="A580" s="14"/>
      <c r="B580" s="14"/>
      <c r="C580" s="14"/>
      <c r="D580" s="14"/>
      <c r="E580" s="14"/>
      <c r="F580" s="14"/>
      <c r="G580" s="14"/>
      <c r="H580" s="14"/>
      <c r="I580" s="14"/>
      <c r="J580" s="14"/>
      <c r="K580" s="14"/>
      <c r="L580" s="14"/>
      <c r="M580" s="14"/>
      <c r="N580" s="14"/>
      <c r="O580" s="14"/>
      <c r="P580" s="14"/>
      <c r="Q580" s="14"/>
      <c r="R580" s="14"/>
      <c r="S580" s="14"/>
      <c r="T580" s="14"/>
      <c r="U580" s="14"/>
    </row>
    <row r="581">
      <c r="A581" s="14"/>
      <c r="B581" s="14"/>
      <c r="C581" s="14"/>
      <c r="D581" s="14"/>
      <c r="E581" s="14"/>
      <c r="F581" s="14"/>
      <c r="G581" s="14"/>
      <c r="H581" s="14"/>
      <c r="I581" s="14"/>
      <c r="J581" s="14"/>
      <c r="K581" s="14"/>
      <c r="L581" s="14"/>
      <c r="M581" s="14"/>
      <c r="N581" s="14"/>
      <c r="O581" s="14"/>
      <c r="P581" s="14"/>
      <c r="Q581" s="14"/>
      <c r="R581" s="14"/>
      <c r="S581" s="14"/>
      <c r="T581" s="14"/>
      <c r="U581" s="14"/>
    </row>
    <row r="582">
      <c r="A582" s="14"/>
      <c r="B582" s="14"/>
      <c r="C582" s="14"/>
      <c r="D582" s="14"/>
      <c r="E582" s="14"/>
      <c r="F582" s="14"/>
      <c r="G582" s="14"/>
      <c r="H582" s="14"/>
      <c r="I582" s="14"/>
      <c r="J582" s="14"/>
      <c r="K582" s="14"/>
      <c r="L582" s="14"/>
      <c r="M582" s="14"/>
      <c r="N582" s="14"/>
      <c r="O582" s="14"/>
      <c r="P582" s="14"/>
      <c r="Q582" s="14"/>
      <c r="R582" s="14"/>
      <c r="S582" s="14"/>
      <c r="T582" s="14"/>
      <c r="U582" s="14"/>
    </row>
    <row r="583">
      <c r="A583" s="14"/>
      <c r="B583" s="14"/>
      <c r="C583" s="14"/>
      <c r="D583" s="14"/>
      <c r="E583" s="14"/>
      <c r="F583" s="14"/>
      <c r="G583" s="14"/>
      <c r="H583" s="14"/>
      <c r="I583" s="14"/>
      <c r="J583" s="14"/>
      <c r="K583" s="14"/>
      <c r="L583" s="14"/>
      <c r="M583" s="14"/>
      <c r="N583" s="14"/>
      <c r="O583" s="14"/>
      <c r="P583" s="14"/>
      <c r="Q583" s="14"/>
      <c r="R583" s="14"/>
      <c r="S583" s="14"/>
      <c r="T583" s="14"/>
      <c r="U583" s="14"/>
    </row>
    <row r="584">
      <c r="A584" s="14"/>
      <c r="B584" s="14"/>
      <c r="C584" s="14"/>
      <c r="D584" s="14"/>
      <c r="E584" s="14"/>
      <c r="F584" s="14"/>
      <c r="G584" s="14"/>
      <c r="H584" s="14"/>
      <c r="I584" s="14"/>
      <c r="J584" s="14"/>
      <c r="K584" s="14"/>
      <c r="L584" s="14"/>
      <c r="M584" s="14"/>
      <c r="N584" s="14"/>
      <c r="O584" s="14"/>
      <c r="P584" s="14"/>
      <c r="Q584" s="14"/>
      <c r="R584" s="14"/>
      <c r="S584" s="14"/>
      <c r="T584" s="14"/>
      <c r="U584" s="14"/>
    </row>
    <row r="585">
      <c r="A585" s="14"/>
      <c r="B585" s="14"/>
      <c r="C585" s="14"/>
      <c r="D585" s="14"/>
      <c r="E585" s="14"/>
      <c r="F585" s="14"/>
      <c r="G585" s="14"/>
      <c r="H585" s="14"/>
      <c r="I585" s="14"/>
      <c r="J585" s="14"/>
      <c r="K585" s="14"/>
      <c r="L585" s="14"/>
      <c r="M585" s="14"/>
      <c r="N585" s="14"/>
      <c r="O585" s="14"/>
      <c r="P585" s="14"/>
      <c r="Q585" s="14"/>
      <c r="R585" s="14"/>
      <c r="S585" s="14"/>
      <c r="T585" s="14"/>
      <c r="U585" s="14"/>
    </row>
    <row r="586">
      <c r="A586" s="14"/>
      <c r="B586" s="14"/>
      <c r="C586" s="14"/>
      <c r="D586" s="14"/>
      <c r="E586" s="14"/>
      <c r="F586" s="14"/>
      <c r="G586" s="14"/>
      <c r="H586" s="14"/>
      <c r="I586" s="14"/>
      <c r="J586" s="14"/>
      <c r="K586" s="14"/>
      <c r="L586" s="14"/>
      <c r="M586" s="14"/>
      <c r="N586" s="14"/>
      <c r="O586" s="14"/>
      <c r="P586" s="14"/>
      <c r="Q586" s="14"/>
      <c r="R586" s="14"/>
      <c r="S586" s="14"/>
      <c r="T586" s="14"/>
      <c r="U586" s="14"/>
    </row>
    <row r="587">
      <c r="A587" s="14"/>
      <c r="B587" s="14"/>
      <c r="C587" s="14"/>
      <c r="D587" s="14"/>
      <c r="E587" s="14"/>
      <c r="F587" s="14"/>
      <c r="G587" s="14"/>
      <c r="H587" s="14"/>
      <c r="I587" s="14"/>
      <c r="J587" s="14"/>
      <c r="K587" s="14"/>
      <c r="L587" s="14"/>
      <c r="M587" s="14"/>
      <c r="N587" s="14"/>
      <c r="O587" s="14"/>
      <c r="P587" s="14"/>
      <c r="Q587" s="14"/>
      <c r="R587" s="14"/>
      <c r="S587" s="14"/>
      <c r="T587" s="14"/>
      <c r="U587" s="14"/>
    </row>
    <row r="588">
      <c r="A588" s="14"/>
      <c r="B588" s="14"/>
      <c r="C588" s="14"/>
      <c r="D588" s="14"/>
      <c r="E588" s="14"/>
      <c r="F588" s="14"/>
      <c r="G588" s="14"/>
      <c r="H588" s="14"/>
      <c r="I588" s="14"/>
      <c r="J588" s="14"/>
      <c r="K588" s="14"/>
      <c r="L588" s="14"/>
      <c r="M588" s="14"/>
      <c r="N588" s="14"/>
      <c r="O588" s="14"/>
      <c r="P588" s="14"/>
      <c r="Q588" s="14"/>
      <c r="R588" s="14"/>
      <c r="S588" s="14"/>
      <c r="T588" s="14"/>
      <c r="U588" s="14"/>
    </row>
    <row r="589">
      <c r="A589" s="14"/>
      <c r="B589" s="14"/>
      <c r="C589" s="14"/>
      <c r="D589" s="14"/>
      <c r="E589" s="14"/>
      <c r="F589" s="14"/>
      <c r="G589" s="14"/>
      <c r="H589" s="14"/>
      <c r="I589" s="14"/>
      <c r="J589" s="14"/>
      <c r="K589" s="14"/>
      <c r="L589" s="14"/>
      <c r="M589" s="14"/>
      <c r="N589" s="14"/>
      <c r="O589" s="14"/>
      <c r="P589" s="14"/>
      <c r="Q589" s="14"/>
      <c r="R589" s="14"/>
      <c r="S589" s="14"/>
      <c r="T589" s="14"/>
      <c r="U589" s="14"/>
    </row>
    <row r="590">
      <c r="A590" s="14"/>
      <c r="B590" s="14"/>
      <c r="C590" s="14"/>
      <c r="D590" s="14"/>
      <c r="E590" s="14"/>
      <c r="F590" s="14"/>
      <c r="G590" s="14"/>
      <c r="H590" s="14"/>
      <c r="I590" s="14"/>
      <c r="J590" s="14"/>
      <c r="K590" s="14"/>
      <c r="L590" s="14"/>
      <c r="M590" s="14"/>
      <c r="N590" s="14"/>
      <c r="O590" s="14"/>
      <c r="P590" s="14"/>
      <c r="Q590" s="14"/>
      <c r="R590" s="14"/>
      <c r="S590" s="14"/>
      <c r="T590" s="14"/>
      <c r="U590" s="14"/>
    </row>
    <row r="591">
      <c r="A591" s="14"/>
      <c r="B591" s="14"/>
      <c r="C591" s="14"/>
      <c r="D591" s="14"/>
      <c r="E591" s="14"/>
      <c r="F591" s="14"/>
      <c r="G591" s="14"/>
      <c r="H591" s="14"/>
      <c r="I591" s="14"/>
      <c r="J591" s="14"/>
      <c r="K591" s="14"/>
      <c r="L591" s="14"/>
      <c r="M591" s="14"/>
      <c r="N591" s="14"/>
      <c r="O591" s="14"/>
      <c r="P591" s="14"/>
      <c r="Q591" s="14"/>
      <c r="R591" s="14"/>
      <c r="S591" s="14"/>
      <c r="T591" s="14"/>
      <c r="U591" s="14"/>
    </row>
    <row r="592">
      <c r="A592" s="14"/>
      <c r="B592" s="14"/>
      <c r="C592" s="14"/>
      <c r="D592" s="14"/>
      <c r="E592" s="14"/>
      <c r="F592" s="14"/>
      <c r="G592" s="14"/>
      <c r="H592" s="14"/>
      <c r="I592" s="14"/>
      <c r="J592" s="14"/>
      <c r="K592" s="14"/>
      <c r="L592" s="14"/>
      <c r="M592" s="14"/>
      <c r="N592" s="14"/>
      <c r="O592" s="14"/>
      <c r="P592" s="14"/>
      <c r="Q592" s="14"/>
      <c r="R592" s="14"/>
      <c r="S592" s="14"/>
      <c r="T592" s="14"/>
      <c r="U592" s="14"/>
    </row>
    <row r="593">
      <c r="A593" s="14"/>
      <c r="B593" s="14"/>
      <c r="C593" s="14"/>
      <c r="D593" s="14"/>
      <c r="E593" s="14"/>
      <c r="F593" s="14"/>
      <c r="G593" s="14"/>
      <c r="H593" s="14"/>
      <c r="I593" s="14"/>
      <c r="J593" s="14"/>
      <c r="K593" s="14"/>
      <c r="L593" s="14"/>
      <c r="M593" s="14"/>
      <c r="N593" s="14"/>
      <c r="O593" s="14"/>
      <c r="P593" s="14"/>
      <c r="Q593" s="14"/>
      <c r="R593" s="14"/>
      <c r="S593" s="14"/>
      <c r="T593" s="14"/>
      <c r="U593" s="14"/>
    </row>
    <row r="594">
      <c r="A594" s="14"/>
      <c r="B594" s="14"/>
      <c r="C594" s="14"/>
      <c r="D594" s="14"/>
      <c r="E594" s="14"/>
      <c r="F594" s="14"/>
      <c r="G594" s="14"/>
      <c r="H594" s="14"/>
      <c r="I594" s="14"/>
      <c r="J594" s="14"/>
      <c r="K594" s="14"/>
      <c r="L594" s="14"/>
      <c r="M594" s="14"/>
      <c r="N594" s="14"/>
      <c r="O594" s="14"/>
      <c r="P594" s="14"/>
      <c r="Q594" s="14"/>
      <c r="R594" s="14"/>
      <c r="S594" s="14"/>
      <c r="T594" s="14"/>
      <c r="U594" s="14"/>
    </row>
    <row r="595">
      <c r="A595" s="14"/>
      <c r="B595" s="14"/>
      <c r="C595" s="14"/>
      <c r="D595" s="14"/>
      <c r="E595" s="14"/>
      <c r="F595" s="14"/>
      <c r="G595" s="14"/>
      <c r="H595" s="14"/>
      <c r="I595" s="14"/>
      <c r="J595" s="14"/>
      <c r="K595" s="14"/>
      <c r="L595" s="14"/>
      <c r="M595" s="14"/>
      <c r="N595" s="14"/>
      <c r="O595" s="14"/>
      <c r="P595" s="14"/>
      <c r="Q595" s="14"/>
      <c r="R595" s="14"/>
      <c r="S595" s="14"/>
      <c r="T595" s="14"/>
      <c r="U595" s="14"/>
    </row>
    <row r="596">
      <c r="A596" s="14"/>
      <c r="B596" s="14"/>
      <c r="C596" s="14"/>
      <c r="D596" s="14"/>
      <c r="E596" s="14"/>
      <c r="F596" s="14"/>
      <c r="G596" s="14"/>
      <c r="H596" s="14"/>
      <c r="I596" s="14"/>
      <c r="J596" s="14"/>
      <c r="K596" s="14"/>
      <c r="L596" s="14"/>
      <c r="M596" s="14"/>
      <c r="N596" s="14"/>
      <c r="O596" s="14"/>
      <c r="P596" s="14"/>
      <c r="Q596" s="14"/>
      <c r="R596" s="14"/>
      <c r="S596" s="14"/>
      <c r="T596" s="14"/>
      <c r="U596" s="14"/>
    </row>
    <row r="597">
      <c r="A597" s="14"/>
      <c r="B597" s="14"/>
      <c r="C597" s="14"/>
      <c r="D597" s="14"/>
      <c r="E597" s="14"/>
      <c r="F597" s="14"/>
      <c r="G597" s="14"/>
      <c r="H597" s="14"/>
      <c r="I597" s="14"/>
      <c r="J597" s="14"/>
      <c r="K597" s="14"/>
      <c r="L597" s="14"/>
      <c r="M597" s="14"/>
      <c r="N597" s="14"/>
      <c r="O597" s="14"/>
      <c r="P597" s="14"/>
      <c r="Q597" s="14"/>
      <c r="R597" s="14"/>
      <c r="S597" s="14"/>
      <c r="T597" s="14"/>
      <c r="U597" s="14"/>
    </row>
    <row r="598">
      <c r="A598" s="14"/>
      <c r="B598" s="14"/>
      <c r="C598" s="14"/>
      <c r="D598" s="14"/>
      <c r="E598" s="14"/>
      <c r="F598" s="14"/>
      <c r="G598" s="14"/>
      <c r="H598" s="14"/>
      <c r="I598" s="14"/>
      <c r="J598" s="14"/>
      <c r="K598" s="14"/>
      <c r="L598" s="14"/>
      <c r="M598" s="14"/>
      <c r="N598" s="14"/>
      <c r="O598" s="14"/>
      <c r="P598" s="14"/>
      <c r="Q598" s="14"/>
      <c r="R598" s="14"/>
      <c r="S598" s="14"/>
      <c r="T598" s="14"/>
      <c r="U598" s="14"/>
    </row>
    <row r="599">
      <c r="A599" s="14"/>
      <c r="B599" s="14"/>
      <c r="C599" s="14"/>
      <c r="D599" s="14"/>
      <c r="E599" s="14"/>
      <c r="F599" s="14"/>
      <c r="G599" s="14"/>
      <c r="H599" s="14"/>
      <c r="I599" s="14"/>
      <c r="J599" s="14"/>
      <c r="K599" s="14"/>
      <c r="L599" s="14"/>
      <c r="M599" s="14"/>
      <c r="N599" s="14"/>
      <c r="O599" s="14"/>
      <c r="P599" s="14"/>
      <c r="Q599" s="14"/>
      <c r="R599" s="14"/>
      <c r="S599" s="14"/>
      <c r="T599" s="14"/>
      <c r="U599" s="14"/>
    </row>
    <row r="600">
      <c r="A600" s="14"/>
      <c r="B600" s="14"/>
      <c r="C600" s="14"/>
      <c r="D600" s="14"/>
      <c r="E600" s="14"/>
      <c r="F600" s="14"/>
      <c r="G600" s="14"/>
      <c r="H600" s="14"/>
      <c r="I600" s="14"/>
      <c r="J600" s="14"/>
      <c r="K600" s="14"/>
      <c r="L600" s="14"/>
      <c r="M600" s="14"/>
      <c r="N600" s="14"/>
      <c r="O600" s="14"/>
      <c r="P600" s="14"/>
      <c r="Q600" s="14"/>
      <c r="R600" s="14"/>
      <c r="S600" s="14"/>
      <c r="T600" s="14"/>
      <c r="U600" s="14"/>
    </row>
    <row r="601">
      <c r="A601" s="14"/>
      <c r="B601" s="14"/>
      <c r="C601" s="14"/>
      <c r="D601" s="14"/>
      <c r="E601" s="14"/>
      <c r="F601" s="14"/>
      <c r="G601" s="14"/>
      <c r="H601" s="14"/>
      <c r="I601" s="14"/>
      <c r="J601" s="14"/>
      <c r="K601" s="14"/>
      <c r="L601" s="14"/>
      <c r="M601" s="14"/>
      <c r="N601" s="14"/>
      <c r="O601" s="14"/>
      <c r="P601" s="14"/>
      <c r="Q601" s="14"/>
      <c r="R601" s="14"/>
      <c r="S601" s="14"/>
      <c r="T601" s="14"/>
      <c r="U601" s="14"/>
    </row>
    <row r="602">
      <c r="A602" s="14"/>
      <c r="B602" s="14"/>
      <c r="C602" s="14"/>
      <c r="D602" s="14"/>
      <c r="E602" s="14"/>
      <c r="F602" s="14"/>
      <c r="G602" s="14"/>
      <c r="H602" s="14"/>
      <c r="I602" s="14"/>
      <c r="J602" s="14"/>
      <c r="K602" s="14"/>
      <c r="L602" s="14"/>
      <c r="M602" s="14"/>
      <c r="N602" s="14"/>
      <c r="O602" s="14"/>
      <c r="P602" s="14"/>
      <c r="Q602" s="14"/>
      <c r="R602" s="14"/>
      <c r="S602" s="14"/>
      <c r="T602" s="14"/>
      <c r="U602" s="14"/>
    </row>
    <row r="603">
      <c r="A603" s="14"/>
      <c r="B603" s="14"/>
      <c r="C603" s="14"/>
      <c r="D603" s="14"/>
      <c r="E603" s="14"/>
      <c r="F603" s="14"/>
      <c r="G603" s="14"/>
      <c r="H603" s="14"/>
      <c r="I603" s="14"/>
      <c r="J603" s="14"/>
      <c r="K603" s="14"/>
      <c r="L603" s="14"/>
      <c r="M603" s="14"/>
      <c r="N603" s="14"/>
      <c r="O603" s="14"/>
      <c r="P603" s="14"/>
      <c r="Q603" s="14"/>
      <c r="R603" s="14"/>
      <c r="S603" s="14"/>
      <c r="T603" s="14"/>
      <c r="U603" s="14"/>
    </row>
    <row r="604">
      <c r="A604" s="14"/>
      <c r="B604" s="14"/>
      <c r="C604" s="14"/>
      <c r="D604" s="14"/>
      <c r="E604" s="14"/>
      <c r="F604" s="14"/>
      <c r="G604" s="14"/>
      <c r="H604" s="14"/>
      <c r="I604" s="14"/>
      <c r="J604" s="14"/>
      <c r="K604" s="14"/>
      <c r="L604" s="14"/>
      <c r="M604" s="14"/>
      <c r="N604" s="14"/>
      <c r="O604" s="14"/>
      <c r="P604" s="14"/>
      <c r="Q604" s="14"/>
      <c r="R604" s="14"/>
      <c r="S604" s="14"/>
      <c r="T604" s="14"/>
      <c r="U604" s="14"/>
    </row>
    <row r="605">
      <c r="A605" s="14"/>
      <c r="B605" s="14"/>
      <c r="C605" s="14"/>
      <c r="D605" s="14"/>
      <c r="E605" s="14"/>
      <c r="F605" s="14"/>
      <c r="G605" s="14"/>
      <c r="H605" s="14"/>
      <c r="I605" s="14"/>
      <c r="J605" s="14"/>
      <c r="K605" s="14"/>
      <c r="L605" s="14"/>
      <c r="M605" s="14"/>
      <c r="N605" s="14"/>
      <c r="O605" s="14"/>
      <c r="P605" s="14"/>
      <c r="Q605" s="14"/>
      <c r="R605" s="14"/>
      <c r="S605" s="14"/>
      <c r="T605" s="14"/>
      <c r="U605" s="14"/>
    </row>
    <row r="606">
      <c r="A606" s="14"/>
      <c r="B606" s="14"/>
      <c r="C606" s="14"/>
      <c r="D606" s="14"/>
      <c r="E606" s="14"/>
      <c r="F606" s="14"/>
      <c r="G606" s="14"/>
      <c r="H606" s="14"/>
      <c r="I606" s="14"/>
      <c r="J606" s="14"/>
      <c r="K606" s="14"/>
      <c r="L606" s="14"/>
      <c r="M606" s="14"/>
      <c r="N606" s="14"/>
      <c r="O606" s="14"/>
      <c r="P606" s="14"/>
      <c r="Q606" s="14"/>
      <c r="R606" s="14"/>
      <c r="S606" s="14"/>
      <c r="T606" s="14"/>
      <c r="U606" s="14"/>
    </row>
    <row r="607">
      <c r="A607" s="14"/>
      <c r="B607" s="14"/>
      <c r="C607" s="14"/>
      <c r="D607" s="14"/>
      <c r="E607" s="14"/>
      <c r="F607" s="14"/>
      <c r="G607" s="14"/>
      <c r="H607" s="14"/>
      <c r="I607" s="14"/>
      <c r="J607" s="14"/>
      <c r="K607" s="14"/>
      <c r="L607" s="14"/>
      <c r="M607" s="14"/>
      <c r="N607" s="14"/>
      <c r="O607" s="14"/>
      <c r="P607" s="14"/>
      <c r="Q607" s="14"/>
      <c r="R607" s="14"/>
      <c r="S607" s="14"/>
      <c r="T607" s="14"/>
      <c r="U607" s="14"/>
    </row>
    <row r="608">
      <c r="A608" s="14"/>
      <c r="B608" s="14"/>
      <c r="C608" s="14"/>
      <c r="D608" s="14"/>
      <c r="E608" s="14"/>
      <c r="F608" s="14"/>
      <c r="G608" s="14"/>
      <c r="H608" s="14"/>
      <c r="I608" s="14"/>
      <c r="J608" s="14"/>
      <c r="K608" s="14"/>
      <c r="L608" s="14"/>
      <c r="M608" s="14"/>
      <c r="N608" s="14"/>
      <c r="O608" s="14"/>
      <c r="P608" s="14"/>
      <c r="Q608" s="14"/>
      <c r="R608" s="14"/>
      <c r="S608" s="14"/>
      <c r="T608" s="14"/>
      <c r="U608" s="14"/>
    </row>
    <row r="609">
      <c r="A609" s="14"/>
      <c r="B609" s="14"/>
      <c r="C609" s="14"/>
      <c r="D609" s="14"/>
      <c r="E609" s="14"/>
      <c r="F609" s="14"/>
      <c r="G609" s="14"/>
      <c r="H609" s="14"/>
      <c r="I609" s="14"/>
      <c r="J609" s="14"/>
      <c r="K609" s="14"/>
      <c r="L609" s="14"/>
      <c r="M609" s="14"/>
      <c r="N609" s="14"/>
      <c r="O609" s="14"/>
      <c r="P609" s="14"/>
      <c r="Q609" s="14"/>
      <c r="R609" s="14"/>
      <c r="S609" s="14"/>
      <c r="T609" s="14"/>
      <c r="U609" s="14"/>
    </row>
    <row r="610">
      <c r="A610" s="14"/>
      <c r="B610" s="14"/>
      <c r="C610" s="14"/>
      <c r="D610" s="14"/>
      <c r="E610" s="14"/>
      <c r="F610" s="14"/>
      <c r="G610" s="14"/>
      <c r="H610" s="14"/>
      <c r="I610" s="14"/>
      <c r="J610" s="14"/>
      <c r="K610" s="14"/>
      <c r="L610" s="14"/>
      <c r="M610" s="14"/>
      <c r="N610" s="14"/>
      <c r="O610" s="14"/>
      <c r="P610" s="14"/>
      <c r="Q610" s="14"/>
      <c r="R610" s="14"/>
      <c r="S610" s="14"/>
      <c r="T610" s="14"/>
      <c r="U610" s="14"/>
    </row>
    <row r="611">
      <c r="A611" s="14"/>
      <c r="B611" s="14"/>
      <c r="C611" s="14"/>
      <c r="D611" s="14"/>
      <c r="E611" s="14"/>
      <c r="F611" s="14"/>
      <c r="G611" s="14"/>
      <c r="H611" s="14"/>
      <c r="I611" s="14"/>
      <c r="J611" s="14"/>
      <c r="K611" s="14"/>
      <c r="L611" s="14"/>
      <c r="M611" s="14"/>
      <c r="N611" s="14"/>
      <c r="O611" s="14"/>
      <c r="P611" s="14"/>
      <c r="Q611" s="14"/>
      <c r="R611" s="14"/>
      <c r="S611" s="14"/>
      <c r="T611" s="14"/>
      <c r="U611" s="14"/>
    </row>
    <row r="612">
      <c r="A612" s="14"/>
      <c r="B612" s="14"/>
      <c r="C612" s="14"/>
      <c r="D612" s="14"/>
      <c r="E612" s="14"/>
      <c r="F612" s="14"/>
      <c r="G612" s="14"/>
      <c r="H612" s="14"/>
      <c r="I612" s="14"/>
      <c r="J612" s="14"/>
      <c r="K612" s="14"/>
      <c r="L612" s="14"/>
      <c r="M612" s="14"/>
      <c r="N612" s="14"/>
      <c r="O612" s="14"/>
      <c r="P612" s="14"/>
      <c r="Q612" s="14"/>
      <c r="R612" s="14"/>
      <c r="S612" s="14"/>
      <c r="T612" s="14"/>
      <c r="U612" s="14"/>
    </row>
    <row r="613">
      <c r="A613" s="14"/>
      <c r="B613" s="14"/>
      <c r="C613" s="14"/>
      <c r="D613" s="14"/>
      <c r="E613" s="14"/>
      <c r="F613" s="14"/>
      <c r="G613" s="14"/>
      <c r="H613" s="14"/>
      <c r="I613" s="14"/>
      <c r="J613" s="14"/>
      <c r="K613" s="14"/>
      <c r="L613" s="14"/>
      <c r="M613" s="14"/>
      <c r="N613" s="14"/>
      <c r="O613" s="14"/>
      <c r="P613" s="14"/>
      <c r="Q613" s="14"/>
      <c r="R613" s="14"/>
      <c r="S613" s="14"/>
      <c r="T613" s="14"/>
      <c r="U613" s="14"/>
    </row>
    <row r="614">
      <c r="A614" s="14"/>
      <c r="B614" s="14"/>
      <c r="C614" s="14"/>
      <c r="D614" s="14"/>
      <c r="E614" s="14"/>
      <c r="F614" s="14"/>
      <c r="G614" s="14"/>
      <c r="H614" s="14"/>
      <c r="I614" s="14"/>
      <c r="J614" s="14"/>
      <c r="K614" s="14"/>
      <c r="L614" s="14"/>
      <c r="M614" s="14"/>
      <c r="N614" s="14"/>
      <c r="O614" s="14"/>
      <c r="P614" s="14"/>
      <c r="Q614" s="14"/>
      <c r="R614" s="14"/>
      <c r="S614" s="14"/>
      <c r="T614" s="14"/>
      <c r="U614" s="14"/>
    </row>
    <row r="615">
      <c r="A615" s="14"/>
      <c r="B615" s="14"/>
      <c r="C615" s="14"/>
      <c r="D615" s="14"/>
      <c r="E615" s="14"/>
      <c r="F615" s="14"/>
      <c r="G615" s="14"/>
      <c r="H615" s="14"/>
      <c r="I615" s="14"/>
      <c r="J615" s="14"/>
      <c r="K615" s="14"/>
      <c r="L615" s="14"/>
      <c r="M615" s="14"/>
      <c r="N615" s="14"/>
      <c r="O615" s="14"/>
      <c r="P615" s="14"/>
      <c r="Q615" s="14"/>
      <c r="R615" s="14"/>
      <c r="S615" s="14"/>
      <c r="T615" s="14"/>
      <c r="U615" s="14"/>
    </row>
    <row r="616">
      <c r="A616" s="14"/>
      <c r="B616" s="14"/>
      <c r="C616" s="14"/>
      <c r="D616" s="14"/>
      <c r="E616" s="14"/>
      <c r="F616" s="14"/>
      <c r="G616" s="14"/>
      <c r="H616" s="14"/>
      <c r="I616" s="14"/>
      <c r="J616" s="14"/>
      <c r="K616" s="14"/>
      <c r="L616" s="14"/>
      <c r="M616" s="14"/>
      <c r="N616" s="14"/>
      <c r="O616" s="14"/>
      <c r="P616" s="14"/>
      <c r="Q616" s="14"/>
      <c r="R616" s="14"/>
      <c r="S616" s="14"/>
      <c r="T616" s="14"/>
      <c r="U616" s="14"/>
    </row>
    <row r="617">
      <c r="A617" s="14"/>
      <c r="B617" s="14"/>
      <c r="C617" s="14"/>
      <c r="D617" s="14"/>
      <c r="E617" s="14"/>
      <c r="F617" s="14"/>
      <c r="G617" s="14"/>
      <c r="H617" s="14"/>
      <c r="I617" s="14"/>
      <c r="J617" s="14"/>
      <c r="K617" s="14"/>
      <c r="L617" s="14"/>
      <c r="M617" s="14"/>
      <c r="N617" s="14"/>
      <c r="O617" s="14"/>
      <c r="P617" s="14"/>
      <c r="Q617" s="14"/>
      <c r="R617" s="14"/>
      <c r="S617" s="14"/>
      <c r="T617" s="14"/>
      <c r="U617" s="14"/>
    </row>
    <row r="618">
      <c r="A618" s="14"/>
      <c r="B618" s="14"/>
      <c r="C618" s="14"/>
      <c r="D618" s="14"/>
      <c r="E618" s="14"/>
      <c r="F618" s="14"/>
      <c r="G618" s="14"/>
      <c r="H618" s="14"/>
      <c r="I618" s="14"/>
      <c r="J618" s="14"/>
      <c r="K618" s="14"/>
      <c r="L618" s="14"/>
      <c r="M618" s="14"/>
      <c r="N618" s="14"/>
      <c r="O618" s="14"/>
      <c r="P618" s="14"/>
      <c r="Q618" s="14"/>
      <c r="R618" s="14"/>
      <c r="S618" s="14"/>
      <c r="T618" s="14"/>
      <c r="U618" s="14"/>
    </row>
    <row r="619">
      <c r="A619" s="14"/>
      <c r="B619" s="14"/>
      <c r="C619" s="14"/>
      <c r="D619" s="14"/>
      <c r="E619" s="14"/>
      <c r="F619" s="14"/>
      <c r="G619" s="14"/>
      <c r="H619" s="14"/>
      <c r="I619" s="14"/>
      <c r="J619" s="14"/>
      <c r="K619" s="14"/>
      <c r="L619" s="14"/>
      <c r="M619" s="14"/>
      <c r="N619" s="14"/>
      <c r="O619" s="14"/>
      <c r="P619" s="14"/>
      <c r="Q619" s="14"/>
      <c r="R619" s="14"/>
      <c r="S619" s="14"/>
      <c r="T619" s="14"/>
      <c r="U619" s="14"/>
    </row>
    <row r="620">
      <c r="A620" s="14"/>
      <c r="B620" s="14"/>
      <c r="C620" s="14"/>
      <c r="D620" s="14"/>
      <c r="E620" s="14"/>
      <c r="F620" s="14"/>
      <c r="G620" s="14"/>
      <c r="H620" s="14"/>
      <c r="I620" s="14"/>
      <c r="J620" s="14"/>
      <c r="K620" s="14"/>
      <c r="L620" s="14"/>
      <c r="M620" s="14"/>
      <c r="N620" s="14"/>
      <c r="O620" s="14"/>
      <c r="P620" s="14"/>
      <c r="Q620" s="14"/>
      <c r="R620" s="14"/>
      <c r="S620" s="14"/>
      <c r="T620" s="14"/>
      <c r="U620" s="14"/>
    </row>
    <row r="621">
      <c r="A621" s="14"/>
      <c r="B621" s="14"/>
      <c r="C621" s="14"/>
      <c r="D621" s="14"/>
      <c r="E621" s="14"/>
      <c r="F621" s="14"/>
      <c r="G621" s="14"/>
      <c r="H621" s="14"/>
      <c r="I621" s="14"/>
      <c r="J621" s="14"/>
      <c r="K621" s="14"/>
      <c r="L621" s="14"/>
      <c r="M621" s="14"/>
      <c r="N621" s="14"/>
      <c r="O621" s="14"/>
      <c r="P621" s="14"/>
      <c r="Q621" s="14"/>
      <c r="R621" s="14"/>
      <c r="S621" s="14"/>
      <c r="T621" s="14"/>
      <c r="U621" s="14"/>
    </row>
    <row r="622">
      <c r="A622" s="14"/>
      <c r="B622" s="14"/>
      <c r="C622" s="14"/>
      <c r="D622" s="14"/>
      <c r="E622" s="14"/>
      <c r="F622" s="14"/>
      <c r="G622" s="14"/>
      <c r="H622" s="14"/>
      <c r="I622" s="14"/>
      <c r="J622" s="14"/>
      <c r="K622" s="14"/>
      <c r="L622" s="14"/>
      <c r="M622" s="14"/>
      <c r="N622" s="14"/>
      <c r="O622" s="14"/>
      <c r="P622" s="14"/>
      <c r="Q622" s="14"/>
      <c r="R622" s="14"/>
      <c r="S622" s="14"/>
      <c r="T622" s="14"/>
      <c r="U622" s="14"/>
    </row>
    <row r="623">
      <c r="A623" s="14"/>
      <c r="B623" s="14"/>
      <c r="C623" s="14"/>
      <c r="D623" s="14"/>
      <c r="E623" s="14"/>
      <c r="F623" s="14"/>
      <c r="G623" s="14"/>
      <c r="H623" s="14"/>
      <c r="I623" s="14"/>
      <c r="J623" s="14"/>
      <c r="K623" s="14"/>
      <c r="L623" s="14"/>
      <c r="M623" s="14"/>
      <c r="N623" s="14"/>
      <c r="O623" s="14"/>
      <c r="P623" s="14"/>
      <c r="Q623" s="14"/>
      <c r="R623" s="14"/>
      <c r="S623" s="14"/>
      <c r="T623" s="14"/>
      <c r="U623" s="14"/>
    </row>
    <row r="624">
      <c r="A624" s="14"/>
      <c r="B624" s="14"/>
      <c r="C624" s="14"/>
      <c r="D624" s="14"/>
      <c r="E624" s="14"/>
      <c r="F624" s="14"/>
      <c r="G624" s="14"/>
      <c r="H624" s="14"/>
      <c r="I624" s="14"/>
      <c r="J624" s="14"/>
      <c r="K624" s="14"/>
      <c r="L624" s="14"/>
      <c r="M624" s="14"/>
      <c r="N624" s="14"/>
      <c r="O624" s="14"/>
      <c r="P624" s="14"/>
      <c r="Q624" s="14"/>
      <c r="R624" s="14"/>
      <c r="S624" s="14"/>
      <c r="T624" s="14"/>
      <c r="U624" s="14"/>
    </row>
    <row r="625">
      <c r="A625" s="14"/>
      <c r="B625" s="14"/>
      <c r="C625" s="14"/>
      <c r="D625" s="14"/>
      <c r="E625" s="14"/>
      <c r="F625" s="14"/>
      <c r="G625" s="14"/>
      <c r="H625" s="14"/>
      <c r="I625" s="14"/>
      <c r="J625" s="14"/>
      <c r="K625" s="14"/>
      <c r="L625" s="14"/>
      <c r="M625" s="14"/>
      <c r="N625" s="14"/>
      <c r="O625" s="14"/>
      <c r="P625" s="14"/>
      <c r="Q625" s="14"/>
      <c r="R625" s="14"/>
      <c r="S625" s="14"/>
      <c r="T625" s="14"/>
      <c r="U625" s="14"/>
    </row>
    <row r="626">
      <c r="A626" s="14"/>
      <c r="B626" s="14"/>
      <c r="C626" s="14"/>
      <c r="D626" s="14"/>
      <c r="E626" s="14"/>
      <c r="F626" s="14"/>
      <c r="G626" s="14"/>
      <c r="H626" s="14"/>
      <c r="I626" s="14"/>
      <c r="J626" s="14"/>
      <c r="K626" s="14"/>
      <c r="L626" s="14"/>
      <c r="M626" s="14"/>
      <c r="N626" s="14"/>
      <c r="O626" s="14"/>
      <c r="P626" s="14"/>
      <c r="Q626" s="14"/>
      <c r="R626" s="14"/>
      <c r="S626" s="14"/>
      <c r="T626" s="14"/>
      <c r="U626" s="14"/>
    </row>
    <row r="627">
      <c r="A627" s="14"/>
      <c r="B627" s="14"/>
      <c r="C627" s="14"/>
      <c r="D627" s="14"/>
      <c r="E627" s="14"/>
      <c r="F627" s="14"/>
      <c r="G627" s="14"/>
      <c r="H627" s="14"/>
      <c r="I627" s="14"/>
      <c r="J627" s="14"/>
      <c r="K627" s="14"/>
      <c r="L627" s="14"/>
      <c r="M627" s="14"/>
      <c r="N627" s="14"/>
      <c r="O627" s="14"/>
      <c r="P627" s="14"/>
      <c r="Q627" s="14"/>
      <c r="R627" s="14"/>
      <c r="S627" s="14"/>
      <c r="T627" s="14"/>
      <c r="U627" s="14"/>
    </row>
    <row r="628">
      <c r="A628" s="14"/>
      <c r="B628" s="14"/>
      <c r="C628" s="14"/>
      <c r="D628" s="14"/>
      <c r="E628" s="14"/>
      <c r="F628" s="14"/>
      <c r="G628" s="14"/>
      <c r="H628" s="14"/>
      <c r="I628" s="14"/>
      <c r="J628" s="14"/>
      <c r="K628" s="14"/>
      <c r="L628" s="14"/>
      <c r="M628" s="14"/>
      <c r="N628" s="14"/>
      <c r="O628" s="14"/>
      <c r="P628" s="14"/>
      <c r="Q628" s="14"/>
      <c r="R628" s="14"/>
      <c r="S628" s="14"/>
      <c r="T628" s="14"/>
      <c r="U628" s="14"/>
    </row>
    <row r="629">
      <c r="A629" s="14"/>
      <c r="B629" s="14"/>
      <c r="C629" s="14"/>
      <c r="D629" s="14"/>
      <c r="E629" s="14"/>
      <c r="F629" s="14"/>
      <c r="G629" s="14"/>
      <c r="H629" s="14"/>
      <c r="I629" s="14"/>
      <c r="J629" s="14"/>
      <c r="K629" s="14"/>
      <c r="L629" s="14"/>
      <c r="M629" s="14"/>
      <c r="N629" s="14"/>
      <c r="O629" s="14"/>
      <c r="P629" s="14"/>
      <c r="Q629" s="14"/>
      <c r="R629" s="14"/>
      <c r="S629" s="14"/>
      <c r="T629" s="14"/>
      <c r="U629" s="14"/>
    </row>
    <row r="630">
      <c r="A630" s="14"/>
      <c r="B630" s="14"/>
      <c r="C630" s="14"/>
      <c r="D630" s="14"/>
      <c r="E630" s="14"/>
      <c r="F630" s="14"/>
      <c r="G630" s="14"/>
      <c r="H630" s="14"/>
      <c r="I630" s="14"/>
      <c r="J630" s="14"/>
      <c r="K630" s="14"/>
      <c r="L630" s="14"/>
      <c r="M630" s="14"/>
      <c r="N630" s="14"/>
      <c r="O630" s="14"/>
      <c r="P630" s="14"/>
      <c r="Q630" s="14"/>
      <c r="R630" s="14"/>
      <c r="S630" s="14"/>
      <c r="T630" s="14"/>
      <c r="U630" s="14"/>
    </row>
    <row r="631">
      <c r="A631" s="14"/>
      <c r="B631" s="14"/>
      <c r="C631" s="14"/>
      <c r="D631" s="14"/>
      <c r="E631" s="14"/>
      <c r="F631" s="14"/>
      <c r="G631" s="14"/>
      <c r="H631" s="14"/>
      <c r="I631" s="14"/>
      <c r="J631" s="14"/>
      <c r="K631" s="14"/>
      <c r="L631" s="14"/>
      <c r="M631" s="14"/>
      <c r="N631" s="14"/>
      <c r="O631" s="14"/>
      <c r="P631" s="14"/>
      <c r="Q631" s="14"/>
      <c r="R631" s="14"/>
      <c r="S631" s="14"/>
      <c r="T631" s="14"/>
      <c r="U631" s="14"/>
    </row>
    <row r="632">
      <c r="A632" s="14"/>
      <c r="B632" s="14"/>
      <c r="C632" s="14"/>
      <c r="D632" s="14"/>
      <c r="E632" s="14"/>
      <c r="F632" s="14"/>
      <c r="G632" s="14"/>
      <c r="H632" s="14"/>
      <c r="I632" s="14"/>
      <c r="J632" s="14"/>
      <c r="K632" s="14"/>
      <c r="L632" s="14"/>
      <c r="M632" s="14"/>
      <c r="N632" s="14"/>
      <c r="O632" s="14"/>
      <c r="P632" s="14"/>
      <c r="Q632" s="14"/>
      <c r="R632" s="14"/>
      <c r="S632" s="14"/>
      <c r="T632" s="14"/>
      <c r="U632" s="14"/>
    </row>
    <row r="633">
      <c r="A633" s="14"/>
      <c r="B633" s="14"/>
      <c r="C633" s="14"/>
      <c r="D633" s="14"/>
      <c r="E633" s="14"/>
      <c r="F633" s="14"/>
      <c r="G633" s="14"/>
      <c r="H633" s="14"/>
      <c r="I633" s="14"/>
      <c r="J633" s="14"/>
      <c r="K633" s="14"/>
      <c r="L633" s="14"/>
      <c r="M633" s="14"/>
      <c r="N633" s="14"/>
      <c r="O633" s="14"/>
      <c r="P633" s="14"/>
      <c r="Q633" s="14"/>
      <c r="R633" s="14"/>
      <c r="S633" s="14"/>
      <c r="T633" s="14"/>
      <c r="U633" s="14"/>
    </row>
    <row r="634">
      <c r="A634" s="14"/>
      <c r="B634" s="14"/>
      <c r="C634" s="14"/>
      <c r="D634" s="14"/>
      <c r="E634" s="14"/>
      <c r="F634" s="14"/>
      <c r="G634" s="14"/>
      <c r="H634" s="14"/>
      <c r="I634" s="14"/>
      <c r="J634" s="14"/>
      <c r="K634" s="14"/>
      <c r="L634" s="14"/>
      <c r="M634" s="14"/>
      <c r="N634" s="14"/>
      <c r="O634" s="14"/>
      <c r="P634" s="14"/>
      <c r="Q634" s="14"/>
      <c r="R634" s="14"/>
      <c r="S634" s="14"/>
      <c r="T634" s="14"/>
      <c r="U634" s="14"/>
    </row>
    <row r="635">
      <c r="A635" s="14"/>
      <c r="B635" s="14"/>
      <c r="C635" s="14"/>
      <c r="D635" s="14"/>
      <c r="E635" s="14"/>
      <c r="F635" s="14"/>
      <c r="G635" s="14"/>
      <c r="H635" s="14"/>
      <c r="I635" s="14"/>
      <c r="J635" s="14"/>
      <c r="K635" s="14"/>
      <c r="L635" s="14"/>
      <c r="M635" s="14"/>
      <c r="N635" s="14"/>
      <c r="O635" s="14"/>
      <c r="P635" s="14"/>
      <c r="Q635" s="14"/>
      <c r="R635" s="14"/>
      <c r="S635" s="14"/>
      <c r="T635" s="14"/>
      <c r="U635" s="14"/>
    </row>
    <row r="636">
      <c r="A636" s="14"/>
      <c r="B636" s="14"/>
      <c r="C636" s="14"/>
      <c r="D636" s="14"/>
      <c r="E636" s="14"/>
      <c r="F636" s="14"/>
      <c r="G636" s="14"/>
      <c r="H636" s="14"/>
      <c r="I636" s="14"/>
      <c r="J636" s="14"/>
      <c r="K636" s="14"/>
      <c r="L636" s="14"/>
      <c r="M636" s="14"/>
      <c r="N636" s="14"/>
      <c r="O636" s="14"/>
      <c r="P636" s="14"/>
      <c r="Q636" s="14"/>
      <c r="R636" s="14"/>
      <c r="S636" s="14"/>
      <c r="T636" s="14"/>
      <c r="U636" s="14"/>
    </row>
    <row r="637">
      <c r="A637" s="14"/>
      <c r="B637" s="14"/>
      <c r="C637" s="14"/>
      <c r="D637" s="14"/>
      <c r="E637" s="14"/>
      <c r="F637" s="14"/>
      <c r="G637" s="14"/>
      <c r="H637" s="14"/>
      <c r="I637" s="14"/>
      <c r="J637" s="14"/>
      <c r="K637" s="14"/>
      <c r="L637" s="14"/>
      <c r="M637" s="14"/>
      <c r="N637" s="14"/>
      <c r="O637" s="14"/>
      <c r="P637" s="14"/>
      <c r="Q637" s="14"/>
      <c r="R637" s="14"/>
      <c r="S637" s="14"/>
      <c r="T637" s="14"/>
      <c r="U637" s="14"/>
    </row>
    <row r="638">
      <c r="A638" s="14"/>
      <c r="B638" s="14"/>
      <c r="C638" s="14"/>
      <c r="D638" s="14"/>
      <c r="E638" s="14"/>
      <c r="F638" s="14"/>
      <c r="G638" s="14"/>
      <c r="H638" s="14"/>
      <c r="I638" s="14"/>
      <c r="J638" s="14"/>
      <c r="K638" s="14"/>
      <c r="L638" s="14"/>
      <c r="M638" s="14"/>
      <c r="N638" s="14"/>
      <c r="O638" s="14"/>
      <c r="P638" s="14"/>
      <c r="Q638" s="14"/>
      <c r="R638" s="14"/>
      <c r="S638" s="14"/>
      <c r="T638" s="14"/>
      <c r="U638" s="14"/>
    </row>
    <row r="639">
      <c r="A639" s="14"/>
      <c r="B639" s="14"/>
      <c r="C639" s="14"/>
      <c r="D639" s="14"/>
      <c r="E639" s="14"/>
      <c r="F639" s="14"/>
      <c r="G639" s="14"/>
      <c r="H639" s="14"/>
      <c r="I639" s="14"/>
      <c r="J639" s="14"/>
      <c r="K639" s="14"/>
      <c r="L639" s="14"/>
      <c r="M639" s="14"/>
      <c r="N639" s="14"/>
      <c r="O639" s="14"/>
      <c r="P639" s="14"/>
      <c r="Q639" s="14"/>
      <c r="R639" s="14"/>
      <c r="S639" s="14"/>
      <c r="T639" s="14"/>
      <c r="U639" s="14"/>
    </row>
    <row r="640">
      <c r="A640" s="14"/>
      <c r="B640" s="14"/>
      <c r="C640" s="14"/>
      <c r="D640" s="14"/>
      <c r="E640" s="14"/>
      <c r="F640" s="14"/>
      <c r="G640" s="14"/>
      <c r="H640" s="14"/>
      <c r="I640" s="14"/>
      <c r="J640" s="14"/>
      <c r="K640" s="14"/>
      <c r="L640" s="14"/>
      <c r="M640" s="14"/>
      <c r="N640" s="14"/>
      <c r="O640" s="14"/>
      <c r="P640" s="14"/>
      <c r="Q640" s="14"/>
      <c r="R640" s="14"/>
      <c r="S640" s="14"/>
      <c r="T640" s="14"/>
      <c r="U640" s="14"/>
    </row>
    <row r="641">
      <c r="A641" s="14"/>
      <c r="B641" s="14"/>
      <c r="C641" s="14"/>
      <c r="D641" s="14"/>
      <c r="E641" s="14"/>
      <c r="F641" s="14"/>
      <c r="G641" s="14"/>
      <c r="H641" s="14"/>
      <c r="I641" s="14"/>
      <c r="J641" s="14"/>
      <c r="K641" s="14"/>
      <c r="L641" s="14"/>
      <c r="M641" s="14"/>
      <c r="N641" s="14"/>
      <c r="O641" s="14"/>
      <c r="P641" s="14"/>
      <c r="Q641" s="14"/>
      <c r="R641" s="14"/>
      <c r="S641" s="14"/>
      <c r="T641" s="14"/>
      <c r="U641" s="14"/>
    </row>
    <row r="642">
      <c r="A642" s="14"/>
      <c r="B642" s="14"/>
      <c r="C642" s="14"/>
      <c r="D642" s="14"/>
      <c r="E642" s="14"/>
      <c r="F642" s="14"/>
      <c r="G642" s="14"/>
      <c r="H642" s="14"/>
      <c r="I642" s="14"/>
      <c r="J642" s="14"/>
      <c r="K642" s="14"/>
      <c r="L642" s="14"/>
      <c r="M642" s="14"/>
      <c r="N642" s="14"/>
      <c r="O642" s="14"/>
      <c r="P642" s="14"/>
      <c r="Q642" s="14"/>
      <c r="R642" s="14"/>
      <c r="S642" s="14"/>
      <c r="T642" s="14"/>
      <c r="U642" s="14"/>
    </row>
    <row r="643">
      <c r="A643" s="14"/>
      <c r="B643" s="14"/>
      <c r="C643" s="14"/>
      <c r="D643" s="14"/>
      <c r="E643" s="14"/>
      <c r="F643" s="14"/>
      <c r="G643" s="14"/>
      <c r="H643" s="14"/>
      <c r="I643" s="14"/>
      <c r="J643" s="14"/>
      <c r="K643" s="14"/>
      <c r="L643" s="14"/>
      <c r="M643" s="14"/>
      <c r="N643" s="14"/>
      <c r="O643" s="14"/>
      <c r="P643" s="14"/>
      <c r="Q643" s="14"/>
      <c r="R643" s="14"/>
      <c r="S643" s="14"/>
      <c r="T643" s="14"/>
      <c r="U643" s="14"/>
    </row>
    <row r="644">
      <c r="A644" s="14"/>
      <c r="B644" s="14"/>
      <c r="C644" s="14"/>
      <c r="D644" s="14"/>
      <c r="E644" s="14"/>
      <c r="F644" s="14"/>
      <c r="G644" s="14"/>
      <c r="H644" s="14"/>
      <c r="I644" s="14"/>
      <c r="J644" s="14"/>
      <c r="K644" s="14"/>
      <c r="L644" s="14"/>
      <c r="M644" s="14"/>
      <c r="N644" s="14"/>
      <c r="O644" s="14"/>
      <c r="P644" s="14"/>
      <c r="Q644" s="14"/>
      <c r="R644" s="14"/>
      <c r="S644" s="14"/>
      <c r="T644" s="14"/>
      <c r="U644" s="14"/>
    </row>
    <row r="645">
      <c r="A645" s="14"/>
      <c r="B645" s="14"/>
      <c r="C645" s="14"/>
      <c r="D645" s="14"/>
      <c r="E645" s="14"/>
      <c r="F645" s="14"/>
      <c r="G645" s="14"/>
      <c r="H645" s="14"/>
      <c r="I645" s="14"/>
      <c r="J645" s="14"/>
      <c r="K645" s="14"/>
      <c r="L645" s="14"/>
      <c r="M645" s="14"/>
      <c r="N645" s="14"/>
      <c r="O645" s="14"/>
      <c r="P645" s="14"/>
      <c r="Q645" s="14"/>
      <c r="R645" s="14"/>
      <c r="S645" s="14"/>
      <c r="T645" s="14"/>
      <c r="U645" s="14"/>
    </row>
    <row r="646">
      <c r="A646" s="14"/>
      <c r="B646" s="14"/>
      <c r="C646" s="14"/>
      <c r="D646" s="14"/>
      <c r="E646" s="14"/>
      <c r="F646" s="14"/>
      <c r="G646" s="14"/>
      <c r="H646" s="14"/>
      <c r="I646" s="14"/>
      <c r="J646" s="14"/>
      <c r="K646" s="14"/>
      <c r="L646" s="14"/>
      <c r="M646" s="14"/>
      <c r="N646" s="14"/>
      <c r="O646" s="14"/>
      <c r="P646" s="14"/>
      <c r="Q646" s="14"/>
      <c r="R646" s="14"/>
      <c r="S646" s="14"/>
      <c r="T646" s="14"/>
      <c r="U646" s="14"/>
    </row>
    <row r="647">
      <c r="A647" s="14"/>
      <c r="B647" s="14"/>
      <c r="C647" s="14"/>
      <c r="D647" s="14"/>
      <c r="E647" s="14"/>
      <c r="F647" s="14"/>
      <c r="G647" s="14"/>
      <c r="H647" s="14"/>
      <c r="I647" s="14"/>
      <c r="J647" s="14"/>
      <c r="K647" s="14"/>
      <c r="L647" s="14"/>
      <c r="M647" s="14"/>
      <c r="N647" s="14"/>
      <c r="O647" s="14"/>
      <c r="P647" s="14"/>
      <c r="Q647" s="14"/>
      <c r="R647" s="14"/>
      <c r="S647" s="14"/>
      <c r="T647" s="14"/>
      <c r="U647" s="14"/>
    </row>
    <row r="648">
      <c r="A648" s="14"/>
      <c r="B648" s="14"/>
      <c r="C648" s="14"/>
      <c r="D648" s="14"/>
      <c r="E648" s="14"/>
      <c r="F648" s="14"/>
      <c r="G648" s="14"/>
      <c r="H648" s="14"/>
      <c r="I648" s="14"/>
      <c r="J648" s="14"/>
      <c r="K648" s="14"/>
      <c r="L648" s="14"/>
      <c r="M648" s="14"/>
      <c r="N648" s="14"/>
      <c r="O648" s="14"/>
      <c r="P648" s="14"/>
      <c r="Q648" s="14"/>
      <c r="R648" s="14"/>
      <c r="S648" s="14"/>
      <c r="T648" s="14"/>
      <c r="U648" s="14"/>
    </row>
    <row r="649">
      <c r="A649" s="14"/>
      <c r="B649" s="14"/>
      <c r="C649" s="14"/>
      <c r="D649" s="14"/>
      <c r="E649" s="14"/>
      <c r="F649" s="14"/>
      <c r="G649" s="14"/>
      <c r="H649" s="14"/>
      <c r="I649" s="14"/>
      <c r="J649" s="14"/>
      <c r="K649" s="14"/>
      <c r="L649" s="14"/>
      <c r="M649" s="14"/>
      <c r="N649" s="14"/>
      <c r="O649" s="14"/>
      <c r="P649" s="14"/>
      <c r="Q649" s="14"/>
      <c r="R649" s="14"/>
      <c r="S649" s="14"/>
      <c r="T649" s="14"/>
      <c r="U649" s="14"/>
    </row>
    <row r="650">
      <c r="A650" s="14"/>
      <c r="B650" s="14"/>
      <c r="C650" s="14"/>
      <c r="D650" s="14"/>
      <c r="E650" s="14"/>
      <c r="F650" s="14"/>
      <c r="G650" s="14"/>
      <c r="H650" s="14"/>
      <c r="I650" s="14"/>
      <c r="J650" s="14"/>
      <c r="K650" s="14"/>
      <c r="L650" s="14"/>
      <c r="M650" s="14"/>
      <c r="N650" s="14"/>
      <c r="O650" s="14"/>
      <c r="P650" s="14"/>
      <c r="Q650" s="14"/>
      <c r="R650" s="14"/>
      <c r="S650" s="14"/>
      <c r="T650" s="14"/>
      <c r="U650" s="14"/>
    </row>
    <row r="651">
      <c r="A651" s="14"/>
      <c r="B651" s="14"/>
      <c r="C651" s="14"/>
      <c r="D651" s="14"/>
      <c r="E651" s="14"/>
      <c r="F651" s="14"/>
      <c r="G651" s="14"/>
      <c r="H651" s="14"/>
      <c r="I651" s="14"/>
      <c r="J651" s="14"/>
      <c r="K651" s="14"/>
      <c r="L651" s="14"/>
      <c r="M651" s="14"/>
      <c r="N651" s="14"/>
      <c r="O651" s="14"/>
      <c r="P651" s="14"/>
      <c r="Q651" s="14"/>
      <c r="R651" s="14"/>
      <c r="S651" s="14"/>
      <c r="T651" s="14"/>
      <c r="U651" s="14"/>
    </row>
    <row r="652">
      <c r="A652" s="14"/>
      <c r="B652" s="14"/>
      <c r="C652" s="14"/>
      <c r="D652" s="14"/>
      <c r="E652" s="14"/>
      <c r="F652" s="14"/>
      <c r="G652" s="14"/>
      <c r="H652" s="14"/>
      <c r="I652" s="14"/>
      <c r="J652" s="14"/>
      <c r="K652" s="14"/>
      <c r="L652" s="14"/>
      <c r="M652" s="14"/>
      <c r="N652" s="14"/>
      <c r="O652" s="14"/>
      <c r="P652" s="14"/>
      <c r="Q652" s="14"/>
      <c r="R652" s="14"/>
      <c r="S652" s="14"/>
      <c r="T652" s="14"/>
      <c r="U652" s="14"/>
    </row>
    <row r="653">
      <c r="A653" s="14"/>
      <c r="B653" s="14"/>
      <c r="C653" s="14"/>
      <c r="D653" s="14"/>
      <c r="E653" s="14"/>
      <c r="F653" s="14"/>
      <c r="G653" s="14"/>
      <c r="H653" s="14"/>
      <c r="I653" s="14"/>
      <c r="J653" s="14"/>
      <c r="K653" s="14"/>
      <c r="L653" s="14"/>
      <c r="M653" s="14"/>
      <c r="N653" s="14"/>
      <c r="O653" s="14"/>
      <c r="P653" s="14"/>
      <c r="Q653" s="14"/>
      <c r="R653" s="14"/>
      <c r="S653" s="14"/>
      <c r="T653" s="14"/>
      <c r="U653" s="14"/>
    </row>
    <row r="654">
      <c r="A654" s="14"/>
      <c r="B654" s="14"/>
      <c r="C654" s="14"/>
      <c r="D654" s="14"/>
      <c r="E654" s="14"/>
      <c r="F654" s="14"/>
      <c r="G654" s="14"/>
      <c r="H654" s="14"/>
      <c r="I654" s="14"/>
      <c r="J654" s="14"/>
      <c r="K654" s="14"/>
      <c r="L654" s="14"/>
      <c r="M654" s="14"/>
      <c r="N654" s="14"/>
      <c r="O654" s="14"/>
      <c r="P654" s="14"/>
      <c r="Q654" s="14"/>
      <c r="R654" s="14"/>
      <c r="S654" s="14"/>
      <c r="T654" s="14"/>
      <c r="U654" s="14"/>
    </row>
    <row r="655">
      <c r="A655" s="14"/>
      <c r="B655" s="14"/>
      <c r="C655" s="14"/>
      <c r="D655" s="14"/>
      <c r="E655" s="14"/>
      <c r="F655" s="14"/>
      <c r="G655" s="14"/>
      <c r="H655" s="14"/>
      <c r="I655" s="14"/>
      <c r="J655" s="14"/>
      <c r="K655" s="14"/>
      <c r="L655" s="14"/>
      <c r="M655" s="14"/>
      <c r="N655" s="14"/>
      <c r="O655" s="14"/>
      <c r="P655" s="14"/>
      <c r="Q655" s="14"/>
      <c r="R655" s="14"/>
      <c r="S655" s="14"/>
      <c r="T655" s="14"/>
      <c r="U655" s="14"/>
    </row>
    <row r="656">
      <c r="A656" s="14"/>
      <c r="B656" s="14"/>
      <c r="C656" s="14"/>
      <c r="D656" s="14"/>
      <c r="E656" s="14"/>
      <c r="F656" s="14"/>
      <c r="G656" s="14"/>
      <c r="H656" s="14"/>
      <c r="I656" s="14"/>
      <c r="J656" s="14"/>
      <c r="K656" s="14"/>
      <c r="L656" s="14"/>
      <c r="M656" s="14"/>
      <c r="N656" s="14"/>
      <c r="O656" s="14"/>
      <c r="P656" s="14"/>
      <c r="Q656" s="14"/>
      <c r="R656" s="14"/>
      <c r="S656" s="14"/>
      <c r="T656" s="14"/>
      <c r="U656" s="14"/>
    </row>
    <row r="657">
      <c r="A657" s="14"/>
      <c r="B657" s="14"/>
      <c r="C657" s="14"/>
      <c r="D657" s="14"/>
      <c r="E657" s="14"/>
      <c r="F657" s="14"/>
      <c r="G657" s="14"/>
      <c r="H657" s="14"/>
      <c r="I657" s="14"/>
      <c r="J657" s="14"/>
      <c r="K657" s="14"/>
      <c r="L657" s="14"/>
      <c r="M657" s="14"/>
      <c r="N657" s="14"/>
      <c r="O657" s="14"/>
      <c r="P657" s="14"/>
      <c r="Q657" s="14"/>
      <c r="R657" s="14"/>
      <c r="S657" s="14"/>
      <c r="T657" s="14"/>
      <c r="U657" s="14"/>
    </row>
    <row r="658">
      <c r="A658" s="14"/>
      <c r="B658" s="14"/>
      <c r="C658" s="14"/>
      <c r="D658" s="14"/>
      <c r="E658" s="14"/>
      <c r="F658" s="14"/>
      <c r="G658" s="14"/>
      <c r="H658" s="14"/>
      <c r="I658" s="14"/>
      <c r="J658" s="14"/>
      <c r="K658" s="14"/>
      <c r="L658" s="14"/>
      <c r="M658" s="14"/>
      <c r="N658" s="14"/>
      <c r="O658" s="14"/>
      <c r="P658" s="14"/>
      <c r="Q658" s="14"/>
      <c r="R658" s="14"/>
      <c r="S658" s="14"/>
      <c r="T658" s="14"/>
      <c r="U658" s="14"/>
    </row>
    <row r="659">
      <c r="A659" s="14"/>
      <c r="B659" s="14"/>
      <c r="C659" s="14"/>
      <c r="D659" s="14"/>
      <c r="E659" s="14"/>
      <c r="F659" s="14"/>
      <c r="G659" s="14"/>
      <c r="H659" s="14"/>
      <c r="I659" s="14"/>
      <c r="J659" s="14"/>
      <c r="K659" s="14"/>
      <c r="L659" s="14"/>
      <c r="M659" s="14"/>
      <c r="N659" s="14"/>
      <c r="O659" s="14"/>
      <c r="P659" s="14"/>
      <c r="Q659" s="14"/>
      <c r="R659" s="14"/>
      <c r="S659" s="14"/>
      <c r="T659" s="14"/>
      <c r="U659" s="14"/>
    </row>
    <row r="660">
      <c r="A660" s="14"/>
      <c r="B660" s="14"/>
      <c r="C660" s="14"/>
      <c r="D660" s="14"/>
      <c r="E660" s="14"/>
      <c r="F660" s="14"/>
      <c r="G660" s="14"/>
      <c r="H660" s="14"/>
      <c r="I660" s="14"/>
      <c r="J660" s="14"/>
      <c r="K660" s="14"/>
      <c r="L660" s="14"/>
      <c r="M660" s="14"/>
      <c r="N660" s="14"/>
      <c r="O660" s="14"/>
      <c r="P660" s="14"/>
      <c r="Q660" s="14"/>
      <c r="R660" s="14"/>
      <c r="S660" s="14"/>
      <c r="T660" s="14"/>
      <c r="U660" s="14"/>
    </row>
    <row r="661">
      <c r="A661" s="14"/>
      <c r="B661" s="14"/>
      <c r="C661" s="14"/>
      <c r="D661" s="14"/>
      <c r="E661" s="14"/>
      <c r="F661" s="14"/>
      <c r="G661" s="14"/>
      <c r="H661" s="14"/>
      <c r="I661" s="14"/>
      <c r="J661" s="14"/>
      <c r="K661" s="14"/>
      <c r="L661" s="14"/>
      <c r="M661" s="14"/>
      <c r="N661" s="14"/>
      <c r="O661" s="14"/>
      <c r="P661" s="14"/>
      <c r="Q661" s="14"/>
      <c r="R661" s="14"/>
      <c r="S661" s="14"/>
      <c r="T661" s="14"/>
      <c r="U661" s="14"/>
    </row>
    <row r="662">
      <c r="A662" s="14"/>
      <c r="B662" s="14"/>
      <c r="C662" s="14"/>
      <c r="D662" s="14"/>
      <c r="E662" s="14"/>
      <c r="F662" s="14"/>
      <c r="G662" s="14"/>
      <c r="H662" s="14"/>
      <c r="I662" s="14"/>
      <c r="J662" s="14"/>
      <c r="K662" s="14"/>
      <c r="L662" s="14"/>
      <c r="M662" s="14"/>
      <c r="N662" s="14"/>
      <c r="O662" s="14"/>
      <c r="P662" s="14"/>
      <c r="Q662" s="14"/>
      <c r="R662" s="14"/>
      <c r="S662" s="14"/>
      <c r="T662" s="14"/>
      <c r="U662" s="14"/>
    </row>
    <row r="663">
      <c r="A663" s="14"/>
      <c r="B663" s="14"/>
      <c r="C663" s="14"/>
      <c r="D663" s="14"/>
      <c r="E663" s="14"/>
      <c r="F663" s="14"/>
      <c r="G663" s="14"/>
      <c r="H663" s="14"/>
      <c r="I663" s="14"/>
      <c r="J663" s="14"/>
      <c r="K663" s="14"/>
      <c r="L663" s="14"/>
      <c r="M663" s="14"/>
      <c r="N663" s="14"/>
      <c r="O663" s="14"/>
      <c r="P663" s="14"/>
      <c r="Q663" s="14"/>
      <c r="R663" s="14"/>
      <c r="S663" s="14"/>
      <c r="T663" s="14"/>
      <c r="U663" s="14"/>
    </row>
    <row r="664">
      <c r="A664" s="14"/>
      <c r="B664" s="14"/>
      <c r="C664" s="14"/>
      <c r="D664" s="14"/>
      <c r="E664" s="14"/>
      <c r="F664" s="14"/>
      <c r="G664" s="14"/>
      <c r="H664" s="14"/>
      <c r="I664" s="14"/>
      <c r="J664" s="14"/>
      <c r="K664" s="14"/>
      <c r="L664" s="14"/>
      <c r="M664" s="14"/>
      <c r="N664" s="14"/>
      <c r="O664" s="14"/>
      <c r="P664" s="14"/>
      <c r="Q664" s="14"/>
      <c r="R664" s="14"/>
      <c r="S664" s="14"/>
      <c r="T664" s="14"/>
      <c r="U664" s="14"/>
    </row>
    <row r="665">
      <c r="A665" s="14"/>
      <c r="B665" s="14"/>
      <c r="C665" s="14"/>
      <c r="D665" s="14"/>
      <c r="E665" s="14"/>
      <c r="F665" s="14"/>
      <c r="G665" s="14"/>
      <c r="H665" s="14"/>
      <c r="I665" s="14"/>
      <c r="J665" s="14"/>
      <c r="K665" s="14"/>
      <c r="L665" s="14"/>
      <c r="M665" s="14"/>
      <c r="N665" s="14"/>
      <c r="O665" s="14"/>
      <c r="P665" s="14"/>
      <c r="Q665" s="14"/>
      <c r="R665" s="14"/>
      <c r="S665" s="14"/>
      <c r="T665" s="14"/>
      <c r="U665" s="14"/>
    </row>
    <row r="666">
      <c r="A666" s="14"/>
      <c r="B666" s="14"/>
      <c r="C666" s="14"/>
      <c r="D666" s="14"/>
      <c r="E666" s="14"/>
      <c r="F666" s="14"/>
      <c r="G666" s="14"/>
      <c r="H666" s="14"/>
      <c r="I666" s="14"/>
      <c r="J666" s="14"/>
      <c r="K666" s="14"/>
      <c r="L666" s="14"/>
      <c r="M666" s="14"/>
      <c r="N666" s="14"/>
      <c r="O666" s="14"/>
      <c r="P666" s="14"/>
      <c r="Q666" s="14"/>
      <c r="R666" s="14"/>
      <c r="S666" s="14"/>
      <c r="T666" s="14"/>
      <c r="U666" s="14"/>
    </row>
    <row r="667">
      <c r="A667" s="14"/>
      <c r="B667" s="14"/>
      <c r="C667" s="14"/>
      <c r="D667" s="14"/>
      <c r="E667" s="14"/>
      <c r="F667" s="14"/>
      <c r="G667" s="14"/>
      <c r="H667" s="14"/>
      <c r="I667" s="14"/>
      <c r="J667" s="14"/>
      <c r="K667" s="14"/>
      <c r="L667" s="14"/>
      <c r="M667" s="14"/>
      <c r="N667" s="14"/>
      <c r="O667" s="14"/>
      <c r="P667" s="14"/>
      <c r="Q667" s="14"/>
      <c r="R667" s="14"/>
      <c r="S667" s="14"/>
      <c r="T667" s="14"/>
      <c r="U667" s="14"/>
    </row>
    <row r="668">
      <c r="A668" s="14"/>
      <c r="B668" s="14"/>
      <c r="C668" s="14"/>
      <c r="D668" s="14"/>
      <c r="E668" s="14"/>
      <c r="F668" s="14"/>
      <c r="G668" s="14"/>
      <c r="H668" s="14"/>
      <c r="I668" s="14"/>
      <c r="J668" s="14"/>
      <c r="K668" s="14"/>
      <c r="L668" s="14"/>
      <c r="M668" s="14"/>
      <c r="N668" s="14"/>
      <c r="O668" s="14"/>
      <c r="P668" s="14"/>
      <c r="Q668" s="14"/>
      <c r="R668" s="14"/>
      <c r="S668" s="14"/>
      <c r="T668" s="14"/>
      <c r="U668" s="14"/>
    </row>
    <row r="669">
      <c r="A669" s="14"/>
      <c r="B669" s="14"/>
      <c r="C669" s="14"/>
      <c r="D669" s="14"/>
      <c r="E669" s="14"/>
      <c r="F669" s="14"/>
      <c r="G669" s="14"/>
      <c r="H669" s="14"/>
      <c r="I669" s="14"/>
      <c r="J669" s="14"/>
      <c r="K669" s="14"/>
      <c r="L669" s="14"/>
      <c r="M669" s="14"/>
      <c r="N669" s="14"/>
      <c r="O669" s="14"/>
      <c r="P669" s="14"/>
      <c r="Q669" s="14"/>
      <c r="R669" s="14"/>
      <c r="S669" s="14"/>
      <c r="T669" s="14"/>
      <c r="U669" s="14"/>
    </row>
    <row r="670">
      <c r="A670" s="14"/>
      <c r="B670" s="14"/>
      <c r="C670" s="14"/>
      <c r="D670" s="14"/>
      <c r="E670" s="14"/>
      <c r="F670" s="14"/>
      <c r="G670" s="14"/>
      <c r="H670" s="14"/>
      <c r="I670" s="14"/>
      <c r="J670" s="14"/>
      <c r="K670" s="14"/>
      <c r="L670" s="14"/>
      <c r="M670" s="14"/>
      <c r="N670" s="14"/>
      <c r="O670" s="14"/>
      <c r="P670" s="14"/>
      <c r="Q670" s="14"/>
      <c r="R670" s="14"/>
      <c r="S670" s="14"/>
      <c r="T670" s="14"/>
      <c r="U670" s="14"/>
    </row>
    <row r="671">
      <c r="A671" s="14"/>
      <c r="B671" s="14"/>
      <c r="C671" s="14"/>
      <c r="D671" s="14"/>
      <c r="E671" s="14"/>
      <c r="F671" s="14"/>
      <c r="G671" s="14"/>
      <c r="H671" s="14"/>
      <c r="I671" s="14"/>
      <c r="J671" s="14"/>
      <c r="K671" s="14"/>
      <c r="L671" s="14"/>
      <c r="M671" s="14"/>
      <c r="N671" s="14"/>
      <c r="O671" s="14"/>
      <c r="P671" s="14"/>
      <c r="Q671" s="14"/>
      <c r="R671" s="14"/>
      <c r="S671" s="14"/>
      <c r="T671" s="14"/>
      <c r="U671" s="14"/>
    </row>
    <row r="672">
      <c r="A672" s="14"/>
      <c r="B672" s="14"/>
      <c r="C672" s="14"/>
      <c r="D672" s="14"/>
      <c r="E672" s="14"/>
      <c r="F672" s="14"/>
      <c r="G672" s="14"/>
      <c r="H672" s="14"/>
      <c r="I672" s="14"/>
      <c r="J672" s="14"/>
      <c r="K672" s="14"/>
      <c r="L672" s="14"/>
      <c r="M672" s="14"/>
      <c r="N672" s="14"/>
      <c r="O672" s="14"/>
      <c r="P672" s="14"/>
      <c r="Q672" s="14"/>
      <c r="R672" s="14"/>
      <c r="S672" s="14"/>
      <c r="T672" s="14"/>
      <c r="U672" s="14"/>
    </row>
    <row r="673">
      <c r="A673" s="14"/>
      <c r="B673" s="14"/>
      <c r="C673" s="14"/>
      <c r="D673" s="14"/>
      <c r="E673" s="14"/>
      <c r="F673" s="14"/>
      <c r="G673" s="14"/>
      <c r="H673" s="14"/>
      <c r="I673" s="14"/>
      <c r="J673" s="14"/>
      <c r="K673" s="14"/>
      <c r="L673" s="14"/>
      <c r="M673" s="14"/>
      <c r="N673" s="14"/>
      <c r="O673" s="14"/>
      <c r="P673" s="14"/>
      <c r="Q673" s="14"/>
      <c r="R673" s="14"/>
      <c r="S673" s="14"/>
      <c r="T673" s="14"/>
      <c r="U673" s="14"/>
    </row>
    <row r="674">
      <c r="A674" s="14"/>
      <c r="B674" s="14"/>
      <c r="C674" s="14"/>
      <c r="D674" s="14"/>
      <c r="E674" s="14"/>
      <c r="F674" s="14"/>
      <c r="G674" s="14"/>
      <c r="H674" s="14"/>
      <c r="I674" s="14"/>
      <c r="J674" s="14"/>
      <c r="K674" s="14"/>
      <c r="L674" s="14"/>
      <c r="M674" s="14"/>
      <c r="N674" s="14"/>
      <c r="O674" s="14"/>
      <c r="P674" s="14"/>
      <c r="Q674" s="14"/>
      <c r="R674" s="14"/>
      <c r="S674" s="14"/>
      <c r="T674" s="14"/>
      <c r="U674" s="14"/>
    </row>
    <row r="675">
      <c r="A675" s="14"/>
      <c r="B675" s="14"/>
      <c r="C675" s="14"/>
      <c r="D675" s="14"/>
      <c r="E675" s="14"/>
      <c r="F675" s="14"/>
      <c r="G675" s="14"/>
      <c r="H675" s="14"/>
      <c r="I675" s="14"/>
      <c r="J675" s="14"/>
      <c r="K675" s="14"/>
      <c r="L675" s="14"/>
      <c r="M675" s="14"/>
      <c r="N675" s="14"/>
      <c r="O675" s="14"/>
      <c r="P675" s="14"/>
      <c r="Q675" s="14"/>
      <c r="R675" s="14"/>
      <c r="S675" s="14"/>
      <c r="T675" s="14"/>
      <c r="U675" s="14"/>
    </row>
    <row r="676">
      <c r="A676" s="14"/>
      <c r="B676" s="14"/>
      <c r="C676" s="14"/>
      <c r="D676" s="14"/>
      <c r="E676" s="14"/>
      <c r="F676" s="14"/>
      <c r="G676" s="14"/>
      <c r="H676" s="14"/>
      <c r="I676" s="14"/>
      <c r="J676" s="14"/>
      <c r="K676" s="14"/>
      <c r="L676" s="14"/>
      <c r="M676" s="14"/>
      <c r="N676" s="14"/>
      <c r="O676" s="14"/>
      <c r="P676" s="14"/>
      <c r="Q676" s="14"/>
      <c r="R676" s="14"/>
      <c r="S676" s="14"/>
      <c r="T676" s="14"/>
      <c r="U676" s="14"/>
    </row>
    <row r="677">
      <c r="A677" s="14"/>
      <c r="B677" s="14"/>
      <c r="C677" s="14"/>
      <c r="D677" s="14"/>
      <c r="E677" s="14"/>
      <c r="F677" s="14"/>
      <c r="G677" s="14"/>
      <c r="H677" s="14"/>
      <c r="I677" s="14"/>
      <c r="J677" s="14"/>
      <c r="K677" s="14"/>
      <c r="L677" s="14"/>
      <c r="M677" s="14"/>
      <c r="N677" s="14"/>
      <c r="O677" s="14"/>
      <c r="P677" s="14"/>
      <c r="Q677" s="14"/>
      <c r="R677" s="14"/>
      <c r="S677" s="14"/>
      <c r="T677" s="14"/>
      <c r="U677" s="14"/>
    </row>
    <row r="678">
      <c r="A678" s="14"/>
      <c r="B678" s="14"/>
      <c r="C678" s="14"/>
      <c r="D678" s="14"/>
      <c r="E678" s="14"/>
      <c r="F678" s="14"/>
      <c r="G678" s="14"/>
      <c r="H678" s="14"/>
      <c r="I678" s="14"/>
      <c r="J678" s="14"/>
      <c r="K678" s="14"/>
      <c r="L678" s="14"/>
      <c r="M678" s="14"/>
      <c r="N678" s="14"/>
      <c r="O678" s="14"/>
      <c r="P678" s="14"/>
      <c r="Q678" s="14"/>
      <c r="R678" s="14"/>
      <c r="S678" s="14"/>
      <c r="T678" s="14"/>
      <c r="U678" s="14"/>
    </row>
    <row r="679">
      <c r="A679" s="14"/>
      <c r="B679" s="14"/>
      <c r="C679" s="14"/>
      <c r="D679" s="14"/>
      <c r="E679" s="14"/>
      <c r="F679" s="14"/>
      <c r="G679" s="14"/>
      <c r="H679" s="14"/>
      <c r="I679" s="14"/>
      <c r="J679" s="14"/>
      <c r="K679" s="14"/>
      <c r="L679" s="14"/>
      <c r="M679" s="14"/>
      <c r="N679" s="14"/>
      <c r="O679" s="14"/>
      <c r="P679" s="14"/>
      <c r="Q679" s="14"/>
      <c r="R679" s="14"/>
      <c r="S679" s="14"/>
      <c r="T679" s="14"/>
      <c r="U679" s="14"/>
    </row>
    <row r="680">
      <c r="A680" s="14"/>
      <c r="B680" s="14"/>
      <c r="C680" s="14"/>
      <c r="D680" s="14"/>
      <c r="E680" s="14"/>
      <c r="F680" s="14"/>
      <c r="G680" s="14"/>
      <c r="H680" s="14"/>
      <c r="I680" s="14"/>
      <c r="J680" s="14"/>
      <c r="K680" s="14"/>
      <c r="L680" s="14"/>
      <c r="M680" s="14"/>
      <c r="N680" s="14"/>
      <c r="O680" s="14"/>
      <c r="P680" s="14"/>
      <c r="Q680" s="14"/>
      <c r="R680" s="14"/>
      <c r="S680" s="14"/>
      <c r="T680" s="14"/>
      <c r="U680" s="14"/>
    </row>
    <row r="681">
      <c r="A681" s="14"/>
      <c r="B681" s="14"/>
      <c r="C681" s="14"/>
      <c r="D681" s="14"/>
      <c r="E681" s="14"/>
      <c r="F681" s="14"/>
      <c r="G681" s="14"/>
      <c r="H681" s="14"/>
      <c r="I681" s="14"/>
      <c r="J681" s="14"/>
      <c r="K681" s="14"/>
      <c r="L681" s="14"/>
      <c r="M681" s="14"/>
      <c r="N681" s="14"/>
      <c r="O681" s="14"/>
      <c r="P681" s="14"/>
      <c r="Q681" s="14"/>
      <c r="R681" s="14"/>
      <c r="S681" s="14"/>
      <c r="T681" s="14"/>
      <c r="U681" s="14"/>
    </row>
    <row r="682">
      <c r="A682" s="14"/>
      <c r="B682" s="14"/>
      <c r="C682" s="14"/>
      <c r="D682" s="14"/>
      <c r="E682" s="14"/>
      <c r="F682" s="14"/>
      <c r="G682" s="14"/>
      <c r="H682" s="14"/>
      <c r="I682" s="14"/>
      <c r="J682" s="14"/>
      <c r="K682" s="14"/>
      <c r="L682" s="14"/>
      <c r="M682" s="14"/>
      <c r="N682" s="14"/>
      <c r="O682" s="14"/>
      <c r="P682" s="14"/>
      <c r="Q682" s="14"/>
      <c r="R682" s="14"/>
      <c r="S682" s="14"/>
      <c r="T682" s="14"/>
      <c r="U682" s="14"/>
    </row>
    <row r="683">
      <c r="A683" s="14"/>
      <c r="B683" s="14"/>
      <c r="C683" s="14"/>
      <c r="D683" s="14"/>
      <c r="E683" s="14"/>
      <c r="F683" s="14"/>
      <c r="G683" s="14"/>
      <c r="H683" s="14"/>
      <c r="I683" s="14"/>
      <c r="J683" s="14"/>
      <c r="K683" s="14"/>
      <c r="L683" s="14"/>
      <c r="M683" s="14"/>
      <c r="N683" s="14"/>
      <c r="O683" s="14"/>
      <c r="P683" s="14"/>
      <c r="Q683" s="14"/>
      <c r="R683" s="14"/>
      <c r="S683" s="14"/>
      <c r="T683" s="14"/>
      <c r="U683" s="14"/>
    </row>
    <row r="684">
      <c r="A684" s="14"/>
      <c r="B684" s="14"/>
      <c r="C684" s="14"/>
      <c r="D684" s="14"/>
      <c r="E684" s="14"/>
      <c r="F684" s="14"/>
      <c r="G684" s="14"/>
      <c r="H684" s="14"/>
      <c r="I684" s="14"/>
      <c r="J684" s="14"/>
      <c r="K684" s="14"/>
      <c r="L684" s="14"/>
      <c r="M684" s="14"/>
      <c r="N684" s="14"/>
      <c r="O684" s="14"/>
      <c r="P684" s="14"/>
      <c r="Q684" s="14"/>
      <c r="R684" s="14"/>
      <c r="S684" s="14"/>
      <c r="T684" s="14"/>
      <c r="U684" s="14"/>
    </row>
    <row r="685">
      <c r="A685" s="14"/>
      <c r="B685" s="14"/>
      <c r="C685" s="14"/>
      <c r="D685" s="14"/>
      <c r="E685" s="14"/>
      <c r="F685" s="14"/>
      <c r="G685" s="14"/>
      <c r="H685" s="14"/>
      <c r="I685" s="14"/>
      <c r="J685" s="14"/>
      <c r="K685" s="14"/>
      <c r="L685" s="14"/>
      <c r="M685" s="14"/>
      <c r="N685" s="14"/>
      <c r="O685" s="14"/>
      <c r="P685" s="14"/>
      <c r="Q685" s="14"/>
      <c r="R685" s="14"/>
      <c r="S685" s="14"/>
      <c r="T685" s="14"/>
      <c r="U685" s="14"/>
    </row>
    <row r="686">
      <c r="A686" s="14"/>
      <c r="B686" s="14"/>
      <c r="C686" s="14"/>
      <c r="D686" s="14"/>
      <c r="E686" s="14"/>
      <c r="F686" s="14"/>
      <c r="G686" s="14"/>
      <c r="H686" s="14"/>
      <c r="I686" s="14"/>
      <c r="J686" s="14"/>
      <c r="K686" s="14"/>
      <c r="L686" s="14"/>
      <c r="M686" s="14"/>
      <c r="N686" s="14"/>
      <c r="O686" s="14"/>
      <c r="P686" s="14"/>
      <c r="Q686" s="14"/>
      <c r="R686" s="14"/>
      <c r="S686" s="14"/>
      <c r="T686" s="14"/>
      <c r="U686" s="14"/>
    </row>
    <row r="687">
      <c r="A687" s="14"/>
      <c r="B687" s="14"/>
      <c r="C687" s="14"/>
      <c r="D687" s="14"/>
      <c r="E687" s="14"/>
      <c r="F687" s="14"/>
      <c r="G687" s="14"/>
      <c r="H687" s="14"/>
      <c r="I687" s="14"/>
      <c r="J687" s="14"/>
      <c r="K687" s="14"/>
      <c r="L687" s="14"/>
      <c r="M687" s="14"/>
      <c r="N687" s="14"/>
      <c r="O687" s="14"/>
      <c r="P687" s="14"/>
      <c r="Q687" s="14"/>
      <c r="R687" s="14"/>
      <c r="S687" s="14"/>
      <c r="T687" s="14"/>
      <c r="U687" s="14"/>
    </row>
    <row r="688">
      <c r="A688" s="14"/>
      <c r="B688" s="14"/>
      <c r="C688" s="14"/>
      <c r="D688" s="14"/>
      <c r="E688" s="14"/>
      <c r="F688" s="14"/>
      <c r="G688" s="14"/>
      <c r="H688" s="14"/>
      <c r="I688" s="14"/>
      <c r="J688" s="14"/>
      <c r="K688" s="14"/>
      <c r="L688" s="14"/>
      <c r="M688" s="14"/>
      <c r="N688" s="14"/>
      <c r="O688" s="14"/>
      <c r="P688" s="14"/>
      <c r="Q688" s="14"/>
      <c r="R688" s="14"/>
      <c r="S688" s="14"/>
      <c r="T688" s="14"/>
      <c r="U688" s="14"/>
    </row>
    <row r="689">
      <c r="A689" s="14"/>
      <c r="B689" s="14"/>
      <c r="C689" s="14"/>
      <c r="D689" s="14"/>
      <c r="E689" s="14"/>
      <c r="F689" s="14"/>
      <c r="G689" s="14"/>
      <c r="H689" s="14"/>
      <c r="I689" s="14"/>
      <c r="J689" s="14"/>
      <c r="K689" s="14"/>
      <c r="L689" s="14"/>
      <c r="M689" s="14"/>
      <c r="N689" s="14"/>
      <c r="O689" s="14"/>
      <c r="P689" s="14"/>
      <c r="Q689" s="14"/>
      <c r="R689" s="14"/>
      <c r="S689" s="14"/>
      <c r="T689" s="14"/>
      <c r="U689" s="14"/>
    </row>
    <row r="690">
      <c r="A690" s="14"/>
      <c r="B690" s="14"/>
      <c r="C690" s="14"/>
      <c r="D690" s="14"/>
      <c r="E690" s="14"/>
      <c r="F690" s="14"/>
      <c r="G690" s="14"/>
      <c r="H690" s="14"/>
      <c r="I690" s="14"/>
      <c r="J690" s="14"/>
      <c r="K690" s="14"/>
      <c r="L690" s="14"/>
      <c r="M690" s="14"/>
      <c r="N690" s="14"/>
      <c r="O690" s="14"/>
      <c r="P690" s="14"/>
      <c r="Q690" s="14"/>
      <c r="R690" s="14"/>
      <c r="S690" s="14"/>
      <c r="T690" s="14"/>
      <c r="U690" s="14"/>
    </row>
    <row r="691">
      <c r="A691" s="14"/>
      <c r="B691" s="14"/>
      <c r="C691" s="14"/>
      <c r="D691" s="14"/>
      <c r="E691" s="14"/>
      <c r="F691" s="14"/>
      <c r="G691" s="14"/>
      <c r="H691" s="14"/>
      <c r="I691" s="14"/>
      <c r="J691" s="14"/>
      <c r="K691" s="14"/>
      <c r="L691" s="14"/>
      <c r="M691" s="14"/>
      <c r="N691" s="14"/>
      <c r="O691" s="14"/>
      <c r="P691" s="14"/>
      <c r="Q691" s="14"/>
      <c r="R691" s="14"/>
      <c r="S691" s="14"/>
      <c r="T691" s="14"/>
      <c r="U691" s="14"/>
    </row>
    <row r="692">
      <c r="A692" s="14"/>
      <c r="B692" s="14"/>
      <c r="C692" s="14"/>
      <c r="D692" s="14"/>
      <c r="E692" s="14"/>
      <c r="F692" s="14"/>
      <c r="G692" s="14"/>
      <c r="H692" s="14"/>
      <c r="I692" s="14"/>
      <c r="J692" s="14"/>
      <c r="K692" s="14"/>
      <c r="L692" s="14"/>
      <c r="M692" s="14"/>
      <c r="N692" s="14"/>
      <c r="O692" s="14"/>
      <c r="P692" s="14"/>
      <c r="Q692" s="14"/>
      <c r="R692" s="14"/>
      <c r="S692" s="14"/>
      <c r="T692" s="14"/>
      <c r="U692" s="14"/>
    </row>
    <row r="693">
      <c r="A693" s="14"/>
      <c r="B693" s="14"/>
      <c r="C693" s="14"/>
      <c r="D693" s="14"/>
      <c r="E693" s="14"/>
      <c r="F693" s="14"/>
      <c r="G693" s="14"/>
      <c r="H693" s="14"/>
      <c r="I693" s="14"/>
      <c r="J693" s="14"/>
      <c r="K693" s="14"/>
      <c r="L693" s="14"/>
      <c r="M693" s="14"/>
      <c r="N693" s="14"/>
      <c r="O693" s="14"/>
      <c r="P693" s="14"/>
      <c r="Q693" s="14"/>
      <c r="R693" s="14"/>
      <c r="S693" s="14"/>
      <c r="T693" s="14"/>
      <c r="U693" s="14"/>
    </row>
    <row r="694">
      <c r="A694" s="14"/>
      <c r="B694" s="14"/>
      <c r="C694" s="14"/>
      <c r="D694" s="14"/>
      <c r="E694" s="14"/>
      <c r="F694" s="14"/>
      <c r="G694" s="14"/>
      <c r="H694" s="14"/>
      <c r="I694" s="14"/>
      <c r="J694" s="14"/>
      <c r="K694" s="14"/>
      <c r="L694" s="14"/>
      <c r="M694" s="14"/>
      <c r="N694" s="14"/>
      <c r="O694" s="14"/>
      <c r="P694" s="14"/>
      <c r="Q694" s="14"/>
      <c r="R694" s="14"/>
      <c r="S694" s="14"/>
      <c r="T694" s="14"/>
      <c r="U694" s="14"/>
    </row>
    <row r="695">
      <c r="A695" s="14"/>
      <c r="B695" s="14"/>
      <c r="C695" s="14"/>
      <c r="D695" s="14"/>
      <c r="E695" s="14"/>
      <c r="F695" s="14"/>
      <c r="G695" s="14"/>
      <c r="H695" s="14"/>
      <c r="I695" s="14"/>
      <c r="J695" s="14"/>
      <c r="K695" s="14"/>
      <c r="L695" s="14"/>
      <c r="M695" s="14"/>
      <c r="N695" s="14"/>
      <c r="O695" s="14"/>
      <c r="P695" s="14"/>
      <c r="Q695" s="14"/>
      <c r="R695" s="14"/>
      <c r="S695" s="14"/>
      <c r="T695" s="14"/>
      <c r="U695" s="14"/>
    </row>
    <row r="696">
      <c r="A696" s="14"/>
      <c r="B696" s="14"/>
      <c r="C696" s="14"/>
      <c r="D696" s="14"/>
      <c r="E696" s="14"/>
      <c r="F696" s="14"/>
      <c r="G696" s="14"/>
      <c r="H696" s="14"/>
      <c r="I696" s="14"/>
      <c r="J696" s="14"/>
      <c r="K696" s="14"/>
      <c r="L696" s="14"/>
      <c r="M696" s="14"/>
      <c r="N696" s="14"/>
      <c r="O696" s="14"/>
      <c r="P696" s="14"/>
      <c r="Q696" s="14"/>
      <c r="R696" s="14"/>
      <c r="S696" s="14"/>
      <c r="T696" s="14"/>
      <c r="U696" s="14"/>
    </row>
    <row r="697">
      <c r="A697" s="14"/>
      <c r="B697" s="14"/>
      <c r="C697" s="14"/>
      <c r="D697" s="14"/>
      <c r="E697" s="14"/>
      <c r="F697" s="14"/>
      <c r="G697" s="14"/>
      <c r="H697" s="14"/>
      <c r="I697" s="14"/>
      <c r="J697" s="14"/>
      <c r="K697" s="14"/>
      <c r="L697" s="14"/>
      <c r="M697" s="14"/>
      <c r="N697" s="14"/>
      <c r="O697" s="14"/>
      <c r="P697" s="14"/>
      <c r="Q697" s="14"/>
      <c r="R697" s="14"/>
      <c r="S697" s="14"/>
      <c r="T697" s="14"/>
      <c r="U697" s="14"/>
    </row>
    <row r="698">
      <c r="A698" s="14"/>
      <c r="B698" s="14"/>
      <c r="C698" s="14"/>
      <c r="D698" s="14"/>
      <c r="E698" s="14"/>
      <c r="F698" s="14"/>
      <c r="G698" s="14"/>
      <c r="H698" s="14"/>
      <c r="I698" s="14"/>
      <c r="J698" s="14"/>
      <c r="K698" s="14"/>
      <c r="L698" s="14"/>
      <c r="M698" s="14"/>
      <c r="N698" s="14"/>
      <c r="O698" s="14"/>
      <c r="P698" s="14"/>
      <c r="Q698" s="14"/>
      <c r="R698" s="14"/>
      <c r="S698" s="14"/>
      <c r="T698" s="14"/>
      <c r="U698" s="14"/>
    </row>
    <row r="699">
      <c r="A699" s="14"/>
      <c r="B699" s="14"/>
      <c r="C699" s="14"/>
      <c r="D699" s="14"/>
      <c r="E699" s="14"/>
      <c r="F699" s="14"/>
      <c r="G699" s="14"/>
      <c r="H699" s="14"/>
      <c r="I699" s="14"/>
      <c r="J699" s="14"/>
      <c r="K699" s="14"/>
      <c r="L699" s="14"/>
      <c r="M699" s="14"/>
      <c r="N699" s="14"/>
      <c r="O699" s="14"/>
      <c r="P699" s="14"/>
      <c r="Q699" s="14"/>
      <c r="R699" s="14"/>
      <c r="S699" s="14"/>
      <c r="T699" s="14"/>
      <c r="U699" s="14"/>
    </row>
    <row r="700">
      <c r="A700" s="14"/>
      <c r="B700" s="14"/>
      <c r="C700" s="14"/>
      <c r="D700" s="14"/>
      <c r="E700" s="14"/>
      <c r="F700" s="14"/>
      <c r="G700" s="14"/>
      <c r="H700" s="14"/>
      <c r="I700" s="14"/>
      <c r="J700" s="14"/>
      <c r="K700" s="14"/>
      <c r="L700" s="14"/>
      <c r="M700" s="14"/>
      <c r="N700" s="14"/>
      <c r="O700" s="14"/>
      <c r="P700" s="14"/>
      <c r="Q700" s="14"/>
      <c r="R700" s="14"/>
      <c r="S700" s="14"/>
      <c r="T700" s="14"/>
      <c r="U700" s="14"/>
    </row>
    <row r="701">
      <c r="A701" s="14"/>
      <c r="B701" s="14"/>
      <c r="C701" s="14"/>
      <c r="D701" s="14"/>
      <c r="E701" s="14"/>
      <c r="F701" s="14"/>
      <c r="G701" s="14"/>
      <c r="H701" s="14"/>
      <c r="I701" s="14"/>
      <c r="J701" s="14"/>
      <c r="K701" s="14"/>
      <c r="L701" s="14"/>
      <c r="M701" s="14"/>
      <c r="N701" s="14"/>
      <c r="O701" s="14"/>
      <c r="P701" s="14"/>
      <c r="Q701" s="14"/>
      <c r="R701" s="14"/>
      <c r="S701" s="14"/>
      <c r="T701" s="14"/>
      <c r="U701" s="14"/>
    </row>
    <row r="702">
      <c r="A702" s="14"/>
      <c r="B702" s="14"/>
      <c r="C702" s="14"/>
      <c r="D702" s="14"/>
      <c r="E702" s="14"/>
      <c r="F702" s="14"/>
      <c r="G702" s="14"/>
      <c r="H702" s="14"/>
      <c r="I702" s="14"/>
      <c r="J702" s="14"/>
      <c r="K702" s="14"/>
      <c r="L702" s="14"/>
      <c r="M702" s="14"/>
      <c r="N702" s="14"/>
      <c r="O702" s="14"/>
      <c r="P702" s="14"/>
      <c r="Q702" s="14"/>
      <c r="R702" s="14"/>
      <c r="S702" s="14"/>
      <c r="T702" s="14"/>
      <c r="U702" s="14"/>
    </row>
    <row r="703">
      <c r="A703" s="14"/>
      <c r="B703" s="14"/>
      <c r="C703" s="14"/>
      <c r="D703" s="14"/>
      <c r="E703" s="14"/>
      <c r="F703" s="14"/>
      <c r="G703" s="14"/>
      <c r="H703" s="14"/>
      <c r="I703" s="14"/>
      <c r="J703" s="14"/>
      <c r="K703" s="14"/>
      <c r="L703" s="14"/>
      <c r="M703" s="14"/>
      <c r="N703" s="14"/>
      <c r="O703" s="14"/>
      <c r="P703" s="14"/>
      <c r="Q703" s="14"/>
      <c r="R703" s="14"/>
      <c r="S703" s="14"/>
      <c r="T703" s="14"/>
      <c r="U703" s="14"/>
    </row>
    <row r="704">
      <c r="A704" s="14"/>
      <c r="B704" s="14"/>
      <c r="C704" s="14"/>
      <c r="D704" s="14"/>
      <c r="E704" s="14"/>
      <c r="F704" s="14"/>
      <c r="G704" s="14"/>
      <c r="H704" s="14"/>
      <c r="I704" s="14"/>
      <c r="J704" s="14"/>
      <c r="K704" s="14"/>
      <c r="L704" s="14"/>
      <c r="M704" s="14"/>
      <c r="N704" s="14"/>
      <c r="O704" s="14"/>
      <c r="P704" s="14"/>
      <c r="Q704" s="14"/>
      <c r="R704" s="14"/>
      <c r="S704" s="14"/>
      <c r="T704" s="14"/>
      <c r="U704" s="14"/>
    </row>
    <row r="705">
      <c r="A705" s="14"/>
      <c r="B705" s="14"/>
      <c r="C705" s="14"/>
      <c r="D705" s="14"/>
      <c r="E705" s="14"/>
      <c r="F705" s="14"/>
      <c r="G705" s="14"/>
      <c r="H705" s="14"/>
      <c r="I705" s="14"/>
      <c r="J705" s="14"/>
      <c r="K705" s="14"/>
      <c r="L705" s="14"/>
      <c r="M705" s="14"/>
      <c r="N705" s="14"/>
      <c r="O705" s="14"/>
      <c r="P705" s="14"/>
      <c r="Q705" s="14"/>
      <c r="R705" s="14"/>
      <c r="S705" s="14"/>
      <c r="T705" s="14"/>
      <c r="U705" s="14"/>
    </row>
    <row r="706">
      <c r="A706" s="14"/>
      <c r="B706" s="14"/>
      <c r="C706" s="14"/>
      <c r="D706" s="14"/>
      <c r="E706" s="14"/>
      <c r="F706" s="14"/>
      <c r="G706" s="14"/>
      <c r="H706" s="14"/>
      <c r="I706" s="14"/>
      <c r="J706" s="14"/>
      <c r="K706" s="14"/>
      <c r="L706" s="14"/>
      <c r="M706" s="14"/>
      <c r="N706" s="14"/>
      <c r="O706" s="14"/>
      <c r="P706" s="14"/>
      <c r="Q706" s="14"/>
      <c r="R706" s="14"/>
      <c r="S706" s="14"/>
      <c r="T706" s="14"/>
      <c r="U706" s="14"/>
    </row>
    <row r="707">
      <c r="A707" s="14"/>
      <c r="B707" s="14"/>
      <c r="C707" s="14"/>
      <c r="D707" s="14"/>
      <c r="E707" s="14"/>
      <c r="F707" s="14"/>
      <c r="G707" s="14"/>
      <c r="H707" s="14"/>
      <c r="I707" s="14"/>
      <c r="J707" s="14"/>
      <c r="K707" s="14"/>
      <c r="L707" s="14"/>
      <c r="M707" s="14"/>
      <c r="N707" s="14"/>
      <c r="O707" s="14"/>
      <c r="P707" s="14"/>
      <c r="Q707" s="14"/>
      <c r="R707" s="14"/>
      <c r="S707" s="14"/>
      <c r="T707" s="14"/>
      <c r="U707" s="14"/>
    </row>
    <row r="708">
      <c r="A708" s="14"/>
      <c r="B708" s="14"/>
      <c r="C708" s="14"/>
      <c r="D708" s="14"/>
      <c r="E708" s="14"/>
      <c r="F708" s="14"/>
      <c r="G708" s="14"/>
      <c r="H708" s="14"/>
      <c r="I708" s="14"/>
      <c r="J708" s="14"/>
      <c r="K708" s="14"/>
      <c r="L708" s="14"/>
      <c r="M708" s="14"/>
      <c r="N708" s="14"/>
      <c r="O708" s="14"/>
      <c r="P708" s="14"/>
      <c r="Q708" s="14"/>
      <c r="R708" s="14"/>
      <c r="S708" s="14"/>
      <c r="T708" s="14"/>
      <c r="U708" s="14"/>
    </row>
    <row r="709">
      <c r="A709" s="14"/>
      <c r="B709" s="14"/>
      <c r="C709" s="14"/>
      <c r="D709" s="14"/>
      <c r="E709" s="14"/>
      <c r="F709" s="14"/>
      <c r="G709" s="14"/>
      <c r="H709" s="14"/>
      <c r="I709" s="14"/>
      <c r="J709" s="14"/>
      <c r="K709" s="14"/>
      <c r="L709" s="14"/>
      <c r="M709" s="14"/>
      <c r="N709" s="14"/>
      <c r="O709" s="14"/>
      <c r="P709" s="14"/>
      <c r="Q709" s="14"/>
      <c r="R709" s="14"/>
      <c r="S709" s="14"/>
      <c r="T709" s="14"/>
      <c r="U709" s="14"/>
    </row>
    <row r="710">
      <c r="A710" s="14"/>
      <c r="B710" s="14"/>
      <c r="C710" s="14"/>
      <c r="D710" s="14"/>
      <c r="E710" s="14"/>
      <c r="F710" s="14"/>
      <c r="G710" s="14"/>
      <c r="H710" s="14"/>
      <c r="I710" s="14"/>
      <c r="J710" s="14"/>
      <c r="K710" s="14"/>
      <c r="L710" s="14"/>
      <c r="M710" s="14"/>
      <c r="N710" s="14"/>
      <c r="O710" s="14"/>
      <c r="P710" s="14"/>
      <c r="Q710" s="14"/>
      <c r="R710" s="14"/>
      <c r="S710" s="14"/>
      <c r="T710" s="14"/>
      <c r="U710" s="14"/>
    </row>
    <row r="711">
      <c r="A711" s="14"/>
      <c r="B711" s="14"/>
      <c r="C711" s="14"/>
      <c r="D711" s="14"/>
      <c r="E711" s="14"/>
      <c r="F711" s="14"/>
      <c r="G711" s="14"/>
      <c r="H711" s="14"/>
      <c r="I711" s="14"/>
      <c r="J711" s="14"/>
      <c r="K711" s="14"/>
      <c r="L711" s="14"/>
      <c r="M711" s="14"/>
      <c r="N711" s="14"/>
      <c r="O711" s="14"/>
      <c r="P711" s="14"/>
      <c r="Q711" s="14"/>
      <c r="R711" s="14"/>
      <c r="S711" s="14"/>
      <c r="T711" s="14"/>
      <c r="U711" s="14"/>
    </row>
    <row r="712">
      <c r="A712" s="14"/>
      <c r="B712" s="14"/>
      <c r="C712" s="14"/>
      <c r="D712" s="14"/>
      <c r="E712" s="14"/>
      <c r="F712" s="14"/>
      <c r="G712" s="14"/>
      <c r="H712" s="14"/>
      <c r="I712" s="14"/>
      <c r="J712" s="14"/>
      <c r="K712" s="14"/>
      <c r="L712" s="14"/>
      <c r="M712" s="14"/>
      <c r="N712" s="14"/>
      <c r="O712" s="14"/>
      <c r="P712" s="14"/>
      <c r="Q712" s="14"/>
      <c r="R712" s="14"/>
      <c r="S712" s="14"/>
      <c r="T712" s="14"/>
      <c r="U712" s="14"/>
    </row>
    <row r="713">
      <c r="A713" s="14"/>
      <c r="B713" s="14"/>
      <c r="C713" s="14"/>
      <c r="D713" s="14"/>
      <c r="E713" s="14"/>
      <c r="F713" s="14"/>
      <c r="G713" s="14"/>
      <c r="H713" s="14"/>
      <c r="I713" s="14"/>
      <c r="J713" s="14"/>
      <c r="K713" s="14"/>
      <c r="L713" s="14"/>
      <c r="M713" s="14"/>
      <c r="N713" s="14"/>
      <c r="O713" s="14"/>
      <c r="P713" s="14"/>
      <c r="Q713" s="14"/>
      <c r="R713" s="14"/>
      <c r="S713" s="14"/>
      <c r="T713" s="14"/>
      <c r="U713" s="14"/>
    </row>
    <row r="714">
      <c r="A714" s="14"/>
      <c r="B714" s="14"/>
      <c r="C714" s="14"/>
      <c r="D714" s="14"/>
      <c r="E714" s="14"/>
      <c r="F714" s="14"/>
      <c r="G714" s="14"/>
      <c r="H714" s="14"/>
      <c r="I714" s="14"/>
      <c r="J714" s="14"/>
      <c r="K714" s="14"/>
      <c r="L714" s="14"/>
      <c r="M714" s="14"/>
      <c r="N714" s="14"/>
      <c r="O714" s="14"/>
      <c r="P714" s="14"/>
      <c r="Q714" s="14"/>
      <c r="R714" s="14"/>
      <c r="S714" s="14"/>
      <c r="T714" s="14"/>
      <c r="U714" s="14"/>
    </row>
    <row r="715">
      <c r="A715" s="14"/>
      <c r="B715" s="14"/>
      <c r="C715" s="14"/>
      <c r="D715" s="14"/>
      <c r="E715" s="14"/>
      <c r="F715" s="14"/>
      <c r="G715" s="14"/>
      <c r="H715" s="14"/>
      <c r="I715" s="14"/>
      <c r="J715" s="14"/>
      <c r="K715" s="14"/>
      <c r="L715" s="14"/>
      <c r="M715" s="14"/>
      <c r="N715" s="14"/>
      <c r="O715" s="14"/>
      <c r="P715" s="14"/>
      <c r="Q715" s="14"/>
      <c r="R715" s="14"/>
      <c r="S715" s="14"/>
      <c r="T715" s="14"/>
      <c r="U715" s="14"/>
    </row>
    <row r="716">
      <c r="A716" s="14"/>
      <c r="B716" s="14"/>
      <c r="C716" s="14"/>
      <c r="D716" s="14"/>
      <c r="E716" s="14"/>
      <c r="F716" s="14"/>
      <c r="G716" s="14"/>
      <c r="H716" s="14"/>
      <c r="I716" s="14"/>
      <c r="J716" s="14"/>
      <c r="K716" s="14"/>
      <c r="L716" s="14"/>
      <c r="M716" s="14"/>
      <c r="N716" s="14"/>
      <c r="O716" s="14"/>
      <c r="P716" s="14"/>
      <c r="Q716" s="14"/>
      <c r="R716" s="14"/>
      <c r="S716" s="14"/>
      <c r="T716" s="14"/>
      <c r="U716" s="14"/>
    </row>
    <row r="717">
      <c r="A717" s="14"/>
      <c r="B717" s="14"/>
      <c r="C717" s="14"/>
      <c r="D717" s="14"/>
      <c r="E717" s="14"/>
      <c r="F717" s="14"/>
      <c r="G717" s="14"/>
      <c r="H717" s="14"/>
      <c r="I717" s="14"/>
      <c r="J717" s="14"/>
      <c r="K717" s="14"/>
      <c r="L717" s="14"/>
      <c r="M717" s="14"/>
      <c r="N717" s="14"/>
      <c r="O717" s="14"/>
      <c r="P717" s="14"/>
      <c r="Q717" s="14"/>
      <c r="R717" s="14"/>
      <c r="S717" s="14"/>
      <c r="T717" s="14"/>
      <c r="U717" s="14"/>
    </row>
    <row r="718">
      <c r="A718" s="14"/>
      <c r="B718" s="14"/>
      <c r="C718" s="14"/>
      <c r="D718" s="14"/>
      <c r="E718" s="14"/>
      <c r="F718" s="14"/>
      <c r="G718" s="14"/>
      <c r="H718" s="14"/>
      <c r="I718" s="14"/>
      <c r="J718" s="14"/>
      <c r="K718" s="14"/>
      <c r="L718" s="14"/>
      <c r="M718" s="14"/>
      <c r="N718" s="14"/>
      <c r="O718" s="14"/>
      <c r="P718" s="14"/>
      <c r="Q718" s="14"/>
      <c r="R718" s="14"/>
      <c r="S718" s="14"/>
      <c r="T718" s="14"/>
      <c r="U718" s="14"/>
    </row>
    <row r="719">
      <c r="A719" s="14"/>
      <c r="B719" s="14"/>
      <c r="C719" s="14"/>
      <c r="D719" s="14"/>
      <c r="E719" s="14"/>
      <c r="F719" s="14"/>
      <c r="G719" s="14"/>
      <c r="H719" s="14"/>
      <c r="I719" s="14"/>
      <c r="J719" s="14"/>
      <c r="K719" s="14"/>
      <c r="L719" s="14"/>
      <c r="M719" s="14"/>
      <c r="N719" s="14"/>
      <c r="O719" s="14"/>
      <c r="P719" s="14"/>
      <c r="Q719" s="14"/>
      <c r="R719" s="14"/>
      <c r="S719" s="14"/>
      <c r="T719" s="14"/>
      <c r="U719" s="14"/>
    </row>
    <row r="720">
      <c r="A720" s="14"/>
      <c r="B720" s="14"/>
      <c r="C720" s="14"/>
      <c r="D720" s="14"/>
      <c r="E720" s="14"/>
      <c r="F720" s="14"/>
      <c r="G720" s="14"/>
      <c r="H720" s="14"/>
      <c r="I720" s="14"/>
      <c r="J720" s="14"/>
      <c r="K720" s="14"/>
      <c r="L720" s="14"/>
      <c r="M720" s="14"/>
      <c r="N720" s="14"/>
      <c r="O720" s="14"/>
      <c r="P720" s="14"/>
      <c r="Q720" s="14"/>
      <c r="R720" s="14"/>
      <c r="S720" s="14"/>
      <c r="T720" s="14"/>
      <c r="U720" s="14"/>
    </row>
    <row r="721">
      <c r="A721" s="14"/>
      <c r="B721" s="14"/>
      <c r="C721" s="14"/>
      <c r="D721" s="14"/>
      <c r="E721" s="14"/>
      <c r="F721" s="14"/>
      <c r="G721" s="14"/>
      <c r="H721" s="14"/>
      <c r="I721" s="14"/>
      <c r="J721" s="14"/>
      <c r="K721" s="14"/>
      <c r="L721" s="14"/>
      <c r="M721" s="14"/>
      <c r="N721" s="14"/>
      <c r="O721" s="14"/>
      <c r="P721" s="14"/>
      <c r="Q721" s="14"/>
      <c r="R721" s="14"/>
      <c r="S721" s="14"/>
      <c r="T721" s="14"/>
      <c r="U721" s="14"/>
    </row>
    <row r="722">
      <c r="A722" s="14"/>
      <c r="B722" s="14"/>
      <c r="C722" s="14"/>
      <c r="D722" s="14"/>
      <c r="E722" s="14"/>
      <c r="F722" s="14"/>
      <c r="G722" s="14"/>
      <c r="H722" s="14"/>
      <c r="I722" s="14"/>
      <c r="J722" s="14"/>
      <c r="K722" s="14"/>
      <c r="L722" s="14"/>
      <c r="M722" s="14"/>
      <c r="N722" s="14"/>
      <c r="O722" s="14"/>
      <c r="P722" s="14"/>
      <c r="Q722" s="14"/>
      <c r="R722" s="14"/>
      <c r="S722" s="14"/>
      <c r="T722" s="14"/>
      <c r="U722" s="14"/>
    </row>
    <row r="723">
      <c r="A723" s="14"/>
      <c r="B723" s="14"/>
      <c r="C723" s="14"/>
      <c r="D723" s="14"/>
      <c r="E723" s="14"/>
      <c r="F723" s="14"/>
      <c r="G723" s="14"/>
      <c r="H723" s="14"/>
      <c r="I723" s="14"/>
      <c r="J723" s="14"/>
      <c r="K723" s="14"/>
      <c r="L723" s="14"/>
      <c r="M723" s="14"/>
      <c r="N723" s="14"/>
      <c r="O723" s="14"/>
      <c r="P723" s="14"/>
      <c r="Q723" s="14"/>
      <c r="R723" s="14"/>
      <c r="S723" s="14"/>
      <c r="T723" s="14"/>
      <c r="U723" s="14"/>
    </row>
    <row r="724">
      <c r="A724" s="14"/>
      <c r="B724" s="14"/>
      <c r="C724" s="14"/>
      <c r="D724" s="14"/>
      <c r="E724" s="14"/>
      <c r="F724" s="14"/>
      <c r="G724" s="14"/>
      <c r="H724" s="14"/>
      <c r="I724" s="14"/>
      <c r="J724" s="14"/>
      <c r="K724" s="14"/>
      <c r="L724" s="14"/>
      <c r="M724" s="14"/>
      <c r="N724" s="14"/>
      <c r="O724" s="14"/>
      <c r="P724" s="14"/>
      <c r="Q724" s="14"/>
      <c r="R724" s="14"/>
      <c r="S724" s="14"/>
      <c r="T724" s="14"/>
      <c r="U724" s="14"/>
    </row>
    <row r="725">
      <c r="A725" s="14"/>
      <c r="B725" s="14"/>
      <c r="C725" s="14"/>
      <c r="D725" s="14"/>
      <c r="E725" s="14"/>
      <c r="F725" s="14"/>
      <c r="G725" s="14"/>
      <c r="H725" s="14"/>
      <c r="I725" s="14"/>
      <c r="J725" s="14"/>
      <c r="K725" s="14"/>
      <c r="L725" s="14"/>
      <c r="M725" s="14"/>
      <c r="N725" s="14"/>
      <c r="O725" s="14"/>
      <c r="P725" s="14"/>
      <c r="Q725" s="14"/>
      <c r="R725" s="14"/>
      <c r="S725" s="14"/>
      <c r="T725" s="14"/>
      <c r="U725" s="14"/>
    </row>
    <row r="726">
      <c r="A726" s="14"/>
      <c r="B726" s="14"/>
      <c r="C726" s="14"/>
      <c r="D726" s="14"/>
      <c r="E726" s="14"/>
      <c r="F726" s="14"/>
      <c r="G726" s="14"/>
      <c r="H726" s="14"/>
      <c r="I726" s="14"/>
      <c r="J726" s="14"/>
      <c r="K726" s="14"/>
      <c r="L726" s="14"/>
      <c r="M726" s="14"/>
      <c r="N726" s="14"/>
      <c r="O726" s="14"/>
      <c r="P726" s="14"/>
      <c r="Q726" s="14"/>
      <c r="R726" s="14"/>
      <c r="S726" s="14"/>
      <c r="T726" s="14"/>
      <c r="U726" s="14"/>
    </row>
    <row r="727">
      <c r="A727" s="14"/>
      <c r="B727" s="14"/>
      <c r="C727" s="14"/>
      <c r="D727" s="14"/>
      <c r="E727" s="14"/>
      <c r="F727" s="14"/>
      <c r="G727" s="14"/>
      <c r="H727" s="14"/>
      <c r="I727" s="14"/>
      <c r="J727" s="14"/>
      <c r="K727" s="14"/>
      <c r="L727" s="14"/>
      <c r="M727" s="14"/>
      <c r="N727" s="14"/>
      <c r="O727" s="14"/>
      <c r="P727" s="14"/>
      <c r="Q727" s="14"/>
      <c r="R727" s="14"/>
      <c r="S727" s="14"/>
      <c r="T727" s="14"/>
      <c r="U727" s="14"/>
    </row>
    <row r="728">
      <c r="A728" s="14"/>
      <c r="B728" s="14"/>
      <c r="C728" s="14"/>
      <c r="D728" s="14"/>
      <c r="E728" s="14"/>
      <c r="F728" s="14"/>
      <c r="G728" s="14"/>
      <c r="H728" s="14"/>
      <c r="I728" s="14"/>
      <c r="J728" s="14"/>
      <c r="K728" s="14"/>
      <c r="L728" s="14"/>
      <c r="M728" s="14"/>
      <c r="N728" s="14"/>
      <c r="O728" s="14"/>
      <c r="P728" s="14"/>
      <c r="Q728" s="14"/>
      <c r="R728" s="14"/>
      <c r="S728" s="14"/>
      <c r="T728" s="14"/>
      <c r="U728" s="14"/>
    </row>
    <row r="729">
      <c r="A729" s="14"/>
      <c r="B729" s="14"/>
      <c r="C729" s="14"/>
      <c r="D729" s="14"/>
      <c r="E729" s="14"/>
      <c r="F729" s="14"/>
      <c r="G729" s="14"/>
      <c r="H729" s="14"/>
      <c r="I729" s="14"/>
      <c r="J729" s="14"/>
      <c r="K729" s="14"/>
      <c r="L729" s="14"/>
      <c r="M729" s="14"/>
      <c r="N729" s="14"/>
      <c r="O729" s="14"/>
      <c r="P729" s="14"/>
      <c r="Q729" s="14"/>
      <c r="R729" s="14"/>
      <c r="S729" s="14"/>
      <c r="T729" s="14"/>
      <c r="U729" s="14"/>
    </row>
    <row r="730">
      <c r="A730" s="14"/>
      <c r="B730" s="14"/>
      <c r="C730" s="14"/>
      <c r="D730" s="14"/>
      <c r="E730" s="14"/>
      <c r="F730" s="14"/>
      <c r="G730" s="14"/>
      <c r="H730" s="14"/>
      <c r="I730" s="14"/>
      <c r="J730" s="14"/>
      <c r="K730" s="14"/>
      <c r="L730" s="14"/>
      <c r="M730" s="14"/>
      <c r="N730" s="14"/>
      <c r="O730" s="14"/>
      <c r="P730" s="14"/>
      <c r="Q730" s="14"/>
      <c r="R730" s="14"/>
      <c r="S730" s="14"/>
      <c r="T730" s="14"/>
      <c r="U730" s="14"/>
    </row>
    <row r="731">
      <c r="A731" s="14"/>
      <c r="B731" s="14"/>
      <c r="C731" s="14"/>
      <c r="D731" s="14"/>
      <c r="E731" s="14"/>
      <c r="F731" s="14"/>
      <c r="G731" s="14"/>
      <c r="H731" s="14"/>
      <c r="I731" s="14"/>
      <c r="J731" s="14"/>
      <c r="K731" s="14"/>
      <c r="L731" s="14"/>
      <c r="M731" s="14"/>
      <c r="N731" s="14"/>
      <c r="O731" s="14"/>
      <c r="P731" s="14"/>
      <c r="Q731" s="14"/>
      <c r="R731" s="14"/>
      <c r="S731" s="14"/>
      <c r="T731" s="14"/>
      <c r="U731" s="14"/>
    </row>
    <row r="732">
      <c r="A732" s="14"/>
      <c r="B732" s="14"/>
      <c r="C732" s="14"/>
      <c r="D732" s="14"/>
      <c r="E732" s="14"/>
      <c r="F732" s="14"/>
      <c r="G732" s="14"/>
      <c r="H732" s="14"/>
      <c r="I732" s="14"/>
      <c r="J732" s="14"/>
      <c r="K732" s="14"/>
      <c r="L732" s="14"/>
      <c r="M732" s="14"/>
      <c r="N732" s="14"/>
      <c r="O732" s="14"/>
      <c r="P732" s="14"/>
      <c r="Q732" s="14"/>
      <c r="R732" s="14"/>
      <c r="S732" s="14"/>
      <c r="T732" s="14"/>
      <c r="U732" s="14"/>
    </row>
    <row r="733">
      <c r="A733" s="14"/>
      <c r="B733" s="14"/>
      <c r="C733" s="14"/>
      <c r="D733" s="14"/>
      <c r="E733" s="14"/>
      <c r="F733" s="14"/>
      <c r="G733" s="14"/>
      <c r="H733" s="14"/>
      <c r="I733" s="14"/>
      <c r="J733" s="14"/>
      <c r="K733" s="14"/>
      <c r="L733" s="14"/>
      <c r="M733" s="14"/>
      <c r="N733" s="14"/>
      <c r="O733" s="14"/>
      <c r="P733" s="14"/>
      <c r="Q733" s="14"/>
      <c r="R733" s="14"/>
      <c r="S733" s="14"/>
      <c r="T733" s="14"/>
      <c r="U733" s="14"/>
    </row>
    <row r="734">
      <c r="A734" s="14"/>
      <c r="B734" s="14"/>
      <c r="C734" s="14"/>
      <c r="D734" s="14"/>
      <c r="E734" s="14"/>
      <c r="F734" s="14"/>
      <c r="G734" s="14"/>
      <c r="H734" s="14"/>
      <c r="I734" s="14"/>
      <c r="J734" s="14"/>
      <c r="K734" s="14"/>
      <c r="L734" s="14"/>
      <c r="M734" s="14"/>
      <c r="N734" s="14"/>
      <c r="O734" s="14"/>
      <c r="P734" s="14"/>
      <c r="Q734" s="14"/>
      <c r="R734" s="14"/>
      <c r="S734" s="14"/>
      <c r="T734" s="14"/>
      <c r="U734" s="14"/>
    </row>
    <row r="735">
      <c r="A735" s="14"/>
      <c r="B735" s="14"/>
      <c r="C735" s="14"/>
      <c r="D735" s="14"/>
      <c r="E735" s="14"/>
      <c r="F735" s="14"/>
      <c r="G735" s="14"/>
      <c r="H735" s="14"/>
      <c r="I735" s="14"/>
      <c r="J735" s="14"/>
      <c r="K735" s="14"/>
      <c r="L735" s="14"/>
      <c r="M735" s="14"/>
      <c r="N735" s="14"/>
      <c r="O735" s="14"/>
      <c r="P735" s="14"/>
      <c r="Q735" s="14"/>
      <c r="R735" s="14"/>
      <c r="S735" s="14"/>
      <c r="T735" s="14"/>
      <c r="U735" s="14"/>
    </row>
    <row r="736">
      <c r="A736" s="14"/>
      <c r="B736" s="14"/>
      <c r="C736" s="14"/>
      <c r="D736" s="14"/>
      <c r="E736" s="14"/>
      <c r="F736" s="14"/>
      <c r="G736" s="14"/>
      <c r="H736" s="14"/>
      <c r="I736" s="14"/>
      <c r="J736" s="14"/>
      <c r="K736" s="14"/>
      <c r="L736" s="14"/>
      <c r="M736" s="14"/>
      <c r="N736" s="14"/>
      <c r="O736" s="14"/>
      <c r="P736" s="14"/>
      <c r="Q736" s="14"/>
      <c r="R736" s="14"/>
      <c r="S736" s="14"/>
      <c r="T736" s="14"/>
      <c r="U736" s="14"/>
    </row>
    <row r="737">
      <c r="A737" s="14"/>
      <c r="B737" s="14"/>
      <c r="C737" s="14"/>
      <c r="D737" s="14"/>
      <c r="E737" s="14"/>
      <c r="F737" s="14"/>
      <c r="G737" s="14"/>
      <c r="H737" s="14"/>
      <c r="I737" s="14"/>
      <c r="J737" s="14"/>
      <c r="K737" s="14"/>
      <c r="L737" s="14"/>
      <c r="M737" s="14"/>
      <c r="N737" s="14"/>
      <c r="O737" s="14"/>
      <c r="P737" s="14"/>
      <c r="Q737" s="14"/>
      <c r="R737" s="14"/>
      <c r="S737" s="14"/>
      <c r="T737" s="14"/>
      <c r="U737" s="14"/>
    </row>
    <row r="738">
      <c r="A738" s="14"/>
      <c r="B738" s="14"/>
      <c r="C738" s="14"/>
      <c r="D738" s="14"/>
      <c r="E738" s="14"/>
      <c r="F738" s="14"/>
      <c r="G738" s="14"/>
      <c r="H738" s="14"/>
      <c r="I738" s="14"/>
      <c r="J738" s="14"/>
      <c r="K738" s="14"/>
      <c r="L738" s="14"/>
      <c r="M738" s="14"/>
      <c r="N738" s="14"/>
      <c r="O738" s="14"/>
      <c r="P738" s="14"/>
      <c r="Q738" s="14"/>
      <c r="R738" s="14"/>
      <c r="S738" s="14"/>
      <c r="T738" s="14"/>
      <c r="U738" s="14"/>
    </row>
    <row r="739">
      <c r="A739" s="14"/>
      <c r="B739" s="14"/>
      <c r="C739" s="14"/>
      <c r="D739" s="14"/>
      <c r="E739" s="14"/>
      <c r="F739" s="14"/>
      <c r="G739" s="14"/>
      <c r="H739" s="14"/>
      <c r="I739" s="14"/>
      <c r="J739" s="14"/>
      <c r="K739" s="14"/>
      <c r="L739" s="14"/>
      <c r="M739" s="14"/>
      <c r="N739" s="14"/>
      <c r="O739" s="14"/>
      <c r="P739" s="14"/>
      <c r="Q739" s="14"/>
      <c r="R739" s="14"/>
      <c r="S739" s="14"/>
      <c r="T739" s="14"/>
      <c r="U739" s="14"/>
    </row>
    <row r="740">
      <c r="A740" s="14"/>
      <c r="B740" s="14"/>
      <c r="C740" s="14"/>
      <c r="D740" s="14"/>
      <c r="E740" s="14"/>
      <c r="F740" s="14"/>
      <c r="G740" s="14"/>
      <c r="H740" s="14"/>
      <c r="I740" s="14"/>
      <c r="J740" s="14"/>
      <c r="K740" s="14"/>
      <c r="L740" s="14"/>
      <c r="M740" s="14"/>
      <c r="N740" s="14"/>
      <c r="O740" s="14"/>
      <c r="P740" s="14"/>
      <c r="Q740" s="14"/>
      <c r="R740" s="14"/>
      <c r="S740" s="14"/>
      <c r="T740" s="14"/>
      <c r="U740" s="14"/>
    </row>
    <row r="741">
      <c r="A741" s="14"/>
      <c r="B741" s="14"/>
      <c r="C741" s="14"/>
      <c r="D741" s="14"/>
      <c r="E741" s="14"/>
      <c r="F741" s="14"/>
      <c r="G741" s="14"/>
      <c r="H741" s="14"/>
      <c r="I741" s="14"/>
      <c r="J741" s="14"/>
      <c r="K741" s="14"/>
      <c r="L741" s="14"/>
      <c r="M741" s="14"/>
      <c r="N741" s="14"/>
      <c r="O741" s="14"/>
      <c r="P741" s="14"/>
      <c r="Q741" s="14"/>
      <c r="R741" s="14"/>
      <c r="S741" s="14"/>
      <c r="T741" s="14"/>
      <c r="U741" s="14"/>
    </row>
    <row r="742">
      <c r="A742" s="14"/>
      <c r="B742" s="14"/>
      <c r="C742" s="14"/>
      <c r="D742" s="14"/>
      <c r="E742" s="14"/>
      <c r="F742" s="14"/>
      <c r="G742" s="14"/>
      <c r="H742" s="14"/>
      <c r="I742" s="14"/>
      <c r="J742" s="14"/>
      <c r="K742" s="14"/>
      <c r="L742" s="14"/>
      <c r="M742" s="14"/>
      <c r="N742" s="14"/>
      <c r="O742" s="14"/>
      <c r="P742" s="14"/>
      <c r="Q742" s="14"/>
      <c r="R742" s="14"/>
      <c r="S742" s="14"/>
      <c r="T742" s="14"/>
      <c r="U742" s="14"/>
    </row>
    <row r="743">
      <c r="A743" s="14"/>
      <c r="B743" s="14"/>
      <c r="C743" s="14"/>
      <c r="D743" s="14"/>
      <c r="E743" s="14"/>
      <c r="F743" s="14"/>
      <c r="G743" s="14"/>
      <c r="H743" s="14"/>
      <c r="I743" s="14"/>
      <c r="J743" s="14"/>
      <c r="K743" s="14"/>
      <c r="L743" s="14"/>
      <c r="M743" s="14"/>
      <c r="N743" s="14"/>
      <c r="O743" s="14"/>
      <c r="P743" s="14"/>
      <c r="Q743" s="14"/>
      <c r="R743" s="14"/>
      <c r="S743" s="14"/>
      <c r="T743" s="14"/>
      <c r="U743" s="14"/>
    </row>
    <row r="744">
      <c r="A744" s="14"/>
      <c r="B744" s="14"/>
      <c r="C744" s="14"/>
      <c r="D744" s="14"/>
      <c r="E744" s="14"/>
      <c r="F744" s="14"/>
      <c r="G744" s="14"/>
      <c r="H744" s="14"/>
      <c r="I744" s="14"/>
      <c r="J744" s="14"/>
      <c r="K744" s="14"/>
      <c r="L744" s="14"/>
      <c r="M744" s="14"/>
      <c r="N744" s="14"/>
      <c r="O744" s="14"/>
      <c r="P744" s="14"/>
      <c r="Q744" s="14"/>
      <c r="R744" s="14"/>
      <c r="S744" s="14"/>
      <c r="T744" s="14"/>
      <c r="U744" s="14"/>
    </row>
    <row r="745">
      <c r="A745" s="14"/>
      <c r="B745" s="14"/>
      <c r="C745" s="14"/>
      <c r="D745" s="14"/>
      <c r="E745" s="14"/>
      <c r="F745" s="14"/>
      <c r="G745" s="14"/>
      <c r="H745" s="14"/>
      <c r="I745" s="14"/>
      <c r="J745" s="14"/>
      <c r="K745" s="14"/>
      <c r="L745" s="14"/>
      <c r="M745" s="14"/>
      <c r="N745" s="14"/>
      <c r="O745" s="14"/>
      <c r="P745" s="14"/>
      <c r="Q745" s="14"/>
      <c r="R745" s="14"/>
      <c r="S745" s="14"/>
      <c r="T745" s="14"/>
      <c r="U745" s="14"/>
    </row>
    <row r="746">
      <c r="A746" s="14"/>
      <c r="B746" s="14"/>
      <c r="C746" s="14"/>
      <c r="D746" s="14"/>
      <c r="E746" s="14"/>
      <c r="F746" s="14"/>
      <c r="G746" s="14"/>
      <c r="H746" s="14"/>
      <c r="I746" s="14"/>
      <c r="J746" s="14"/>
      <c r="K746" s="14"/>
      <c r="L746" s="14"/>
      <c r="M746" s="14"/>
      <c r="N746" s="14"/>
      <c r="O746" s="14"/>
      <c r="P746" s="14"/>
      <c r="Q746" s="14"/>
      <c r="R746" s="14"/>
      <c r="S746" s="14"/>
      <c r="T746" s="14"/>
      <c r="U746" s="14"/>
    </row>
    <row r="747">
      <c r="A747" s="14"/>
      <c r="B747" s="14"/>
      <c r="C747" s="14"/>
      <c r="D747" s="14"/>
      <c r="E747" s="14"/>
      <c r="F747" s="14"/>
      <c r="G747" s="14"/>
      <c r="H747" s="14"/>
      <c r="I747" s="14"/>
      <c r="J747" s="14"/>
      <c r="K747" s="14"/>
      <c r="L747" s="14"/>
      <c r="M747" s="14"/>
      <c r="N747" s="14"/>
      <c r="O747" s="14"/>
      <c r="P747" s="14"/>
      <c r="Q747" s="14"/>
      <c r="R747" s="14"/>
      <c r="S747" s="14"/>
      <c r="T747" s="14"/>
      <c r="U747" s="14"/>
    </row>
    <row r="748">
      <c r="A748" s="14"/>
      <c r="B748" s="14"/>
      <c r="C748" s="14"/>
      <c r="D748" s="14"/>
      <c r="E748" s="14"/>
      <c r="F748" s="14"/>
      <c r="G748" s="14"/>
      <c r="H748" s="14"/>
      <c r="I748" s="14"/>
      <c r="J748" s="14"/>
      <c r="K748" s="14"/>
      <c r="L748" s="14"/>
      <c r="M748" s="14"/>
      <c r="N748" s="14"/>
      <c r="O748" s="14"/>
      <c r="P748" s="14"/>
      <c r="Q748" s="14"/>
      <c r="R748" s="14"/>
      <c r="S748" s="14"/>
      <c r="T748" s="14"/>
      <c r="U748" s="14"/>
    </row>
    <row r="749">
      <c r="A749" s="14"/>
      <c r="B749" s="14"/>
      <c r="C749" s="14"/>
      <c r="D749" s="14"/>
      <c r="E749" s="14"/>
      <c r="F749" s="14"/>
      <c r="G749" s="14"/>
      <c r="H749" s="14"/>
      <c r="I749" s="14"/>
      <c r="J749" s="14"/>
      <c r="K749" s="14"/>
      <c r="L749" s="14"/>
      <c r="M749" s="14"/>
      <c r="N749" s="14"/>
      <c r="O749" s="14"/>
      <c r="P749" s="14"/>
      <c r="Q749" s="14"/>
      <c r="R749" s="14"/>
      <c r="S749" s="14"/>
      <c r="T749" s="14"/>
      <c r="U749" s="14"/>
    </row>
    <row r="750">
      <c r="A750" s="14"/>
      <c r="B750" s="14"/>
      <c r="C750" s="14"/>
      <c r="D750" s="14"/>
      <c r="E750" s="14"/>
      <c r="F750" s="14"/>
      <c r="G750" s="14"/>
      <c r="H750" s="14"/>
      <c r="I750" s="14"/>
      <c r="J750" s="14"/>
      <c r="K750" s="14"/>
      <c r="L750" s="14"/>
      <c r="M750" s="14"/>
      <c r="N750" s="14"/>
      <c r="O750" s="14"/>
      <c r="P750" s="14"/>
      <c r="Q750" s="14"/>
      <c r="R750" s="14"/>
      <c r="S750" s="14"/>
      <c r="T750" s="14"/>
      <c r="U750" s="14"/>
    </row>
    <row r="751">
      <c r="A751" s="14"/>
      <c r="B751" s="14"/>
      <c r="C751" s="14"/>
      <c r="D751" s="14"/>
      <c r="E751" s="14"/>
      <c r="F751" s="14"/>
      <c r="G751" s="14"/>
      <c r="H751" s="14"/>
      <c r="I751" s="14"/>
      <c r="J751" s="14"/>
      <c r="K751" s="14"/>
      <c r="L751" s="14"/>
      <c r="M751" s="14"/>
      <c r="N751" s="14"/>
      <c r="O751" s="14"/>
      <c r="P751" s="14"/>
      <c r="Q751" s="14"/>
      <c r="R751" s="14"/>
      <c r="S751" s="14"/>
      <c r="T751" s="14"/>
      <c r="U751" s="14"/>
    </row>
    <row r="752">
      <c r="A752" s="14"/>
      <c r="B752" s="14"/>
      <c r="C752" s="14"/>
      <c r="D752" s="14"/>
      <c r="E752" s="14"/>
      <c r="F752" s="14"/>
      <c r="G752" s="14"/>
      <c r="H752" s="14"/>
      <c r="I752" s="14"/>
      <c r="J752" s="14"/>
      <c r="K752" s="14"/>
      <c r="L752" s="14"/>
      <c r="M752" s="14"/>
      <c r="N752" s="14"/>
      <c r="O752" s="14"/>
      <c r="P752" s="14"/>
      <c r="Q752" s="14"/>
      <c r="R752" s="14"/>
      <c r="S752" s="14"/>
      <c r="T752" s="14"/>
      <c r="U752" s="14"/>
    </row>
    <row r="753">
      <c r="A753" s="14"/>
      <c r="B753" s="14"/>
      <c r="C753" s="14"/>
      <c r="D753" s="14"/>
      <c r="E753" s="14"/>
      <c r="F753" s="14"/>
      <c r="G753" s="14"/>
      <c r="H753" s="14"/>
      <c r="I753" s="14"/>
      <c r="J753" s="14"/>
      <c r="K753" s="14"/>
      <c r="L753" s="14"/>
      <c r="M753" s="14"/>
      <c r="N753" s="14"/>
      <c r="O753" s="14"/>
      <c r="P753" s="14"/>
      <c r="Q753" s="14"/>
      <c r="R753" s="14"/>
      <c r="S753" s="14"/>
      <c r="T753" s="14"/>
      <c r="U753" s="14"/>
    </row>
    <row r="754">
      <c r="A754" s="14"/>
      <c r="B754" s="14"/>
      <c r="C754" s="14"/>
      <c r="D754" s="14"/>
      <c r="E754" s="14"/>
      <c r="F754" s="14"/>
      <c r="G754" s="14"/>
      <c r="H754" s="14"/>
      <c r="I754" s="14"/>
      <c r="J754" s="14"/>
      <c r="K754" s="14"/>
      <c r="L754" s="14"/>
      <c r="M754" s="14"/>
      <c r="N754" s="14"/>
      <c r="O754" s="14"/>
      <c r="P754" s="14"/>
      <c r="Q754" s="14"/>
      <c r="R754" s="14"/>
      <c r="S754" s="14"/>
      <c r="T754" s="14"/>
      <c r="U754" s="14"/>
    </row>
    <row r="755">
      <c r="A755" s="14"/>
      <c r="B755" s="14"/>
      <c r="C755" s="14"/>
      <c r="D755" s="14"/>
      <c r="E755" s="14"/>
      <c r="F755" s="14"/>
      <c r="G755" s="14"/>
      <c r="H755" s="14"/>
      <c r="I755" s="14"/>
      <c r="J755" s="14"/>
      <c r="K755" s="14"/>
      <c r="L755" s="14"/>
      <c r="M755" s="14"/>
      <c r="N755" s="14"/>
      <c r="O755" s="14"/>
      <c r="P755" s="14"/>
      <c r="Q755" s="14"/>
      <c r="R755" s="14"/>
      <c r="S755" s="14"/>
      <c r="T755" s="14"/>
      <c r="U755" s="14"/>
    </row>
    <row r="756">
      <c r="A756" s="14"/>
      <c r="B756" s="14"/>
      <c r="C756" s="14"/>
      <c r="D756" s="14"/>
      <c r="E756" s="14"/>
      <c r="F756" s="14"/>
      <c r="G756" s="14"/>
      <c r="H756" s="14"/>
      <c r="I756" s="14"/>
      <c r="J756" s="14"/>
      <c r="K756" s="14"/>
      <c r="L756" s="14"/>
      <c r="M756" s="14"/>
      <c r="N756" s="14"/>
      <c r="O756" s="14"/>
      <c r="P756" s="14"/>
      <c r="Q756" s="14"/>
      <c r="R756" s="14"/>
      <c r="S756" s="14"/>
      <c r="T756" s="14"/>
      <c r="U756" s="14"/>
    </row>
    <row r="757">
      <c r="A757" s="14"/>
      <c r="B757" s="14"/>
      <c r="C757" s="14"/>
      <c r="D757" s="14"/>
      <c r="E757" s="14"/>
      <c r="F757" s="14"/>
      <c r="G757" s="14"/>
      <c r="H757" s="14"/>
      <c r="I757" s="14"/>
      <c r="J757" s="14"/>
      <c r="K757" s="14"/>
      <c r="L757" s="14"/>
      <c r="M757" s="14"/>
      <c r="N757" s="14"/>
      <c r="O757" s="14"/>
      <c r="P757" s="14"/>
      <c r="Q757" s="14"/>
      <c r="R757" s="14"/>
      <c r="S757" s="14"/>
      <c r="T757" s="14"/>
      <c r="U757" s="14"/>
    </row>
    <row r="758">
      <c r="A758" s="14"/>
      <c r="B758" s="14"/>
      <c r="C758" s="14"/>
      <c r="D758" s="14"/>
      <c r="E758" s="14"/>
      <c r="F758" s="14"/>
      <c r="G758" s="14"/>
      <c r="H758" s="14"/>
      <c r="I758" s="14"/>
      <c r="J758" s="14"/>
      <c r="K758" s="14"/>
      <c r="L758" s="14"/>
      <c r="M758" s="14"/>
      <c r="N758" s="14"/>
      <c r="O758" s="14"/>
      <c r="P758" s="14"/>
      <c r="Q758" s="14"/>
      <c r="R758" s="14"/>
      <c r="S758" s="14"/>
      <c r="T758" s="14"/>
      <c r="U758" s="14"/>
    </row>
    <row r="759">
      <c r="A759" s="14"/>
      <c r="B759" s="14"/>
      <c r="C759" s="14"/>
      <c r="D759" s="14"/>
      <c r="E759" s="14"/>
      <c r="F759" s="14"/>
      <c r="G759" s="14"/>
      <c r="H759" s="14"/>
      <c r="I759" s="14"/>
      <c r="J759" s="14"/>
      <c r="K759" s="14"/>
      <c r="L759" s="14"/>
      <c r="M759" s="14"/>
      <c r="N759" s="14"/>
      <c r="O759" s="14"/>
      <c r="P759" s="14"/>
      <c r="Q759" s="14"/>
      <c r="R759" s="14"/>
      <c r="S759" s="14"/>
      <c r="T759" s="14"/>
      <c r="U759" s="14"/>
    </row>
    <row r="760">
      <c r="A760" s="14"/>
      <c r="B760" s="14"/>
      <c r="C760" s="14"/>
      <c r="D760" s="14"/>
      <c r="E760" s="14"/>
      <c r="F760" s="14"/>
      <c r="G760" s="14"/>
      <c r="H760" s="14"/>
      <c r="I760" s="14"/>
      <c r="J760" s="14"/>
      <c r="K760" s="14"/>
      <c r="L760" s="14"/>
      <c r="M760" s="14"/>
      <c r="N760" s="14"/>
      <c r="O760" s="14"/>
      <c r="P760" s="14"/>
      <c r="Q760" s="14"/>
      <c r="R760" s="14"/>
      <c r="S760" s="14"/>
      <c r="T760" s="14"/>
      <c r="U760" s="14"/>
    </row>
    <row r="761">
      <c r="A761" s="14"/>
      <c r="B761" s="14"/>
      <c r="C761" s="14"/>
      <c r="D761" s="14"/>
      <c r="E761" s="14"/>
      <c r="F761" s="14"/>
      <c r="G761" s="14"/>
      <c r="H761" s="14"/>
      <c r="I761" s="14"/>
      <c r="J761" s="14"/>
      <c r="K761" s="14"/>
      <c r="L761" s="14"/>
      <c r="M761" s="14"/>
      <c r="N761" s="14"/>
      <c r="O761" s="14"/>
      <c r="P761" s="14"/>
      <c r="Q761" s="14"/>
      <c r="R761" s="14"/>
      <c r="S761" s="14"/>
      <c r="T761" s="14"/>
      <c r="U761" s="14"/>
    </row>
    <row r="762">
      <c r="A762" s="14"/>
      <c r="B762" s="14"/>
      <c r="C762" s="14"/>
      <c r="D762" s="14"/>
      <c r="E762" s="14"/>
      <c r="F762" s="14"/>
      <c r="G762" s="14"/>
      <c r="H762" s="14"/>
      <c r="I762" s="14"/>
      <c r="J762" s="14"/>
      <c r="K762" s="14"/>
      <c r="L762" s="14"/>
      <c r="M762" s="14"/>
      <c r="N762" s="14"/>
      <c r="O762" s="14"/>
      <c r="P762" s="14"/>
      <c r="Q762" s="14"/>
      <c r="R762" s="14"/>
      <c r="S762" s="14"/>
      <c r="T762" s="14"/>
      <c r="U762" s="14"/>
    </row>
    <row r="763">
      <c r="A763" s="14"/>
      <c r="B763" s="14"/>
      <c r="C763" s="14"/>
      <c r="D763" s="14"/>
      <c r="E763" s="14"/>
      <c r="F763" s="14"/>
      <c r="G763" s="14"/>
      <c r="H763" s="14"/>
      <c r="I763" s="14"/>
      <c r="J763" s="14"/>
      <c r="K763" s="14"/>
      <c r="L763" s="14"/>
      <c r="M763" s="14"/>
      <c r="N763" s="14"/>
      <c r="O763" s="14"/>
      <c r="P763" s="14"/>
      <c r="Q763" s="14"/>
      <c r="R763" s="14"/>
      <c r="S763" s="14"/>
      <c r="T763" s="14"/>
      <c r="U763" s="14"/>
    </row>
    <row r="764">
      <c r="A764" s="14"/>
      <c r="B764" s="14"/>
      <c r="C764" s="14"/>
      <c r="D764" s="14"/>
      <c r="E764" s="14"/>
      <c r="F764" s="14"/>
      <c r="G764" s="14"/>
      <c r="H764" s="14"/>
      <c r="I764" s="14"/>
      <c r="J764" s="14"/>
      <c r="K764" s="14"/>
      <c r="L764" s="14"/>
      <c r="M764" s="14"/>
      <c r="N764" s="14"/>
      <c r="O764" s="14"/>
      <c r="P764" s="14"/>
      <c r="Q764" s="14"/>
      <c r="R764" s="14"/>
      <c r="S764" s="14"/>
      <c r="T764" s="14"/>
      <c r="U764" s="14"/>
    </row>
    <row r="765">
      <c r="A765" s="14"/>
      <c r="B765" s="14"/>
      <c r="C765" s="14"/>
      <c r="D765" s="14"/>
      <c r="E765" s="14"/>
      <c r="F765" s="14"/>
      <c r="G765" s="14"/>
      <c r="H765" s="14"/>
      <c r="I765" s="14"/>
      <c r="J765" s="14"/>
      <c r="K765" s="14"/>
      <c r="L765" s="14"/>
      <c r="M765" s="14"/>
      <c r="N765" s="14"/>
      <c r="O765" s="14"/>
      <c r="P765" s="14"/>
      <c r="Q765" s="14"/>
      <c r="R765" s="14"/>
      <c r="S765" s="14"/>
      <c r="T765" s="14"/>
      <c r="U765" s="14"/>
    </row>
    <row r="766">
      <c r="A766" s="14"/>
      <c r="B766" s="14"/>
      <c r="C766" s="14"/>
      <c r="D766" s="14"/>
      <c r="E766" s="14"/>
      <c r="F766" s="14"/>
      <c r="G766" s="14"/>
      <c r="H766" s="14"/>
      <c r="I766" s="14"/>
      <c r="J766" s="14"/>
      <c r="K766" s="14"/>
      <c r="L766" s="14"/>
      <c r="M766" s="14"/>
      <c r="N766" s="14"/>
      <c r="O766" s="14"/>
      <c r="P766" s="14"/>
      <c r="Q766" s="14"/>
      <c r="R766" s="14"/>
      <c r="S766" s="14"/>
      <c r="T766" s="14"/>
      <c r="U766" s="14"/>
    </row>
    <row r="767">
      <c r="A767" s="14"/>
      <c r="B767" s="14"/>
      <c r="C767" s="14"/>
      <c r="D767" s="14"/>
      <c r="E767" s="14"/>
      <c r="F767" s="14"/>
      <c r="G767" s="14"/>
      <c r="H767" s="14"/>
      <c r="I767" s="14"/>
      <c r="J767" s="14"/>
      <c r="K767" s="14"/>
      <c r="L767" s="14"/>
      <c r="M767" s="14"/>
      <c r="N767" s="14"/>
      <c r="O767" s="14"/>
      <c r="P767" s="14"/>
      <c r="Q767" s="14"/>
      <c r="R767" s="14"/>
      <c r="S767" s="14"/>
      <c r="T767" s="14"/>
      <c r="U767" s="14"/>
    </row>
    <row r="768">
      <c r="A768" s="14"/>
      <c r="B768" s="14"/>
      <c r="C768" s="14"/>
      <c r="D768" s="14"/>
      <c r="E768" s="14"/>
      <c r="F768" s="14"/>
      <c r="G768" s="14"/>
      <c r="H768" s="14"/>
      <c r="I768" s="14"/>
      <c r="J768" s="14"/>
      <c r="K768" s="14"/>
      <c r="L768" s="14"/>
      <c r="M768" s="14"/>
      <c r="N768" s="14"/>
      <c r="O768" s="14"/>
      <c r="P768" s="14"/>
      <c r="Q768" s="14"/>
      <c r="R768" s="14"/>
      <c r="S768" s="14"/>
      <c r="T768" s="14"/>
      <c r="U768" s="14"/>
    </row>
    <row r="769">
      <c r="A769" s="14"/>
      <c r="B769" s="14"/>
      <c r="C769" s="14"/>
      <c r="D769" s="14"/>
      <c r="E769" s="14"/>
      <c r="F769" s="14"/>
      <c r="G769" s="14"/>
      <c r="H769" s="14"/>
      <c r="I769" s="14"/>
      <c r="J769" s="14"/>
      <c r="K769" s="14"/>
      <c r="L769" s="14"/>
      <c r="M769" s="14"/>
      <c r="N769" s="14"/>
      <c r="O769" s="14"/>
      <c r="P769" s="14"/>
      <c r="Q769" s="14"/>
      <c r="R769" s="14"/>
      <c r="S769" s="14"/>
      <c r="T769" s="14"/>
      <c r="U769" s="14"/>
    </row>
    <row r="770">
      <c r="A770" s="14"/>
      <c r="B770" s="14"/>
      <c r="C770" s="14"/>
      <c r="D770" s="14"/>
      <c r="E770" s="14"/>
      <c r="F770" s="14"/>
      <c r="G770" s="14"/>
      <c r="H770" s="14"/>
      <c r="I770" s="14"/>
      <c r="J770" s="14"/>
      <c r="K770" s="14"/>
      <c r="L770" s="14"/>
      <c r="M770" s="14"/>
      <c r="N770" s="14"/>
      <c r="O770" s="14"/>
      <c r="P770" s="14"/>
      <c r="Q770" s="14"/>
      <c r="R770" s="14"/>
      <c r="S770" s="14"/>
      <c r="T770" s="14"/>
      <c r="U770" s="14"/>
    </row>
    <row r="771">
      <c r="A771" s="14"/>
      <c r="B771" s="14"/>
      <c r="C771" s="14"/>
      <c r="D771" s="14"/>
      <c r="E771" s="14"/>
      <c r="F771" s="14"/>
      <c r="G771" s="14"/>
      <c r="H771" s="14"/>
      <c r="I771" s="14"/>
      <c r="J771" s="14"/>
      <c r="K771" s="14"/>
      <c r="L771" s="14"/>
      <c r="M771" s="14"/>
      <c r="N771" s="14"/>
      <c r="O771" s="14"/>
      <c r="P771" s="14"/>
      <c r="Q771" s="14"/>
      <c r="R771" s="14"/>
      <c r="S771" s="14"/>
      <c r="T771" s="14"/>
      <c r="U771" s="14"/>
    </row>
    <row r="772">
      <c r="A772" s="14"/>
      <c r="B772" s="14"/>
      <c r="C772" s="14"/>
      <c r="D772" s="14"/>
      <c r="E772" s="14"/>
      <c r="F772" s="14"/>
      <c r="G772" s="14"/>
      <c r="H772" s="14"/>
      <c r="I772" s="14"/>
      <c r="J772" s="14"/>
      <c r="K772" s="14"/>
      <c r="L772" s="14"/>
      <c r="M772" s="14"/>
      <c r="N772" s="14"/>
      <c r="O772" s="14"/>
      <c r="P772" s="14"/>
      <c r="Q772" s="14"/>
      <c r="R772" s="14"/>
      <c r="S772" s="14"/>
      <c r="T772" s="14"/>
      <c r="U772" s="14"/>
    </row>
    <row r="773">
      <c r="A773" s="14"/>
      <c r="B773" s="14"/>
      <c r="C773" s="14"/>
      <c r="D773" s="14"/>
      <c r="E773" s="14"/>
      <c r="F773" s="14"/>
      <c r="G773" s="14"/>
      <c r="H773" s="14"/>
      <c r="I773" s="14"/>
      <c r="J773" s="14"/>
      <c r="K773" s="14"/>
      <c r="L773" s="14"/>
      <c r="M773" s="14"/>
      <c r="N773" s="14"/>
      <c r="O773" s="14"/>
      <c r="P773" s="14"/>
      <c r="Q773" s="14"/>
      <c r="R773" s="14"/>
      <c r="S773" s="14"/>
      <c r="T773" s="14"/>
      <c r="U773" s="14"/>
    </row>
    <row r="774">
      <c r="A774" s="14"/>
      <c r="B774" s="14"/>
      <c r="C774" s="14"/>
      <c r="D774" s="14"/>
      <c r="E774" s="14"/>
      <c r="F774" s="14"/>
      <c r="G774" s="14"/>
      <c r="H774" s="14"/>
      <c r="I774" s="14"/>
      <c r="J774" s="14"/>
      <c r="K774" s="14"/>
      <c r="L774" s="14"/>
      <c r="M774" s="14"/>
      <c r="N774" s="14"/>
      <c r="O774" s="14"/>
      <c r="P774" s="14"/>
      <c r="Q774" s="14"/>
      <c r="R774" s="14"/>
      <c r="S774" s="14"/>
      <c r="T774" s="14"/>
      <c r="U774" s="14"/>
    </row>
    <row r="775">
      <c r="A775" s="14"/>
      <c r="B775" s="14"/>
      <c r="C775" s="14"/>
      <c r="D775" s="14"/>
      <c r="E775" s="14"/>
      <c r="F775" s="14"/>
      <c r="G775" s="14"/>
      <c r="H775" s="14"/>
      <c r="I775" s="14"/>
      <c r="J775" s="14"/>
      <c r="K775" s="14"/>
      <c r="L775" s="14"/>
      <c r="M775" s="14"/>
      <c r="N775" s="14"/>
      <c r="O775" s="14"/>
      <c r="P775" s="14"/>
      <c r="Q775" s="14"/>
      <c r="R775" s="14"/>
      <c r="S775" s="14"/>
      <c r="T775" s="14"/>
      <c r="U775" s="14"/>
    </row>
    <row r="776">
      <c r="A776" s="14"/>
      <c r="B776" s="14"/>
      <c r="C776" s="14"/>
      <c r="D776" s="14"/>
      <c r="E776" s="14"/>
      <c r="F776" s="14"/>
      <c r="G776" s="14"/>
      <c r="H776" s="14"/>
      <c r="I776" s="14"/>
      <c r="J776" s="14"/>
      <c r="K776" s="14"/>
      <c r="L776" s="14"/>
      <c r="M776" s="14"/>
      <c r="N776" s="14"/>
      <c r="O776" s="14"/>
      <c r="P776" s="14"/>
      <c r="Q776" s="14"/>
      <c r="R776" s="14"/>
      <c r="S776" s="14"/>
      <c r="T776" s="14"/>
      <c r="U776" s="14"/>
    </row>
    <row r="777">
      <c r="A777" s="14"/>
      <c r="B777" s="14"/>
      <c r="C777" s="14"/>
      <c r="D777" s="14"/>
      <c r="E777" s="14"/>
      <c r="F777" s="14"/>
      <c r="G777" s="14"/>
      <c r="H777" s="14"/>
      <c r="I777" s="14"/>
      <c r="J777" s="14"/>
      <c r="K777" s="14"/>
      <c r="L777" s="14"/>
      <c r="M777" s="14"/>
      <c r="N777" s="14"/>
      <c r="O777" s="14"/>
      <c r="P777" s="14"/>
      <c r="Q777" s="14"/>
      <c r="R777" s="14"/>
      <c r="S777" s="14"/>
      <c r="T777" s="14"/>
      <c r="U777" s="14"/>
    </row>
    <row r="778">
      <c r="A778" s="14"/>
      <c r="B778" s="14"/>
      <c r="C778" s="14"/>
      <c r="D778" s="14"/>
      <c r="E778" s="14"/>
      <c r="F778" s="14"/>
      <c r="G778" s="14"/>
      <c r="H778" s="14"/>
      <c r="I778" s="14"/>
      <c r="J778" s="14"/>
      <c r="K778" s="14"/>
      <c r="L778" s="14"/>
      <c r="M778" s="14"/>
      <c r="N778" s="14"/>
      <c r="O778" s="14"/>
      <c r="P778" s="14"/>
      <c r="Q778" s="14"/>
      <c r="R778" s="14"/>
      <c r="S778" s="14"/>
      <c r="T778" s="14"/>
      <c r="U778" s="14"/>
    </row>
    <row r="779">
      <c r="A779" s="14"/>
      <c r="B779" s="14"/>
      <c r="C779" s="14"/>
      <c r="D779" s="14"/>
      <c r="E779" s="14"/>
      <c r="F779" s="14"/>
      <c r="G779" s="14"/>
      <c r="H779" s="14"/>
      <c r="I779" s="14"/>
      <c r="J779" s="14"/>
      <c r="K779" s="14"/>
      <c r="L779" s="14"/>
      <c r="M779" s="14"/>
      <c r="N779" s="14"/>
      <c r="O779" s="14"/>
      <c r="P779" s="14"/>
      <c r="Q779" s="14"/>
      <c r="R779" s="14"/>
      <c r="S779" s="14"/>
      <c r="T779" s="14"/>
      <c r="U779" s="14"/>
    </row>
    <row r="780">
      <c r="A780" s="14"/>
      <c r="B780" s="14"/>
      <c r="C780" s="14"/>
      <c r="D780" s="14"/>
      <c r="E780" s="14"/>
      <c r="F780" s="14"/>
      <c r="G780" s="14"/>
      <c r="H780" s="14"/>
      <c r="I780" s="14"/>
      <c r="J780" s="14"/>
      <c r="K780" s="14"/>
      <c r="L780" s="14"/>
      <c r="M780" s="14"/>
      <c r="N780" s="14"/>
      <c r="O780" s="14"/>
      <c r="P780" s="14"/>
      <c r="Q780" s="14"/>
      <c r="R780" s="14"/>
      <c r="S780" s="14"/>
      <c r="T780" s="14"/>
      <c r="U780" s="14"/>
    </row>
    <row r="781">
      <c r="A781" s="14"/>
      <c r="B781" s="14"/>
      <c r="C781" s="14"/>
      <c r="D781" s="14"/>
      <c r="E781" s="14"/>
      <c r="F781" s="14"/>
      <c r="G781" s="14"/>
      <c r="H781" s="14"/>
      <c r="I781" s="14"/>
      <c r="J781" s="14"/>
      <c r="K781" s="14"/>
      <c r="L781" s="14"/>
      <c r="M781" s="14"/>
      <c r="N781" s="14"/>
      <c r="O781" s="14"/>
      <c r="P781" s="14"/>
      <c r="Q781" s="14"/>
      <c r="R781" s="14"/>
      <c r="S781" s="14"/>
      <c r="T781" s="14"/>
      <c r="U781" s="14"/>
    </row>
    <row r="782">
      <c r="A782" s="14"/>
      <c r="B782" s="14"/>
      <c r="C782" s="14"/>
      <c r="D782" s="14"/>
      <c r="E782" s="14"/>
      <c r="F782" s="14"/>
      <c r="G782" s="14"/>
      <c r="H782" s="14"/>
      <c r="I782" s="14"/>
      <c r="J782" s="14"/>
      <c r="K782" s="14"/>
      <c r="L782" s="14"/>
      <c r="M782" s="14"/>
      <c r="N782" s="14"/>
      <c r="O782" s="14"/>
      <c r="P782" s="14"/>
      <c r="Q782" s="14"/>
      <c r="R782" s="14"/>
      <c r="S782" s="14"/>
      <c r="T782" s="14"/>
      <c r="U782" s="14"/>
    </row>
    <row r="783">
      <c r="A783" s="14"/>
      <c r="B783" s="14"/>
      <c r="C783" s="14"/>
      <c r="D783" s="14"/>
      <c r="E783" s="14"/>
      <c r="F783" s="14"/>
      <c r="G783" s="14"/>
      <c r="H783" s="14"/>
      <c r="I783" s="14"/>
      <c r="J783" s="14"/>
      <c r="K783" s="14"/>
      <c r="L783" s="14"/>
      <c r="M783" s="14"/>
      <c r="N783" s="14"/>
      <c r="O783" s="14"/>
      <c r="P783" s="14"/>
      <c r="Q783" s="14"/>
      <c r="R783" s="14"/>
      <c r="S783" s="14"/>
      <c r="T783" s="14"/>
      <c r="U783" s="14"/>
    </row>
    <row r="784">
      <c r="A784" s="14"/>
      <c r="B784" s="14"/>
      <c r="C784" s="14"/>
      <c r="D784" s="14"/>
      <c r="E784" s="14"/>
      <c r="F784" s="14"/>
      <c r="G784" s="14"/>
      <c r="H784" s="14"/>
      <c r="I784" s="14"/>
      <c r="J784" s="14"/>
      <c r="K784" s="14"/>
      <c r="L784" s="14"/>
      <c r="M784" s="14"/>
      <c r="N784" s="14"/>
      <c r="O784" s="14"/>
      <c r="P784" s="14"/>
      <c r="Q784" s="14"/>
      <c r="R784" s="14"/>
      <c r="S784" s="14"/>
      <c r="T784" s="14"/>
      <c r="U784" s="14"/>
    </row>
    <row r="785">
      <c r="A785" s="14"/>
      <c r="B785" s="14"/>
      <c r="C785" s="14"/>
      <c r="D785" s="14"/>
      <c r="E785" s="14"/>
      <c r="F785" s="14"/>
      <c r="G785" s="14"/>
      <c r="H785" s="14"/>
      <c r="I785" s="14"/>
      <c r="J785" s="14"/>
      <c r="K785" s="14"/>
      <c r="L785" s="14"/>
      <c r="M785" s="14"/>
      <c r="N785" s="14"/>
      <c r="O785" s="14"/>
      <c r="P785" s="14"/>
      <c r="Q785" s="14"/>
      <c r="R785" s="14"/>
      <c r="S785" s="14"/>
      <c r="T785" s="14"/>
      <c r="U785" s="14"/>
    </row>
    <row r="786">
      <c r="A786" s="14"/>
      <c r="B786" s="14"/>
      <c r="C786" s="14"/>
      <c r="D786" s="14"/>
      <c r="E786" s="14"/>
      <c r="F786" s="14"/>
      <c r="G786" s="14"/>
      <c r="H786" s="14"/>
      <c r="I786" s="14"/>
      <c r="J786" s="14"/>
      <c r="K786" s="14"/>
      <c r="L786" s="14"/>
      <c r="M786" s="14"/>
      <c r="N786" s="14"/>
      <c r="O786" s="14"/>
      <c r="P786" s="14"/>
      <c r="Q786" s="14"/>
      <c r="R786" s="14"/>
      <c r="S786" s="14"/>
      <c r="T786" s="14"/>
      <c r="U786" s="14"/>
    </row>
    <row r="787">
      <c r="A787" s="14"/>
      <c r="B787" s="14"/>
      <c r="C787" s="14"/>
      <c r="D787" s="14"/>
      <c r="E787" s="14"/>
      <c r="F787" s="14"/>
      <c r="G787" s="14"/>
      <c r="H787" s="14"/>
      <c r="I787" s="14"/>
      <c r="J787" s="14"/>
      <c r="K787" s="14"/>
      <c r="L787" s="14"/>
      <c r="M787" s="14"/>
      <c r="N787" s="14"/>
      <c r="O787" s="14"/>
      <c r="P787" s="14"/>
      <c r="Q787" s="14"/>
      <c r="R787" s="14"/>
      <c r="S787" s="14"/>
      <c r="T787" s="14"/>
      <c r="U787" s="14"/>
    </row>
    <row r="788">
      <c r="A788" s="14"/>
      <c r="B788" s="14"/>
      <c r="C788" s="14"/>
      <c r="D788" s="14"/>
      <c r="E788" s="14"/>
      <c r="F788" s="14"/>
      <c r="G788" s="14"/>
      <c r="H788" s="14"/>
      <c r="I788" s="14"/>
      <c r="J788" s="14"/>
      <c r="K788" s="14"/>
      <c r="L788" s="14"/>
      <c r="M788" s="14"/>
      <c r="N788" s="14"/>
      <c r="O788" s="14"/>
      <c r="P788" s="14"/>
      <c r="Q788" s="14"/>
      <c r="R788" s="14"/>
      <c r="S788" s="14"/>
      <c r="T788" s="14"/>
      <c r="U788" s="14"/>
    </row>
    <row r="789">
      <c r="A789" s="14"/>
      <c r="B789" s="14"/>
      <c r="C789" s="14"/>
      <c r="D789" s="14"/>
      <c r="E789" s="14"/>
      <c r="F789" s="14"/>
      <c r="G789" s="14"/>
      <c r="H789" s="14"/>
      <c r="I789" s="14"/>
      <c r="J789" s="14"/>
      <c r="K789" s="14"/>
      <c r="L789" s="14"/>
      <c r="M789" s="14"/>
      <c r="N789" s="14"/>
      <c r="O789" s="14"/>
      <c r="P789" s="14"/>
      <c r="Q789" s="14"/>
      <c r="R789" s="14"/>
      <c r="S789" s="14"/>
      <c r="T789" s="14"/>
      <c r="U789" s="14"/>
    </row>
    <row r="790">
      <c r="A790" s="14"/>
      <c r="B790" s="14"/>
      <c r="C790" s="14"/>
      <c r="D790" s="14"/>
      <c r="E790" s="14"/>
      <c r="F790" s="14"/>
      <c r="G790" s="14"/>
      <c r="H790" s="14"/>
      <c r="I790" s="14"/>
      <c r="J790" s="14"/>
      <c r="K790" s="14"/>
      <c r="L790" s="14"/>
      <c r="M790" s="14"/>
      <c r="N790" s="14"/>
      <c r="O790" s="14"/>
      <c r="P790" s="14"/>
      <c r="Q790" s="14"/>
      <c r="R790" s="14"/>
      <c r="S790" s="14"/>
      <c r="T790" s="14"/>
      <c r="U790" s="14"/>
    </row>
    <row r="791">
      <c r="A791" s="14"/>
      <c r="B791" s="14"/>
      <c r="C791" s="14"/>
      <c r="D791" s="14"/>
      <c r="E791" s="14"/>
      <c r="F791" s="14"/>
      <c r="G791" s="14"/>
      <c r="H791" s="14"/>
      <c r="I791" s="14"/>
      <c r="J791" s="14"/>
      <c r="K791" s="14"/>
      <c r="L791" s="14"/>
      <c r="M791" s="14"/>
      <c r="N791" s="14"/>
      <c r="O791" s="14"/>
      <c r="P791" s="14"/>
      <c r="Q791" s="14"/>
      <c r="R791" s="14"/>
      <c r="S791" s="14"/>
      <c r="T791" s="14"/>
      <c r="U791" s="14"/>
    </row>
    <row r="792">
      <c r="A792" s="14"/>
      <c r="B792" s="14"/>
      <c r="C792" s="14"/>
      <c r="D792" s="14"/>
      <c r="E792" s="14"/>
      <c r="F792" s="14"/>
      <c r="G792" s="14"/>
      <c r="H792" s="14"/>
      <c r="I792" s="14"/>
      <c r="J792" s="14"/>
      <c r="K792" s="14"/>
      <c r="L792" s="14"/>
      <c r="M792" s="14"/>
      <c r="N792" s="14"/>
      <c r="O792" s="14"/>
      <c r="P792" s="14"/>
      <c r="Q792" s="14"/>
      <c r="R792" s="14"/>
      <c r="S792" s="14"/>
      <c r="T792" s="14"/>
      <c r="U792" s="14"/>
    </row>
    <row r="793">
      <c r="A793" s="14"/>
      <c r="B793" s="14"/>
      <c r="C793" s="14"/>
      <c r="D793" s="14"/>
      <c r="E793" s="14"/>
      <c r="F793" s="14"/>
      <c r="G793" s="14"/>
      <c r="H793" s="14"/>
      <c r="I793" s="14"/>
      <c r="J793" s="14"/>
      <c r="K793" s="14"/>
      <c r="L793" s="14"/>
      <c r="M793" s="14"/>
      <c r="N793" s="14"/>
      <c r="O793" s="14"/>
      <c r="P793" s="14"/>
      <c r="Q793" s="14"/>
      <c r="R793" s="14"/>
      <c r="S793" s="14"/>
      <c r="T793" s="14"/>
      <c r="U793" s="14"/>
    </row>
    <row r="794">
      <c r="A794" s="14"/>
      <c r="B794" s="14"/>
      <c r="C794" s="14"/>
      <c r="D794" s="14"/>
      <c r="E794" s="14"/>
      <c r="F794" s="14"/>
      <c r="G794" s="14"/>
      <c r="H794" s="14"/>
      <c r="I794" s="14"/>
      <c r="J794" s="14"/>
      <c r="K794" s="14"/>
      <c r="L794" s="14"/>
      <c r="M794" s="14"/>
      <c r="N794" s="14"/>
      <c r="O794" s="14"/>
      <c r="P794" s="14"/>
      <c r="Q794" s="14"/>
      <c r="R794" s="14"/>
      <c r="S794" s="14"/>
      <c r="T794" s="14"/>
      <c r="U794" s="14"/>
    </row>
    <row r="795">
      <c r="A795" s="14"/>
      <c r="B795" s="14"/>
      <c r="C795" s="14"/>
      <c r="D795" s="14"/>
      <c r="E795" s="14"/>
      <c r="F795" s="14"/>
      <c r="G795" s="14"/>
      <c r="H795" s="14"/>
      <c r="I795" s="14"/>
      <c r="J795" s="14"/>
      <c r="K795" s="14"/>
      <c r="L795" s="14"/>
      <c r="M795" s="14"/>
      <c r="N795" s="14"/>
      <c r="O795" s="14"/>
      <c r="P795" s="14"/>
      <c r="Q795" s="14"/>
      <c r="R795" s="14"/>
      <c r="S795" s="14"/>
      <c r="T795" s="14"/>
      <c r="U795" s="14"/>
    </row>
    <row r="796">
      <c r="A796" s="14"/>
      <c r="B796" s="14"/>
      <c r="C796" s="14"/>
      <c r="D796" s="14"/>
      <c r="E796" s="14"/>
      <c r="F796" s="14"/>
      <c r="G796" s="14"/>
      <c r="H796" s="14"/>
      <c r="I796" s="14"/>
      <c r="J796" s="14"/>
      <c r="K796" s="14"/>
      <c r="L796" s="14"/>
      <c r="M796" s="14"/>
      <c r="N796" s="14"/>
      <c r="O796" s="14"/>
      <c r="P796" s="14"/>
      <c r="Q796" s="14"/>
      <c r="R796" s="14"/>
      <c r="S796" s="14"/>
      <c r="T796" s="14"/>
      <c r="U796" s="14"/>
    </row>
    <row r="797">
      <c r="A797" s="14"/>
      <c r="B797" s="14"/>
      <c r="C797" s="14"/>
      <c r="D797" s="14"/>
      <c r="E797" s="14"/>
      <c r="F797" s="14"/>
      <c r="G797" s="14"/>
      <c r="H797" s="14"/>
      <c r="I797" s="14"/>
      <c r="J797" s="14"/>
      <c r="K797" s="14"/>
      <c r="L797" s="14"/>
      <c r="M797" s="14"/>
      <c r="N797" s="14"/>
      <c r="O797" s="14"/>
      <c r="P797" s="14"/>
      <c r="Q797" s="14"/>
      <c r="R797" s="14"/>
      <c r="S797" s="14"/>
      <c r="T797" s="14"/>
      <c r="U797" s="14"/>
    </row>
    <row r="798">
      <c r="A798" s="14"/>
      <c r="B798" s="14"/>
      <c r="C798" s="14"/>
      <c r="D798" s="14"/>
      <c r="E798" s="14"/>
      <c r="F798" s="14"/>
      <c r="G798" s="14"/>
      <c r="H798" s="14"/>
      <c r="I798" s="14"/>
      <c r="J798" s="14"/>
      <c r="K798" s="14"/>
      <c r="L798" s="14"/>
      <c r="M798" s="14"/>
      <c r="N798" s="14"/>
      <c r="O798" s="14"/>
      <c r="P798" s="14"/>
      <c r="Q798" s="14"/>
      <c r="R798" s="14"/>
      <c r="S798" s="14"/>
      <c r="T798" s="14"/>
      <c r="U798" s="14"/>
    </row>
    <row r="799">
      <c r="A799" s="14"/>
      <c r="B799" s="14"/>
      <c r="C799" s="14"/>
      <c r="D799" s="14"/>
      <c r="E799" s="14"/>
      <c r="F799" s="14"/>
      <c r="G799" s="14"/>
      <c r="H799" s="14"/>
      <c r="I799" s="14"/>
      <c r="J799" s="14"/>
      <c r="K799" s="14"/>
      <c r="L799" s="14"/>
      <c r="M799" s="14"/>
      <c r="N799" s="14"/>
      <c r="O799" s="14"/>
      <c r="P799" s="14"/>
      <c r="Q799" s="14"/>
      <c r="R799" s="14"/>
      <c r="S799" s="14"/>
      <c r="T799" s="14"/>
      <c r="U799" s="14"/>
    </row>
    <row r="800">
      <c r="A800" s="14"/>
      <c r="B800" s="14"/>
      <c r="C800" s="14"/>
      <c r="D800" s="14"/>
      <c r="E800" s="14"/>
      <c r="F800" s="14"/>
      <c r="G800" s="14"/>
      <c r="H800" s="14"/>
      <c r="I800" s="14"/>
      <c r="J800" s="14"/>
      <c r="K800" s="14"/>
      <c r="L800" s="14"/>
      <c r="M800" s="14"/>
      <c r="N800" s="14"/>
      <c r="O800" s="14"/>
      <c r="P800" s="14"/>
      <c r="Q800" s="14"/>
      <c r="R800" s="14"/>
      <c r="S800" s="14"/>
      <c r="T800" s="14"/>
      <c r="U800" s="14"/>
    </row>
    <row r="801">
      <c r="A801" s="14"/>
      <c r="B801" s="14"/>
      <c r="C801" s="14"/>
      <c r="D801" s="14"/>
      <c r="E801" s="14"/>
      <c r="F801" s="14"/>
      <c r="G801" s="14"/>
      <c r="H801" s="14"/>
      <c r="I801" s="14"/>
      <c r="J801" s="14"/>
      <c r="K801" s="14"/>
      <c r="L801" s="14"/>
      <c r="M801" s="14"/>
      <c r="N801" s="14"/>
      <c r="O801" s="14"/>
      <c r="P801" s="14"/>
      <c r="Q801" s="14"/>
      <c r="R801" s="14"/>
      <c r="S801" s="14"/>
      <c r="T801" s="14"/>
      <c r="U801" s="14"/>
    </row>
    <row r="802">
      <c r="A802" s="14"/>
      <c r="B802" s="14"/>
      <c r="C802" s="14"/>
      <c r="D802" s="14"/>
      <c r="E802" s="14"/>
      <c r="F802" s="14"/>
      <c r="G802" s="14"/>
      <c r="H802" s="14"/>
      <c r="I802" s="14"/>
      <c r="J802" s="14"/>
      <c r="K802" s="14"/>
      <c r="L802" s="14"/>
      <c r="M802" s="14"/>
      <c r="N802" s="14"/>
      <c r="O802" s="14"/>
      <c r="P802" s="14"/>
      <c r="Q802" s="14"/>
      <c r="R802" s="14"/>
      <c r="S802" s="14"/>
      <c r="T802" s="14"/>
      <c r="U802" s="14"/>
    </row>
    <row r="803">
      <c r="A803" s="14"/>
      <c r="B803" s="14"/>
      <c r="C803" s="14"/>
      <c r="D803" s="14"/>
      <c r="E803" s="14"/>
      <c r="F803" s="14"/>
      <c r="G803" s="14"/>
      <c r="H803" s="14"/>
      <c r="I803" s="14"/>
      <c r="J803" s="14"/>
      <c r="K803" s="14"/>
      <c r="L803" s="14"/>
      <c r="M803" s="14"/>
      <c r="N803" s="14"/>
      <c r="O803" s="14"/>
      <c r="P803" s="14"/>
      <c r="Q803" s="14"/>
      <c r="R803" s="14"/>
      <c r="S803" s="14"/>
      <c r="T803" s="14"/>
      <c r="U803" s="14"/>
    </row>
    <row r="804">
      <c r="A804" s="14"/>
      <c r="B804" s="14"/>
      <c r="C804" s="14"/>
      <c r="D804" s="14"/>
      <c r="E804" s="14"/>
      <c r="F804" s="14"/>
      <c r="G804" s="14"/>
      <c r="H804" s="14"/>
      <c r="I804" s="14"/>
      <c r="J804" s="14"/>
      <c r="K804" s="14"/>
      <c r="L804" s="14"/>
      <c r="M804" s="14"/>
      <c r="N804" s="14"/>
      <c r="O804" s="14"/>
      <c r="P804" s="14"/>
      <c r="Q804" s="14"/>
      <c r="R804" s="14"/>
      <c r="S804" s="14"/>
      <c r="T804" s="14"/>
      <c r="U804" s="14"/>
    </row>
    <row r="805">
      <c r="A805" s="14"/>
      <c r="B805" s="14"/>
      <c r="C805" s="14"/>
      <c r="D805" s="14"/>
      <c r="E805" s="14"/>
      <c r="F805" s="14"/>
      <c r="G805" s="14"/>
      <c r="H805" s="14"/>
      <c r="I805" s="14"/>
      <c r="J805" s="14"/>
      <c r="K805" s="14"/>
      <c r="L805" s="14"/>
      <c r="M805" s="14"/>
      <c r="N805" s="14"/>
      <c r="O805" s="14"/>
      <c r="P805" s="14"/>
      <c r="Q805" s="14"/>
      <c r="R805" s="14"/>
      <c r="S805" s="14"/>
      <c r="T805" s="14"/>
      <c r="U805" s="14"/>
    </row>
    <row r="806">
      <c r="A806" s="14"/>
      <c r="B806" s="14"/>
      <c r="C806" s="14"/>
      <c r="D806" s="14"/>
      <c r="E806" s="14"/>
      <c r="F806" s="14"/>
      <c r="G806" s="14"/>
      <c r="H806" s="14"/>
      <c r="I806" s="14"/>
      <c r="J806" s="14"/>
      <c r="K806" s="14"/>
      <c r="L806" s="14"/>
      <c r="M806" s="14"/>
      <c r="N806" s="14"/>
      <c r="O806" s="14"/>
      <c r="P806" s="14"/>
      <c r="Q806" s="14"/>
      <c r="R806" s="14"/>
      <c r="S806" s="14"/>
      <c r="T806" s="14"/>
      <c r="U806" s="14"/>
    </row>
    <row r="807">
      <c r="A807" s="14"/>
      <c r="B807" s="14"/>
      <c r="C807" s="14"/>
      <c r="D807" s="14"/>
      <c r="E807" s="14"/>
      <c r="F807" s="14"/>
      <c r="G807" s="14"/>
      <c r="H807" s="14"/>
      <c r="I807" s="14"/>
      <c r="J807" s="14"/>
      <c r="K807" s="14"/>
      <c r="L807" s="14"/>
      <c r="M807" s="14"/>
      <c r="N807" s="14"/>
      <c r="O807" s="14"/>
      <c r="P807" s="14"/>
      <c r="Q807" s="14"/>
      <c r="R807" s="14"/>
      <c r="S807" s="14"/>
      <c r="T807" s="14"/>
      <c r="U807" s="14"/>
    </row>
    <row r="808">
      <c r="A808" s="14"/>
      <c r="B808" s="14"/>
      <c r="C808" s="14"/>
      <c r="D808" s="14"/>
      <c r="E808" s="14"/>
      <c r="F808" s="14"/>
      <c r="G808" s="14"/>
      <c r="H808" s="14"/>
      <c r="I808" s="14"/>
      <c r="J808" s="14"/>
      <c r="K808" s="14"/>
      <c r="L808" s="14"/>
      <c r="M808" s="14"/>
      <c r="N808" s="14"/>
      <c r="O808" s="14"/>
      <c r="P808" s="14"/>
      <c r="Q808" s="14"/>
      <c r="R808" s="14"/>
      <c r="S808" s="14"/>
      <c r="T808" s="14"/>
      <c r="U808" s="14"/>
    </row>
    <row r="809">
      <c r="A809" s="14"/>
      <c r="B809" s="14"/>
      <c r="C809" s="14"/>
      <c r="D809" s="14"/>
      <c r="E809" s="14"/>
      <c r="F809" s="14"/>
      <c r="G809" s="14"/>
      <c r="H809" s="14"/>
      <c r="I809" s="14"/>
      <c r="J809" s="14"/>
      <c r="K809" s="14"/>
      <c r="L809" s="14"/>
      <c r="M809" s="14"/>
      <c r="N809" s="14"/>
      <c r="O809" s="14"/>
      <c r="P809" s="14"/>
      <c r="Q809" s="14"/>
      <c r="R809" s="14"/>
      <c r="S809" s="14"/>
      <c r="T809" s="14"/>
      <c r="U809" s="14"/>
    </row>
    <row r="810">
      <c r="A810" s="14"/>
      <c r="B810" s="14"/>
      <c r="C810" s="14"/>
      <c r="D810" s="14"/>
      <c r="E810" s="14"/>
      <c r="F810" s="14"/>
      <c r="G810" s="14"/>
      <c r="H810" s="14"/>
      <c r="I810" s="14"/>
      <c r="J810" s="14"/>
      <c r="K810" s="14"/>
      <c r="L810" s="14"/>
      <c r="M810" s="14"/>
      <c r="N810" s="14"/>
      <c r="O810" s="14"/>
      <c r="P810" s="14"/>
      <c r="Q810" s="14"/>
      <c r="R810" s="14"/>
      <c r="S810" s="14"/>
      <c r="T810" s="14"/>
      <c r="U810" s="14"/>
    </row>
    <row r="811">
      <c r="A811" s="14"/>
      <c r="B811" s="14"/>
      <c r="C811" s="14"/>
      <c r="D811" s="14"/>
      <c r="E811" s="14"/>
      <c r="F811" s="14"/>
      <c r="G811" s="14"/>
      <c r="H811" s="14"/>
      <c r="I811" s="14"/>
      <c r="J811" s="14"/>
      <c r="K811" s="14"/>
      <c r="L811" s="14"/>
      <c r="M811" s="14"/>
      <c r="N811" s="14"/>
      <c r="O811" s="14"/>
      <c r="P811" s="14"/>
      <c r="Q811" s="14"/>
      <c r="R811" s="14"/>
      <c r="S811" s="14"/>
      <c r="T811" s="14"/>
      <c r="U811" s="14"/>
    </row>
    <row r="812">
      <c r="A812" s="14"/>
      <c r="B812" s="14"/>
      <c r="C812" s="14"/>
      <c r="D812" s="14"/>
      <c r="E812" s="14"/>
      <c r="F812" s="14"/>
      <c r="G812" s="14"/>
      <c r="H812" s="14"/>
      <c r="I812" s="14"/>
      <c r="J812" s="14"/>
      <c r="K812" s="14"/>
      <c r="L812" s="14"/>
      <c r="M812" s="14"/>
      <c r="N812" s="14"/>
      <c r="O812" s="14"/>
      <c r="P812" s="14"/>
      <c r="Q812" s="14"/>
      <c r="R812" s="14"/>
      <c r="S812" s="14"/>
      <c r="T812" s="14"/>
      <c r="U812" s="14"/>
    </row>
    <row r="813">
      <c r="A813" s="14"/>
      <c r="B813" s="14"/>
      <c r="C813" s="14"/>
      <c r="D813" s="14"/>
      <c r="E813" s="14"/>
      <c r="F813" s="14"/>
      <c r="G813" s="14"/>
      <c r="H813" s="14"/>
      <c r="I813" s="14"/>
      <c r="J813" s="14"/>
      <c r="K813" s="14"/>
      <c r="L813" s="14"/>
      <c r="M813" s="14"/>
      <c r="N813" s="14"/>
      <c r="O813" s="14"/>
      <c r="P813" s="14"/>
      <c r="Q813" s="14"/>
      <c r="R813" s="14"/>
      <c r="S813" s="14"/>
      <c r="T813" s="14"/>
      <c r="U813" s="14"/>
    </row>
    <row r="814">
      <c r="A814" s="14"/>
      <c r="B814" s="14"/>
      <c r="C814" s="14"/>
      <c r="D814" s="14"/>
      <c r="E814" s="14"/>
      <c r="F814" s="14"/>
      <c r="G814" s="14"/>
      <c r="H814" s="14"/>
      <c r="I814" s="14"/>
      <c r="J814" s="14"/>
      <c r="K814" s="14"/>
      <c r="L814" s="14"/>
      <c r="M814" s="14"/>
      <c r="N814" s="14"/>
      <c r="O814" s="14"/>
      <c r="P814" s="14"/>
      <c r="Q814" s="14"/>
      <c r="R814" s="14"/>
      <c r="S814" s="14"/>
      <c r="T814" s="14"/>
      <c r="U814" s="14"/>
    </row>
    <row r="815">
      <c r="A815" s="14"/>
      <c r="B815" s="14"/>
      <c r="C815" s="14"/>
      <c r="D815" s="14"/>
      <c r="E815" s="14"/>
      <c r="F815" s="14"/>
      <c r="G815" s="14"/>
      <c r="H815" s="14"/>
      <c r="I815" s="14"/>
      <c r="J815" s="14"/>
      <c r="K815" s="14"/>
      <c r="L815" s="14"/>
      <c r="M815" s="14"/>
      <c r="N815" s="14"/>
      <c r="O815" s="14"/>
      <c r="P815" s="14"/>
      <c r="Q815" s="14"/>
      <c r="R815" s="14"/>
      <c r="S815" s="14"/>
      <c r="T815" s="14"/>
      <c r="U815" s="14"/>
    </row>
    <row r="816">
      <c r="A816" s="14"/>
      <c r="B816" s="14"/>
      <c r="C816" s="14"/>
      <c r="D816" s="14"/>
      <c r="E816" s="14"/>
      <c r="F816" s="14"/>
      <c r="G816" s="14"/>
      <c r="H816" s="14"/>
      <c r="I816" s="14"/>
      <c r="J816" s="14"/>
      <c r="K816" s="14"/>
      <c r="L816" s="14"/>
      <c r="M816" s="14"/>
      <c r="N816" s="14"/>
      <c r="O816" s="14"/>
      <c r="P816" s="14"/>
      <c r="Q816" s="14"/>
      <c r="R816" s="14"/>
      <c r="S816" s="14"/>
      <c r="T816" s="14"/>
      <c r="U816" s="14"/>
    </row>
    <row r="817">
      <c r="A817" s="14"/>
      <c r="B817" s="14"/>
      <c r="C817" s="14"/>
      <c r="D817" s="14"/>
      <c r="E817" s="14"/>
      <c r="F817" s="14"/>
      <c r="G817" s="14"/>
      <c r="H817" s="14"/>
      <c r="I817" s="14"/>
      <c r="J817" s="14"/>
      <c r="K817" s="14"/>
      <c r="L817" s="14"/>
      <c r="M817" s="14"/>
      <c r="N817" s="14"/>
      <c r="O817" s="14"/>
      <c r="P817" s="14"/>
      <c r="Q817" s="14"/>
      <c r="R817" s="14"/>
      <c r="S817" s="14"/>
      <c r="T817" s="14"/>
      <c r="U817" s="14"/>
    </row>
    <row r="818">
      <c r="A818" s="14"/>
      <c r="B818" s="14"/>
      <c r="C818" s="14"/>
      <c r="D818" s="14"/>
      <c r="E818" s="14"/>
      <c r="F818" s="14"/>
      <c r="G818" s="14"/>
      <c r="H818" s="14"/>
      <c r="I818" s="14"/>
      <c r="J818" s="14"/>
      <c r="K818" s="14"/>
      <c r="L818" s="14"/>
      <c r="M818" s="14"/>
      <c r="N818" s="14"/>
      <c r="O818" s="14"/>
      <c r="P818" s="14"/>
      <c r="Q818" s="14"/>
      <c r="R818" s="14"/>
      <c r="S818" s="14"/>
      <c r="T818" s="14"/>
      <c r="U818" s="14"/>
    </row>
    <row r="819">
      <c r="A819" s="14"/>
      <c r="B819" s="14"/>
      <c r="C819" s="14"/>
      <c r="D819" s="14"/>
      <c r="E819" s="14"/>
      <c r="F819" s="14"/>
      <c r="G819" s="14"/>
      <c r="H819" s="14"/>
      <c r="I819" s="14"/>
      <c r="J819" s="14"/>
      <c r="K819" s="14"/>
      <c r="L819" s="14"/>
      <c r="M819" s="14"/>
      <c r="N819" s="14"/>
      <c r="O819" s="14"/>
      <c r="P819" s="14"/>
      <c r="Q819" s="14"/>
      <c r="R819" s="14"/>
      <c r="S819" s="14"/>
      <c r="T819" s="14"/>
      <c r="U819" s="14"/>
    </row>
    <row r="820">
      <c r="A820" s="14"/>
      <c r="B820" s="14"/>
      <c r="C820" s="14"/>
      <c r="D820" s="14"/>
      <c r="E820" s="14"/>
      <c r="F820" s="14"/>
      <c r="G820" s="14"/>
      <c r="H820" s="14"/>
      <c r="I820" s="14"/>
      <c r="J820" s="14"/>
      <c r="K820" s="14"/>
      <c r="L820" s="14"/>
      <c r="M820" s="14"/>
      <c r="N820" s="14"/>
      <c r="O820" s="14"/>
      <c r="P820" s="14"/>
      <c r="Q820" s="14"/>
      <c r="R820" s="14"/>
      <c r="S820" s="14"/>
      <c r="T820" s="14"/>
      <c r="U820" s="14"/>
    </row>
    <row r="821">
      <c r="A821" s="14"/>
      <c r="B821" s="14"/>
      <c r="C821" s="14"/>
      <c r="D821" s="14"/>
      <c r="E821" s="14"/>
      <c r="F821" s="14"/>
      <c r="G821" s="14"/>
      <c r="H821" s="14"/>
      <c r="I821" s="14"/>
      <c r="J821" s="14"/>
      <c r="K821" s="14"/>
      <c r="L821" s="14"/>
      <c r="M821" s="14"/>
      <c r="N821" s="14"/>
      <c r="O821" s="14"/>
      <c r="P821" s="14"/>
      <c r="Q821" s="14"/>
      <c r="R821" s="14"/>
      <c r="S821" s="14"/>
      <c r="T821" s="14"/>
      <c r="U821" s="14"/>
    </row>
    <row r="822">
      <c r="A822" s="14"/>
      <c r="B822" s="14"/>
      <c r="C822" s="14"/>
      <c r="D822" s="14"/>
      <c r="E822" s="14"/>
      <c r="F822" s="14"/>
      <c r="G822" s="14"/>
      <c r="H822" s="14"/>
      <c r="I822" s="14"/>
      <c r="J822" s="14"/>
      <c r="K822" s="14"/>
      <c r="L822" s="14"/>
      <c r="M822" s="14"/>
      <c r="N822" s="14"/>
      <c r="O822" s="14"/>
      <c r="P822" s="14"/>
      <c r="Q822" s="14"/>
      <c r="R822" s="14"/>
      <c r="S822" s="14"/>
      <c r="T822" s="14"/>
      <c r="U822" s="14"/>
    </row>
    <row r="823">
      <c r="A823" s="14"/>
      <c r="B823" s="14"/>
      <c r="C823" s="14"/>
      <c r="D823" s="14"/>
      <c r="E823" s="14"/>
      <c r="F823" s="14"/>
      <c r="G823" s="14"/>
      <c r="H823" s="14"/>
      <c r="I823" s="14"/>
      <c r="J823" s="14"/>
      <c r="K823" s="14"/>
      <c r="L823" s="14"/>
      <c r="M823" s="14"/>
      <c r="N823" s="14"/>
      <c r="O823" s="14"/>
      <c r="P823" s="14"/>
      <c r="Q823" s="14"/>
      <c r="R823" s="14"/>
      <c r="S823" s="14"/>
      <c r="T823" s="14"/>
      <c r="U823" s="14"/>
    </row>
    <row r="824">
      <c r="A824" s="14"/>
      <c r="B824" s="14"/>
      <c r="C824" s="14"/>
      <c r="D824" s="14"/>
      <c r="E824" s="14"/>
      <c r="F824" s="14"/>
      <c r="G824" s="14"/>
      <c r="H824" s="14"/>
      <c r="I824" s="14"/>
      <c r="J824" s="14"/>
      <c r="K824" s="14"/>
      <c r="L824" s="14"/>
      <c r="M824" s="14"/>
      <c r="N824" s="14"/>
      <c r="O824" s="14"/>
      <c r="P824" s="14"/>
      <c r="Q824" s="14"/>
      <c r="R824" s="14"/>
      <c r="S824" s="14"/>
      <c r="T824" s="14"/>
      <c r="U824" s="14"/>
    </row>
    <row r="825">
      <c r="A825" s="14"/>
      <c r="B825" s="14"/>
      <c r="C825" s="14"/>
      <c r="D825" s="14"/>
      <c r="E825" s="14"/>
      <c r="F825" s="14"/>
      <c r="G825" s="14"/>
      <c r="H825" s="14"/>
      <c r="I825" s="14"/>
      <c r="J825" s="14"/>
      <c r="K825" s="14"/>
      <c r="L825" s="14"/>
      <c r="M825" s="14"/>
      <c r="N825" s="14"/>
      <c r="O825" s="14"/>
      <c r="P825" s="14"/>
      <c r="Q825" s="14"/>
      <c r="R825" s="14"/>
      <c r="S825" s="14"/>
      <c r="T825" s="14"/>
      <c r="U825" s="14"/>
    </row>
    <row r="826">
      <c r="A826" s="14"/>
      <c r="B826" s="14"/>
      <c r="C826" s="14"/>
      <c r="D826" s="14"/>
      <c r="E826" s="14"/>
      <c r="F826" s="14"/>
      <c r="G826" s="14"/>
      <c r="H826" s="14"/>
      <c r="I826" s="14"/>
      <c r="J826" s="14"/>
      <c r="K826" s="14"/>
      <c r="L826" s="14"/>
      <c r="M826" s="14"/>
      <c r="N826" s="14"/>
      <c r="O826" s="14"/>
      <c r="P826" s="14"/>
      <c r="Q826" s="14"/>
      <c r="R826" s="14"/>
      <c r="S826" s="14"/>
      <c r="T826" s="14"/>
      <c r="U826" s="14"/>
    </row>
    <row r="827">
      <c r="A827" s="14"/>
      <c r="B827" s="14"/>
      <c r="C827" s="14"/>
      <c r="D827" s="14"/>
      <c r="E827" s="14"/>
      <c r="F827" s="14"/>
      <c r="G827" s="14"/>
      <c r="H827" s="14"/>
      <c r="I827" s="14"/>
      <c r="J827" s="14"/>
      <c r="K827" s="14"/>
      <c r="L827" s="14"/>
      <c r="M827" s="14"/>
      <c r="N827" s="14"/>
      <c r="O827" s="14"/>
      <c r="P827" s="14"/>
      <c r="Q827" s="14"/>
      <c r="R827" s="14"/>
      <c r="S827" s="14"/>
      <c r="T827" s="14"/>
      <c r="U827" s="14"/>
    </row>
    <row r="828">
      <c r="A828" s="14"/>
      <c r="B828" s="14"/>
      <c r="C828" s="14"/>
      <c r="D828" s="14"/>
      <c r="E828" s="14"/>
      <c r="F828" s="14"/>
      <c r="G828" s="14"/>
      <c r="H828" s="14"/>
      <c r="I828" s="14"/>
      <c r="J828" s="14"/>
      <c r="K828" s="14"/>
      <c r="L828" s="14"/>
      <c r="M828" s="14"/>
      <c r="N828" s="14"/>
      <c r="O828" s="14"/>
      <c r="P828" s="14"/>
      <c r="Q828" s="14"/>
      <c r="R828" s="14"/>
      <c r="S828" s="14"/>
      <c r="T828" s="14"/>
      <c r="U828" s="14"/>
    </row>
    <row r="829">
      <c r="A829" s="14"/>
      <c r="B829" s="14"/>
      <c r="C829" s="14"/>
      <c r="D829" s="14"/>
      <c r="E829" s="14"/>
      <c r="F829" s="14"/>
      <c r="G829" s="14"/>
      <c r="H829" s="14"/>
      <c r="I829" s="14"/>
      <c r="J829" s="14"/>
      <c r="K829" s="14"/>
      <c r="L829" s="14"/>
      <c r="M829" s="14"/>
      <c r="N829" s="14"/>
      <c r="O829" s="14"/>
      <c r="P829" s="14"/>
      <c r="Q829" s="14"/>
      <c r="R829" s="14"/>
      <c r="S829" s="14"/>
      <c r="T829" s="14"/>
      <c r="U829" s="14"/>
    </row>
    <row r="830">
      <c r="A830" s="14"/>
      <c r="B830" s="14"/>
      <c r="C830" s="14"/>
      <c r="D830" s="14"/>
      <c r="E830" s="14"/>
      <c r="F830" s="14"/>
      <c r="G830" s="14"/>
      <c r="H830" s="14"/>
      <c r="I830" s="14"/>
      <c r="J830" s="14"/>
      <c r="K830" s="14"/>
      <c r="L830" s="14"/>
      <c r="M830" s="14"/>
      <c r="N830" s="14"/>
      <c r="O830" s="14"/>
      <c r="P830" s="14"/>
      <c r="Q830" s="14"/>
      <c r="R830" s="14"/>
      <c r="S830" s="14"/>
      <c r="T830" s="14"/>
      <c r="U830" s="14"/>
    </row>
    <row r="831">
      <c r="A831" s="14"/>
      <c r="B831" s="14"/>
      <c r="C831" s="14"/>
      <c r="D831" s="14"/>
      <c r="E831" s="14"/>
      <c r="F831" s="14"/>
      <c r="G831" s="14"/>
      <c r="H831" s="14"/>
      <c r="I831" s="14"/>
      <c r="J831" s="14"/>
      <c r="K831" s="14"/>
      <c r="L831" s="14"/>
      <c r="M831" s="14"/>
      <c r="N831" s="14"/>
      <c r="O831" s="14"/>
      <c r="P831" s="14"/>
      <c r="Q831" s="14"/>
      <c r="R831" s="14"/>
      <c r="S831" s="14"/>
      <c r="T831" s="14"/>
      <c r="U831" s="14"/>
    </row>
    <row r="832">
      <c r="A832" s="14"/>
      <c r="B832" s="14"/>
      <c r="C832" s="14"/>
      <c r="D832" s="14"/>
      <c r="E832" s="14"/>
      <c r="F832" s="14"/>
      <c r="G832" s="14"/>
      <c r="H832" s="14"/>
      <c r="I832" s="14"/>
      <c r="J832" s="14"/>
      <c r="K832" s="14"/>
      <c r="L832" s="14"/>
      <c r="M832" s="14"/>
      <c r="N832" s="14"/>
      <c r="O832" s="14"/>
      <c r="P832" s="14"/>
      <c r="Q832" s="14"/>
      <c r="R832" s="14"/>
      <c r="S832" s="14"/>
      <c r="T832" s="14"/>
      <c r="U832" s="14"/>
    </row>
    <row r="833">
      <c r="A833" s="14"/>
      <c r="B833" s="14"/>
      <c r="C833" s="14"/>
      <c r="D833" s="14"/>
      <c r="E833" s="14"/>
      <c r="F833" s="14"/>
      <c r="G833" s="14"/>
      <c r="H833" s="14"/>
      <c r="I833" s="14"/>
      <c r="J833" s="14"/>
      <c r="K833" s="14"/>
      <c r="L833" s="14"/>
      <c r="M833" s="14"/>
      <c r="N833" s="14"/>
      <c r="O833" s="14"/>
      <c r="P833" s="14"/>
      <c r="Q833" s="14"/>
      <c r="R833" s="14"/>
      <c r="S833" s="14"/>
      <c r="T833" s="14"/>
      <c r="U833" s="14"/>
    </row>
    <row r="834">
      <c r="A834" s="14"/>
      <c r="B834" s="14"/>
      <c r="C834" s="14"/>
      <c r="D834" s="14"/>
      <c r="E834" s="14"/>
      <c r="F834" s="14"/>
      <c r="G834" s="14"/>
      <c r="H834" s="14"/>
      <c r="I834" s="14"/>
      <c r="J834" s="14"/>
      <c r="K834" s="14"/>
      <c r="L834" s="14"/>
      <c r="M834" s="14"/>
      <c r="N834" s="14"/>
      <c r="O834" s="14"/>
      <c r="P834" s="14"/>
      <c r="Q834" s="14"/>
      <c r="R834" s="14"/>
      <c r="S834" s="14"/>
      <c r="T834" s="14"/>
      <c r="U834" s="14"/>
    </row>
    <row r="835">
      <c r="A835" s="14"/>
      <c r="B835" s="14"/>
      <c r="C835" s="14"/>
      <c r="D835" s="14"/>
      <c r="E835" s="14"/>
      <c r="F835" s="14"/>
      <c r="G835" s="14"/>
      <c r="H835" s="14"/>
      <c r="I835" s="14"/>
      <c r="J835" s="14"/>
      <c r="K835" s="14"/>
      <c r="L835" s="14"/>
      <c r="M835" s="14"/>
      <c r="N835" s="14"/>
      <c r="O835" s="14"/>
      <c r="P835" s="14"/>
      <c r="Q835" s="14"/>
      <c r="R835" s="14"/>
      <c r="S835" s="14"/>
      <c r="T835" s="14"/>
      <c r="U835" s="14"/>
    </row>
    <row r="836">
      <c r="A836" s="14"/>
      <c r="B836" s="14"/>
      <c r="C836" s="14"/>
      <c r="D836" s="14"/>
      <c r="E836" s="14"/>
      <c r="F836" s="14"/>
      <c r="G836" s="14"/>
      <c r="H836" s="14"/>
      <c r="I836" s="14"/>
      <c r="J836" s="14"/>
      <c r="K836" s="14"/>
      <c r="L836" s="14"/>
      <c r="M836" s="14"/>
      <c r="N836" s="14"/>
      <c r="O836" s="14"/>
      <c r="P836" s="14"/>
      <c r="Q836" s="14"/>
      <c r="R836" s="14"/>
      <c r="S836" s="14"/>
      <c r="T836" s="14"/>
      <c r="U836" s="14"/>
    </row>
    <row r="837">
      <c r="A837" s="14"/>
      <c r="B837" s="14"/>
      <c r="C837" s="14"/>
      <c r="D837" s="14"/>
      <c r="E837" s="14"/>
      <c r="F837" s="14"/>
      <c r="G837" s="14"/>
      <c r="H837" s="14"/>
      <c r="I837" s="14"/>
      <c r="J837" s="14"/>
      <c r="K837" s="14"/>
      <c r="L837" s="14"/>
      <c r="M837" s="14"/>
      <c r="N837" s="14"/>
      <c r="O837" s="14"/>
      <c r="P837" s="14"/>
      <c r="Q837" s="14"/>
      <c r="R837" s="14"/>
      <c r="S837" s="14"/>
      <c r="T837" s="14"/>
      <c r="U837" s="14"/>
    </row>
    <row r="838">
      <c r="A838" s="14"/>
      <c r="B838" s="14"/>
      <c r="C838" s="14"/>
      <c r="D838" s="14"/>
      <c r="E838" s="14"/>
      <c r="F838" s="14"/>
      <c r="G838" s="14"/>
      <c r="H838" s="14"/>
      <c r="I838" s="14"/>
      <c r="J838" s="14"/>
      <c r="K838" s="14"/>
      <c r="L838" s="14"/>
      <c r="M838" s="14"/>
      <c r="N838" s="14"/>
      <c r="O838" s="14"/>
      <c r="P838" s="14"/>
      <c r="Q838" s="14"/>
      <c r="R838" s="14"/>
      <c r="S838" s="14"/>
      <c r="T838" s="14"/>
      <c r="U838" s="14"/>
    </row>
    <row r="839">
      <c r="A839" s="14"/>
      <c r="B839" s="14"/>
      <c r="C839" s="14"/>
      <c r="D839" s="14"/>
      <c r="E839" s="14"/>
      <c r="F839" s="14"/>
      <c r="G839" s="14"/>
      <c r="H839" s="14"/>
      <c r="I839" s="14"/>
      <c r="J839" s="14"/>
      <c r="K839" s="14"/>
      <c r="L839" s="14"/>
      <c r="M839" s="14"/>
      <c r="N839" s="14"/>
      <c r="O839" s="14"/>
      <c r="P839" s="14"/>
      <c r="Q839" s="14"/>
      <c r="R839" s="14"/>
      <c r="S839" s="14"/>
      <c r="T839" s="14"/>
      <c r="U839" s="14"/>
    </row>
    <row r="840">
      <c r="A840" s="14"/>
      <c r="B840" s="14"/>
      <c r="C840" s="14"/>
      <c r="D840" s="14"/>
      <c r="E840" s="14"/>
      <c r="F840" s="14"/>
      <c r="G840" s="14"/>
      <c r="H840" s="14"/>
      <c r="I840" s="14"/>
      <c r="J840" s="14"/>
      <c r="K840" s="14"/>
      <c r="L840" s="14"/>
      <c r="M840" s="14"/>
      <c r="N840" s="14"/>
      <c r="O840" s="14"/>
      <c r="P840" s="14"/>
      <c r="Q840" s="14"/>
      <c r="R840" s="14"/>
      <c r="S840" s="14"/>
      <c r="T840" s="14"/>
      <c r="U840" s="14"/>
    </row>
    <row r="841">
      <c r="A841" s="14"/>
      <c r="B841" s="14"/>
      <c r="C841" s="14"/>
      <c r="D841" s="14"/>
      <c r="E841" s="14"/>
      <c r="F841" s="14"/>
      <c r="G841" s="14"/>
      <c r="H841" s="14"/>
      <c r="I841" s="14"/>
      <c r="J841" s="14"/>
      <c r="K841" s="14"/>
      <c r="L841" s="14"/>
      <c r="M841" s="14"/>
      <c r="N841" s="14"/>
      <c r="O841" s="14"/>
      <c r="P841" s="14"/>
      <c r="Q841" s="14"/>
      <c r="R841" s="14"/>
      <c r="S841" s="14"/>
      <c r="T841" s="14"/>
      <c r="U841" s="14"/>
    </row>
    <row r="842">
      <c r="A842" s="14"/>
      <c r="B842" s="14"/>
      <c r="C842" s="14"/>
      <c r="D842" s="14"/>
      <c r="E842" s="14"/>
      <c r="F842" s="14"/>
      <c r="G842" s="14"/>
      <c r="H842" s="14"/>
      <c r="I842" s="14"/>
      <c r="J842" s="14"/>
      <c r="K842" s="14"/>
      <c r="L842" s="14"/>
      <c r="M842" s="14"/>
      <c r="N842" s="14"/>
      <c r="O842" s="14"/>
      <c r="P842" s="14"/>
      <c r="Q842" s="14"/>
      <c r="R842" s="14"/>
      <c r="S842" s="14"/>
      <c r="T842" s="14"/>
      <c r="U842" s="14"/>
    </row>
    <row r="843">
      <c r="A843" s="14"/>
      <c r="B843" s="14"/>
      <c r="C843" s="14"/>
      <c r="D843" s="14"/>
      <c r="E843" s="14"/>
      <c r="F843" s="14"/>
      <c r="G843" s="14"/>
      <c r="H843" s="14"/>
      <c r="I843" s="14"/>
      <c r="J843" s="14"/>
      <c r="K843" s="14"/>
      <c r="L843" s="14"/>
      <c r="M843" s="14"/>
      <c r="N843" s="14"/>
      <c r="O843" s="14"/>
      <c r="P843" s="14"/>
      <c r="Q843" s="14"/>
      <c r="R843" s="14"/>
      <c r="S843" s="14"/>
      <c r="T843" s="14"/>
      <c r="U843" s="14"/>
    </row>
    <row r="844">
      <c r="A844" s="14"/>
      <c r="B844" s="14"/>
      <c r="C844" s="14"/>
      <c r="D844" s="14"/>
      <c r="E844" s="14"/>
      <c r="F844" s="14"/>
      <c r="G844" s="14"/>
      <c r="H844" s="14"/>
      <c r="I844" s="14"/>
      <c r="J844" s="14"/>
      <c r="K844" s="14"/>
      <c r="L844" s="14"/>
      <c r="M844" s="14"/>
      <c r="N844" s="14"/>
      <c r="O844" s="14"/>
      <c r="P844" s="14"/>
      <c r="Q844" s="14"/>
      <c r="R844" s="14"/>
      <c r="S844" s="14"/>
      <c r="T844" s="14"/>
      <c r="U844" s="14"/>
    </row>
    <row r="845">
      <c r="A845" s="14"/>
      <c r="B845" s="14"/>
      <c r="C845" s="14"/>
      <c r="D845" s="14"/>
      <c r="E845" s="14"/>
      <c r="F845" s="14"/>
      <c r="G845" s="14"/>
      <c r="H845" s="14"/>
      <c r="I845" s="14"/>
      <c r="J845" s="14"/>
      <c r="K845" s="14"/>
      <c r="L845" s="14"/>
      <c r="M845" s="14"/>
      <c r="N845" s="14"/>
      <c r="O845" s="14"/>
      <c r="P845" s="14"/>
      <c r="Q845" s="14"/>
      <c r="R845" s="14"/>
      <c r="S845" s="14"/>
      <c r="T845" s="14"/>
      <c r="U845" s="14"/>
    </row>
    <row r="846">
      <c r="A846" s="14"/>
      <c r="B846" s="14"/>
      <c r="C846" s="14"/>
      <c r="D846" s="14"/>
      <c r="E846" s="14"/>
      <c r="F846" s="14"/>
      <c r="G846" s="14"/>
      <c r="H846" s="14"/>
      <c r="I846" s="14"/>
      <c r="J846" s="14"/>
      <c r="K846" s="14"/>
      <c r="L846" s="14"/>
      <c r="M846" s="14"/>
      <c r="N846" s="14"/>
      <c r="O846" s="14"/>
      <c r="P846" s="14"/>
      <c r="Q846" s="14"/>
      <c r="R846" s="14"/>
      <c r="S846" s="14"/>
      <c r="T846" s="14"/>
      <c r="U846" s="14"/>
    </row>
    <row r="847">
      <c r="A847" s="14"/>
      <c r="B847" s="14"/>
      <c r="C847" s="14"/>
      <c r="D847" s="14"/>
      <c r="E847" s="14"/>
      <c r="F847" s="14"/>
      <c r="G847" s="14"/>
      <c r="H847" s="14"/>
      <c r="I847" s="14"/>
      <c r="J847" s="14"/>
      <c r="K847" s="14"/>
      <c r="L847" s="14"/>
      <c r="M847" s="14"/>
      <c r="N847" s="14"/>
      <c r="O847" s="14"/>
      <c r="P847" s="14"/>
      <c r="Q847" s="14"/>
      <c r="R847" s="14"/>
      <c r="S847" s="14"/>
      <c r="T847" s="14"/>
      <c r="U847" s="14"/>
    </row>
    <row r="848">
      <c r="A848" s="14"/>
      <c r="B848" s="14"/>
      <c r="C848" s="14"/>
      <c r="D848" s="14"/>
      <c r="E848" s="14"/>
      <c r="F848" s="14"/>
      <c r="G848" s="14"/>
      <c r="H848" s="14"/>
      <c r="I848" s="14"/>
      <c r="J848" s="14"/>
      <c r="K848" s="14"/>
      <c r="L848" s="14"/>
      <c r="M848" s="14"/>
      <c r="N848" s="14"/>
      <c r="O848" s="14"/>
      <c r="P848" s="14"/>
      <c r="Q848" s="14"/>
      <c r="R848" s="14"/>
      <c r="S848" s="14"/>
      <c r="T848" s="14"/>
      <c r="U848" s="14"/>
    </row>
    <row r="849">
      <c r="A849" s="14"/>
      <c r="B849" s="14"/>
      <c r="C849" s="14"/>
      <c r="D849" s="14"/>
      <c r="E849" s="14"/>
      <c r="F849" s="14"/>
      <c r="G849" s="14"/>
      <c r="H849" s="14"/>
      <c r="I849" s="14"/>
      <c r="J849" s="14"/>
      <c r="K849" s="14"/>
      <c r="L849" s="14"/>
      <c r="M849" s="14"/>
      <c r="N849" s="14"/>
      <c r="O849" s="14"/>
      <c r="P849" s="14"/>
      <c r="Q849" s="14"/>
      <c r="R849" s="14"/>
      <c r="S849" s="14"/>
      <c r="T849" s="14"/>
      <c r="U849" s="14"/>
    </row>
    <row r="850">
      <c r="A850" s="14"/>
      <c r="B850" s="14"/>
      <c r="C850" s="14"/>
      <c r="D850" s="14"/>
      <c r="E850" s="14"/>
      <c r="F850" s="14"/>
      <c r="G850" s="14"/>
      <c r="H850" s="14"/>
      <c r="I850" s="14"/>
      <c r="J850" s="14"/>
      <c r="K850" s="14"/>
      <c r="L850" s="14"/>
      <c r="M850" s="14"/>
      <c r="N850" s="14"/>
      <c r="O850" s="14"/>
      <c r="P850" s="14"/>
      <c r="Q850" s="14"/>
      <c r="R850" s="14"/>
      <c r="S850" s="14"/>
      <c r="T850" s="14"/>
      <c r="U850" s="14"/>
    </row>
    <row r="851">
      <c r="A851" s="14"/>
      <c r="B851" s="14"/>
      <c r="C851" s="14"/>
      <c r="D851" s="14"/>
      <c r="E851" s="14"/>
      <c r="F851" s="14"/>
      <c r="G851" s="14"/>
      <c r="H851" s="14"/>
      <c r="I851" s="14"/>
      <c r="J851" s="14"/>
      <c r="K851" s="14"/>
      <c r="L851" s="14"/>
      <c r="M851" s="14"/>
      <c r="N851" s="14"/>
      <c r="O851" s="14"/>
      <c r="P851" s="14"/>
      <c r="Q851" s="14"/>
      <c r="R851" s="14"/>
      <c r="S851" s="14"/>
      <c r="T851" s="14"/>
      <c r="U851" s="14"/>
    </row>
    <row r="852">
      <c r="A852" s="14"/>
      <c r="B852" s="14"/>
      <c r="C852" s="14"/>
      <c r="D852" s="14"/>
      <c r="E852" s="14"/>
      <c r="F852" s="14"/>
      <c r="G852" s="14"/>
      <c r="H852" s="14"/>
      <c r="I852" s="14"/>
      <c r="J852" s="14"/>
      <c r="K852" s="14"/>
      <c r="L852" s="14"/>
      <c r="M852" s="14"/>
      <c r="N852" s="14"/>
      <c r="O852" s="14"/>
      <c r="P852" s="14"/>
      <c r="Q852" s="14"/>
      <c r="R852" s="14"/>
      <c r="S852" s="14"/>
      <c r="T852" s="14"/>
      <c r="U852" s="14"/>
    </row>
    <row r="853">
      <c r="A853" s="14"/>
      <c r="B853" s="14"/>
      <c r="C853" s="14"/>
      <c r="D853" s="14"/>
      <c r="E853" s="14"/>
      <c r="F853" s="14"/>
      <c r="G853" s="14"/>
      <c r="H853" s="14"/>
      <c r="I853" s="14"/>
      <c r="J853" s="14"/>
      <c r="K853" s="14"/>
      <c r="L853" s="14"/>
      <c r="M853" s="14"/>
      <c r="N853" s="14"/>
      <c r="O853" s="14"/>
      <c r="P853" s="14"/>
      <c r="Q853" s="14"/>
      <c r="R853" s="14"/>
      <c r="S853" s="14"/>
      <c r="T853" s="14"/>
      <c r="U853" s="14"/>
    </row>
    <row r="854">
      <c r="A854" s="14"/>
      <c r="B854" s="14"/>
      <c r="C854" s="14"/>
      <c r="D854" s="14"/>
      <c r="E854" s="14"/>
      <c r="F854" s="14"/>
      <c r="G854" s="14"/>
      <c r="H854" s="14"/>
      <c r="I854" s="14"/>
      <c r="J854" s="14"/>
      <c r="K854" s="14"/>
      <c r="L854" s="14"/>
      <c r="M854" s="14"/>
      <c r="N854" s="14"/>
      <c r="O854" s="14"/>
      <c r="P854" s="14"/>
      <c r="Q854" s="14"/>
      <c r="R854" s="14"/>
      <c r="S854" s="14"/>
      <c r="T854" s="14"/>
      <c r="U854" s="14"/>
    </row>
    <row r="855">
      <c r="A855" s="14"/>
      <c r="B855" s="14"/>
      <c r="C855" s="14"/>
      <c r="D855" s="14"/>
      <c r="E855" s="14"/>
      <c r="F855" s="14"/>
      <c r="G855" s="14"/>
      <c r="H855" s="14"/>
      <c r="I855" s="14"/>
      <c r="J855" s="14"/>
      <c r="K855" s="14"/>
      <c r="L855" s="14"/>
      <c r="M855" s="14"/>
      <c r="N855" s="14"/>
      <c r="O855" s="14"/>
      <c r="P855" s="14"/>
      <c r="Q855" s="14"/>
      <c r="R855" s="14"/>
      <c r="S855" s="14"/>
      <c r="T855" s="14"/>
      <c r="U855" s="14"/>
    </row>
    <row r="856">
      <c r="A856" s="14"/>
      <c r="B856" s="14"/>
      <c r="C856" s="14"/>
      <c r="D856" s="14"/>
      <c r="E856" s="14"/>
      <c r="F856" s="14"/>
      <c r="G856" s="14"/>
      <c r="H856" s="14"/>
      <c r="I856" s="14"/>
      <c r="J856" s="14"/>
      <c r="K856" s="14"/>
      <c r="L856" s="14"/>
      <c r="M856" s="14"/>
      <c r="N856" s="14"/>
      <c r="O856" s="14"/>
      <c r="P856" s="14"/>
      <c r="Q856" s="14"/>
      <c r="R856" s="14"/>
      <c r="S856" s="14"/>
      <c r="T856" s="14"/>
      <c r="U856" s="14"/>
    </row>
    <row r="857">
      <c r="A857" s="14"/>
      <c r="B857" s="14"/>
      <c r="C857" s="14"/>
      <c r="D857" s="14"/>
      <c r="E857" s="14"/>
      <c r="F857" s="14"/>
      <c r="G857" s="14"/>
      <c r="H857" s="14"/>
      <c r="I857" s="14"/>
      <c r="J857" s="14"/>
      <c r="K857" s="14"/>
      <c r="L857" s="14"/>
      <c r="M857" s="14"/>
      <c r="N857" s="14"/>
      <c r="O857" s="14"/>
      <c r="P857" s="14"/>
      <c r="Q857" s="14"/>
      <c r="R857" s="14"/>
      <c r="S857" s="14"/>
      <c r="T857" s="14"/>
      <c r="U857" s="14"/>
    </row>
    <row r="858">
      <c r="A858" s="14"/>
      <c r="B858" s="14"/>
      <c r="C858" s="14"/>
      <c r="D858" s="14"/>
      <c r="E858" s="14"/>
      <c r="F858" s="14"/>
      <c r="G858" s="14"/>
      <c r="H858" s="14"/>
      <c r="I858" s="14"/>
      <c r="J858" s="14"/>
      <c r="K858" s="14"/>
      <c r="L858" s="14"/>
      <c r="M858" s="14"/>
      <c r="N858" s="14"/>
      <c r="O858" s="14"/>
      <c r="P858" s="14"/>
      <c r="Q858" s="14"/>
      <c r="R858" s="14"/>
      <c r="S858" s="14"/>
      <c r="T858" s="14"/>
      <c r="U858" s="14"/>
    </row>
    <row r="859">
      <c r="A859" s="14"/>
      <c r="B859" s="14"/>
      <c r="C859" s="14"/>
      <c r="D859" s="14"/>
      <c r="E859" s="14"/>
      <c r="F859" s="14"/>
      <c r="G859" s="14"/>
      <c r="H859" s="14"/>
      <c r="I859" s="14"/>
      <c r="J859" s="14"/>
      <c r="K859" s="14"/>
      <c r="L859" s="14"/>
      <c r="M859" s="14"/>
      <c r="N859" s="14"/>
      <c r="O859" s="14"/>
      <c r="P859" s="14"/>
      <c r="Q859" s="14"/>
      <c r="R859" s="14"/>
      <c r="S859" s="14"/>
      <c r="T859" s="14"/>
      <c r="U859" s="14"/>
    </row>
    <row r="860">
      <c r="A860" s="14"/>
      <c r="B860" s="14"/>
      <c r="C860" s="14"/>
      <c r="D860" s="14"/>
      <c r="E860" s="14"/>
      <c r="F860" s="14"/>
      <c r="G860" s="14"/>
      <c r="H860" s="14"/>
      <c r="I860" s="14"/>
      <c r="J860" s="14"/>
      <c r="K860" s="14"/>
      <c r="L860" s="14"/>
      <c r="M860" s="14"/>
      <c r="N860" s="14"/>
      <c r="O860" s="14"/>
      <c r="P860" s="14"/>
      <c r="Q860" s="14"/>
      <c r="R860" s="14"/>
      <c r="S860" s="14"/>
      <c r="T860" s="14"/>
      <c r="U860" s="14"/>
    </row>
    <row r="861">
      <c r="A861" s="14"/>
      <c r="B861" s="14"/>
      <c r="C861" s="14"/>
      <c r="D861" s="14"/>
      <c r="E861" s="14"/>
      <c r="F861" s="14"/>
      <c r="G861" s="14"/>
      <c r="H861" s="14"/>
      <c r="I861" s="14"/>
      <c r="J861" s="14"/>
      <c r="K861" s="14"/>
      <c r="L861" s="14"/>
      <c r="M861" s="14"/>
      <c r="N861" s="14"/>
      <c r="O861" s="14"/>
      <c r="P861" s="14"/>
      <c r="Q861" s="14"/>
      <c r="R861" s="14"/>
      <c r="S861" s="14"/>
      <c r="T861" s="14"/>
      <c r="U861" s="14"/>
    </row>
    <row r="862">
      <c r="A862" s="14"/>
      <c r="B862" s="14"/>
      <c r="C862" s="14"/>
      <c r="D862" s="14"/>
      <c r="E862" s="14"/>
      <c r="F862" s="14"/>
      <c r="G862" s="14"/>
      <c r="H862" s="14"/>
      <c r="I862" s="14"/>
      <c r="J862" s="14"/>
      <c r="K862" s="14"/>
      <c r="L862" s="14"/>
      <c r="M862" s="14"/>
      <c r="N862" s="14"/>
      <c r="O862" s="14"/>
      <c r="P862" s="14"/>
      <c r="Q862" s="14"/>
      <c r="R862" s="14"/>
      <c r="S862" s="14"/>
      <c r="T862" s="14"/>
      <c r="U862" s="14"/>
    </row>
    <row r="863">
      <c r="A863" s="14"/>
      <c r="B863" s="14"/>
      <c r="C863" s="14"/>
      <c r="D863" s="14"/>
      <c r="E863" s="14"/>
      <c r="F863" s="14"/>
      <c r="G863" s="14"/>
      <c r="H863" s="14"/>
      <c r="I863" s="14"/>
      <c r="J863" s="14"/>
      <c r="K863" s="14"/>
      <c r="L863" s="14"/>
      <c r="M863" s="14"/>
      <c r="N863" s="14"/>
      <c r="O863" s="14"/>
      <c r="P863" s="14"/>
      <c r="Q863" s="14"/>
      <c r="R863" s="14"/>
      <c r="S863" s="14"/>
      <c r="T863" s="14"/>
      <c r="U863" s="14"/>
    </row>
    <row r="864">
      <c r="A864" s="14"/>
      <c r="B864" s="14"/>
      <c r="C864" s="14"/>
      <c r="D864" s="14"/>
      <c r="E864" s="14"/>
      <c r="F864" s="14"/>
      <c r="G864" s="14"/>
      <c r="H864" s="14"/>
      <c r="I864" s="14"/>
      <c r="J864" s="14"/>
      <c r="K864" s="14"/>
      <c r="L864" s="14"/>
      <c r="M864" s="14"/>
      <c r="N864" s="14"/>
      <c r="O864" s="14"/>
      <c r="P864" s="14"/>
      <c r="Q864" s="14"/>
      <c r="R864" s="14"/>
      <c r="S864" s="14"/>
      <c r="T864" s="14"/>
      <c r="U864" s="14"/>
    </row>
    <row r="865">
      <c r="A865" s="14"/>
      <c r="B865" s="14"/>
      <c r="C865" s="14"/>
      <c r="D865" s="14"/>
      <c r="E865" s="14"/>
      <c r="F865" s="14"/>
      <c r="G865" s="14"/>
      <c r="H865" s="14"/>
      <c r="I865" s="14"/>
      <c r="J865" s="14"/>
      <c r="K865" s="14"/>
      <c r="L865" s="14"/>
      <c r="M865" s="14"/>
      <c r="N865" s="14"/>
      <c r="O865" s="14"/>
      <c r="P865" s="14"/>
      <c r="Q865" s="14"/>
      <c r="R865" s="14"/>
      <c r="S865" s="14"/>
      <c r="T865" s="14"/>
      <c r="U865" s="14"/>
    </row>
    <row r="866">
      <c r="A866" s="14"/>
      <c r="B866" s="14"/>
      <c r="C866" s="14"/>
      <c r="D866" s="14"/>
      <c r="E866" s="14"/>
      <c r="F866" s="14"/>
      <c r="G866" s="14"/>
      <c r="H866" s="14"/>
      <c r="I866" s="14"/>
      <c r="J866" s="14"/>
      <c r="K866" s="14"/>
      <c r="L866" s="14"/>
      <c r="M866" s="14"/>
      <c r="N866" s="14"/>
      <c r="O866" s="14"/>
      <c r="P866" s="14"/>
      <c r="Q866" s="14"/>
      <c r="R866" s="14"/>
      <c r="S866" s="14"/>
      <c r="T866" s="14"/>
      <c r="U866" s="14"/>
    </row>
    <row r="867">
      <c r="A867" s="14"/>
      <c r="B867" s="14"/>
      <c r="C867" s="14"/>
      <c r="D867" s="14"/>
      <c r="E867" s="14"/>
      <c r="F867" s="14"/>
      <c r="G867" s="14"/>
      <c r="H867" s="14"/>
      <c r="I867" s="14"/>
      <c r="J867" s="14"/>
      <c r="K867" s="14"/>
      <c r="L867" s="14"/>
      <c r="M867" s="14"/>
      <c r="N867" s="14"/>
      <c r="O867" s="14"/>
      <c r="P867" s="14"/>
      <c r="Q867" s="14"/>
      <c r="R867" s="14"/>
      <c r="S867" s="14"/>
      <c r="T867" s="14"/>
      <c r="U867" s="14"/>
    </row>
    <row r="868">
      <c r="A868" s="14"/>
      <c r="B868" s="14"/>
      <c r="C868" s="14"/>
      <c r="D868" s="14"/>
      <c r="E868" s="14"/>
      <c r="F868" s="14"/>
      <c r="G868" s="14"/>
      <c r="H868" s="14"/>
      <c r="I868" s="14"/>
      <c r="J868" s="14"/>
      <c r="K868" s="14"/>
      <c r="L868" s="14"/>
      <c r="M868" s="14"/>
      <c r="N868" s="14"/>
      <c r="O868" s="14"/>
      <c r="P868" s="14"/>
      <c r="Q868" s="14"/>
      <c r="R868" s="14"/>
      <c r="S868" s="14"/>
      <c r="T868" s="14"/>
      <c r="U868" s="14"/>
    </row>
    <row r="869">
      <c r="A869" s="14"/>
      <c r="B869" s="14"/>
      <c r="C869" s="14"/>
      <c r="D869" s="14"/>
      <c r="E869" s="14"/>
      <c r="F869" s="14"/>
      <c r="G869" s="14"/>
      <c r="H869" s="14"/>
      <c r="I869" s="14"/>
      <c r="J869" s="14"/>
      <c r="K869" s="14"/>
      <c r="L869" s="14"/>
      <c r="M869" s="14"/>
      <c r="N869" s="14"/>
      <c r="O869" s="14"/>
      <c r="P869" s="14"/>
      <c r="Q869" s="14"/>
      <c r="R869" s="14"/>
      <c r="S869" s="14"/>
      <c r="T869" s="14"/>
      <c r="U869" s="14"/>
    </row>
    <row r="870">
      <c r="A870" s="14"/>
      <c r="B870" s="14"/>
      <c r="C870" s="14"/>
      <c r="D870" s="14"/>
      <c r="E870" s="14"/>
      <c r="F870" s="14"/>
      <c r="G870" s="14"/>
      <c r="H870" s="14"/>
      <c r="I870" s="14"/>
      <c r="J870" s="14"/>
      <c r="K870" s="14"/>
      <c r="L870" s="14"/>
      <c r="M870" s="14"/>
      <c r="N870" s="14"/>
      <c r="O870" s="14"/>
      <c r="P870" s="14"/>
      <c r="Q870" s="14"/>
      <c r="R870" s="14"/>
      <c r="S870" s="14"/>
      <c r="T870" s="14"/>
      <c r="U870" s="14"/>
    </row>
    <row r="871">
      <c r="A871" s="14"/>
      <c r="B871" s="14"/>
      <c r="C871" s="14"/>
      <c r="D871" s="14"/>
      <c r="E871" s="14"/>
      <c r="F871" s="14"/>
      <c r="G871" s="14"/>
      <c r="H871" s="14"/>
      <c r="I871" s="14"/>
      <c r="J871" s="14"/>
      <c r="K871" s="14"/>
      <c r="L871" s="14"/>
      <c r="M871" s="14"/>
      <c r="N871" s="14"/>
      <c r="O871" s="14"/>
      <c r="P871" s="14"/>
      <c r="Q871" s="14"/>
      <c r="R871" s="14"/>
      <c r="S871" s="14"/>
      <c r="T871" s="14"/>
      <c r="U871" s="14"/>
    </row>
    <row r="872">
      <c r="A872" s="14"/>
      <c r="B872" s="14"/>
      <c r="C872" s="14"/>
      <c r="D872" s="14"/>
      <c r="E872" s="14"/>
      <c r="F872" s="14"/>
      <c r="G872" s="14"/>
      <c r="H872" s="14"/>
      <c r="I872" s="14"/>
      <c r="J872" s="14"/>
      <c r="K872" s="14"/>
      <c r="L872" s="14"/>
      <c r="M872" s="14"/>
      <c r="N872" s="14"/>
      <c r="O872" s="14"/>
      <c r="P872" s="14"/>
      <c r="Q872" s="14"/>
      <c r="R872" s="14"/>
      <c r="S872" s="14"/>
      <c r="T872" s="14"/>
      <c r="U872" s="14"/>
    </row>
    <row r="873">
      <c r="A873" s="14"/>
      <c r="B873" s="14"/>
      <c r="C873" s="14"/>
      <c r="D873" s="14"/>
      <c r="E873" s="14"/>
      <c r="F873" s="14"/>
      <c r="G873" s="14"/>
      <c r="H873" s="14"/>
      <c r="I873" s="14"/>
      <c r="J873" s="14"/>
      <c r="K873" s="14"/>
      <c r="L873" s="14"/>
      <c r="M873" s="14"/>
      <c r="N873" s="14"/>
      <c r="O873" s="14"/>
      <c r="P873" s="14"/>
      <c r="Q873" s="14"/>
      <c r="R873" s="14"/>
      <c r="S873" s="14"/>
      <c r="T873" s="14"/>
      <c r="U873" s="14"/>
    </row>
    <row r="874">
      <c r="A874" s="14"/>
      <c r="B874" s="14"/>
      <c r="C874" s="14"/>
      <c r="D874" s="14"/>
      <c r="E874" s="14"/>
      <c r="F874" s="14"/>
      <c r="G874" s="14"/>
      <c r="H874" s="14"/>
      <c r="I874" s="14"/>
      <c r="J874" s="14"/>
      <c r="K874" s="14"/>
      <c r="L874" s="14"/>
      <c r="M874" s="14"/>
      <c r="N874" s="14"/>
      <c r="O874" s="14"/>
      <c r="P874" s="14"/>
      <c r="Q874" s="14"/>
      <c r="R874" s="14"/>
      <c r="S874" s="14"/>
      <c r="T874" s="14"/>
      <c r="U874" s="14"/>
    </row>
    <row r="875">
      <c r="A875" s="14"/>
      <c r="B875" s="14"/>
      <c r="C875" s="14"/>
      <c r="D875" s="14"/>
      <c r="E875" s="14"/>
      <c r="F875" s="14"/>
      <c r="G875" s="14"/>
      <c r="H875" s="14"/>
      <c r="I875" s="14"/>
      <c r="J875" s="14"/>
      <c r="K875" s="14"/>
      <c r="L875" s="14"/>
      <c r="M875" s="14"/>
      <c r="N875" s="14"/>
      <c r="O875" s="14"/>
      <c r="P875" s="14"/>
      <c r="Q875" s="14"/>
      <c r="R875" s="14"/>
      <c r="S875" s="14"/>
      <c r="T875" s="14"/>
      <c r="U875" s="14"/>
    </row>
    <row r="876">
      <c r="A876" s="14"/>
      <c r="B876" s="14"/>
      <c r="C876" s="14"/>
      <c r="D876" s="14"/>
      <c r="E876" s="14"/>
      <c r="F876" s="14"/>
      <c r="G876" s="14"/>
      <c r="H876" s="14"/>
      <c r="I876" s="14"/>
      <c r="J876" s="14"/>
      <c r="K876" s="14"/>
      <c r="L876" s="14"/>
      <c r="M876" s="14"/>
      <c r="N876" s="14"/>
      <c r="O876" s="14"/>
      <c r="P876" s="14"/>
      <c r="Q876" s="14"/>
      <c r="R876" s="14"/>
      <c r="S876" s="14"/>
      <c r="T876" s="14"/>
      <c r="U876" s="14"/>
    </row>
    <row r="877">
      <c r="A877" s="14"/>
      <c r="B877" s="14"/>
      <c r="C877" s="14"/>
      <c r="D877" s="14"/>
      <c r="E877" s="14"/>
      <c r="F877" s="14"/>
      <c r="G877" s="14"/>
      <c r="H877" s="14"/>
      <c r="I877" s="14"/>
      <c r="J877" s="14"/>
      <c r="K877" s="14"/>
      <c r="L877" s="14"/>
      <c r="M877" s="14"/>
      <c r="N877" s="14"/>
      <c r="O877" s="14"/>
      <c r="P877" s="14"/>
      <c r="Q877" s="14"/>
      <c r="R877" s="14"/>
      <c r="S877" s="14"/>
      <c r="T877" s="14"/>
      <c r="U877" s="14"/>
    </row>
    <row r="878">
      <c r="A878" s="14"/>
      <c r="B878" s="14"/>
      <c r="C878" s="14"/>
      <c r="D878" s="14"/>
      <c r="E878" s="14"/>
      <c r="F878" s="14"/>
      <c r="G878" s="14"/>
      <c r="H878" s="14"/>
      <c r="I878" s="14"/>
      <c r="J878" s="14"/>
      <c r="K878" s="14"/>
      <c r="L878" s="14"/>
      <c r="M878" s="14"/>
      <c r="N878" s="14"/>
      <c r="O878" s="14"/>
      <c r="P878" s="14"/>
      <c r="Q878" s="14"/>
      <c r="R878" s="14"/>
      <c r="S878" s="14"/>
      <c r="T878" s="14"/>
      <c r="U878" s="14"/>
    </row>
    <row r="879">
      <c r="A879" s="14"/>
      <c r="B879" s="14"/>
      <c r="C879" s="14"/>
      <c r="D879" s="14"/>
      <c r="E879" s="14"/>
      <c r="F879" s="14"/>
      <c r="G879" s="14"/>
      <c r="H879" s="14"/>
      <c r="I879" s="14"/>
      <c r="J879" s="14"/>
      <c r="K879" s="14"/>
      <c r="L879" s="14"/>
      <c r="M879" s="14"/>
      <c r="N879" s="14"/>
      <c r="O879" s="14"/>
      <c r="P879" s="14"/>
      <c r="Q879" s="14"/>
      <c r="R879" s="14"/>
      <c r="S879" s="14"/>
      <c r="T879" s="14"/>
      <c r="U879" s="14"/>
    </row>
    <row r="880">
      <c r="A880" s="14"/>
      <c r="B880" s="14"/>
      <c r="C880" s="14"/>
      <c r="D880" s="14"/>
      <c r="E880" s="14"/>
      <c r="F880" s="14"/>
      <c r="G880" s="14"/>
      <c r="H880" s="14"/>
      <c r="I880" s="14"/>
      <c r="J880" s="14"/>
      <c r="K880" s="14"/>
      <c r="L880" s="14"/>
      <c r="M880" s="14"/>
      <c r="N880" s="14"/>
      <c r="O880" s="14"/>
      <c r="P880" s="14"/>
      <c r="Q880" s="14"/>
      <c r="R880" s="14"/>
      <c r="S880" s="14"/>
      <c r="T880" s="14"/>
      <c r="U880" s="14"/>
    </row>
    <row r="881">
      <c r="A881" s="14"/>
      <c r="B881" s="14"/>
      <c r="C881" s="14"/>
      <c r="D881" s="14"/>
      <c r="E881" s="14"/>
      <c r="F881" s="14"/>
      <c r="G881" s="14"/>
      <c r="H881" s="14"/>
      <c r="I881" s="14"/>
      <c r="J881" s="14"/>
      <c r="K881" s="14"/>
      <c r="L881" s="14"/>
      <c r="M881" s="14"/>
      <c r="N881" s="14"/>
      <c r="O881" s="14"/>
      <c r="P881" s="14"/>
      <c r="Q881" s="14"/>
      <c r="R881" s="14"/>
      <c r="S881" s="14"/>
      <c r="T881" s="14"/>
      <c r="U881" s="14"/>
    </row>
    <row r="882">
      <c r="A882" s="14"/>
      <c r="B882" s="14"/>
      <c r="C882" s="14"/>
      <c r="D882" s="14"/>
      <c r="E882" s="14"/>
      <c r="F882" s="14"/>
      <c r="G882" s="14"/>
      <c r="H882" s="14"/>
      <c r="I882" s="14"/>
      <c r="J882" s="14"/>
      <c r="K882" s="14"/>
      <c r="L882" s="14"/>
      <c r="M882" s="14"/>
      <c r="N882" s="14"/>
      <c r="O882" s="14"/>
      <c r="P882" s="14"/>
      <c r="Q882" s="14"/>
      <c r="R882" s="14"/>
      <c r="S882" s="14"/>
      <c r="T882" s="14"/>
      <c r="U882" s="14"/>
    </row>
    <row r="883">
      <c r="A883" s="14"/>
      <c r="B883" s="14"/>
      <c r="C883" s="14"/>
      <c r="D883" s="14"/>
      <c r="E883" s="14"/>
      <c r="F883" s="14"/>
      <c r="G883" s="14"/>
      <c r="H883" s="14"/>
      <c r="I883" s="14"/>
      <c r="J883" s="14"/>
      <c r="K883" s="14"/>
      <c r="L883" s="14"/>
      <c r="M883" s="14"/>
      <c r="N883" s="14"/>
      <c r="O883" s="14"/>
      <c r="P883" s="14"/>
      <c r="Q883" s="14"/>
      <c r="R883" s="14"/>
      <c r="S883" s="14"/>
      <c r="T883" s="14"/>
      <c r="U883" s="14"/>
    </row>
    <row r="884">
      <c r="A884" s="14"/>
      <c r="B884" s="14"/>
      <c r="C884" s="14"/>
      <c r="D884" s="14"/>
      <c r="E884" s="14"/>
      <c r="F884" s="14"/>
      <c r="G884" s="14"/>
      <c r="H884" s="14"/>
      <c r="I884" s="14"/>
      <c r="J884" s="14"/>
      <c r="K884" s="14"/>
      <c r="L884" s="14"/>
      <c r="M884" s="14"/>
      <c r="N884" s="14"/>
      <c r="O884" s="14"/>
      <c r="P884" s="14"/>
      <c r="Q884" s="14"/>
      <c r="R884" s="14"/>
      <c r="S884" s="14"/>
      <c r="T884" s="14"/>
      <c r="U884" s="14"/>
    </row>
    <row r="885">
      <c r="A885" s="14"/>
      <c r="B885" s="14"/>
      <c r="C885" s="14"/>
      <c r="D885" s="14"/>
      <c r="E885" s="14"/>
      <c r="F885" s="14"/>
      <c r="G885" s="14"/>
      <c r="H885" s="14"/>
      <c r="I885" s="14"/>
      <c r="J885" s="14"/>
      <c r="K885" s="14"/>
      <c r="L885" s="14"/>
      <c r="M885" s="14"/>
      <c r="N885" s="14"/>
      <c r="O885" s="14"/>
      <c r="P885" s="14"/>
      <c r="Q885" s="14"/>
      <c r="R885" s="14"/>
      <c r="S885" s="14"/>
      <c r="T885" s="14"/>
      <c r="U885" s="14"/>
    </row>
    <row r="886">
      <c r="A886" s="14"/>
      <c r="B886" s="14"/>
      <c r="C886" s="14"/>
      <c r="D886" s="14"/>
      <c r="E886" s="14"/>
      <c r="F886" s="14"/>
      <c r="G886" s="14"/>
      <c r="H886" s="14"/>
      <c r="I886" s="14"/>
      <c r="J886" s="14"/>
      <c r="K886" s="14"/>
      <c r="L886" s="14"/>
      <c r="M886" s="14"/>
      <c r="N886" s="14"/>
      <c r="O886" s="14"/>
      <c r="P886" s="14"/>
      <c r="Q886" s="14"/>
      <c r="R886" s="14"/>
      <c r="S886" s="14"/>
      <c r="T886" s="14"/>
      <c r="U886" s="14"/>
    </row>
    <row r="887">
      <c r="A887" s="14"/>
      <c r="B887" s="14"/>
      <c r="C887" s="14"/>
      <c r="D887" s="14"/>
      <c r="E887" s="14"/>
      <c r="F887" s="14"/>
      <c r="G887" s="14"/>
      <c r="H887" s="14"/>
      <c r="I887" s="14"/>
      <c r="J887" s="14"/>
      <c r="K887" s="14"/>
      <c r="L887" s="14"/>
      <c r="M887" s="14"/>
      <c r="N887" s="14"/>
      <c r="O887" s="14"/>
      <c r="P887" s="14"/>
      <c r="Q887" s="14"/>
      <c r="R887" s="14"/>
      <c r="S887" s="14"/>
      <c r="T887" s="14"/>
      <c r="U887" s="14"/>
    </row>
    <row r="888">
      <c r="A888" s="14"/>
      <c r="B888" s="14"/>
      <c r="C888" s="14"/>
      <c r="D888" s="14"/>
      <c r="E888" s="14"/>
      <c r="F888" s="14"/>
      <c r="G888" s="14"/>
      <c r="H888" s="14"/>
      <c r="I888" s="14"/>
      <c r="J888" s="14"/>
      <c r="K888" s="14"/>
      <c r="L888" s="14"/>
      <c r="M888" s="14"/>
      <c r="N888" s="14"/>
      <c r="O888" s="14"/>
      <c r="P888" s="14"/>
      <c r="Q888" s="14"/>
      <c r="R888" s="14"/>
      <c r="S888" s="14"/>
      <c r="T888" s="14"/>
      <c r="U888" s="14"/>
    </row>
    <row r="889">
      <c r="A889" s="14"/>
      <c r="B889" s="14"/>
      <c r="C889" s="14"/>
      <c r="D889" s="14"/>
      <c r="E889" s="14"/>
      <c r="F889" s="14"/>
      <c r="G889" s="14"/>
      <c r="H889" s="14"/>
      <c r="I889" s="14"/>
      <c r="J889" s="14"/>
      <c r="K889" s="14"/>
      <c r="L889" s="14"/>
      <c r="M889" s="14"/>
      <c r="N889" s="14"/>
      <c r="O889" s="14"/>
      <c r="P889" s="14"/>
      <c r="Q889" s="14"/>
      <c r="R889" s="14"/>
      <c r="S889" s="14"/>
      <c r="T889" s="14"/>
      <c r="U889" s="14"/>
    </row>
    <row r="890">
      <c r="A890" s="14"/>
      <c r="B890" s="14"/>
      <c r="C890" s="14"/>
      <c r="D890" s="14"/>
      <c r="E890" s="14"/>
      <c r="F890" s="14"/>
      <c r="G890" s="14"/>
      <c r="H890" s="14"/>
      <c r="I890" s="14"/>
      <c r="J890" s="14"/>
      <c r="K890" s="14"/>
      <c r="L890" s="14"/>
      <c r="M890" s="14"/>
      <c r="N890" s="14"/>
      <c r="O890" s="14"/>
      <c r="P890" s="14"/>
      <c r="Q890" s="14"/>
      <c r="R890" s="14"/>
      <c r="S890" s="14"/>
      <c r="T890" s="14"/>
      <c r="U890" s="14"/>
    </row>
    <row r="891">
      <c r="A891" s="14"/>
      <c r="B891" s="14"/>
      <c r="C891" s="14"/>
      <c r="D891" s="14"/>
      <c r="E891" s="14"/>
      <c r="F891" s="14"/>
      <c r="G891" s="14"/>
      <c r="H891" s="14"/>
      <c r="I891" s="14"/>
      <c r="J891" s="14"/>
      <c r="K891" s="14"/>
      <c r="L891" s="14"/>
      <c r="M891" s="14"/>
      <c r="N891" s="14"/>
      <c r="O891" s="14"/>
      <c r="P891" s="14"/>
      <c r="Q891" s="14"/>
      <c r="R891" s="14"/>
      <c r="S891" s="14"/>
      <c r="T891" s="14"/>
      <c r="U891" s="14"/>
    </row>
    <row r="892">
      <c r="A892" s="14"/>
      <c r="B892" s="14"/>
      <c r="C892" s="14"/>
      <c r="D892" s="14"/>
      <c r="E892" s="14"/>
      <c r="F892" s="14"/>
      <c r="G892" s="14"/>
      <c r="H892" s="14"/>
      <c r="I892" s="14"/>
      <c r="J892" s="14"/>
      <c r="K892" s="14"/>
      <c r="L892" s="14"/>
      <c r="M892" s="14"/>
      <c r="N892" s="14"/>
      <c r="O892" s="14"/>
      <c r="P892" s="14"/>
      <c r="Q892" s="14"/>
      <c r="R892" s="14"/>
      <c r="S892" s="14"/>
      <c r="T892" s="14"/>
      <c r="U892" s="14"/>
    </row>
    <row r="893">
      <c r="A893" s="14"/>
      <c r="B893" s="14"/>
      <c r="C893" s="14"/>
      <c r="D893" s="14"/>
      <c r="E893" s="14"/>
      <c r="F893" s="14"/>
      <c r="G893" s="14"/>
      <c r="H893" s="14"/>
      <c r="I893" s="14"/>
      <c r="J893" s="14"/>
      <c r="K893" s="14"/>
      <c r="L893" s="14"/>
      <c r="M893" s="14"/>
      <c r="N893" s="14"/>
      <c r="O893" s="14"/>
      <c r="P893" s="14"/>
      <c r="Q893" s="14"/>
      <c r="R893" s="14"/>
      <c r="S893" s="14"/>
      <c r="T893" s="14"/>
      <c r="U893" s="14"/>
    </row>
    <row r="894">
      <c r="A894" s="14"/>
      <c r="B894" s="14"/>
      <c r="C894" s="14"/>
      <c r="D894" s="14"/>
      <c r="E894" s="14"/>
      <c r="F894" s="14"/>
      <c r="G894" s="14"/>
      <c r="H894" s="14"/>
      <c r="I894" s="14"/>
      <c r="J894" s="14"/>
      <c r="K894" s="14"/>
      <c r="L894" s="14"/>
      <c r="M894" s="14"/>
      <c r="N894" s="14"/>
      <c r="O894" s="14"/>
      <c r="P894" s="14"/>
      <c r="Q894" s="14"/>
      <c r="R894" s="14"/>
      <c r="S894" s="14"/>
      <c r="T894" s="14"/>
      <c r="U894" s="14"/>
    </row>
    <row r="895">
      <c r="A895" s="14"/>
      <c r="B895" s="14"/>
      <c r="C895" s="14"/>
      <c r="D895" s="14"/>
      <c r="E895" s="14"/>
      <c r="F895" s="14"/>
      <c r="G895" s="14"/>
      <c r="H895" s="14"/>
      <c r="I895" s="14"/>
      <c r="J895" s="14"/>
      <c r="K895" s="14"/>
      <c r="L895" s="14"/>
      <c r="M895" s="14"/>
      <c r="N895" s="14"/>
      <c r="O895" s="14"/>
      <c r="P895" s="14"/>
      <c r="Q895" s="14"/>
      <c r="R895" s="14"/>
      <c r="S895" s="14"/>
      <c r="T895" s="14"/>
      <c r="U895" s="14"/>
    </row>
    <row r="896">
      <c r="A896" s="14"/>
      <c r="B896" s="14"/>
      <c r="C896" s="14"/>
      <c r="D896" s="14"/>
      <c r="E896" s="14"/>
      <c r="F896" s="14"/>
      <c r="G896" s="14"/>
      <c r="H896" s="14"/>
      <c r="I896" s="14"/>
      <c r="J896" s="14"/>
      <c r="K896" s="14"/>
      <c r="L896" s="14"/>
      <c r="M896" s="14"/>
      <c r="N896" s="14"/>
      <c r="O896" s="14"/>
      <c r="P896" s="14"/>
      <c r="Q896" s="14"/>
      <c r="R896" s="14"/>
      <c r="S896" s="14"/>
      <c r="T896" s="14"/>
      <c r="U896" s="14"/>
    </row>
    <row r="897">
      <c r="A897" s="14"/>
      <c r="B897" s="14"/>
      <c r="C897" s="14"/>
      <c r="D897" s="14"/>
      <c r="E897" s="14"/>
      <c r="F897" s="14"/>
      <c r="G897" s="14"/>
      <c r="H897" s="14"/>
      <c r="I897" s="14"/>
      <c r="J897" s="14"/>
      <c r="K897" s="14"/>
      <c r="L897" s="14"/>
      <c r="M897" s="14"/>
      <c r="N897" s="14"/>
      <c r="O897" s="14"/>
      <c r="P897" s="14"/>
      <c r="Q897" s="14"/>
      <c r="R897" s="14"/>
      <c r="S897" s="14"/>
      <c r="T897" s="14"/>
      <c r="U897" s="14"/>
    </row>
    <row r="898">
      <c r="A898" s="14"/>
      <c r="B898" s="14"/>
      <c r="C898" s="14"/>
      <c r="D898" s="14"/>
      <c r="E898" s="14"/>
      <c r="F898" s="14"/>
      <c r="G898" s="14"/>
      <c r="H898" s="14"/>
      <c r="I898" s="14"/>
      <c r="J898" s="14"/>
      <c r="K898" s="14"/>
      <c r="L898" s="14"/>
      <c r="M898" s="14"/>
      <c r="N898" s="14"/>
      <c r="O898" s="14"/>
      <c r="P898" s="14"/>
      <c r="Q898" s="14"/>
      <c r="R898" s="14"/>
      <c r="S898" s="14"/>
      <c r="T898" s="14"/>
      <c r="U898" s="14"/>
    </row>
    <row r="899">
      <c r="A899" s="14"/>
      <c r="B899" s="14"/>
      <c r="C899" s="14"/>
      <c r="D899" s="14"/>
      <c r="E899" s="14"/>
      <c r="F899" s="14"/>
      <c r="G899" s="14"/>
      <c r="H899" s="14"/>
      <c r="I899" s="14"/>
      <c r="J899" s="14"/>
      <c r="K899" s="14"/>
      <c r="L899" s="14"/>
      <c r="M899" s="14"/>
      <c r="N899" s="14"/>
      <c r="O899" s="14"/>
      <c r="P899" s="14"/>
      <c r="Q899" s="14"/>
      <c r="R899" s="14"/>
      <c r="S899" s="14"/>
      <c r="T899" s="14"/>
      <c r="U899" s="14"/>
    </row>
    <row r="900">
      <c r="A900" s="14"/>
      <c r="B900" s="14"/>
      <c r="C900" s="14"/>
      <c r="D900" s="14"/>
      <c r="E900" s="14"/>
      <c r="F900" s="14"/>
      <c r="G900" s="14"/>
      <c r="H900" s="14"/>
      <c r="I900" s="14"/>
      <c r="J900" s="14"/>
      <c r="K900" s="14"/>
      <c r="L900" s="14"/>
      <c r="M900" s="14"/>
      <c r="N900" s="14"/>
      <c r="O900" s="14"/>
      <c r="P900" s="14"/>
      <c r="Q900" s="14"/>
      <c r="R900" s="14"/>
      <c r="S900" s="14"/>
      <c r="T900" s="14"/>
      <c r="U900" s="14"/>
    </row>
    <row r="901">
      <c r="A901" s="14"/>
      <c r="B901" s="14"/>
      <c r="C901" s="14"/>
      <c r="D901" s="14"/>
      <c r="E901" s="14"/>
      <c r="F901" s="14"/>
      <c r="G901" s="14"/>
      <c r="H901" s="14"/>
      <c r="I901" s="14"/>
      <c r="J901" s="14"/>
      <c r="K901" s="14"/>
      <c r="L901" s="14"/>
      <c r="M901" s="14"/>
      <c r="N901" s="14"/>
      <c r="O901" s="14"/>
      <c r="P901" s="14"/>
      <c r="Q901" s="14"/>
      <c r="R901" s="14"/>
      <c r="S901" s="14"/>
      <c r="T901" s="14"/>
      <c r="U901" s="14"/>
    </row>
    <row r="902">
      <c r="A902" s="14"/>
      <c r="B902" s="14"/>
      <c r="C902" s="14"/>
      <c r="D902" s="14"/>
      <c r="E902" s="14"/>
      <c r="F902" s="14"/>
      <c r="G902" s="14"/>
      <c r="H902" s="14"/>
      <c r="I902" s="14"/>
      <c r="J902" s="14"/>
      <c r="K902" s="14"/>
      <c r="L902" s="14"/>
      <c r="M902" s="14"/>
      <c r="N902" s="14"/>
      <c r="O902" s="14"/>
      <c r="P902" s="14"/>
      <c r="Q902" s="14"/>
      <c r="R902" s="14"/>
      <c r="S902" s="14"/>
      <c r="T902" s="14"/>
      <c r="U902" s="14"/>
    </row>
    <row r="903">
      <c r="A903" s="14"/>
      <c r="B903" s="14"/>
      <c r="C903" s="14"/>
      <c r="D903" s="14"/>
      <c r="E903" s="14"/>
      <c r="F903" s="14"/>
      <c r="G903" s="14"/>
      <c r="H903" s="14"/>
      <c r="I903" s="14"/>
      <c r="J903" s="14"/>
      <c r="K903" s="14"/>
      <c r="L903" s="14"/>
      <c r="M903" s="14"/>
      <c r="N903" s="14"/>
      <c r="O903" s="14"/>
      <c r="P903" s="14"/>
      <c r="Q903" s="14"/>
      <c r="R903" s="14"/>
      <c r="S903" s="14"/>
      <c r="T903" s="14"/>
      <c r="U903" s="14"/>
    </row>
    <row r="904">
      <c r="A904" s="14"/>
      <c r="B904" s="14"/>
      <c r="C904" s="14"/>
      <c r="D904" s="14"/>
      <c r="E904" s="14"/>
      <c r="F904" s="14"/>
      <c r="G904" s="14"/>
      <c r="H904" s="14"/>
      <c r="I904" s="14"/>
      <c r="J904" s="14"/>
      <c r="K904" s="14"/>
      <c r="L904" s="14"/>
      <c r="M904" s="14"/>
      <c r="N904" s="14"/>
      <c r="O904" s="14"/>
      <c r="P904" s="14"/>
      <c r="Q904" s="14"/>
      <c r="R904" s="14"/>
      <c r="S904" s="14"/>
      <c r="T904" s="14"/>
      <c r="U904" s="14"/>
    </row>
    <row r="905">
      <c r="A905" s="14"/>
      <c r="B905" s="14"/>
      <c r="C905" s="14"/>
      <c r="D905" s="14"/>
      <c r="E905" s="14"/>
      <c r="F905" s="14"/>
      <c r="G905" s="14"/>
      <c r="H905" s="14"/>
      <c r="I905" s="14"/>
      <c r="J905" s="14"/>
      <c r="K905" s="14"/>
      <c r="L905" s="14"/>
      <c r="M905" s="14"/>
      <c r="N905" s="14"/>
      <c r="O905" s="14"/>
      <c r="P905" s="14"/>
      <c r="Q905" s="14"/>
      <c r="R905" s="14"/>
      <c r="S905" s="14"/>
      <c r="T905" s="14"/>
      <c r="U905" s="14"/>
    </row>
    <row r="906">
      <c r="A906" s="14"/>
      <c r="B906" s="14"/>
      <c r="C906" s="14"/>
      <c r="D906" s="14"/>
      <c r="E906" s="14"/>
      <c r="F906" s="14"/>
      <c r="G906" s="14"/>
      <c r="H906" s="14"/>
      <c r="I906" s="14"/>
      <c r="J906" s="14"/>
      <c r="K906" s="14"/>
      <c r="L906" s="14"/>
      <c r="M906" s="14"/>
      <c r="N906" s="14"/>
      <c r="O906" s="14"/>
      <c r="P906" s="14"/>
      <c r="Q906" s="14"/>
      <c r="R906" s="14"/>
      <c r="S906" s="14"/>
      <c r="T906" s="14"/>
      <c r="U906" s="14"/>
    </row>
    <row r="907">
      <c r="A907" s="14"/>
      <c r="B907" s="14"/>
      <c r="C907" s="14"/>
      <c r="D907" s="14"/>
      <c r="E907" s="14"/>
      <c r="F907" s="14"/>
      <c r="G907" s="14"/>
      <c r="H907" s="14"/>
      <c r="I907" s="14"/>
      <c r="J907" s="14"/>
      <c r="K907" s="14"/>
      <c r="L907" s="14"/>
      <c r="M907" s="14"/>
      <c r="N907" s="14"/>
      <c r="O907" s="14"/>
      <c r="P907" s="14"/>
      <c r="Q907" s="14"/>
      <c r="R907" s="14"/>
      <c r="S907" s="14"/>
      <c r="T907" s="14"/>
      <c r="U907" s="14"/>
    </row>
    <row r="908">
      <c r="A908" s="14"/>
      <c r="B908" s="14"/>
      <c r="C908" s="14"/>
      <c r="D908" s="14"/>
      <c r="E908" s="14"/>
      <c r="F908" s="14"/>
      <c r="G908" s="14"/>
      <c r="H908" s="14"/>
      <c r="I908" s="14"/>
      <c r="J908" s="14"/>
      <c r="K908" s="14"/>
      <c r="L908" s="14"/>
      <c r="M908" s="14"/>
      <c r="N908" s="14"/>
      <c r="O908" s="14"/>
      <c r="P908" s="14"/>
      <c r="Q908" s="14"/>
      <c r="R908" s="14"/>
      <c r="S908" s="14"/>
      <c r="T908" s="14"/>
      <c r="U908" s="14"/>
    </row>
    <row r="909">
      <c r="A909" s="14"/>
      <c r="B909" s="14"/>
      <c r="C909" s="14"/>
      <c r="D909" s="14"/>
      <c r="E909" s="14"/>
      <c r="F909" s="14"/>
      <c r="G909" s="14"/>
      <c r="H909" s="14"/>
      <c r="I909" s="14"/>
      <c r="J909" s="14"/>
      <c r="K909" s="14"/>
      <c r="L909" s="14"/>
      <c r="M909" s="14"/>
      <c r="N909" s="14"/>
      <c r="O909" s="14"/>
      <c r="P909" s="14"/>
      <c r="Q909" s="14"/>
      <c r="R909" s="14"/>
      <c r="S909" s="14"/>
      <c r="T909" s="14"/>
      <c r="U909" s="14"/>
    </row>
    <row r="910">
      <c r="A910" s="14"/>
      <c r="B910" s="14"/>
      <c r="C910" s="14"/>
      <c r="D910" s="14"/>
      <c r="E910" s="14"/>
      <c r="F910" s="14"/>
      <c r="G910" s="14"/>
      <c r="H910" s="14"/>
      <c r="I910" s="14"/>
      <c r="J910" s="14"/>
      <c r="K910" s="14"/>
      <c r="L910" s="14"/>
      <c r="M910" s="14"/>
      <c r="N910" s="14"/>
      <c r="O910" s="14"/>
      <c r="P910" s="14"/>
      <c r="Q910" s="14"/>
      <c r="R910" s="14"/>
      <c r="S910" s="14"/>
      <c r="T910" s="14"/>
      <c r="U910" s="14"/>
    </row>
    <row r="911">
      <c r="A911" s="14"/>
      <c r="B911" s="14"/>
      <c r="C911" s="14"/>
      <c r="D911" s="14"/>
      <c r="E911" s="14"/>
      <c r="F911" s="14"/>
      <c r="G911" s="14"/>
      <c r="H911" s="14"/>
      <c r="I911" s="14"/>
      <c r="J911" s="14"/>
      <c r="K911" s="14"/>
      <c r="L911" s="14"/>
      <c r="M911" s="14"/>
      <c r="N911" s="14"/>
      <c r="O911" s="14"/>
      <c r="P911" s="14"/>
      <c r="Q911" s="14"/>
      <c r="R911" s="14"/>
      <c r="S911" s="14"/>
      <c r="T911" s="14"/>
      <c r="U911" s="14"/>
    </row>
    <row r="912">
      <c r="A912" s="14"/>
      <c r="B912" s="14"/>
      <c r="C912" s="14"/>
      <c r="D912" s="14"/>
      <c r="E912" s="14"/>
      <c r="F912" s="14"/>
      <c r="G912" s="14"/>
      <c r="H912" s="14"/>
      <c r="I912" s="14"/>
      <c r="J912" s="14"/>
      <c r="K912" s="14"/>
      <c r="L912" s="14"/>
      <c r="M912" s="14"/>
      <c r="N912" s="14"/>
      <c r="O912" s="14"/>
      <c r="P912" s="14"/>
      <c r="Q912" s="14"/>
      <c r="R912" s="14"/>
      <c r="S912" s="14"/>
      <c r="T912" s="14"/>
      <c r="U912" s="14"/>
    </row>
    <row r="913">
      <c r="A913" s="14"/>
      <c r="B913" s="14"/>
      <c r="C913" s="14"/>
      <c r="D913" s="14"/>
      <c r="E913" s="14"/>
      <c r="F913" s="14"/>
      <c r="G913" s="14"/>
      <c r="H913" s="14"/>
      <c r="I913" s="14"/>
      <c r="J913" s="14"/>
      <c r="K913" s="14"/>
      <c r="L913" s="14"/>
      <c r="M913" s="14"/>
      <c r="N913" s="14"/>
      <c r="O913" s="14"/>
      <c r="P913" s="14"/>
      <c r="Q913" s="14"/>
      <c r="R913" s="14"/>
      <c r="S913" s="14"/>
      <c r="T913" s="14"/>
      <c r="U913" s="14"/>
    </row>
    <row r="914">
      <c r="A914" s="14"/>
      <c r="B914" s="14"/>
      <c r="C914" s="14"/>
      <c r="D914" s="14"/>
      <c r="E914" s="14"/>
      <c r="F914" s="14"/>
      <c r="G914" s="14"/>
      <c r="H914" s="14"/>
      <c r="I914" s="14"/>
      <c r="J914" s="14"/>
      <c r="K914" s="14"/>
      <c r="L914" s="14"/>
      <c r="M914" s="14"/>
      <c r="N914" s="14"/>
      <c r="O914" s="14"/>
      <c r="P914" s="14"/>
      <c r="Q914" s="14"/>
      <c r="R914" s="14"/>
      <c r="S914" s="14"/>
      <c r="T914" s="14"/>
      <c r="U914" s="14"/>
    </row>
    <row r="915">
      <c r="A915" s="14"/>
      <c r="B915" s="14"/>
      <c r="C915" s="14"/>
      <c r="D915" s="14"/>
      <c r="E915" s="14"/>
      <c r="F915" s="14"/>
      <c r="G915" s="14"/>
      <c r="H915" s="14"/>
      <c r="I915" s="14"/>
      <c r="J915" s="14"/>
      <c r="K915" s="14"/>
      <c r="L915" s="14"/>
      <c r="M915" s="14"/>
      <c r="N915" s="14"/>
      <c r="O915" s="14"/>
      <c r="P915" s="14"/>
      <c r="Q915" s="14"/>
      <c r="R915" s="14"/>
      <c r="S915" s="14"/>
      <c r="T915" s="14"/>
      <c r="U915" s="14"/>
    </row>
    <row r="916">
      <c r="A916" s="14"/>
      <c r="B916" s="14"/>
      <c r="C916" s="14"/>
      <c r="D916" s="14"/>
      <c r="E916" s="14"/>
      <c r="F916" s="14"/>
      <c r="G916" s="14"/>
      <c r="H916" s="14"/>
      <c r="I916" s="14"/>
      <c r="J916" s="14"/>
      <c r="K916" s="14"/>
      <c r="L916" s="14"/>
      <c r="M916" s="14"/>
      <c r="N916" s="14"/>
      <c r="O916" s="14"/>
      <c r="P916" s="14"/>
      <c r="Q916" s="14"/>
      <c r="R916" s="14"/>
      <c r="S916" s="14"/>
      <c r="T916" s="14"/>
      <c r="U916" s="14"/>
    </row>
    <row r="917">
      <c r="A917" s="14"/>
      <c r="B917" s="14"/>
      <c r="C917" s="14"/>
      <c r="D917" s="14"/>
      <c r="E917" s="14"/>
      <c r="F917" s="14"/>
      <c r="G917" s="14"/>
      <c r="H917" s="14"/>
      <c r="I917" s="14"/>
      <c r="J917" s="14"/>
      <c r="K917" s="14"/>
      <c r="L917" s="14"/>
      <c r="M917" s="14"/>
      <c r="N917" s="14"/>
      <c r="O917" s="14"/>
      <c r="P917" s="14"/>
      <c r="Q917" s="14"/>
      <c r="R917" s="14"/>
      <c r="S917" s="14"/>
      <c r="T917" s="14"/>
      <c r="U917" s="14"/>
    </row>
    <row r="918">
      <c r="A918" s="14"/>
      <c r="B918" s="14"/>
      <c r="C918" s="14"/>
      <c r="D918" s="14"/>
      <c r="E918" s="14"/>
      <c r="F918" s="14"/>
      <c r="G918" s="14"/>
      <c r="H918" s="14"/>
      <c r="I918" s="14"/>
      <c r="J918" s="14"/>
      <c r="K918" s="14"/>
      <c r="L918" s="14"/>
      <c r="M918" s="14"/>
      <c r="N918" s="14"/>
      <c r="O918" s="14"/>
      <c r="P918" s="14"/>
      <c r="Q918" s="14"/>
      <c r="R918" s="14"/>
      <c r="S918" s="14"/>
      <c r="T918" s="14"/>
      <c r="U918" s="14"/>
    </row>
    <row r="919">
      <c r="A919" s="14"/>
      <c r="B919" s="14"/>
      <c r="C919" s="14"/>
      <c r="D919" s="14"/>
      <c r="E919" s="14"/>
      <c r="F919" s="14"/>
      <c r="G919" s="14"/>
      <c r="H919" s="14"/>
      <c r="I919" s="14"/>
      <c r="J919" s="14"/>
      <c r="K919" s="14"/>
      <c r="L919" s="14"/>
      <c r="M919" s="14"/>
      <c r="N919" s="14"/>
      <c r="O919" s="14"/>
      <c r="P919" s="14"/>
      <c r="Q919" s="14"/>
      <c r="R919" s="14"/>
      <c r="S919" s="14"/>
      <c r="T919" s="14"/>
      <c r="U919" s="14"/>
    </row>
    <row r="920">
      <c r="A920" s="14"/>
      <c r="B920" s="14"/>
      <c r="C920" s="14"/>
      <c r="D920" s="14"/>
      <c r="E920" s="14"/>
      <c r="F920" s="14"/>
      <c r="G920" s="14"/>
      <c r="H920" s="14"/>
      <c r="I920" s="14"/>
      <c r="J920" s="14"/>
      <c r="K920" s="14"/>
      <c r="L920" s="14"/>
      <c r="M920" s="14"/>
      <c r="N920" s="14"/>
      <c r="O920" s="14"/>
      <c r="P920" s="14"/>
      <c r="Q920" s="14"/>
      <c r="R920" s="14"/>
      <c r="S920" s="14"/>
      <c r="T920" s="14"/>
      <c r="U920" s="14"/>
    </row>
    <row r="921">
      <c r="A921" s="14"/>
      <c r="B921" s="14"/>
      <c r="C921" s="14"/>
      <c r="D921" s="14"/>
      <c r="E921" s="14"/>
      <c r="F921" s="14"/>
      <c r="G921" s="14"/>
      <c r="H921" s="14"/>
      <c r="I921" s="14"/>
      <c r="J921" s="14"/>
      <c r="K921" s="14"/>
      <c r="L921" s="14"/>
      <c r="M921" s="14"/>
      <c r="N921" s="14"/>
      <c r="O921" s="14"/>
      <c r="P921" s="14"/>
      <c r="Q921" s="14"/>
      <c r="R921" s="14"/>
      <c r="S921" s="14"/>
      <c r="T921" s="14"/>
      <c r="U921" s="14"/>
    </row>
    <row r="922">
      <c r="A922" s="14"/>
      <c r="B922" s="14"/>
      <c r="C922" s="14"/>
      <c r="D922" s="14"/>
      <c r="E922" s="14"/>
      <c r="F922" s="14"/>
      <c r="G922" s="14"/>
      <c r="H922" s="14"/>
      <c r="I922" s="14"/>
      <c r="J922" s="14"/>
      <c r="K922" s="14"/>
      <c r="L922" s="14"/>
      <c r="M922" s="14"/>
      <c r="N922" s="14"/>
      <c r="O922" s="14"/>
      <c r="P922" s="14"/>
      <c r="Q922" s="14"/>
      <c r="R922" s="14"/>
      <c r="S922" s="14"/>
      <c r="T922" s="14"/>
      <c r="U922" s="14"/>
    </row>
    <row r="923">
      <c r="A923" s="14"/>
      <c r="B923" s="14"/>
      <c r="C923" s="14"/>
      <c r="D923" s="14"/>
      <c r="E923" s="14"/>
      <c r="F923" s="14"/>
      <c r="G923" s="14"/>
      <c r="H923" s="14"/>
      <c r="I923" s="14"/>
      <c r="J923" s="14"/>
      <c r="K923" s="14"/>
      <c r="L923" s="14"/>
      <c r="M923" s="14"/>
      <c r="N923" s="14"/>
      <c r="O923" s="14"/>
      <c r="P923" s="14"/>
      <c r="Q923" s="14"/>
      <c r="R923" s="14"/>
      <c r="S923" s="14"/>
      <c r="T923" s="14"/>
      <c r="U923" s="14"/>
    </row>
    <row r="924">
      <c r="A924" s="14"/>
      <c r="B924" s="14"/>
      <c r="C924" s="14"/>
      <c r="D924" s="14"/>
      <c r="E924" s="14"/>
      <c r="F924" s="14"/>
      <c r="G924" s="14"/>
      <c r="H924" s="14"/>
      <c r="I924" s="14"/>
      <c r="J924" s="14"/>
      <c r="K924" s="14"/>
      <c r="L924" s="14"/>
      <c r="M924" s="14"/>
      <c r="N924" s="14"/>
      <c r="O924" s="14"/>
      <c r="P924" s="14"/>
      <c r="Q924" s="14"/>
      <c r="R924" s="14"/>
      <c r="S924" s="14"/>
      <c r="T924" s="14"/>
      <c r="U924" s="14"/>
    </row>
    <row r="925">
      <c r="A925" s="14"/>
      <c r="B925" s="14"/>
      <c r="C925" s="14"/>
      <c r="D925" s="14"/>
      <c r="E925" s="14"/>
      <c r="F925" s="14"/>
      <c r="G925" s="14"/>
      <c r="H925" s="14"/>
      <c r="I925" s="14"/>
      <c r="J925" s="14"/>
      <c r="K925" s="14"/>
      <c r="L925" s="14"/>
      <c r="M925" s="14"/>
      <c r="N925" s="14"/>
      <c r="O925" s="14"/>
      <c r="P925" s="14"/>
      <c r="Q925" s="14"/>
      <c r="R925" s="14"/>
      <c r="S925" s="14"/>
      <c r="T925" s="14"/>
      <c r="U925" s="14"/>
    </row>
    <row r="926">
      <c r="A926" s="14"/>
      <c r="B926" s="14"/>
      <c r="C926" s="14"/>
      <c r="D926" s="14"/>
      <c r="E926" s="14"/>
      <c r="F926" s="14"/>
      <c r="G926" s="14"/>
      <c r="H926" s="14"/>
      <c r="I926" s="14"/>
      <c r="J926" s="14"/>
      <c r="K926" s="14"/>
      <c r="L926" s="14"/>
      <c r="M926" s="14"/>
      <c r="N926" s="14"/>
      <c r="O926" s="14"/>
      <c r="P926" s="14"/>
      <c r="Q926" s="14"/>
      <c r="R926" s="14"/>
      <c r="S926" s="14"/>
      <c r="T926" s="14"/>
      <c r="U926" s="14"/>
    </row>
    <row r="927">
      <c r="A927" s="14"/>
      <c r="B927" s="14"/>
      <c r="C927" s="14"/>
      <c r="D927" s="14"/>
      <c r="E927" s="14"/>
      <c r="F927" s="14"/>
      <c r="G927" s="14"/>
      <c r="H927" s="14"/>
      <c r="I927" s="14"/>
      <c r="J927" s="14"/>
      <c r="K927" s="14"/>
      <c r="L927" s="14"/>
      <c r="M927" s="14"/>
      <c r="N927" s="14"/>
      <c r="O927" s="14"/>
      <c r="P927" s="14"/>
      <c r="Q927" s="14"/>
      <c r="R927" s="14"/>
      <c r="S927" s="14"/>
      <c r="T927" s="14"/>
      <c r="U927" s="14"/>
    </row>
    <row r="928">
      <c r="A928" s="14"/>
      <c r="B928" s="14"/>
      <c r="C928" s="14"/>
      <c r="D928" s="14"/>
      <c r="E928" s="14"/>
      <c r="F928" s="14"/>
      <c r="G928" s="14"/>
      <c r="H928" s="14"/>
      <c r="I928" s="14"/>
      <c r="J928" s="14"/>
      <c r="K928" s="14"/>
      <c r="L928" s="14"/>
      <c r="M928" s="14"/>
      <c r="N928" s="14"/>
      <c r="O928" s="14"/>
      <c r="P928" s="14"/>
      <c r="Q928" s="14"/>
      <c r="R928" s="14"/>
      <c r="S928" s="14"/>
      <c r="T928" s="14"/>
      <c r="U928" s="14"/>
    </row>
    <row r="929">
      <c r="A929" s="14"/>
      <c r="B929" s="14"/>
      <c r="C929" s="14"/>
      <c r="D929" s="14"/>
      <c r="E929" s="14"/>
      <c r="F929" s="14"/>
      <c r="G929" s="14"/>
      <c r="H929" s="14"/>
      <c r="I929" s="14"/>
      <c r="J929" s="14"/>
      <c r="K929" s="14"/>
      <c r="L929" s="14"/>
      <c r="M929" s="14"/>
      <c r="N929" s="14"/>
      <c r="O929" s="14"/>
      <c r="P929" s="14"/>
      <c r="Q929" s="14"/>
      <c r="R929" s="14"/>
      <c r="S929" s="14"/>
      <c r="T929" s="14"/>
      <c r="U929" s="14"/>
    </row>
    <row r="930">
      <c r="A930" s="14"/>
      <c r="B930" s="14"/>
      <c r="C930" s="14"/>
      <c r="D930" s="14"/>
      <c r="E930" s="14"/>
      <c r="F930" s="14"/>
      <c r="G930" s="14"/>
      <c r="H930" s="14"/>
      <c r="I930" s="14"/>
      <c r="J930" s="14"/>
      <c r="K930" s="14"/>
      <c r="L930" s="14"/>
      <c r="M930" s="14"/>
      <c r="N930" s="14"/>
      <c r="O930" s="14"/>
      <c r="P930" s="14"/>
      <c r="Q930" s="14"/>
      <c r="R930" s="14"/>
      <c r="S930" s="14"/>
      <c r="T930" s="14"/>
      <c r="U930" s="14"/>
    </row>
    <row r="931">
      <c r="A931" s="14"/>
      <c r="B931" s="14"/>
      <c r="C931" s="14"/>
      <c r="D931" s="14"/>
      <c r="E931" s="14"/>
      <c r="F931" s="14"/>
      <c r="G931" s="14"/>
      <c r="H931" s="14"/>
      <c r="I931" s="14"/>
      <c r="J931" s="14"/>
      <c r="K931" s="14"/>
      <c r="L931" s="14"/>
      <c r="M931" s="14"/>
      <c r="N931" s="14"/>
      <c r="O931" s="14"/>
      <c r="P931" s="14"/>
      <c r="Q931" s="14"/>
      <c r="R931" s="14"/>
      <c r="S931" s="14"/>
      <c r="T931" s="14"/>
      <c r="U931" s="14"/>
    </row>
    <row r="932">
      <c r="A932" s="14"/>
      <c r="B932" s="14"/>
      <c r="C932" s="14"/>
      <c r="D932" s="14"/>
      <c r="E932" s="14"/>
      <c r="F932" s="14"/>
      <c r="G932" s="14"/>
      <c r="H932" s="14"/>
      <c r="I932" s="14"/>
      <c r="J932" s="14"/>
      <c r="K932" s="14"/>
      <c r="L932" s="14"/>
      <c r="M932" s="14"/>
      <c r="N932" s="14"/>
      <c r="O932" s="14"/>
      <c r="P932" s="14"/>
      <c r="Q932" s="14"/>
      <c r="R932" s="14"/>
      <c r="S932" s="14"/>
      <c r="T932" s="14"/>
      <c r="U932" s="14"/>
    </row>
    <row r="933">
      <c r="A933" s="14"/>
      <c r="B933" s="14"/>
      <c r="C933" s="14"/>
      <c r="D933" s="14"/>
      <c r="E933" s="14"/>
      <c r="F933" s="14"/>
      <c r="G933" s="14"/>
      <c r="H933" s="14"/>
      <c r="I933" s="14"/>
      <c r="J933" s="14"/>
      <c r="K933" s="14"/>
      <c r="L933" s="14"/>
      <c r="M933" s="14"/>
      <c r="N933" s="14"/>
      <c r="O933" s="14"/>
      <c r="P933" s="14"/>
      <c r="Q933" s="14"/>
      <c r="R933" s="14"/>
      <c r="S933" s="14"/>
      <c r="T933" s="14"/>
      <c r="U933" s="14"/>
    </row>
    <row r="934">
      <c r="A934" s="14"/>
      <c r="B934" s="14"/>
      <c r="C934" s="14"/>
      <c r="D934" s="14"/>
      <c r="E934" s="14"/>
      <c r="F934" s="14"/>
      <c r="G934" s="14"/>
      <c r="H934" s="14"/>
      <c r="I934" s="14"/>
      <c r="J934" s="14"/>
      <c r="K934" s="14"/>
      <c r="L934" s="14"/>
      <c r="M934" s="14"/>
      <c r="N934" s="14"/>
      <c r="O934" s="14"/>
      <c r="P934" s="14"/>
      <c r="Q934" s="14"/>
      <c r="R934" s="14"/>
      <c r="S934" s="14"/>
      <c r="T934" s="14"/>
      <c r="U934" s="14"/>
    </row>
    <row r="935">
      <c r="A935" s="14"/>
      <c r="B935" s="14"/>
      <c r="C935" s="14"/>
      <c r="D935" s="14"/>
      <c r="E935" s="14"/>
      <c r="F935" s="14"/>
      <c r="G935" s="14"/>
      <c r="H935" s="14"/>
      <c r="I935" s="14"/>
      <c r="J935" s="14"/>
      <c r="K935" s="14"/>
      <c r="L935" s="14"/>
      <c r="M935" s="14"/>
      <c r="N935" s="14"/>
      <c r="O935" s="14"/>
      <c r="P935" s="14"/>
      <c r="Q935" s="14"/>
      <c r="R935" s="14"/>
      <c r="S935" s="14"/>
      <c r="T935" s="14"/>
      <c r="U935" s="14"/>
    </row>
    <row r="936">
      <c r="A936" s="14"/>
      <c r="B936" s="14"/>
      <c r="C936" s="14"/>
      <c r="D936" s="14"/>
      <c r="E936" s="14"/>
      <c r="F936" s="14"/>
      <c r="G936" s="14"/>
      <c r="H936" s="14"/>
      <c r="I936" s="14"/>
      <c r="J936" s="14"/>
      <c r="K936" s="14"/>
      <c r="L936" s="14"/>
      <c r="M936" s="14"/>
      <c r="N936" s="14"/>
      <c r="O936" s="14"/>
      <c r="P936" s="14"/>
      <c r="Q936" s="14"/>
      <c r="R936" s="14"/>
      <c r="S936" s="14"/>
      <c r="T936" s="14"/>
      <c r="U936" s="14"/>
    </row>
    <row r="937">
      <c r="A937" s="14"/>
      <c r="B937" s="14"/>
      <c r="C937" s="14"/>
      <c r="D937" s="14"/>
      <c r="E937" s="14"/>
      <c r="F937" s="14"/>
      <c r="G937" s="14"/>
      <c r="H937" s="14"/>
      <c r="I937" s="14"/>
      <c r="J937" s="14"/>
      <c r="K937" s="14"/>
      <c r="L937" s="14"/>
      <c r="M937" s="14"/>
      <c r="N937" s="14"/>
      <c r="O937" s="14"/>
      <c r="P937" s="14"/>
      <c r="Q937" s="14"/>
      <c r="R937" s="14"/>
      <c r="S937" s="14"/>
      <c r="T937" s="14"/>
      <c r="U937" s="14"/>
    </row>
    <row r="938">
      <c r="A938" s="14"/>
      <c r="B938" s="14"/>
      <c r="C938" s="14"/>
      <c r="D938" s="14"/>
      <c r="E938" s="14"/>
      <c r="F938" s="14"/>
      <c r="G938" s="14"/>
      <c r="H938" s="14"/>
      <c r="I938" s="14"/>
      <c r="J938" s="14"/>
      <c r="K938" s="14"/>
      <c r="L938" s="14"/>
      <c r="M938" s="14"/>
      <c r="N938" s="14"/>
      <c r="O938" s="14"/>
      <c r="P938" s="14"/>
      <c r="Q938" s="14"/>
      <c r="R938" s="14"/>
      <c r="S938" s="14"/>
      <c r="T938" s="14"/>
      <c r="U938" s="14"/>
    </row>
    <row r="939">
      <c r="A939" s="14"/>
      <c r="B939" s="14"/>
      <c r="C939" s="14"/>
      <c r="D939" s="14"/>
      <c r="E939" s="14"/>
      <c r="F939" s="14"/>
      <c r="G939" s="14"/>
      <c r="H939" s="14"/>
      <c r="I939" s="14"/>
      <c r="J939" s="14"/>
      <c r="K939" s="14"/>
      <c r="L939" s="14"/>
      <c r="M939" s="14"/>
      <c r="N939" s="14"/>
      <c r="O939" s="14"/>
      <c r="P939" s="14"/>
      <c r="Q939" s="14"/>
      <c r="R939" s="14"/>
      <c r="S939" s="14"/>
      <c r="T939" s="14"/>
      <c r="U939" s="14"/>
    </row>
    <row r="940">
      <c r="A940" s="14"/>
      <c r="B940" s="14"/>
      <c r="C940" s="14"/>
      <c r="D940" s="14"/>
      <c r="E940" s="14"/>
      <c r="F940" s="14"/>
      <c r="G940" s="14"/>
      <c r="H940" s="14"/>
      <c r="I940" s="14"/>
      <c r="J940" s="14"/>
      <c r="K940" s="14"/>
      <c r="L940" s="14"/>
      <c r="M940" s="14"/>
      <c r="N940" s="14"/>
      <c r="O940" s="14"/>
      <c r="P940" s="14"/>
      <c r="Q940" s="14"/>
      <c r="R940" s="14"/>
      <c r="S940" s="14"/>
      <c r="T940" s="14"/>
      <c r="U940" s="14"/>
    </row>
    <row r="941">
      <c r="A941" s="14"/>
      <c r="B941" s="14"/>
      <c r="C941" s="14"/>
      <c r="D941" s="14"/>
      <c r="E941" s="14"/>
      <c r="F941" s="14"/>
      <c r="G941" s="14"/>
      <c r="H941" s="14"/>
      <c r="I941" s="14"/>
      <c r="J941" s="14"/>
      <c r="K941" s="14"/>
      <c r="L941" s="14"/>
      <c r="M941" s="14"/>
      <c r="N941" s="14"/>
      <c r="O941" s="14"/>
      <c r="P941" s="14"/>
      <c r="Q941" s="14"/>
      <c r="R941" s="14"/>
      <c r="S941" s="14"/>
      <c r="T941" s="14"/>
      <c r="U941" s="14"/>
    </row>
    <row r="942">
      <c r="A942" s="14"/>
      <c r="B942" s="14"/>
      <c r="C942" s="14"/>
      <c r="D942" s="14"/>
      <c r="E942" s="14"/>
      <c r="F942" s="14"/>
      <c r="G942" s="14"/>
      <c r="H942" s="14"/>
      <c r="I942" s="14"/>
      <c r="J942" s="14"/>
      <c r="K942" s="14"/>
      <c r="L942" s="14"/>
      <c r="M942" s="14"/>
      <c r="N942" s="14"/>
      <c r="O942" s="14"/>
      <c r="P942" s="14"/>
      <c r="Q942" s="14"/>
      <c r="R942" s="14"/>
      <c r="S942" s="14"/>
      <c r="T942" s="14"/>
      <c r="U942" s="14"/>
    </row>
    <row r="943">
      <c r="A943" s="14"/>
      <c r="B943" s="14"/>
      <c r="C943" s="14"/>
      <c r="D943" s="14"/>
      <c r="E943" s="14"/>
      <c r="F943" s="14"/>
      <c r="G943" s="14"/>
      <c r="H943" s="14"/>
      <c r="I943" s="14"/>
      <c r="J943" s="14"/>
      <c r="K943" s="14"/>
      <c r="L943" s="14"/>
      <c r="M943" s="14"/>
      <c r="N943" s="14"/>
      <c r="O943" s="14"/>
      <c r="P943" s="14"/>
      <c r="Q943" s="14"/>
      <c r="R943" s="14"/>
      <c r="S943" s="14"/>
      <c r="T943" s="14"/>
      <c r="U943" s="14"/>
    </row>
    <row r="944">
      <c r="A944" s="14"/>
      <c r="B944" s="14"/>
      <c r="C944" s="14"/>
      <c r="D944" s="14"/>
      <c r="E944" s="14"/>
      <c r="F944" s="14"/>
      <c r="G944" s="14"/>
      <c r="H944" s="14"/>
      <c r="I944" s="14"/>
      <c r="J944" s="14"/>
      <c r="K944" s="14"/>
      <c r="L944" s="14"/>
      <c r="M944" s="14"/>
      <c r="N944" s="14"/>
      <c r="O944" s="14"/>
      <c r="P944" s="14"/>
      <c r="Q944" s="14"/>
      <c r="R944" s="14"/>
      <c r="S944" s="14"/>
      <c r="T944" s="14"/>
      <c r="U944" s="14"/>
    </row>
    <row r="945">
      <c r="A945" s="14"/>
      <c r="B945" s="14"/>
      <c r="C945" s="14"/>
      <c r="D945" s="14"/>
      <c r="E945" s="14"/>
      <c r="F945" s="14"/>
      <c r="G945" s="14"/>
      <c r="H945" s="14"/>
      <c r="I945" s="14"/>
      <c r="J945" s="14"/>
      <c r="K945" s="14"/>
      <c r="L945" s="14"/>
      <c r="M945" s="14"/>
      <c r="N945" s="14"/>
      <c r="O945" s="14"/>
      <c r="P945" s="14"/>
      <c r="Q945" s="14"/>
      <c r="R945" s="14"/>
      <c r="S945" s="14"/>
      <c r="T945" s="14"/>
      <c r="U945" s="14"/>
    </row>
    <row r="946">
      <c r="A946" s="14"/>
      <c r="B946" s="14"/>
      <c r="C946" s="14"/>
      <c r="D946" s="14"/>
      <c r="E946" s="14"/>
      <c r="F946" s="14"/>
      <c r="G946" s="14"/>
      <c r="H946" s="14"/>
      <c r="I946" s="14"/>
      <c r="J946" s="14"/>
      <c r="K946" s="14"/>
      <c r="L946" s="14"/>
      <c r="M946" s="14"/>
      <c r="N946" s="14"/>
      <c r="O946" s="14"/>
      <c r="P946" s="14"/>
      <c r="Q946" s="14"/>
      <c r="R946" s="14"/>
      <c r="S946" s="14"/>
      <c r="T946" s="14"/>
      <c r="U946" s="14"/>
    </row>
    <row r="947">
      <c r="A947" s="14"/>
      <c r="B947" s="14"/>
      <c r="C947" s="14"/>
      <c r="D947" s="14"/>
      <c r="E947" s="14"/>
      <c r="F947" s="14"/>
      <c r="G947" s="14"/>
      <c r="H947" s="14"/>
      <c r="I947" s="14"/>
      <c r="J947" s="14"/>
      <c r="K947" s="14"/>
      <c r="L947" s="14"/>
      <c r="M947" s="14"/>
      <c r="N947" s="14"/>
      <c r="O947" s="14"/>
      <c r="P947" s="14"/>
      <c r="Q947" s="14"/>
      <c r="R947" s="14"/>
      <c r="S947" s="14"/>
      <c r="T947" s="14"/>
      <c r="U947" s="14"/>
    </row>
    <row r="948">
      <c r="A948" s="14"/>
      <c r="B948" s="14"/>
      <c r="C948" s="14"/>
      <c r="D948" s="14"/>
      <c r="E948" s="14"/>
      <c r="F948" s="14"/>
      <c r="G948" s="14"/>
      <c r="H948" s="14"/>
      <c r="I948" s="14"/>
      <c r="J948" s="14"/>
      <c r="K948" s="14"/>
      <c r="L948" s="14"/>
      <c r="M948" s="14"/>
      <c r="N948" s="14"/>
      <c r="O948" s="14"/>
      <c r="P948" s="14"/>
      <c r="Q948" s="14"/>
      <c r="R948" s="14"/>
      <c r="S948" s="14"/>
      <c r="T948" s="14"/>
      <c r="U948" s="14"/>
    </row>
    <row r="949">
      <c r="A949" s="14"/>
      <c r="B949" s="14"/>
      <c r="C949" s="14"/>
      <c r="D949" s="14"/>
      <c r="E949" s="14"/>
      <c r="F949" s="14"/>
      <c r="G949" s="14"/>
      <c r="H949" s="14"/>
      <c r="I949" s="14"/>
      <c r="J949" s="14"/>
      <c r="K949" s="14"/>
      <c r="L949" s="14"/>
      <c r="M949" s="14"/>
      <c r="N949" s="14"/>
      <c r="O949" s="14"/>
      <c r="P949" s="14"/>
      <c r="Q949" s="14"/>
      <c r="R949" s="14"/>
      <c r="S949" s="14"/>
      <c r="T949" s="14"/>
      <c r="U949" s="14"/>
    </row>
    <row r="950">
      <c r="A950" s="14"/>
      <c r="B950" s="14"/>
      <c r="C950" s="14"/>
      <c r="D950" s="14"/>
      <c r="E950" s="14"/>
      <c r="F950" s="14"/>
      <c r="G950" s="14"/>
      <c r="H950" s="14"/>
      <c r="I950" s="14"/>
      <c r="J950" s="14"/>
      <c r="K950" s="14"/>
      <c r="L950" s="14"/>
      <c r="M950" s="14"/>
      <c r="N950" s="14"/>
      <c r="O950" s="14"/>
      <c r="P950" s="14"/>
      <c r="Q950" s="14"/>
      <c r="R950" s="14"/>
      <c r="S950" s="14"/>
      <c r="T950" s="14"/>
      <c r="U950" s="14"/>
    </row>
    <row r="951">
      <c r="A951" s="14"/>
      <c r="B951" s="14"/>
      <c r="C951" s="14"/>
      <c r="D951" s="14"/>
      <c r="E951" s="14"/>
      <c r="F951" s="14"/>
      <c r="G951" s="14"/>
      <c r="H951" s="14"/>
      <c r="I951" s="14"/>
      <c r="J951" s="14"/>
      <c r="K951" s="14"/>
      <c r="L951" s="14"/>
      <c r="M951" s="14"/>
      <c r="N951" s="14"/>
      <c r="O951" s="14"/>
      <c r="P951" s="14"/>
      <c r="Q951" s="14"/>
      <c r="R951" s="14"/>
      <c r="S951" s="14"/>
      <c r="T951" s="14"/>
      <c r="U951" s="14"/>
    </row>
    <row r="952">
      <c r="A952" s="14"/>
      <c r="B952" s="14"/>
      <c r="C952" s="14"/>
      <c r="D952" s="14"/>
      <c r="E952" s="14"/>
      <c r="F952" s="14"/>
      <c r="G952" s="14"/>
      <c r="H952" s="14"/>
      <c r="I952" s="14"/>
      <c r="J952" s="14"/>
      <c r="K952" s="14"/>
      <c r="L952" s="14"/>
      <c r="M952" s="14"/>
      <c r="N952" s="14"/>
      <c r="O952" s="14"/>
      <c r="P952" s="14"/>
      <c r="Q952" s="14"/>
      <c r="R952" s="14"/>
      <c r="S952" s="14"/>
      <c r="T952" s="14"/>
      <c r="U952" s="14"/>
    </row>
    <row r="953">
      <c r="A953" s="14"/>
      <c r="B953" s="14"/>
      <c r="C953" s="14"/>
      <c r="D953" s="14"/>
      <c r="E953" s="14"/>
      <c r="F953" s="14"/>
      <c r="G953" s="14"/>
      <c r="H953" s="14"/>
      <c r="I953" s="14"/>
      <c r="J953" s="14"/>
      <c r="K953" s="14"/>
      <c r="L953" s="14"/>
      <c r="M953" s="14"/>
      <c r="N953" s="14"/>
      <c r="O953" s="14"/>
      <c r="P953" s="14"/>
      <c r="Q953" s="14"/>
      <c r="R953" s="14"/>
      <c r="S953" s="14"/>
      <c r="T953" s="14"/>
      <c r="U953" s="14"/>
    </row>
    <row r="954">
      <c r="A954" s="14"/>
      <c r="B954" s="14"/>
      <c r="C954" s="14"/>
      <c r="D954" s="14"/>
      <c r="E954" s="14"/>
      <c r="F954" s="14"/>
      <c r="G954" s="14"/>
      <c r="H954" s="14"/>
      <c r="I954" s="14"/>
      <c r="J954" s="14"/>
      <c r="K954" s="14"/>
      <c r="L954" s="14"/>
      <c r="M954" s="14"/>
      <c r="N954" s="14"/>
      <c r="O954" s="14"/>
      <c r="P954" s="14"/>
      <c r="Q954" s="14"/>
      <c r="R954" s="14"/>
      <c r="S954" s="14"/>
      <c r="T954" s="14"/>
      <c r="U954" s="14"/>
    </row>
    <row r="955">
      <c r="A955" s="14"/>
      <c r="B955" s="14"/>
      <c r="C955" s="14"/>
      <c r="D955" s="14"/>
      <c r="E955" s="14"/>
      <c r="F955" s="14"/>
      <c r="G955" s="14"/>
      <c r="H955" s="14"/>
      <c r="I955" s="14"/>
      <c r="J955" s="14"/>
      <c r="K955" s="14"/>
      <c r="L955" s="14"/>
      <c r="M955" s="14"/>
      <c r="N955" s="14"/>
      <c r="O955" s="14"/>
      <c r="P955" s="14"/>
      <c r="Q955" s="14"/>
      <c r="R955" s="14"/>
      <c r="S955" s="14"/>
      <c r="T955" s="14"/>
      <c r="U955" s="14"/>
    </row>
    <row r="956">
      <c r="A956" s="14"/>
      <c r="B956" s="14"/>
      <c r="C956" s="14"/>
      <c r="D956" s="14"/>
      <c r="E956" s="14"/>
      <c r="F956" s="14"/>
      <c r="G956" s="14"/>
      <c r="H956" s="14"/>
      <c r="I956" s="14"/>
      <c r="J956" s="14"/>
      <c r="K956" s="14"/>
      <c r="L956" s="14"/>
      <c r="M956" s="14"/>
      <c r="N956" s="14"/>
      <c r="O956" s="14"/>
      <c r="P956" s="14"/>
      <c r="Q956" s="14"/>
      <c r="R956" s="14"/>
      <c r="S956" s="14"/>
      <c r="T956" s="14"/>
      <c r="U956" s="14"/>
    </row>
    <row r="957">
      <c r="A957" s="14"/>
      <c r="B957" s="14"/>
      <c r="C957" s="14"/>
      <c r="D957" s="14"/>
      <c r="E957" s="14"/>
      <c r="F957" s="14"/>
      <c r="G957" s="14"/>
      <c r="H957" s="14"/>
      <c r="I957" s="14"/>
      <c r="J957" s="14"/>
      <c r="K957" s="14"/>
      <c r="L957" s="14"/>
      <c r="M957" s="14"/>
      <c r="N957" s="14"/>
      <c r="O957" s="14"/>
      <c r="P957" s="14"/>
      <c r="Q957" s="14"/>
      <c r="R957" s="14"/>
      <c r="S957" s="14"/>
      <c r="T957" s="14"/>
      <c r="U957" s="14"/>
    </row>
    <row r="958">
      <c r="A958" s="14"/>
      <c r="B958" s="14"/>
      <c r="C958" s="14"/>
      <c r="D958" s="14"/>
      <c r="E958" s="14"/>
      <c r="F958" s="14"/>
      <c r="G958" s="14"/>
      <c r="H958" s="14"/>
      <c r="I958" s="14"/>
      <c r="J958" s="14"/>
      <c r="K958" s="14"/>
      <c r="L958" s="14"/>
      <c r="M958" s="14"/>
      <c r="N958" s="14"/>
      <c r="O958" s="14"/>
      <c r="P958" s="14"/>
      <c r="Q958" s="14"/>
      <c r="R958" s="14"/>
      <c r="S958" s="14"/>
      <c r="T958" s="14"/>
      <c r="U958" s="14"/>
    </row>
    <row r="959">
      <c r="A959" s="14"/>
      <c r="B959" s="14"/>
      <c r="C959" s="14"/>
      <c r="D959" s="14"/>
      <c r="E959" s="14"/>
      <c r="F959" s="14"/>
      <c r="G959" s="14"/>
      <c r="H959" s="14"/>
      <c r="I959" s="14"/>
      <c r="J959" s="14"/>
      <c r="K959" s="14"/>
      <c r="L959" s="14"/>
      <c r="M959" s="14"/>
      <c r="N959" s="14"/>
      <c r="O959" s="14"/>
      <c r="P959" s="14"/>
      <c r="Q959" s="14"/>
      <c r="R959" s="14"/>
      <c r="S959" s="14"/>
      <c r="T959" s="14"/>
      <c r="U959" s="14"/>
    </row>
    <row r="960">
      <c r="A960" s="14"/>
      <c r="B960" s="14"/>
      <c r="C960" s="14"/>
      <c r="D960" s="14"/>
      <c r="E960" s="14"/>
      <c r="F960" s="14"/>
      <c r="G960" s="14"/>
      <c r="H960" s="14"/>
      <c r="I960" s="14"/>
      <c r="J960" s="14"/>
      <c r="K960" s="14"/>
      <c r="L960" s="14"/>
      <c r="M960" s="14"/>
      <c r="N960" s="14"/>
      <c r="O960" s="14"/>
      <c r="P960" s="14"/>
      <c r="Q960" s="14"/>
      <c r="R960" s="14"/>
      <c r="S960" s="14"/>
      <c r="T960" s="14"/>
      <c r="U960" s="14"/>
    </row>
    <row r="961">
      <c r="A961" s="14"/>
      <c r="B961" s="14"/>
      <c r="C961" s="14"/>
      <c r="D961" s="14"/>
      <c r="E961" s="14"/>
      <c r="F961" s="14"/>
      <c r="G961" s="14"/>
      <c r="H961" s="14"/>
      <c r="I961" s="14"/>
      <c r="J961" s="14"/>
      <c r="K961" s="14"/>
      <c r="L961" s="14"/>
      <c r="M961" s="14"/>
      <c r="N961" s="14"/>
      <c r="O961" s="14"/>
      <c r="P961" s="14"/>
      <c r="Q961" s="14"/>
      <c r="R961" s="14"/>
      <c r="S961" s="14"/>
      <c r="T961" s="14"/>
      <c r="U961" s="14"/>
    </row>
    <row r="962">
      <c r="A962" s="14"/>
      <c r="B962" s="14"/>
      <c r="C962" s="14"/>
      <c r="D962" s="14"/>
      <c r="E962" s="14"/>
      <c r="F962" s="14"/>
      <c r="G962" s="14"/>
      <c r="H962" s="14"/>
      <c r="I962" s="14"/>
      <c r="J962" s="14"/>
      <c r="K962" s="14"/>
      <c r="L962" s="14"/>
      <c r="M962" s="14"/>
      <c r="N962" s="14"/>
      <c r="O962" s="14"/>
      <c r="P962" s="14"/>
      <c r="Q962" s="14"/>
      <c r="R962" s="14"/>
      <c r="S962" s="14"/>
      <c r="T962" s="14"/>
      <c r="U962" s="14"/>
    </row>
    <row r="963">
      <c r="A963" s="14"/>
      <c r="B963" s="14"/>
      <c r="C963" s="14"/>
      <c r="D963" s="14"/>
      <c r="E963" s="14"/>
      <c r="F963" s="14"/>
      <c r="G963" s="14"/>
      <c r="H963" s="14"/>
      <c r="I963" s="14"/>
      <c r="J963" s="14"/>
      <c r="K963" s="14"/>
      <c r="L963" s="14"/>
      <c r="M963" s="14"/>
      <c r="N963" s="14"/>
      <c r="O963" s="14"/>
      <c r="P963" s="14"/>
      <c r="Q963" s="14"/>
      <c r="R963" s="14"/>
      <c r="S963" s="14"/>
      <c r="T963" s="14"/>
      <c r="U963" s="14"/>
    </row>
    <row r="964">
      <c r="A964" s="14"/>
      <c r="B964" s="14"/>
      <c r="C964" s="14"/>
      <c r="D964" s="14"/>
      <c r="E964" s="14"/>
      <c r="F964" s="14"/>
      <c r="G964" s="14"/>
      <c r="H964" s="14"/>
      <c r="I964" s="14"/>
      <c r="J964" s="14"/>
      <c r="K964" s="14"/>
      <c r="L964" s="14"/>
      <c r="M964" s="14"/>
      <c r="N964" s="14"/>
      <c r="O964" s="14"/>
      <c r="P964" s="14"/>
      <c r="Q964" s="14"/>
      <c r="R964" s="14"/>
      <c r="S964" s="14"/>
      <c r="T964" s="14"/>
      <c r="U964" s="14"/>
    </row>
    <row r="965">
      <c r="A965" s="14"/>
      <c r="B965" s="14"/>
      <c r="C965" s="14"/>
      <c r="D965" s="14"/>
      <c r="E965" s="14"/>
      <c r="F965" s="14"/>
      <c r="G965" s="14"/>
      <c r="H965" s="14"/>
      <c r="I965" s="14"/>
      <c r="J965" s="14"/>
      <c r="K965" s="14"/>
      <c r="L965" s="14"/>
      <c r="M965" s="14"/>
      <c r="N965" s="14"/>
      <c r="O965" s="14"/>
      <c r="P965" s="14"/>
      <c r="Q965" s="14"/>
      <c r="R965" s="14"/>
      <c r="S965" s="14"/>
      <c r="T965" s="14"/>
      <c r="U965" s="14"/>
    </row>
    <row r="966">
      <c r="A966" s="14"/>
      <c r="B966" s="14"/>
      <c r="C966" s="14"/>
      <c r="D966" s="14"/>
      <c r="E966" s="14"/>
      <c r="F966" s="14"/>
      <c r="G966" s="14"/>
      <c r="H966" s="14"/>
      <c r="I966" s="14"/>
      <c r="J966" s="14"/>
      <c r="K966" s="14"/>
      <c r="L966" s="14"/>
      <c r="M966" s="14"/>
      <c r="N966" s="14"/>
      <c r="O966" s="14"/>
      <c r="P966" s="14"/>
      <c r="Q966" s="14"/>
      <c r="R966" s="14"/>
      <c r="S966" s="14"/>
      <c r="T966" s="14"/>
      <c r="U966" s="14"/>
    </row>
    <row r="967">
      <c r="A967" s="14"/>
      <c r="B967" s="14"/>
      <c r="C967" s="14"/>
      <c r="D967" s="14"/>
      <c r="E967" s="14"/>
      <c r="F967" s="14"/>
      <c r="G967" s="14"/>
      <c r="H967" s="14"/>
      <c r="I967" s="14"/>
      <c r="J967" s="14"/>
      <c r="K967" s="14"/>
      <c r="L967" s="14"/>
      <c r="M967" s="14"/>
      <c r="N967" s="14"/>
      <c r="O967" s="14"/>
      <c r="P967" s="14"/>
      <c r="Q967" s="14"/>
      <c r="R967" s="14"/>
      <c r="S967" s="14"/>
      <c r="T967" s="14"/>
      <c r="U967" s="14"/>
    </row>
    <row r="968">
      <c r="A968" s="14"/>
      <c r="B968" s="14"/>
      <c r="C968" s="14"/>
      <c r="D968" s="14"/>
      <c r="E968" s="14"/>
      <c r="F968" s="14"/>
      <c r="G968" s="14"/>
      <c r="H968" s="14"/>
      <c r="I968" s="14"/>
      <c r="J968" s="14"/>
      <c r="K968" s="14"/>
      <c r="L968" s="14"/>
      <c r="M968" s="14"/>
      <c r="N968" s="14"/>
      <c r="O968" s="14"/>
      <c r="P968" s="14"/>
      <c r="Q968" s="14"/>
      <c r="R968" s="14"/>
      <c r="S968" s="14"/>
      <c r="T968" s="14"/>
      <c r="U968" s="14"/>
    </row>
    <row r="969">
      <c r="A969" s="14"/>
      <c r="B969" s="14"/>
      <c r="C969" s="14"/>
      <c r="D969" s="14"/>
      <c r="E969" s="14"/>
      <c r="F969" s="14"/>
      <c r="G969" s="14"/>
      <c r="H969" s="14"/>
      <c r="I969" s="14"/>
      <c r="J969" s="14"/>
      <c r="K969" s="14"/>
      <c r="L969" s="14"/>
      <c r="M969" s="14"/>
      <c r="N969" s="14"/>
      <c r="O969" s="14"/>
      <c r="P969" s="14"/>
      <c r="Q969" s="14"/>
      <c r="R969" s="14"/>
      <c r="S969" s="14"/>
      <c r="T969" s="14"/>
      <c r="U969" s="14"/>
    </row>
    <row r="970">
      <c r="A970" s="14"/>
      <c r="B970" s="14"/>
      <c r="C970" s="14"/>
      <c r="D970" s="14"/>
      <c r="E970" s="14"/>
      <c r="F970" s="14"/>
      <c r="G970" s="14"/>
      <c r="H970" s="14"/>
      <c r="I970" s="14"/>
      <c r="J970" s="14"/>
      <c r="K970" s="14"/>
      <c r="L970" s="14"/>
      <c r="M970" s="14"/>
      <c r="N970" s="14"/>
      <c r="O970" s="14"/>
      <c r="P970" s="14"/>
      <c r="Q970" s="14"/>
      <c r="R970" s="14"/>
      <c r="S970" s="14"/>
      <c r="T970" s="14"/>
      <c r="U970" s="14"/>
    </row>
    <row r="971">
      <c r="A971" s="14"/>
      <c r="B971" s="14"/>
      <c r="C971" s="14"/>
      <c r="D971" s="14"/>
      <c r="E971" s="14"/>
      <c r="F971" s="14"/>
      <c r="G971" s="14"/>
      <c r="H971" s="14"/>
      <c r="I971" s="14"/>
      <c r="J971" s="14"/>
      <c r="K971" s="14"/>
      <c r="L971" s="14"/>
      <c r="M971" s="14"/>
      <c r="N971" s="14"/>
      <c r="O971" s="14"/>
      <c r="P971" s="14"/>
      <c r="Q971" s="14"/>
      <c r="R971" s="14"/>
      <c r="S971" s="14"/>
      <c r="T971" s="14"/>
      <c r="U971" s="14"/>
    </row>
    <row r="972">
      <c r="A972" s="14"/>
      <c r="B972" s="14"/>
      <c r="C972" s="14"/>
      <c r="D972" s="14"/>
      <c r="E972" s="14"/>
      <c r="F972" s="14"/>
      <c r="G972" s="14"/>
      <c r="H972" s="14"/>
      <c r="I972" s="14"/>
      <c r="J972" s="14"/>
      <c r="K972" s="14"/>
      <c r="L972" s="14"/>
      <c r="M972" s="14"/>
      <c r="N972" s="14"/>
      <c r="O972" s="14"/>
      <c r="P972" s="14"/>
      <c r="Q972" s="14"/>
      <c r="R972" s="14"/>
      <c r="S972" s="14"/>
      <c r="T972" s="14"/>
      <c r="U972" s="14"/>
    </row>
    <row r="973">
      <c r="A973" s="14"/>
      <c r="B973" s="14"/>
      <c r="C973" s="14"/>
      <c r="D973" s="14"/>
      <c r="E973" s="14"/>
      <c r="F973" s="14"/>
      <c r="G973" s="14"/>
      <c r="H973" s="14"/>
      <c r="I973" s="14"/>
      <c r="J973" s="14"/>
      <c r="K973" s="14"/>
      <c r="L973" s="14"/>
      <c r="M973" s="14"/>
      <c r="N973" s="14"/>
      <c r="O973" s="14"/>
      <c r="P973" s="14"/>
      <c r="Q973" s="14"/>
      <c r="R973" s="14"/>
      <c r="S973" s="14"/>
      <c r="T973" s="14"/>
      <c r="U973" s="14"/>
    </row>
    <row r="974">
      <c r="A974" s="14"/>
      <c r="B974" s="14"/>
      <c r="C974" s="14"/>
      <c r="D974" s="14"/>
      <c r="E974" s="14"/>
      <c r="F974" s="14"/>
      <c r="G974" s="14"/>
      <c r="H974" s="14"/>
      <c r="I974" s="14"/>
      <c r="J974" s="14"/>
      <c r="K974" s="14"/>
      <c r="L974" s="14"/>
      <c r="M974" s="14"/>
      <c r="N974" s="14"/>
      <c r="O974" s="14"/>
      <c r="P974" s="14"/>
      <c r="Q974" s="14"/>
      <c r="R974" s="14"/>
      <c r="S974" s="14"/>
      <c r="T974" s="14"/>
      <c r="U974" s="14"/>
    </row>
    <row r="975">
      <c r="A975" s="14"/>
      <c r="B975" s="14"/>
      <c r="C975" s="14"/>
      <c r="D975" s="14"/>
      <c r="E975" s="14"/>
      <c r="F975" s="14"/>
      <c r="G975" s="14"/>
      <c r="H975" s="14"/>
      <c r="I975" s="14"/>
      <c r="J975" s="14"/>
      <c r="K975" s="14"/>
      <c r="L975" s="14"/>
      <c r="M975" s="14"/>
      <c r="N975" s="14"/>
      <c r="O975" s="14"/>
      <c r="P975" s="14"/>
      <c r="Q975" s="14"/>
      <c r="R975" s="14"/>
      <c r="S975" s="14"/>
      <c r="T975" s="14"/>
      <c r="U975" s="14"/>
    </row>
    <row r="976">
      <c r="A976" s="14"/>
      <c r="B976" s="14"/>
      <c r="C976" s="14"/>
      <c r="D976" s="14"/>
      <c r="E976" s="14"/>
      <c r="F976" s="14"/>
      <c r="G976" s="14"/>
      <c r="H976" s="14"/>
      <c r="I976" s="14"/>
      <c r="J976" s="14"/>
      <c r="K976" s="14"/>
      <c r="L976" s="14"/>
      <c r="M976" s="14"/>
      <c r="N976" s="14"/>
      <c r="O976" s="14"/>
      <c r="P976" s="14"/>
      <c r="Q976" s="14"/>
      <c r="R976" s="14"/>
      <c r="S976" s="14"/>
      <c r="T976" s="14"/>
      <c r="U976" s="14"/>
    </row>
    <row r="977">
      <c r="A977" s="14"/>
      <c r="B977" s="14"/>
      <c r="C977" s="14"/>
      <c r="D977" s="14"/>
      <c r="E977" s="14"/>
      <c r="F977" s="14"/>
      <c r="G977" s="14"/>
      <c r="H977" s="14"/>
      <c r="I977" s="14"/>
      <c r="J977" s="14"/>
      <c r="K977" s="14"/>
      <c r="L977" s="14"/>
      <c r="M977" s="14"/>
      <c r="N977" s="14"/>
      <c r="O977" s="14"/>
      <c r="P977" s="14"/>
      <c r="Q977" s="14"/>
      <c r="R977" s="14"/>
      <c r="S977" s="14"/>
      <c r="T977" s="14"/>
      <c r="U977" s="14"/>
    </row>
    <row r="978">
      <c r="A978" s="14"/>
      <c r="B978" s="14"/>
      <c r="C978" s="14"/>
      <c r="D978" s="14"/>
      <c r="E978" s="14"/>
      <c r="F978" s="14"/>
      <c r="G978" s="14"/>
      <c r="H978" s="14"/>
      <c r="I978" s="14"/>
      <c r="J978" s="14"/>
      <c r="K978" s="14"/>
      <c r="L978" s="14"/>
      <c r="M978" s="14"/>
      <c r="N978" s="14"/>
      <c r="O978" s="14"/>
      <c r="P978" s="14"/>
      <c r="Q978" s="14"/>
      <c r="R978" s="14"/>
      <c r="S978" s="14"/>
      <c r="T978" s="14"/>
      <c r="U978" s="14"/>
    </row>
    <row r="979">
      <c r="A979" s="14"/>
      <c r="B979" s="14"/>
      <c r="C979" s="14"/>
      <c r="D979" s="14"/>
      <c r="E979" s="14"/>
      <c r="F979" s="14"/>
      <c r="G979" s="14"/>
      <c r="H979" s="14"/>
      <c r="I979" s="14"/>
      <c r="J979" s="14"/>
      <c r="K979" s="14"/>
      <c r="L979" s="14"/>
      <c r="M979" s="14"/>
      <c r="N979" s="14"/>
      <c r="O979" s="14"/>
      <c r="P979" s="14"/>
      <c r="Q979" s="14"/>
      <c r="R979" s="14"/>
      <c r="S979" s="14"/>
      <c r="T979" s="14"/>
      <c r="U979" s="14"/>
    </row>
    <row r="980">
      <c r="A980" s="14"/>
      <c r="B980" s="14"/>
      <c r="C980" s="14"/>
      <c r="D980" s="14"/>
      <c r="E980" s="14"/>
      <c r="F980" s="14"/>
      <c r="G980" s="14"/>
      <c r="H980" s="14"/>
      <c r="I980" s="14"/>
      <c r="J980" s="14"/>
      <c r="K980" s="14"/>
      <c r="L980" s="14"/>
      <c r="M980" s="14"/>
      <c r="N980" s="14"/>
      <c r="O980" s="14"/>
      <c r="P980" s="14"/>
      <c r="Q980" s="14"/>
      <c r="R980" s="14"/>
      <c r="S980" s="14"/>
      <c r="T980" s="14"/>
      <c r="U980" s="14"/>
    </row>
    <row r="981">
      <c r="A981" s="14"/>
      <c r="B981" s="14"/>
      <c r="C981" s="14"/>
      <c r="D981" s="14"/>
      <c r="E981" s="14"/>
      <c r="F981" s="14"/>
      <c r="G981" s="14"/>
      <c r="H981" s="14"/>
      <c r="I981" s="14"/>
      <c r="J981" s="14"/>
      <c r="K981" s="14"/>
      <c r="L981" s="14"/>
      <c r="M981" s="14"/>
      <c r="N981" s="14"/>
      <c r="O981" s="14"/>
      <c r="P981" s="14"/>
      <c r="Q981" s="14"/>
      <c r="R981" s="14"/>
      <c r="S981" s="14"/>
      <c r="T981" s="14"/>
      <c r="U981" s="14"/>
    </row>
    <row r="982">
      <c r="A982" s="14"/>
      <c r="B982" s="14"/>
      <c r="C982" s="14"/>
      <c r="D982" s="14"/>
      <c r="E982" s="14"/>
      <c r="F982" s="14"/>
      <c r="G982" s="14"/>
      <c r="H982" s="14"/>
      <c r="I982" s="14"/>
      <c r="J982" s="14"/>
      <c r="K982" s="14"/>
      <c r="L982" s="14"/>
      <c r="M982" s="14"/>
      <c r="N982" s="14"/>
      <c r="O982" s="14"/>
      <c r="P982" s="14"/>
      <c r="Q982" s="14"/>
      <c r="R982" s="14"/>
      <c r="S982" s="14"/>
      <c r="T982" s="14"/>
      <c r="U982" s="14"/>
    </row>
    <row r="983">
      <c r="A983" s="14"/>
      <c r="B983" s="14"/>
      <c r="C983" s="14"/>
      <c r="D983" s="14"/>
      <c r="E983" s="14"/>
      <c r="F983" s="14"/>
      <c r="G983" s="14"/>
      <c r="H983" s="14"/>
      <c r="I983" s="14"/>
      <c r="J983" s="14"/>
      <c r="K983" s="14"/>
      <c r="L983" s="14"/>
      <c r="M983" s="14"/>
      <c r="N983" s="14"/>
      <c r="O983" s="14"/>
      <c r="P983" s="14"/>
      <c r="Q983" s="14"/>
      <c r="R983" s="14"/>
      <c r="S983" s="14"/>
      <c r="T983" s="14"/>
      <c r="U983" s="14"/>
    </row>
    <row r="984">
      <c r="A984" s="14"/>
      <c r="B984" s="14"/>
      <c r="C984" s="14"/>
      <c r="D984" s="14"/>
      <c r="E984" s="14"/>
      <c r="F984" s="14"/>
      <c r="G984" s="14"/>
      <c r="H984" s="14"/>
      <c r="I984" s="14"/>
      <c r="J984" s="14"/>
      <c r="K984" s="14"/>
      <c r="L984" s="14"/>
      <c r="M984" s="14"/>
      <c r="N984" s="14"/>
      <c r="O984" s="14"/>
      <c r="P984" s="14"/>
      <c r="Q984" s="14"/>
      <c r="R984" s="14"/>
      <c r="S984" s="14"/>
      <c r="T984" s="14"/>
      <c r="U984" s="14"/>
    </row>
    <row r="985">
      <c r="A985" s="14"/>
      <c r="B985" s="14"/>
      <c r="C985" s="14"/>
      <c r="D985" s="14"/>
      <c r="E985" s="14"/>
      <c r="F985" s="14"/>
      <c r="G985" s="14"/>
      <c r="H985" s="14"/>
      <c r="I985" s="14"/>
      <c r="J985" s="14"/>
      <c r="K985" s="14"/>
      <c r="L985" s="14"/>
      <c r="M985" s="14"/>
      <c r="N985" s="14"/>
      <c r="O985" s="14"/>
      <c r="P985" s="14"/>
      <c r="Q985" s="14"/>
      <c r="R985" s="14"/>
      <c r="S985" s="14"/>
      <c r="T985" s="14"/>
      <c r="U985" s="14"/>
    </row>
    <row r="986">
      <c r="A986" s="14"/>
      <c r="B986" s="14"/>
      <c r="C986" s="14"/>
      <c r="D986" s="14"/>
      <c r="E986" s="14"/>
      <c r="F986" s="14"/>
      <c r="G986" s="14"/>
      <c r="H986" s="14"/>
      <c r="I986" s="14"/>
      <c r="J986" s="14"/>
      <c r="K986" s="14"/>
      <c r="L986" s="14"/>
      <c r="M986" s="14"/>
      <c r="N986" s="14"/>
      <c r="O986" s="14"/>
      <c r="P986" s="14"/>
      <c r="Q986" s="14"/>
      <c r="R986" s="14"/>
      <c r="S986" s="14"/>
      <c r="T986" s="14"/>
      <c r="U986" s="14"/>
    </row>
    <row r="987">
      <c r="A987" s="14"/>
      <c r="B987" s="14"/>
      <c r="C987" s="14"/>
      <c r="D987" s="14"/>
      <c r="E987" s="14"/>
      <c r="F987" s="14"/>
      <c r="G987" s="14"/>
      <c r="H987" s="14"/>
      <c r="I987" s="14"/>
      <c r="J987" s="14"/>
      <c r="K987" s="14"/>
      <c r="L987" s="14"/>
      <c r="M987" s="14"/>
      <c r="N987" s="14"/>
      <c r="O987" s="14"/>
      <c r="P987" s="14"/>
      <c r="Q987" s="14"/>
      <c r="R987" s="14"/>
      <c r="S987" s="14"/>
      <c r="T987" s="14"/>
      <c r="U987" s="14"/>
    </row>
    <row r="988">
      <c r="A988" s="14"/>
      <c r="B988" s="14"/>
      <c r="C988" s="14"/>
      <c r="D988" s="14"/>
      <c r="E988" s="14"/>
      <c r="F988" s="14"/>
      <c r="G988" s="14"/>
      <c r="H988" s="14"/>
      <c r="I988" s="14"/>
      <c r="J988" s="14"/>
      <c r="K988" s="14"/>
      <c r="L988" s="14"/>
      <c r="M988" s="14"/>
      <c r="N988" s="14"/>
      <c r="O988" s="14"/>
      <c r="P988" s="14"/>
      <c r="Q988" s="14"/>
      <c r="R988" s="14"/>
      <c r="S988" s="14"/>
      <c r="T988" s="14"/>
      <c r="U988" s="14"/>
    </row>
    <row r="989">
      <c r="A989" s="14"/>
      <c r="B989" s="14"/>
      <c r="C989" s="14"/>
      <c r="D989" s="14"/>
      <c r="E989" s="14"/>
      <c r="F989" s="14"/>
      <c r="G989" s="14"/>
      <c r="H989" s="14"/>
      <c r="I989" s="14"/>
      <c r="J989" s="14"/>
      <c r="K989" s="14"/>
      <c r="L989" s="14"/>
      <c r="M989" s="14"/>
      <c r="N989" s="14"/>
      <c r="O989" s="14"/>
      <c r="P989" s="14"/>
      <c r="Q989" s="14"/>
      <c r="R989" s="14"/>
      <c r="S989" s="14"/>
      <c r="T989" s="14"/>
      <c r="U989" s="14"/>
    </row>
    <row r="990">
      <c r="A990" s="14"/>
      <c r="B990" s="14"/>
      <c r="C990" s="14"/>
      <c r="D990" s="14"/>
      <c r="E990" s="14"/>
      <c r="F990" s="14"/>
      <c r="G990" s="14"/>
      <c r="H990" s="14"/>
      <c r="I990" s="14"/>
      <c r="J990" s="14"/>
      <c r="K990" s="14"/>
      <c r="L990" s="14"/>
      <c r="M990" s="14"/>
      <c r="N990" s="14"/>
      <c r="O990" s="14"/>
      <c r="P990" s="14"/>
      <c r="Q990" s="14"/>
      <c r="R990" s="14"/>
      <c r="S990" s="14"/>
      <c r="T990" s="14"/>
      <c r="U990" s="14"/>
    </row>
    <row r="991">
      <c r="A991" s="14"/>
      <c r="B991" s="14"/>
      <c r="C991" s="14"/>
      <c r="D991" s="14"/>
      <c r="E991" s="14"/>
      <c r="F991" s="14"/>
      <c r="G991" s="14"/>
      <c r="H991" s="14"/>
      <c r="I991" s="14"/>
      <c r="J991" s="14"/>
      <c r="K991" s="14"/>
      <c r="L991" s="14"/>
      <c r="M991" s="14"/>
      <c r="N991" s="14"/>
      <c r="O991" s="14"/>
      <c r="P991" s="14"/>
      <c r="Q991" s="14"/>
      <c r="R991" s="14"/>
      <c r="S991" s="14"/>
      <c r="T991" s="14"/>
      <c r="U991" s="14"/>
    </row>
    <row r="992">
      <c r="A992" s="14"/>
      <c r="B992" s="14"/>
      <c r="C992" s="14"/>
      <c r="D992" s="14"/>
      <c r="E992" s="14"/>
      <c r="F992" s="14"/>
      <c r="G992" s="14"/>
      <c r="H992" s="14"/>
      <c r="I992" s="14"/>
      <c r="J992" s="14"/>
      <c r="K992" s="14"/>
      <c r="L992" s="14"/>
      <c r="M992" s="14"/>
      <c r="N992" s="14"/>
      <c r="O992" s="14"/>
      <c r="P992" s="14"/>
      <c r="Q992" s="14"/>
      <c r="R992" s="14"/>
      <c r="S992" s="14"/>
      <c r="T992" s="14"/>
      <c r="U992" s="14"/>
    </row>
    <row r="993">
      <c r="A993" s="14"/>
      <c r="B993" s="14"/>
      <c r="C993" s="14"/>
      <c r="D993" s="14"/>
      <c r="E993" s="14"/>
      <c r="F993" s="14"/>
      <c r="G993" s="14"/>
      <c r="H993" s="14"/>
      <c r="I993" s="14"/>
      <c r="J993" s="14"/>
      <c r="K993" s="14"/>
      <c r="L993" s="14"/>
      <c r="M993" s="14"/>
      <c r="N993" s="14"/>
      <c r="O993" s="14"/>
      <c r="P993" s="14"/>
      <c r="Q993" s="14"/>
      <c r="R993" s="14"/>
      <c r="S993" s="14"/>
      <c r="T993" s="14"/>
      <c r="U993" s="14"/>
    </row>
    <row r="994">
      <c r="A994" s="14"/>
      <c r="B994" s="14"/>
      <c r="C994" s="14"/>
      <c r="D994" s="14"/>
      <c r="E994" s="14"/>
      <c r="F994" s="14"/>
      <c r="G994" s="14"/>
      <c r="H994" s="14"/>
      <c r="I994" s="14"/>
      <c r="J994" s="14"/>
      <c r="K994" s="14"/>
      <c r="L994" s="14"/>
      <c r="M994" s="14"/>
      <c r="N994" s="14"/>
      <c r="O994" s="14"/>
      <c r="P994" s="14"/>
      <c r="Q994" s="14"/>
      <c r="R994" s="14"/>
      <c r="S994" s="14"/>
      <c r="T994" s="14"/>
      <c r="U994" s="14"/>
    </row>
    <row r="995">
      <c r="A995" s="14"/>
      <c r="B995" s="14"/>
      <c r="C995" s="14"/>
      <c r="D995" s="14"/>
      <c r="E995" s="14"/>
      <c r="F995" s="14"/>
      <c r="G995" s="14"/>
      <c r="H995" s="14"/>
      <c r="I995" s="14"/>
      <c r="J995" s="14"/>
      <c r="K995" s="14"/>
      <c r="L995" s="14"/>
      <c r="M995" s="14"/>
      <c r="N995" s="14"/>
      <c r="O995" s="14"/>
      <c r="P995" s="14"/>
      <c r="Q995" s="14"/>
      <c r="R995" s="14"/>
      <c r="S995" s="14"/>
      <c r="T995" s="14"/>
      <c r="U995" s="14"/>
    </row>
    <row r="996">
      <c r="A996" s="14"/>
      <c r="B996" s="14"/>
      <c r="C996" s="14"/>
      <c r="D996" s="14"/>
      <c r="E996" s="14"/>
      <c r="F996" s="14"/>
      <c r="G996" s="14"/>
      <c r="H996" s="14"/>
      <c r="I996" s="14"/>
      <c r="J996" s="14"/>
      <c r="K996" s="14"/>
      <c r="L996" s="14"/>
      <c r="M996" s="14"/>
      <c r="N996" s="14"/>
      <c r="O996" s="14"/>
      <c r="P996" s="14"/>
      <c r="Q996" s="14"/>
      <c r="R996" s="14"/>
      <c r="S996" s="14"/>
      <c r="T996" s="14"/>
      <c r="U996" s="14"/>
    </row>
    <row r="997">
      <c r="A997" s="14"/>
      <c r="B997" s="14"/>
      <c r="C997" s="14"/>
      <c r="D997" s="14"/>
      <c r="E997" s="14"/>
      <c r="F997" s="14"/>
      <c r="G997" s="14"/>
      <c r="H997" s="14"/>
      <c r="I997" s="14"/>
      <c r="J997" s="14"/>
      <c r="K997" s="14"/>
      <c r="L997" s="14"/>
      <c r="M997" s="14"/>
      <c r="N997" s="14"/>
      <c r="O997" s="14"/>
      <c r="P997" s="14"/>
      <c r="Q997" s="14"/>
      <c r="R997" s="14"/>
      <c r="S997" s="14"/>
      <c r="T997" s="14"/>
      <c r="U997" s="14"/>
    </row>
    <row r="998">
      <c r="A998" s="14"/>
      <c r="B998" s="14"/>
      <c r="C998" s="14"/>
      <c r="D998" s="14"/>
      <c r="E998" s="14"/>
      <c r="F998" s="14"/>
      <c r="G998" s="14"/>
      <c r="H998" s="14"/>
      <c r="I998" s="14"/>
      <c r="J998" s="14"/>
      <c r="K998" s="14"/>
      <c r="L998" s="14"/>
      <c r="M998" s="14"/>
      <c r="N998" s="14"/>
      <c r="O998" s="14"/>
      <c r="P998" s="14"/>
      <c r="Q998" s="14"/>
      <c r="R998" s="14"/>
      <c r="S998" s="14"/>
      <c r="T998" s="14"/>
      <c r="U998" s="14"/>
    </row>
    <row r="999">
      <c r="A999" s="14"/>
      <c r="B999" s="14"/>
      <c r="C999" s="14"/>
      <c r="D999" s="14"/>
      <c r="E999" s="14"/>
      <c r="F999" s="14"/>
      <c r="G999" s="14"/>
      <c r="H999" s="14"/>
      <c r="I999" s="14"/>
      <c r="J999" s="14"/>
      <c r="K999" s="14"/>
      <c r="L999" s="14"/>
      <c r="M999" s="14"/>
      <c r="N999" s="14"/>
      <c r="O999" s="14"/>
      <c r="P999" s="14"/>
      <c r="Q999" s="14"/>
      <c r="R999" s="14"/>
      <c r="S999" s="14"/>
      <c r="T999" s="14"/>
      <c r="U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8.43"/>
    <col customWidth="1" min="2" max="2" width="9.43"/>
    <col customWidth="1" min="3" max="3" width="11.71"/>
    <col customWidth="1" min="4" max="4" width="9.0"/>
    <col customWidth="1" min="5" max="5" width="9.57"/>
    <col customWidth="1" min="6" max="6" width="11.71"/>
    <col customWidth="1" min="7" max="7" width="10.0"/>
    <col customWidth="1" min="8" max="8" width="12.57"/>
    <col customWidth="1" min="9" max="9" width="12.14"/>
    <col customWidth="1" min="10" max="10" width="12.43"/>
    <col customWidth="1" min="11" max="11" width="16.14"/>
    <col customWidth="1" min="12" max="12" width="16.57"/>
    <col customWidth="1" min="13" max="13" width="19.86"/>
    <col customWidth="1" min="14" max="14" width="23.57"/>
    <col customWidth="1" min="15" max="15" width="6.0"/>
    <col customWidth="1" min="16" max="16" width="31.14"/>
    <col customWidth="1" min="17" max="17" width="36.14"/>
    <col customWidth="1" min="18" max="18" width="28.57"/>
    <col customWidth="1" min="19" max="19" width="11.86"/>
    <col customWidth="1" min="21" max="21" width="12.71"/>
    <col customWidth="1" min="22" max="22" width="12.14"/>
  </cols>
  <sheetData>
    <row r="1">
      <c r="A1" s="2">
        <v>42804.0</v>
      </c>
      <c r="B1" s="3" t="s">
        <v>1</v>
      </c>
      <c r="C1" s="3" t="s">
        <v>2</v>
      </c>
      <c r="D1" s="3" t="s">
        <v>3</v>
      </c>
      <c r="E1" s="3" t="s">
        <v>4</v>
      </c>
      <c r="F1" s="3" t="s">
        <v>2</v>
      </c>
      <c r="G1" s="4" t="s">
        <v>5</v>
      </c>
      <c r="H1" s="4" t="s">
        <v>6</v>
      </c>
      <c r="I1" s="3" t="s">
        <v>7</v>
      </c>
      <c r="J1" s="3" t="s">
        <v>8</v>
      </c>
      <c r="K1" s="3" t="s">
        <v>9</v>
      </c>
      <c r="L1" s="3" t="s">
        <v>10</v>
      </c>
      <c r="M1" s="5" t="s">
        <v>11</v>
      </c>
      <c r="N1" s="3" t="s">
        <v>12</v>
      </c>
      <c r="O1" s="3" t="s">
        <v>13</v>
      </c>
      <c r="P1" s="3" t="s">
        <v>14</v>
      </c>
      <c r="Q1" s="3" t="s">
        <v>15</v>
      </c>
      <c r="R1" s="3" t="s">
        <v>16</v>
      </c>
      <c r="S1" s="6" t="s">
        <v>2</v>
      </c>
      <c r="T1" s="6" t="s">
        <v>17</v>
      </c>
      <c r="U1" s="6" t="s">
        <v>18</v>
      </c>
      <c r="V1" s="7" t="s">
        <v>19</v>
      </c>
      <c r="W1" s="8" t="s">
        <v>20</v>
      </c>
      <c r="X1" s="8" t="s">
        <v>21</v>
      </c>
      <c r="Y1" s="8" t="s">
        <v>22</v>
      </c>
      <c r="Z1" s="9" t="s">
        <v>23</v>
      </c>
      <c r="AA1" s="9"/>
    </row>
    <row r="2">
      <c r="A2" s="10">
        <v>42795.0</v>
      </c>
      <c r="B2" s="11">
        <v>0.37430555555555556</v>
      </c>
      <c r="C2" s="13" t="s">
        <v>24</v>
      </c>
      <c r="D2" s="13" t="s">
        <v>26</v>
      </c>
      <c r="E2" s="11">
        <v>0.3715277777777778</v>
      </c>
      <c r="F2" s="13" t="s">
        <v>27</v>
      </c>
      <c r="G2" s="10">
        <v>42801.0</v>
      </c>
      <c r="H2" s="12">
        <v>42800.0</v>
      </c>
      <c r="I2" s="11">
        <v>0.6694444444444444</v>
      </c>
      <c r="J2" s="14"/>
      <c r="K2" s="13" t="s">
        <v>30</v>
      </c>
      <c r="L2" s="13" t="s">
        <v>32</v>
      </c>
      <c r="M2" s="13" t="s">
        <v>38</v>
      </c>
      <c r="N2" s="13">
        <v>197627.0</v>
      </c>
      <c r="O2" s="13">
        <v>1.0</v>
      </c>
      <c r="P2" s="13" t="s">
        <v>45</v>
      </c>
      <c r="Q2" s="13" t="s">
        <v>47</v>
      </c>
      <c r="R2" s="14"/>
      <c r="S2" s="14"/>
      <c r="T2" s="14"/>
      <c r="U2" s="13">
        <v>27950.0</v>
      </c>
      <c r="V2" s="15">
        <v>42802.0</v>
      </c>
      <c r="W2" s="14"/>
      <c r="X2" s="14"/>
      <c r="Y2">
        <f t="shared" ref="Y2:Y39" si="1">H2-G2</f>
        <v>-1</v>
      </c>
      <c r="Z2" s="14"/>
      <c r="AA2" s="14"/>
    </row>
    <row r="3">
      <c r="A3" s="10">
        <v>42795.0</v>
      </c>
      <c r="B3" s="11">
        <v>0.37430555555555556</v>
      </c>
      <c r="C3" s="13" t="s">
        <v>24</v>
      </c>
      <c r="D3" s="13" t="s">
        <v>26</v>
      </c>
      <c r="E3" s="11">
        <v>0.3715277777777778</v>
      </c>
      <c r="F3" s="13" t="s">
        <v>27</v>
      </c>
      <c r="G3" s="10">
        <v>42801.0</v>
      </c>
      <c r="H3" s="12">
        <v>42800.0</v>
      </c>
      <c r="I3" s="11">
        <v>0.6694444444444444</v>
      </c>
      <c r="J3" s="14"/>
      <c r="K3" s="13" t="s">
        <v>30</v>
      </c>
      <c r="L3" s="13" t="s">
        <v>66</v>
      </c>
      <c r="M3" s="13" t="s">
        <v>38</v>
      </c>
      <c r="N3" s="13">
        <v>197173.0</v>
      </c>
      <c r="O3" s="13">
        <v>1.0</v>
      </c>
      <c r="P3" s="13" t="s">
        <v>71</v>
      </c>
      <c r="Q3" s="13" t="s">
        <v>47</v>
      </c>
      <c r="R3" s="14"/>
      <c r="S3" s="14"/>
      <c r="T3" s="14"/>
      <c r="U3" s="13">
        <v>27950.0</v>
      </c>
      <c r="V3" s="15">
        <v>42802.0</v>
      </c>
      <c r="W3" s="14"/>
      <c r="X3" s="14"/>
      <c r="Y3">
        <f t="shared" si="1"/>
        <v>-1</v>
      </c>
      <c r="Z3" s="14"/>
      <c r="AA3" s="14"/>
    </row>
    <row r="4">
      <c r="A4" s="10">
        <v>42795.0</v>
      </c>
      <c r="B4" s="11">
        <v>0.4444444444444444</v>
      </c>
      <c r="C4" s="13" t="s">
        <v>84</v>
      </c>
      <c r="D4" s="13" t="s">
        <v>26</v>
      </c>
      <c r="E4" s="11">
        <v>0.4270833333333333</v>
      </c>
      <c r="F4" s="13" t="s">
        <v>29</v>
      </c>
      <c r="G4" s="10">
        <v>42800.0</v>
      </c>
      <c r="H4" s="12">
        <v>42799.0</v>
      </c>
      <c r="I4" s="11">
        <v>0.7381944444444445</v>
      </c>
      <c r="J4" s="14"/>
      <c r="K4" s="13" t="s">
        <v>33</v>
      </c>
      <c r="L4" s="13" t="s">
        <v>90</v>
      </c>
      <c r="M4" s="13" t="s">
        <v>92</v>
      </c>
      <c r="N4" s="13" t="s">
        <v>93</v>
      </c>
      <c r="O4" s="13">
        <v>1.0</v>
      </c>
      <c r="P4" s="13" t="s">
        <v>95</v>
      </c>
      <c r="Q4" s="13" t="s">
        <v>97</v>
      </c>
      <c r="R4" s="13">
        <v>118704.0</v>
      </c>
      <c r="S4" s="14"/>
      <c r="T4" s="14"/>
      <c r="U4" s="13">
        <v>27933.0</v>
      </c>
      <c r="V4" s="15">
        <v>42800.0</v>
      </c>
      <c r="W4" s="14"/>
      <c r="X4" s="14"/>
      <c r="Y4">
        <f t="shared" si="1"/>
        <v>-1</v>
      </c>
      <c r="Z4" s="14"/>
      <c r="AA4" s="14"/>
    </row>
    <row r="5">
      <c r="A5" s="10">
        <v>42795.0</v>
      </c>
      <c r="B5" s="11">
        <v>0.4444444444444444</v>
      </c>
      <c r="C5" s="13" t="s">
        <v>84</v>
      </c>
      <c r="D5" s="13" t="s">
        <v>26</v>
      </c>
      <c r="E5" s="11">
        <v>0.4270833333333333</v>
      </c>
      <c r="F5" s="13" t="s">
        <v>29</v>
      </c>
      <c r="G5" s="10">
        <v>42803.0</v>
      </c>
      <c r="H5" s="12">
        <v>42804.0</v>
      </c>
      <c r="I5" s="11">
        <v>0.7083333333333334</v>
      </c>
      <c r="J5" s="14"/>
      <c r="K5" s="13" t="s">
        <v>33</v>
      </c>
      <c r="L5" s="13" t="s">
        <v>108</v>
      </c>
      <c r="M5" s="13" t="s">
        <v>76</v>
      </c>
      <c r="N5" s="13" t="s">
        <v>109</v>
      </c>
      <c r="O5" s="13">
        <v>1.0</v>
      </c>
      <c r="P5" s="13" t="s">
        <v>110</v>
      </c>
      <c r="Q5" s="13" t="s">
        <v>111</v>
      </c>
      <c r="R5" s="14"/>
      <c r="S5" s="14"/>
      <c r="T5" s="14"/>
      <c r="U5" s="13">
        <v>27990.0</v>
      </c>
      <c r="V5" s="15">
        <v>42808.0</v>
      </c>
      <c r="W5" s="14"/>
      <c r="X5" s="14"/>
      <c r="Y5">
        <f t="shared" si="1"/>
        <v>1</v>
      </c>
      <c r="Z5" s="14"/>
      <c r="AA5" s="14"/>
    </row>
    <row r="6">
      <c r="A6" s="18">
        <v>42795.0</v>
      </c>
      <c r="B6" s="11">
        <v>0.46597222222222223</v>
      </c>
      <c r="C6" s="13" t="s">
        <v>85</v>
      </c>
      <c r="D6" s="13" t="s">
        <v>86</v>
      </c>
      <c r="E6" s="13" t="s">
        <v>86</v>
      </c>
      <c r="F6" s="13" t="s">
        <v>86</v>
      </c>
      <c r="G6" s="10">
        <v>42797.0</v>
      </c>
      <c r="H6" s="18">
        <v>42801.0</v>
      </c>
      <c r="I6" s="11">
        <v>0.6625</v>
      </c>
      <c r="J6" s="14"/>
      <c r="K6" s="13" t="s">
        <v>121</v>
      </c>
      <c r="L6" s="13" t="s">
        <v>123</v>
      </c>
      <c r="M6" s="13" t="s">
        <v>116</v>
      </c>
      <c r="N6" s="13" t="s">
        <v>125</v>
      </c>
      <c r="O6" s="13">
        <v>1.0</v>
      </c>
      <c r="P6" s="21" t="s">
        <v>126</v>
      </c>
      <c r="Q6" s="14"/>
      <c r="R6" s="14"/>
      <c r="S6" s="14"/>
      <c r="T6" s="14"/>
      <c r="U6" s="13">
        <v>27953.0</v>
      </c>
      <c r="V6" s="15">
        <v>42802.0</v>
      </c>
      <c r="W6" s="14"/>
      <c r="X6" s="14"/>
      <c r="Y6">
        <f t="shared" si="1"/>
        <v>4</v>
      </c>
      <c r="Z6" s="14"/>
      <c r="AA6" s="14"/>
    </row>
    <row r="7">
      <c r="A7" s="18">
        <v>42795.0</v>
      </c>
      <c r="B7" s="11">
        <v>0.46597222222222223</v>
      </c>
      <c r="C7" s="13" t="s">
        <v>85</v>
      </c>
      <c r="D7" s="13" t="s">
        <v>86</v>
      </c>
      <c r="E7" s="13" t="s">
        <v>86</v>
      </c>
      <c r="F7" s="13" t="s">
        <v>86</v>
      </c>
      <c r="G7" s="10">
        <v>42797.0</v>
      </c>
      <c r="H7" s="18">
        <v>42801.0</v>
      </c>
      <c r="I7" s="11">
        <v>0.6625</v>
      </c>
      <c r="J7" s="14"/>
      <c r="K7" s="13" t="s">
        <v>121</v>
      </c>
      <c r="L7" s="13" t="s">
        <v>155</v>
      </c>
      <c r="M7" s="13" t="s">
        <v>116</v>
      </c>
      <c r="N7" s="13" t="s">
        <v>157</v>
      </c>
      <c r="O7" s="13">
        <v>1.0</v>
      </c>
      <c r="P7" s="21" t="s">
        <v>126</v>
      </c>
      <c r="Q7" s="14"/>
      <c r="R7" s="14"/>
      <c r="S7" s="14"/>
      <c r="T7" s="14"/>
      <c r="U7" s="13">
        <v>27953.0</v>
      </c>
      <c r="V7" s="15">
        <v>42802.0</v>
      </c>
      <c r="W7" s="14"/>
      <c r="X7" s="14"/>
      <c r="Y7">
        <f t="shared" si="1"/>
        <v>4</v>
      </c>
      <c r="Z7" s="14"/>
      <c r="AA7" s="14"/>
    </row>
    <row r="8">
      <c r="A8" s="18">
        <v>42795.0</v>
      </c>
      <c r="B8" s="11">
        <v>0.46597222222222223</v>
      </c>
      <c r="C8" s="13" t="s">
        <v>85</v>
      </c>
      <c r="D8" s="13" t="s">
        <v>86</v>
      </c>
      <c r="E8" s="13" t="s">
        <v>86</v>
      </c>
      <c r="F8" s="13" t="s">
        <v>86</v>
      </c>
      <c r="G8" s="10">
        <v>42797.0</v>
      </c>
      <c r="H8" s="18">
        <v>42801.0</v>
      </c>
      <c r="I8" s="11">
        <v>0.6625</v>
      </c>
      <c r="J8" s="14"/>
      <c r="K8" s="13" t="s">
        <v>121</v>
      </c>
      <c r="L8" s="13" t="s">
        <v>171</v>
      </c>
      <c r="M8" s="13" t="s">
        <v>116</v>
      </c>
      <c r="N8" s="13" t="s">
        <v>173</v>
      </c>
      <c r="O8" s="13">
        <v>1.0</v>
      </c>
      <c r="P8" s="21" t="s">
        <v>126</v>
      </c>
      <c r="Q8" s="14"/>
      <c r="R8" s="14"/>
      <c r="S8" s="14"/>
      <c r="T8" s="14"/>
      <c r="U8" s="13">
        <v>27953.0</v>
      </c>
      <c r="V8" s="15">
        <v>42802.0</v>
      </c>
      <c r="W8" s="14"/>
      <c r="X8" s="14"/>
      <c r="Y8">
        <f t="shared" si="1"/>
        <v>4</v>
      </c>
      <c r="Z8" s="14"/>
      <c r="AA8" s="14"/>
    </row>
    <row r="9">
      <c r="A9" s="10">
        <v>42796.0</v>
      </c>
      <c r="B9" s="11">
        <v>0.36944444444444446</v>
      </c>
      <c r="C9" s="13" t="s">
        <v>24</v>
      </c>
      <c r="D9" s="13" t="s">
        <v>26</v>
      </c>
      <c r="E9" s="11">
        <v>0.36944444444444446</v>
      </c>
      <c r="F9" s="13" t="s">
        <v>181</v>
      </c>
      <c r="G9" s="10">
        <v>42796.0</v>
      </c>
      <c r="H9" s="12">
        <v>42796.0</v>
      </c>
      <c r="I9" s="11">
        <v>0.7381944444444445</v>
      </c>
      <c r="J9" s="14"/>
      <c r="K9" s="13" t="s">
        <v>184</v>
      </c>
      <c r="L9" s="13" t="s">
        <v>185</v>
      </c>
      <c r="M9" s="13" t="s">
        <v>186</v>
      </c>
      <c r="N9" s="13" t="s">
        <v>187</v>
      </c>
      <c r="O9" s="13">
        <v>1.0</v>
      </c>
      <c r="P9" s="13" t="s">
        <v>188</v>
      </c>
      <c r="Q9" s="13" t="s">
        <v>189</v>
      </c>
      <c r="R9" s="14"/>
      <c r="S9" s="14"/>
      <c r="T9" s="14"/>
      <c r="U9" s="13">
        <v>27920.0</v>
      </c>
      <c r="V9" s="15">
        <v>42797.0</v>
      </c>
      <c r="W9" s="14"/>
      <c r="X9" s="14"/>
      <c r="Y9">
        <f t="shared" si="1"/>
        <v>0</v>
      </c>
      <c r="Z9" s="14"/>
      <c r="AA9" s="14"/>
    </row>
    <row r="10">
      <c r="A10" s="10">
        <v>42796.0</v>
      </c>
      <c r="B10" s="11">
        <v>0.39375</v>
      </c>
      <c r="C10" s="13" t="s">
        <v>84</v>
      </c>
      <c r="D10" s="13" t="s">
        <v>26</v>
      </c>
      <c r="E10" s="11">
        <v>0.375</v>
      </c>
      <c r="F10" s="13" t="s">
        <v>203</v>
      </c>
      <c r="G10" s="10">
        <v>42803.0</v>
      </c>
      <c r="H10" s="12">
        <v>42813.0</v>
      </c>
      <c r="I10" s="11">
        <v>0.6145833333333334</v>
      </c>
      <c r="J10" s="14"/>
      <c r="K10" s="13" t="s">
        <v>33</v>
      </c>
      <c r="L10" s="13" t="s">
        <v>207</v>
      </c>
      <c r="M10" s="13" t="s">
        <v>68</v>
      </c>
      <c r="N10" s="13" t="s">
        <v>208</v>
      </c>
      <c r="O10" s="13">
        <v>1.0</v>
      </c>
      <c r="P10" s="13" t="s">
        <v>211</v>
      </c>
      <c r="Q10" s="13" t="s">
        <v>212</v>
      </c>
      <c r="R10" s="13"/>
      <c r="S10" s="14"/>
      <c r="T10" s="14"/>
      <c r="U10" s="13">
        <v>28062.0</v>
      </c>
      <c r="V10" s="15">
        <v>42814.0</v>
      </c>
      <c r="W10" s="14"/>
      <c r="X10" s="14"/>
      <c r="Y10">
        <f t="shared" si="1"/>
        <v>10</v>
      </c>
      <c r="Z10" s="14"/>
      <c r="AA10" s="14"/>
    </row>
    <row r="11">
      <c r="A11" s="10">
        <v>42796.0</v>
      </c>
      <c r="B11" s="11">
        <v>0.39375</v>
      </c>
      <c r="C11" s="13" t="s">
        <v>84</v>
      </c>
      <c r="D11" s="13" t="s">
        <v>26</v>
      </c>
      <c r="E11" s="11">
        <v>0.375</v>
      </c>
      <c r="F11" s="13" t="s">
        <v>203</v>
      </c>
      <c r="G11" s="10">
        <v>42803.0</v>
      </c>
      <c r="H11" s="12">
        <v>42813.0</v>
      </c>
      <c r="I11" s="11">
        <v>0.6145833333333334</v>
      </c>
      <c r="J11" s="14"/>
      <c r="K11" s="13" t="s">
        <v>33</v>
      </c>
      <c r="L11" s="13" t="s">
        <v>224</v>
      </c>
      <c r="M11" s="13" t="s">
        <v>68</v>
      </c>
      <c r="N11" s="13" t="s">
        <v>226</v>
      </c>
      <c r="O11" s="13">
        <v>1.0</v>
      </c>
      <c r="P11" s="13" t="s">
        <v>211</v>
      </c>
      <c r="Q11" s="13" t="s">
        <v>212</v>
      </c>
      <c r="R11" s="13"/>
      <c r="S11" s="14"/>
      <c r="T11" s="14"/>
      <c r="U11" s="13">
        <v>28062.0</v>
      </c>
      <c r="V11" s="15">
        <v>42814.0</v>
      </c>
      <c r="W11" s="14"/>
      <c r="X11" s="14"/>
      <c r="Y11">
        <f t="shared" si="1"/>
        <v>10</v>
      </c>
      <c r="Z11" s="14"/>
      <c r="AA11" s="14"/>
    </row>
    <row r="12">
      <c r="A12" s="10">
        <v>42796.0</v>
      </c>
      <c r="B12" s="11">
        <v>0.39375</v>
      </c>
      <c r="C12" s="13" t="s">
        <v>84</v>
      </c>
      <c r="D12" s="13" t="s">
        <v>26</v>
      </c>
      <c r="E12" s="11">
        <v>0.375</v>
      </c>
      <c r="F12" s="13" t="s">
        <v>203</v>
      </c>
      <c r="G12" s="10">
        <v>42803.0</v>
      </c>
      <c r="H12" s="12">
        <v>42813.0</v>
      </c>
      <c r="I12" s="11">
        <v>0.6145833333333334</v>
      </c>
      <c r="J12" s="14"/>
      <c r="K12" s="13" t="s">
        <v>33</v>
      </c>
      <c r="L12" s="13" t="s">
        <v>248</v>
      </c>
      <c r="M12" s="13" t="s">
        <v>68</v>
      </c>
      <c r="N12" s="13" t="s">
        <v>249</v>
      </c>
      <c r="O12" s="13">
        <v>1.0</v>
      </c>
      <c r="P12" s="13" t="s">
        <v>211</v>
      </c>
      <c r="Q12" s="13" t="s">
        <v>212</v>
      </c>
      <c r="R12" s="13"/>
      <c r="S12" s="14"/>
      <c r="T12" s="14"/>
      <c r="U12" s="13">
        <v>28062.0</v>
      </c>
      <c r="V12" s="15">
        <v>42814.0</v>
      </c>
      <c r="W12" s="14"/>
      <c r="X12" s="14"/>
      <c r="Y12">
        <f t="shared" si="1"/>
        <v>10</v>
      </c>
      <c r="Z12" s="14"/>
      <c r="AA12" s="14"/>
    </row>
    <row r="13">
      <c r="A13" s="10">
        <v>42796.0</v>
      </c>
      <c r="B13" s="11">
        <v>0.39375</v>
      </c>
      <c r="C13" s="13" t="s">
        <v>84</v>
      </c>
      <c r="D13" s="13" t="s">
        <v>26</v>
      </c>
      <c r="E13" s="11">
        <v>0.375</v>
      </c>
      <c r="F13" s="13" t="s">
        <v>203</v>
      </c>
      <c r="G13" s="10">
        <v>42803.0</v>
      </c>
      <c r="H13" s="12">
        <v>42813.0</v>
      </c>
      <c r="I13" s="11">
        <v>0.6145833333333334</v>
      </c>
      <c r="J13" s="14"/>
      <c r="K13" s="13" t="s">
        <v>33</v>
      </c>
      <c r="L13" s="13" t="s">
        <v>253</v>
      </c>
      <c r="M13" s="13" t="s">
        <v>68</v>
      </c>
      <c r="N13" s="13" t="s">
        <v>254</v>
      </c>
      <c r="O13" s="13">
        <v>1.0</v>
      </c>
      <c r="P13" s="13" t="s">
        <v>211</v>
      </c>
      <c r="Q13" s="13" t="s">
        <v>212</v>
      </c>
      <c r="R13" s="13"/>
      <c r="S13" s="14"/>
      <c r="T13" s="14"/>
      <c r="U13" s="13">
        <v>28062.0</v>
      </c>
      <c r="V13" s="15">
        <v>42814.0</v>
      </c>
      <c r="W13" s="14"/>
      <c r="X13" s="14"/>
      <c r="Y13">
        <f t="shared" si="1"/>
        <v>10</v>
      </c>
      <c r="Z13" s="14"/>
      <c r="AA13" s="14"/>
    </row>
    <row r="14">
      <c r="A14" s="10">
        <v>42796.0</v>
      </c>
      <c r="B14" s="11">
        <v>0.39375</v>
      </c>
      <c r="C14" s="13" t="s">
        <v>84</v>
      </c>
      <c r="D14" s="13" t="s">
        <v>26</v>
      </c>
      <c r="E14" s="11">
        <v>0.375</v>
      </c>
      <c r="F14" s="13" t="s">
        <v>203</v>
      </c>
      <c r="G14" s="10">
        <v>42803.0</v>
      </c>
      <c r="H14" s="12">
        <v>42813.0</v>
      </c>
      <c r="I14" s="11">
        <v>0.6145833333333334</v>
      </c>
      <c r="J14" s="14"/>
      <c r="K14" s="13" t="s">
        <v>33</v>
      </c>
      <c r="L14" s="13" t="s">
        <v>261</v>
      </c>
      <c r="M14" s="13" t="s">
        <v>68</v>
      </c>
      <c r="N14" s="13" t="s">
        <v>262</v>
      </c>
      <c r="O14" s="13">
        <v>1.0</v>
      </c>
      <c r="P14" s="13" t="s">
        <v>211</v>
      </c>
      <c r="Q14" s="13" t="s">
        <v>212</v>
      </c>
      <c r="R14" s="13"/>
      <c r="S14" s="14"/>
      <c r="T14" s="14"/>
      <c r="U14" s="13">
        <v>28062.0</v>
      </c>
      <c r="V14" s="15">
        <v>42814.0</v>
      </c>
      <c r="W14" s="14"/>
      <c r="X14" s="14"/>
      <c r="Y14">
        <f t="shared" si="1"/>
        <v>10</v>
      </c>
      <c r="Z14" s="14"/>
      <c r="AA14" s="14"/>
    </row>
    <row r="15">
      <c r="A15" s="10">
        <v>42796.0</v>
      </c>
      <c r="B15" s="11">
        <v>0.45</v>
      </c>
      <c r="C15" s="13" t="s">
        <v>24</v>
      </c>
      <c r="D15" s="13" t="s">
        <v>26</v>
      </c>
      <c r="E15" s="11">
        <v>0.45</v>
      </c>
      <c r="F15" s="13" t="s">
        <v>203</v>
      </c>
      <c r="G15" s="10">
        <v>42800.0</v>
      </c>
      <c r="H15" s="12">
        <v>42800.0</v>
      </c>
      <c r="I15" s="11">
        <v>0.3902777777777778</v>
      </c>
      <c r="J15" s="14"/>
      <c r="K15" s="13" t="s">
        <v>33</v>
      </c>
      <c r="L15" s="13" t="s">
        <v>267</v>
      </c>
      <c r="M15" s="13" t="s">
        <v>39</v>
      </c>
      <c r="N15" s="13" t="s">
        <v>268</v>
      </c>
      <c r="O15" s="13">
        <v>1.0</v>
      </c>
      <c r="P15" s="13" t="s">
        <v>269</v>
      </c>
      <c r="Q15" s="13" t="s">
        <v>270</v>
      </c>
      <c r="R15" s="13" t="s">
        <v>271</v>
      </c>
      <c r="S15" s="14"/>
      <c r="T15" s="14"/>
      <c r="U15" s="13">
        <v>27946.0</v>
      </c>
      <c r="V15" s="15">
        <v>42802.0</v>
      </c>
      <c r="W15" s="14"/>
      <c r="X15" s="14"/>
      <c r="Y15">
        <f t="shared" si="1"/>
        <v>0</v>
      </c>
      <c r="Z15" s="14"/>
      <c r="AA15" s="14"/>
    </row>
    <row r="16">
      <c r="A16" s="10">
        <v>42796.0</v>
      </c>
      <c r="B16" s="11">
        <v>0.45</v>
      </c>
      <c r="C16" s="13" t="s">
        <v>24</v>
      </c>
      <c r="D16" s="13" t="s">
        <v>26</v>
      </c>
      <c r="E16" s="11">
        <v>0.45</v>
      </c>
      <c r="F16" s="13" t="s">
        <v>203</v>
      </c>
      <c r="G16" s="10">
        <v>42797.0</v>
      </c>
      <c r="H16" s="12">
        <v>42797.0</v>
      </c>
      <c r="I16" s="11">
        <v>0.4625</v>
      </c>
      <c r="J16" s="14"/>
      <c r="K16" s="13" t="s">
        <v>33</v>
      </c>
      <c r="L16" s="13" t="s">
        <v>273</v>
      </c>
      <c r="M16" s="13" t="s">
        <v>39</v>
      </c>
      <c r="N16" s="13" t="s">
        <v>274</v>
      </c>
      <c r="O16" s="13">
        <v>1.0</v>
      </c>
      <c r="P16" s="13" t="s">
        <v>275</v>
      </c>
      <c r="Q16" s="13" t="s">
        <v>276</v>
      </c>
      <c r="R16" s="13" t="s">
        <v>277</v>
      </c>
      <c r="S16" s="14"/>
      <c r="T16" s="14"/>
      <c r="U16" s="13">
        <v>27934.0</v>
      </c>
      <c r="V16" s="15">
        <v>42800.0</v>
      </c>
      <c r="W16" s="14"/>
      <c r="X16" s="14"/>
      <c r="Y16">
        <f t="shared" si="1"/>
        <v>0</v>
      </c>
      <c r="Z16" s="14"/>
      <c r="AA16" s="14"/>
    </row>
    <row r="17">
      <c r="A17" s="10">
        <v>42797.0</v>
      </c>
      <c r="B17" s="11">
        <v>0.3909722222222222</v>
      </c>
      <c r="C17" s="13" t="s">
        <v>84</v>
      </c>
      <c r="D17" s="13" t="s">
        <v>26</v>
      </c>
      <c r="E17" s="11">
        <v>0.3854166666666667</v>
      </c>
      <c r="F17" s="13" t="s">
        <v>203</v>
      </c>
      <c r="G17" s="10">
        <v>42800.0</v>
      </c>
      <c r="H17" s="12">
        <v>42800.0</v>
      </c>
      <c r="I17" s="11">
        <v>0.6152777777777778</v>
      </c>
      <c r="J17" s="14"/>
      <c r="K17" s="13" t="s">
        <v>282</v>
      </c>
      <c r="L17" s="13" t="s">
        <v>283</v>
      </c>
      <c r="M17" s="13" t="s">
        <v>55</v>
      </c>
      <c r="N17" s="13">
        <v>3658157.0</v>
      </c>
      <c r="O17" s="13">
        <v>1.0</v>
      </c>
      <c r="P17" s="13" t="s">
        <v>284</v>
      </c>
      <c r="Q17" s="14"/>
      <c r="R17" s="14"/>
      <c r="S17" s="14"/>
      <c r="T17" s="14"/>
      <c r="U17" s="13">
        <v>27962.0</v>
      </c>
      <c r="V17" s="15">
        <v>42803.0</v>
      </c>
      <c r="W17" s="14"/>
      <c r="X17" s="14"/>
      <c r="Y17">
        <f t="shared" si="1"/>
        <v>0</v>
      </c>
      <c r="Z17" s="14"/>
      <c r="AA17" s="14"/>
    </row>
    <row r="18">
      <c r="A18" s="10">
        <v>42797.0</v>
      </c>
      <c r="B18" s="11">
        <v>0.3909722222222222</v>
      </c>
      <c r="C18" s="13" t="s">
        <v>84</v>
      </c>
      <c r="D18" s="13" t="s">
        <v>26</v>
      </c>
      <c r="E18" s="11">
        <v>0.3854166666666667</v>
      </c>
      <c r="F18" s="13" t="s">
        <v>203</v>
      </c>
      <c r="G18" s="10">
        <v>42800.0</v>
      </c>
      <c r="H18" s="12">
        <v>42800.0</v>
      </c>
      <c r="I18" s="11">
        <v>0.6152777777777778</v>
      </c>
      <c r="J18" s="14"/>
      <c r="K18" s="13" t="s">
        <v>282</v>
      </c>
      <c r="L18" s="13" t="s">
        <v>289</v>
      </c>
      <c r="M18" s="13" t="s">
        <v>55</v>
      </c>
      <c r="N18" s="13">
        <v>3658159.0</v>
      </c>
      <c r="O18" s="13">
        <v>1.0</v>
      </c>
      <c r="P18" s="13" t="s">
        <v>284</v>
      </c>
      <c r="Q18" s="14"/>
      <c r="R18" s="14"/>
      <c r="S18" s="14"/>
      <c r="T18" s="14"/>
      <c r="U18" s="13">
        <v>27963.0</v>
      </c>
      <c r="V18" s="15">
        <v>42803.0</v>
      </c>
      <c r="W18" s="14"/>
      <c r="X18" s="14"/>
      <c r="Y18">
        <f t="shared" si="1"/>
        <v>0</v>
      </c>
      <c r="Z18" s="14"/>
      <c r="AA18" s="14"/>
    </row>
    <row r="19">
      <c r="A19" s="10">
        <v>42797.0</v>
      </c>
      <c r="B19" s="11">
        <v>0.3909722222222222</v>
      </c>
      <c r="C19" s="13" t="s">
        <v>84</v>
      </c>
      <c r="D19" s="13" t="s">
        <v>26</v>
      </c>
      <c r="E19" s="11">
        <v>0.3854166666666667</v>
      </c>
      <c r="F19" s="13" t="s">
        <v>203</v>
      </c>
      <c r="G19" s="10">
        <v>42800.0</v>
      </c>
      <c r="H19" s="12">
        <v>42800.0</v>
      </c>
      <c r="I19" s="11">
        <v>0.6152777777777778</v>
      </c>
      <c r="J19" s="14"/>
      <c r="K19" s="13" t="s">
        <v>282</v>
      </c>
      <c r="L19" s="13" t="s">
        <v>291</v>
      </c>
      <c r="M19" s="13" t="s">
        <v>55</v>
      </c>
      <c r="N19" s="13">
        <v>3658162.0</v>
      </c>
      <c r="O19" s="13">
        <v>1.0</v>
      </c>
      <c r="P19" s="13" t="s">
        <v>284</v>
      </c>
      <c r="Q19" s="14"/>
      <c r="R19" s="14"/>
      <c r="S19" s="14"/>
      <c r="T19" s="14"/>
      <c r="U19" s="13">
        <v>27964.0</v>
      </c>
      <c r="V19" s="15">
        <v>42803.0</v>
      </c>
      <c r="W19" s="14"/>
      <c r="X19" s="14"/>
      <c r="Y19">
        <f t="shared" si="1"/>
        <v>0</v>
      </c>
      <c r="Z19" s="14"/>
      <c r="AA19" s="14"/>
    </row>
    <row r="20">
      <c r="A20" s="10">
        <v>42797.0</v>
      </c>
      <c r="B20" s="11">
        <v>0.41875</v>
      </c>
      <c r="C20" s="13" t="s">
        <v>84</v>
      </c>
      <c r="D20" s="13" t="s">
        <v>26</v>
      </c>
      <c r="E20" s="11">
        <v>0.41875</v>
      </c>
      <c r="F20" s="13" t="s">
        <v>203</v>
      </c>
      <c r="G20" s="10">
        <v>42797.0</v>
      </c>
      <c r="H20" s="12">
        <v>42797.0</v>
      </c>
      <c r="I20" s="11">
        <v>0.5375</v>
      </c>
      <c r="J20" s="14"/>
      <c r="K20" s="13" t="s">
        <v>33</v>
      </c>
      <c r="L20" s="13" t="s">
        <v>295</v>
      </c>
      <c r="M20" s="13" t="s">
        <v>296</v>
      </c>
      <c r="N20" s="13" t="s">
        <v>297</v>
      </c>
      <c r="O20" s="13">
        <v>1.0</v>
      </c>
      <c r="P20" s="13" t="s">
        <v>298</v>
      </c>
      <c r="Q20" s="13" t="s">
        <v>299</v>
      </c>
      <c r="R20" s="14"/>
      <c r="S20" s="14"/>
      <c r="T20" s="14"/>
      <c r="U20" s="13">
        <v>27952.0</v>
      </c>
      <c r="V20" s="15">
        <v>42802.0</v>
      </c>
      <c r="W20" s="14"/>
      <c r="X20" s="14"/>
      <c r="Y20">
        <f t="shared" si="1"/>
        <v>0</v>
      </c>
      <c r="Z20" s="14"/>
      <c r="AA20" s="14"/>
    </row>
    <row r="21">
      <c r="A21" s="10">
        <v>42797.0</v>
      </c>
      <c r="B21" s="11">
        <v>0.4583333333333333</v>
      </c>
      <c r="C21" s="13" t="s">
        <v>191</v>
      </c>
      <c r="D21" s="13" t="s">
        <v>26</v>
      </c>
      <c r="E21" s="11">
        <v>0.41875</v>
      </c>
      <c r="F21" s="13" t="s">
        <v>203</v>
      </c>
      <c r="G21" s="10">
        <v>42801.0</v>
      </c>
      <c r="H21" s="12">
        <v>42800.0</v>
      </c>
      <c r="I21" s="11">
        <v>0.8243055555555555</v>
      </c>
      <c r="J21" s="14"/>
      <c r="K21" s="13" t="s">
        <v>300</v>
      </c>
      <c r="L21" s="13" t="s">
        <v>301</v>
      </c>
      <c r="M21" s="13" t="s">
        <v>92</v>
      </c>
      <c r="N21" s="13" t="s">
        <v>302</v>
      </c>
      <c r="O21" s="13">
        <v>1.0</v>
      </c>
      <c r="P21" s="13" t="s">
        <v>303</v>
      </c>
      <c r="Q21" s="13" t="s">
        <v>304</v>
      </c>
      <c r="R21" s="13">
        <v>118704.0</v>
      </c>
      <c r="S21" s="14"/>
      <c r="T21" s="14"/>
      <c r="U21" s="13">
        <v>27947.0</v>
      </c>
      <c r="V21" s="15">
        <v>42802.0</v>
      </c>
      <c r="W21" s="14"/>
      <c r="X21" s="14"/>
      <c r="Y21">
        <f t="shared" si="1"/>
        <v>-1</v>
      </c>
      <c r="Z21" s="14"/>
      <c r="AA21" s="14"/>
    </row>
    <row r="22">
      <c r="A22" s="10">
        <v>42797.0</v>
      </c>
      <c r="B22" s="11">
        <v>0.5034722222222222</v>
      </c>
      <c r="C22" s="13" t="s">
        <v>191</v>
      </c>
      <c r="D22" s="13" t="s">
        <v>26</v>
      </c>
      <c r="E22" s="11">
        <v>0.4409722222222222</v>
      </c>
      <c r="F22" s="13" t="s">
        <v>29</v>
      </c>
      <c r="G22" s="10">
        <v>42804.0</v>
      </c>
      <c r="H22" s="12">
        <v>42814.0</v>
      </c>
      <c r="I22" s="11">
        <v>0.7291666666666666</v>
      </c>
      <c r="J22" s="14"/>
      <c r="K22" s="13" t="s">
        <v>305</v>
      </c>
      <c r="L22" s="13" t="s">
        <v>306</v>
      </c>
      <c r="M22" s="13" t="s">
        <v>307</v>
      </c>
      <c r="N22" s="13" t="s">
        <v>308</v>
      </c>
      <c r="O22" s="13">
        <v>1.0</v>
      </c>
      <c r="P22" s="13" t="s">
        <v>309</v>
      </c>
      <c r="Q22" s="13" t="s">
        <v>310</v>
      </c>
      <c r="R22" s="14"/>
      <c r="S22" s="14"/>
      <c r="T22" s="14"/>
      <c r="U22" s="13">
        <v>28087.0</v>
      </c>
      <c r="V22" s="15">
        <v>42817.0</v>
      </c>
      <c r="W22" s="14"/>
      <c r="X22" s="14"/>
      <c r="Y22">
        <f t="shared" si="1"/>
        <v>10</v>
      </c>
      <c r="Z22" s="14"/>
      <c r="AA22" s="14"/>
    </row>
    <row r="23">
      <c r="A23" s="10">
        <v>42800.0</v>
      </c>
      <c r="B23" s="11">
        <v>0.40902777777777777</v>
      </c>
      <c r="C23" s="13" t="s">
        <v>84</v>
      </c>
      <c r="D23" s="13" t="s">
        <v>26</v>
      </c>
      <c r="E23" s="11">
        <v>0.3958333333333333</v>
      </c>
      <c r="F23" s="13" t="s">
        <v>203</v>
      </c>
      <c r="G23" s="10">
        <v>42801.0</v>
      </c>
      <c r="H23" s="12">
        <v>42800.0</v>
      </c>
      <c r="I23" s="11">
        <v>0.71875</v>
      </c>
      <c r="J23" s="14"/>
      <c r="K23" s="13" t="s">
        <v>33</v>
      </c>
      <c r="L23" s="13" t="s">
        <v>311</v>
      </c>
      <c r="M23" s="13" t="s">
        <v>257</v>
      </c>
      <c r="N23" s="13" t="s">
        <v>312</v>
      </c>
      <c r="O23" s="13">
        <v>1.0</v>
      </c>
      <c r="P23" s="13" t="s">
        <v>313</v>
      </c>
      <c r="Q23" s="14"/>
      <c r="R23" s="13" t="s">
        <v>314</v>
      </c>
      <c r="S23" s="14"/>
      <c r="T23" s="14"/>
      <c r="U23" s="13">
        <v>27949.0</v>
      </c>
      <c r="V23" s="15">
        <v>42802.0</v>
      </c>
      <c r="W23" s="14"/>
      <c r="X23" s="14"/>
      <c r="Y23">
        <f t="shared" si="1"/>
        <v>-1</v>
      </c>
      <c r="Z23" s="14"/>
      <c r="AA23" s="14"/>
    </row>
    <row r="24">
      <c r="A24" s="10">
        <v>42800.0</v>
      </c>
      <c r="B24" s="11">
        <v>0.5666666666666667</v>
      </c>
      <c r="C24" s="13" t="s">
        <v>84</v>
      </c>
      <c r="D24" s="13" t="s">
        <v>26</v>
      </c>
      <c r="E24" s="11">
        <v>0.5659722222222222</v>
      </c>
      <c r="F24" s="13" t="s">
        <v>181</v>
      </c>
      <c r="G24" s="10">
        <v>42801.0</v>
      </c>
      <c r="H24" s="12">
        <v>42800.0</v>
      </c>
      <c r="I24" s="11">
        <v>0.6875</v>
      </c>
      <c r="J24" s="14"/>
      <c r="K24" s="13" t="s">
        <v>33</v>
      </c>
      <c r="L24" s="13" t="s">
        <v>319</v>
      </c>
      <c r="M24" s="13" t="s">
        <v>320</v>
      </c>
      <c r="N24" s="13" t="s">
        <v>321</v>
      </c>
      <c r="O24" s="13">
        <v>1.0</v>
      </c>
      <c r="P24" s="13" t="s">
        <v>234</v>
      </c>
      <c r="Q24" s="14"/>
      <c r="R24" s="14"/>
      <c r="S24" s="14"/>
      <c r="T24" s="14"/>
      <c r="U24" s="13">
        <v>27948.0</v>
      </c>
      <c r="V24" s="15">
        <v>42802.0</v>
      </c>
      <c r="W24" s="14"/>
      <c r="X24" s="14"/>
      <c r="Y24">
        <f t="shared" si="1"/>
        <v>-1</v>
      </c>
      <c r="Z24" s="14"/>
      <c r="AA24" s="14"/>
    </row>
    <row r="25">
      <c r="A25" s="10">
        <v>42800.0</v>
      </c>
      <c r="B25" s="11">
        <v>0.5666666666666667</v>
      </c>
      <c r="C25" s="13" t="s">
        <v>84</v>
      </c>
      <c r="D25" s="13" t="s">
        <v>26</v>
      </c>
      <c r="E25" s="11">
        <v>0.5659722222222222</v>
      </c>
      <c r="F25" s="13" t="s">
        <v>181</v>
      </c>
      <c r="G25" s="10">
        <v>42801.0</v>
      </c>
      <c r="H25" s="12">
        <v>42800.0</v>
      </c>
      <c r="I25" s="11">
        <v>0.6875</v>
      </c>
      <c r="J25" s="14"/>
      <c r="K25" s="13" t="s">
        <v>33</v>
      </c>
      <c r="L25" s="13" t="s">
        <v>324</v>
      </c>
      <c r="M25" s="13" t="s">
        <v>320</v>
      </c>
      <c r="N25" s="13" t="s">
        <v>325</v>
      </c>
      <c r="O25" s="13">
        <v>1.0</v>
      </c>
      <c r="P25" s="13" t="s">
        <v>234</v>
      </c>
      <c r="Q25" s="14"/>
      <c r="R25" s="14"/>
      <c r="S25" s="14"/>
      <c r="T25" s="14"/>
      <c r="U25" s="13">
        <v>27948.0</v>
      </c>
      <c r="V25" s="15">
        <v>42802.0</v>
      </c>
      <c r="W25" s="14"/>
      <c r="X25" s="14"/>
      <c r="Y25">
        <f t="shared" si="1"/>
        <v>-1</v>
      </c>
      <c r="Z25" s="14"/>
      <c r="AA25" s="14"/>
    </row>
    <row r="26">
      <c r="A26" s="10">
        <v>42801.0</v>
      </c>
      <c r="B26" s="11">
        <v>0.44375</v>
      </c>
      <c r="C26" s="13" t="s">
        <v>326</v>
      </c>
      <c r="D26" s="13" t="s">
        <v>26</v>
      </c>
      <c r="E26" s="11">
        <v>0.44375</v>
      </c>
      <c r="F26" s="13" t="s">
        <v>329</v>
      </c>
      <c r="G26" s="10">
        <v>42807.0</v>
      </c>
      <c r="H26" s="12">
        <v>42807.0</v>
      </c>
      <c r="I26" s="11">
        <v>0.7840277777777778</v>
      </c>
      <c r="J26" s="14"/>
      <c r="K26" s="13" t="s">
        <v>330</v>
      </c>
      <c r="L26" s="13" t="s">
        <v>331</v>
      </c>
      <c r="M26" s="13" t="s">
        <v>296</v>
      </c>
      <c r="N26" s="13" t="s">
        <v>332</v>
      </c>
      <c r="O26" s="13">
        <v>1.0</v>
      </c>
      <c r="P26" s="13" t="s">
        <v>333</v>
      </c>
      <c r="Q26" s="13" t="s">
        <v>334</v>
      </c>
      <c r="R26" s="14"/>
      <c r="S26" s="14"/>
      <c r="T26" s="14"/>
      <c r="U26" s="13">
        <v>27991.0</v>
      </c>
      <c r="V26" s="15">
        <v>42808.0</v>
      </c>
      <c r="W26" s="14"/>
      <c r="X26" s="14"/>
      <c r="Y26">
        <f t="shared" si="1"/>
        <v>0</v>
      </c>
      <c r="Z26" s="14"/>
      <c r="AA26" s="14"/>
    </row>
    <row r="27">
      <c r="A27" s="10">
        <v>42801.0</v>
      </c>
      <c r="B27" s="11">
        <v>0.4583333333333333</v>
      </c>
      <c r="C27" s="13" t="s">
        <v>191</v>
      </c>
      <c r="D27" s="13" t="s">
        <v>26</v>
      </c>
      <c r="E27" s="11">
        <v>0.44375</v>
      </c>
      <c r="F27" s="13" t="s">
        <v>329</v>
      </c>
      <c r="G27" s="10">
        <v>42860.0</v>
      </c>
      <c r="H27" s="12">
        <v>42858.0</v>
      </c>
      <c r="I27" s="11">
        <v>0.5020833333333333</v>
      </c>
      <c r="J27" s="14"/>
      <c r="K27" s="13" t="s">
        <v>336</v>
      </c>
      <c r="L27" s="13" t="s">
        <v>337</v>
      </c>
      <c r="M27" s="13" t="s">
        <v>339</v>
      </c>
      <c r="N27" s="13" t="s">
        <v>340</v>
      </c>
      <c r="O27" s="13">
        <v>1.0</v>
      </c>
      <c r="P27" s="13" t="s">
        <v>342</v>
      </c>
      <c r="Q27" s="13" t="s">
        <v>345</v>
      </c>
      <c r="R27" s="14"/>
      <c r="S27" s="14"/>
      <c r="T27" s="14"/>
      <c r="U27" s="13">
        <v>28464.0</v>
      </c>
      <c r="V27" s="15">
        <v>42859.0</v>
      </c>
      <c r="W27" s="14"/>
      <c r="X27" s="14"/>
      <c r="Y27">
        <f t="shared" si="1"/>
        <v>-2</v>
      </c>
      <c r="Z27" s="14"/>
      <c r="AA27" s="14"/>
    </row>
    <row r="28">
      <c r="A28" s="18">
        <v>42801.0</v>
      </c>
      <c r="B28" s="11">
        <v>0.5527777777777778</v>
      </c>
      <c r="C28" s="13" t="s">
        <v>85</v>
      </c>
      <c r="D28" s="13" t="s">
        <v>86</v>
      </c>
      <c r="E28" s="13" t="s">
        <v>86</v>
      </c>
      <c r="F28" s="13" t="s">
        <v>86</v>
      </c>
      <c r="G28" s="12">
        <v>42826.0</v>
      </c>
      <c r="H28" s="18">
        <v>42822.0</v>
      </c>
      <c r="I28" s="11">
        <v>0.4388888888888889</v>
      </c>
      <c r="J28" s="14"/>
      <c r="K28" s="13" t="s">
        <v>87</v>
      </c>
      <c r="L28" s="13" t="s">
        <v>348</v>
      </c>
      <c r="M28" s="13" t="s">
        <v>89</v>
      </c>
      <c r="N28" s="13" t="s">
        <v>91</v>
      </c>
      <c r="O28" s="13">
        <v>2.0</v>
      </c>
      <c r="P28" s="13" t="s">
        <v>349</v>
      </c>
      <c r="Q28" s="13" t="s">
        <v>350</v>
      </c>
      <c r="R28" s="14"/>
      <c r="S28" s="14"/>
      <c r="T28" s="14"/>
      <c r="U28" s="13" t="s">
        <v>288</v>
      </c>
      <c r="V28" s="13" t="s">
        <v>288</v>
      </c>
      <c r="W28" s="14"/>
      <c r="X28" s="14"/>
      <c r="Y28">
        <f t="shared" si="1"/>
        <v>-4</v>
      </c>
      <c r="Z28" s="14"/>
      <c r="AA28" s="14"/>
    </row>
    <row r="29">
      <c r="A29" s="18">
        <v>42801.0</v>
      </c>
      <c r="B29" s="11">
        <v>0.5527777777777778</v>
      </c>
      <c r="C29" s="13" t="s">
        <v>85</v>
      </c>
      <c r="D29" s="13" t="s">
        <v>86</v>
      </c>
      <c r="E29" s="13" t="s">
        <v>86</v>
      </c>
      <c r="F29" s="13" t="s">
        <v>86</v>
      </c>
      <c r="G29" s="12">
        <v>42826.0</v>
      </c>
      <c r="H29" s="18">
        <v>42822.0</v>
      </c>
      <c r="I29" s="11">
        <v>0.4388888888888889</v>
      </c>
      <c r="J29" s="14"/>
      <c r="K29" s="13" t="s">
        <v>87</v>
      </c>
      <c r="L29" s="13" t="s">
        <v>352</v>
      </c>
      <c r="M29" s="13" t="s">
        <v>89</v>
      </c>
      <c r="N29" s="13" t="s">
        <v>99</v>
      </c>
      <c r="O29" s="13">
        <v>2.0</v>
      </c>
      <c r="P29" s="13" t="s">
        <v>349</v>
      </c>
      <c r="Q29" s="13" t="s">
        <v>350</v>
      </c>
      <c r="R29" s="14"/>
      <c r="S29" s="14"/>
      <c r="T29" s="14"/>
      <c r="U29" s="13" t="s">
        <v>288</v>
      </c>
      <c r="V29" s="13" t="s">
        <v>288</v>
      </c>
      <c r="W29" s="14"/>
      <c r="X29" s="14"/>
      <c r="Y29">
        <f t="shared" si="1"/>
        <v>-4</v>
      </c>
      <c r="Z29" s="14"/>
      <c r="AA29" s="14"/>
    </row>
    <row r="30">
      <c r="A30" s="10">
        <v>42801.0</v>
      </c>
      <c r="B30" s="13" t="s">
        <v>86</v>
      </c>
      <c r="C30" s="13" t="s">
        <v>86</v>
      </c>
      <c r="D30" s="13" t="s">
        <v>86</v>
      </c>
      <c r="E30" s="13" t="s">
        <v>86</v>
      </c>
      <c r="F30" s="13" t="s">
        <v>86</v>
      </c>
      <c r="G30" s="10">
        <v>42801.0</v>
      </c>
      <c r="H30" s="12">
        <v>42801.0</v>
      </c>
      <c r="I30" s="11">
        <v>0.7222222222222222</v>
      </c>
      <c r="J30" s="14"/>
      <c r="K30" s="13" t="s">
        <v>353</v>
      </c>
      <c r="L30" s="13" t="s">
        <v>354</v>
      </c>
      <c r="M30" s="13" t="s">
        <v>355</v>
      </c>
      <c r="N30" s="13" t="s">
        <v>356</v>
      </c>
      <c r="O30" s="13">
        <v>1.0</v>
      </c>
      <c r="P30" s="13" t="s">
        <v>357</v>
      </c>
      <c r="Q30" s="14"/>
      <c r="R30" s="14"/>
      <c r="S30" s="14"/>
      <c r="T30" s="14"/>
      <c r="U30" s="13">
        <v>27951.0</v>
      </c>
      <c r="V30" s="15">
        <v>42802.0</v>
      </c>
      <c r="W30" s="14"/>
      <c r="X30" s="14"/>
      <c r="Y30">
        <f t="shared" si="1"/>
        <v>0</v>
      </c>
      <c r="Z30" s="14"/>
      <c r="AA30" s="14"/>
    </row>
    <row r="31">
      <c r="A31" s="10">
        <v>42802.0</v>
      </c>
      <c r="B31" s="11">
        <v>0.3145833333333333</v>
      </c>
      <c r="C31" s="13" t="s">
        <v>326</v>
      </c>
      <c r="D31" s="13" t="s">
        <v>26</v>
      </c>
      <c r="E31" s="11">
        <v>0.3145833333333333</v>
      </c>
      <c r="F31" s="13" t="s">
        <v>29</v>
      </c>
      <c r="G31" s="10">
        <v>42803.0</v>
      </c>
      <c r="H31" s="18">
        <v>42803.0</v>
      </c>
      <c r="I31" s="11">
        <v>0.6520833333333333</v>
      </c>
      <c r="J31" s="14"/>
      <c r="K31" s="13" t="s">
        <v>87</v>
      </c>
      <c r="L31" s="13" t="s">
        <v>361</v>
      </c>
      <c r="M31" s="13" t="s">
        <v>362</v>
      </c>
      <c r="N31" s="31" t="s">
        <v>363</v>
      </c>
      <c r="O31" s="13">
        <v>1.0</v>
      </c>
      <c r="P31" s="13" t="s">
        <v>369</v>
      </c>
      <c r="Q31" s="14"/>
      <c r="R31" s="14"/>
      <c r="S31" s="14"/>
      <c r="T31" s="14"/>
      <c r="U31" s="13">
        <v>27977.0</v>
      </c>
      <c r="V31" s="15">
        <v>42804.0</v>
      </c>
      <c r="W31" s="14"/>
      <c r="X31" s="14"/>
      <c r="Y31">
        <f t="shared" si="1"/>
        <v>0</v>
      </c>
      <c r="Z31" s="14"/>
      <c r="AA31" s="14"/>
    </row>
    <row r="32">
      <c r="A32" s="10">
        <v>42802.0</v>
      </c>
      <c r="B32" s="11">
        <v>0.4326388888888889</v>
      </c>
      <c r="C32" s="13" t="s">
        <v>191</v>
      </c>
      <c r="D32" s="13" t="s">
        <v>26</v>
      </c>
      <c r="E32" s="11">
        <v>0.4284722222222222</v>
      </c>
      <c r="F32" s="13" t="s">
        <v>29</v>
      </c>
      <c r="G32" s="10">
        <v>42802.0</v>
      </c>
      <c r="H32" s="12">
        <v>42802.0</v>
      </c>
      <c r="I32" s="11">
        <v>0.5236111111111111</v>
      </c>
      <c r="J32" s="14"/>
      <c r="K32" s="13" t="s">
        <v>371</v>
      </c>
      <c r="L32" s="13" t="s">
        <v>373</v>
      </c>
      <c r="M32" s="13" t="s">
        <v>39</v>
      </c>
      <c r="N32" s="13" t="s">
        <v>375</v>
      </c>
      <c r="O32" s="13">
        <v>1.0</v>
      </c>
      <c r="P32" s="13" t="s">
        <v>377</v>
      </c>
      <c r="Q32" s="13" t="s">
        <v>378</v>
      </c>
      <c r="R32" s="13" t="s">
        <v>379</v>
      </c>
      <c r="S32" s="14"/>
      <c r="T32" s="14"/>
      <c r="U32" s="13">
        <v>27965.0</v>
      </c>
      <c r="V32" s="15">
        <v>42803.0</v>
      </c>
      <c r="W32" s="14"/>
      <c r="X32" s="14"/>
      <c r="Y32">
        <f t="shared" si="1"/>
        <v>0</v>
      </c>
      <c r="Z32" s="14"/>
      <c r="AA32" s="14"/>
    </row>
    <row r="33">
      <c r="A33" s="24">
        <v>42802.0</v>
      </c>
      <c r="B33" s="25">
        <v>0.42916666666666664</v>
      </c>
      <c r="C33" s="9" t="s">
        <v>326</v>
      </c>
      <c r="D33" s="9" t="s">
        <v>380</v>
      </c>
      <c r="E33" s="33">
        <v>0.42916666666666664</v>
      </c>
      <c r="F33" s="9" t="s">
        <v>29</v>
      </c>
      <c r="G33" s="24">
        <v>42804.0</v>
      </c>
      <c r="H33" s="35">
        <v>42802.0</v>
      </c>
      <c r="I33" s="27">
        <v>0.8180555555555555</v>
      </c>
      <c r="J33" s="28"/>
      <c r="K33" s="36" t="s">
        <v>383</v>
      </c>
      <c r="L33" s="29" t="s">
        <v>385</v>
      </c>
      <c r="M33" s="9" t="s">
        <v>386</v>
      </c>
      <c r="N33" s="9" t="s">
        <v>387</v>
      </c>
      <c r="O33" s="9">
        <v>1.0</v>
      </c>
      <c r="P33" s="9" t="s">
        <v>388</v>
      </c>
      <c r="Q33" s="9" t="s">
        <v>389</v>
      </c>
      <c r="R33" s="9" t="s">
        <v>390</v>
      </c>
      <c r="S33" s="28"/>
      <c r="T33" s="28"/>
      <c r="U33" s="37">
        <v>27966.0</v>
      </c>
      <c r="V33" s="38">
        <v>42803.0</v>
      </c>
      <c r="W33" s="28"/>
      <c r="X33" s="28"/>
      <c r="Y33">
        <f t="shared" si="1"/>
        <v>-2</v>
      </c>
      <c r="Z33" s="28"/>
      <c r="AA33" s="28"/>
    </row>
    <row r="34">
      <c r="A34" s="24">
        <v>42802.0</v>
      </c>
      <c r="B34" s="25">
        <v>0.42916666666666664</v>
      </c>
      <c r="C34" s="9" t="s">
        <v>326</v>
      </c>
      <c r="D34" s="9" t="s">
        <v>380</v>
      </c>
      <c r="E34" s="33">
        <v>0.42916666666666664</v>
      </c>
      <c r="F34" s="9" t="s">
        <v>29</v>
      </c>
      <c r="G34" s="24">
        <v>42804.0</v>
      </c>
      <c r="H34" s="35">
        <v>42802.0</v>
      </c>
      <c r="I34" s="27">
        <v>0.8180555555555555</v>
      </c>
      <c r="J34" s="28"/>
      <c r="K34" s="36" t="s">
        <v>383</v>
      </c>
      <c r="L34" s="29" t="s">
        <v>402</v>
      </c>
      <c r="M34" s="9" t="s">
        <v>386</v>
      </c>
      <c r="N34" s="29" t="s">
        <v>403</v>
      </c>
      <c r="O34" s="9">
        <v>1.0</v>
      </c>
      <c r="P34" s="9" t="s">
        <v>388</v>
      </c>
      <c r="Q34" s="9" t="s">
        <v>389</v>
      </c>
      <c r="R34" s="9" t="s">
        <v>390</v>
      </c>
      <c r="S34" s="28"/>
      <c r="T34" s="28"/>
      <c r="U34" s="37">
        <v>27966.0</v>
      </c>
      <c r="V34" s="38">
        <v>42803.0</v>
      </c>
      <c r="W34" s="28"/>
      <c r="X34" s="28"/>
      <c r="Y34">
        <f t="shared" si="1"/>
        <v>-2</v>
      </c>
      <c r="Z34" s="28"/>
      <c r="AA34" s="28"/>
    </row>
    <row r="35">
      <c r="A35" s="24">
        <v>42802.0</v>
      </c>
      <c r="B35" s="25">
        <v>0.42916666666666664</v>
      </c>
      <c r="C35" s="9" t="s">
        <v>326</v>
      </c>
      <c r="D35" s="9" t="s">
        <v>380</v>
      </c>
      <c r="E35" s="33">
        <v>0.42916666666666664</v>
      </c>
      <c r="F35" s="9" t="s">
        <v>29</v>
      </c>
      <c r="G35" s="24">
        <v>42804.0</v>
      </c>
      <c r="H35" s="35">
        <v>42802.0</v>
      </c>
      <c r="I35" s="27">
        <v>0.8180555555555555</v>
      </c>
      <c r="J35" s="28"/>
      <c r="K35" s="36" t="s">
        <v>383</v>
      </c>
      <c r="L35" s="29" t="s">
        <v>408</v>
      </c>
      <c r="M35" s="9" t="s">
        <v>386</v>
      </c>
      <c r="N35" s="9" t="s">
        <v>409</v>
      </c>
      <c r="O35" s="9">
        <v>1.0</v>
      </c>
      <c r="P35" s="9" t="s">
        <v>388</v>
      </c>
      <c r="Q35" s="9" t="s">
        <v>389</v>
      </c>
      <c r="R35" s="9" t="s">
        <v>390</v>
      </c>
      <c r="S35" s="28"/>
      <c r="T35" s="28"/>
      <c r="U35" s="37">
        <v>27966.0</v>
      </c>
      <c r="V35" s="38">
        <v>42803.0</v>
      </c>
      <c r="W35" s="28"/>
      <c r="X35" s="28"/>
      <c r="Y35">
        <f t="shared" si="1"/>
        <v>-2</v>
      </c>
      <c r="Z35" s="28"/>
      <c r="AA35" s="28"/>
    </row>
    <row r="36">
      <c r="A36" s="24">
        <v>42802.0</v>
      </c>
      <c r="B36" s="25">
        <v>0.42916666666666664</v>
      </c>
      <c r="C36" s="9" t="s">
        <v>326</v>
      </c>
      <c r="D36" s="9" t="s">
        <v>380</v>
      </c>
      <c r="E36" s="33">
        <v>0.42916666666666664</v>
      </c>
      <c r="F36" s="9" t="s">
        <v>29</v>
      </c>
      <c r="G36" s="24">
        <v>42804.0</v>
      </c>
      <c r="H36" s="35">
        <v>42802.0</v>
      </c>
      <c r="I36" s="27">
        <v>0.8180555555555555</v>
      </c>
      <c r="J36" s="28"/>
      <c r="K36" s="36" t="s">
        <v>383</v>
      </c>
      <c r="L36" s="29" t="s">
        <v>414</v>
      </c>
      <c r="M36" s="9" t="s">
        <v>386</v>
      </c>
      <c r="N36" s="9" t="s">
        <v>417</v>
      </c>
      <c r="O36" s="9">
        <v>1.0</v>
      </c>
      <c r="P36" s="9" t="s">
        <v>388</v>
      </c>
      <c r="Q36" s="9" t="s">
        <v>389</v>
      </c>
      <c r="R36" s="9" t="s">
        <v>390</v>
      </c>
      <c r="S36" s="28"/>
      <c r="T36" s="28"/>
      <c r="U36" s="37">
        <v>27966.0</v>
      </c>
      <c r="V36" s="38">
        <v>42803.0</v>
      </c>
      <c r="W36" s="28"/>
      <c r="X36" s="28"/>
      <c r="Y36">
        <f t="shared" si="1"/>
        <v>-2</v>
      </c>
      <c r="Z36" s="28"/>
      <c r="AA36" s="28"/>
    </row>
    <row r="37">
      <c r="A37" s="24">
        <v>42802.0</v>
      </c>
      <c r="B37" s="25">
        <v>0.42916666666666664</v>
      </c>
      <c r="C37" s="9" t="s">
        <v>326</v>
      </c>
      <c r="D37" s="9" t="s">
        <v>380</v>
      </c>
      <c r="E37" s="33">
        <v>0.42916666666666664</v>
      </c>
      <c r="F37" s="9" t="s">
        <v>29</v>
      </c>
      <c r="G37" s="24">
        <v>42804.0</v>
      </c>
      <c r="H37" s="35">
        <v>42802.0</v>
      </c>
      <c r="I37" s="27">
        <v>0.8180555555555555</v>
      </c>
      <c r="J37" s="28"/>
      <c r="K37" s="36" t="s">
        <v>383</v>
      </c>
      <c r="L37" s="29" t="s">
        <v>418</v>
      </c>
      <c r="M37" s="9" t="s">
        <v>386</v>
      </c>
      <c r="N37" s="9" t="s">
        <v>420</v>
      </c>
      <c r="O37" s="9">
        <v>1.0</v>
      </c>
      <c r="P37" s="9" t="s">
        <v>388</v>
      </c>
      <c r="Q37" s="9" t="s">
        <v>389</v>
      </c>
      <c r="R37" s="9" t="s">
        <v>390</v>
      </c>
      <c r="S37" s="28"/>
      <c r="T37" s="28"/>
      <c r="U37" s="37">
        <v>27966.0</v>
      </c>
      <c r="V37" s="38">
        <v>42803.0</v>
      </c>
      <c r="W37" s="28"/>
      <c r="X37" s="28"/>
      <c r="Y37">
        <f t="shared" si="1"/>
        <v>-2</v>
      </c>
      <c r="Z37" s="28"/>
      <c r="AA37" s="28"/>
    </row>
    <row r="38">
      <c r="A38" s="10">
        <v>42802.0</v>
      </c>
      <c r="B38" s="11">
        <v>0.7881944444444444</v>
      </c>
      <c r="C38" s="13" t="s">
        <v>191</v>
      </c>
      <c r="D38" s="13" t="s">
        <v>26</v>
      </c>
      <c r="E38" s="11">
        <v>0.7881944444444444</v>
      </c>
      <c r="F38" s="13" t="s">
        <v>423</v>
      </c>
      <c r="G38" s="10">
        <v>42824.0</v>
      </c>
      <c r="H38" s="18">
        <v>42815.0</v>
      </c>
      <c r="I38" s="11">
        <v>0.7333333333333333</v>
      </c>
      <c r="J38" s="14"/>
      <c r="K38" s="13" t="s">
        <v>425</v>
      </c>
      <c r="L38" s="13" t="s">
        <v>426</v>
      </c>
      <c r="M38" s="13" t="s">
        <v>89</v>
      </c>
      <c r="N38" s="13" t="s">
        <v>427</v>
      </c>
      <c r="O38" s="13">
        <v>1.0</v>
      </c>
      <c r="P38" s="13" t="s">
        <v>428</v>
      </c>
      <c r="Q38" s="13" t="s">
        <v>429</v>
      </c>
      <c r="R38" s="14"/>
      <c r="S38" s="14"/>
      <c r="T38" s="14"/>
      <c r="U38" s="13" t="s">
        <v>86</v>
      </c>
      <c r="V38" s="13" t="s">
        <v>86</v>
      </c>
      <c r="W38" s="14"/>
      <c r="X38" s="14"/>
      <c r="Y38">
        <f t="shared" si="1"/>
        <v>-9</v>
      </c>
      <c r="Z38" s="14"/>
      <c r="AA38" s="14"/>
    </row>
    <row r="39">
      <c r="A39" s="10">
        <v>42802.0</v>
      </c>
      <c r="B39" s="11">
        <v>0.7881944444444444</v>
      </c>
      <c r="C39" s="13" t="s">
        <v>191</v>
      </c>
      <c r="D39" s="13" t="s">
        <v>26</v>
      </c>
      <c r="E39" s="11">
        <v>0.7881944444444444</v>
      </c>
      <c r="F39" s="13" t="s">
        <v>423</v>
      </c>
      <c r="G39" s="10">
        <v>42824.0</v>
      </c>
      <c r="H39" s="12">
        <v>42817.0</v>
      </c>
      <c r="I39" s="11">
        <v>0.6145833333333334</v>
      </c>
      <c r="J39" s="14"/>
      <c r="K39" s="13" t="s">
        <v>430</v>
      </c>
      <c r="L39" s="13" t="s">
        <v>431</v>
      </c>
      <c r="M39" s="13" t="s">
        <v>89</v>
      </c>
      <c r="N39" s="13" t="s">
        <v>432</v>
      </c>
      <c r="O39" s="13">
        <v>1.0</v>
      </c>
      <c r="P39" s="13" t="s">
        <v>433</v>
      </c>
      <c r="Q39" s="13" t="s">
        <v>136</v>
      </c>
      <c r="R39" s="14"/>
      <c r="S39" s="14"/>
      <c r="T39" s="14"/>
      <c r="U39" s="13" t="s">
        <v>86</v>
      </c>
      <c r="V39" s="13" t="s">
        <v>86</v>
      </c>
      <c r="W39" s="14"/>
      <c r="X39" s="14"/>
      <c r="Y39">
        <f t="shared" si="1"/>
        <v>-7</v>
      </c>
      <c r="Z39" s="14"/>
      <c r="AA39" s="14"/>
    </row>
    <row r="40">
      <c r="A40" s="10">
        <v>42802.0</v>
      </c>
      <c r="B40" s="11">
        <v>0.7881944444444444</v>
      </c>
      <c r="C40" s="13" t="s">
        <v>191</v>
      </c>
      <c r="D40" s="13" t="s">
        <v>26</v>
      </c>
      <c r="E40" s="11">
        <v>0.7881944444444444</v>
      </c>
      <c r="F40" s="13" t="s">
        <v>423</v>
      </c>
      <c r="G40" s="10">
        <v>42824.0</v>
      </c>
      <c r="H40" s="13" t="s">
        <v>437</v>
      </c>
      <c r="I40" s="13" t="s">
        <v>437</v>
      </c>
      <c r="J40" s="14"/>
      <c r="K40" s="13" t="s">
        <v>438</v>
      </c>
      <c r="L40" s="13" t="s">
        <v>439</v>
      </c>
      <c r="M40" s="13" t="s">
        <v>89</v>
      </c>
      <c r="N40" s="13" t="s">
        <v>440</v>
      </c>
      <c r="O40" s="13">
        <v>1.0</v>
      </c>
      <c r="P40" s="13" t="s">
        <v>441</v>
      </c>
      <c r="Q40" s="13" t="s">
        <v>442</v>
      </c>
      <c r="R40" s="14"/>
      <c r="S40" s="14"/>
      <c r="T40" s="14"/>
      <c r="U40" s="13" t="s">
        <v>86</v>
      </c>
      <c r="V40" s="13" t="s">
        <v>86</v>
      </c>
      <c r="W40" s="14"/>
      <c r="X40" s="14"/>
      <c r="Z40" s="14"/>
      <c r="AA40" s="14"/>
    </row>
    <row r="41">
      <c r="A41" s="10">
        <v>42802.0</v>
      </c>
      <c r="B41" s="11">
        <v>0.7881944444444444</v>
      </c>
      <c r="C41" s="13" t="s">
        <v>191</v>
      </c>
      <c r="D41" s="13" t="s">
        <v>26</v>
      </c>
      <c r="E41" s="11">
        <v>0.7881944444444444</v>
      </c>
      <c r="F41" s="13" t="s">
        <v>423</v>
      </c>
      <c r="G41" s="10">
        <v>42824.0</v>
      </c>
      <c r="H41" s="18">
        <v>42815.0</v>
      </c>
      <c r="I41" s="11">
        <v>0.7069444444444445</v>
      </c>
      <c r="J41" s="14"/>
      <c r="K41" s="13" t="s">
        <v>444</v>
      </c>
      <c r="L41" s="13" t="s">
        <v>445</v>
      </c>
      <c r="M41" s="13" t="s">
        <v>89</v>
      </c>
      <c r="N41" s="13" t="s">
        <v>446</v>
      </c>
      <c r="O41" s="13">
        <v>1.0</v>
      </c>
      <c r="P41" s="13" t="s">
        <v>448</v>
      </c>
      <c r="Q41" s="13" t="s">
        <v>136</v>
      </c>
      <c r="R41" s="14"/>
      <c r="S41" s="14"/>
      <c r="T41" s="14"/>
      <c r="U41" s="13" t="s">
        <v>86</v>
      </c>
      <c r="V41" s="13" t="s">
        <v>86</v>
      </c>
      <c r="W41" s="14"/>
      <c r="X41" s="14"/>
      <c r="Y41">
        <f t="shared" ref="Y41:Y48" si="2">H41-G41</f>
        <v>-9</v>
      </c>
      <c r="Z41" s="14"/>
      <c r="AA41" s="14"/>
    </row>
    <row r="42">
      <c r="A42" s="10">
        <v>42802.0</v>
      </c>
      <c r="B42" s="11">
        <v>0.7881944444444444</v>
      </c>
      <c r="C42" s="13" t="s">
        <v>191</v>
      </c>
      <c r="D42" s="13" t="s">
        <v>26</v>
      </c>
      <c r="E42" s="11">
        <v>0.7881944444444444</v>
      </c>
      <c r="F42" s="13" t="s">
        <v>423</v>
      </c>
      <c r="G42" s="10">
        <v>42824.0</v>
      </c>
      <c r="H42" s="12">
        <v>42814.0</v>
      </c>
      <c r="I42" s="11">
        <v>0.75</v>
      </c>
      <c r="J42" s="14"/>
      <c r="K42" s="13" t="s">
        <v>255</v>
      </c>
      <c r="L42" s="13" t="s">
        <v>455</v>
      </c>
      <c r="M42" s="13" t="s">
        <v>89</v>
      </c>
      <c r="N42" s="13" t="s">
        <v>457</v>
      </c>
      <c r="O42" s="13">
        <v>1.0</v>
      </c>
      <c r="P42" s="13" t="s">
        <v>459</v>
      </c>
      <c r="Q42" s="13" t="s">
        <v>136</v>
      </c>
      <c r="R42" s="14"/>
      <c r="S42" s="14"/>
      <c r="T42" s="14"/>
      <c r="U42" s="13" t="s">
        <v>86</v>
      </c>
      <c r="V42" s="13" t="s">
        <v>86</v>
      </c>
      <c r="W42" s="14"/>
      <c r="X42" s="14"/>
      <c r="Y42">
        <f t="shared" si="2"/>
        <v>-10</v>
      </c>
      <c r="Z42" s="14"/>
      <c r="AA42" s="14"/>
    </row>
    <row r="43">
      <c r="A43" s="10">
        <v>42803.0</v>
      </c>
      <c r="B43" s="11">
        <v>0.3472222222222222</v>
      </c>
      <c r="C43" s="13" t="s">
        <v>191</v>
      </c>
      <c r="D43" s="13" t="s">
        <v>26</v>
      </c>
      <c r="E43" s="11">
        <v>0.3472222222222222</v>
      </c>
      <c r="F43" s="13" t="s">
        <v>423</v>
      </c>
      <c r="G43" s="10">
        <v>42824.0</v>
      </c>
      <c r="H43" s="18">
        <v>42822.0</v>
      </c>
      <c r="I43" s="11">
        <v>0.44305555555555554</v>
      </c>
      <c r="J43" s="14"/>
      <c r="K43" s="13" t="s">
        <v>132</v>
      </c>
      <c r="L43" s="13" t="s">
        <v>465</v>
      </c>
      <c r="M43" s="13" t="s">
        <v>89</v>
      </c>
      <c r="N43" s="13" t="s">
        <v>134</v>
      </c>
      <c r="O43" s="13">
        <v>1.0</v>
      </c>
      <c r="P43" s="13" t="s">
        <v>135</v>
      </c>
      <c r="Q43" s="13" t="s">
        <v>136</v>
      </c>
      <c r="R43" s="14"/>
      <c r="S43" s="14"/>
      <c r="T43" s="14"/>
      <c r="U43" s="13" t="s">
        <v>86</v>
      </c>
      <c r="V43" s="13" t="s">
        <v>86</v>
      </c>
      <c r="W43" s="14"/>
      <c r="X43" s="14"/>
      <c r="Y43">
        <f t="shared" si="2"/>
        <v>-2</v>
      </c>
      <c r="Z43" s="14"/>
      <c r="AA43" s="14"/>
    </row>
    <row r="44">
      <c r="A44" s="10">
        <v>42803.0</v>
      </c>
      <c r="B44" s="11">
        <v>0.3472222222222222</v>
      </c>
      <c r="C44" s="13" t="s">
        <v>191</v>
      </c>
      <c r="D44" s="13" t="s">
        <v>26</v>
      </c>
      <c r="E44" s="11">
        <v>0.3472222222222222</v>
      </c>
      <c r="F44" s="13" t="s">
        <v>423</v>
      </c>
      <c r="G44" s="10">
        <v>42824.0</v>
      </c>
      <c r="H44" s="12">
        <v>42807.0</v>
      </c>
      <c r="I44" s="11">
        <v>0.6666666666666666</v>
      </c>
      <c r="J44" s="14"/>
      <c r="K44" s="13" t="s">
        <v>472</v>
      </c>
      <c r="L44" s="13" t="s">
        <v>473</v>
      </c>
      <c r="M44" s="13" t="s">
        <v>89</v>
      </c>
      <c r="N44" s="13" t="s">
        <v>474</v>
      </c>
      <c r="O44" s="13">
        <v>1.0</v>
      </c>
      <c r="P44" s="13" t="s">
        <v>475</v>
      </c>
      <c r="Q44" s="13" t="s">
        <v>136</v>
      </c>
      <c r="R44" s="14"/>
      <c r="S44" s="14"/>
      <c r="T44" s="14"/>
      <c r="U44" s="13" t="s">
        <v>86</v>
      </c>
      <c r="V44" s="13" t="s">
        <v>86</v>
      </c>
      <c r="W44" s="14"/>
      <c r="X44" s="14"/>
      <c r="Y44">
        <f t="shared" si="2"/>
        <v>-17</v>
      </c>
      <c r="Z44" s="14"/>
      <c r="AA44" s="14"/>
    </row>
    <row r="45">
      <c r="A45" s="10">
        <v>42803.0</v>
      </c>
      <c r="B45" s="11">
        <v>0.39375</v>
      </c>
      <c r="C45" s="13" t="s">
        <v>326</v>
      </c>
      <c r="D45" s="13" t="s">
        <v>380</v>
      </c>
      <c r="E45" s="11">
        <v>0.39375</v>
      </c>
      <c r="F45" s="13" t="s">
        <v>478</v>
      </c>
      <c r="G45" s="10">
        <v>42808.0</v>
      </c>
      <c r="H45" s="12">
        <v>42809.0</v>
      </c>
      <c r="I45" s="11">
        <v>0.3736111111111111</v>
      </c>
      <c r="J45" s="14"/>
      <c r="K45" s="13" t="s">
        <v>480</v>
      </c>
      <c r="L45" s="13" t="s">
        <v>482</v>
      </c>
      <c r="M45" s="13" t="s">
        <v>484</v>
      </c>
      <c r="N45" s="13">
        <v>198353.0</v>
      </c>
      <c r="O45" s="13">
        <v>1.0</v>
      </c>
      <c r="P45" s="13" t="s">
        <v>485</v>
      </c>
      <c r="Q45" s="13" t="s">
        <v>488</v>
      </c>
      <c r="R45" s="14"/>
      <c r="S45" s="14"/>
      <c r="T45" s="13" t="s">
        <v>489</v>
      </c>
      <c r="U45" s="13">
        <v>28022.0</v>
      </c>
      <c r="V45" s="15">
        <v>42810.0</v>
      </c>
      <c r="W45" s="14"/>
      <c r="X45" s="14"/>
      <c r="Y45">
        <f t="shared" si="2"/>
        <v>1</v>
      </c>
      <c r="Z45" s="14"/>
      <c r="AA45" s="14"/>
    </row>
    <row r="46">
      <c r="A46" s="10" t="s">
        <v>495</v>
      </c>
      <c r="B46" s="11">
        <v>0.44513888888888886</v>
      </c>
      <c r="C46" s="13" t="s">
        <v>84</v>
      </c>
      <c r="D46" s="13" t="s">
        <v>26</v>
      </c>
      <c r="E46" s="11">
        <v>0.4340277777777778</v>
      </c>
      <c r="F46" s="13" t="s">
        <v>29</v>
      </c>
      <c r="G46" s="10">
        <v>42803.0</v>
      </c>
      <c r="H46" s="12">
        <v>42803.0</v>
      </c>
      <c r="I46" s="11">
        <v>0.625</v>
      </c>
      <c r="J46" s="14"/>
      <c r="K46" s="13" t="s">
        <v>33</v>
      </c>
      <c r="L46" s="13" t="s">
        <v>497</v>
      </c>
      <c r="M46" s="13" t="s">
        <v>498</v>
      </c>
      <c r="N46" s="13" t="s">
        <v>499</v>
      </c>
      <c r="O46" s="13">
        <v>1.0</v>
      </c>
      <c r="P46" s="13" t="s">
        <v>501</v>
      </c>
      <c r="Q46" s="14"/>
      <c r="R46" s="14"/>
      <c r="S46" s="14"/>
      <c r="T46" s="14"/>
      <c r="U46" s="13">
        <v>27982.0</v>
      </c>
      <c r="V46" s="15">
        <v>42804.0</v>
      </c>
      <c r="W46" s="14"/>
      <c r="X46" s="14"/>
      <c r="Y46">
        <f t="shared" si="2"/>
        <v>0</v>
      </c>
      <c r="Z46" s="14"/>
      <c r="AA46" s="14"/>
    </row>
    <row r="47">
      <c r="A47" s="10">
        <v>42803.0</v>
      </c>
      <c r="B47" s="11">
        <v>0.5208333333333334</v>
      </c>
      <c r="C47" s="13" t="s">
        <v>326</v>
      </c>
      <c r="D47" s="13" t="s">
        <v>26</v>
      </c>
      <c r="E47" s="11">
        <v>0.5208333333333334</v>
      </c>
      <c r="F47" s="13" t="s">
        <v>29</v>
      </c>
      <c r="G47" s="10">
        <v>42808.0</v>
      </c>
      <c r="H47" s="12">
        <v>42804.0</v>
      </c>
      <c r="I47" s="11">
        <v>0.5791666666666667</v>
      </c>
      <c r="J47" s="14"/>
      <c r="K47" s="13" t="s">
        <v>330</v>
      </c>
      <c r="L47" s="13" t="s">
        <v>502</v>
      </c>
      <c r="M47" s="13" t="s">
        <v>92</v>
      </c>
      <c r="N47" s="13" t="s">
        <v>503</v>
      </c>
      <c r="O47" s="13">
        <v>1.0</v>
      </c>
      <c r="P47" s="13" t="s">
        <v>504</v>
      </c>
      <c r="Q47" s="13" t="s">
        <v>505</v>
      </c>
      <c r="R47" s="14"/>
      <c r="S47" s="14"/>
      <c r="T47" s="14"/>
      <c r="U47" s="13">
        <v>27992.0</v>
      </c>
      <c r="V47" s="15">
        <v>42808.0</v>
      </c>
      <c r="W47" s="14"/>
      <c r="X47" s="14"/>
      <c r="Y47">
        <f t="shared" si="2"/>
        <v>-4</v>
      </c>
      <c r="Z47" s="14"/>
      <c r="AA47" s="14"/>
    </row>
    <row r="48">
      <c r="A48" s="10">
        <v>42803.0</v>
      </c>
      <c r="B48" s="11">
        <v>0.5340277777777778</v>
      </c>
      <c r="C48" s="13" t="s">
        <v>326</v>
      </c>
      <c r="D48" s="13" t="s">
        <v>26</v>
      </c>
      <c r="E48" s="11">
        <v>0.5340277777777778</v>
      </c>
      <c r="F48" s="13" t="s">
        <v>29</v>
      </c>
      <c r="G48" s="10">
        <v>42808.0</v>
      </c>
      <c r="H48" s="12">
        <v>42807.0</v>
      </c>
      <c r="I48" s="11">
        <v>0.5833333333333334</v>
      </c>
      <c r="J48" s="14"/>
      <c r="K48" s="13" t="s">
        <v>330</v>
      </c>
      <c r="L48" s="13" t="s">
        <v>509</v>
      </c>
      <c r="M48" s="13" t="s">
        <v>386</v>
      </c>
      <c r="N48" s="13" t="s">
        <v>510</v>
      </c>
      <c r="O48" s="13">
        <v>1.0</v>
      </c>
      <c r="P48" s="13" t="s">
        <v>513</v>
      </c>
      <c r="Q48" s="13" t="s">
        <v>514</v>
      </c>
      <c r="R48" s="14"/>
      <c r="S48" s="14"/>
      <c r="T48" s="14"/>
      <c r="U48" s="13" t="s">
        <v>288</v>
      </c>
      <c r="V48" s="13" t="s">
        <v>516</v>
      </c>
      <c r="W48" s="14"/>
      <c r="X48" s="14"/>
      <c r="Y48">
        <f t="shared" si="2"/>
        <v>-1</v>
      </c>
      <c r="Z48" s="14"/>
      <c r="AA48" s="14"/>
    </row>
    <row r="49">
      <c r="A49" s="10">
        <v>42803.0</v>
      </c>
      <c r="B49" s="11">
        <v>0.5541666666666667</v>
      </c>
      <c r="C49" s="13" t="s">
        <v>24</v>
      </c>
      <c r="D49" s="13" t="s">
        <v>26</v>
      </c>
      <c r="E49" s="11">
        <v>0.5541666666666667</v>
      </c>
      <c r="F49" s="13" t="s">
        <v>517</v>
      </c>
      <c r="G49" s="13" t="s">
        <v>288</v>
      </c>
      <c r="H49" s="13" t="s">
        <v>288</v>
      </c>
      <c r="I49" s="13" t="s">
        <v>288</v>
      </c>
      <c r="J49" s="14"/>
      <c r="K49" s="13" t="s">
        <v>518</v>
      </c>
      <c r="L49" s="13" t="s">
        <v>519</v>
      </c>
      <c r="M49" s="13" t="s">
        <v>520</v>
      </c>
      <c r="N49" s="13" t="s">
        <v>522</v>
      </c>
      <c r="O49" s="13">
        <v>1.0</v>
      </c>
      <c r="P49" s="13" t="s">
        <v>524</v>
      </c>
      <c r="Q49" s="13" t="s">
        <v>525</v>
      </c>
      <c r="R49" s="14"/>
      <c r="S49" s="14"/>
      <c r="T49" s="14"/>
      <c r="U49" s="13" t="s">
        <v>288</v>
      </c>
      <c r="V49" s="13" t="s">
        <v>288</v>
      </c>
      <c r="W49" s="14"/>
      <c r="X49" s="14"/>
      <c r="Z49" s="14"/>
      <c r="AA49" s="14"/>
    </row>
    <row r="50">
      <c r="A50" s="10">
        <v>42804.0</v>
      </c>
      <c r="B50" s="11">
        <v>0.41458333333333336</v>
      </c>
      <c r="C50" s="13" t="s">
        <v>326</v>
      </c>
      <c r="D50" s="13" t="s">
        <v>26</v>
      </c>
      <c r="E50" s="11">
        <v>0.41458333333333336</v>
      </c>
      <c r="F50" s="13" t="s">
        <v>527</v>
      </c>
      <c r="G50" s="13" t="s">
        <v>288</v>
      </c>
      <c r="H50" s="13" t="s">
        <v>288</v>
      </c>
      <c r="I50" s="13" t="s">
        <v>288</v>
      </c>
      <c r="J50" s="14"/>
      <c r="K50" s="13" t="s">
        <v>518</v>
      </c>
      <c r="L50" s="13" t="s">
        <v>528</v>
      </c>
      <c r="M50" s="13" t="s">
        <v>529</v>
      </c>
      <c r="N50" s="13" t="s">
        <v>530</v>
      </c>
      <c r="O50" s="13">
        <v>1.0</v>
      </c>
      <c r="P50" s="13" t="s">
        <v>524</v>
      </c>
      <c r="Q50" s="13" t="s">
        <v>531</v>
      </c>
      <c r="R50" s="14"/>
      <c r="S50" s="14"/>
      <c r="T50" s="14"/>
      <c r="U50" s="13" t="s">
        <v>288</v>
      </c>
      <c r="V50" s="13" t="s">
        <v>288</v>
      </c>
      <c r="W50" s="14"/>
      <c r="X50" s="14"/>
      <c r="Z50" s="14"/>
      <c r="AA50" s="14"/>
    </row>
    <row r="51">
      <c r="A51" s="10">
        <v>42804.0</v>
      </c>
      <c r="B51" s="11">
        <v>0.41458333333333336</v>
      </c>
      <c r="C51" s="13" t="s">
        <v>326</v>
      </c>
      <c r="D51" s="13" t="s">
        <v>26</v>
      </c>
      <c r="E51" s="11">
        <v>0.41458333333333336</v>
      </c>
      <c r="F51" s="13" t="s">
        <v>527</v>
      </c>
      <c r="G51" s="13" t="s">
        <v>288</v>
      </c>
      <c r="H51" s="13" t="s">
        <v>288</v>
      </c>
      <c r="I51" s="13" t="s">
        <v>288</v>
      </c>
      <c r="J51" s="14"/>
      <c r="K51" s="13" t="s">
        <v>518</v>
      </c>
      <c r="L51" s="13" t="s">
        <v>532</v>
      </c>
      <c r="M51" s="13" t="s">
        <v>529</v>
      </c>
      <c r="N51" s="13" t="s">
        <v>535</v>
      </c>
      <c r="O51" s="13">
        <v>1.0</v>
      </c>
      <c r="P51" s="13" t="s">
        <v>524</v>
      </c>
      <c r="Q51" s="13" t="s">
        <v>531</v>
      </c>
      <c r="R51" s="14"/>
      <c r="S51" s="14"/>
      <c r="T51" s="14"/>
      <c r="U51" s="13" t="s">
        <v>288</v>
      </c>
      <c r="V51" s="13" t="s">
        <v>288</v>
      </c>
      <c r="W51" s="14"/>
      <c r="X51" s="14"/>
      <c r="Z51" s="14"/>
      <c r="AA51" s="14"/>
    </row>
    <row r="52">
      <c r="A52" s="10">
        <v>42804.0</v>
      </c>
      <c r="B52" s="11">
        <v>0.41458333333333336</v>
      </c>
      <c r="C52" s="13" t="s">
        <v>326</v>
      </c>
      <c r="D52" s="13" t="s">
        <v>26</v>
      </c>
      <c r="E52" s="11">
        <v>0.41458333333333336</v>
      </c>
      <c r="F52" s="13" t="s">
        <v>527</v>
      </c>
      <c r="G52" s="13" t="s">
        <v>288</v>
      </c>
      <c r="H52" s="13" t="s">
        <v>288</v>
      </c>
      <c r="I52" s="13" t="s">
        <v>288</v>
      </c>
      <c r="J52" s="14"/>
      <c r="K52" s="13" t="s">
        <v>518</v>
      </c>
      <c r="L52" s="13" t="s">
        <v>543</v>
      </c>
      <c r="M52" s="13" t="s">
        <v>529</v>
      </c>
      <c r="N52" s="13" t="s">
        <v>544</v>
      </c>
      <c r="O52" s="13">
        <v>1.0</v>
      </c>
      <c r="P52" s="13" t="s">
        <v>524</v>
      </c>
      <c r="Q52" s="13" t="s">
        <v>531</v>
      </c>
      <c r="R52" s="14"/>
      <c r="S52" s="14"/>
      <c r="T52" s="14"/>
      <c r="U52" s="13" t="s">
        <v>288</v>
      </c>
      <c r="V52" s="13" t="s">
        <v>288</v>
      </c>
      <c r="W52" s="14"/>
      <c r="X52" s="14"/>
      <c r="Z52" s="14"/>
      <c r="AA52" s="14"/>
    </row>
    <row r="53">
      <c r="A53" s="10">
        <v>42804.0</v>
      </c>
      <c r="B53" s="11">
        <v>0.41458333333333336</v>
      </c>
      <c r="C53" s="13" t="s">
        <v>326</v>
      </c>
      <c r="D53" s="13" t="s">
        <v>26</v>
      </c>
      <c r="E53" s="11">
        <v>0.41458333333333336</v>
      </c>
      <c r="F53" s="13" t="s">
        <v>527</v>
      </c>
      <c r="G53" s="13" t="s">
        <v>288</v>
      </c>
      <c r="H53" s="13" t="s">
        <v>288</v>
      </c>
      <c r="I53" s="13" t="s">
        <v>288</v>
      </c>
      <c r="J53" s="14"/>
      <c r="K53" s="13" t="s">
        <v>518</v>
      </c>
      <c r="L53" s="13" t="s">
        <v>547</v>
      </c>
      <c r="M53" s="13" t="s">
        <v>529</v>
      </c>
      <c r="N53" s="13" t="s">
        <v>548</v>
      </c>
      <c r="O53" s="13">
        <v>1.0</v>
      </c>
      <c r="P53" s="13" t="s">
        <v>524</v>
      </c>
      <c r="Q53" s="13" t="s">
        <v>531</v>
      </c>
      <c r="R53" s="14"/>
      <c r="S53" s="14"/>
      <c r="T53" s="14"/>
      <c r="U53" s="13" t="s">
        <v>288</v>
      </c>
      <c r="V53" s="13" t="s">
        <v>288</v>
      </c>
      <c r="W53" s="14"/>
      <c r="X53" s="14"/>
      <c r="Z53" s="14"/>
      <c r="AA53" s="14"/>
    </row>
    <row r="54">
      <c r="A54" s="10">
        <v>42804.0</v>
      </c>
      <c r="B54" s="11">
        <v>0.42291666666666666</v>
      </c>
      <c r="C54" s="13" t="s">
        <v>326</v>
      </c>
      <c r="D54" s="13" t="s">
        <v>26</v>
      </c>
      <c r="E54" s="11">
        <v>0.42291666666666666</v>
      </c>
      <c r="F54" s="13" t="s">
        <v>478</v>
      </c>
      <c r="G54" s="10">
        <v>42809.0</v>
      </c>
      <c r="H54" s="12">
        <v>42810.0</v>
      </c>
      <c r="I54" s="11">
        <v>0.7027777777777777</v>
      </c>
      <c r="J54" s="14"/>
      <c r="K54" s="13" t="s">
        <v>480</v>
      </c>
      <c r="L54" s="13" t="s">
        <v>551</v>
      </c>
      <c r="M54" s="13" t="s">
        <v>484</v>
      </c>
      <c r="N54" s="13">
        <v>198577.0</v>
      </c>
      <c r="O54" s="13">
        <v>1.0</v>
      </c>
      <c r="P54" s="13" t="s">
        <v>485</v>
      </c>
      <c r="Q54" s="13" t="s">
        <v>553</v>
      </c>
      <c r="R54" s="14"/>
      <c r="S54" s="14"/>
      <c r="T54" s="13" t="s">
        <v>554</v>
      </c>
      <c r="U54" s="13">
        <v>28050.0</v>
      </c>
      <c r="V54" s="15">
        <v>42811.0</v>
      </c>
      <c r="W54" s="14"/>
      <c r="X54" s="14"/>
      <c r="Y54">
        <f t="shared" ref="Y54:Y80" si="3">H54-G54</f>
        <v>1</v>
      </c>
      <c r="Z54" s="14"/>
      <c r="AA54" s="14"/>
    </row>
    <row r="55">
      <c r="A55" s="10">
        <v>42804.0</v>
      </c>
      <c r="B55" s="11">
        <v>0.4625</v>
      </c>
      <c r="C55" s="13" t="s">
        <v>84</v>
      </c>
      <c r="D55" s="13" t="s">
        <v>26</v>
      </c>
      <c r="E55" s="11">
        <v>0.4375</v>
      </c>
      <c r="F55" s="13" t="s">
        <v>203</v>
      </c>
      <c r="G55" s="10">
        <v>42807.0</v>
      </c>
      <c r="H55" s="12">
        <v>42807.0</v>
      </c>
      <c r="I55" s="11">
        <v>0.5381944444444444</v>
      </c>
      <c r="J55" s="14"/>
      <c r="K55" s="13" t="s">
        <v>33</v>
      </c>
      <c r="L55" s="13" t="s">
        <v>566</v>
      </c>
      <c r="M55" s="13" t="s">
        <v>296</v>
      </c>
      <c r="N55" s="13" t="s">
        <v>567</v>
      </c>
      <c r="O55" s="13">
        <v>1.0</v>
      </c>
      <c r="P55" s="13" t="s">
        <v>568</v>
      </c>
      <c r="Q55" s="13" t="s">
        <v>569</v>
      </c>
      <c r="R55" s="14"/>
      <c r="S55" s="14"/>
      <c r="T55" s="14"/>
      <c r="U55" s="13">
        <v>27995.0</v>
      </c>
      <c r="V55" s="15">
        <v>42808.0</v>
      </c>
      <c r="W55" s="14"/>
      <c r="X55" s="14"/>
      <c r="Y55">
        <f t="shared" si="3"/>
        <v>0</v>
      </c>
      <c r="Z55" s="14"/>
      <c r="AA55" s="14"/>
    </row>
    <row r="56">
      <c r="A56" s="10">
        <v>42804.0</v>
      </c>
      <c r="B56" s="11">
        <v>0.46875</v>
      </c>
      <c r="C56" s="13" t="s">
        <v>326</v>
      </c>
      <c r="D56" s="13" t="s">
        <v>380</v>
      </c>
      <c r="E56" s="11">
        <v>0.46875</v>
      </c>
      <c r="F56" s="13" t="s">
        <v>329</v>
      </c>
      <c r="G56" s="10">
        <v>42804.0</v>
      </c>
      <c r="H56" s="12">
        <v>42806.0</v>
      </c>
      <c r="I56" s="11">
        <v>0.27569444444444446</v>
      </c>
      <c r="J56" s="14"/>
      <c r="K56" s="13" t="s">
        <v>330</v>
      </c>
      <c r="L56" s="13" t="s">
        <v>578</v>
      </c>
      <c r="M56" s="13" t="s">
        <v>579</v>
      </c>
      <c r="N56" s="13" t="s">
        <v>580</v>
      </c>
      <c r="O56" s="13">
        <v>1.0</v>
      </c>
      <c r="P56" s="13" t="s">
        <v>581</v>
      </c>
      <c r="Q56" s="13" t="s">
        <v>582</v>
      </c>
      <c r="R56" s="14"/>
      <c r="S56" s="14"/>
      <c r="T56" s="14"/>
      <c r="U56" s="13">
        <v>27994.0</v>
      </c>
      <c r="V56" s="15">
        <v>42808.0</v>
      </c>
      <c r="W56" s="14"/>
      <c r="X56" s="14"/>
      <c r="Y56">
        <f t="shared" si="3"/>
        <v>2</v>
      </c>
      <c r="Z56" s="14"/>
      <c r="AA56" s="14"/>
    </row>
    <row r="57">
      <c r="A57" s="10">
        <v>42807.0</v>
      </c>
      <c r="B57" s="11">
        <v>0.3854166666666667</v>
      </c>
      <c r="C57" s="13" t="s">
        <v>191</v>
      </c>
      <c r="D57" s="13" t="s">
        <v>380</v>
      </c>
      <c r="E57" s="11">
        <v>0.3784722222222222</v>
      </c>
      <c r="F57" s="13" t="s">
        <v>72</v>
      </c>
      <c r="G57" s="10">
        <v>42814.0</v>
      </c>
      <c r="H57" s="12">
        <v>42813.0</v>
      </c>
      <c r="I57" s="11">
        <v>0.6458333333333334</v>
      </c>
      <c r="J57" s="14"/>
      <c r="K57" s="13" t="s">
        <v>33</v>
      </c>
      <c r="L57" s="13" t="s">
        <v>585</v>
      </c>
      <c r="M57" s="13" t="s">
        <v>68</v>
      </c>
      <c r="N57" s="13" t="s">
        <v>586</v>
      </c>
      <c r="O57" s="13">
        <v>1.0</v>
      </c>
      <c r="P57" s="13" t="s">
        <v>211</v>
      </c>
      <c r="Q57" s="14"/>
      <c r="R57" s="14"/>
      <c r="S57" s="14"/>
      <c r="T57" s="14"/>
      <c r="U57" s="13">
        <v>28062.0</v>
      </c>
      <c r="V57" s="15">
        <v>42814.0</v>
      </c>
      <c r="W57" s="14"/>
      <c r="X57" s="14"/>
      <c r="Y57">
        <f t="shared" si="3"/>
        <v>-1</v>
      </c>
      <c r="Z57" s="14"/>
      <c r="AA57" s="14"/>
    </row>
    <row r="58">
      <c r="A58" s="10">
        <v>42807.0</v>
      </c>
      <c r="B58" s="11">
        <v>0.3854166666666667</v>
      </c>
      <c r="C58" s="13" t="s">
        <v>191</v>
      </c>
      <c r="D58" s="13" t="s">
        <v>380</v>
      </c>
      <c r="E58" s="11">
        <v>0.3784722222222222</v>
      </c>
      <c r="F58" s="13" t="s">
        <v>72</v>
      </c>
      <c r="G58" s="10">
        <v>42814.0</v>
      </c>
      <c r="H58" s="12">
        <v>42813.0</v>
      </c>
      <c r="I58" s="11">
        <v>0.6458333333333334</v>
      </c>
      <c r="J58" s="14"/>
      <c r="K58" s="13" t="s">
        <v>33</v>
      </c>
      <c r="L58" s="13" t="s">
        <v>592</v>
      </c>
      <c r="M58" s="13" t="s">
        <v>68</v>
      </c>
      <c r="N58" s="13" t="s">
        <v>593</v>
      </c>
      <c r="O58" s="13">
        <v>1.0</v>
      </c>
      <c r="P58" s="13" t="s">
        <v>211</v>
      </c>
      <c r="Q58" s="14"/>
      <c r="R58" s="14"/>
      <c r="S58" s="14"/>
      <c r="T58" s="14"/>
      <c r="U58" s="13">
        <v>28062.0</v>
      </c>
      <c r="V58" s="15">
        <v>42814.0</v>
      </c>
      <c r="W58" s="14"/>
      <c r="X58" s="14"/>
      <c r="Y58">
        <f t="shared" si="3"/>
        <v>-1</v>
      </c>
      <c r="Z58" s="14"/>
      <c r="AA58" s="14"/>
    </row>
    <row r="59">
      <c r="A59" s="10">
        <v>42807.0</v>
      </c>
      <c r="B59" s="11">
        <v>0.4673611111111111</v>
      </c>
      <c r="C59" s="13" t="s">
        <v>24</v>
      </c>
      <c r="D59" s="13" t="s">
        <v>26</v>
      </c>
      <c r="E59" s="11">
        <v>0.4673611111111111</v>
      </c>
      <c r="F59" s="13" t="s">
        <v>29</v>
      </c>
      <c r="G59" s="10">
        <v>42811.0</v>
      </c>
      <c r="H59" s="12">
        <v>42814.0</v>
      </c>
      <c r="I59" s="11">
        <v>0.3333333333333333</v>
      </c>
      <c r="J59" s="14"/>
      <c r="K59" s="13" t="s">
        <v>33</v>
      </c>
      <c r="L59" s="13" t="s">
        <v>598</v>
      </c>
      <c r="M59" s="13" t="s">
        <v>599</v>
      </c>
      <c r="N59" s="13">
        <v>48736.0</v>
      </c>
      <c r="O59" s="13">
        <v>1.0</v>
      </c>
      <c r="P59" s="13" t="s">
        <v>601</v>
      </c>
      <c r="Q59" s="13" t="s">
        <v>602</v>
      </c>
      <c r="R59" s="13" t="s">
        <v>603</v>
      </c>
      <c r="S59" s="14"/>
      <c r="T59" s="14"/>
      <c r="U59" s="13">
        <v>28061.0</v>
      </c>
      <c r="V59" s="15">
        <v>42814.0</v>
      </c>
      <c r="W59" s="14"/>
      <c r="X59" s="14"/>
      <c r="Y59">
        <f t="shared" si="3"/>
        <v>3</v>
      </c>
      <c r="Z59" s="14"/>
      <c r="AA59" s="14"/>
    </row>
    <row r="60">
      <c r="A60" s="10">
        <v>42807.0</v>
      </c>
      <c r="B60" s="11">
        <v>0.4673611111111111</v>
      </c>
      <c r="C60" s="13" t="s">
        <v>24</v>
      </c>
      <c r="D60" s="13" t="s">
        <v>26</v>
      </c>
      <c r="E60" s="11">
        <v>0.4673611111111111</v>
      </c>
      <c r="F60" s="13" t="s">
        <v>29</v>
      </c>
      <c r="G60" s="10">
        <v>42811.0</v>
      </c>
      <c r="H60" s="12">
        <v>42814.0</v>
      </c>
      <c r="I60" s="11">
        <v>0.3333333333333333</v>
      </c>
      <c r="J60" s="14"/>
      <c r="K60" s="13" t="s">
        <v>33</v>
      </c>
      <c r="L60" s="13" t="s">
        <v>604</v>
      </c>
      <c r="M60" s="13" t="s">
        <v>599</v>
      </c>
      <c r="N60" s="13">
        <v>48744.0</v>
      </c>
      <c r="O60" s="13">
        <v>1.0</v>
      </c>
      <c r="P60" s="13" t="s">
        <v>601</v>
      </c>
      <c r="Q60" s="13" t="s">
        <v>602</v>
      </c>
      <c r="R60" s="13" t="s">
        <v>603</v>
      </c>
      <c r="S60" s="14"/>
      <c r="T60" s="14"/>
      <c r="U60" s="13">
        <v>28061.0</v>
      </c>
      <c r="V60" s="15">
        <v>42814.0</v>
      </c>
      <c r="W60" s="14"/>
      <c r="X60" s="14"/>
      <c r="Y60">
        <f t="shared" si="3"/>
        <v>3</v>
      </c>
      <c r="Z60" s="14"/>
      <c r="AA60" s="14"/>
    </row>
    <row r="61">
      <c r="A61" s="10">
        <v>42807.0</v>
      </c>
      <c r="B61" s="11">
        <v>0.4673611111111111</v>
      </c>
      <c r="C61" s="13" t="s">
        <v>24</v>
      </c>
      <c r="D61" s="13" t="s">
        <v>26</v>
      </c>
      <c r="E61" s="11">
        <v>0.4673611111111111</v>
      </c>
      <c r="F61" s="13" t="s">
        <v>29</v>
      </c>
      <c r="G61" s="10">
        <v>42816.0</v>
      </c>
      <c r="H61" s="12">
        <v>42815.0</v>
      </c>
      <c r="I61" s="11">
        <v>0.5256944444444445</v>
      </c>
      <c r="J61" s="14"/>
      <c r="K61" s="13" t="s">
        <v>31</v>
      </c>
      <c r="L61" s="13" t="s">
        <v>610</v>
      </c>
      <c r="M61" s="13" t="s">
        <v>36</v>
      </c>
      <c r="N61" s="13" t="s">
        <v>37</v>
      </c>
      <c r="O61" s="13">
        <v>1.0</v>
      </c>
      <c r="P61" s="13" t="s">
        <v>613</v>
      </c>
      <c r="Q61" s="13" t="s">
        <v>615</v>
      </c>
      <c r="R61" s="13" t="s">
        <v>43</v>
      </c>
      <c r="S61" s="14"/>
      <c r="T61" s="14"/>
      <c r="U61" s="13">
        <v>28077.0</v>
      </c>
      <c r="V61" s="15">
        <v>42816.0</v>
      </c>
      <c r="W61" s="14"/>
      <c r="X61" s="14"/>
      <c r="Y61">
        <f t="shared" si="3"/>
        <v>-1</v>
      </c>
      <c r="Z61" s="14"/>
      <c r="AA61" s="14"/>
    </row>
    <row r="62">
      <c r="A62" s="10">
        <v>42807.0</v>
      </c>
      <c r="B62" s="11">
        <v>0.4673611111111111</v>
      </c>
      <c r="C62" s="13" t="s">
        <v>24</v>
      </c>
      <c r="D62" s="13" t="s">
        <v>26</v>
      </c>
      <c r="E62" s="11">
        <v>0.4673611111111111</v>
      </c>
      <c r="F62" s="13" t="s">
        <v>29</v>
      </c>
      <c r="G62" s="10">
        <v>42816.0</v>
      </c>
      <c r="H62" s="12">
        <v>42815.0</v>
      </c>
      <c r="I62" s="11">
        <v>0.5256944444444445</v>
      </c>
      <c r="J62" s="14"/>
      <c r="K62" s="13" t="s">
        <v>31</v>
      </c>
      <c r="L62" s="13" t="s">
        <v>621</v>
      </c>
      <c r="M62" s="13" t="s">
        <v>36</v>
      </c>
      <c r="N62" s="13" t="s">
        <v>622</v>
      </c>
      <c r="O62" s="13">
        <v>1.0</v>
      </c>
      <c r="P62" s="13" t="s">
        <v>613</v>
      </c>
      <c r="Q62" s="13" t="s">
        <v>615</v>
      </c>
      <c r="R62" s="13" t="s">
        <v>43</v>
      </c>
      <c r="S62" s="14"/>
      <c r="T62" s="14"/>
      <c r="U62" s="13">
        <v>28077.0</v>
      </c>
      <c r="V62" s="15">
        <v>42816.0</v>
      </c>
      <c r="W62" s="14"/>
      <c r="X62" s="14"/>
      <c r="Y62">
        <f t="shared" si="3"/>
        <v>-1</v>
      </c>
      <c r="Z62" s="14"/>
      <c r="AA62" s="14"/>
    </row>
    <row r="63">
      <c r="A63" s="10">
        <v>42808.0</v>
      </c>
      <c r="B63" s="11">
        <v>0.2986111111111111</v>
      </c>
      <c r="C63" s="13" t="s">
        <v>84</v>
      </c>
      <c r="D63" s="13" t="s">
        <v>26</v>
      </c>
      <c r="E63" s="11">
        <v>0.2951388888888889</v>
      </c>
      <c r="F63" s="13" t="s">
        <v>29</v>
      </c>
      <c r="G63" s="10">
        <v>42809.0</v>
      </c>
      <c r="H63" s="18">
        <v>42809.0</v>
      </c>
      <c r="I63" s="11">
        <v>0.5</v>
      </c>
      <c r="J63" s="14"/>
      <c r="K63" s="13" t="s">
        <v>87</v>
      </c>
      <c r="L63" s="13" t="s">
        <v>626</v>
      </c>
      <c r="M63" s="13" t="s">
        <v>55</v>
      </c>
      <c r="N63" s="13" t="s">
        <v>627</v>
      </c>
      <c r="O63" s="13">
        <v>1.0</v>
      </c>
      <c r="P63" s="13" t="s">
        <v>284</v>
      </c>
      <c r="Q63" s="14"/>
      <c r="R63" s="14"/>
      <c r="S63" s="14"/>
      <c r="T63" s="14"/>
      <c r="U63" s="13">
        <v>28023.0</v>
      </c>
      <c r="V63" s="15">
        <v>42810.0</v>
      </c>
      <c r="W63" s="14"/>
      <c r="X63" s="14"/>
      <c r="Y63">
        <f t="shared" si="3"/>
        <v>0</v>
      </c>
      <c r="Z63" s="14"/>
      <c r="AA63" s="14"/>
    </row>
    <row r="64">
      <c r="A64" s="10">
        <v>42808.0</v>
      </c>
      <c r="B64" s="11">
        <v>0.4375</v>
      </c>
      <c r="C64" s="13" t="s">
        <v>191</v>
      </c>
      <c r="D64" s="13" t="s">
        <v>26</v>
      </c>
      <c r="E64" s="11">
        <v>0.43680555555555556</v>
      </c>
      <c r="F64" s="13" t="s">
        <v>29</v>
      </c>
      <c r="G64" s="10">
        <v>42809.0</v>
      </c>
      <c r="H64" s="12">
        <v>42809.0</v>
      </c>
      <c r="I64" s="11">
        <v>0.6770833333333334</v>
      </c>
      <c r="J64" s="14"/>
      <c r="K64" s="13" t="s">
        <v>193</v>
      </c>
      <c r="L64" s="13" t="s">
        <v>628</v>
      </c>
      <c r="M64" s="13" t="s">
        <v>39</v>
      </c>
      <c r="N64" s="13" t="s">
        <v>629</v>
      </c>
      <c r="O64" s="13">
        <v>1.0</v>
      </c>
      <c r="P64" s="13" t="s">
        <v>632</v>
      </c>
      <c r="Q64" s="13" t="s">
        <v>642</v>
      </c>
      <c r="R64" s="13" t="s">
        <v>643</v>
      </c>
      <c r="S64" s="14"/>
      <c r="T64" s="14"/>
      <c r="U64" s="13">
        <v>28024.0</v>
      </c>
      <c r="V64" s="15">
        <v>42810.0</v>
      </c>
      <c r="W64" s="14"/>
      <c r="X64" s="14"/>
      <c r="Y64">
        <f t="shared" si="3"/>
        <v>0</v>
      </c>
      <c r="Z64" s="14"/>
      <c r="AA64" s="14"/>
    </row>
    <row r="65">
      <c r="A65" s="10">
        <v>42808.0</v>
      </c>
      <c r="B65" s="11">
        <v>0.4375</v>
      </c>
      <c r="C65" s="13" t="s">
        <v>191</v>
      </c>
      <c r="D65" s="13" t="s">
        <v>26</v>
      </c>
      <c r="E65" s="11">
        <v>0.43680555555555556</v>
      </c>
      <c r="F65" s="13" t="s">
        <v>29</v>
      </c>
      <c r="G65" s="10">
        <v>42810.0</v>
      </c>
      <c r="H65" s="18">
        <v>42810.0</v>
      </c>
      <c r="I65" s="11">
        <v>0.5722222222222222</v>
      </c>
      <c r="J65" s="14"/>
      <c r="K65" s="13" t="s">
        <v>646</v>
      </c>
      <c r="L65" s="13" t="s">
        <v>647</v>
      </c>
      <c r="M65" s="13" t="s">
        <v>39</v>
      </c>
      <c r="N65" s="13">
        <v>4.511314144E9</v>
      </c>
      <c r="O65" s="13">
        <v>1.0</v>
      </c>
      <c r="P65" s="13" t="s">
        <v>648</v>
      </c>
      <c r="Q65" s="13" t="s">
        <v>649</v>
      </c>
      <c r="R65" s="13" t="s">
        <v>650</v>
      </c>
      <c r="S65" s="14"/>
      <c r="T65" s="14"/>
      <c r="U65" s="13">
        <v>28052.0</v>
      </c>
      <c r="V65" s="15">
        <v>42811.0</v>
      </c>
      <c r="W65" s="14"/>
      <c r="X65" s="14"/>
      <c r="Y65">
        <f t="shared" si="3"/>
        <v>0</v>
      </c>
      <c r="Z65" s="14"/>
      <c r="AA65" s="14"/>
    </row>
    <row r="66">
      <c r="A66" s="10">
        <v>42808.0</v>
      </c>
      <c r="B66" s="11">
        <v>0.4548611111111111</v>
      </c>
      <c r="C66" s="13" t="s">
        <v>191</v>
      </c>
      <c r="D66" s="13" t="s">
        <v>26</v>
      </c>
      <c r="E66" s="11">
        <v>0.4340277777777778</v>
      </c>
      <c r="F66" s="13" t="s">
        <v>72</v>
      </c>
      <c r="G66" s="10">
        <v>42815.0</v>
      </c>
      <c r="H66" s="12">
        <v>42809.0</v>
      </c>
      <c r="I66" s="11">
        <v>0.5930555555555556</v>
      </c>
      <c r="J66" s="14"/>
      <c r="K66" s="13" t="s">
        <v>654</v>
      </c>
      <c r="L66" s="13" t="s">
        <v>655</v>
      </c>
      <c r="M66" s="13" t="s">
        <v>579</v>
      </c>
      <c r="N66" s="13" t="s">
        <v>656</v>
      </c>
      <c r="O66" s="13">
        <v>1.0</v>
      </c>
      <c r="P66" s="13" t="s">
        <v>658</v>
      </c>
      <c r="Q66" s="13" t="s">
        <v>660</v>
      </c>
      <c r="R66" s="13">
        <v>118704.0</v>
      </c>
      <c r="S66" s="14"/>
      <c r="T66" s="14"/>
      <c r="U66" s="13">
        <v>28025.0</v>
      </c>
      <c r="V66" s="15">
        <v>42810.0</v>
      </c>
      <c r="W66" s="14"/>
      <c r="X66" s="14"/>
      <c r="Y66">
        <f t="shared" si="3"/>
        <v>-6</v>
      </c>
      <c r="Z66" s="14"/>
      <c r="AA66" s="14"/>
    </row>
    <row r="67">
      <c r="A67" s="10">
        <v>42808.0</v>
      </c>
      <c r="B67" s="11">
        <v>0.46875</v>
      </c>
      <c r="C67" s="13" t="s">
        <v>191</v>
      </c>
      <c r="D67" s="13" t="s">
        <v>26</v>
      </c>
      <c r="E67" s="11">
        <v>0.4340277777777778</v>
      </c>
      <c r="F67" s="13" t="s">
        <v>72</v>
      </c>
      <c r="G67" s="10">
        <v>42815.0</v>
      </c>
      <c r="H67" s="18">
        <v>42815.0</v>
      </c>
      <c r="I67" s="11">
        <v>0.6756944444444445</v>
      </c>
      <c r="J67" s="14"/>
      <c r="K67" s="13" t="s">
        <v>654</v>
      </c>
      <c r="L67" s="13" t="s">
        <v>663</v>
      </c>
      <c r="M67" s="13" t="s">
        <v>579</v>
      </c>
      <c r="N67" s="13" t="s">
        <v>664</v>
      </c>
      <c r="O67" s="13">
        <v>1.0</v>
      </c>
      <c r="P67" s="13" t="s">
        <v>665</v>
      </c>
      <c r="Q67" s="13" t="s">
        <v>660</v>
      </c>
      <c r="R67" s="13">
        <v>118704.0</v>
      </c>
      <c r="S67" s="14"/>
      <c r="T67" s="14"/>
      <c r="U67" s="13">
        <v>28074.0</v>
      </c>
      <c r="V67" s="15">
        <v>42816.0</v>
      </c>
      <c r="W67" s="14"/>
      <c r="X67" s="14"/>
      <c r="Y67">
        <f t="shared" si="3"/>
        <v>0</v>
      </c>
      <c r="Z67" s="14"/>
      <c r="AA67" s="14"/>
    </row>
    <row r="68">
      <c r="A68" s="10">
        <v>42808.0</v>
      </c>
      <c r="B68" s="11">
        <v>0.4791666666666667</v>
      </c>
      <c r="C68" s="13" t="s">
        <v>191</v>
      </c>
      <c r="D68" s="13" t="s">
        <v>26</v>
      </c>
      <c r="E68" s="11">
        <v>0.4340277777777778</v>
      </c>
      <c r="F68" s="13" t="s">
        <v>72</v>
      </c>
      <c r="G68" s="10">
        <v>42815.0</v>
      </c>
      <c r="H68" s="12">
        <v>42809.0</v>
      </c>
      <c r="I68" s="11">
        <v>0.7791666666666667</v>
      </c>
      <c r="J68" s="14"/>
      <c r="K68" s="13" t="s">
        <v>671</v>
      </c>
      <c r="L68" s="13" t="s">
        <v>673</v>
      </c>
      <c r="M68" s="13" t="s">
        <v>579</v>
      </c>
      <c r="N68" s="13" t="s">
        <v>674</v>
      </c>
      <c r="O68" s="13">
        <v>1.0</v>
      </c>
      <c r="P68" s="13" t="s">
        <v>675</v>
      </c>
      <c r="Q68" s="13" t="s">
        <v>676</v>
      </c>
      <c r="R68" s="13">
        <v>118704.0</v>
      </c>
      <c r="S68" s="14"/>
      <c r="T68" s="14"/>
      <c r="U68" s="13">
        <v>28026.0</v>
      </c>
      <c r="V68" s="15">
        <v>42810.0</v>
      </c>
      <c r="W68" s="14"/>
      <c r="X68" s="14"/>
      <c r="Y68">
        <f t="shared" si="3"/>
        <v>-6</v>
      </c>
      <c r="Z68" s="14"/>
      <c r="AA68" s="14"/>
    </row>
    <row r="69">
      <c r="A69" s="18">
        <v>42808.0</v>
      </c>
      <c r="B69" s="11">
        <v>0.5291666666666667</v>
      </c>
      <c r="C69" s="13" t="s">
        <v>679</v>
      </c>
      <c r="D69" s="14"/>
      <c r="E69" s="14"/>
      <c r="F69" s="14"/>
      <c r="G69" s="18">
        <v>42808.0</v>
      </c>
      <c r="H69" s="18">
        <v>42808.0</v>
      </c>
      <c r="I69" s="11">
        <v>0.55</v>
      </c>
      <c r="J69" s="14"/>
      <c r="K69" s="13" t="s">
        <v>680</v>
      </c>
      <c r="L69" s="13" t="s">
        <v>681</v>
      </c>
      <c r="M69" s="13" t="s">
        <v>682</v>
      </c>
      <c r="N69" s="13" t="s">
        <v>683</v>
      </c>
      <c r="O69" s="13">
        <v>1.0</v>
      </c>
      <c r="P69" s="13" t="s">
        <v>684</v>
      </c>
      <c r="Q69" s="13" t="s">
        <v>685</v>
      </c>
      <c r="R69" s="14"/>
      <c r="S69" s="14"/>
      <c r="T69" s="14"/>
      <c r="U69" s="13">
        <v>28015.0</v>
      </c>
      <c r="V69" s="15">
        <v>42809.0</v>
      </c>
      <c r="W69" s="14"/>
      <c r="X69" s="14"/>
      <c r="Y69">
        <f t="shared" si="3"/>
        <v>0</v>
      </c>
      <c r="Z69" s="14"/>
      <c r="AA69" s="14"/>
    </row>
    <row r="70">
      <c r="A70" s="18">
        <v>42808.0</v>
      </c>
      <c r="B70" s="11">
        <v>0.5291666666666667</v>
      </c>
      <c r="C70" s="13" t="s">
        <v>679</v>
      </c>
      <c r="D70" s="14"/>
      <c r="E70" s="14"/>
      <c r="F70" s="14"/>
      <c r="G70" s="18">
        <v>42808.0</v>
      </c>
      <c r="H70" s="18">
        <v>42808.0</v>
      </c>
      <c r="I70" s="11">
        <v>0.55</v>
      </c>
      <c r="J70" s="14"/>
      <c r="K70" s="13" t="s">
        <v>680</v>
      </c>
      <c r="L70" s="13" t="s">
        <v>688</v>
      </c>
      <c r="M70" s="13" t="s">
        <v>682</v>
      </c>
      <c r="N70" s="13" t="s">
        <v>689</v>
      </c>
      <c r="O70" s="13">
        <v>1.0</v>
      </c>
      <c r="P70" s="13" t="s">
        <v>684</v>
      </c>
      <c r="Q70" s="13" t="s">
        <v>685</v>
      </c>
      <c r="R70" s="14"/>
      <c r="S70" s="14"/>
      <c r="T70" s="14"/>
      <c r="U70" s="13">
        <v>28015.0</v>
      </c>
      <c r="V70" s="15">
        <v>42809.0</v>
      </c>
      <c r="W70" s="14"/>
      <c r="X70" s="14"/>
      <c r="Y70">
        <f t="shared" si="3"/>
        <v>0</v>
      </c>
      <c r="Z70" s="14"/>
      <c r="AA70" s="14"/>
    </row>
    <row r="71">
      <c r="A71" s="10">
        <v>42809.0</v>
      </c>
      <c r="B71" s="11">
        <v>0.42916666666666664</v>
      </c>
      <c r="C71" s="13" t="s">
        <v>84</v>
      </c>
      <c r="D71" s="13" t="s">
        <v>26</v>
      </c>
      <c r="E71" s="11">
        <v>0.4270833333333333</v>
      </c>
      <c r="F71" s="13" t="s">
        <v>29</v>
      </c>
      <c r="G71" s="10">
        <v>42809.0</v>
      </c>
      <c r="H71" s="12">
        <v>42809.0</v>
      </c>
      <c r="I71" s="11">
        <v>0.49930555555555556</v>
      </c>
      <c r="J71" s="14"/>
      <c r="K71" s="13" t="s">
        <v>693</v>
      </c>
      <c r="L71" s="13" t="s">
        <v>694</v>
      </c>
      <c r="M71" s="13" t="s">
        <v>39</v>
      </c>
      <c r="N71" s="13" t="s">
        <v>695</v>
      </c>
      <c r="O71" s="13">
        <v>1.0</v>
      </c>
      <c r="P71" s="13" t="s">
        <v>696</v>
      </c>
      <c r="Q71" s="13" t="s">
        <v>697</v>
      </c>
      <c r="R71" s="13" t="s">
        <v>698</v>
      </c>
      <c r="S71" s="14"/>
      <c r="T71" s="14"/>
      <c r="U71" s="13">
        <v>28027.0</v>
      </c>
      <c r="V71" s="15">
        <v>42810.0</v>
      </c>
      <c r="W71" s="14"/>
      <c r="X71" s="14"/>
      <c r="Y71">
        <f t="shared" si="3"/>
        <v>0</v>
      </c>
      <c r="Z71" s="14"/>
      <c r="AA71" s="14"/>
    </row>
    <row r="72">
      <c r="A72" s="10">
        <v>42809.0</v>
      </c>
      <c r="B72" s="11">
        <v>0.42916666666666664</v>
      </c>
      <c r="C72" s="13" t="s">
        <v>84</v>
      </c>
      <c r="D72" s="13" t="s">
        <v>26</v>
      </c>
      <c r="E72" s="11">
        <v>0.4270833333333333</v>
      </c>
      <c r="F72" s="13" t="s">
        <v>29</v>
      </c>
      <c r="G72" s="10">
        <v>42809.0</v>
      </c>
      <c r="H72" s="12">
        <v>42809.0</v>
      </c>
      <c r="I72" s="11">
        <v>0.5791666666666667</v>
      </c>
      <c r="J72" s="14"/>
      <c r="K72" s="13" t="s">
        <v>693</v>
      </c>
      <c r="L72" s="13" t="s">
        <v>702</v>
      </c>
      <c r="M72" s="13" t="s">
        <v>39</v>
      </c>
      <c r="N72" s="13" t="s">
        <v>703</v>
      </c>
      <c r="O72" s="13">
        <v>1.0</v>
      </c>
      <c r="P72" s="13" t="s">
        <v>696</v>
      </c>
      <c r="Q72" s="13" t="s">
        <v>697</v>
      </c>
      <c r="R72" s="13" t="s">
        <v>698</v>
      </c>
      <c r="S72" s="14"/>
      <c r="T72" s="14"/>
      <c r="U72" s="13">
        <v>28027.0</v>
      </c>
      <c r="V72" s="15">
        <v>42810.0</v>
      </c>
      <c r="W72" s="14"/>
      <c r="X72" s="14"/>
      <c r="Y72">
        <f t="shared" si="3"/>
        <v>0</v>
      </c>
      <c r="Z72" s="14"/>
      <c r="AA72" s="14"/>
    </row>
    <row r="73">
      <c r="A73" s="10">
        <v>42809.0</v>
      </c>
      <c r="B73" s="11">
        <v>0.42916666666666664</v>
      </c>
      <c r="C73" s="13" t="s">
        <v>84</v>
      </c>
      <c r="D73" s="13" t="s">
        <v>26</v>
      </c>
      <c r="E73" s="11">
        <v>0.4270833333333333</v>
      </c>
      <c r="F73" s="13" t="s">
        <v>29</v>
      </c>
      <c r="G73" s="10">
        <v>42809.0</v>
      </c>
      <c r="H73" s="12">
        <v>42809.0</v>
      </c>
      <c r="I73" s="11">
        <v>0.5875</v>
      </c>
      <c r="J73" s="14"/>
      <c r="K73" s="13" t="s">
        <v>693</v>
      </c>
      <c r="L73" s="13" t="s">
        <v>713</v>
      </c>
      <c r="M73" s="13" t="s">
        <v>39</v>
      </c>
      <c r="N73" s="13" t="s">
        <v>714</v>
      </c>
      <c r="O73" s="13">
        <v>1.0</v>
      </c>
      <c r="P73" s="13" t="s">
        <v>696</v>
      </c>
      <c r="Q73" s="13" t="s">
        <v>697</v>
      </c>
      <c r="R73" s="13" t="s">
        <v>698</v>
      </c>
      <c r="S73" s="14"/>
      <c r="T73" s="14"/>
      <c r="U73" s="13">
        <v>28027.0</v>
      </c>
      <c r="V73" s="15">
        <v>42810.0</v>
      </c>
      <c r="W73" s="14"/>
      <c r="X73" s="14"/>
      <c r="Y73">
        <f t="shared" si="3"/>
        <v>0</v>
      </c>
      <c r="Z73" s="14"/>
      <c r="AA73" s="14"/>
    </row>
    <row r="74">
      <c r="A74" s="10">
        <v>42444.0</v>
      </c>
      <c r="B74" s="11">
        <v>0.4652777777777778</v>
      </c>
      <c r="C74" s="13" t="s">
        <v>191</v>
      </c>
      <c r="D74" s="13" t="s">
        <v>26</v>
      </c>
      <c r="E74" s="11">
        <v>0.4270833333333333</v>
      </c>
      <c r="F74" s="13" t="s">
        <v>29</v>
      </c>
      <c r="G74" s="10">
        <v>42816.0</v>
      </c>
      <c r="H74" s="12">
        <v>42815.0</v>
      </c>
      <c r="I74" s="11">
        <v>0.8333333333333334</v>
      </c>
      <c r="J74" s="14"/>
      <c r="K74" s="13" t="s">
        <v>121</v>
      </c>
      <c r="L74" s="13" t="s">
        <v>720</v>
      </c>
      <c r="M74" s="13" t="s">
        <v>116</v>
      </c>
      <c r="N74" s="13" t="s">
        <v>721</v>
      </c>
      <c r="O74" s="13">
        <v>1.0</v>
      </c>
      <c r="P74" s="13" t="s">
        <v>722</v>
      </c>
      <c r="Q74" s="13" t="s">
        <v>723</v>
      </c>
      <c r="R74" s="13" t="s">
        <v>724</v>
      </c>
      <c r="S74" s="14"/>
      <c r="T74" s="14"/>
      <c r="U74" s="13">
        <v>28133.0</v>
      </c>
      <c r="V74" s="15">
        <v>42824.0</v>
      </c>
      <c r="W74" s="14"/>
      <c r="X74" s="14"/>
      <c r="Y74">
        <f t="shared" si="3"/>
        <v>-1</v>
      </c>
      <c r="Z74" s="14"/>
      <c r="AA74" s="14"/>
    </row>
    <row r="75">
      <c r="A75" s="10">
        <v>42444.0</v>
      </c>
      <c r="B75" s="11">
        <v>0.4652777777777778</v>
      </c>
      <c r="C75" s="13" t="s">
        <v>191</v>
      </c>
      <c r="D75" s="13" t="s">
        <v>26</v>
      </c>
      <c r="E75" s="11">
        <v>0.4270833333333333</v>
      </c>
      <c r="F75" s="13" t="s">
        <v>29</v>
      </c>
      <c r="G75" s="10">
        <v>42816.0</v>
      </c>
      <c r="H75" s="12">
        <v>42823.0</v>
      </c>
      <c r="I75" s="11">
        <v>0.6645833333333333</v>
      </c>
      <c r="J75" s="14"/>
      <c r="K75" s="13" t="s">
        <v>121</v>
      </c>
      <c r="L75" s="13" t="s">
        <v>728</v>
      </c>
      <c r="M75" s="13" t="s">
        <v>116</v>
      </c>
      <c r="N75" s="13" t="s">
        <v>729</v>
      </c>
      <c r="O75" s="13">
        <v>1.0</v>
      </c>
      <c r="P75" s="13" t="s">
        <v>722</v>
      </c>
      <c r="Q75" s="13" t="s">
        <v>723</v>
      </c>
      <c r="R75" s="13" t="s">
        <v>724</v>
      </c>
      <c r="S75" s="14"/>
      <c r="T75" s="14"/>
      <c r="U75" s="13">
        <v>28133.0</v>
      </c>
      <c r="V75" s="15">
        <v>42824.0</v>
      </c>
      <c r="W75" s="14"/>
      <c r="X75" s="14"/>
      <c r="Y75">
        <f t="shared" si="3"/>
        <v>7</v>
      </c>
      <c r="Z75" s="14"/>
      <c r="AA75" s="14"/>
    </row>
    <row r="76">
      <c r="A76" s="10">
        <v>42444.0</v>
      </c>
      <c r="B76" s="11">
        <v>0.4652777777777778</v>
      </c>
      <c r="C76" s="13" t="s">
        <v>191</v>
      </c>
      <c r="D76" s="13" t="s">
        <v>26</v>
      </c>
      <c r="E76" s="11">
        <v>0.4270833333333333</v>
      </c>
      <c r="F76" s="13" t="s">
        <v>29</v>
      </c>
      <c r="G76" s="10">
        <v>42816.0</v>
      </c>
      <c r="H76" s="12">
        <v>42815.0</v>
      </c>
      <c r="I76" s="11">
        <v>0.8402777777777778</v>
      </c>
      <c r="J76" s="14"/>
      <c r="K76" s="13" t="s">
        <v>121</v>
      </c>
      <c r="L76" s="13" t="s">
        <v>737</v>
      </c>
      <c r="M76" s="13" t="s">
        <v>116</v>
      </c>
      <c r="N76" s="13" t="s">
        <v>738</v>
      </c>
      <c r="O76" s="13">
        <v>1.0</v>
      </c>
      <c r="P76" s="13" t="s">
        <v>722</v>
      </c>
      <c r="Q76" s="13" t="s">
        <v>723</v>
      </c>
      <c r="R76" s="13" t="s">
        <v>724</v>
      </c>
      <c r="S76" s="14"/>
      <c r="T76" s="14"/>
      <c r="U76" s="13">
        <v>28133.0</v>
      </c>
      <c r="V76" s="15">
        <v>42824.0</v>
      </c>
      <c r="W76" s="14"/>
      <c r="X76" s="14"/>
      <c r="Y76">
        <f t="shared" si="3"/>
        <v>-1</v>
      </c>
      <c r="Z76" s="14"/>
      <c r="AA76" s="14"/>
    </row>
    <row r="77">
      <c r="A77" s="10">
        <v>42444.0</v>
      </c>
      <c r="B77" s="11">
        <v>0.4652777777777778</v>
      </c>
      <c r="C77" s="13" t="s">
        <v>191</v>
      </c>
      <c r="D77" s="13" t="s">
        <v>26</v>
      </c>
      <c r="E77" s="11">
        <v>0.4270833333333333</v>
      </c>
      <c r="F77" s="13" t="s">
        <v>29</v>
      </c>
      <c r="G77" s="10">
        <v>42816.0</v>
      </c>
      <c r="H77" s="12">
        <v>42823.0</v>
      </c>
      <c r="I77" s="11">
        <v>0.6645833333333333</v>
      </c>
      <c r="J77" s="14"/>
      <c r="K77" s="13" t="s">
        <v>121</v>
      </c>
      <c r="L77" s="13" t="s">
        <v>739</v>
      </c>
      <c r="M77" s="13" t="s">
        <v>116</v>
      </c>
      <c r="N77" s="13" t="s">
        <v>740</v>
      </c>
      <c r="O77" s="13">
        <v>1.0</v>
      </c>
      <c r="P77" s="13" t="s">
        <v>722</v>
      </c>
      <c r="Q77" s="13" t="s">
        <v>723</v>
      </c>
      <c r="R77" s="13" t="s">
        <v>724</v>
      </c>
      <c r="S77" s="14"/>
      <c r="T77" s="14"/>
      <c r="U77" s="13">
        <v>28133.0</v>
      </c>
      <c r="V77" s="15">
        <v>42824.0</v>
      </c>
      <c r="W77" s="14"/>
      <c r="X77" s="14"/>
      <c r="Y77">
        <f t="shared" si="3"/>
        <v>7</v>
      </c>
      <c r="Z77" s="14"/>
      <c r="AA77" s="14"/>
    </row>
    <row r="78">
      <c r="A78" s="10">
        <v>42444.0</v>
      </c>
      <c r="B78" s="11">
        <v>0.4652777777777778</v>
      </c>
      <c r="C78" s="13" t="s">
        <v>191</v>
      </c>
      <c r="D78" s="13" t="s">
        <v>26</v>
      </c>
      <c r="E78" s="11">
        <v>0.4270833333333333</v>
      </c>
      <c r="F78" s="13" t="s">
        <v>29</v>
      </c>
      <c r="G78" s="10">
        <v>42816.0</v>
      </c>
      <c r="H78" s="12">
        <v>42815.0</v>
      </c>
      <c r="I78" s="11">
        <v>0.8541666666666666</v>
      </c>
      <c r="J78" s="14"/>
      <c r="K78" s="13" t="s">
        <v>121</v>
      </c>
      <c r="L78" s="13" t="s">
        <v>744</v>
      </c>
      <c r="M78" s="13" t="s">
        <v>116</v>
      </c>
      <c r="N78" s="13" t="s">
        <v>745</v>
      </c>
      <c r="O78" s="13">
        <v>1.0</v>
      </c>
      <c r="P78" s="13" t="s">
        <v>722</v>
      </c>
      <c r="Q78" s="13" t="s">
        <v>723</v>
      </c>
      <c r="R78" s="13" t="s">
        <v>724</v>
      </c>
      <c r="S78" s="14"/>
      <c r="T78" s="14"/>
      <c r="U78" s="13">
        <v>28133.0</v>
      </c>
      <c r="V78" s="15">
        <v>42824.0</v>
      </c>
      <c r="W78" s="14"/>
      <c r="X78" s="14"/>
      <c r="Y78">
        <f t="shared" si="3"/>
        <v>-1</v>
      </c>
      <c r="Z78" s="14"/>
      <c r="AA78" s="14"/>
    </row>
    <row r="79">
      <c r="A79" s="10">
        <v>42809.0</v>
      </c>
      <c r="B79" s="11">
        <v>0.49930555555555556</v>
      </c>
      <c r="C79" s="13" t="s">
        <v>84</v>
      </c>
      <c r="D79" s="13" t="s">
        <v>26</v>
      </c>
      <c r="E79" s="11">
        <v>0.46875</v>
      </c>
      <c r="F79" s="13" t="s">
        <v>748</v>
      </c>
      <c r="G79" s="10">
        <v>42816.0</v>
      </c>
      <c r="H79" s="18">
        <v>42814.0</v>
      </c>
      <c r="I79" s="11">
        <v>0.6145833333333334</v>
      </c>
      <c r="J79" s="14"/>
      <c r="K79" s="13" t="s">
        <v>749</v>
      </c>
      <c r="L79" s="13" t="s">
        <v>750</v>
      </c>
      <c r="M79" s="13" t="s">
        <v>751</v>
      </c>
      <c r="N79" s="13" t="s">
        <v>752</v>
      </c>
      <c r="O79" s="13">
        <v>1.0</v>
      </c>
      <c r="P79" s="13" t="s">
        <v>753</v>
      </c>
      <c r="Q79" s="13" t="s">
        <v>754</v>
      </c>
      <c r="R79" s="13">
        <v>1.04111993E8</v>
      </c>
      <c r="S79" s="14"/>
      <c r="T79" s="14"/>
      <c r="U79" s="13">
        <v>28066.0</v>
      </c>
      <c r="V79" s="15">
        <v>42815.0</v>
      </c>
      <c r="W79" s="14"/>
      <c r="X79" s="14"/>
      <c r="Y79">
        <f t="shared" si="3"/>
        <v>-2</v>
      </c>
      <c r="Z79" s="14"/>
      <c r="AA79" s="14"/>
    </row>
    <row r="80">
      <c r="A80" s="18">
        <v>42809.0</v>
      </c>
      <c r="B80" s="11">
        <v>0.65625</v>
      </c>
      <c r="C80" s="13" t="s">
        <v>292</v>
      </c>
      <c r="D80" s="13" t="s">
        <v>86</v>
      </c>
      <c r="E80" s="13" t="s">
        <v>86</v>
      </c>
      <c r="F80" s="13" t="s">
        <v>29</v>
      </c>
      <c r="G80" s="10">
        <v>42835.0</v>
      </c>
      <c r="H80" s="12">
        <v>42831.0</v>
      </c>
      <c r="I80" s="11">
        <v>0.6666666666666666</v>
      </c>
      <c r="J80" s="14"/>
      <c r="K80" s="13" t="s">
        <v>759</v>
      </c>
      <c r="L80" s="13" t="s">
        <v>760</v>
      </c>
      <c r="M80" s="13" t="s">
        <v>240</v>
      </c>
      <c r="N80" s="13">
        <v>73123.0</v>
      </c>
      <c r="O80" s="13">
        <v>70.0</v>
      </c>
      <c r="P80" s="13" t="s">
        <v>761</v>
      </c>
      <c r="Q80" s="14"/>
      <c r="R80" s="14"/>
      <c r="S80" s="14"/>
      <c r="T80" s="14"/>
      <c r="U80" s="13">
        <v>28322.0</v>
      </c>
      <c r="V80" s="15">
        <v>42844.0</v>
      </c>
      <c r="W80" s="14"/>
      <c r="X80" s="14"/>
      <c r="Y80">
        <f t="shared" si="3"/>
        <v>-4</v>
      </c>
      <c r="Z80" s="14"/>
      <c r="AA80" s="14"/>
    </row>
    <row r="81">
      <c r="A81" s="18">
        <v>42809.0</v>
      </c>
      <c r="B81" s="11">
        <v>0.65625</v>
      </c>
      <c r="C81" s="13" t="s">
        <v>292</v>
      </c>
      <c r="D81" s="13" t="s">
        <v>86</v>
      </c>
      <c r="E81" s="13" t="s">
        <v>86</v>
      </c>
      <c r="F81" s="13" t="s">
        <v>29</v>
      </c>
      <c r="G81" s="10">
        <v>42895.0</v>
      </c>
      <c r="H81" s="12"/>
      <c r="I81" s="11"/>
      <c r="J81" s="14"/>
      <c r="K81" s="13" t="s">
        <v>759</v>
      </c>
      <c r="L81" s="13" t="s">
        <v>766</v>
      </c>
      <c r="M81" s="13" t="s">
        <v>240</v>
      </c>
      <c r="N81" s="13">
        <v>73123.0</v>
      </c>
      <c r="O81" s="13">
        <v>30.0</v>
      </c>
      <c r="P81" s="13" t="s">
        <v>768</v>
      </c>
      <c r="Q81" s="14"/>
      <c r="R81" s="14"/>
      <c r="S81" s="14"/>
      <c r="T81" s="14"/>
      <c r="U81" s="14"/>
      <c r="V81" s="14"/>
      <c r="W81" s="14"/>
      <c r="X81" s="14"/>
      <c r="Y81" s="16">
        <v>0.0</v>
      </c>
      <c r="Z81" s="14"/>
      <c r="AA81" s="14"/>
    </row>
    <row r="82">
      <c r="A82" s="10">
        <v>42809.0</v>
      </c>
      <c r="B82" s="11">
        <v>0.7361111111111112</v>
      </c>
      <c r="C82" s="13" t="s">
        <v>191</v>
      </c>
      <c r="D82" s="13" t="s">
        <v>26</v>
      </c>
      <c r="E82" s="11">
        <v>0.43680555555555556</v>
      </c>
      <c r="F82" s="13" t="s">
        <v>29</v>
      </c>
      <c r="G82" s="10">
        <v>42809.0</v>
      </c>
      <c r="H82" s="12">
        <v>42809.0</v>
      </c>
      <c r="I82" s="11">
        <v>0.7888888888888889</v>
      </c>
      <c r="J82" s="14"/>
      <c r="K82" s="13" t="s">
        <v>193</v>
      </c>
      <c r="L82" s="13" t="s">
        <v>772</v>
      </c>
      <c r="M82" s="13" t="s">
        <v>39</v>
      </c>
      <c r="N82" s="13" t="s">
        <v>629</v>
      </c>
      <c r="O82" s="13">
        <v>1.0</v>
      </c>
      <c r="P82" s="13" t="s">
        <v>441</v>
      </c>
      <c r="Q82" s="13" t="s">
        <v>773</v>
      </c>
      <c r="R82" s="13" t="s">
        <v>643</v>
      </c>
      <c r="S82" s="14"/>
      <c r="T82" s="14"/>
      <c r="U82" s="13">
        <v>28024.0</v>
      </c>
      <c r="V82" s="15">
        <v>42810.0</v>
      </c>
      <c r="W82" s="14"/>
      <c r="X82" s="14"/>
      <c r="Y82">
        <f t="shared" ref="Y82:Y102" si="4">H82-G82</f>
        <v>0</v>
      </c>
      <c r="Z82" s="14"/>
      <c r="AA82" s="14"/>
    </row>
    <row r="83">
      <c r="A83" s="10">
        <v>42810.0</v>
      </c>
      <c r="B83" s="11">
        <v>0.38819444444444445</v>
      </c>
      <c r="C83" s="13" t="s">
        <v>84</v>
      </c>
      <c r="D83" s="13" t="s">
        <v>26</v>
      </c>
      <c r="E83" s="11">
        <v>0.38819444444444445</v>
      </c>
      <c r="F83" s="13" t="s">
        <v>29</v>
      </c>
      <c r="G83" s="10">
        <v>42811.0</v>
      </c>
      <c r="H83" s="18">
        <v>42811.0</v>
      </c>
      <c r="I83" s="11">
        <v>0.4513888888888889</v>
      </c>
      <c r="J83" s="14"/>
      <c r="K83" s="13" t="s">
        <v>783</v>
      </c>
      <c r="L83" s="13" t="s">
        <v>784</v>
      </c>
      <c r="M83" s="13" t="s">
        <v>55</v>
      </c>
      <c r="N83" s="13" t="s">
        <v>785</v>
      </c>
      <c r="O83" s="13">
        <v>1.0</v>
      </c>
      <c r="P83" s="13" t="s">
        <v>786</v>
      </c>
      <c r="Q83" s="14"/>
      <c r="R83" s="14"/>
      <c r="S83" s="14"/>
      <c r="T83" s="14"/>
      <c r="U83" s="13">
        <v>28058.0</v>
      </c>
      <c r="V83" s="15">
        <v>42814.0</v>
      </c>
      <c r="W83" s="14"/>
      <c r="X83" s="14"/>
      <c r="Y83">
        <f t="shared" si="4"/>
        <v>0</v>
      </c>
      <c r="Z83" s="14"/>
      <c r="AA83" s="14"/>
    </row>
    <row r="84">
      <c r="A84" s="10">
        <v>42810.0</v>
      </c>
      <c r="B84" s="11">
        <v>0.42986111111111114</v>
      </c>
      <c r="C84" s="13" t="s">
        <v>84</v>
      </c>
      <c r="D84" s="13" t="s">
        <v>26</v>
      </c>
      <c r="E84" s="11">
        <v>0.42986111111111114</v>
      </c>
      <c r="F84" s="13" t="s">
        <v>29</v>
      </c>
      <c r="G84" s="10">
        <v>42811.0</v>
      </c>
      <c r="H84" s="18">
        <v>42811.0</v>
      </c>
      <c r="I84" s="11">
        <v>0.39861111111111114</v>
      </c>
      <c r="J84" s="14"/>
      <c r="K84" s="13" t="s">
        <v>790</v>
      </c>
      <c r="L84" s="13" t="s">
        <v>791</v>
      </c>
      <c r="M84" s="13" t="s">
        <v>39</v>
      </c>
      <c r="N84" s="13" t="s">
        <v>792</v>
      </c>
      <c r="O84" s="13">
        <v>1.0</v>
      </c>
      <c r="P84" s="13" t="s">
        <v>793</v>
      </c>
      <c r="Q84" s="13" t="s">
        <v>794</v>
      </c>
      <c r="R84" s="14"/>
      <c r="S84" s="14"/>
      <c r="T84" s="14"/>
      <c r="U84" s="13">
        <v>28060.0</v>
      </c>
      <c r="V84" s="15">
        <v>42814.0</v>
      </c>
      <c r="W84" s="14"/>
      <c r="X84" s="14"/>
      <c r="Y84">
        <f t="shared" si="4"/>
        <v>0</v>
      </c>
      <c r="Z84" s="14"/>
      <c r="AA84" s="14"/>
    </row>
    <row r="85">
      <c r="A85" s="10">
        <v>42810.0</v>
      </c>
      <c r="B85" s="11">
        <v>0.4527777777777778</v>
      </c>
      <c r="C85" s="13" t="s">
        <v>84</v>
      </c>
      <c r="D85" s="13" t="s">
        <v>26</v>
      </c>
      <c r="E85" s="11">
        <v>0.4340277777777778</v>
      </c>
      <c r="F85" s="13" t="s">
        <v>29</v>
      </c>
      <c r="G85" s="10">
        <v>42811.0</v>
      </c>
      <c r="H85" s="12">
        <v>42810.0</v>
      </c>
      <c r="I85" s="11">
        <v>0.8763888888888889</v>
      </c>
      <c r="J85" s="14"/>
      <c r="K85" s="13" t="s">
        <v>121</v>
      </c>
      <c r="L85" s="13" t="s">
        <v>797</v>
      </c>
      <c r="M85" s="13" t="s">
        <v>116</v>
      </c>
      <c r="N85" s="13" t="s">
        <v>798</v>
      </c>
      <c r="O85" s="13">
        <v>1.0</v>
      </c>
      <c r="P85" s="13" t="s">
        <v>799</v>
      </c>
      <c r="Q85" s="14"/>
      <c r="R85" s="14"/>
      <c r="S85" s="14"/>
      <c r="T85" s="14"/>
      <c r="U85" s="13">
        <v>28051.0</v>
      </c>
      <c r="V85" s="15">
        <v>42811.0</v>
      </c>
      <c r="W85" s="14"/>
      <c r="X85" s="14"/>
      <c r="Y85">
        <f t="shared" si="4"/>
        <v>-1</v>
      </c>
      <c r="Z85" s="14"/>
      <c r="AA85" s="14"/>
    </row>
    <row r="86">
      <c r="A86" s="10">
        <v>42810.0</v>
      </c>
      <c r="B86" s="11">
        <v>0.4527777777777778</v>
      </c>
      <c r="C86" s="13" t="s">
        <v>84</v>
      </c>
      <c r="D86" s="13" t="s">
        <v>26</v>
      </c>
      <c r="E86" s="11">
        <v>0.4340277777777778</v>
      </c>
      <c r="F86" s="13" t="s">
        <v>29</v>
      </c>
      <c r="G86" s="10">
        <v>42811.0</v>
      </c>
      <c r="H86" s="12">
        <v>42810.0</v>
      </c>
      <c r="I86" s="11">
        <v>0.8763888888888889</v>
      </c>
      <c r="J86" s="14"/>
      <c r="K86" s="13" t="s">
        <v>121</v>
      </c>
      <c r="L86" s="13" t="s">
        <v>803</v>
      </c>
      <c r="M86" s="13" t="s">
        <v>116</v>
      </c>
      <c r="N86" s="13" t="s">
        <v>804</v>
      </c>
      <c r="O86" s="13">
        <v>1.0</v>
      </c>
      <c r="P86" s="13" t="s">
        <v>799</v>
      </c>
      <c r="Q86" s="14"/>
      <c r="R86" s="14"/>
      <c r="S86" s="14"/>
      <c r="T86" s="14"/>
      <c r="U86" s="13">
        <v>28051.0</v>
      </c>
      <c r="V86" s="15">
        <v>42811.0</v>
      </c>
      <c r="W86" s="14"/>
      <c r="X86" s="14"/>
      <c r="Y86">
        <f t="shared" si="4"/>
        <v>-1</v>
      </c>
      <c r="Z86" s="14"/>
      <c r="AA86" s="14"/>
    </row>
    <row r="87">
      <c r="A87" s="10">
        <v>42810.0</v>
      </c>
      <c r="B87" s="11">
        <v>0.4527777777777778</v>
      </c>
      <c r="C87" s="13" t="s">
        <v>84</v>
      </c>
      <c r="D87" s="13" t="s">
        <v>26</v>
      </c>
      <c r="E87" s="11">
        <v>0.4340277777777778</v>
      </c>
      <c r="F87" s="13" t="s">
        <v>29</v>
      </c>
      <c r="G87" s="10">
        <v>42811.0</v>
      </c>
      <c r="H87" s="12">
        <v>42810.0</v>
      </c>
      <c r="I87" s="11">
        <v>0.8763888888888889</v>
      </c>
      <c r="J87" s="14"/>
      <c r="K87" s="13" t="s">
        <v>121</v>
      </c>
      <c r="L87" s="13" t="s">
        <v>805</v>
      </c>
      <c r="M87" s="13" t="s">
        <v>116</v>
      </c>
      <c r="N87" s="13" t="s">
        <v>806</v>
      </c>
      <c r="O87" s="13">
        <v>1.0</v>
      </c>
      <c r="P87" s="13" t="s">
        <v>799</v>
      </c>
      <c r="Q87" s="14"/>
      <c r="R87" s="14"/>
      <c r="S87" s="14"/>
      <c r="T87" s="14"/>
      <c r="U87" s="13">
        <v>28051.0</v>
      </c>
      <c r="V87" s="15">
        <v>42811.0</v>
      </c>
      <c r="W87" s="14"/>
      <c r="X87" s="14"/>
      <c r="Y87">
        <f t="shared" si="4"/>
        <v>-1</v>
      </c>
      <c r="Z87" s="14"/>
      <c r="AA87" s="14"/>
    </row>
    <row r="88">
      <c r="A88" s="10">
        <v>42810.0</v>
      </c>
      <c r="B88" s="11">
        <v>0.4527777777777778</v>
      </c>
      <c r="C88" s="13" t="s">
        <v>84</v>
      </c>
      <c r="D88" s="13" t="s">
        <v>26</v>
      </c>
      <c r="E88" s="11">
        <v>0.4340277777777778</v>
      </c>
      <c r="F88" s="13" t="s">
        <v>29</v>
      </c>
      <c r="G88" s="10">
        <v>42811.0</v>
      </c>
      <c r="H88" s="12">
        <v>42810.0</v>
      </c>
      <c r="I88" s="11">
        <v>0.8763888888888889</v>
      </c>
      <c r="J88" s="14"/>
      <c r="K88" s="13" t="s">
        <v>121</v>
      </c>
      <c r="L88" s="13" t="s">
        <v>809</v>
      </c>
      <c r="M88" s="13" t="s">
        <v>116</v>
      </c>
      <c r="N88" s="13" t="s">
        <v>810</v>
      </c>
      <c r="O88" s="13">
        <v>1.0</v>
      </c>
      <c r="P88" s="13" t="s">
        <v>799</v>
      </c>
      <c r="Q88" s="14"/>
      <c r="R88" s="14"/>
      <c r="S88" s="14"/>
      <c r="T88" s="14"/>
      <c r="U88" s="13">
        <v>28051.0</v>
      </c>
      <c r="V88" s="15">
        <v>42811.0</v>
      </c>
      <c r="W88" s="14"/>
      <c r="X88" s="14"/>
      <c r="Y88">
        <f t="shared" si="4"/>
        <v>-1</v>
      </c>
      <c r="Z88" s="14"/>
      <c r="AA88" s="14"/>
    </row>
    <row r="89">
      <c r="A89" s="10">
        <v>42810.0</v>
      </c>
      <c r="B89" s="11">
        <v>0.42986111111111114</v>
      </c>
      <c r="C89" s="13" t="s">
        <v>84</v>
      </c>
      <c r="D89" s="13" t="s">
        <v>26</v>
      </c>
      <c r="E89" s="11">
        <v>0.4270833333333333</v>
      </c>
      <c r="F89" s="13" t="s">
        <v>203</v>
      </c>
      <c r="G89" s="10">
        <v>42811.0</v>
      </c>
      <c r="H89" s="12">
        <v>42813.0</v>
      </c>
      <c r="I89" s="11">
        <v>0.6666666666666666</v>
      </c>
      <c r="J89" s="14"/>
      <c r="K89" s="13" t="s">
        <v>33</v>
      </c>
      <c r="L89" s="13" t="s">
        <v>817</v>
      </c>
      <c r="M89" s="13" t="s">
        <v>76</v>
      </c>
      <c r="N89" s="13" t="s">
        <v>818</v>
      </c>
      <c r="O89" s="13">
        <v>1.0</v>
      </c>
      <c r="P89" s="13" t="s">
        <v>819</v>
      </c>
      <c r="Q89" s="14"/>
      <c r="R89" s="14"/>
      <c r="S89" s="14"/>
      <c r="T89" s="14"/>
      <c r="U89" s="13">
        <v>28059.0</v>
      </c>
      <c r="V89" s="15">
        <v>42814.0</v>
      </c>
      <c r="W89" s="14"/>
      <c r="X89" s="14"/>
      <c r="Y89">
        <f t="shared" si="4"/>
        <v>2</v>
      </c>
      <c r="Z89" s="14"/>
      <c r="AA89" s="14"/>
    </row>
    <row r="90">
      <c r="A90" s="10">
        <v>42810.0</v>
      </c>
      <c r="B90" s="11">
        <v>0.4861111111111111</v>
      </c>
      <c r="C90" s="13" t="s">
        <v>84</v>
      </c>
      <c r="D90" s="13" t="s">
        <v>26</v>
      </c>
      <c r="E90" s="11">
        <v>0.46875</v>
      </c>
      <c r="F90" s="13" t="s">
        <v>823</v>
      </c>
      <c r="G90" s="10">
        <v>42818.0</v>
      </c>
      <c r="H90" s="12">
        <v>42817.0</v>
      </c>
      <c r="I90" s="11">
        <v>0.6006944444444444</v>
      </c>
      <c r="J90" s="14"/>
      <c r="K90" s="13" t="s">
        <v>824</v>
      </c>
      <c r="L90" s="13" t="s">
        <v>825</v>
      </c>
      <c r="M90" s="13" t="s">
        <v>826</v>
      </c>
      <c r="N90" s="13" t="s">
        <v>828</v>
      </c>
      <c r="O90" s="13">
        <v>2.0</v>
      </c>
      <c r="P90" s="13" t="s">
        <v>830</v>
      </c>
      <c r="Q90" s="13" t="s">
        <v>831</v>
      </c>
      <c r="R90" s="14"/>
      <c r="S90" s="14"/>
      <c r="T90" s="14"/>
      <c r="U90" s="13">
        <v>28099.0</v>
      </c>
      <c r="V90" s="15">
        <v>42818.0</v>
      </c>
      <c r="W90" s="14"/>
      <c r="X90" s="14"/>
      <c r="Y90">
        <f t="shared" si="4"/>
        <v>-1</v>
      </c>
      <c r="Z90" s="14"/>
      <c r="AA90" s="14"/>
    </row>
    <row r="91">
      <c r="A91" s="10">
        <v>42810.0</v>
      </c>
      <c r="B91" s="11">
        <v>0.4861111111111111</v>
      </c>
      <c r="C91" s="13" t="s">
        <v>84</v>
      </c>
      <c r="D91" s="13" t="s">
        <v>26</v>
      </c>
      <c r="E91" s="11">
        <v>0.46875</v>
      </c>
      <c r="F91" s="13" t="s">
        <v>823</v>
      </c>
      <c r="G91" s="10">
        <v>42818.0</v>
      </c>
      <c r="H91" s="12">
        <v>42817.0</v>
      </c>
      <c r="I91" s="11">
        <v>0.6006944444444444</v>
      </c>
      <c r="J91" s="14"/>
      <c r="K91" s="13" t="s">
        <v>824</v>
      </c>
      <c r="L91" s="13" t="s">
        <v>835</v>
      </c>
      <c r="M91" s="13" t="s">
        <v>826</v>
      </c>
      <c r="N91" s="13" t="s">
        <v>836</v>
      </c>
      <c r="O91" s="13">
        <v>2.0</v>
      </c>
      <c r="P91" s="13" t="s">
        <v>830</v>
      </c>
      <c r="Q91" s="13" t="s">
        <v>831</v>
      </c>
      <c r="R91" s="14"/>
      <c r="S91" s="14"/>
      <c r="T91" s="14"/>
      <c r="U91" s="13">
        <v>28099.0</v>
      </c>
      <c r="V91" s="15">
        <v>42818.0</v>
      </c>
      <c r="W91" s="14"/>
      <c r="X91" s="14"/>
      <c r="Y91">
        <f t="shared" si="4"/>
        <v>-1</v>
      </c>
      <c r="Z91" s="14"/>
      <c r="AA91" s="14"/>
    </row>
    <row r="92">
      <c r="A92" s="10">
        <v>42810.0</v>
      </c>
      <c r="B92" s="11">
        <v>0.4861111111111111</v>
      </c>
      <c r="C92" s="13" t="s">
        <v>84</v>
      </c>
      <c r="D92" s="13" t="s">
        <v>26</v>
      </c>
      <c r="E92" s="11">
        <v>0.46875</v>
      </c>
      <c r="F92" s="13" t="s">
        <v>823</v>
      </c>
      <c r="G92" s="10">
        <v>42818.0</v>
      </c>
      <c r="H92" s="12">
        <v>42817.0</v>
      </c>
      <c r="I92" s="11">
        <v>0.6006944444444444</v>
      </c>
      <c r="J92" s="14"/>
      <c r="K92" s="13" t="s">
        <v>824</v>
      </c>
      <c r="L92" s="13" t="s">
        <v>841</v>
      </c>
      <c r="M92" s="13" t="s">
        <v>826</v>
      </c>
      <c r="N92" s="13" t="s">
        <v>842</v>
      </c>
      <c r="O92" s="13">
        <v>2.0</v>
      </c>
      <c r="P92" s="13" t="s">
        <v>830</v>
      </c>
      <c r="Q92" s="13" t="s">
        <v>831</v>
      </c>
      <c r="R92" s="14"/>
      <c r="S92" s="14"/>
      <c r="T92" s="14"/>
      <c r="U92" s="13">
        <v>28099.0</v>
      </c>
      <c r="V92" s="15">
        <v>42818.0</v>
      </c>
      <c r="W92" s="14"/>
      <c r="X92" s="14"/>
      <c r="Y92">
        <f t="shared" si="4"/>
        <v>-1</v>
      </c>
      <c r="Z92" s="14"/>
      <c r="AA92" s="14"/>
    </row>
    <row r="93">
      <c r="A93" s="10">
        <v>42810.0</v>
      </c>
      <c r="B93" s="11">
        <v>0.4861111111111111</v>
      </c>
      <c r="C93" s="13" t="s">
        <v>84</v>
      </c>
      <c r="D93" s="13" t="s">
        <v>26</v>
      </c>
      <c r="E93" s="11">
        <v>0.46875</v>
      </c>
      <c r="F93" s="13" t="s">
        <v>823</v>
      </c>
      <c r="G93" s="10">
        <v>42818.0</v>
      </c>
      <c r="H93" s="12">
        <v>42817.0</v>
      </c>
      <c r="I93" s="11">
        <v>0.6006944444444444</v>
      </c>
      <c r="J93" s="14"/>
      <c r="K93" s="13" t="s">
        <v>824</v>
      </c>
      <c r="L93" s="13" t="s">
        <v>846</v>
      </c>
      <c r="M93" s="13" t="s">
        <v>826</v>
      </c>
      <c r="N93" s="13" t="s">
        <v>848</v>
      </c>
      <c r="O93" s="13">
        <v>2.0</v>
      </c>
      <c r="P93" s="13" t="s">
        <v>830</v>
      </c>
      <c r="Q93" s="13" t="s">
        <v>831</v>
      </c>
      <c r="R93" s="14"/>
      <c r="S93" s="14"/>
      <c r="T93" s="14"/>
      <c r="U93" s="13">
        <v>28099.0</v>
      </c>
      <c r="V93" s="15">
        <v>42818.0</v>
      </c>
      <c r="W93" s="14"/>
      <c r="X93" s="14"/>
      <c r="Y93">
        <f t="shared" si="4"/>
        <v>-1</v>
      </c>
      <c r="Z93" s="14"/>
      <c r="AA93" s="14"/>
    </row>
    <row r="94">
      <c r="A94" s="10">
        <v>42814.0</v>
      </c>
      <c r="B94" s="11">
        <v>0.40625</v>
      </c>
      <c r="C94" s="13" t="s">
        <v>191</v>
      </c>
      <c r="D94" s="13" t="s">
        <v>26</v>
      </c>
      <c r="E94" s="11">
        <v>0.4340277777777778</v>
      </c>
      <c r="F94" s="13" t="s">
        <v>72</v>
      </c>
      <c r="G94" s="10">
        <v>42815.0</v>
      </c>
      <c r="H94" s="12">
        <v>42814.0</v>
      </c>
      <c r="I94" s="11">
        <v>0.5145833333333333</v>
      </c>
      <c r="J94" s="14"/>
      <c r="K94" s="13" t="s">
        <v>671</v>
      </c>
      <c r="L94" s="13" t="s">
        <v>849</v>
      </c>
      <c r="M94" s="13" t="s">
        <v>579</v>
      </c>
      <c r="N94" s="13" t="s">
        <v>674</v>
      </c>
      <c r="O94" s="13">
        <v>1.0</v>
      </c>
      <c r="P94" s="13" t="s">
        <v>850</v>
      </c>
      <c r="Q94" s="13" t="s">
        <v>676</v>
      </c>
      <c r="R94" s="13">
        <v>118704.0</v>
      </c>
      <c r="S94" s="14"/>
      <c r="T94" s="14"/>
      <c r="U94" s="13">
        <v>28067.0</v>
      </c>
      <c r="V94" s="15">
        <v>42815.0</v>
      </c>
      <c r="W94" s="14"/>
      <c r="X94" s="14"/>
      <c r="Y94">
        <f t="shared" si="4"/>
        <v>-1</v>
      </c>
      <c r="Z94" s="14"/>
      <c r="AA94" s="14"/>
    </row>
    <row r="95">
      <c r="A95" s="24">
        <v>42814.0</v>
      </c>
      <c r="B95" s="25">
        <v>0.43680555555555556</v>
      </c>
      <c r="C95" s="9" t="s">
        <v>326</v>
      </c>
      <c r="D95" s="9" t="s">
        <v>380</v>
      </c>
      <c r="E95" s="25">
        <v>0.43680555555555556</v>
      </c>
      <c r="F95" s="29" t="s">
        <v>29</v>
      </c>
      <c r="G95" s="26">
        <v>42815.0</v>
      </c>
      <c r="H95" s="42">
        <v>42815.0</v>
      </c>
      <c r="I95" s="27">
        <v>0.4013888888888889</v>
      </c>
      <c r="J95" s="28"/>
      <c r="K95" s="9" t="s">
        <v>860</v>
      </c>
      <c r="L95" s="29" t="s">
        <v>861</v>
      </c>
      <c r="M95" s="9" t="s">
        <v>386</v>
      </c>
      <c r="N95" s="29" t="s">
        <v>862</v>
      </c>
      <c r="O95" s="9">
        <v>1.0</v>
      </c>
      <c r="P95" s="29" t="s">
        <v>863</v>
      </c>
      <c r="Q95" s="13" t="s">
        <v>864</v>
      </c>
      <c r="R95" s="14"/>
      <c r="S95" s="14"/>
      <c r="T95" s="14"/>
      <c r="U95" s="13">
        <v>28075.0</v>
      </c>
      <c r="V95" s="15">
        <v>42816.0</v>
      </c>
      <c r="W95" s="14"/>
      <c r="X95" s="14"/>
      <c r="Y95">
        <f t="shared" si="4"/>
        <v>0</v>
      </c>
      <c r="Z95" s="14"/>
      <c r="AA95" s="14"/>
    </row>
    <row r="96">
      <c r="A96" s="10">
        <v>42814.0</v>
      </c>
      <c r="B96" s="11">
        <v>0.4666666666666667</v>
      </c>
      <c r="C96" s="13" t="s">
        <v>326</v>
      </c>
      <c r="D96" s="13" t="s">
        <v>26</v>
      </c>
      <c r="E96" s="11">
        <v>0.4666666666666667</v>
      </c>
      <c r="F96" s="13" t="s">
        <v>29</v>
      </c>
      <c r="G96" s="10">
        <v>42821.0</v>
      </c>
      <c r="H96" s="18">
        <v>42817.0</v>
      </c>
      <c r="I96" s="11">
        <v>0.5930555555555556</v>
      </c>
      <c r="J96" s="14"/>
      <c r="K96" s="13" t="s">
        <v>330</v>
      </c>
      <c r="L96" s="13" t="s">
        <v>874</v>
      </c>
      <c r="M96" s="13" t="s">
        <v>779</v>
      </c>
      <c r="N96" s="13" t="s">
        <v>875</v>
      </c>
      <c r="O96" s="13">
        <v>1.0</v>
      </c>
      <c r="P96" s="13" t="s">
        <v>876</v>
      </c>
      <c r="Q96" s="14"/>
      <c r="R96" s="14"/>
      <c r="S96" s="14"/>
      <c r="T96" s="14"/>
      <c r="U96" s="13">
        <v>28100.0</v>
      </c>
      <c r="V96" s="15">
        <v>42818.0</v>
      </c>
      <c r="W96" s="14"/>
      <c r="X96" s="14"/>
      <c r="Y96">
        <f t="shared" si="4"/>
        <v>-4</v>
      </c>
      <c r="Z96" s="14"/>
      <c r="AA96" s="14"/>
    </row>
    <row r="97">
      <c r="A97" s="10">
        <v>42814.0</v>
      </c>
      <c r="B97" s="11">
        <v>0.4666666666666667</v>
      </c>
      <c r="C97" s="13" t="s">
        <v>326</v>
      </c>
      <c r="D97" s="13" t="s">
        <v>26</v>
      </c>
      <c r="E97" s="11">
        <v>0.4666666666666667</v>
      </c>
      <c r="F97" s="13" t="s">
        <v>29</v>
      </c>
      <c r="G97" s="10">
        <v>42821.0</v>
      </c>
      <c r="H97" s="18">
        <v>42817.0</v>
      </c>
      <c r="I97" s="11">
        <v>0.5930555555555556</v>
      </c>
      <c r="J97" s="14"/>
      <c r="K97" s="13" t="s">
        <v>330</v>
      </c>
      <c r="L97" s="13" t="s">
        <v>879</v>
      </c>
      <c r="M97" s="13" t="s">
        <v>779</v>
      </c>
      <c r="N97" s="13" t="s">
        <v>880</v>
      </c>
      <c r="O97" s="13">
        <v>1.0</v>
      </c>
      <c r="P97" s="13" t="s">
        <v>876</v>
      </c>
      <c r="Q97" s="14"/>
      <c r="R97" s="14"/>
      <c r="S97" s="14"/>
      <c r="T97" s="14"/>
      <c r="U97" s="13">
        <v>28100.0</v>
      </c>
      <c r="V97" s="15">
        <v>42818.0</v>
      </c>
      <c r="W97" s="14"/>
      <c r="X97" s="14"/>
      <c r="Y97">
        <f t="shared" si="4"/>
        <v>-4</v>
      </c>
      <c r="Z97" s="14"/>
      <c r="AA97" s="14"/>
    </row>
    <row r="98">
      <c r="A98" s="10">
        <v>42814.0</v>
      </c>
      <c r="B98" s="11">
        <v>0.48680555555555555</v>
      </c>
      <c r="C98" s="13" t="s">
        <v>326</v>
      </c>
      <c r="D98" s="13" t="s">
        <v>26</v>
      </c>
      <c r="E98" s="11">
        <v>0.48680555555555555</v>
      </c>
      <c r="F98" s="13" t="s">
        <v>29</v>
      </c>
      <c r="G98" s="10">
        <v>42824.0</v>
      </c>
      <c r="H98" s="18">
        <v>42823.0</v>
      </c>
      <c r="I98" s="11">
        <v>0.6777777777777778</v>
      </c>
      <c r="J98" s="14"/>
      <c r="K98" s="13" t="s">
        <v>121</v>
      </c>
      <c r="L98" s="13" t="s">
        <v>883</v>
      </c>
      <c r="M98" s="13" t="s">
        <v>116</v>
      </c>
      <c r="N98" s="13" t="s">
        <v>738</v>
      </c>
      <c r="O98" s="13">
        <v>1.0</v>
      </c>
      <c r="P98" s="13" t="s">
        <v>886</v>
      </c>
      <c r="Q98" s="14"/>
      <c r="R98" s="13" t="s">
        <v>887</v>
      </c>
      <c r="S98" s="14"/>
      <c r="T98" s="14"/>
      <c r="U98" s="13">
        <v>28134.0</v>
      </c>
      <c r="V98" s="15">
        <v>42824.0</v>
      </c>
      <c r="W98" s="14"/>
      <c r="X98" s="14"/>
      <c r="Y98">
        <f t="shared" si="4"/>
        <v>-1</v>
      </c>
      <c r="Z98" s="14"/>
      <c r="AA98" s="14"/>
    </row>
    <row r="99">
      <c r="A99" s="10">
        <v>42814.0</v>
      </c>
      <c r="B99" s="11">
        <v>0.48680555555555555</v>
      </c>
      <c r="C99" s="13" t="s">
        <v>326</v>
      </c>
      <c r="D99" s="13" t="s">
        <v>26</v>
      </c>
      <c r="E99" s="11">
        <v>0.48680555555555555</v>
      </c>
      <c r="F99" s="13" t="s">
        <v>29</v>
      </c>
      <c r="G99" s="10">
        <v>42824.0</v>
      </c>
      <c r="H99" s="18">
        <v>42823.0</v>
      </c>
      <c r="I99" s="11">
        <v>0.6777777777777778</v>
      </c>
      <c r="J99" s="14"/>
      <c r="K99" s="13" t="s">
        <v>121</v>
      </c>
      <c r="L99" s="13" t="s">
        <v>890</v>
      </c>
      <c r="M99" s="13" t="s">
        <v>116</v>
      </c>
      <c r="N99" s="13" t="s">
        <v>740</v>
      </c>
      <c r="O99" s="13">
        <v>1.0</v>
      </c>
      <c r="P99" s="13" t="s">
        <v>886</v>
      </c>
      <c r="Q99" s="14"/>
      <c r="R99" s="13" t="s">
        <v>887</v>
      </c>
      <c r="S99" s="14"/>
      <c r="T99" s="14"/>
      <c r="U99" s="13">
        <v>28134.0</v>
      </c>
      <c r="V99" s="15">
        <v>42824.0</v>
      </c>
      <c r="W99" s="14"/>
      <c r="X99" s="14"/>
      <c r="Y99">
        <f t="shared" si="4"/>
        <v>-1</v>
      </c>
      <c r="Z99" s="14"/>
      <c r="AA99" s="14"/>
    </row>
    <row r="100">
      <c r="A100" s="10">
        <v>42814.0</v>
      </c>
      <c r="B100" s="11">
        <v>0.06319444444444444</v>
      </c>
      <c r="C100" s="13" t="s">
        <v>326</v>
      </c>
      <c r="D100" s="13" t="s">
        <v>380</v>
      </c>
      <c r="E100" s="11">
        <v>0.06319444444444444</v>
      </c>
      <c r="F100" s="13" t="s">
        <v>892</v>
      </c>
      <c r="G100" s="10">
        <v>42815.0</v>
      </c>
      <c r="H100" s="12">
        <v>42816.0</v>
      </c>
      <c r="I100" s="11">
        <v>0.6319444444444444</v>
      </c>
      <c r="J100" s="14"/>
      <c r="K100" s="13" t="s">
        <v>894</v>
      </c>
      <c r="L100" s="13" t="s">
        <v>895</v>
      </c>
      <c r="M100" s="13" t="s">
        <v>896</v>
      </c>
      <c r="N100" s="13" t="s">
        <v>897</v>
      </c>
      <c r="O100" s="13">
        <v>1.0</v>
      </c>
      <c r="P100" s="13" t="s">
        <v>898</v>
      </c>
      <c r="Q100" s="13" t="s">
        <v>899</v>
      </c>
      <c r="R100" s="14"/>
      <c r="S100" s="14"/>
      <c r="T100" s="13" t="s">
        <v>554</v>
      </c>
      <c r="U100" s="13">
        <v>28083.0</v>
      </c>
      <c r="V100" s="15">
        <v>42817.0</v>
      </c>
      <c r="W100" s="14"/>
      <c r="X100" s="14"/>
      <c r="Y100">
        <f t="shared" si="4"/>
        <v>1</v>
      </c>
      <c r="Z100" s="14"/>
      <c r="AA100" s="14"/>
    </row>
    <row r="101">
      <c r="A101" s="10">
        <v>42815.0</v>
      </c>
      <c r="B101" s="11">
        <v>0.3798611111111111</v>
      </c>
      <c r="C101" s="13" t="s">
        <v>902</v>
      </c>
      <c r="D101" s="13" t="s">
        <v>903</v>
      </c>
      <c r="E101" s="11">
        <v>0.3798611111111111</v>
      </c>
      <c r="F101" s="13" t="s">
        <v>904</v>
      </c>
      <c r="G101" s="10">
        <v>42815.0</v>
      </c>
      <c r="H101" s="12">
        <v>42815.0</v>
      </c>
      <c r="I101" s="11">
        <v>0.6138888888888889</v>
      </c>
      <c r="J101" s="14"/>
      <c r="K101" s="13" t="s">
        <v>905</v>
      </c>
      <c r="L101" s="13" t="s">
        <v>906</v>
      </c>
      <c r="M101" s="13" t="s">
        <v>907</v>
      </c>
      <c r="N101" s="13" t="s">
        <v>908</v>
      </c>
      <c r="O101" s="13">
        <v>1.0</v>
      </c>
      <c r="P101" s="13" t="s">
        <v>909</v>
      </c>
      <c r="Q101" s="13"/>
      <c r="R101" s="13" t="s">
        <v>910</v>
      </c>
      <c r="S101" s="14"/>
      <c r="T101" s="14"/>
      <c r="U101" s="13">
        <v>28076.0</v>
      </c>
      <c r="V101" s="15">
        <v>42816.0</v>
      </c>
      <c r="W101" s="14"/>
      <c r="X101" s="14"/>
      <c r="Y101">
        <f t="shared" si="4"/>
        <v>0</v>
      </c>
      <c r="Z101" s="14"/>
      <c r="AA101" s="14"/>
    </row>
    <row r="102">
      <c r="A102" s="12">
        <v>42815.0</v>
      </c>
      <c r="B102" s="11">
        <v>0.40069444444444446</v>
      </c>
      <c r="C102" s="13" t="s">
        <v>902</v>
      </c>
      <c r="D102" s="13" t="s">
        <v>903</v>
      </c>
      <c r="E102" s="11">
        <v>0.40069444444444446</v>
      </c>
      <c r="F102" s="13" t="s">
        <v>65</v>
      </c>
      <c r="G102" s="10">
        <v>42818.0</v>
      </c>
      <c r="H102" s="18">
        <v>42818.0</v>
      </c>
      <c r="I102" s="11">
        <v>0.7138888888888889</v>
      </c>
      <c r="J102" s="14"/>
      <c r="K102" s="13" t="s">
        <v>33</v>
      </c>
      <c r="L102" s="13" t="s">
        <v>913</v>
      </c>
      <c r="M102" s="13" t="s">
        <v>76</v>
      </c>
      <c r="N102" s="13" t="s">
        <v>914</v>
      </c>
      <c r="O102" s="13">
        <v>1.0</v>
      </c>
      <c r="P102" s="13" t="s">
        <v>915</v>
      </c>
      <c r="Q102" s="23" t="s">
        <v>916</v>
      </c>
      <c r="R102" s="14"/>
      <c r="S102" s="14"/>
      <c r="T102" s="14"/>
      <c r="U102" s="13">
        <v>28111.0</v>
      </c>
      <c r="V102" s="15">
        <v>42822.0</v>
      </c>
      <c r="W102" s="14"/>
      <c r="X102" s="14"/>
      <c r="Y102">
        <f t="shared" si="4"/>
        <v>0</v>
      </c>
      <c r="Z102" s="14"/>
      <c r="AA102" s="14"/>
    </row>
    <row r="103">
      <c r="A103" s="12">
        <v>42815.0</v>
      </c>
      <c r="B103" s="11">
        <v>0.40069444444444446</v>
      </c>
      <c r="C103" s="13" t="s">
        <v>902</v>
      </c>
      <c r="D103" s="13" t="s">
        <v>903</v>
      </c>
      <c r="E103" s="11">
        <v>0.40069444444444446</v>
      </c>
      <c r="F103" s="13" t="s">
        <v>65</v>
      </c>
      <c r="G103" s="10">
        <v>42818.0</v>
      </c>
      <c r="H103" s="13" t="s">
        <v>437</v>
      </c>
      <c r="I103" s="13" t="s">
        <v>437</v>
      </c>
      <c r="J103" s="14"/>
      <c r="K103" s="13" t="s">
        <v>33</v>
      </c>
      <c r="L103" s="13" t="s">
        <v>921</v>
      </c>
      <c r="M103" s="13" t="s">
        <v>76</v>
      </c>
      <c r="N103" s="13" t="s">
        <v>914</v>
      </c>
      <c r="O103" s="13">
        <v>1.0</v>
      </c>
      <c r="P103" s="13" t="s">
        <v>922</v>
      </c>
      <c r="Q103" s="23" t="s">
        <v>923</v>
      </c>
      <c r="R103" s="14"/>
      <c r="S103" s="14"/>
      <c r="T103" s="14"/>
      <c r="U103" s="13" t="s">
        <v>288</v>
      </c>
      <c r="V103" s="13" t="s">
        <v>288</v>
      </c>
      <c r="W103" s="14"/>
      <c r="X103" s="14"/>
      <c r="Z103" s="14"/>
      <c r="AA103" s="14"/>
    </row>
    <row r="104">
      <c r="A104" s="10">
        <v>42815.0</v>
      </c>
      <c r="B104" s="11">
        <v>0.43680555555555556</v>
      </c>
      <c r="C104" s="13" t="s">
        <v>902</v>
      </c>
      <c r="D104" s="13" t="s">
        <v>26</v>
      </c>
      <c r="E104" s="11">
        <v>0.43680555555555556</v>
      </c>
      <c r="F104" s="13" t="s">
        <v>29</v>
      </c>
      <c r="G104" s="10">
        <v>42817.0</v>
      </c>
      <c r="H104" s="18">
        <v>42817.0</v>
      </c>
      <c r="I104" s="11">
        <v>0.54375</v>
      </c>
      <c r="J104" s="14"/>
      <c r="K104" s="13" t="s">
        <v>924</v>
      </c>
      <c r="L104" s="13" t="s">
        <v>925</v>
      </c>
      <c r="M104" s="13" t="s">
        <v>55</v>
      </c>
      <c r="N104" s="13" t="s">
        <v>927</v>
      </c>
      <c r="O104" s="13">
        <v>1.0</v>
      </c>
      <c r="P104" s="13" t="s">
        <v>929</v>
      </c>
      <c r="R104" s="14"/>
      <c r="S104" s="14"/>
      <c r="T104" s="14"/>
      <c r="U104" s="13">
        <v>28098.0</v>
      </c>
      <c r="V104" s="15">
        <v>42818.0</v>
      </c>
      <c r="W104" s="14"/>
      <c r="X104" s="14"/>
      <c r="Y104">
        <f t="shared" ref="Y104:Y128" si="5">H104-G104</f>
        <v>0</v>
      </c>
      <c r="Z104" s="14"/>
      <c r="AA104" s="14"/>
    </row>
    <row r="105">
      <c r="A105" s="10">
        <v>42815.0</v>
      </c>
      <c r="B105" s="11">
        <v>0.4583333333333333</v>
      </c>
      <c r="C105" s="13" t="s">
        <v>902</v>
      </c>
      <c r="D105" s="13" t="s">
        <v>26</v>
      </c>
      <c r="E105" s="11">
        <v>0.4583333333333333</v>
      </c>
      <c r="F105" s="13" t="s">
        <v>29</v>
      </c>
      <c r="G105" s="10">
        <v>42817.0</v>
      </c>
      <c r="H105" s="12">
        <v>42817.0</v>
      </c>
      <c r="I105" s="11">
        <v>0.3125</v>
      </c>
      <c r="J105" s="14"/>
      <c r="K105" s="13" t="s">
        <v>934</v>
      </c>
      <c r="L105" s="13" t="s">
        <v>935</v>
      </c>
      <c r="M105" s="13" t="s">
        <v>936</v>
      </c>
      <c r="N105" s="13" t="s">
        <v>937</v>
      </c>
      <c r="O105" s="13">
        <v>1.0</v>
      </c>
      <c r="P105" s="13" t="s">
        <v>938</v>
      </c>
      <c r="Q105" s="13" t="s">
        <v>939</v>
      </c>
      <c r="R105" s="14"/>
      <c r="S105" s="14"/>
      <c r="T105" s="14"/>
      <c r="U105" s="13">
        <v>28084.0</v>
      </c>
      <c r="V105" s="15">
        <v>42817.0</v>
      </c>
      <c r="W105" s="14"/>
      <c r="X105" s="14"/>
      <c r="Y105">
        <f t="shared" si="5"/>
        <v>0</v>
      </c>
      <c r="Z105" s="14"/>
      <c r="AA105" s="14"/>
    </row>
    <row r="106">
      <c r="A106" s="18">
        <v>42808.0</v>
      </c>
      <c r="B106" s="11">
        <v>0.5291666666666667</v>
      </c>
      <c r="C106" s="13" t="s">
        <v>679</v>
      </c>
      <c r="D106" s="14"/>
      <c r="E106" s="14"/>
      <c r="F106" s="14"/>
      <c r="G106" s="18">
        <v>42811.0</v>
      </c>
      <c r="H106" s="18">
        <v>42811.0</v>
      </c>
      <c r="I106" s="11">
        <v>0.6861111111111111</v>
      </c>
      <c r="J106" s="14"/>
      <c r="K106" s="13" t="s">
        <v>680</v>
      </c>
      <c r="L106" s="13" t="s">
        <v>942</v>
      </c>
      <c r="M106" s="13" t="s">
        <v>682</v>
      </c>
      <c r="N106" s="13" t="s">
        <v>683</v>
      </c>
      <c r="O106" s="13">
        <v>1.0</v>
      </c>
      <c r="P106" s="13" t="s">
        <v>943</v>
      </c>
      <c r="Q106" s="13" t="s">
        <v>685</v>
      </c>
      <c r="R106" s="14"/>
      <c r="S106" s="14"/>
      <c r="T106" s="14"/>
      <c r="U106" s="13">
        <v>28094.0</v>
      </c>
      <c r="V106" s="15">
        <v>42817.0</v>
      </c>
      <c r="W106" s="14"/>
      <c r="X106" s="14"/>
      <c r="Y106">
        <f t="shared" si="5"/>
        <v>0</v>
      </c>
      <c r="Z106" s="14"/>
      <c r="AA106" s="14"/>
    </row>
    <row r="107">
      <c r="A107" s="18">
        <v>42808.0</v>
      </c>
      <c r="B107" s="11">
        <v>0.5291666666666667</v>
      </c>
      <c r="C107" s="13" t="s">
        <v>679</v>
      </c>
      <c r="D107" s="14"/>
      <c r="E107" s="14"/>
      <c r="F107" s="14"/>
      <c r="G107" s="18">
        <v>42811.0</v>
      </c>
      <c r="H107" s="18">
        <v>42811.0</v>
      </c>
      <c r="I107" s="11">
        <v>0.6861111111111111</v>
      </c>
      <c r="J107" s="14"/>
      <c r="K107" s="13" t="s">
        <v>680</v>
      </c>
      <c r="L107" s="13" t="s">
        <v>946</v>
      </c>
      <c r="M107" s="13" t="s">
        <v>682</v>
      </c>
      <c r="N107" s="13" t="s">
        <v>689</v>
      </c>
      <c r="O107" s="13">
        <v>1.0</v>
      </c>
      <c r="P107" s="13" t="s">
        <v>943</v>
      </c>
      <c r="Q107" s="13" t="s">
        <v>685</v>
      </c>
      <c r="R107" s="14"/>
      <c r="S107" s="14"/>
      <c r="T107" s="14"/>
      <c r="U107" s="13">
        <v>28094.0</v>
      </c>
      <c r="V107" s="15">
        <v>42817.0</v>
      </c>
      <c r="W107" s="14"/>
      <c r="X107" s="14"/>
      <c r="Y107">
        <f t="shared" si="5"/>
        <v>0</v>
      </c>
      <c r="Z107" s="14"/>
      <c r="AA107" s="14"/>
    </row>
    <row r="108">
      <c r="A108" s="10">
        <v>42816.0</v>
      </c>
      <c r="B108" s="11">
        <v>0.36319444444444443</v>
      </c>
      <c r="C108" s="13" t="s">
        <v>902</v>
      </c>
      <c r="D108" s="13" t="s">
        <v>26</v>
      </c>
      <c r="E108" s="11">
        <v>0.36319444444444443</v>
      </c>
      <c r="F108" s="13" t="s">
        <v>329</v>
      </c>
      <c r="G108" s="10">
        <v>42816.0</v>
      </c>
      <c r="H108" s="12">
        <v>42816.0</v>
      </c>
      <c r="I108" s="11">
        <v>0.5291666666666667</v>
      </c>
      <c r="J108" s="14"/>
      <c r="K108" s="13" t="s">
        <v>905</v>
      </c>
      <c r="L108" s="13" t="s">
        <v>949</v>
      </c>
      <c r="M108" s="13" t="s">
        <v>907</v>
      </c>
      <c r="N108" s="13" t="s">
        <v>950</v>
      </c>
      <c r="O108" s="13">
        <v>1.0</v>
      </c>
      <c r="P108" s="13" t="s">
        <v>951</v>
      </c>
      <c r="Q108" s="13"/>
      <c r="R108" s="13" t="s">
        <v>148</v>
      </c>
      <c r="S108" s="14"/>
      <c r="T108" s="14"/>
      <c r="U108" s="13">
        <v>28085.0</v>
      </c>
      <c r="V108" s="15">
        <v>42817.0</v>
      </c>
      <c r="W108" s="14"/>
      <c r="X108" s="14"/>
      <c r="Y108">
        <f t="shared" si="5"/>
        <v>0</v>
      </c>
      <c r="Z108" s="14"/>
      <c r="AA108" s="14"/>
    </row>
    <row r="109">
      <c r="A109" s="10">
        <v>42816.0</v>
      </c>
      <c r="B109" s="11">
        <v>0.43125</v>
      </c>
      <c r="C109" s="13" t="s">
        <v>902</v>
      </c>
      <c r="D109" s="13" t="s">
        <v>903</v>
      </c>
      <c r="E109" s="11">
        <v>0.43125</v>
      </c>
      <c r="F109" s="13" t="s">
        <v>954</v>
      </c>
      <c r="G109" s="10">
        <v>42816.0</v>
      </c>
      <c r="H109" s="18">
        <v>42816.0</v>
      </c>
      <c r="I109" s="11">
        <v>0.4930555555555556</v>
      </c>
      <c r="J109" s="14"/>
      <c r="K109" s="13" t="s">
        <v>955</v>
      </c>
      <c r="L109" s="13" t="s">
        <v>956</v>
      </c>
      <c r="M109" s="13" t="s">
        <v>39</v>
      </c>
      <c r="N109" s="13" t="s">
        <v>957</v>
      </c>
      <c r="O109" s="13">
        <v>1.0</v>
      </c>
      <c r="P109" s="13" t="s">
        <v>958</v>
      </c>
      <c r="Q109" s="13" t="s">
        <v>959</v>
      </c>
      <c r="R109" s="13" t="s">
        <v>960</v>
      </c>
      <c r="S109" s="14"/>
      <c r="T109" s="14"/>
      <c r="U109" s="13">
        <v>28086.0</v>
      </c>
      <c r="V109" s="15">
        <v>42817.0</v>
      </c>
      <c r="W109" s="14"/>
      <c r="X109" s="14"/>
      <c r="Y109">
        <f t="shared" si="5"/>
        <v>0</v>
      </c>
      <c r="Z109" s="14"/>
      <c r="AA109" s="14"/>
    </row>
    <row r="110">
      <c r="A110" s="10">
        <v>42817.0</v>
      </c>
      <c r="B110" s="11">
        <v>0.3611111111111111</v>
      </c>
      <c r="C110" s="13" t="s">
        <v>902</v>
      </c>
      <c r="D110" s="13" t="s">
        <v>28</v>
      </c>
      <c r="E110" s="11">
        <v>0.3611111111111111</v>
      </c>
      <c r="F110" s="13" t="s">
        <v>329</v>
      </c>
      <c r="G110" s="10">
        <v>42825.0</v>
      </c>
      <c r="H110" s="12">
        <v>42825.0</v>
      </c>
      <c r="I110" s="11">
        <v>0.5340277777777778</v>
      </c>
      <c r="J110" s="14"/>
      <c r="K110" s="13" t="s">
        <v>33</v>
      </c>
      <c r="L110" s="13" t="s">
        <v>963</v>
      </c>
      <c r="M110" s="13" t="s">
        <v>907</v>
      </c>
      <c r="N110" s="13" t="s">
        <v>964</v>
      </c>
      <c r="O110" s="13">
        <v>1.0</v>
      </c>
      <c r="P110" s="13" t="s">
        <v>965</v>
      </c>
      <c r="Q110" s="13" t="s">
        <v>966</v>
      </c>
      <c r="R110" s="13" t="s">
        <v>148</v>
      </c>
      <c r="S110" s="14"/>
      <c r="T110" s="14"/>
      <c r="U110" s="13">
        <v>28148.0</v>
      </c>
      <c r="V110" s="15">
        <v>42825.0</v>
      </c>
      <c r="W110" s="14"/>
      <c r="X110" s="14"/>
      <c r="Y110">
        <f t="shared" si="5"/>
        <v>0</v>
      </c>
      <c r="Z110" s="14"/>
      <c r="AA110" s="14"/>
    </row>
    <row r="111">
      <c r="A111" s="10">
        <v>42817.0</v>
      </c>
      <c r="B111" s="11">
        <v>0.38958333333333334</v>
      </c>
      <c r="C111" s="13" t="s">
        <v>902</v>
      </c>
      <c r="D111" s="13" t="s">
        <v>903</v>
      </c>
      <c r="E111" s="11">
        <v>0.38958333333333334</v>
      </c>
      <c r="F111" s="13" t="s">
        <v>904</v>
      </c>
      <c r="G111" s="10">
        <v>42818.0</v>
      </c>
      <c r="H111" s="18">
        <v>42818.0</v>
      </c>
      <c r="I111" s="11">
        <v>0.575</v>
      </c>
      <c r="J111" s="14"/>
      <c r="K111" s="13" t="s">
        <v>215</v>
      </c>
      <c r="L111" s="13" t="s">
        <v>971</v>
      </c>
      <c r="M111" s="13" t="s">
        <v>972</v>
      </c>
      <c r="N111" s="13" t="s">
        <v>974</v>
      </c>
      <c r="O111" s="13">
        <v>1.0</v>
      </c>
      <c r="P111" s="13" t="s">
        <v>975</v>
      </c>
      <c r="Q111" s="13" t="s">
        <v>976</v>
      </c>
      <c r="R111" s="14"/>
      <c r="S111" s="14"/>
      <c r="T111" s="14"/>
      <c r="U111" s="13">
        <v>28113.0</v>
      </c>
      <c r="V111" s="15">
        <v>42822.0</v>
      </c>
      <c r="W111" s="14"/>
      <c r="X111" s="14"/>
      <c r="Y111">
        <f t="shared" si="5"/>
        <v>0</v>
      </c>
      <c r="Z111" s="14"/>
      <c r="AA111" s="14"/>
    </row>
    <row r="112">
      <c r="A112" s="10">
        <v>42817.0</v>
      </c>
      <c r="B112" s="11">
        <v>0.38958333333333334</v>
      </c>
      <c r="C112" s="13" t="s">
        <v>902</v>
      </c>
      <c r="D112" s="13" t="s">
        <v>903</v>
      </c>
      <c r="E112" s="11">
        <v>0.38958333333333334</v>
      </c>
      <c r="F112" s="13" t="s">
        <v>904</v>
      </c>
      <c r="G112" s="10">
        <v>42818.0</v>
      </c>
      <c r="H112" s="18">
        <v>42818.0</v>
      </c>
      <c r="I112" s="11">
        <v>0.575</v>
      </c>
      <c r="J112" s="14"/>
      <c r="K112" s="13" t="s">
        <v>215</v>
      </c>
      <c r="L112" s="13" t="s">
        <v>977</v>
      </c>
      <c r="M112" s="13" t="s">
        <v>972</v>
      </c>
      <c r="N112" s="13" t="s">
        <v>978</v>
      </c>
      <c r="O112" s="13">
        <v>1.0</v>
      </c>
      <c r="P112" s="13" t="s">
        <v>979</v>
      </c>
      <c r="Q112" s="13" t="s">
        <v>976</v>
      </c>
      <c r="R112" s="14"/>
      <c r="S112" s="14"/>
      <c r="T112" s="14"/>
      <c r="U112" s="13">
        <v>28113.0</v>
      </c>
      <c r="V112" s="15">
        <v>42822.0</v>
      </c>
      <c r="W112" s="14"/>
      <c r="X112" s="14"/>
      <c r="Y112">
        <f t="shared" si="5"/>
        <v>0</v>
      </c>
      <c r="Z112" s="14"/>
      <c r="AA112" s="14"/>
    </row>
    <row r="113">
      <c r="A113" s="10">
        <v>42817.0</v>
      </c>
      <c r="B113" s="11">
        <v>0.41180555555555554</v>
      </c>
      <c r="C113" s="13" t="s">
        <v>25</v>
      </c>
      <c r="D113" s="13" t="s">
        <v>26</v>
      </c>
      <c r="E113" s="11">
        <v>0.41180555555555554</v>
      </c>
      <c r="F113" s="13" t="s">
        <v>65</v>
      </c>
      <c r="G113" s="10">
        <v>42818.0</v>
      </c>
      <c r="H113" s="18">
        <v>42818.0</v>
      </c>
      <c r="I113" s="11">
        <v>0.5479166666666667</v>
      </c>
      <c r="J113" s="14"/>
      <c r="K113" s="13" t="s">
        <v>984</v>
      </c>
      <c r="L113" s="13" t="s">
        <v>986</v>
      </c>
      <c r="M113" s="13" t="s">
        <v>972</v>
      </c>
      <c r="N113" s="13" t="s">
        <v>988</v>
      </c>
      <c r="O113" s="13">
        <v>1.0</v>
      </c>
      <c r="P113" s="13" t="s">
        <v>990</v>
      </c>
      <c r="Q113" s="13" t="s">
        <v>976</v>
      </c>
      <c r="R113" s="14"/>
      <c r="S113" s="14"/>
      <c r="T113" s="14"/>
      <c r="U113" s="13">
        <v>28114.0</v>
      </c>
      <c r="V113" s="15">
        <v>42822.0</v>
      </c>
      <c r="W113" s="14"/>
      <c r="X113" s="14"/>
      <c r="Y113">
        <f t="shared" si="5"/>
        <v>0</v>
      </c>
      <c r="Z113" s="14"/>
      <c r="AA113" s="14"/>
    </row>
    <row r="114">
      <c r="A114" s="10">
        <v>42817.0</v>
      </c>
      <c r="B114" s="11">
        <v>0.42291666666666666</v>
      </c>
      <c r="C114" s="13" t="s">
        <v>25</v>
      </c>
      <c r="D114" s="13" t="s">
        <v>28</v>
      </c>
      <c r="E114" s="11">
        <v>0.42291666666666666</v>
      </c>
      <c r="F114" s="13" t="s">
        <v>72</v>
      </c>
      <c r="G114" s="10">
        <v>42818.0</v>
      </c>
      <c r="H114" s="18">
        <v>42818.0</v>
      </c>
      <c r="I114" s="11">
        <v>0.6354166666666666</v>
      </c>
      <c r="J114" s="14"/>
      <c r="K114" s="13" t="s">
        <v>995</v>
      </c>
      <c r="L114" s="13" t="s">
        <v>996</v>
      </c>
      <c r="M114" s="13" t="s">
        <v>972</v>
      </c>
      <c r="N114" s="13" t="s">
        <v>997</v>
      </c>
      <c r="O114" s="13">
        <v>1.0</v>
      </c>
      <c r="P114" s="13" t="s">
        <v>998</v>
      </c>
      <c r="Q114" s="13" t="s">
        <v>976</v>
      </c>
      <c r="R114" s="14"/>
      <c r="S114" s="14"/>
      <c r="T114" s="14"/>
      <c r="U114" s="13">
        <v>28115.0</v>
      </c>
      <c r="V114" s="15">
        <v>42822.0</v>
      </c>
      <c r="W114" s="14"/>
      <c r="X114" s="14"/>
      <c r="Y114">
        <f t="shared" si="5"/>
        <v>0</v>
      </c>
      <c r="Z114" s="14"/>
      <c r="AA114" s="14"/>
    </row>
    <row r="115">
      <c r="A115" s="10">
        <v>42818.0</v>
      </c>
      <c r="B115" s="11">
        <v>0.49930555555555556</v>
      </c>
      <c r="C115" s="13" t="s">
        <v>85</v>
      </c>
      <c r="D115" s="13" t="s">
        <v>26</v>
      </c>
      <c r="E115" s="11">
        <v>0.4930555555555556</v>
      </c>
      <c r="F115" s="13" t="s">
        <v>72</v>
      </c>
      <c r="G115" s="10">
        <v>42821.0</v>
      </c>
      <c r="H115" s="18">
        <v>42818.0</v>
      </c>
      <c r="I115" s="11">
        <v>0.6555555555555556</v>
      </c>
      <c r="J115" s="14"/>
      <c r="K115" s="13" t="s">
        <v>1001</v>
      </c>
      <c r="L115" s="13" t="s">
        <v>1002</v>
      </c>
      <c r="M115" s="13" t="s">
        <v>907</v>
      </c>
      <c r="N115" s="13" t="s">
        <v>1003</v>
      </c>
      <c r="O115" s="13">
        <v>1.0</v>
      </c>
      <c r="P115" s="13" t="s">
        <v>1006</v>
      </c>
      <c r="Q115" s="14"/>
      <c r="R115" s="13">
        <v>124594.0</v>
      </c>
      <c r="S115" s="14"/>
      <c r="T115" s="14"/>
      <c r="U115" s="13">
        <v>28112.0</v>
      </c>
      <c r="V115" s="15">
        <v>42822.0</v>
      </c>
      <c r="W115" s="14"/>
      <c r="X115" s="14"/>
      <c r="Y115">
        <f t="shared" si="5"/>
        <v>-3</v>
      </c>
      <c r="Z115" s="14"/>
      <c r="AA115" s="14"/>
    </row>
    <row r="116">
      <c r="A116" s="10">
        <v>42821.0</v>
      </c>
      <c r="B116" s="11">
        <v>0.38055555555555554</v>
      </c>
      <c r="C116" s="13" t="s">
        <v>25</v>
      </c>
      <c r="D116" s="13" t="s">
        <v>28</v>
      </c>
      <c r="E116" s="11">
        <v>0.38055555555555554</v>
      </c>
      <c r="F116" s="13" t="s">
        <v>29</v>
      </c>
      <c r="G116" s="10">
        <v>42822.0</v>
      </c>
      <c r="H116" s="18">
        <v>42822.0</v>
      </c>
      <c r="I116" s="11">
        <v>0.4465277777777778</v>
      </c>
      <c r="J116" s="14"/>
      <c r="K116" s="13" t="s">
        <v>587</v>
      </c>
      <c r="L116" s="13" t="s">
        <v>1009</v>
      </c>
      <c r="M116" s="13" t="s">
        <v>55</v>
      </c>
      <c r="N116" s="13" t="s">
        <v>1010</v>
      </c>
      <c r="O116" s="13">
        <v>1.0</v>
      </c>
      <c r="P116" s="13" t="s">
        <v>1011</v>
      </c>
      <c r="Q116" s="14"/>
      <c r="R116" s="14"/>
      <c r="S116" s="14"/>
      <c r="T116" s="14"/>
      <c r="U116" s="13">
        <v>28123.0</v>
      </c>
      <c r="V116" s="15">
        <v>42823.0</v>
      </c>
      <c r="W116" s="14"/>
      <c r="X116" s="14"/>
      <c r="Y116">
        <f t="shared" si="5"/>
        <v>0</v>
      </c>
      <c r="Z116" s="14"/>
      <c r="AA116" s="14"/>
    </row>
    <row r="117">
      <c r="A117" s="10">
        <v>42821.0</v>
      </c>
      <c r="B117" s="11">
        <v>0.41388888888888886</v>
      </c>
      <c r="C117" s="13" t="s">
        <v>25</v>
      </c>
      <c r="D117" s="13" t="s">
        <v>28</v>
      </c>
      <c r="E117" s="11">
        <v>0.41388888888888886</v>
      </c>
      <c r="F117" s="13" t="s">
        <v>72</v>
      </c>
      <c r="G117" s="10">
        <v>42825.0</v>
      </c>
      <c r="H117" s="12">
        <v>42824.0</v>
      </c>
      <c r="I117" s="11">
        <v>0.6875</v>
      </c>
      <c r="J117" s="14"/>
      <c r="K117" s="13" t="s">
        <v>33</v>
      </c>
      <c r="L117" s="13" t="s">
        <v>1012</v>
      </c>
      <c r="M117" s="13" t="s">
        <v>76</v>
      </c>
      <c r="N117" s="13" t="s">
        <v>1013</v>
      </c>
      <c r="O117" s="13">
        <v>1.0</v>
      </c>
      <c r="P117" s="13" t="s">
        <v>1014</v>
      </c>
      <c r="Q117" s="13" t="s">
        <v>1015</v>
      </c>
      <c r="R117" s="14"/>
      <c r="S117" s="14"/>
      <c r="T117" s="14"/>
      <c r="U117" s="13">
        <v>28149.0</v>
      </c>
      <c r="V117" s="15">
        <v>42825.0</v>
      </c>
      <c r="W117" s="14"/>
      <c r="X117" s="14"/>
      <c r="Y117">
        <f t="shared" si="5"/>
        <v>-1</v>
      </c>
      <c r="Z117" s="14"/>
      <c r="AA117" s="14"/>
    </row>
    <row r="118">
      <c r="A118" s="10">
        <v>42821.0</v>
      </c>
      <c r="B118" s="11">
        <v>0.41458333333333336</v>
      </c>
      <c r="C118" s="13" t="s">
        <v>25</v>
      </c>
      <c r="D118" s="13" t="s">
        <v>28</v>
      </c>
      <c r="E118" s="11">
        <v>0.41458333333333336</v>
      </c>
      <c r="F118" s="13" t="s">
        <v>72</v>
      </c>
      <c r="G118" s="18">
        <v>42822.0</v>
      </c>
      <c r="H118" s="18">
        <v>42822.0</v>
      </c>
      <c r="I118" s="11">
        <v>0.4791666666666667</v>
      </c>
      <c r="J118" s="14"/>
      <c r="K118" s="13" t="s">
        <v>33</v>
      </c>
      <c r="L118" s="13" t="s">
        <v>1016</v>
      </c>
      <c r="M118" s="13" t="s">
        <v>76</v>
      </c>
      <c r="N118" s="13" t="s">
        <v>1017</v>
      </c>
      <c r="O118" s="13">
        <v>1.0</v>
      </c>
      <c r="P118" s="13" t="s">
        <v>1018</v>
      </c>
      <c r="Q118" s="13" t="s">
        <v>1019</v>
      </c>
      <c r="R118" s="14"/>
      <c r="S118" s="14"/>
      <c r="T118" s="14"/>
      <c r="U118" s="13">
        <v>28124.0</v>
      </c>
      <c r="V118" s="15">
        <v>42823.0</v>
      </c>
      <c r="W118" s="14"/>
      <c r="X118" s="14"/>
      <c r="Y118">
        <f t="shared" si="5"/>
        <v>0</v>
      </c>
      <c r="Z118" s="14"/>
      <c r="AA118" s="14"/>
    </row>
    <row r="119">
      <c r="A119" s="10">
        <v>42821.0</v>
      </c>
      <c r="B119" s="11">
        <v>0.5256944444444445</v>
      </c>
      <c r="C119" s="13" t="s">
        <v>25</v>
      </c>
      <c r="D119" s="13" t="s">
        <v>28</v>
      </c>
      <c r="E119" s="11">
        <v>0.5256944444444445</v>
      </c>
      <c r="F119" s="13" t="s">
        <v>29</v>
      </c>
      <c r="G119" s="10">
        <v>42829.0</v>
      </c>
      <c r="H119" s="12">
        <v>42825.0</v>
      </c>
      <c r="I119" s="11">
        <v>0.78125</v>
      </c>
      <c r="J119" s="14"/>
      <c r="K119" s="13" t="s">
        <v>33</v>
      </c>
      <c r="L119" s="13" t="s">
        <v>1020</v>
      </c>
      <c r="M119" s="13" t="s">
        <v>116</v>
      </c>
      <c r="N119" s="13" t="s">
        <v>173</v>
      </c>
      <c r="O119" s="13">
        <v>1.0</v>
      </c>
      <c r="P119" s="13" t="s">
        <v>1021</v>
      </c>
      <c r="Q119" s="14"/>
      <c r="R119" s="14"/>
      <c r="S119" s="14"/>
      <c r="T119" s="14"/>
      <c r="U119" s="13">
        <v>28155.0</v>
      </c>
      <c r="V119" s="15">
        <v>42829.0</v>
      </c>
      <c r="W119" s="14"/>
      <c r="X119" s="14"/>
      <c r="Y119">
        <f t="shared" si="5"/>
        <v>-4</v>
      </c>
      <c r="Z119" s="14"/>
      <c r="AA119" s="14"/>
    </row>
    <row r="120">
      <c r="A120" s="10">
        <v>42821.0</v>
      </c>
      <c r="B120" s="11">
        <v>0.5256944444444445</v>
      </c>
      <c r="C120" s="13" t="s">
        <v>25</v>
      </c>
      <c r="D120" s="13" t="s">
        <v>28</v>
      </c>
      <c r="E120" s="11">
        <v>0.5256944444444445</v>
      </c>
      <c r="F120" s="13" t="s">
        <v>29</v>
      </c>
      <c r="G120" s="10">
        <v>42829.0</v>
      </c>
      <c r="H120" s="18">
        <v>42828.0</v>
      </c>
      <c r="I120" s="11">
        <v>0.7125</v>
      </c>
      <c r="J120" s="14"/>
      <c r="K120" s="13" t="s">
        <v>33</v>
      </c>
      <c r="L120" s="13" t="s">
        <v>1022</v>
      </c>
      <c r="M120" s="13" t="s">
        <v>116</v>
      </c>
      <c r="N120" s="13" t="s">
        <v>1023</v>
      </c>
      <c r="O120" s="13">
        <v>1.0</v>
      </c>
      <c r="P120" s="13" t="s">
        <v>1024</v>
      </c>
      <c r="Q120" s="14"/>
      <c r="R120" s="14"/>
      <c r="S120" s="14"/>
      <c r="T120" s="14"/>
      <c r="U120" s="13">
        <v>28155.0</v>
      </c>
      <c r="V120" s="15">
        <v>42829.0</v>
      </c>
      <c r="W120" s="14"/>
      <c r="X120" s="14"/>
      <c r="Y120">
        <f t="shared" si="5"/>
        <v>-1</v>
      </c>
      <c r="Z120" s="14"/>
      <c r="AA120" s="14"/>
    </row>
    <row r="121">
      <c r="A121" s="10">
        <v>42821.0</v>
      </c>
      <c r="B121" s="11">
        <v>0.5256944444444445</v>
      </c>
      <c r="C121" s="13" t="s">
        <v>25</v>
      </c>
      <c r="D121" s="13" t="s">
        <v>28</v>
      </c>
      <c r="E121" s="11">
        <v>0.5256944444444445</v>
      </c>
      <c r="F121" s="13" t="s">
        <v>29</v>
      </c>
      <c r="G121" s="10">
        <v>42825.0</v>
      </c>
      <c r="H121" s="12">
        <v>42822.0</v>
      </c>
      <c r="I121" s="11">
        <v>0.6020833333333333</v>
      </c>
      <c r="J121" s="14"/>
      <c r="K121" s="13" t="s">
        <v>33</v>
      </c>
      <c r="L121" s="13" t="s">
        <v>1025</v>
      </c>
      <c r="M121" s="13" t="s">
        <v>116</v>
      </c>
      <c r="N121" s="13" t="s">
        <v>1026</v>
      </c>
      <c r="O121" s="13">
        <v>1.0</v>
      </c>
      <c r="P121" s="13" t="s">
        <v>1027</v>
      </c>
      <c r="Q121" s="13"/>
      <c r="R121" s="11"/>
      <c r="S121" s="13"/>
      <c r="T121" s="45"/>
      <c r="U121" s="13">
        <v>28155.0</v>
      </c>
      <c r="V121" s="15">
        <v>42829.0</v>
      </c>
      <c r="W121" s="14"/>
      <c r="X121" s="13"/>
      <c r="Y121">
        <f t="shared" si="5"/>
        <v>-3</v>
      </c>
      <c r="Z121" s="13"/>
      <c r="AA121" s="14"/>
    </row>
    <row r="122">
      <c r="A122" s="10">
        <v>42821.0</v>
      </c>
      <c r="B122" s="11">
        <v>0.5256944444444445</v>
      </c>
      <c r="C122" s="13" t="s">
        <v>25</v>
      </c>
      <c r="D122" s="13" t="s">
        <v>28</v>
      </c>
      <c r="E122" s="11">
        <v>0.5256944444444445</v>
      </c>
      <c r="F122" s="13" t="s">
        <v>29</v>
      </c>
      <c r="G122" s="10">
        <v>42825.0</v>
      </c>
      <c r="H122" s="12">
        <v>42822.0</v>
      </c>
      <c r="I122" s="11">
        <v>0.6020833333333333</v>
      </c>
      <c r="J122" s="14"/>
      <c r="K122" s="13" t="s">
        <v>33</v>
      </c>
      <c r="L122" s="13" t="s">
        <v>1028</v>
      </c>
      <c r="M122" s="13" t="s">
        <v>116</v>
      </c>
      <c r="N122" s="13" t="s">
        <v>810</v>
      </c>
      <c r="O122" s="13">
        <v>1.0</v>
      </c>
      <c r="P122" s="13" t="s">
        <v>1029</v>
      </c>
      <c r="Q122" s="14"/>
      <c r="R122" s="14"/>
      <c r="S122" s="14"/>
      <c r="T122" s="14"/>
      <c r="U122" s="13">
        <v>28155.0</v>
      </c>
      <c r="V122" s="15">
        <v>42829.0</v>
      </c>
      <c r="W122" s="14"/>
      <c r="X122" s="14"/>
      <c r="Y122">
        <f t="shared" si="5"/>
        <v>-3</v>
      </c>
      <c r="Z122" s="14"/>
      <c r="AA122" s="14"/>
    </row>
    <row r="123">
      <c r="A123" s="10">
        <v>42823.0</v>
      </c>
      <c r="B123" s="11">
        <v>0.31527777777777777</v>
      </c>
      <c r="C123" s="13" t="s">
        <v>25</v>
      </c>
      <c r="D123" s="13" t="s">
        <v>28</v>
      </c>
      <c r="E123" s="11">
        <v>0.3090277777777778</v>
      </c>
      <c r="F123" s="13" t="s">
        <v>72</v>
      </c>
      <c r="G123" s="10">
        <v>42824.0</v>
      </c>
      <c r="H123" s="12">
        <v>42824.0</v>
      </c>
      <c r="I123" s="11">
        <v>0.6631944444444444</v>
      </c>
      <c r="J123" s="14"/>
      <c r="K123" s="13" t="s">
        <v>33</v>
      </c>
      <c r="L123" s="13" t="s">
        <v>1030</v>
      </c>
      <c r="M123" s="13" t="s">
        <v>76</v>
      </c>
      <c r="N123" s="13" t="s">
        <v>1031</v>
      </c>
      <c r="O123" s="13">
        <v>1.0</v>
      </c>
      <c r="P123" s="13" t="s">
        <v>1032</v>
      </c>
      <c r="Q123" s="16" t="s">
        <v>79</v>
      </c>
      <c r="R123" s="14"/>
      <c r="S123" s="14"/>
      <c r="T123" s="13" t="s">
        <v>80</v>
      </c>
      <c r="U123" s="13">
        <v>28150.0</v>
      </c>
      <c r="V123" s="15">
        <v>42825.0</v>
      </c>
      <c r="W123" s="14"/>
      <c r="X123" s="14"/>
      <c r="Y123">
        <f t="shared" si="5"/>
        <v>0</v>
      </c>
      <c r="Z123" s="14"/>
      <c r="AA123" s="14"/>
    </row>
    <row r="124">
      <c r="A124" s="10">
        <v>42823.0</v>
      </c>
      <c r="B124" s="11">
        <v>0.31527777777777777</v>
      </c>
      <c r="C124" s="13" t="s">
        <v>25</v>
      </c>
      <c r="D124" s="13" t="s">
        <v>28</v>
      </c>
      <c r="E124" s="11">
        <v>0.3090277777777778</v>
      </c>
      <c r="F124" s="13" t="s">
        <v>72</v>
      </c>
      <c r="G124" s="10">
        <v>42824.0</v>
      </c>
      <c r="H124" s="12">
        <v>42824.0</v>
      </c>
      <c r="I124" s="11">
        <v>0.6631944444444444</v>
      </c>
      <c r="J124" s="14"/>
      <c r="K124" s="13" t="s">
        <v>33</v>
      </c>
      <c r="L124" s="13" t="s">
        <v>1033</v>
      </c>
      <c r="M124" s="13" t="s">
        <v>76</v>
      </c>
      <c r="N124" s="13" t="s">
        <v>1034</v>
      </c>
      <c r="O124" s="13">
        <v>1.0</v>
      </c>
      <c r="P124" s="13" t="s">
        <v>1032</v>
      </c>
      <c r="Q124" s="16" t="s">
        <v>1035</v>
      </c>
      <c r="R124" s="14"/>
      <c r="S124" s="14"/>
      <c r="T124" s="13" t="s">
        <v>80</v>
      </c>
      <c r="U124" s="13">
        <v>28150.0</v>
      </c>
      <c r="V124" s="15">
        <v>42825.0</v>
      </c>
      <c r="W124" s="14"/>
      <c r="X124" s="14"/>
      <c r="Y124">
        <f t="shared" si="5"/>
        <v>0</v>
      </c>
      <c r="Z124" s="14"/>
      <c r="AA124" s="14"/>
    </row>
    <row r="125">
      <c r="A125" s="10">
        <v>42823.0</v>
      </c>
      <c r="B125" s="11">
        <v>0.3784722222222222</v>
      </c>
      <c r="C125" s="13" t="s">
        <v>25</v>
      </c>
      <c r="D125" s="13" t="s">
        <v>28</v>
      </c>
      <c r="E125" s="11">
        <v>0.3770833333333333</v>
      </c>
      <c r="F125" s="13" t="s">
        <v>72</v>
      </c>
      <c r="G125" s="10">
        <v>42824.0</v>
      </c>
      <c r="H125" s="12">
        <v>42824.0</v>
      </c>
      <c r="I125" s="11">
        <v>0.4708333333333333</v>
      </c>
      <c r="J125" s="14"/>
      <c r="K125" s="13" t="s">
        <v>33</v>
      </c>
      <c r="L125" s="13" t="s">
        <v>1036</v>
      </c>
      <c r="M125" s="13" t="s">
        <v>76</v>
      </c>
      <c r="N125" s="13" t="s">
        <v>1037</v>
      </c>
      <c r="O125" s="13">
        <v>1.0</v>
      </c>
      <c r="P125" s="13" t="s">
        <v>1038</v>
      </c>
      <c r="Q125" s="16" t="s">
        <v>79</v>
      </c>
      <c r="R125" s="14"/>
      <c r="S125" s="14"/>
      <c r="T125" s="14"/>
      <c r="U125" s="13">
        <v>28151.0</v>
      </c>
      <c r="V125" s="15">
        <v>42825.0</v>
      </c>
      <c r="W125" s="14"/>
      <c r="X125" s="14"/>
      <c r="Y125">
        <f t="shared" si="5"/>
        <v>0</v>
      </c>
      <c r="Z125" s="14"/>
      <c r="AA125" s="14"/>
    </row>
    <row r="126">
      <c r="A126" s="10">
        <v>42824.0</v>
      </c>
      <c r="B126" s="11">
        <v>0.4388888888888889</v>
      </c>
      <c r="C126" s="13" t="s">
        <v>25</v>
      </c>
      <c r="D126" s="13" t="s">
        <v>28</v>
      </c>
      <c r="E126" s="11">
        <v>0.4361111111111111</v>
      </c>
      <c r="F126" s="13" t="s">
        <v>65</v>
      </c>
      <c r="G126" s="10">
        <v>42824.0</v>
      </c>
      <c r="H126" s="12">
        <v>42824.0</v>
      </c>
      <c r="I126" s="11">
        <v>0.5354166666666667</v>
      </c>
      <c r="J126" s="14"/>
      <c r="K126" s="13" t="s">
        <v>33</v>
      </c>
      <c r="L126" s="13" t="s">
        <v>1039</v>
      </c>
      <c r="M126" s="13" t="s">
        <v>1040</v>
      </c>
      <c r="N126" s="13" t="s">
        <v>1041</v>
      </c>
      <c r="O126" s="13">
        <v>1.0</v>
      </c>
      <c r="P126" s="13" t="s">
        <v>1042</v>
      </c>
      <c r="Q126" s="14"/>
      <c r="R126" s="13" t="s">
        <v>1043</v>
      </c>
      <c r="S126" s="14"/>
      <c r="T126" s="14"/>
      <c r="U126" s="13">
        <v>28152.0</v>
      </c>
      <c r="V126" s="15">
        <v>42825.0</v>
      </c>
      <c r="W126" s="14"/>
      <c r="X126" s="14"/>
      <c r="Y126">
        <f t="shared" si="5"/>
        <v>0</v>
      </c>
      <c r="Z126" s="14"/>
      <c r="AA126" s="14"/>
    </row>
    <row r="127">
      <c r="A127" s="10">
        <v>42824.0</v>
      </c>
      <c r="B127" s="11">
        <v>0.3</v>
      </c>
      <c r="C127" s="13" t="s">
        <v>25</v>
      </c>
      <c r="D127" s="13" t="s">
        <v>28</v>
      </c>
      <c r="E127" s="11">
        <v>0.5104166666666666</v>
      </c>
      <c r="F127" s="13" t="s">
        <v>65</v>
      </c>
      <c r="G127" s="10">
        <v>42824.0</v>
      </c>
      <c r="H127" s="12">
        <v>42824.0</v>
      </c>
      <c r="I127" s="11">
        <v>0.6222222222222222</v>
      </c>
      <c r="J127" s="14"/>
      <c r="K127" s="13" t="s">
        <v>1044</v>
      </c>
      <c r="L127" s="13" t="s">
        <v>1045</v>
      </c>
      <c r="M127" s="13" t="s">
        <v>39</v>
      </c>
      <c r="N127" s="13" t="s">
        <v>1046</v>
      </c>
      <c r="O127" s="13">
        <v>1.0</v>
      </c>
      <c r="P127" s="13" t="s">
        <v>1047</v>
      </c>
      <c r="Q127" s="14"/>
      <c r="R127" s="13" t="s">
        <v>1048</v>
      </c>
      <c r="S127" s="14"/>
      <c r="T127" s="14"/>
      <c r="U127" s="13">
        <v>28154.0</v>
      </c>
      <c r="V127" s="15">
        <v>42825.0</v>
      </c>
      <c r="W127" s="14"/>
      <c r="X127" s="14"/>
      <c r="Y127">
        <f t="shared" si="5"/>
        <v>0</v>
      </c>
      <c r="Z127" s="14"/>
      <c r="AA127" s="14"/>
    </row>
    <row r="128">
      <c r="A128" s="10">
        <v>42825.0</v>
      </c>
      <c r="B128" s="11">
        <v>0.3</v>
      </c>
      <c r="C128" s="13" t="s">
        <v>84</v>
      </c>
      <c r="D128" s="13" t="s">
        <v>26</v>
      </c>
      <c r="E128" s="11">
        <v>0.2916666666666667</v>
      </c>
      <c r="F128" s="13" t="s">
        <v>29</v>
      </c>
      <c r="G128" s="10">
        <v>42828.0</v>
      </c>
      <c r="H128" s="18">
        <v>42828.0</v>
      </c>
      <c r="I128" s="11">
        <v>0.45416666666666666</v>
      </c>
      <c r="J128" s="14"/>
      <c r="K128" s="13" t="s">
        <v>783</v>
      </c>
      <c r="L128" s="13" t="s">
        <v>1049</v>
      </c>
      <c r="M128" s="13" t="s">
        <v>55</v>
      </c>
      <c r="N128" s="13" t="s">
        <v>1050</v>
      </c>
      <c r="O128" s="13">
        <v>1.0</v>
      </c>
      <c r="P128" s="13" t="s">
        <v>786</v>
      </c>
      <c r="Q128" s="14"/>
      <c r="R128" s="14"/>
      <c r="S128" s="14"/>
      <c r="T128" s="14"/>
      <c r="U128" s="13">
        <v>28153.0</v>
      </c>
      <c r="V128" s="15">
        <v>42829.0</v>
      </c>
      <c r="W128" s="14"/>
      <c r="X128" s="14"/>
      <c r="Y128">
        <f t="shared" si="5"/>
        <v>0</v>
      </c>
      <c r="Z128" s="14"/>
      <c r="AA128" s="14"/>
    </row>
    <row r="129">
      <c r="A129" s="10"/>
      <c r="B129" s="14"/>
      <c r="C129" s="14"/>
      <c r="D129" s="14"/>
      <c r="E129" s="14"/>
      <c r="F129" s="14"/>
      <c r="G129" s="45"/>
      <c r="H129" s="14"/>
      <c r="I129" s="14"/>
      <c r="J129" s="14"/>
      <c r="K129" s="14"/>
      <c r="L129" s="14"/>
      <c r="M129" s="14"/>
      <c r="N129" s="14"/>
      <c r="O129" s="14"/>
      <c r="P129" s="14"/>
      <c r="Q129" s="14"/>
      <c r="R129" s="14"/>
      <c r="S129" s="14"/>
      <c r="T129" s="14"/>
      <c r="U129" s="14"/>
      <c r="V129" s="14"/>
      <c r="W129" s="14"/>
      <c r="X129" s="14"/>
      <c r="Y129" s="14"/>
      <c r="Z129" s="14"/>
      <c r="AA129" s="14"/>
    </row>
    <row r="130">
      <c r="A130" s="45"/>
      <c r="B130" s="14"/>
      <c r="C130" s="14"/>
      <c r="D130" s="14"/>
      <c r="E130" s="14"/>
      <c r="F130" s="14"/>
      <c r="G130" s="45"/>
      <c r="H130" s="14"/>
      <c r="I130" s="14"/>
      <c r="J130" s="14"/>
      <c r="K130" s="14"/>
      <c r="L130" s="14"/>
      <c r="M130" s="14"/>
      <c r="N130" s="14"/>
      <c r="O130" s="14"/>
      <c r="P130" s="14"/>
      <c r="Q130" s="14"/>
      <c r="R130" s="14"/>
      <c r="S130" s="14"/>
      <c r="T130" s="14"/>
      <c r="U130" s="14"/>
      <c r="V130" s="14"/>
      <c r="W130" s="14"/>
      <c r="X130" s="14"/>
      <c r="Y130" s="14"/>
      <c r="Z130" s="14"/>
      <c r="AA130" s="14"/>
    </row>
    <row r="131">
      <c r="A131" s="45"/>
      <c r="B131" s="14"/>
      <c r="C131" s="14"/>
      <c r="D131" s="14"/>
      <c r="E131" s="14"/>
      <c r="F131" s="14"/>
      <c r="G131" s="45"/>
      <c r="H131" s="14"/>
      <c r="I131" s="14"/>
      <c r="J131" s="14"/>
      <c r="K131" s="14"/>
      <c r="L131" s="14"/>
      <c r="M131" s="14"/>
      <c r="N131" s="14"/>
      <c r="O131" s="14"/>
      <c r="P131" s="14"/>
      <c r="Q131" s="14"/>
      <c r="R131" s="14"/>
      <c r="S131" s="14"/>
      <c r="T131" s="14"/>
      <c r="U131" s="14"/>
      <c r="V131" s="14"/>
      <c r="W131" s="14"/>
      <c r="X131" s="14"/>
      <c r="Y131" s="14"/>
      <c r="Z131" s="14"/>
      <c r="AA131" s="14"/>
    </row>
    <row r="132">
      <c r="A132" s="45"/>
      <c r="B132" s="14"/>
      <c r="C132" s="14"/>
      <c r="D132" s="14"/>
      <c r="E132" s="14"/>
      <c r="F132" s="14"/>
      <c r="G132" s="45"/>
      <c r="H132" s="14"/>
      <c r="I132" s="14"/>
      <c r="J132" s="14"/>
      <c r="K132" s="14"/>
      <c r="L132" s="14"/>
      <c r="M132" s="14"/>
      <c r="N132" s="14"/>
      <c r="O132" s="14"/>
      <c r="P132" s="14"/>
      <c r="Q132" s="14"/>
      <c r="R132" s="14"/>
      <c r="S132" s="14"/>
      <c r="T132" s="14"/>
      <c r="U132" s="14"/>
      <c r="V132" s="14"/>
      <c r="W132" s="14"/>
      <c r="X132" s="14"/>
      <c r="Y132" s="14"/>
      <c r="Z132" s="14"/>
      <c r="AA132" s="14"/>
    </row>
    <row r="133">
      <c r="A133" s="45"/>
      <c r="B133" s="14"/>
      <c r="C133" s="14"/>
      <c r="D133" s="14"/>
      <c r="E133" s="14"/>
      <c r="F133" s="14"/>
      <c r="G133" s="45"/>
      <c r="H133" s="14"/>
      <c r="I133" s="14"/>
      <c r="J133" s="14"/>
      <c r="K133" s="14"/>
      <c r="L133" s="14"/>
      <c r="M133" s="14"/>
      <c r="N133" s="14"/>
      <c r="O133" s="14"/>
      <c r="P133" s="14"/>
      <c r="Q133" s="14"/>
      <c r="R133" s="14"/>
      <c r="S133" s="14"/>
      <c r="T133" s="14"/>
      <c r="U133" s="14"/>
      <c r="V133" s="14"/>
      <c r="W133" s="14"/>
      <c r="X133" s="14"/>
      <c r="Y133" s="14"/>
      <c r="Z133" s="14"/>
      <c r="AA133" s="14"/>
    </row>
    <row r="134">
      <c r="A134" s="45"/>
      <c r="B134" s="14"/>
      <c r="C134" s="14"/>
      <c r="D134" s="14"/>
      <c r="E134" s="14"/>
      <c r="F134" s="14"/>
      <c r="G134" s="45"/>
      <c r="H134" s="14"/>
      <c r="I134" s="14"/>
      <c r="J134" s="14"/>
      <c r="K134" s="14"/>
      <c r="L134" s="14"/>
      <c r="M134" s="14"/>
      <c r="N134" s="14"/>
      <c r="O134" s="14"/>
      <c r="P134" s="14"/>
      <c r="Q134" s="14"/>
      <c r="R134" s="14"/>
      <c r="S134" s="14"/>
      <c r="T134" s="14"/>
      <c r="U134" s="14"/>
      <c r="V134" s="14"/>
      <c r="W134" s="14"/>
      <c r="X134" s="14"/>
      <c r="Y134" s="14"/>
      <c r="Z134" s="14"/>
      <c r="AA134" s="14"/>
    </row>
    <row r="135">
      <c r="A135" s="45"/>
      <c r="B135" s="14"/>
      <c r="C135" s="14"/>
      <c r="D135" s="14"/>
      <c r="E135" s="14"/>
      <c r="F135" s="14"/>
      <c r="G135" s="45"/>
      <c r="H135" s="14"/>
      <c r="I135" s="14"/>
      <c r="J135" s="14"/>
      <c r="K135" s="14"/>
      <c r="L135" s="14"/>
      <c r="M135" s="14"/>
      <c r="N135" s="14"/>
      <c r="O135" s="14"/>
      <c r="P135" s="14"/>
      <c r="Q135" s="14"/>
      <c r="R135" s="14"/>
      <c r="S135" s="14"/>
      <c r="T135" s="14"/>
      <c r="U135" s="14"/>
      <c r="V135" s="14"/>
      <c r="W135" s="14"/>
      <c r="X135" s="14"/>
      <c r="Y135" s="14"/>
      <c r="Z135" s="14"/>
      <c r="AA135" s="14"/>
    </row>
    <row r="136">
      <c r="A136" s="45"/>
      <c r="B136" s="14"/>
      <c r="C136" s="14"/>
      <c r="D136" s="14"/>
      <c r="E136" s="14"/>
      <c r="F136" s="14"/>
      <c r="G136" s="45"/>
      <c r="H136" s="14"/>
      <c r="I136" s="14"/>
      <c r="J136" s="14"/>
      <c r="K136" s="14"/>
      <c r="L136" s="14"/>
      <c r="M136" s="14"/>
      <c r="N136" s="14"/>
      <c r="O136" s="14"/>
      <c r="P136" s="14"/>
      <c r="Q136" s="14"/>
      <c r="R136" s="14"/>
      <c r="S136" s="14"/>
      <c r="T136" s="14"/>
      <c r="U136" s="14"/>
      <c r="V136" s="14"/>
      <c r="W136" s="14"/>
      <c r="X136" s="14"/>
      <c r="Y136" s="14"/>
      <c r="Z136" s="14"/>
      <c r="AA136" s="14"/>
    </row>
    <row r="137">
      <c r="A137" s="45"/>
      <c r="B137" s="14"/>
      <c r="C137" s="14"/>
      <c r="D137" s="14"/>
      <c r="E137" s="14"/>
      <c r="F137" s="14"/>
      <c r="G137" s="45"/>
      <c r="H137" s="14"/>
      <c r="I137" s="14"/>
      <c r="J137" s="14"/>
      <c r="K137" s="14"/>
      <c r="L137" s="14"/>
      <c r="M137" s="14"/>
      <c r="N137" s="14"/>
      <c r="O137" s="14"/>
      <c r="P137" s="14"/>
      <c r="Q137" s="14"/>
      <c r="R137" s="14"/>
      <c r="S137" s="14"/>
      <c r="T137" s="14"/>
      <c r="U137" s="14"/>
      <c r="V137" s="14"/>
      <c r="W137" s="14"/>
      <c r="X137" s="14"/>
      <c r="Y137" s="14"/>
      <c r="Z137" s="14"/>
      <c r="AA137" s="14"/>
    </row>
    <row r="138">
      <c r="A138" s="45"/>
      <c r="B138" s="14"/>
      <c r="C138" s="14"/>
      <c r="D138" s="14"/>
      <c r="E138" s="14"/>
      <c r="F138" s="14"/>
      <c r="G138" s="45"/>
      <c r="H138" s="14"/>
      <c r="I138" s="14"/>
      <c r="J138" s="14"/>
      <c r="K138" s="14"/>
      <c r="L138" s="14"/>
      <c r="M138" s="14"/>
      <c r="N138" s="14"/>
      <c r="O138" s="14"/>
      <c r="P138" s="14"/>
      <c r="Q138" s="14"/>
      <c r="R138" s="14"/>
      <c r="S138" s="14"/>
      <c r="T138" s="14"/>
      <c r="U138" s="14"/>
      <c r="V138" s="14"/>
      <c r="W138" s="14"/>
      <c r="X138" s="14"/>
      <c r="Y138" s="14"/>
      <c r="Z138" s="14"/>
      <c r="AA138" s="14"/>
    </row>
    <row r="139">
      <c r="A139" s="45"/>
      <c r="B139" s="14"/>
      <c r="C139" s="14"/>
      <c r="D139" s="14"/>
      <c r="E139" s="14"/>
      <c r="F139" s="14"/>
      <c r="G139" s="45"/>
      <c r="H139" s="14"/>
      <c r="I139" s="14"/>
      <c r="J139" s="14"/>
      <c r="K139" s="14"/>
      <c r="L139" s="14"/>
      <c r="M139" s="14"/>
      <c r="N139" s="14"/>
      <c r="O139" s="14"/>
      <c r="P139" s="14"/>
      <c r="Q139" s="14"/>
      <c r="R139" s="14"/>
      <c r="S139" s="14"/>
      <c r="T139" s="14"/>
      <c r="U139" s="14"/>
      <c r="V139" s="14"/>
      <c r="W139" s="14"/>
      <c r="X139" s="14"/>
      <c r="Y139" s="14"/>
      <c r="Z139" s="14"/>
      <c r="AA139" s="14"/>
    </row>
    <row r="140">
      <c r="A140" s="45"/>
      <c r="B140" s="14"/>
      <c r="C140" s="14"/>
      <c r="D140" s="14"/>
      <c r="E140" s="14"/>
      <c r="F140" s="14"/>
      <c r="G140" s="45"/>
      <c r="H140" s="14"/>
      <c r="I140" s="14"/>
      <c r="J140" s="14"/>
      <c r="K140" s="14"/>
      <c r="L140" s="14"/>
      <c r="M140" s="14"/>
      <c r="N140" s="14"/>
      <c r="O140" s="14"/>
      <c r="P140" s="14"/>
      <c r="Q140" s="14"/>
      <c r="R140" s="14"/>
      <c r="S140" s="14"/>
      <c r="T140" s="14"/>
      <c r="U140" s="14"/>
      <c r="V140" s="14"/>
      <c r="W140" s="14"/>
      <c r="X140" s="14"/>
      <c r="Y140" s="14"/>
      <c r="Z140" s="14"/>
      <c r="AA140" s="14"/>
    </row>
    <row r="141">
      <c r="A141" s="45"/>
      <c r="B141" s="14"/>
      <c r="C141" s="14"/>
      <c r="D141" s="14"/>
      <c r="E141" s="14"/>
      <c r="F141" s="14"/>
      <c r="G141" s="45"/>
      <c r="H141" s="14"/>
      <c r="I141" s="14"/>
      <c r="J141" s="14"/>
      <c r="K141" s="14"/>
      <c r="L141" s="14"/>
      <c r="M141" s="14"/>
      <c r="N141" s="14"/>
      <c r="O141" s="14"/>
      <c r="P141" s="14"/>
      <c r="Q141" s="14"/>
      <c r="R141" s="14"/>
      <c r="S141" s="14"/>
      <c r="T141" s="14"/>
      <c r="U141" s="14"/>
      <c r="V141" s="14"/>
      <c r="W141" s="14"/>
      <c r="X141" s="14"/>
      <c r="Y141" s="14"/>
      <c r="Z141" s="14"/>
      <c r="AA141" s="14"/>
    </row>
    <row r="142">
      <c r="A142" s="45"/>
      <c r="B142" s="14"/>
      <c r="C142" s="14"/>
      <c r="D142" s="14"/>
      <c r="E142" s="14"/>
      <c r="F142" s="14"/>
      <c r="G142" s="45"/>
      <c r="H142" s="14"/>
      <c r="I142" s="14"/>
      <c r="J142" s="14"/>
      <c r="K142" s="14"/>
      <c r="L142" s="14"/>
      <c r="M142" s="14"/>
      <c r="N142" s="14"/>
      <c r="O142" s="14"/>
      <c r="P142" s="14"/>
      <c r="Q142" s="14"/>
      <c r="R142" s="14"/>
      <c r="S142" s="14"/>
      <c r="T142" s="14"/>
      <c r="U142" s="14"/>
      <c r="V142" s="14"/>
      <c r="W142" s="14"/>
      <c r="X142" s="14"/>
      <c r="Y142" s="14"/>
      <c r="Z142" s="14"/>
      <c r="AA142" s="14"/>
    </row>
    <row r="143">
      <c r="A143" s="45"/>
      <c r="B143" s="14"/>
      <c r="C143" s="14"/>
      <c r="D143" s="14"/>
      <c r="E143" s="14"/>
      <c r="F143" s="14"/>
      <c r="G143" s="45"/>
      <c r="H143" s="14"/>
      <c r="I143" s="14"/>
      <c r="J143" s="14"/>
      <c r="K143" s="14"/>
      <c r="L143" s="14"/>
      <c r="M143" s="14"/>
      <c r="N143" s="14"/>
      <c r="O143" s="14"/>
      <c r="P143" s="14"/>
      <c r="Q143" s="14"/>
      <c r="R143" s="14"/>
      <c r="S143" s="14"/>
      <c r="T143" s="14"/>
      <c r="U143" s="14"/>
      <c r="V143" s="14"/>
      <c r="W143" s="14"/>
      <c r="X143" s="14"/>
      <c r="Y143" s="14"/>
      <c r="Z143" s="14"/>
      <c r="AA143" s="14"/>
    </row>
    <row r="144">
      <c r="A144" s="45"/>
      <c r="B144" s="14"/>
      <c r="C144" s="14"/>
      <c r="D144" s="14"/>
      <c r="E144" s="14"/>
      <c r="F144" s="14"/>
      <c r="G144" s="45"/>
      <c r="H144" s="14"/>
      <c r="I144" s="14"/>
      <c r="J144" s="14"/>
      <c r="K144" s="14"/>
      <c r="L144" s="14"/>
      <c r="M144" s="14"/>
      <c r="N144" s="14"/>
      <c r="O144" s="14"/>
      <c r="P144" s="14"/>
      <c r="Q144" s="14"/>
      <c r="R144" s="14"/>
      <c r="S144" s="14"/>
      <c r="T144" s="14"/>
      <c r="U144" s="14"/>
      <c r="V144" s="14"/>
      <c r="W144" s="14"/>
      <c r="X144" s="14"/>
      <c r="Y144" s="14"/>
      <c r="Z144" s="14"/>
      <c r="AA144" s="14"/>
    </row>
    <row r="145">
      <c r="A145" s="45"/>
      <c r="B145" s="14"/>
      <c r="C145" s="14"/>
      <c r="D145" s="14"/>
      <c r="E145" s="14"/>
      <c r="F145" s="14"/>
      <c r="G145" s="45"/>
      <c r="H145" s="14"/>
      <c r="I145" s="14"/>
      <c r="J145" s="14"/>
      <c r="K145" s="14"/>
      <c r="L145" s="14"/>
      <c r="M145" s="14"/>
      <c r="N145" s="14"/>
      <c r="O145" s="14"/>
      <c r="P145" s="14"/>
      <c r="Q145" s="14"/>
      <c r="R145" s="14"/>
      <c r="S145" s="14"/>
      <c r="T145" s="14"/>
      <c r="U145" s="14"/>
      <c r="V145" s="14"/>
      <c r="W145" s="14"/>
      <c r="X145" s="14"/>
      <c r="Y145" s="14"/>
      <c r="Z145" s="14"/>
      <c r="AA145" s="14"/>
    </row>
    <row r="146">
      <c r="A146" s="45"/>
      <c r="B146" s="14"/>
      <c r="C146" s="14"/>
      <c r="D146" s="14"/>
      <c r="E146" s="14"/>
      <c r="F146" s="14"/>
      <c r="G146" s="45"/>
      <c r="H146" s="14"/>
      <c r="I146" s="14"/>
      <c r="J146" s="14"/>
      <c r="K146" s="14"/>
      <c r="L146" s="14"/>
      <c r="M146" s="14"/>
      <c r="N146" s="14"/>
      <c r="O146" s="14"/>
      <c r="P146" s="14"/>
      <c r="Q146" s="14"/>
      <c r="R146" s="14"/>
      <c r="S146" s="14"/>
      <c r="T146" s="14"/>
      <c r="U146" s="14"/>
      <c r="V146" s="14"/>
      <c r="W146" s="14"/>
      <c r="X146" s="14"/>
      <c r="Y146" s="14"/>
      <c r="Z146" s="14"/>
      <c r="AA146" s="14"/>
    </row>
    <row r="147">
      <c r="A147" s="45"/>
      <c r="B147" s="14"/>
      <c r="C147" s="14"/>
      <c r="D147" s="14"/>
      <c r="E147" s="14"/>
      <c r="F147" s="14"/>
      <c r="G147" s="45"/>
      <c r="H147" s="14"/>
      <c r="I147" s="14"/>
      <c r="J147" s="14"/>
      <c r="K147" s="14"/>
      <c r="L147" s="14"/>
      <c r="M147" s="14"/>
      <c r="N147" s="14"/>
      <c r="O147" s="14"/>
      <c r="P147" s="14"/>
      <c r="Q147" s="14"/>
      <c r="R147" s="14"/>
      <c r="S147" s="14"/>
      <c r="T147" s="14"/>
      <c r="U147" s="14"/>
      <c r="V147" s="14"/>
      <c r="W147" s="14"/>
      <c r="X147" s="14"/>
      <c r="Y147" s="14"/>
      <c r="Z147" s="14"/>
      <c r="AA147" s="14"/>
    </row>
    <row r="148">
      <c r="A148" s="45"/>
      <c r="B148" s="14"/>
      <c r="C148" s="14"/>
      <c r="D148" s="14"/>
      <c r="E148" s="14"/>
      <c r="F148" s="14"/>
      <c r="G148" s="45"/>
      <c r="H148" s="14"/>
      <c r="I148" s="14"/>
      <c r="J148" s="14"/>
      <c r="K148" s="14"/>
      <c r="L148" s="14"/>
      <c r="M148" s="14"/>
      <c r="N148" s="14"/>
      <c r="O148" s="14"/>
      <c r="P148" s="14"/>
      <c r="Q148" s="14"/>
      <c r="R148" s="14"/>
      <c r="S148" s="14"/>
      <c r="T148" s="14"/>
      <c r="U148" s="14"/>
      <c r="V148" s="14"/>
      <c r="W148" s="14"/>
      <c r="X148" s="14"/>
      <c r="Y148" s="14"/>
      <c r="Z148" s="14"/>
      <c r="AA148" s="14"/>
    </row>
    <row r="149">
      <c r="A149" s="45"/>
      <c r="B149" s="14"/>
      <c r="C149" s="14"/>
      <c r="D149" s="14"/>
      <c r="E149" s="14"/>
      <c r="F149" s="14"/>
      <c r="G149" s="45"/>
      <c r="H149" s="14"/>
      <c r="I149" s="14"/>
      <c r="J149" s="14"/>
      <c r="K149" s="14"/>
      <c r="L149" s="14"/>
      <c r="M149" s="14"/>
      <c r="N149" s="14"/>
      <c r="O149" s="14"/>
      <c r="P149" s="14"/>
      <c r="Q149" s="14"/>
      <c r="R149" s="14"/>
      <c r="S149" s="14"/>
      <c r="T149" s="14"/>
      <c r="U149" s="14"/>
      <c r="V149" s="14"/>
      <c r="W149" s="14"/>
      <c r="X149" s="14"/>
      <c r="Y149" s="14"/>
      <c r="Z149" s="14"/>
      <c r="AA149" s="14"/>
    </row>
    <row r="150">
      <c r="A150" s="45"/>
      <c r="B150" s="14"/>
      <c r="C150" s="14"/>
      <c r="D150" s="14"/>
      <c r="E150" s="14"/>
      <c r="F150" s="14"/>
      <c r="G150" s="45"/>
      <c r="H150" s="14"/>
      <c r="I150" s="14"/>
      <c r="J150" s="14"/>
      <c r="K150" s="14"/>
      <c r="L150" s="14"/>
      <c r="M150" s="14"/>
      <c r="N150" s="14"/>
      <c r="O150" s="14"/>
      <c r="P150" s="14"/>
      <c r="Q150" s="14"/>
      <c r="R150" s="14"/>
      <c r="S150" s="14"/>
      <c r="T150" s="14"/>
      <c r="U150" s="14"/>
      <c r="V150" s="14"/>
      <c r="W150" s="14"/>
      <c r="X150" s="14"/>
      <c r="Y150" s="14"/>
      <c r="Z150" s="14"/>
      <c r="AA150" s="14"/>
    </row>
    <row r="151">
      <c r="A151" s="45"/>
      <c r="B151" s="14"/>
      <c r="C151" s="14"/>
      <c r="D151" s="14"/>
      <c r="E151" s="14"/>
      <c r="F151" s="14"/>
      <c r="G151" s="45"/>
      <c r="H151" s="14"/>
      <c r="I151" s="14"/>
      <c r="J151" s="14"/>
      <c r="K151" s="14"/>
      <c r="L151" s="14"/>
      <c r="M151" s="14"/>
      <c r="N151" s="14"/>
      <c r="O151" s="14"/>
      <c r="P151" s="14"/>
      <c r="Q151" s="14"/>
      <c r="R151" s="14"/>
      <c r="S151" s="14"/>
      <c r="T151" s="14"/>
      <c r="U151" s="14"/>
      <c r="V151" s="14"/>
      <c r="W151" s="14"/>
      <c r="X151" s="14"/>
      <c r="Y151" s="14"/>
      <c r="Z151" s="14"/>
      <c r="AA151" s="14"/>
    </row>
    <row r="152">
      <c r="A152" s="45"/>
      <c r="B152" s="14"/>
      <c r="C152" s="14"/>
      <c r="D152" s="14"/>
      <c r="E152" s="14"/>
      <c r="F152" s="14"/>
      <c r="G152" s="45"/>
      <c r="H152" s="14"/>
      <c r="I152" s="14"/>
      <c r="J152" s="14"/>
      <c r="K152" s="14"/>
      <c r="L152" s="14"/>
      <c r="M152" s="14"/>
      <c r="N152" s="14"/>
      <c r="O152" s="14"/>
      <c r="P152" s="14"/>
      <c r="Q152" s="14"/>
      <c r="R152" s="14"/>
      <c r="S152" s="14"/>
      <c r="T152" s="14"/>
      <c r="U152" s="14"/>
      <c r="V152" s="14"/>
      <c r="W152" s="14"/>
      <c r="X152" s="14"/>
      <c r="Y152" s="14"/>
      <c r="Z152" s="14"/>
      <c r="AA152" s="14"/>
    </row>
    <row r="153">
      <c r="A153" s="45"/>
      <c r="B153" s="14"/>
      <c r="C153" s="14"/>
      <c r="D153" s="14"/>
      <c r="E153" s="14"/>
      <c r="F153" s="14"/>
      <c r="G153" s="45"/>
      <c r="H153" s="14"/>
      <c r="I153" s="14"/>
      <c r="J153" s="14"/>
      <c r="K153" s="14"/>
      <c r="L153" s="14"/>
      <c r="M153" s="14"/>
      <c r="N153" s="14"/>
      <c r="O153" s="14"/>
      <c r="P153" s="14"/>
      <c r="Q153" s="14"/>
      <c r="R153" s="14"/>
      <c r="S153" s="14"/>
      <c r="T153" s="14"/>
      <c r="U153" s="14"/>
      <c r="V153" s="14"/>
      <c r="W153" s="14"/>
      <c r="X153" s="14"/>
      <c r="Y153" s="14"/>
      <c r="Z153" s="14"/>
      <c r="AA153" s="14"/>
    </row>
    <row r="154">
      <c r="A154" s="45"/>
      <c r="B154" s="14"/>
      <c r="C154" s="14"/>
      <c r="D154" s="14"/>
      <c r="E154" s="14"/>
      <c r="F154" s="14"/>
      <c r="G154" s="45"/>
      <c r="H154" s="14"/>
      <c r="I154" s="14"/>
      <c r="J154" s="14"/>
      <c r="K154" s="14"/>
      <c r="L154" s="14"/>
      <c r="M154" s="14"/>
      <c r="N154" s="14"/>
      <c r="O154" s="14"/>
      <c r="P154" s="14"/>
      <c r="Q154" s="14"/>
      <c r="R154" s="14"/>
      <c r="S154" s="14"/>
      <c r="T154" s="14"/>
      <c r="U154" s="14"/>
      <c r="V154" s="14"/>
      <c r="W154" s="14"/>
      <c r="X154" s="14"/>
      <c r="Y154" s="14"/>
      <c r="Z154" s="14"/>
      <c r="AA154" s="14"/>
    </row>
    <row r="155">
      <c r="A155" s="45"/>
      <c r="B155" s="14"/>
      <c r="C155" s="14"/>
      <c r="D155" s="14"/>
      <c r="E155" s="14"/>
      <c r="F155" s="14"/>
      <c r="G155" s="45"/>
      <c r="H155" s="14"/>
      <c r="I155" s="14"/>
      <c r="J155" s="14"/>
      <c r="K155" s="14"/>
      <c r="L155" s="14"/>
      <c r="M155" s="14"/>
      <c r="N155" s="14"/>
      <c r="O155" s="14"/>
      <c r="P155" s="14"/>
      <c r="Q155" s="14"/>
      <c r="R155" s="14"/>
      <c r="S155" s="14"/>
      <c r="T155" s="14"/>
      <c r="U155" s="14"/>
      <c r="V155" s="14"/>
      <c r="W155" s="14"/>
      <c r="X155" s="14"/>
      <c r="Y155" s="14"/>
      <c r="Z155" s="14"/>
      <c r="AA155" s="14"/>
    </row>
    <row r="156">
      <c r="A156" s="45"/>
      <c r="B156" s="14"/>
      <c r="C156" s="14"/>
      <c r="D156" s="14"/>
      <c r="E156" s="14"/>
      <c r="F156" s="14"/>
      <c r="G156" s="45"/>
      <c r="H156" s="14"/>
      <c r="I156" s="14"/>
      <c r="J156" s="14"/>
      <c r="K156" s="14"/>
      <c r="L156" s="14"/>
      <c r="M156" s="14"/>
      <c r="N156" s="14"/>
      <c r="O156" s="14"/>
      <c r="P156" s="14"/>
      <c r="Q156" s="14"/>
      <c r="R156" s="14"/>
      <c r="S156" s="14"/>
      <c r="T156" s="14"/>
      <c r="U156" s="14"/>
      <c r="V156" s="14"/>
      <c r="W156" s="14"/>
      <c r="X156" s="14"/>
      <c r="Y156" s="14"/>
      <c r="Z156" s="14"/>
      <c r="AA156" s="14"/>
    </row>
    <row r="157">
      <c r="A157" s="45"/>
      <c r="B157" s="14"/>
      <c r="C157" s="14"/>
      <c r="D157" s="14"/>
      <c r="E157" s="14"/>
      <c r="F157" s="14"/>
      <c r="G157" s="45"/>
      <c r="H157" s="14"/>
      <c r="I157" s="14"/>
      <c r="J157" s="14"/>
      <c r="K157" s="14"/>
      <c r="L157" s="14"/>
      <c r="M157" s="14"/>
      <c r="N157" s="14"/>
      <c r="O157" s="14"/>
      <c r="P157" s="14"/>
      <c r="Q157" s="14"/>
      <c r="R157" s="14"/>
      <c r="S157" s="14"/>
      <c r="T157" s="14"/>
      <c r="U157" s="14"/>
      <c r="V157" s="14"/>
      <c r="W157" s="14"/>
      <c r="X157" s="14"/>
      <c r="Y157" s="14"/>
      <c r="Z157" s="14"/>
      <c r="AA157" s="14"/>
    </row>
    <row r="158">
      <c r="A158" s="45"/>
      <c r="B158" s="14"/>
      <c r="C158" s="14"/>
      <c r="D158" s="14"/>
      <c r="E158" s="14"/>
      <c r="F158" s="14"/>
      <c r="G158" s="45"/>
      <c r="H158" s="14"/>
      <c r="I158" s="14"/>
      <c r="J158" s="14"/>
      <c r="K158" s="14"/>
      <c r="L158" s="14"/>
      <c r="M158" s="14"/>
      <c r="N158" s="14"/>
      <c r="O158" s="14"/>
      <c r="P158" s="14"/>
      <c r="Q158" s="14"/>
      <c r="R158" s="14"/>
      <c r="S158" s="14"/>
      <c r="T158" s="14"/>
      <c r="U158" s="14"/>
      <c r="V158" s="14"/>
      <c r="W158" s="14"/>
      <c r="X158" s="14"/>
      <c r="Y158" s="14"/>
      <c r="Z158" s="14"/>
      <c r="AA158" s="14"/>
    </row>
    <row r="159">
      <c r="A159" s="45"/>
      <c r="B159" s="14"/>
      <c r="C159" s="14"/>
      <c r="D159" s="14"/>
      <c r="E159" s="14"/>
      <c r="F159" s="14"/>
      <c r="G159" s="45"/>
      <c r="H159" s="14"/>
      <c r="I159" s="14"/>
      <c r="J159" s="14"/>
      <c r="K159" s="14"/>
      <c r="L159" s="14"/>
      <c r="M159" s="14"/>
      <c r="N159" s="14"/>
      <c r="O159" s="14"/>
      <c r="P159" s="14"/>
      <c r="Q159" s="14"/>
      <c r="R159" s="14"/>
      <c r="S159" s="14"/>
      <c r="T159" s="14"/>
      <c r="U159" s="14"/>
      <c r="V159" s="14"/>
      <c r="W159" s="14"/>
      <c r="X159" s="14"/>
      <c r="Y159" s="14"/>
      <c r="Z159" s="14"/>
      <c r="AA159" s="14"/>
    </row>
    <row r="160">
      <c r="A160" s="45"/>
      <c r="B160" s="14"/>
      <c r="C160" s="14"/>
      <c r="D160" s="14"/>
      <c r="E160" s="14"/>
      <c r="F160" s="14"/>
      <c r="G160" s="45"/>
      <c r="H160" s="14"/>
      <c r="I160" s="14"/>
      <c r="J160" s="14"/>
      <c r="K160" s="14"/>
      <c r="L160" s="14"/>
      <c r="M160" s="14"/>
      <c r="N160" s="14"/>
      <c r="O160" s="14"/>
      <c r="P160" s="14"/>
      <c r="Q160" s="14"/>
      <c r="R160" s="14"/>
      <c r="S160" s="14"/>
      <c r="T160" s="14"/>
      <c r="U160" s="14"/>
      <c r="V160" s="14"/>
      <c r="W160" s="14"/>
      <c r="X160" s="14"/>
      <c r="Y160" s="14"/>
      <c r="Z160" s="14"/>
      <c r="AA160" s="14"/>
    </row>
    <row r="161">
      <c r="A161" s="45"/>
      <c r="B161" s="14"/>
      <c r="C161" s="14"/>
      <c r="D161" s="14"/>
      <c r="E161" s="14"/>
      <c r="F161" s="14"/>
      <c r="G161" s="45"/>
      <c r="H161" s="14"/>
      <c r="I161" s="14"/>
      <c r="J161" s="14"/>
      <c r="K161" s="14"/>
      <c r="L161" s="14"/>
      <c r="M161" s="14"/>
      <c r="N161" s="14"/>
      <c r="O161" s="14"/>
      <c r="P161" s="14"/>
      <c r="Q161" s="14"/>
      <c r="R161" s="14"/>
      <c r="S161" s="14"/>
      <c r="T161" s="14"/>
      <c r="U161" s="14"/>
      <c r="V161" s="14"/>
      <c r="W161" s="14"/>
      <c r="X161" s="14"/>
      <c r="Y161" s="14"/>
      <c r="Z161" s="14"/>
      <c r="AA161" s="14"/>
    </row>
    <row r="162">
      <c r="A162" s="45"/>
      <c r="B162" s="14"/>
      <c r="C162" s="14"/>
      <c r="D162" s="14"/>
      <c r="E162" s="14"/>
      <c r="F162" s="14"/>
      <c r="G162" s="45"/>
      <c r="H162" s="14"/>
      <c r="I162" s="14"/>
      <c r="J162" s="14"/>
      <c r="K162" s="14"/>
      <c r="L162" s="14"/>
      <c r="M162" s="14"/>
      <c r="N162" s="14"/>
      <c r="O162" s="14"/>
      <c r="P162" s="14"/>
      <c r="Q162" s="14"/>
      <c r="R162" s="14"/>
      <c r="S162" s="14"/>
      <c r="T162" s="14"/>
      <c r="U162" s="14"/>
      <c r="V162" s="14"/>
      <c r="W162" s="14"/>
      <c r="X162" s="14"/>
      <c r="Y162" s="14"/>
      <c r="Z162" s="14"/>
      <c r="AA162" s="14"/>
    </row>
    <row r="163">
      <c r="A163" s="45"/>
      <c r="B163" s="14"/>
      <c r="C163" s="14"/>
      <c r="D163" s="14"/>
      <c r="E163" s="14"/>
      <c r="F163" s="14"/>
      <c r="G163" s="45"/>
      <c r="H163" s="14"/>
      <c r="I163" s="14"/>
      <c r="J163" s="14"/>
      <c r="K163" s="14"/>
      <c r="L163" s="14"/>
      <c r="M163" s="14"/>
      <c r="N163" s="14"/>
      <c r="O163" s="14"/>
      <c r="P163" s="14"/>
      <c r="Q163" s="14"/>
      <c r="R163" s="14"/>
      <c r="S163" s="14"/>
      <c r="T163" s="14"/>
      <c r="U163" s="14"/>
      <c r="V163" s="14"/>
      <c r="W163" s="14"/>
      <c r="X163" s="14"/>
      <c r="Y163" s="14"/>
      <c r="Z163" s="14"/>
      <c r="AA163" s="14"/>
    </row>
    <row r="164">
      <c r="A164" s="45"/>
      <c r="B164" s="14"/>
      <c r="C164" s="14"/>
      <c r="D164" s="14"/>
      <c r="E164" s="14"/>
      <c r="F164" s="14"/>
      <c r="G164" s="45"/>
      <c r="H164" s="14"/>
      <c r="I164" s="14"/>
      <c r="J164" s="14"/>
      <c r="K164" s="14"/>
      <c r="L164" s="14"/>
      <c r="M164" s="14"/>
      <c r="N164" s="14"/>
      <c r="O164" s="14"/>
      <c r="P164" s="14"/>
      <c r="Q164" s="14"/>
      <c r="R164" s="14"/>
      <c r="S164" s="14"/>
      <c r="T164" s="14"/>
      <c r="U164" s="14"/>
      <c r="V164" s="14"/>
      <c r="W164" s="14"/>
      <c r="X164" s="14"/>
      <c r="Y164" s="14"/>
      <c r="Z164" s="14"/>
      <c r="AA164" s="14"/>
    </row>
    <row r="165">
      <c r="A165" s="45"/>
      <c r="B165" s="14"/>
      <c r="C165" s="14"/>
      <c r="D165" s="14"/>
      <c r="E165" s="14"/>
      <c r="F165" s="14"/>
      <c r="G165" s="45"/>
      <c r="H165" s="14"/>
      <c r="I165" s="14"/>
      <c r="J165" s="14"/>
      <c r="K165" s="14"/>
      <c r="L165" s="14"/>
      <c r="M165" s="14"/>
      <c r="N165" s="14"/>
      <c r="O165" s="14"/>
      <c r="P165" s="14"/>
      <c r="Q165" s="14"/>
      <c r="R165" s="14"/>
      <c r="S165" s="14"/>
      <c r="T165" s="14"/>
      <c r="U165" s="14"/>
      <c r="V165" s="14"/>
      <c r="W165" s="14"/>
      <c r="X165" s="14"/>
      <c r="Y165" s="14"/>
      <c r="Z165" s="14"/>
      <c r="AA165" s="14"/>
    </row>
    <row r="166">
      <c r="A166" s="45"/>
      <c r="B166" s="14"/>
      <c r="C166" s="14"/>
      <c r="D166" s="14"/>
      <c r="E166" s="14"/>
      <c r="F166" s="14"/>
      <c r="G166" s="45"/>
      <c r="H166" s="14"/>
      <c r="I166" s="14"/>
      <c r="J166" s="14"/>
      <c r="K166" s="14"/>
      <c r="L166" s="14"/>
      <c r="M166" s="14"/>
      <c r="N166" s="14"/>
      <c r="O166" s="14"/>
      <c r="P166" s="14"/>
      <c r="Q166" s="14"/>
      <c r="R166" s="14"/>
      <c r="S166" s="14"/>
      <c r="T166" s="14"/>
      <c r="U166" s="14"/>
      <c r="V166" s="14"/>
      <c r="W166" s="14"/>
      <c r="X166" s="14"/>
      <c r="Y166" s="14"/>
      <c r="Z166" s="14"/>
      <c r="AA166" s="14"/>
    </row>
    <row r="167">
      <c r="A167" s="45"/>
      <c r="B167" s="14"/>
      <c r="C167" s="14"/>
      <c r="D167" s="14"/>
      <c r="E167" s="14"/>
      <c r="F167" s="14"/>
      <c r="G167" s="45"/>
      <c r="H167" s="14"/>
      <c r="I167" s="14"/>
      <c r="J167" s="14"/>
      <c r="K167" s="14"/>
      <c r="L167" s="14"/>
      <c r="M167" s="14"/>
      <c r="N167" s="14"/>
      <c r="O167" s="14"/>
      <c r="P167" s="14"/>
      <c r="Q167" s="14"/>
      <c r="R167" s="14"/>
      <c r="S167" s="14"/>
      <c r="T167" s="14"/>
      <c r="U167" s="14"/>
      <c r="V167" s="14"/>
      <c r="W167" s="14"/>
      <c r="X167" s="14"/>
      <c r="Y167" s="14"/>
      <c r="Z167" s="14"/>
      <c r="AA167" s="14"/>
    </row>
    <row r="168">
      <c r="A168" s="45"/>
      <c r="B168" s="14"/>
      <c r="C168" s="14"/>
      <c r="D168" s="14"/>
      <c r="E168" s="14"/>
      <c r="F168" s="14"/>
      <c r="G168" s="45"/>
      <c r="H168" s="14"/>
      <c r="I168" s="14"/>
      <c r="J168" s="14"/>
      <c r="K168" s="14"/>
      <c r="L168" s="14"/>
      <c r="M168" s="14"/>
      <c r="N168" s="14"/>
      <c r="O168" s="14"/>
      <c r="P168" s="14"/>
      <c r="Q168" s="14"/>
      <c r="R168" s="14"/>
      <c r="S168" s="14"/>
      <c r="T168" s="14"/>
      <c r="U168" s="14"/>
      <c r="V168" s="14"/>
      <c r="W168" s="14"/>
      <c r="X168" s="14"/>
      <c r="Y168" s="14"/>
      <c r="Z168" s="14"/>
      <c r="AA168" s="14"/>
    </row>
    <row r="169">
      <c r="A169" s="45"/>
      <c r="B169" s="14"/>
      <c r="C169" s="14"/>
      <c r="D169" s="14"/>
      <c r="E169" s="14"/>
      <c r="F169" s="14"/>
      <c r="G169" s="45"/>
      <c r="H169" s="14"/>
      <c r="I169" s="14"/>
      <c r="J169" s="14"/>
      <c r="K169" s="14"/>
      <c r="L169" s="14"/>
      <c r="M169" s="14"/>
      <c r="N169" s="14"/>
      <c r="O169" s="14"/>
      <c r="P169" s="14"/>
      <c r="Q169" s="14"/>
      <c r="R169" s="14"/>
      <c r="S169" s="14"/>
      <c r="T169" s="14"/>
      <c r="U169" s="14"/>
      <c r="V169" s="14"/>
      <c r="W169" s="14"/>
      <c r="X169" s="14"/>
      <c r="Y169" s="14"/>
      <c r="Z169" s="14"/>
      <c r="AA169" s="14"/>
    </row>
    <row r="170">
      <c r="A170" s="45"/>
      <c r="B170" s="14"/>
      <c r="C170" s="14"/>
      <c r="D170" s="14"/>
      <c r="E170" s="14"/>
      <c r="F170" s="14"/>
      <c r="G170" s="45"/>
      <c r="H170" s="14"/>
      <c r="I170" s="14"/>
      <c r="J170" s="14"/>
      <c r="K170" s="14"/>
      <c r="L170" s="14"/>
      <c r="M170" s="14"/>
      <c r="N170" s="14"/>
      <c r="O170" s="14"/>
      <c r="P170" s="14"/>
      <c r="Q170" s="14"/>
      <c r="R170" s="14"/>
      <c r="S170" s="14"/>
      <c r="T170" s="14"/>
      <c r="U170" s="14"/>
      <c r="V170" s="14"/>
      <c r="W170" s="14"/>
      <c r="X170" s="14"/>
      <c r="Y170" s="14"/>
      <c r="Z170" s="14"/>
      <c r="AA170" s="14"/>
    </row>
    <row r="171">
      <c r="A171" s="45"/>
      <c r="B171" s="14"/>
      <c r="C171" s="14"/>
      <c r="D171" s="14"/>
      <c r="E171" s="14"/>
      <c r="F171" s="14"/>
      <c r="G171" s="45"/>
      <c r="H171" s="14"/>
      <c r="I171" s="14"/>
      <c r="J171" s="14"/>
      <c r="K171" s="14"/>
      <c r="L171" s="14"/>
      <c r="M171" s="14"/>
      <c r="N171" s="14"/>
      <c r="O171" s="14"/>
      <c r="P171" s="14"/>
      <c r="Q171" s="14"/>
      <c r="R171" s="14"/>
      <c r="S171" s="14"/>
      <c r="T171" s="14"/>
      <c r="U171" s="14"/>
      <c r="V171" s="14"/>
      <c r="W171" s="14"/>
      <c r="X171" s="14"/>
      <c r="Y171" s="14"/>
      <c r="Z171" s="14"/>
      <c r="AA171" s="14"/>
    </row>
    <row r="172">
      <c r="A172" s="45"/>
      <c r="B172" s="14"/>
      <c r="C172" s="14"/>
      <c r="D172" s="14"/>
      <c r="E172" s="14"/>
      <c r="F172" s="14"/>
      <c r="G172" s="45"/>
      <c r="H172" s="14"/>
      <c r="I172" s="14"/>
      <c r="J172" s="14"/>
      <c r="K172" s="14"/>
      <c r="L172" s="14"/>
      <c r="M172" s="14"/>
      <c r="N172" s="14"/>
      <c r="O172" s="14"/>
      <c r="P172" s="14"/>
      <c r="Q172" s="14"/>
      <c r="R172" s="14"/>
      <c r="S172" s="14"/>
      <c r="T172" s="14"/>
      <c r="U172" s="14"/>
      <c r="V172" s="14"/>
      <c r="W172" s="14"/>
      <c r="X172" s="14"/>
      <c r="Y172" s="14"/>
      <c r="Z172" s="14"/>
      <c r="AA172" s="14"/>
    </row>
    <row r="173">
      <c r="A173" s="45"/>
      <c r="B173" s="14"/>
      <c r="C173" s="14"/>
      <c r="D173" s="14"/>
      <c r="E173" s="14"/>
      <c r="F173" s="14"/>
      <c r="G173" s="45"/>
      <c r="H173" s="14"/>
      <c r="I173" s="14"/>
      <c r="J173" s="14"/>
      <c r="K173" s="14"/>
      <c r="L173" s="14"/>
      <c r="M173" s="14"/>
      <c r="N173" s="14"/>
      <c r="O173" s="14"/>
      <c r="P173" s="14"/>
      <c r="Q173" s="14"/>
      <c r="R173" s="14"/>
      <c r="S173" s="14"/>
      <c r="T173" s="14"/>
      <c r="U173" s="14"/>
      <c r="V173" s="14"/>
      <c r="W173" s="14"/>
      <c r="X173" s="14"/>
      <c r="Y173" s="14"/>
      <c r="Z173" s="14"/>
      <c r="AA173" s="14"/>
    </row>
    <row r="174">
      <c r="A174" s="45"/>
      <c r="B174" s="14"/>
      <c r="C174" s="14"/>
      <c r="D174" s="14"/>
      <c r="E174" s="14"/>
      <c r="F174" s="14"/>
      <c r="G174" s="45"/>
      <c r="H174" s="14"/>
      <c r="I174" s="14"/>
      <c r="J174" s="14"/>
      <c r="K174" s="14"/>
      <c r="L174" s="14"/>
      <c r="M174" s="14"/>
      <c r="N174" s="14"/>
      <c r="O174" s="14"/>
      <c r="P174" s="14"/>
      <c r="Q174" s="14"/>
      <c r="R174" s="14"/>
      <c r="S174" s="14"/>
      <c r="T174" s="14"/>
      <c r="U174" s="14"/>
      <c r="V174" s="14"/>
      <c r="W174" s="14"/>
      <c r="X174" s="14"/>
      <c r="Y174" s="14"/>
      <c r="Z174" s="14"/>
      <c r="AA174" s="14"/>
    </row>
    <row r="175">
      <c r="A175" s="45"/>
      <c r="B175" s="14"/>
      <c r="C175" s="14"/>
      <c r="D175" s="14"/>
      <c r="E175" s="14"/>
      <c r="F175" s="14"/>
      <c r="G175" s="45"/>
      <c r="H175" s="14"/>
      <c r="I175" s="14"/>
      <c r="J175" s="14"/>
      <c r="K175" s="14"/>
      <c r="L175" s="14"/>
      <c r="M175" s="14"/>
      <c r="N175" s="14"/>
      <c r="O175" s="14"/>
      <c r="P175" s="14"/>
      <c r="Q175" s="14"/>
      <c r="R175" s="14"/>
      <c r="S175" s="14"/>
      <c r="T175" s="14"/>
      <c r="U175" s="14"/>
      <c r="V175" s="14"/>
      <c r="W175" s="14"/>
      <c r="X175" s="14"/>
      <c r="Y175" s="14"/>
      <c r="Z175" s="14"/>
      <c r="AA175" s="14"/>
    </row>
    <row r="176">
      <c r="A176" s="45"/>
      <c r="B176" s="14"/>
      <c r="C176" s="14"/>
      <c r="D176" s="14"/>
      <c r="E176" s="14"/>
      <c r="F176" s="14"/>
      <c r="G176" s="45"/>
      <c r="H176" s="14"/>
      <c r="I176" s="14"/>
      <c r="J176" s="14"/>
      <c r="K176" s="14"/>
      <c r="L176" s="14"/>
      <c r="M176" s="14"/>
      <c r="N176" s="14"/>
      <c r="O176" s="14"/>
      <c r="P176" s="14"/>
      <c r="Q176" s="14"/>
      <c r="R176" s="14"/>
      <c r="S176" s="14"/>
      <c r="T176" s="14"/>
      <c r="U176" s="14"/>
      <c r="V176" s="14"/>
      <c r="W176" s="14"/>
      <c r="X176" s="14"/>
      <c r="Y176" s="14"/>
      <c r="Z176" s="14"/>
      <c r="AA176" s="14"/>
    </row>
    <row r="177">
      <c r="A177" s="45"/>
      <c r="B177" s="14"/>
      <c r="C177" s="14"/>
      <c r="D177" s="14"/>
      <c r="E177" s="14"/>
      <c r="F177" s="14"/>
      <c r="G177" s="45"/>
      <c r="H177" s="14"/>
      <c r="I177" s="14"/>
      <c r="J177" s="14"/>
      <c r="K177" s="14"/>
      <c r="L177" s="14"/>
      <c r="M177" s="14"/>
      <c r="N177" s="14"/>
      <c r="O177" s="14"/>
      <c r="P177" s="14"/>
      <c r="Q177" s="14"/>
      <c r="R177" s="14"/>
      <c r="S177" s="14"/>
      <c r="T177" s="14"/>
      <c r="U177" s="14"/>
      <c r="V177" s="14"/>
      <c r="W177" s="14"/>
      <c r="X177" s="14"/>
      <c r="Y177" s="14"/>
      <c r="Z177" s="14"/>
      <c r="AA177" s="14"/>
    </row>
    <row r="178">
      <c r="A178" s="45"/>
      <c r="B178" s="14"/>
      <c r="C178" s="14"/>
      <c r="D178" s="14"/>
      <c r="E178" s="14"/>
      <c r="F178" s="14"/>
      <c r="G178" s="45"/>
      <c r="H178" s="14"/>
      <c r="I178" s="14"/>
      <c r="J178" s="14"/>
      <c r="K178" s="14"/>
      <c r="L178" s="14"/>
      <c r="M178" s="14"/>
      <c r="N178" s="14"/>
      <c r="O178" s="14"/>
      <c r="P178" s="14"/>
      <c r="Q178" s="14"/>
      <c r="R178" s="14"/>
      <c r="S178" s="14"/>
      <c r="T178" s="14"/>
      <c r="U178" s="14"/>
      <c r="V178" s="14"/>
      <c r="W178" s="14"/>
      <c r="X178" s="14"/>
      <c r="Y178" s="14"/>
      <c r="Z178" s="14"/>
      <c r="AA178" s="14"/>
    </row>
    <row r="179">
      <c r="A179" s="45"/>
      <c r="B179" s="14"/>
      <c r="C179" s="14"/>
      <c r="D179" s="14"/>
      <c r="E179" s="14"/>
      <c r="F179" s="14"/>
      <c r="G179" s="45"/>
      <c r="H179" s="14"/>
      <c r="I179" s="14"/>
      <c r="J179" s="14"/>
      <c r="K179" s="14"/>
      <c r="L179" s="14"/>
      <c r="M179" s="14"/>
      <c r="N179" s="14"/>
      <c r="O179" s="14"/>
      <c r="P179" s="14"/>
      <c r="Q179" s="14"/>
      <c r="R179" s="14"/>
      <c r="S179" s="14"/>
      <c r="T179" s="14"/>
      <c r="U179" s="14"/>
      <c r="V179" s="14"/>
      <c r="W179" s="14"/>
      <c r="X179" s="14"/>
      <c r="Y179" s="14"/>
      <c r="Z179" s="14"/>
      <c r="AA179" s="14"/>
    </row>
    <row r="180">
      <c r="A180" s="45"/>
      <c r="B180" s="14"/>
      <c r="C180" s="14"/>
      <c r="D180" s="14"/>
      <c r="E180" s="14"/>
      <c r="F180" s="14"/>
      <c r="G180" s="45"/>
      <c r="H180" s="14"/>
      <c r="I180" s="14"/>
      <c r="J180" s="14"/>
      <c r="K180" s="14"/>
      <c r="L180" s="14"/>
      <c r="M180" s="14"/>
      <c r="N180" s="14"/>
      <c r="O180" s="14"/>
      <c r="P180" s="14"/>
      <c r="Q180" s="14"/>
      <c r="R180" s="14"/>
      <c r="S180" s="14"/>
      <c r="T180" s="14"/>
      <c r="U180" s="14"/>
      <c r="V180" s="14"/>
      <c r="W180" s="14"/>
      <c r="X180" s="14"/>
      <c r="Y180" s="14"/>
      <c r="Z180" s="14"/>
      <c r="AA180" s="14"/>
    </row>
    <row r="181">
      <c r="A181" s="45"/>
      <c r="B181" s="14"/>
      <c r="C181" s="14"/>
      <c r="D181" s="14"/>
      <c r="E181" s="14"/>
      <c r="F181" s="14"/>
      <c r="G181" s="45"/>
      <c r="H181" s="14"/>
      <c r="I181" s="14"/>
      <c r="J181" s="14"/>
      <c r="K181" s="14"/>
      <c r="L181" s="14"/>
      <c r="M181" s="14"/>
      <c r="N181" s="14"/>
      <c r="O181" s="14"/>
      <c r="P181" s="14"/>
      <c r="Q181" s="14"/>
      <c r="R181" s="14"/>
      <c r="S181" s="14"/>
      <c r="T181" s="14"/>
      <c r="U181" s="14"/>
      <c r="V181" s="14"/>
      <c r="W181" s="14"/>
      <c r="X181" s="14"/>
      <c r="Y181" s="14"/>
      <c r="Z181" s="14"/>
      <c r="AA181" s="14"/>
    </row>
    <row r="182">
      <c r="A182" s="45"/>
      <c r="B182" s="14"/>
      <c r="C182" s="14"/>
      <c r="D182" s="14"/>
      <c r="E182" s="14"/>
      <c r="F182" s="14"/>
      <c r="G182" s="45"/>
      <c r="H182" s="14"/>
      <c r="I182" s="14"/>
      <c r="J182" s="14"/>
      <c r="K182" s="14"/>
      <c r="L182" s="14"/>
      <c r="M182" s="14"/>
      <c r="N182" s="14"/>
      <c r="O182" s="14"/>
      <c r="P182" s="14"/>
      <c r="Q182" s="14"/>
      <c r="R182" s="14"/>
      <c r="S182" s="14"/>
      <c r="T182" s="14"/>
      <c r="U182" s="14"/>
      <c r="V182" s="14"/>
      <c r="W182" s="14"/>
      <c r="X182" s="14"/>
      <c r="Y182" s="14"/>
      <c r="Z182" s="14"/>
      <c r="AA182" s="14"/>
    </row>
    <row r="183">
      <c r="A183" s="45"/>
      <c r="B183" s="14"/>
      <c r="C183" s="14"/>
      <c r="D183" s="14"/>
      <c r="E183" s="14"/>
      <c r="F183" s="14"/>
      <c r="G183" s="45"/>
      <c r="H183" s="14"/>
      <c r="I183" s="14"/>
      <c r="J183" s="14"/>
      <c r="K183" s="14"/>
      <c r="L183" s="14"/>
      <c r="M183" s="14"/>
      <c r="N183" s="14"/>
      <c r="O183" s="14"/>
      <c r="P183" s="14"/>
      <c r="Q183" s="14"/>
      <c r="R183" s="14"/>
      <c r="S183" s="14"/>
      <c r="T183" s="14"/>
      <c r="U183" s="14"/>
      <c r="V183" s="14"/>
      <c r="W183" s="14"/>
      <c r="X183" s="14"/>
      <c r="Y183" s="14"/>
      <c r="Z183" s="14"/>
      <c r="AA183" s="14"/>
    </row>
    <row r="184">
      <c r="A184" s="45"/>
      <c r="B184" s="14"/>
      <c r="C184" s="14"/>
      <c r="D184" s="14"/>
      <c r="E184" s="14"/>
      <c r="F184" s="14"/>
      <c r="G184" s="45"/>
      <c r="H184" s="14"/>
      <c r="I184" s="14"/>
      <c r="J184" s="14"/>
      <c r="K184" s="14"/>
      <c r="L184" s="14"/>
      <c r="M184" s="14"/>
      <c r="N184" s="14"/>
      <c r="O184" s="14"/>
      <c r="P184" s="14"/>
      <c r="Q184" s="14"/>
      <c r="R184" s="14"/>
      <c r="S184" s="14"/>
      <c r="T184" s="14"/>
      <c r="U184" s="14"/>
      <c r="V184" s="14"/>
      <c r="W184" s="14"/>
      <c r="X184" s="14"/>
      <c r="Y184" s="14"/>
      <c r="Z184" s="14"/>
      <c r="AA184" s="14"/>
    </row>
    <row r="185">
      <c r="A185" s="45"/>
      <c r="B185" s="14"/>
      <c r="C185" s="14"/>
      <c r="D185" s="14"/>
      <c r="E185" s="14"/>
      <c r="F185" s="14"/>
      <c r="G185" s="45"/>
      <c r="H185" s="14"/>
      <c r="I185" s="14"/>
      <c r="J185" s="14"/>
      <c r="K185" s="14"/>
      <c r="L185" s="14"/>
      <c r="M185" s="14"/>
      <c r="N185" s="14"/>
      <c r="O185" s="14"/>
      <c r="P185" s="14"/>
      <c r="Q185" s="14"/>
      <c r="R185" s="14"/>
      <c r="S185" s="14"/>
      <c r="T185" s="14"/>
      <c r="U185" s="14"/>
      <c r="V185" s="14"/>
      <c r="W185" s="14"/>
      <c r="X185" s="14"/>
      <c r="Y185" s="14"/>
      <c r="Z185" s="14"/>
      <c r="AA185" s="14"/>
    </row>
    <row r="186">
      <c r="A186" s="45"/>
      <c r="B186" s="14"/>
      <c r="C186" s="14"/>
      <c r="D186" s="14"/>
      <c r="E186" s="14"/>
      <c r="F186" s="14"/>
      <c r="G186" s="45"/>
      <c r="H186" s="14"/>
      <c r="I186" s="14"/>
      <c r="J186" s="14"/>
      <c r="K186" s="14"/>
      <c r="L186" s="14"/>
      <c r="M186" s="14"/>
      <c r="N186" s="14"/>
      <c r="O186" s="14"/>
      <c r="P186" s="14"/>
      <c r="Q186" s="14"/>
      <c r="R186" s="14"/>
      <c r="S186" s="14"/>
      <c r="T186" s="14"/>
      <c r="U186" s="14"/>
      <c r="V186" s="14"/>
      <c r="W186" s="14"/>
      <c r="X186" s="14"/>
      <c r="Y186" s="14"/>
      <c r="Z186" s="14"/>
      <c r="AA186" s="14"/>
    </row>
    <row r="187">
      <c r="A187" s="45"/>
      <c r="B187" s="14"/>
      <c r="C187" s="14"/>
      <c r="D187" s="14"/>
      <c r="E187" s="14"/>
      <c r="F187" s="14"/>
      <c r="G187" s="45"/>
      <c r="H187" s="14"/>
      <c r="I187" s="14"/>
      <c r="J187" s="14"/>
      <c r="K187" s="14"/>
      <c r="L187" s="14"/>
      <c r="M187" s="14"/>
      <c r="N187" s="14"/>
      <c r="O187" s="14"/>
      <c r="P187" s="14"/>
      <c r="Q187" s="14"/>
      <c r="R187" s="14"/>
      <c r="S187" s="14"/>
      <c r="T187" s="14"/>
      <c r="U187" s="14"/>
      <c r="V187" s="14"/>
      <c r="W187" s="14"/>
      <c r="X187" s="14"/>
      <c r="Y187" s="14"/>
      <c r="Z187" s="14"/>
      <c r="AA187" s="14"/>
    </row>
    <row r="188">
      <c r="A188" s="45"/>
      <c r="B188" s="14"/>
      <c r="C188" s="14"/>
      <c r="D188" s="14"/>
      <c r="E188" s="14"/>
      <c r="F188" s="14"/>
      <c r="G188" s="45"/>
      <c r="H188" s="14"/>
      <c r="I188" s="14"/>
      <c r="J188" s="14"/>
      <c r="K188" s="14"/>
      <c r="L188" s="14"/>
      <c r="M188" s="14"/>
      <c r="N188" s="14"/>
      <c r="O188" s="14"/>
      <c r="P188" s="14"/>
      <c r="Q188" s="14"/>
      <c r="R188" s="14"/>
      <c r="S188" s="14"/>
      <c r="T188" s="14"/>
      <c r="U188" s="14"/>
      <c r="V188" s="14"/>
      <c r="W188" s="14"/>
      <c r="X188" s="14"/>
      <c r="Y188" s="14"/>
      <c r="Z188" s="14"/>
      <c r="AA188" s="14"/>
    </row>
    <row r="189">
      <c r="A189" s="45"/>
      <c r="B189" s="14"/>
      <c r="C189" s="14"/>
      <c r="D189" s="14"/>
      <c r="E189" s="14"/>
      <c r="F189" s="14"/>
      <c r="G189" s="45"/>
      <c r="H189" s="14"/>
      <c r="I189" s="14"/>
      <c r="J189" s="14"/>
      <c r="K189" s="14"/>
      <c r="L189" s="14"/>
      <c r="M189" s="14"/>
      <c r="N189" s="14"/>
      <c r="O189" s="14"/>
      <c r="P189" s="14"/>
      <c r="Q189" s="14"/>
      <c r="R189" s="14"/>
      <c r="S189" s="14"/>
      <c r="T189" s="14"/>
      <c r="U189" s="14"/>
      <c r="V189" s="14"/>
      <c r="W189" s="14"/>
      <c r="X189" s="14"/>
      <c r="Y189" s="14"/>
      <c r="Z189" s="14"/>
      <c r="AA189" s="14"/>
    </row>
    <row r="190">
      <c r="A190" s="45"/>
      <c r="B190" s="14"/>
      <c r="C190" s="14"/>
      <c r="D190" s="14"/>
      <c r="E190" s="14"/>
      <c r="F190" s="14"/>
      <c r="G190" s="45"/>
      <c r="H190" s="14"/>
      <c r="I190" s="14"/>
      <c r="J190" s="14"/>
      <c r="K190" s="14"/>
      <c r="L190" s="14"/>
      <c r="M190" s="14"/>
      <c r="N190" s="14"/>
      <c r="O190" s="14"/>
      <c r="P190" s="14"/>
      <c r="Q190" s="14"/>
      <c r="R190" s="14"/>
      <c r="S190" s="14"/>
      <c r="T190" s="14"/>
      <c r="U190" s="14"/>
      <c r="V190" s="14"/>
      <c r="W190" s="14"/>
      <c r="X190" s="14"/>
      <c r="Y190" s="14"/>
      <c r="Z190" s="14"/>
      <c r="AA190" s="14"/>
    </row>
    <row r="191">
      <c r="A191" s="45"/>
      <c r="B191" s="14"/>
      <c r="C191" s="14"/>
      <c r="D191" s="14"/>
      <c r="E191" s="14"/>
      <c r="F191" s="14"/>
      <c r="G191" s="45"/>
      <c r="H191" s="14"/>
      <c r="I191" s="14"/>
      <c r="J191" s="14"/>
      <c r="K191" s="14"/>
      <c r="L191" s="14"/>
      <c r="M191" s="14"/>
      <c r="N191" s="14"/>
      <c r="O191" s="14"/>
      <c r="P191" s="14"/>
      <c r="Q191" s="14"/>
      <c r="R191" s="14"/>
      <c r="S191" s="14"/>
      <c r="T191" s="14"/>
      <c r="U191" s="14"/>
      <c r="V191" s="14"/>
      <c r="W191" s="14"/>
      <c r="X191" s="14"/>
      <c r="Y191" s="14"/>
      <c r="Z191" s="14"/>
      <c r="AA191" s="14"/>
    </row>
    <row r="192">
      <c r="A192" s="45"/>
      <c r="B192" s="14"/>
      <c r="C192" s="14"/>
      <c r="D192" s="14"/>
      <c r="E192" s="14"/>
      <c r="F192" s="14"/>
      <c r="G192" s="45"/>
      <c r="H192" s="14"/>
      <c r="I192" s="14"/>
      <c r="J192" s="14"/>
      <c r="K192" s="14"/>
      <c r="L192" s="14"/>
      <c r="M192" s="14"/>
      <c r="N192" s="14"/>
      <c r="O192" s="14"/>
      <c r="P192" s="14"/>
      <c r="Q192" s="14"/>
      <c r="R192" s="14"/>
      <c r="S192" s="14"/>
      <c r="T192" s="14"/>
      <c r="U192" s="14"/>
      <c r="V192" s="14"/>
      <c r="W192" s="14"/>
      <c r="X192" s="14"/>
      <c r="Y192" s="14"/>
      <c r="Z192" s="14"/>
      <c r="AA192" s="14"/>
    </row>
    <row r="193">
      <c r="A193" s="45"/>
      <c r="B193" s="14"/>
      <c r="C193" s="14"/>
      <c r="D193" s="14"/>
      <c r="E193" s="14"/>
      <c r="F193" s="14"/>
      <c r="G193" s="45"/>
      <c r="H193" s="14"/>
      <c r="I193" s="14"/>
      <c r="J193" s="14"/>
      <c r="K193" s="14"/>
      <c r="L193" s="14"/>
      <c r="M193" s="14"/>
      <c r="N193" s="14"/>
      <c r="O193" s="14"/>
      <c r="P193" s="14"/>
      <c r="Q193" s="14"/>
      <c r="R193" s="14"/>
      <c r="S193" s="14"/>
      <c r="T193" s="14"/>
      <c r="U193" s="14"/>
      <c r="V193" s="14"/>
      <c r="W193" s="14"/>
      <c r="X193" s="14"/>
      <c r="Y193" s="14"/>
      <c r="Z193" s="14"/>
      <c r="AA193" s="14"/>
    </row>
    <row r="194">
      <c r="A194" s="45"/>
      <c r="B194" s="14"/>
      <c r="C194" s="14"/>
      <c r="D194" s="14"/>
      <c r="E194" s="14"/>
      <c r="F194" s="14"/>
      <c r="G194" s="45"/>
      <c r="H194" s="14"/>
      <c r="I194" s="14"/>
      <c r="J194" s="14"/>
      <c r="K194" s="14"/>
      <c r="L194" s="14"/>
      <c r="M194" s="14"/>
      <c r="N194" s="14"/>
      <c r="O194" s="14"/>
      <c r="P194" s="14"/>
      <c r="Q194" s="14"/>
      <c r="R194" s="14"/>
      <c r="S194" s="14"/>
      <c r="T194" s="14"/>
      <c r="U194" s="14"/>
      <c r="V194" s="14"/>
      <c r="W194" s="14"/>
      <c r="X194" s="14"/>
      <c r="Y194" s="14"/>
      <c r="Z194" s="14"/>
      <c r="AA194" s="14"/>
    </row>
    <row r="195">
      <c r="A195" s="45"/>
      <c r="B195" s="14"/>
      <c r="C195" s="14"/>
      <c r="D195" s="14"/>
      <c r="E195" s="14"/>
      <c r="F195" s="14"/>
      <c r="G195" s="45"/>
      <c r="H195" s="14"/>
      <c r="I195" s="14"/>
      <c r="J195" s="14"/>
      <c r="K195" s="14"/>
      <c r="L195" s="14"/>
      <c r="M195" s="14"/>
      <c r="N195" s="14"/>
      <c r="O195" s="14"/>
      <c r="P195" s="14"/>
      <c r="Q195" s="14"/>
      <c r="R195" s="14"/>
      <c r="S195" s="14"/>
      <c r="T195" s="14"/>
      <c r="U195" s="14"/>
      <c r="V195" s="14"/>
      <c r="W195" s="14"/>
      <c r="X195" s="14"/>
      <c r="Y195" s="14"/>
      <c r="Z195" s="14"/>
      <c r="AA195" s="14"/>
    </row>
    <row r="196">
      <c r="A196" s="45"/>
      <c r="B196" s="14"/>
      <c r="C196" s="14"/>
      <c r="D196" s="14"/>
      <c r="E196" s="14"/>
      <c r="F196" s="14"/>
      <c r="G196" s="45"/>
      <c r="H196" s="14"/>
      <c r="I196" s="14"/>
      <c r="J196" s="14"/>
      <c r="K196" s="14"/>
      <c r="L196" s="14"/>
      <c r="M196" s="14"/>
      <c r="N196" s="14"/>
      <c r="O196" s="14"/>
      <c r="P196" s="14"/>
      <c r="Q196" s="14"/>
      <c r="R196" s="14"/>
      <c r="S196" s="14"/>
      <c r="T196" s="14"/>
      <c r="U196" s="14"/>
      <c r="V196" s="14"/>
      <c r="W196" s="14"/>
      <c r="X196" s="14"/>
      <c r="Y196" s="14"/>
      <c r="Z196" s="14"/>
      <c r="AA196" s="14"/>
    </row>
    <row r="197">
      <c r="A197" s="45"/>
      <c r="B197" s="14"/>
      <c r="C197" s="14"/>
      <c r="D197" s="14"/>
      <c r="E197" s="14"/>
      <c r="F197" s="14"/>
      <c r="G197" s="45"/>
      <c r="H197" s="14"/>
      <c r="I197" s="14"/>
      <c r="J197" s="14"/>
      <c r="K197" s="14"/>
      <c r="L197" s="14"/>
      <c r="M197" s="14"/>
      <c r="N197" s="14"/>
      <c r="O197" s="14"/>
      <c r="P197" s="14"/>
      <c r="Q197" s="14"/>
      <c r="R197" s="14"/>
      <c r="S197" s="14"/>
      <c r="T197" s="14"/>
      <c r="U197" s="14"/>
      <c r="V197" s="14"/>
      <c r="W197" s="14"/>
      <c r="X197" s="14"/>
      <c r="Y197" s="14"/>
      <c r="Z197" s="14"/>
      <c r="AA197" s="14"/>
    </row>
    <row r="198">
      <c r="A198" s="45"/>
      <c r="B198" s="14"/>
      <c r="C198" s="14"/>
      <c r="D198" s="14"/>
      <c r="E198" s="14"/>
      <c r="F198" s="14"/>
      <c r="G198" s="45"/>
      <c r="H198" s="14"/>
      <c r="I198" s="14"/>
      <c r="J198" s="14"/>
      <c r="K198" s="14"/>
      <c r="L198" s="14"/>
      <c r="M198" s="14"/>
      <c r="N198" s="14"/>
      <c r="O198" s="14"/>
      <c r="P198" s="14"/>
      <c r="Q198" s="14"/>
      <c r="R198" s="14"/>
      <c r="S198" s="14"/>
      <c r="T198" s="14"/>
      <c r="U198" s="14"/>
      <c r="V198" s="14"/>
      <c r="W198" s="14"/>
      <c r="X198" s="14"/>
      <c r="Y198" s="14"/>
      <c r="Z198" s="14"/>
      <c r="AA198" s="14"/>
    </row>
    <row r="199">
      <c r="A199" s="45"/>
      <c r="B199" s="14"/>
      <c r="C199" s="14"/>
      <c r="D199" s="14"/>
      <c r="E199" s="14"/>
      <c r="F199" s="14"/>
      <c r="G199" s="45"/>
      <c r="H199" s="14"/>
      <c r="I199" s="14"/>
      <c r="J199" s="14"/>
      <c r="K199" s="14"/>
      <c r="L199" s="14"/>
      <c r="M199" s="14"/>
      <c r="N199" s="14"/>
      <c r="O199" s="14"/>
      <c r="P199" s="14"/>
      <c r="Q199" s="14"/>
      <c r="R199" s="14"/>
      <c r="S199" s="14"/>
      <c r="T199" s="14"/>
      <c r="U199" s="14"/>
      <c r="V199" s="14"/>
      <c r="W199" s="14"/>
      <c r="X199" s="14"/>
      <c r="Y199" s="14"/>
      <c r="Z199" s="14"/>
      <c r="AA199" s="14"/>
    </row>
    <row r="200">
      <c r="A200" s="45"/>
      <c r="B200" s="14"/>
      <c r="C200" s="14"/>
      <c r="D200" s="14"/>
      <c r="E200" s="14"/>
      <c r="F200" s="14"/>
      <c r="G200" s="45"/>
      <c r="H200" s="14"/>
      <c r="I200" s="14"/>
      <c r="J200" s="14"/>
      <c r="K200" s="14"/>
      <c r="L200" s="14"/>
      <c r="M200" s="14"/>
      <c r="N200" s="14"/>
      <c r="O200" s="14"/>
      <c r="P200" s="14"/>
      <c r="Q200" s="14"/>
      <c r="R200" s="14"/>
      <c r="S200" s="14"/>
      <c r="T200" s="14"/>
      <c r="U200" s="14"/>
      <c r="V200" s="14"/>
      <c r="W200" s="14"/>
      <c r="X200" s="14"/>
      <c r="Y200" s="14"/>
      <c r="Z200" s="14"/>
      <c r="AA200" s="14"/>
    </row>
    <row r="201">
      <c r="A201" s="45"/>
      <c r="B201" s="14"/>
      <c r="C201" s="14"/>
      <c r="D201" s="14"/>
      <c r="E201" s="14"/>
      <c r="F201" s="14"/>
      <c r="G201" s="45"/>
      <c r="H201" s="14"/>
      <c r="I201" s="14"/>
      <c r="J201" s="14"/>
      <c r="K201" s="14"/>
      <c r="L201" s="14"/>
      <c r="M201" s="14"/>
      <c r="N201" s="14"/>
      <c r="O201" s="14"/>
      <c r="P201" s="14"/>
      <c r="Q201" s="14"/>
      <c r="R201" s="14"/>
      <c r="S201" s="14"/>
      <c r="T201" s="14"/>
      <c r="U201" s="14"/>
      <c r="V201" s="14"/>
      <c r="W201" s="14"/>
      <c r="X201" s="14"/>
      <c r="Y201" s="14"/>
      <c r="Z201" s="14"/>
      <c r="AA201" s="14"/>
    </row>
    <row r="202">
      <c r="A202" s="45"/>
      <c r="B202" s="14"/>
      <c r="C202" s="14"/>
      <c r="D202" s="14"/>
      <c r="E202" s="14"/>
      <c r="F202" s="14"/>
      <c r="G202" s="45"/>
      <c r="H202" s="14"/>
      <c r="I202" s="14"/>
      <c r="J202" s="14"/>
      <c r="K202" s="14"/>
      <c r="L202" s="14"/>
      <c r="M202" s="14"/>
      <c r="N202" s="14"/>
      <c r="O202" s="14"/>
      <c r="P202" s="14"/>
      <c r="Q202" s="14"/>
      <c r="R202" s="14"/>
      <c r="S202" s="14"/>
      <c r="T202" s="14"/>
      <c r="U202" s="14"/>
      <c r="V202" s="14"/>
      <c r="W202" s="14"/>
      <c r="X202" s="14"/>
      <c r="Y202" s="14"/>
      <c r="Z202" s="14"/>
      <c r="AA202" s="14"/>
    </row>
    <row r="203">
      <c r="A203" s="45"/>
      <c r="B203" s="14"/>
      <c r="C203" s="14"/>
      <c r="D203" s="14"/>
      <c r="E203" s="14"/>
      <c r="F203" s="14"/>
      <c r="G203" s="45"/>
      <c r="H203" s="14"/>
      <c r="I203" s="14"/>
      <c r="J203" s="14"/>
      <c r="K203" s="14"/>
      <c r="L203" s="14"/>
      <c r="M203" s="14"/>
      <c r="N203" s="14"/>
      <c r="O203" s="14"/>
      <c r="P203" s="14"/>
      <c r="Q203" s="14"/>
      <c r="R203" s="14"/>
      <c r="S203" s="14"/>
      <c r="T203" s="14"/>
      <c r="U203" s="14"/>
      <c r="V203" s="14"/>
      <c r="W203" s="14"/>
      <c r="X203" s="14"/>
      <c r="Y203" s="14"/>
      <c r="Z203" s="14"/>
      <c r="AA203" s="14"/>
    </row>
    <row r="204">
      <c r="A204" s="45"/>
      <c r="B204" s="14"/>
      <c r="C204" s="14"/>
      <c r="D204" s="14"/>
      <c r="E204" s="14"/>
      <c r="F204" s="14"/>
      <c r="G204" s="45"/>
      <c r="H204" s="14"/>
      <c r="I204" s="14"/>
      <c r="J204" s="14"/>
      <c r="K204" s="14"/>
      <c r="L204" s="14"/>
      <c r="M204" s="14"/>
      <c r="N204" s="14"/>
      <c r="O204" s="14"/>
      <c r="P204" s="14"/>
      <c r="Q204" s="14"/>
      <c r="R204" s="14"/>
      <c r="S204" s="14"/>
      <c r="T204" s="14"/>
      <c r="U204" s="14"/>
      <c r="V204" s="14"/>
      <c r="W204" s="14"/>
      <c r="X204" s="14"/>
      <c r="Y204" s="14"/>
      <c r="Z204" s="14"/>
      <c r="AA204" s="14"/>
    </row>
    <row r="205">
      <c r="A205" s="45"/>
      <c r="B205" s="14"/>
      <c r="C205" s="14"/>
      <c r="D205" s="14"/>
      <c r="E205" s="14"/>
      <c r="F205" s="14"/>
      <c r="G205" s="45"/>
      <c r="H205" s="14"/>
      <c r="I205" s="14"/>
      <c r="J205" s="14"/>
      <c r="K205" s="14"/>
      <c r="L205" s="14"/>
      <c r="M205" s="14"/>
      <c r="N205" s="14"/>
      <c r="O205" s="14"/>
      <c r="P205" s="14"/>
      <c r="Q205" s="14"/>
      <c r="R205" s="14"/>
      <c r="S205" s="14"/>
      <c r="T205" s="14"/>
      <c r="U205" s="14"/>
      <c r="V205" s="14"/>
      <c r="W205" s="14"/>
      <c r="X205" s="14"/>
      <c r="Y205" s="14"/>
      <c r="Z205" s="14"/>
      <c r="AA205" s="14"/>
    </row>
    <row r="206">
      <c r="A206" s="45"/>
      <c r="B206" s="14"/>
      <c r="C206" s="14"/>
      <c r="D206" s="14"/>
      <c r="E206" s="14"/>
      <c r="F206" s="14"/>
      <c r="G206" s="45"/>
      <c r="H206" s="14"/>
      <c r="I206" s="14"/>
      <c r="J206" s="14"/>
      <c r="K206" s="14"/>
      <c r="L206" s="14"/>
      <c r="M206" s="14"/>
      <c r="N206" s="14"/>
      <c r="O206" s="14"/>
      <c r="P206" s="14"/>
      <c r="Q206" s="14"/>
      <c r="R206" s="14"/>
      <c r="S206" s="14"/>
      <c r="T206" s="14"/>
      <c r="U206" s="14"/>
      <c r="V206" s="14"/>
      <c r="W206" s="14"/>
      <c r="X206" s="14"/>
      <c r="Y206" s="14"/>
      <c r="Z206" s="14"/>
      <c r="AA206" s="14"/>
    </row>
    <row r="207">
      <c r="A207" s="45"/>
      <c r="B207" s="14"/>
      <c r="C207" s="14"/>
      <c r="D207" s="14"/>
      <c r="E207" s="14"/>
      <c r="F207" s="14"/>
      <c r="G207" s="45"/>
      <c r="H207" s="14"/>
      <c r="I207" s="14"/>
      <c r="J207" s="14"/>
      <c r="K207" s="14"/>
      <c r="L207" s="14"/>
      <c r="M207" s="14"/>
      <c r="N207" s="14"/>
      <c r="O207" s="14"/>
      <c r="P207" s="14"/>
      <c r="Q207" s="14"/>
      <c r="R207" s="14"/>
      <c r="S207" s="14"/>
      <c r="T207" s="14"/>
      <c r="U207" s="14"/>
      <c r="V207" s="14"/>
      <c r="W207" s="14"/>
      <c r="X207" s="14"/>
      <c r="Y207" s="14"/>
      <c r="Z207" s="14"/>
      <c r="AA207" s="14"/>
    </row>
    <row r="208">
      <c r="A208" s="45"/>
      <c r="B208" s="14"/>
      <c r="C208" s="14"/>
      <c r="D208" s="14"/>
      <c r="E208" s="14"/>
      <c r="F208" s="14"/>
      <c r="G208" s="45"/>
      <c r="H208" s="14"/>
      <c r="I208" s="14"/>
      <c r="J208" s="14"/>
      <c r="K208" s="14"/>
      <c r="L208" s="14"/>
      <c r="M208" s="14"/>
      <c r="N208" s="14"/>
      <c r="O208" s="14"/>
      <c r="P208" s="14"/>
      <c r="Q208" s="14"/>
      <c r="R208" s="14"/>
      <c r="S208" s="14"/>
      <c r="T208" s="14"/>
      <c r="U208" s="14"/>
      <c r="V208" s="14"/>
      <c r="W208" s="14"/>
      <c r="X208" s="14"/>
      <c r="Y208" s="14"/>
      <c r="Z208" s="14"/>
      <c r="AA208" s="14"/>
    </row>
    <row r="209">
      <c r="A209" s="45"/>
      <c r="B209" s="14"/>
      <c r="C209" s="14"/>
      <c r="D209" s="14"/>
      <c r="E209" s="14"/>
      <c r="F209" s="14"/>
      <c r="G209" s="45"/>
      <c r="H209" s="14"/>
      <c r="I209" s="14"/>
      <c r="J209" s="14"/>
      <c r="K209" s="14"/>
      <c r="L209" s="14"/>
      <c r="M209" s="14"/>
      <c r="N209" s="14"/>
      <c r="O209" s="14"/>
      <c r="P209" s="14"/>
      <c r="Q209" s="14"/>
      <c r="R209" s="14"/>
      <c r="S209" s="14"/>
      <c r="T209" s="14"/>
      <c r="U209" s="14"/>
      <c r="V209" s="14"/>
      <c r="W209" s="14"/>
      <c r="X209" s="14"/>
      <c r="Y209" s="14"/>
      <c r="Z209" s="14"/>
      <c r="AA209" s="14"/>
    </row>
    <row r="210">
      <c r="A210" s="45"/>
      <c r="B210" s="14"/>
      <c r="C210" s="14"/>
      <c r="D210" s="14"/>
      <c r="E210" s="14"/>
      <c r="F210" s="14"/>
      <c r="G210" s="45"/>
      <c r="H210" s="14"/>
      <c r="I210" s="14"/>
      <c r="J210" s="14"/>
      <c r="K210" s="14"/>
      <c r="L210" s="14"/>
      <c r="M210" s="14"/>
      <c r="N210" s="14"/>
      <c r="O210" s="14"/>
      <c r="P210" s="14"/>
      <c r="Q210" s="14"/>
      <c r="R210" s="14"/>
      <c r="S210" s="14"/>
      <c r="T210" s="14"/>
      <c r="U210" s="14"/>
      <c r="V210" s="14"/>
      <c r="W210" s="14"/>
      <c r="X210" s="14"/>
      <c r="Y210" s="14"/>
      <c r="Z210" s="14"/>
      <c r="AA210" s="14"/>
    </row>
    <row r="211">
      <c r="A211" s="45"/>
      <c r="B211" s="14"/>
      <c r="C211" s="14"/>
      <c r="D211" s="14"/>
      <c r="E211" s="14"/>
      <c r="F211" s="14"/>
      <c r="G211" s="45"/>
      <c r="H211" s="14"/>
      <c r="I211" s="14"/>
      <c r="J211" s="14"/>
      <c r="K211" s="14"/>
      <c r="L211" s="14"/>
      <c r="M211" s="14"/>
      <c r="N211" s="14"/>
      <c r="O211" s="14"/>
      <c r="P211" s="14"/>
      <c r="Q211" s="14"/>
      <c r="R211" s="14"/>
      <c r="S211" s="14"/>
      <c r="T211" s="14"/>
      <c r="U211" s="14"/>
      <c r="V211" s="14"/>
      <c r="W211" s="14"/>
      <c r="X211" s="14"/>
      <c r="Y211" s="14"/>
      <c r="Z211" s="14"/>
      <c r="AA211" s="14"/>
    </row>
    <row r="212">
      <c r="A212" s="45"/>
      <c r="B212" s="14"/>
      <c r="C212" s="14"/>
      <c r="D212" s="14"/>
      <c r="E212" s="14"/>
      <c r="F212" s="14"/>
      <c r="G212" s="45"/>
      <c r="H212" s="14"/>
      <c r="I212" s="14"/>
      <c r="J212" s="14"/>
      <c r="K212" s="14"/>
      <c r="L212" s="14"/>
      <c r="M212" s="14"/>
      <c r="N212" s="14"/>
      <c r="O212" s="14"/>
      <c r="P212" s="14"/>
      <c r="Q212" s="14"/>
      <c r="R212" s="14"/>
      <c r="S212" s="14"/>
      <c r="T212" s="14"/>
      <c r="U212" s="14"/>
      <c r="V212" s="14"/>
      <c r="W212" s="14"/>
      <c r="X212" s="14"/>
      <c r="Y212" s="14"/>
      <c r="Z212" s="14"/>
      <c r="AA212" s="14"/>
    </row>
    <row r="213">
      <c r="A213" s="45"/>
      <c r="B213" s="14"/>
      <c r="C213" s="14"/>
      <c r="D213" s="14"/>
      <c r="E213" s="14"/>
      <c r="F213" s="14"/>
      <c r="G213" s="45"/>
      <c r="H213" s="14"/>
      <c r="I213" s="14"/>
      <c r="J213" s="14"/>
      <c r="K213" s="14"/>
      <c r="L213" s="14"/>
      <c r="M213" s="14"/>
      <c r="N213" s="14"/>
      <c r="O213" s="14"/>
      <c r="P213" s="14"/>
      <c r="Q213" s="14"/>
      <c r="R213" s="14"/>
      <c r="S213" s="14"/>
      <c r="T213" s="14"/>
      <c r="U213" s="14"/>
      <c r="V213" s="14"/>
      <c r="W213" s="14"/>
      <c r="X213" s="14"/>
      <c r="Y213" s="14"/>
      <c r="Z213" s="14"/>
      <c r="AA213" s="14"/>
    </row>
    <row r="214">
      <c r="A214" s="45"/>
      <c r="B214" s="14"/>
      <c r="C214" s="14"/>
      <c r="D214" s="14"/>
      <c r="E214" s="14"/>
      <c r="F214" s="14"/>
      <c r="G214" s="45"/>
      <c r="H214" s="14"/>
      <c r="I214" s="14"/>
      <c r="J214" s="14"/>
      <c r="K214" s="14"/>
      <c r="L214" s="14"/>
      <c r="M214" s="14"/>
      <c r="N214" s="14"/>
      <c r="O214" s="14"/>
      <c r="P214" s="14"/>
      <c r="Q214" s="14"/>
      <c r="R214" s="14"/>
      <c r="S214" s="14"/>
      <c r="T214" s="14"/>
      <c r="U214" s="14"/>
      <c r="V214" s="14"/>
      <c r="W214" s="14"/>
      <c r="X214" s="14"/>
      <c r="Y214" s="14"/>
      <c r="Z214" s="14"/>
      <c r="AA214" s="14"/>
    </row>
    <row r="215">
      <c r="A215" s="45"/>
      <c r="B215" s="14"/>
      <c r="C215" s="14"/>
      <c r="D215" s="14"/>
      <c r="E215" s="14"/>
      <c r="F215" s="14"/>
      <c r="G215" s="45"/>
      <c r="H215" s="14"/>
      <c r="I215" s="14"/>
      <c r="J215" s="14"/>
      <c r="K215" s="14"/>
      <c r="L215" s="14"/>
      <c r="M215" s="14"/>
      <c r="N215" s="14"/>
      <c r="O215" s="14"/>
      <c r="P215" s="14"/>
      <c r="Q215" s="14"/>
      <c r="R215" s="14"/>
      <c r="S215" s="14"/>
      <c r="T215" s="14"/>
      <c r="U215" s="14"/>
      <c r="V215" s="14"/>
      <c r="W215" s="14"/>
      <c r="X215" s="14"/>
      <c r="Y215" s="14"/>
      <c r="Z215" s="14"/>
      <c r="AA215" s="14"/>
    </row>
    <row r="216">
      <c r="A216" s="45"/>
      <c r="B216" s="14"/>
      <c r="C216" s="14"/>
      <c r="D216" s="14"/>
      <c r="E216" s="14"/>
      <c r="F216" s="14"/>
      <c r="G216" s="45"/>
      <c r="H216" s="14"/>
      <c r="I216" s="14"/>
      <c r="J216" s="14"/>
      <c r="K216" s="14"/>
      <c r="L216" s="14"/>
      <c r="M216" s="14"/>
      <c r="N216" s="14"/>
      <c r="O216" s="14"/>
      <c r="P216" s="14"/>
      <c r="Q216" s="14"/>
      <c r="R216" s="14"/>
      <c r="S216" s="14"/>
      <c r="T216" s="14"/>
      <c r="U216" s="14"/>
      <c r="V216" s="14"/>
      <c r="W216" s="14"/>
      <c r="X216" s="14"/>
      <c r="Y216" s="14"/>
      <c r="Z216" s="14"/>
      <c r="AA216" s="14"/>
    </row>
    <row r="217">
      <c r="A217" s="45"/>
      <c r="B217" s="14"/>
      <c r="C217" s="14"/>
      <c r="D217" s="14"/>
      <c r="E217" s="14"/>
      <c r="F217" s="14"/>
      <c r="G217" s="45"/>
      <c r="H217" s="14"/>
      <c r="I217" s="14"/>
      <c r="J217" s="14"/>
      <c r="K217" s="14"/>
      <c r="L217" s="14"/>
      <c r="M217" s="14"/>
      <c r="N217" s="14"/>
      <c r="O217" s="14"/>
      <c r="P217" s="14"/>
      <c r="Q217" s="14"/>
      <c r="R217" s="14"/>
      <c r="S217" s="14"/>
      <c r="T217" s="14"/>
      <c r="U217" s="14"/>
      <c r="V217" s="14"/>
      <c r="W217" s="14"/>
      <c r="X217" s="14"/>
      <c r="Y217" s="14"/>
      <c r="Z217" s="14"/>
      <c r="AA217" s="14"/>
    </row>
    <row r="218">
      <c r="A218" s="45"/>
      <c r="B218" s="14"/>
      <c r="C218" s="14"/>
      <c r="D218" s="14"/>
      <c r="E218" s="14"/>
      <c r="F218" s="14"/>
      <c r="G218" s="45"/>
      <c r="H218" s="14"/>
      <c r="I218" s="14"/>
      <c r="J218" s="14"/>
      <c r="K218" s="14"/>
      <c r="L218" s="14"/>
      <c r="M218" s="14"/>
      <c r="N218" s="14"/>
      <c r="O218" s="14"/>
      <c r="P218" s="14"/>
      <c r="Q218" s="14"/>
      <c r="R218" s="14"/>
      <c r="S218" s="14"/>
      <c r="T218" s="14"/>
      <c r="U218" s="14"/>
      <c r="V218" s="14"/>
      <c r="W218" s="14"/>
      <c r="X218" s="14"/>
      <c r="Y218" s="14"/>
      <c r="Z218" s="14"/>
      <c r="AA218" s="14"/>
    </row>
    <row r="219">
      <c r="A219" s="45"/>
      <c r="B219" s="14"/>
      <c r="C219" s="14"/>
      <c r="D219" s="14"/>
      <c r="E219" s="14"/>
      <c r="F219" s="14"/>
      <c r="G219" s="45"/>
      <c r="H219" s="14"/>
      <c r="I219" s="14"/>
      <c r="J219" s="14"/>
      <c r="K219" s="14"/>
      <c r="L219" s="14"/>
      <c r="M219" s="14"/>
      <c r="N219" s="14"/>
      <c r="O219" s="14"/>
      <c r="P219" s="14"/>
      <c r="Q219" s="14"/>
      <c r="R219" s="14"/>
      <c r="S219" s="14"/>
      <c r="T219" s="14"/>
      <c r="U219" s="14"/>
      <c r="V219" s="14"/>
      <c r="W219" s="14"/>
      <c r="X219" s="14"/>
      <c r="Y219" s="14"/>
      <c r="Z219" s="14"/>
      <c r="AA219" s="14"/>
    </row>
    <row r="220">
      <c r="A220" s="45"/>
      <c r="B220" s="14"/>
      <c r="C220" s="14"/>
      <c r="D220" s="14"/>
      <c r="E220" s="14"/>
      <c r="F220" s="14"/>
      <c r="G220" s="45"/>
      <c r="H220" s="14"/>
      <c r="I220" s="14"/>
      <c r="J220" s="14"/>
      <c r="K220" s="14"/>
      <c r="L220" s="14"/>
      <c r="M220" s="14"/>
      <c r="N220" s="14"/>
      <c r="O220" s="14"/>
      <c r="P220" s="14"/>
      <c r="Q220" s="14"/>
      <c r="R220" s="14"/>
      <c r="S220" s="14"/>
      <c r="T220" s="14"/>
      <c r="U220" s="14"/>
      <c r="V220" s="14"/>
      <c r="W220" s="14"/>
      <c r="X220" s="14"/>
      <c r="Y220" s="14"/>
      <c r="Z220" s="14"/>
      <c r="AA220" s="14"/>
    </row>
    <row r="221">
      <c r="A221" s="45"/>
      <c r="B221" s="14"/>
      <c r="C221" s="14"/>
      <c r="D221" s="14"/>
      <c r="E221" s="14"/>
      <c r="F221" s="14"/>
      <c r="G221" s="45"/>
      <c r="H221" s="14"/>
      <c r="I221" s="14"/>
      <c r="J221" s="14"/>
      <c r="K221" s="14"/>
      <c r="L221" s="14"/>
      <c r="M221" s="14"/>
      <c r="N221" s="14"/>
      <c r="O221" s="14"/>
      <c r="P221" s="14"/>
      <c r="Q221" s="14"/>
      <c r="R221" s="14"/>
      <c r="S221" s="14"/>
      <c r="T221" s="14"/>
      <c r="U221" s="14"/>
      <c r="V221" s="14"/>
      <c r="W221" s="14"/>
      <c r="X221" s="14"/>
      <c r="Y221" s="14"/>
      <c r="Z221" s="14"/>
      <c r="AA221" s="14"/>
    </row>
    <row r="222">
      <c r="A222" s="45"/>
      <c r="B222" s="14"/>
      <c r="C222" s="14"/>
      <c r="D222" s="14"/>
      <c r="E222" s="14"/>
      <c r="F222" s="14"/>
      <c r="G222" s="45"/>
      <c r="H222" s="14"/>
      <c r="I222" s="14"/>
      <c r="J222" s="14"/>
      <c r="K222" s="14"/>
      <c r="L222" s="14"/>
      <c r="M222" s="14"/>
      <c r="N222" s="14"/>
      <c r="O222" s="14"/>
      <c r="P222" s="14"/>
      <c r="Q222" s="14"/>
      <c r="R222" s="14"/>
      <c r="S222" s="14"/>
      <c r="T222" s="14"/>
      <c r="U222" s="14"/>
      <c r="V222" s="14"/>
      <c r="W222" s="14"/>
      <c r="X222" s="14"/>
      <c r="Y222" s="14"/>
      <c r="Z222" s="14"/>
      <c r="AA222" s="14"/>
    </row>
    <row r="223">
      <c r="A223" s="45"/>
      <c r="B223" s="14"/>
      <c r="C223" s="14"/>
      <c r="D223" s="14"/>
      <c r="E223" s="14"/>
      <c r="F223" s="14"/>
      <c r="G223" s="45"/>
      <c r="H223" s="14"/>
      <c r="I223" s="14"/>
      <c r="J223" s="14"/>
      <c r="K223" s="14"/>
      <c r="L223" s="14"/>
      <c r="M223" s="14"/>
      <c r="N223" s="14"/>
      <c r="O223" s="14"/>
      <c r="P223" s="14"/>
      <c r="Q223" s="14"/>
      <c r="R223" s="14"/>
      <c r="S223" s="14"/>
      <c r="T223" s="14"/>
      <c r="U223" s="14"/>
      <c r="V223" s="14"/>
      <c r="W223" s="14"/>
      <c r="X223" s="14"/>
      <c r="Y223" s="14"/>
      <c r="Z223" s="14"/>
      <c r="AA223" s="14"/>
    </row>
    <row r="224">
      <c r="A224" s="45"/>
      <c r="B224" s="14"/>
      <c r="C224" s="14"/>
      <c r="D224" s="14"/>
      <c r="E224" s="14"/>
      <c r="F224" s="14"/>
      <c r="G224" s="45"/>
      <c r="H224" s="14"/>
      <c r="I224" s="14"/>
      <c r="J224" s="14"/>
      <c r="K224" s="14"/>
      <c r="L224" s="14"/>
      <c r="M224" s="14"/>
      <c r="N224" s="14"/>
      <c r="O224" s="14"/>
      <c r="P224" s="14"/>
      <c r="Q224" s="14"/>
      <c r="R224" s="14"/>
      <c r="S224" s="14"/>
      <c r="T224" s="14"/>
      <c r="U224" s="14"/>
      <c r="V224" s="14"/>
      <c r="W224" s="14"/>
      <c r="X224" s="14"/>
      <c r="Y224" s="14"/>
      <c r="Z224" s="14"/>
      <c r="AA224" s="14"/>
    </row>
    <row r="225">
      <c r="A225" s="45"/>
      <c r="B225" s="14"/>
      <c r="C225" s="14"/>
      <c r="D225" s="14"/>
      <c r="E225" s="14"/>
      <c r="F225" s="14"/>
      <c r="G225" s="45"/>
      <c r="H225" s="14"/>
      <c r="I225" s="14"/>
      <c r="J225" s="14"/>
      <c r="K225" s="14"/>
      <c r="L225" s="14"/>
      <c r="M225" s="14"/>
      <c r="N225" s="14"/>
      <c r="O225" s="14"/>
      <c r="P225" s="14"/>
      <c r="Q225" s="14"/>
      <c r="R225" s="14"/>
      <c r="S225" s="14"/>
      <c r="T225" s="14"/>
      <c r="U225" s="14"/>
      <c r="V225" s="14"/>
      <c r="W225" s="14"/>
      <c r="X225" s="14"/>
      <c r="Y225" s="14"/>
      <c r="Z225" s="14"/>
      <c r="AA225" s="14"/>
    </row>
    <row r="226">
      <c r="A226" s="45"/>
      <c r="B226" s="14"/>
      <c r="C226" s="14"/>
      <c r="D226" s="14"/>
      <c r="E226" s="14"/>
      <c r="F226" s="14"/>
      <c r="G226" s="45"/>
      <c r="H226" s="14"/>
      <c r="I226" s="14"/>
      <c r="J226" s="14"/>
      <c r="K226" s="14"/>
      <c r="L226" s="14"/>
      <c r="M226" s="14"/>
      <c r="N226" s="14"/>
      <c r="O226" s="14"/>
      <c r="P226" s="14"/>
      <c r="Q226" s="14"/>
      <c r="R226" s="14"/>
      <c r="S226" s="14"/>
      <c r="T226" s="14"/>
      <c r="U226" s="14"/>
      <c r="V226" s="14"/>
      <c r="W226" s="14"/>
      <c r="X226" s="14"/>
      <c r="Y226" s="14"/>
      <c r="Z226" s="14"/>
      <c r="AA226" s="14"/>
    </row>
    <row r="227">
      <c r="A227" s="45"/>
      <c r="B227" s="14"/>
      <c r="C227" s="14"/>
      <c r="D227" s="14"/>
      <c r="E227" s="14"/>
      <c r="F227" s="14"/>
      <c r="G227" s="45"/>
      <c r="H227" s="14"/>
      <c r="I227" s="14"/>
      <c r="J227" s="14"/>
      <c r="K227" s="14"/>
      <c r="L227" s="14"/>
      <c r="M227" s="14"/>
      <c r="N227" s="14"/>
      <c r="O227" s="14"/>
      <c r="P227" s="14"/>
      <c r="Q227" s="14"/>
      <c r="R227" s="14"/>
      <c r="S227" s="14"/>
      <c r="T227" s="14"/>
      <c r="U227" s="14"/>
      <c r="V227" s="14"/>
      <c r="W227" s="14"/>
      <c r="X227" s="14"/>
      <c r="Y227" s="14"/>
      <c r="Z227" s="14"/>
      <c r="AA227" s="14"/>
    </row>
    <row r="228">
      <c r="A228" s="45"/>
      <c r="B228" s="14"/>
      <c r="C228" s="14"/>
      <c r="D228" s="14"/>
      <c r="E228" s="14"/>
      <c r="F228" s="14"/>
      <c r="G228" s="45"/>
      <c r="H228" s="14"/>
      <c r="I228" s="14"/>
      <c r="J228" s="14"/>
      <c r="K228" s="14"/>
      <c r="L228" s="14"/>
      <c r="M228" s="14"/>
      <c r="N228" s="14"/>
      <c r="O228" s="14"/>
      <c r="P228" s="14"/>
      <c r="Q228" s="14"/>
      <c r="R228" s="14"/>
      <c r="S228" s="14"/>
      <c r="T228" s="14"/>
      <c r="U228" s="14"/>
      <c r="V228" s="14"/>
      <c r="W228" s="14"/>
      <c r="X228" s="14"/>
      <c r="Y228" s="14"/>
      <c r="Z228" s="14"/>
      <c r="AA228" s="14"/>
    </row>
    <row r="229">
      <c r="A229" s="45"/>
      <c r="B229" s="14"/>
      <c r="C229" s="14"/>
      <c r="D229" s="14"/>
      <c r="E229" s="14"/>
      <c r="F229" s="14"/>
      <c r="G229" s="45"/>
      <c r="H229" s="14"/>
      <c r="I229" s="14"/>
      <c r="J229" s="14"/>
      <c r="K229" s="14"/>
      <c r="L229" s="14"/>
      <c r="M229" s="14"/>
      <c r="N229" s="14"/>
      <c r="O229" s="14"/>
      <c r="P229" s="14"/>
      <c r="Q229" s="14"/>
      <c r="R229" s="14"/>
      <c r="S229" s="14"/>
      <c r="T229" s="14"/>
      <c r="U229" s="14"/>
      <c r="V229" s="14"/>
      <c r="W229" s="14"/>
      <c r="X229" s="14"/>
      <c r="Y229" s="14"/>
      <c r="Z229" s="14"/>
      <c r="AA229" s="14"/>
    </row>
    <row r="230">
      <c r="A230" s="45"/>
      <c r="B230" s="14"/>
      <c r="C230" s="14"/>
      <c r="D230" s="14"/>
      <c r="E230" s="14"/>
      <c r="F230" s="14"/>
      <c r="G230" s="45"/>
      <c r="H230" s="14"/>
      <c r="I230" s="14"/>
      <c r="J230" s="14"/>
      <c r="K230" s="14"/>
      <c r="L230" s="14"/>
      <c r="M230" s="14"/>
      <c r="N230" s="14"/>
      <c r="O230" s="14"/>
      <c r="P230" s="14"/>
      <c r="Q230" s="14"/>
      <c r="R230" s="14"/>
      <c r="S230" s="14"/>
      <c r="T230" s="14"/>
      <c r="U230" s="14"/>
      <c r="V230" s="14"/>
      <c r="W230" s="14"/>
      <c r="X230" s="14"/>
      <c r="Y230" s="14"/>
      <c r="Z230" s="14"/>
      <c r="AA230" s="14"/>
    </row>
    <row r="231">
      <c r="A231" s="45"/>
      <c r="B231" s="14"/>
      <c r="C231" s="14"/>
      <c r="D231" s="14"/>
      <c r="E231" s="14"/>
      <c r="F231" s="14"/>
      <c r="G231" s="45"/>
      <c r="H231" s="14"/>
      <c r="I231" s="14"/>
      <c r="J231" s="14"/>
      <c r="K231" s="14"/>
      <c r="L231" s="14"/>
      <c r="M231" s="14"/>
      <c r="N231" s="14"/>
      <c r="O231" s="14"/>
      <c r="P231" s="14"/>
      <c r="Q231" s="14"/>
      <c r="R231" s="14"/>
      <c r="S231" s="14"/>
      <c r="T231" s="14"/>
      <c r="U231" s="14"/>
      <c r="V231" s="14"/>
      <c r="W231" s="14"/>
      <c r="X231" s="14"/>
      <c r="Y231" s="14"/>
      <c r="Z231" s="14"/>
      <c r="AA231" s="14"/>
    </row>
    <row r="232">
      <c r="A232" s="45"/>
      <c r="B232" s="14"/>
      <c r="C232" s="14"/>
      <c r="D232" s="14"/>
      <c r="E232" s="14"/>
      <c r="F232" s="14"/>
      <c r="G232" s="45"/>
      <c r="H232" s="14"/>
      <c r="I232" s="14"/>
      <c r="J232" s="14"/>
      <c r="K232" s="14"/>
      <c r="L232" s="14"/>
      <c r="M232" s="14"/>
      <c r="N232" s="14"/>
      <c r="O232" s="14"/>
      <c r="P232" s="14"/>
      <c r="Q232" s="14"/>
      <c r="R232" s="14"/>
      <c r="S232" s="14"/>
      <c r="T232" s="14"/>
      <c r="U232" s="14"/>
      <c r="V232" s="14"/>
      <c r="W232" s="14"/>
      <c r="X232" s="14"/>
      <c r="Y232" s="14"/>
      <c r="Z232" s="14"/>
      <c r="AA232" s="14"/>
    </row>
    <row r="233">
      <c r="A233" s="45"/>
      <c r="B233" s="14"/>
      <c r="C233" s="14"/>
      <c r="D233" s="14"/>
      <c r="E233" s="14"/>
      <c r="F233" s="14"/>
      <c r="G233" s="45"/>
      <c r="H233" s="14"/>
      <c r="I233" s="14"/>
      <c r="J233" s="14"/>
      <c r="K233" s="14"/>
      <c r="L233" s="14"/>
      <c r="M233" s="14"/>
      <c r="N233" s="14"/>
      <c r="O233" s="14"/>
      <c r="P233" s="14"/>
      <c r="Q233" s="14"/>
      <c r="R233" s="14"/>
      <c r="S233" s="14"/>
      <c r="T233" s="14"/>
      <c r="U233" s="14"/>
      <c r="V233" s="14"/>
      <c r="W233" s="14"/>
      <c r="X233" s="14"/>
      <c r="Y233" s="14"/>
      <c r="Z233" s="14"/>
      <c r="AA233" s="14"/>
    </row>
    <row r="234">
      <c r="A234" s="45"/>
      <c r="B234" s="14"/>
      <c r="C234" s="14"/>
      <c r="D234" s="14"/>
      <c r="E234" s="14"/>
      <c r="F234" s="14"/>
      <c r="G234" s="45"/>
      <c r="H234" s="14"/>
      <c r="I234" s="14"/>
      <c r="J234" s="14"/>
      <c r="K234" s="14"/>
      <c r="L234" s="14"/>
      <c r="M234" s="14"/>
      <c r="N234" s="14"/>
      <c r="O234" s="14"/>
      <c r="P234" s="14"/>
      <c r="Q234" s="14"/>
      <c r="R234" s="14"/>
      <c r="S234" s="14"/>
      <c r="T234" s="14"/>
      <c r="U234" s="14"/>
      <c r="V234" s="14"/>
      <c r="W234" s="14"/>
      <c r="X234" s="14"/>
      <c r="Y234" s="14"/>
      <c r="Z234" s="14"/>
      <c r="AA234" s="14"/>
    </row>
    <row r="235">
      <c r="A235" s="45"/>
      <c r="B235" s="14"/>
      <c r="C235" s="14"/>
      <c r="D235" s="14"/>
      <c r="E235" s="14"/>
      <c r="F235" s="14"/>
      <c r="G235" s="45"/>
      <c r="H235" s="14"/>
      <c r="I235" s="14"/>
      <c r="J235" s="14"/>
      <c r="K235" s="14"/>
      <c r="L235" s="14"/>
      <c r="M235" s="14"/>
      <c r="N235" s="14"/>
      <c r="O235" s="14"/>
      <c r="P235" s="14"/>
      <c r="Q235" s="14"/>
      <c r="R235" s="14"/>
      <c r="S235" s="14"/>
      <c r="T235" s="14"/>
      <c r="U235" s="14"/>
      <c r="V235" s="14"/>
      <c r="W235" s="14"/>
      <c r="X235" s="14"/>
      <c r="Y235" s="14"/>
      <c r="Z235" s="14"/>
      <c r="AA235" s="14"/>
    </row>
    <row r="236">
      <c r="A236" s="45"/>
      <c r="B236" s="14"/>
      <c r="C236" s="14"/>
      <c r="D236" s="14"/>
      <c r="E236" s="14"/>
      <c r="F236" s="14"/>
      <c r="G236" s="45"/>
      <c r="H236" s="14"/>
      <c r="I236" s="14"/>
      <c r="J236" s="14"/>
      <c r="K236" s="14"/>
      <c r="L236" s="14"/>
      <c r="M236" s="14"/>
      <c r="N236" s="14"/>
      <c r="O236" s="14"/>
      <c r="P236" s="14"/>
      <c r="Q236" s="14"/>
      <c r="R236" s="14"/>
      <c r="S236" s="14"/>
      <c r="T236" s="14"/>
      <c r="U236" s="14"/>
      <c r="V236" s="14"/>
      <c r="W236" s="14"/>
      <c r="X236" s="14"/>
      <c r="Y236" s="14"/>
      <c r="Z236" s="14"/>
      <c r="AA236" s="14"/>
    </row>
    <row r="237">
      <c r="A237" s="45"/>
      <c r="B237" s="14"/>
      <c r="C237" s="14"/>
      <c r="D237" s="14"/>
      <c r="E237" s="14"/>
      <c r="F237" s="14"/>
      <c r="G237" s="45"/>
      <c r="H237" s="14"/>
      <c r="I237" s="14"/>
      <c r="J237" s="14"/>
      <c r="K237" s="14"/>
      <c r="L237" s="14"/>
      <c r="M237" s="14"/>
      <c r="N237" s="14"/>
      <c r="O237" s="14"/>
      <c r="P237" s="14"/>
      <c r="Q237" s="14"/>
      <c r="R237" s="14"/>
      <c r="S237" s="14"/>
      <c r="T237" s="14"/>
      <c r="U237" s="14"/>
      <c r="V237" s="14"/>
      <c r="W237" s="14"/>
      <c r="X237" s="14"/>
      <c r="Y237" s="14"/>
      <c r="Z237" s="14"/>
      <c r="AA237" s="14"/>
    </row>
    <row r="238">
      <c r="A238" s="45"/>
      <c r="B238" s="14"/>
      <c r="C238" s="14"/>
      <c r="D238" s="14"/>
      <c r="E238" s="14"/>
      <c r="F238" s="14"/>
      <c r="G238" s="45"/>
      <c r="H238" s="14"/>
      <c r="I238" s="14"/>
      <c r="J238" s="14"/>
      <c r="K238" s="14"/>
      <c r="L238" s="14"/>
      <c r="M238" s="14"/>
      <c r="N238" s="14"/>
      <c r="O238" s="14"/>
      <c r="P238" s="14"/>
      <c r="Q238" s="14"/>
      <c r="R238" s="14"/>
      <c r="S238" s="14"/>
      <c r="T238" s="14"/>
      <c r="U238" s="14"/>
      <c r="V238" s="14"/>
      <c r="W238" s="14"/>
      <c r="X238" s="14"/>
      <c r="Y238" s="14"/>
      <c r="Z238" s="14"/>
      <c r="AA238" s="14"/>
    </row>
    <row r="239">
      <c r="A239" s="45"/>
      <c r="B239" s="14"/>
      <c r="C239" s="14"/>
      <c r="D239" s="14"/>
      <c r="E239" s="14"/>
      <c r="F239" s="14"/>
      <c r="G239" s="45"/>
      <c r="H239" s="14"/>
      <c r="I239" s="14"/>
      <c r="J239" s="14"/>
      <c r="K239" s="14"/>
      <c r="L239" s="14"/>
      <c r="M239" s="14"/>
      <c r="N239" s="14"/>
      <c r="O239" s="14"/>
      <c r="P239" s="14"/>
      <c r="Q239" s="14"/>
      <c r="R239" s="14"/>
      <c r="S239" s="14"/>
      <c r="T239" s="14"/>
      <c r="U239" s="14"/>
      <c r="V239" s="14"/>
      <c r="W239" s="14"/>
      <c r="X239" s="14"/>
      <c r="Y239" s="14"/>
      <c r="Z239" s="14"/>
      <c r="AA239" s="14"/>
    </row>
    <row r="240">
      <c r="A240" s="45"/>
      <c r="B240" s="14"/>
      <c r="C240" s="14"/>
      <c r="D240" s="14"/>
      <c r="E240" s="14"/>
      <c r="F240" s="14"/>
      <c r="G240" s="45"/>
      <c r="H240" s="14"/>
      <c r="I240" s="14"/>
      <c r="J240" s="14"/>
      <c r="K240" s="14"/>
      <c r="L240" s="14"/>
      <c r="M240" s="14"/>
      <c r="N240" s="14"/>
      <c r="O240" s="14"/>
      <c r="P240" s="14"/>
      <c r="Q240" s="14"/>
      <c r="R240" s="14"/>
      <c r="S240" s="14"/>
      <c r="T240" s="14"/>
      <c r="U240" s="14"/>
      <c r="V240" s="14"/>
      <c r="W240" s="14"/>
      <c r="X240" s="14"/>
      <c r="Y240" s="14"/>
      <c r="Z240" s="14"/>
      <c r="AA240" s="14"/>
    </row>
    <row r="241">
      <c r="A241" s="45"/>
      <c r="B241" s="14"/>
      <c r="C241" s="14"/>
      <c r="D241" s="14"/>
      <c r="E241" s="14"/>
      <c r="F241" s="14"/>
      <c r="G241" s="45"/>
      <c r="H241" s="14"/>
      <c r="I241" s="14"/>
      <c r="J241" s="14"/>
      <c r="K241" s="14"/>
      <c r="L241" s="14"/>
      <c r="M241" s="14"/>
      <c r="N241" s="14"/>
      <c r="O241" s="14"/>
      <c r="P241" s="14"/>
      <c r="Q241" s="14"/>
      <c r="R241" s="14"/>
      <c r="S241" s="14"/>
      <c r="T241" s="14"/>
      <c r="U241" s="14"/>
      <c r="V241" s="14"/>
      <c r="W241" s="14"/>
      <c r="X241" s="14"/>
      <c r="Y241" s="14"/>
      <c r="Z241" s="14"/>
      <c r="AA241" s="14"/>
    </row>
    <row r="242">
      <c r="A242" s="45"/>
      <c r="B242" s="14"/>
      <c r="C242" s="14"/>
      <c r="D242" s="14"/>
      <c r="E242" s="14"/>
      <c r="F242" s="14"/>
      <c r="G242" s="45"/>
      <c r="H242" s="14"/>
      <c r="I242" s="14"/>
      <c r="J242" s="14"/>
      <c r="K242" s="14"/>
      <c r="L242" s="14"/>
      <c r="M242" s="14"/>
      <c r="N242" s="14"/>
      <c r="O242" s="14"/>
      <c r="P242" s="14"/>
      <c r="Q242" s="14"/>
      <c r="R242" s="14"/>
      <c r="S242" s="14"/>
      <c r="T242" s="14"/>
      <c r="U242" s="14"/>
      <c r="V242" s="14"/>
      <c r="W242" s="14"/>
      <c r="X242" s="14"/>
      <c r="Y242" s="14"/>
      <c r="Z242" s="14"/>
      <c r="AA242" s="14"/>
    </row>
    <row r="243">
      <c r="A243" s="45"/>
      <c r="B243" s="14"/>
      <c r="C243" s="14"/>
      <c r="D243" s="14"/>
      <c r="E243" s="14"/>
      <c r="F243" s="14"/>
      <c r="G243" s="45"/>
      <c r="H243" s="14"/>
      <c r="I243" s="14"/>
      <c r="J243" s="14"/>
      <c r="K243" s="14"/>
      <c r="L243" s="14"/>
      <c r="M243" s="14"/>
      <c r="N243" s="14"/>
      <c r="O243" s="14"/>
      <c r="P243" s="14"/>
      <c r="Q243" s="14"/>
      <c r="R243" s="14"/>
      <c r="S243" s="14"/>
      <c r="T243" s="14"/>
      <c r="U243" s="14"/>
      <c r="V243" s="14"/>
      <c r="W243" s="14"/>
      <c r="X243" s="14"/>
      <c r="Y243" s="14"/>
      <c r="Z243" s="14"/>
      <c r="AA243" s="14"/>
    </row>
    <row r="244">
      <c r="A244" s="45"/>
      <c r="B244" s="14"/>
      <c r="C244" s="14"/>
      <c r="D244" s="14"/>
      <c r="E244" s="14"/>
      <c r="F244" s="14"/>
      <c r="G244" s="45"/>
      <c r="H244" s="14"/>
      <c r="I244" s="14"/>
      <c r="J244" s="14"/>
      <c r="K244" s="14"/>
      <c r="L244" s="14"/>
      <c r="M244" s="14"/>
      <c r="N244" s="14"/>
      <c r="O244" s="14"/>
      <c r="P244" s="14"/>
      <c r="Q244" s="14"/>
      <c r="R244" s="14"/>
      <c r="S244" s="14"/>
      <c r="T244" s="14"/>
      <c r="U244" s="14"/>
      <c r="V244" s="14"/>
      <c r="W244" s="14"/>
      <c r="X244" s="14"/>
      <c r="Y244" s="14"/>
      <c r="Z244" s="14"/>
      <c r="AA244" s="14"/>
    </row>
    <row r="245">
      <c r="A245" s="45"/>
      <c r="B245" s="14"/>
      <c r="C245" s="14"/>
      <c r="D245" s="14"/>
      <c r="E245" s="14"/>
      <c r="F245" s="14"/>
      <c r="G245" s="45"/>
      <c r="H245" s="14"/>
      <c r="I245" s="14"/>
      <c r="J245" s="14"/>
      <c r="K245" s="14"/>
      <c r="L245" s="14"/>
      <c r="M245" s="14"/>
      <c r="N245" s="14"/>
      <c r="O245" s="14"/>
      <c r="P245" s="14"/>
      <c r="Q245" s="14"/>
      <c r="R245" s="14"/>
      <c r="S245" s="14"/>
      <c r="T245" s="14"/>
      <c r="U245" s="14"/>
      <c r="V245" s="14"/>
      <c r="W245" s="14"/>
      <c r="X245" s="14"/>
      <c r="Y245" s="14"/>
      <c r="Z245" s="14"/>
      <c r="AA245" s="14"/>
    </row>
    <row r="246">
      <c r="A246" s="45"/>
      <c r="B246" s="14"/>
      <c r="C246" s="14"/>
      <c r="D246" s="14"/>
      <c r="E246" s="14"/>
      <c r="F246" s="14"/>
      <c r="G246" s="45"/>
      <c r="H246" s="14"/>
      <c r="I246" s="14"/>
      <c r="J246" s="14"/>
      <c r="K246" s="14"/>
      <c r="L246" s="14"/>
      <c r="M246" s="14"/>
      <c r="N246" s="14"/>
      <c r="O246" s="14"/>
      <c r="P246" s="14"/>
      <c r="Q246" s="14"/>
      <c r="R246" s="14"/>
      <c r="S246" s="14"/>
      <c r="T246" s="14"/>
      <c r="U246" s="14"/>
      <c r="V246" s="14"/>
      <c r="W246" s="14"/>
      <c r="X246" s="14"/>
      <c r="Y246" s="14"/>
      <c r="Z246" s="14"/>
      <c r="AA246" s="14"/>
    </row>
    <row r="247">
      <c r="A247" s="45"/>
      <c r="B247" s="14"/>
      <c r="C247" s="14"/>
      <c r="D247" s="14"/>
      <c r="E247" s="14"/>
      <c r="F247" s="14"/>
      <c r="G247" s="45"/>
      <c r="H247" s="14"/>
      <c r="I247" s="14"/>
      <c r="J247" s="14"/>
      <c r="K247" s="14"/>
      <c r="L247" s="14"/>
      <c r="M247" s="14"/>
      <c r="N247" s="14"/>
      <c r="O247" s="14"/>
      <c r="P247" s="14"/>
      <c r="Q247" s="14"/>
      <c r="R247" s="14"/>
      <c r="S247" s="14"/>
      <c r="T247" s="14"/>
      <c r="U247" s="14"/>
      <c r="V247" s="14"/>
      <c r="W247" s="14"/>
      <c r="X247" s="14"/>
      <c r="Y247" s="14"/>
      <c r="Z247" s="14"/>
      <c r="AA247" s="14"/>
    </row>
    <row r="248">
      <c r="A248" s="45"/>
      <c r="B248" s="14"/>
      <c r="C248" s="14"/>
      <c r="D248" s="14"/>
      <c r="E248" s="14"/>
      <c r="F248" s="14"/>
      <c r="G248" s="45"/>
      <c r="H248" s="14"/>
      <c r="I248" s="14"/>
      <c r="J248" s="14"/>
      <c r="K248" s="14"/>
      <c r="L248" s="14"/>
      <c r="M248" s="14"/>
      <c r="N248" s="14"/>
      <c r="O248" s="14"/>
      <c r="P248" s="14"/>
      <c r="Q248" s="14"/>
      <c r="R248" s="14"/>
      <c r="S248" s="14"/>
      <c r="T248" s="14"/>
      <c r="U248" s="14"/>
      <c r="V248" s="14"/>
      <c r="W248" s="14"/>
      <c r="X248" s="14"/>
      <c r="Y248" s="14"/>
      <c r="Z248" s="14"/>
      <c r="AA248" s="14"/>
    </row>
    <row r="249">
      <c r="A249" s="45"/>
      <c r="B249" s="14"/>
      <c r="C249" s="14"/>
      <c r="D249" s="14"/>
      <c r="E249" s="14"/>
      <c r="F249" s="14"/>
      <c r="G249" s="45"/>
      <c r="H249" s="14"/>
      <c r="I249" s="14"/>
      <c r="J249" s="14"/>
      <c r="K249" s="14"/>
      <c r="L249" s="14"/>
      <c r="M249" s="14"/>
      <c r="N249" s="14"/>
      <c r="O249" s="14"/>
      <c r="P249" s="14"/>
      <c r="Q249" s="14"/>
      <c r="R249" s="14"/>
      <c r="S249" s="14"/>
      <c r="T249" s="14"/>
      <c r="U249" s="14"/>
      <c r="V249" s="14"/>
      <c r="W249" s="14"/>
      <c r="X249" s="14"/>
      <c r="Y249" s="14"/>
      <c r="Z249" s="14"/>
      <c r="AA249" s="14"/>
    </row>
    <row r="250">
      <c r="A250" s="45"/>
      <c r="B250" s="14"/>
      <c r="C250" s="14"/>
      <c r="D250" s="14"/>
      <c r="E250" s="14"/>
      <c r="F250" s="14"/>
      <c r="G250" s="45"/>
      <c r="H250" s="14"/>
      <c r="I250" s="14"/>
      <c r="J250" s="14"/>
      <c r="K250" s="14"/>
      <c r="L250" s="14"/>
      <c r="M250" s="14"/>
      <c r="N250" s="14"/>
      <c r="O250" s="14"/>
      <c r="P250" s="14"/>
      <c r="Q250" s="14"/>
      <c r="R250" s="14"/>
      <c r="S250" s="14"/>
      <c r="T250" s="14"/>
      <c r="U250" s="14"/>
      <c r="V250" s="14"/>
      <c r="W250" s="14"/>
      <c r="X250" s="14"/>
      <c r="Y250" s="14"/>
      <c r="Z250" s="14"/>
      <c r="AA250" s="14"/>
    </row>
    <row r="251">
      <c r="A251" s="45"/>
      <c r="B251" s="14"/>
      <c r="C251" s="14"/>
      <c r="D251" s="14"/>
      <c r="E251" s="14"/>
      <c r="F251" s="14"/>
      <c r="G251" s="45"/>
      <c r="H251" s="14"/>
      <c r="I251" s="14"/>
      <c r="J251" s="14"/>
      <c r="K251" s="14"/>
      <c r="L251" s="14"/>
      <c r="M251" s="14"/>
      <c r="N251" s="14"/>
      <c r="O251" s="14"/>
      <c r="P251" s="14"/>
      <c r="Q251" s="14"/>
      <c r="R251" s="14"/>
      <c r="S251" s="14"/>
      <c r="T251" s="14"/>
      <c r="U251" s="14"/>
      <c r="V251" s="14"/>
      <c r="W251" s="14"/>
      <c r="X251" s="14"/>
      <c r="Y251" s="14"/>
      <c r="Z251" s="14"/>
      <c r="AA251" s="14"/>
    </row>
    <row r="252">
      <c r="A252" s="45"/>
      <c r="B252" s="14"/>
      <c r="C252" s="14"/>
      <c r="D252" s="14"/>
      <c r="E252" s="14"/>
      <c r="F252" s="14"/>
      <c r="G252" s="45"/>
      <c r="H252" s="14"/>
      <c r="I252" s="14"/>
      <c r="J252" s="14"/>
      <c r="K252" s="14"/>
      <c r="L252" s="14"/>
      <c r="M252" s="14"/>
      <c r="N252" s="14"/>
      <c r="O252" s="14"/>
      <c r="P252" s="14"/>
      <c r="Q252" s="14"/>
      <c r="R252" s="14"/>
      <c r="S252" s="14"/>
      <c r="T252" s="14"/>
      <c r="U252" s="14"/>
      <c r="V252" s="14"/>
      <c r="W252" s="14"/>
      <c r="X252" s="14"/>
      <c r="Y252" s="14"/>
      <c r="Z252" s="14"/>
      <c r="AA252" s="14"/>
    </row>
    <row r="253">
      <c r="A253" s="45"/>
      <c r="B253" s="14"/>
      <c r="C253" s="14"/>
      <c r="D253" s="14"/>
      <c r="E253" s="14"/>
      <c r="F253" s="14"/>
      <c r="G253" s="45"/>
      <c r="H253" s="14"/>
      <c r="I253" s="14"/>
      <c r="J253" s="14"/>
      <c r="K253" s="14"/>
      <c r="L253" s="14"/>
      <c r="M253" s="14"/>
      <c r="N253" s="14"/>
      <c r="O253" s="14"/>
      <c r="P253" s="14"/>
      <c r="Q253" s="14"/>
      <c r="R253" s="14"/>
      <c r="S253" s="14"/>
      <c r="T253" s="14"/>
      <c r="U253" s="14"/>
      <c r="V253" s="14"/>
      <c r="W253" s="14"/>
      <c r="X253" s="14"/>
      <c r="Y253" s="14"/>
      <c r="Z253" s="14"/>
      <c r="AA253" s="14"/>
    </row>
    <row r="254">
      <c r="A254" s="45"/>
      <c r="B254" s="14"/>
      <c r="C254" s="14"/>
      <c r="D254" s="14"/>
      <c r="E254" s="14"/>
      <c r="F254" s="14"/>
      <c r="G254" s="45"/>
      <c r="H254" s="14"/>
      <c r="I254" s="14"/>
      <c r="J254" s="14"/>
      <c r="K254" s="14"/>
      <c r="L254" s="14"/>
      <c r="M254" s="14"/>
      <c r="N254" s="14"/>
      <c r="O254" s="14"/>
      <c r="P254" s="14"/>
      <c r="Q254" s="14"/>
      <c r="R254" s="14"/>
      <c r="S254" s="14"/>
      <c r="T254" s="14"/>
      <c r="U254" s="14"/>
      <c r="V254" s="14"/>
      <c r="W254" s="14"/>
      <c r="X254" s="14"/>
      <c r="Y254" s="14"/>
      <c r="Z254" s="14"/>
      <c r="AA254" s="14"/>
    </row>
    <row r="255">
      <c r="A255" s="45"/>
      <c r="B255" s="14"/>
      <c r="C255" s="14"/>
      <c r="D255" s="14"/>
      <c r="E255" s="14"/>
      <c r="F255" s="14"/>
      <c r="G255" s="45"/>
      <c r="H255" s="14"/>
      <c r="I255" s="14"/>
      <c r="J255" s="14"/>
      <c r="K255" s="14"/>
      <c r="L255" s="14"/>
      <c r="M255" s="14"/>
      <c r="N255" s="14"/>
      <c r="O255" s="14"/>
      <c r="P255" s="14"/>
      <c r="Q255" s="14"/>
      <c r="R255" s="14"/>
      <c r="S255" s="14"/>
      <c r="T255" s="14"/>
      <c r="U255" s="14"/>
      <c r="V255" s="14"/>
      <c r="W255" s="14"/>
      <c r="X255" s="14"/>
      <c r="Y255" s="14"/>
      <c r="Z255" s="14"/>
      <c r="AA255" s="14"/>
    </row>
    <row r="256">
      <c r="A256" s="45"/>
      <c r="B256" s="14"/>
      <c r="C256" s="14"/>
      <c r="D256" s="14"/>
      <c r="E256" s="14"/>
      <c r="F256" s="14"/>
      <c r="G256" s="45"/>
      <c r="H256" s="14"/>
      <c r="I256" s="14"/>
      <c r="J256" s="14"/>
      <c r="K256" s="14"/>
      <c r="L256" s="14"/>
      <c r="M256" s="14"/>
      <c r="N256" s="14"/>
      <c r="O256" s="14"/>
      <c r="P256" s="14"/>
      <c r="Q256" s="14"/>
      <c r="R256" s="14"/>
      <c r="S256" s="14"/>
      <c r="T256" s="14"/>
      <c r="U256" s="14"/>
      <c r="V256" s="14"/>
      <c r="W256" s="14"/>
      <c r="X256" s="14"/>
      <c r="Y256" s="14"/>
      <c r="Z256" s="14"/>
      <c r="AA256" s="14"/>
    </row>
    <row r="257">
      <c r="A257" s="45"/>
      <c r="B257" s="14"/>
      <c r="C257" s="14"/>
      <c r="D257" s="14"/>
      <c r="E257" s="14"/>
      <c r="F257" s="14"/>
      <c r="G257" s="45"/>
      <c r="H257" s="14"/>
      <c r="I257" s="14"/>
      <c r="J257" s="14"/>
      <c r="K257" s="14"/>
      <c r="L257" s="14"/>
      <c r="M257" s="14"/>
      <c r="N257" s="14"/>
      <c r="O257" s="14"/>
      <c r="P257" s="14"/>
      <c r="Q257" s="14"/>
      <c r="R257" s="14"/>
      <c r="S257" s="14"/>
      <c r="T257" s="14"/>
      <c r="U257" s="14"/>
      <c r="V257" s="14"/>
      <c r="W257" s="14"/>
      <c r="X257" s="14"/>
      <c r="Y257" s="14"/>
      <c r="Z257" s="14"/>
      <c r="AA257" s="14"/>
    </row>
    <row r="258">
      <c r="A258" s="45"/>
      <c r="B258" s="14"/>
      <c r="C258" s="14"/>
      <c r="D258" s="14"/>
      <c r="E258" s="14"/>
      <c r="F258" s="14"/>
      <c r="G258" s="45"/>
      <c r="H258" s="14"/>
      <c r="I258" s="14"/>
      <c r="J258" s="14"/>
      <c r="K258" s="14"/>
      <c r="L258" s="14"/>
      <c r="M258" s="14"/>
      <c r="N258" s="14"/>
      <c r="O258" s="14"/>
      <c r="P258" s="14"/>
      <c r="Q258" s="14"/>
      <c r="R258" s="14"/>
      <c r="S258" s="14"/>
      <c r="T258" s="14"/>
      <c r="U258" s="14"/>
      <c r="V258" s="14"/>
      <c r="W258" s="14"/>
      <c r="X258" s="14"/>
      <c r="Y258" s="14"/>
      <c r="Z258" s="14"/>
      <c r="AA258" s="14"/>
    </row>
    <row r="259">
      <c r="A259" s="45"/>
      <c r="B259" s="14"/>
      <c r="C259" s="14"/>
      <c r="D259" s="14"/>
      <c r="E259" s="14"/>
      <c r="F259" s="14"/>
      <c r="G259" s="45"/>
      <c r="H259" s="14"/>
      <c r="I259" s="14"/>
      <c r="J259" s="14"/>
      <c r="K259" s="14"/>
      <c r="L259" s="14"/>
      <c r="M259" s="14"/>
      <c r="N259" s="14"/>
      <c r="O259" s="14"/>
      <c r="P259" s="14"/>
      <c r="Q259" s="14"/>
      <c r="R259" s="14"/>
      <c r="S259" s="14"/>
      <c r="T259" s="14"/>
      <c r="U259" s="14"/>
      <c r="V259" s="14"/>
      <c r="W259" s="14"/>
      <c r="X259" s="14"/>
      <c r="Y259" s="14"/>
      <c r="Z259" s="14"/>
      <c r="AA259" s="14"/>
    </row>
    <row r="260">
      <c r="A260" s="45"/>
      <c r="B260" s="14"/>
      <c r="C260" s="14"/>
      <c r="D260" s="14"/>
      <c r="E260" s="14"/>
      <c r="F260" s="14"/>
      <c r="G260" s="45"/>
      <c r="H260" s="14"/>
      <c r="I260" s="14"/>
      <c r="J260" s="14"/>
      <c r="K260" s="14"/>
      <c r="L260" s="14"/>
      <c r="M260" s="14"/>
      <c r="N260" s="14"/>
      <c r="O260" s="14"/>
      <c r="P260" s="14"/>
      <c r="Q260" s="14"/>
      <c r="R260" s="14"/>
      <c r="S260" s="14"/>
      <c r="T260" s="14"/>
      <c r="U260" s="14"/>
      <c r="V260" s="14"/>
      <c r="W260" s="14"/>
      <c r="X260" s="14"/>
      <c r="Y260" s="14"/>
      <c r="Z260" s="14"/>
      <c r="AA260" s="14"/>
    </row>
    <row r="261">
      <c r="A261" s="45"/>
      <c r="B261" s="14"/>
      <c r="C261" s="14"/>
      <c r="D261" s="14"/>
      <c r="E261" s="14"/>
      <c r="F261" s="14"/>
      <c r="G261" s="45"/>
      <c r="H261" s="14"/>
      <c r="I261" s="14"/>
      <c r="J261" s="14"/>
      <c r="K261" s="14"/>
      <c r="L261" s="14"/>
      <c r="M261" s="14"/>
      <c r="N261" s="14"/>
      <c r="O261" s="14"/>
      <c r="P261" s="14"/>
      <c r="Q261" s="14"/>
      <c r="R261" s="14"/>
      <c r="S261" s="14"/>
      <c r="T261" s="14"/>
      <c r="U261" s="14"/>
      <c r="V261" s="14"/>
      <c r="W261" s="14"/>
      <c r="X261" s="14"/>
      <c r="Y261" s="14"/>
      <c r="Z261" s="14"/>
      <c r="AA261" s="14"/>
    </row>
    <row r="262">
      <c r="A262" s="45"/>
      <c r="B262" s="14"/>
      <c r="C262" s="14"/>
      <c r="D262" s="14"/>
      <c r="E262" s="14"/>
      <c r="F262" s="14"/>
      <c r="G262" s="45"/>
      <c r="H262" s="14"/>
      <c r="I262" s="14"/>
      <c r="J262" s="14"/>
      <c r="K262" s="14"/>
      <c r="L262" s="14"/>
      <c r="M262" s="14"/>
      <c r="N262" s="14"/>
      <c r="O262" s="14"/>
      <c r="P262" s="14"/>
      <c r="Q262" s="14"/>
      <c r="R262" s="14"/>
      <c r="S262" s="14"/>
      <c r="T262" s="14"/>
      <c r="U262" s="14"/>
      <c r="V262" s="14"/>
      <c r="W262" s="14"/>
      <c r="X262" s="14"/>
      <c r="Y262" s="14"/>
      <c r="Z262" s="14"/>
      <c r="AA262" s="14"/>
    </row>
    <row r="263">
      <c r="A263" s="45"/>
      <c r="B263" s="14"/>
      <c r="C263" s="14"/>
      <c r="D263" s="14"/>
      <c r="E263" s="14"/>
      <c r="F263" s="14"/>
      <c r="G263" s="45"/>
      <c r="H263" s="14"/>
      <c r="I263" s="14"/>
      <c r="J263" s="14"/>
      <c r="K263" s="14"/>
      <c r="L263" s="14"/>
      <c r="M263" s="14"/>
      <c r="N263" s="14"/>
      <c r="O263" s="14"/>
      <c r="P263" s="14"/>
      <c r="Q263" s="14"/>
      <c r="R263" s="14"/>
      <c r="S263" s="14"/>
      <c r="T263" s="14"/>
      <c r="U263" s="14"/>
      <c r="V263" s="14"/>
      <c r="W263" s="14"/>
      <c r="X263" s="14"/>
      <c r="Y263" s="14"/>
      <c r="Z263" s="14"/>
      <c r="AA263" s="14"/>
    </row>
    <row r="264">
      <c r="A264" s="45"/>
      <c r="B264" s="14"/>
      <c r="C264" s="14"/>
      <c r="D264" s="14"/>
      <c r="E264" s="14"/>
      <c r="F264" s="14"/>
      <c r="G264" s="45"/>
      <c r="H264" s="14"/>
      <c r="I264" s="14"/>
      <c r="J264" s="14"/>
      <c r="K264" s="14"/>
      <c r="L264" s="14"/>
      <c r="M264" s="14"/>
      <c r="N264" s="14"/>
      <c r="O264" s="14"/>
      <c r="P264" s="14"/>
      <c r="Q264" s="14"/>
      <c r="R264" s="14"/>
      <c r="S264" s="14"/>
      <c r="T264" s="14"/>
      <c r="U264" s="14"/>
      <c r="V264" s="14"/>
      <c r="W264" s="14"/>
      <c r="X264" s="14"/>
      <c r="Y264" s="14"/>
      <c r="Z264" s="14"/>
      <c r="AA264" s="14"/>
    </row>
    <row r="265">
      <c r="A265" s="45"/>
      <c r="B265" s="14"/>
      <c r="C265" s="14"/>
      <c r="D265" s="14"/>
      <c r="E265" s="14"/>
      <c r="F265" s="14"/>
      <c r="G265" s="45"/>
      <c r="H265" s="14"/>
      <c r="I265" s="14"/>
      <c r="J265" s="14"/>
      <c r="K265" s="14"/>
      <c r="L265" s="14"/>
      <c r="M265" s="14"/>
      <c r="N265" s="14"/>
      <c r="O265" s="14"/>
      <c r="P265" s="14"/>
      <c r="Q265" s="14"/>
      <c r="R265" s="14"/>
      <c r="S265" s="14"/>
      <c r="T265" s="14"/>
      <c r="U265" s="14"/>
      <c r="V265" s="14"/>
      <c r="W265" s="14"/>
      <c r="X265" s="14"/>
      <c r="Y265" s="14"/>
      <c r="Z265" s="14"/>
      <c r="AA265" s="14"/>
    </row>
    <row r="266">
      <c r="A266" s="45"/>
      <c r="B266" s="14"/>
      <c r="C266" s="14"/>
      <c r="D266" s="14"/>
      <c r="E266" s="14"/>
      <c r="F266" s="14"/>
      <c r="G266" s="45"/>
      <c r="H266" s="14"/>
      <c r="I266" s="14"/>
      <c r="J266" s="14"/>
      <c r="K266" s="14"/>
      <c r="L266" s="14"/>
      <c r="M266" s="14"/>
      <c r="N266" s="14"/>
      <c r="O266" s="14"/>
      <c r="P266" s="14"/>
      <c r="Q266" s="14"/>
      <c r="R266" s="14"/>
      <c r="S266" s="14"/>
      <c r="T266" s="14"/>
      <c r="U266" s="14"/>
      <c r="V266" s="14"/>
      <c r="W266" s="14"/>
      <c r="X266" s="14"/>
      <c r="Y266" s="14"/>
      <c r="Z266" s="14"/>
      <c r="AA266" s="14"/>
    </row>
    <row r="267">
      <c r="A267" s="45"/>
      <c r="B267" s="14"/>
      <c r="C267" s="14"/>
      <c r="D267" s="14"/>
      <c r="E267" s="14"/>
      <c r="F267" s="14"/>
      <c r="G267" s="45"/>
      <c r="H267" s="14"/>
      <c r="I267" s="14"/>
      <c r="J267" s="14"/>
      <c r="K267" s="14"/>
      <c r="L267" s="14"/>
      <c r="M267" s="14"/>
      <c r="N267" s="14"/>
      <c r="O267" s="14"/>
      <c r="P267" s="14"/>
      <c r="Q267" s="14"/>
      <c r="R267" s="14"/>
      <c r="S267" s="14"/>
      <c r="T267" s="14"/>
      <c r="U267" s="14"/>
      <c r="V267" s="14"/>
      <c r="W267" s="14"/>
      <c r="X267" s="14"/>
      <c r="Y267" s="14"/>
      <c r="Z267" s="14"/>
      <c r="AA267" s="14"/>
    </row>
    <row r="268">
      <c r="A268" s="45"/>
      <c r="B268" s="14"/>
      <c r="C268" s="14"/>
      <c r="D268" s="14"/>
      <c r="E268" s="14"/>
      <c r="F268" s="14"/>
      <c r="G268" s="45"/>
      <c r="H268" s="14"/>
      <c r="I268" s="14"/>
      <c r="J268" s="14"/>
      <c r="K268" s="14"/>
      <c r="L268" s="14"/>
      <c r="M268" s="14"/>
      <c r="N268" s="14"/>
      <c r="O268" s="14"/>
      <c r="P268" s="14"/>
      <c r="Q268" s="14"/>
      <c r="R268" s="14"/>
      <c r="S268" s="14"/>
      <c r="T268" s="14"/>
      <c r="U268" s="14"/>
      <c r="V268" s="14"/>
      <c r="W268" s="14"/>
      <c r="X268" s="14"/>
      <c r="Y268" s="14"/>
      <c r="Z268" s="14"/>
      <c r="AA268" s="14"/>
    </row>
    <row r="269">
      <c r="A269" s="45"/>
      <c r="B269" s="14"/>
      <c r="C269" s="14"/>
      <c r="D269" s="14"/>
      <c r="E269" s="14"/>
      <c r="F269" s="14"/>
      <c r="G269" s="45"/>
      <c r="H269" s="14"/>
      <c r="I269" s="14"/>
      <c r="J269" s="14"/>
      <c r="K269" s="14"/>
      <c r="L269" s="14"/>
      <c r="M269" s="14"/>
      <c r="N269" s="14"/>
      <c r="O269" s="14"/>
      <c r="P269" s="14"/>
      <c r="Q269" s="14"/>
      <c r="R269" s="14"/>
      <c r="S269" s="14"/>
      <c r="T269" s="14"/>
      <c r="U269" s="14"/>
      <c r="V269" s="14"/>
      <c r="W269" s="14"/>
      <c r="X269" s="14"/>
      <c r="Y269" s="14"/>
      <c r="Z269" s="14"/>
      <c r="AA269" s="14"/>
    </row>
    <row r="270">
      <c r="A270" s="45"/>
      <c r="B270" s="14"/>
      <c r="C270" s="14"/>
      <c r="D270" s="14"/>
      <c r="E270" s="14"/>
      <c r="F270" s="14"/>
      <c r="G270" s="45"/>
      <c r="H270" s="14"/>
      <c r="I270" s="14"/>
      <c r="J270" s="14"/>
      <c r="K270" s="14"/>
      <c r="L270" s="14"/>
      <c r="M270" s="14"/>
      <c r="N270" s="14"/>
      <c r="O270" s="14"/>
      <c r="P270" s="14"/>
      <c r="Q270" s="14"/>
      <c r="R270" s="14"/>
      <c r="S270" s="14"/>
      <c r="T270" s="14"/>
      <c r="U270" s="14"/>
      <c r="V270" s="14"/>
      <c r="W270" s="14"/>
      <c r="X270" s="14"/>
      <c r="Y270" s="14"/>
      <c r="Z270" s="14"/>
      <c r="AA270" s="14"/>
    </row>
    <row r="271">
      <c r="A271" s="45"/>
      <c r="B271" s="14"/>
      <c r="C271" s="14"/>
      <c r="D271" s="14"/>
      <c r="E271" s="14"/>
      <c r="F271" s="14"/>
      <c r="G271" s="45"/>
      <c r="H271" s="14"/>
      <c r="I271" s="14"/>
      <c r="J271" s="14"/>
      <c r="K271" s="14"/>
      <c r="L271" s="14"/>
      <c r="M271" s="14"/>
      <c r="N271" s="14"/>
      <c r="O271" s="14"/>
      <c r="P271" s="14"/>
      <c r="Q271" s="14"/>
      <c r="R271" s="14"/>
      <c r="S271" s="14"/>
      <c r="T271" s="14"/>
      <c r="U271" s="14"/>
      <c r="V271" s="14"/>
      <c r="W271" s="14"/>
      <c r="X271" s="14"/>
      <c r="Y271" s="14"/>
      <c r="Z271" s="14"/>
      <c r="AA271" s="14"/>
    </row>
    <row r="272">
      <c r="A272" s="45"/>
      <c r="B272" s="14"/>
      <c r="C272" s="14"/>
      <c r="D272" s="14"/>
      <c r="E272" s="14"/>
      <c r="F272" s="14"/>
      <c r="G272" s="45"/>
      <c r="H272" s="14"/>
      <c r="I272" s="14"/>
      <c r="J272" s="14"/>
      <c r="K272" s="14"/>
      <c r="L272" s="14"/>
      <c r="M272" s="14"/>
      <c r="N272" s="14"/>
      <c r="O272" s="14"/>
      <c r="P272" s="14"/>
      <c r="Q272" s="14"/>
      <c r="R272" s="14"/>
      <c r="S272" s="14"/>
      <c r="T272" s="14"/>
      <c r="U272" s="14"/>
      <c r="V272" s="14"/>
      <c r="W272" s="14"/>
      <c r="X272" s="14"/>
      <c r="Y272" s="14"/>
      <c r="Z272" s="14"/>
      <c r="AA272" s="14"/>
    </row>
    <row r="273">
      <c r="A273" s="45"/>
      <c r="B273" s="14"/>
      <c r="C273" s="14"/>
      <c r="D273" s="14"/>
      <c r="E273" s="14"/>
      <c r="F273" s="14"/>
      <c r="G273" s="45"/>
      <c r="H273" s="14"/>
      <c r="I273" s="14"/>
      <c r="J273" s="14"/>
      <c r="K273" s="14"/>
      <c r="L273" s="14"/>
      <c r="M273" s="14"/>
      <c r="N273" s="14"/>
      <c r="O273" s="14"/>
      <c r="P273" s="14"/>
      <c r="Q273" s="14"/>
      <c r="R273" s="14"/>
      <c r="S273" s="14"/>
      <c r="T273" s="14"/>
      <c r="U273" s="14"/>
      <c r="V273" s="14"/>
      <c r="W273" s="14"/>
      <c r="X273" s="14"/>
      <c r="Y273" s="14"/>
      <c r="Z273" s="14"/>
      <c r="AA273" s="14"/>
    </row>
    <row r="274">
      <c r="A274" s="45"/>
      <c r="B274" s="14"/>
      <c r="C274" s="14"/>
      <c r="D274" s="14"/>
      <c r="E274" s="14"/>
      <c r="F274" s="14"/>
      <c r="G274" s="45"/>
      <c r="H274" s="14"/>
      <c r="I274" s="14"/>
      <c r="J274" s="14"/>
      <c r="K274" s="14"/>
      <c r="L274" s="14"/>
      <c r="M274" s="14"/>
      <c r="N274" s="14"/>
      <c r="O274" s="14"/>
      <c r="P274" s="14"/>
      <c r="Q274" s="14"/>
      <c r="R274" s="14"/>
      <c r="S274" s="14"/>
      <c r="T274" s="14"/>
      <c r="U274" s="14"/>
      <c r="V274" s="14"/>
      <c r="W274" s="14"/>
      <c r="X274" s="14"/>
      <c r="Y274" s="14"/>
      <c r="Z274" s="14"/>
      <c r="AA274" s="14"/>
    </row>
    <row r="275">
      <c r="A275" s="45"/>
      <c r="B275" s="14"/>
      <c r="C275" s="14"/>
      <c r="D275" s="14"/>
      <c r="E275" s="14"/>
      <c r="F275" s="14"/>
      <c r="G275" s="45"/>
      <c r="H275" s="14"/>
      <c r="I275" s="14"/>
      <c r="J275" s="14"/>
      <c r="K275" s="14"/>
      <c r="L275" s="14"/>
      <c r="M275" s="14"/>
      <c r="N275" s="14"/>
      <c r="O275" s="14"/>
      <c r="P275" s="14"/>
      <c r="Q275" s="14"/>
      <c r="R275" s="14"/>
      <c r="S275" s="14"/>
      <c r="T275" s="14"/>
      <c r="U275" s="14"/>
      <c r="V275" s="14"/>
      <c r="W275" s="14"/>
      <c r="X275" s="14"/>
      <c r="Y275" s="14"/>
      <c r="Z275" s="14"/>
      <c r="AA275" s="14"/>
    </row>
    <row r="276">
      <c r="A276" s="45"/>
      <c r="B276" s="14"/>
      <c r="C276" s="14"/>
      <c r="D276" s="14"/>
      <c r="E276" s="14"/>
      <c r="F276" s="14"/>
      <c r="G276" s="45"/>
      <c r="H276" s="14"/>
      <c r="I276" s="14"/>
      <c r="J276" s="14"/>
      <c r="K276" s="14"/>
      <c r="L276" s="14"/>
      <c r="M276" s="14"/>
      <c r="N276" s="14"/>
      <c r="O276" s="14"/>
      <c r="P276" s="14"/>
      <c r="Q276" s="14"/>
      <c r="R276" s="14"/>
      <c r="S276" s="14"/>
      <c r="T276" s="14"/>
      <c r="U276" s="14"/>
      <c r="V276" s="14"/>
      <c r="W276" s="14"/>
      <c r="X276" s="14"/>
      <c r="Y276" s="14"/>
      <c r="Z276" s="14"/>
      <c r="AA276" s="14"/>
    </row>
    <row r="277">
      <c r="A277" s="45"/>
      <c r="B277" s="14"/>
      <c r="C277" s="14"/>
      <c r="D277" s="14"/>
      <c r="E277" s="14"/>
      <c r="F277" s="14"/>
      <c r="G277" s="45"/>
      <c r="H277" s="14"/>
      <c r="I277" s="14"/>
      <c r="J277" s="14"/>
      <c r="K277" s="14"/>
      <c r="L277" s="14"/>
      <c r="M277" s="14"/>
      <c r="N277" s="14"/>
      <c r="O277" s="14"/>
      <c r="P277" s="14"/>
      <c r="Q277" s="14"/>
      <c r="R277" s="14"/>
      <c r="S277" s="14"/>
      <c r="T277" s="14"/>
      <c r="U277" s="14"/>
      <c r="V277" s="14"/>
      <c r="W277" s="14"/>
      <c r="X277" s="14"/>
      <c r="Y277" s="14"/>
      <c r="Z277" s="14"/>
      <c r="AA277" s="14"/>
    </row>
    <row r="278">
      <c r="A278" s="45"/>
      <c r="B278" s="14"/>
      <c r="C278" s="14"/>
      <c r="D278" s="14"/>
      <c r="E278" s="14"/>
      <c r="F278" s="14"/>
      <c r="G278" s="45"/>
      <c r="H278" s="14"/>
      <c r="I278" s="14"/>
      <c r="J278" s="14"/>
      <c r="K278" s="14"/>
      <c r="L278" s="14"/>
      <c r="M278" s="14"/>
      <c r="N278" s="14"/>
      <c r="O278" s="14"/>
      <c r="P278" s="14"/>
      <c r="Q278" s="14"/>
      <c r="R278" s="14"/>
      <c r="S278" s="14"/>
      <c r="T278" s="14"/>
      <c r="U278" s="14"/>
      <c r="V278" s="14"/>
      <c r="W278" s="14"/>
      <c r="X278" s="14"/>
      <c r="Y278" s="14"/>
      <c r="Z278" s="14"/>
      <c r="AA278" s="14"/>
    </row>
    <row r="279">
      <c r="A279" s="45"/>
      <c r="B279" s="14"/>
      <c r="C279" s="14"/>
      <c r="D279" s="14"/>
      <c r="E279" s="14"/>
      <c r="F279" s="14"/>
      <c r="G279" s="45"/>
      <c r="H279" s="14"/>
      <c r="I279" s="14"/>
      <c r="J279" s="14"/>
      <c r="K279" s="14"/>
      <c r="L279" s="14"/>
      <c r="M279" s="14"/>
      <c r="N279" s="14"/>
      <c r="O279" s="14"/>
      <c r="P279" s="14"/>
      <c r="Q279" s="14"/>
      <c r="R279" s="14"/>
      <c r="S279" s="14"/>
      <c r="T279" s="14"/>
      <c r="U279" s="14"/>
      <c r="V279" s="14"/>
      <c r="W279" s="14"/>
      <c r="X279" s="14"/>
      <c r="Y279" s="14"/>
      <c r="Z279" s="14"/>
      <c r="AA279" s="14"/>
    </row>
    <row r="280">
      <c r="A280" s="45"/>
      <c r="B280" s="14"/>
      <c r="C280" s="14"/>
      <c r="D280" s="14"/>
      <c r="E280" s="14"/>
      <c r="F280" s="14"/>
      <c r="G280" s="45"/>
      <c r="H280" s="14"/>
      <c r="I280" s="14"/>
      <c r="J280" s="14"/>
      <c r="K280" s="14"/>
      <c r="L280" s="14"/>
      <c r="M280" s="14"/>
      <c r="N280" s="14"/>
      <c r="O280" s="14"/>
      <c r="P280" s="14"/>
      <c r="Q280" s="14"/>
      <c r="R280" s="14"/>
      <c r="S280" s="14"/>
      <c r="T280" s="14"/>
      <c r="U280" s="14"/>
      <c r="V280" s="14"/>
      <c r="W280" s="14"/>
      <c r="X280" s="14"/>
      <c r="Y280" s="14"/>
      <c r="Z280" s="14"/>
      <c r="AA280" s="14"/>
    </row>
    <row r="281">
      <c r="A281" s="45"/>
      <c r="B281" s="14"/>
      <c r="C281" s="14"/>
      <c r="D281" s="14"/>
      <c r="E281" s="14"/>
      <c r="F281" s="14"/>
      <c r="G281" s="45"/>
      <c r="H281" s="14"/>
      <c r="I281" s="14"/>
      <c r="J281" s="14"/>
      <c r="K281" s="14"/>
      <c r="L281" s="14"/>
      <c r="M281" s="14"/>
      <c r="N281" s="14"/>
      <c r="O281" s="14"/>
      <c r="P281" s="14"/>
      <c r="Q281" s="14"/>
      <c r="R281" s="14"/>
      <c r="S281" s="14"/>
      <c r="T281" s="14"/>
      <c r="U281" s="14"/>
      <c r="V281" s="14"/>
      <c r="W281" s="14"/>
      <c r="X281" s="14"/>
      <c r="Y281" s="14"/>
      <c r="Z281" s="14"/>
      <c r="AA281" s="14"/>
    </row>
    <row r="282">
      <c r="A282" s="45"/>
      <c r="B282" s="14"/>
      <c r="C282" s="14"/>
      <c r="D282" s="14"/>
      <c r="E282" s="14"/>
      <c r="F282" s="14"/>
      <c r="G282" s="45"/>
      <c r="H282" s="14"/>
      <c r="I282" s="14"/>
      <c r="J282" s="14"/>
      <c r="K282" s="14"/>
      <c r="L282" s="14"/>
      <c r="M282" s="14"/>
      <c r="N282" s="14"/>
      <c r="O282" s="14"/>
      <c r="P282" s="14"/>
      <c r="Q282" s="14"/>
      <c r="R282" s="14"/>
      <c r="S282" s="14"/>
      <c r="T282" s="14"/>
      <c r="U282" s="14"/>
      <c r="V282" s="14"/>
      <c r="W282" s="14"/>
      <c r="X282" s="14"/>
      <c r="Y282" s="14"/>
      <c r="Z282" s="14"/>
      <c r="AA282" s="14"/>
    </row>
    <row r="283">
      <c r="A283" s="45"/>
      <c r="B283" s="14"/>
      <c r="C283" s="14"/>
      <c r="D283" s="14"/>
      <c r="E283" s="14"/>
      <c r="F283" s="14"/>
      <c r="G283" s="45"/>
      <c r="H283" s="14"/>
      <c r="I283" s="14"/>
      <c r="J283" s="14"/>
      <c r="K283" s="14"/>
      <c r="L283" s="14"/>
      <c r="M283" s="14"/>
      <c r="N283" s="14"/>
      <c r="O283" s="14"/>
      <c r="P283" s="14"/>
      <c r="Q283" s="14"/>
      <c r="R283" s="14"/>
      <c r="S283" s="14"/>
      <c r="T283" s="14"/>
      <c r="U283" s="14"/>
      <c r="V283" s="14"/>
      <c r="W283" s="14"/>
      <c r="X283" s="14"/>
      <c r="Y283" s="14"/>
      <c r="Z283" s="14"/>
      <c r="AA283" s="14"/>
    </row>
    <row r="284">
      <c r="A284" s="45"/>
      <c r="B284" s="14"/>
      <c r="C284" s="14"/>
      <c r="D284" s="14"/>
      <c r="E284" s="14"/>
      <c r="F284" s="14"/>
      <c r="G284" s="45"/>
      <c r="H284" s="14"/>
      <c r="I284" s="14"/>
      <c r="J284" s="14"/>
      <c r="K284" s="14"/>
      <c r="L284" s="14"/>
      <c r="M284" s="14"/>
      <c r="N284" s="14"/>
      <c r="O284" s="14"/>
      <c r="P284" s="14"/>
      <c r="Q284" s="14"/>
      <c r="R284" s="14"/>
      <c r="S284" s="14"/>
      <c r="T284" s="14"/>
      <c r="U284" s="14"/>
      <c r="V284" s="14"/>
      <c r="W284" s="14"/>
      <c r="X284" s="14"/>
      <c r="Y284" s="14"/>
      <c r="Z284" s="14"/>
      <c r="AA284" s="14"/>
    </row>
    <row r="285">
      <c r="A285" s="45"/>
      <c r="B285" s="14"/>
      <c r="C285" s="14"/>
      <c r="D285" s="14"/>
      <c r="E285" s="14"/>
      <c r="F285" s="14"/>
      <c r="G285" s="45"/>
      <c r="H285" s="14"/>
      <c r="I285" s="14"/>
      <c r="J285" s="14"/>
      <c r="K285" s="14"/>
      <c r="L285" s="14"/>
      <c r="M285" s="14"/>
      <c r="N285" s="14"/>
      <c r="O285" s="14"/>
      <c r="P285" s="14"/>
      <c r="Q285" s="14"/>
      <c r="R285" s="14"/>
      <c r="S285" s="14"/>
      <c r="T285" s="14"/>
      <c r="U285" s="14"/>
      <c r="V285" s="14"/>
      <c r="W285" s="14"/>
      <c r="X285" s="14"/>
      <c r="Y285" s="14"/>
      <c r="Z285" s="14"/>
      <c r="AA285" s="14"/>
    </row>
    <row r="286">
      <c r="A286" s="45"/>
      <c r="B286" s="14"/>
      <c r="C286" s="14"/>
      <c r="D286" s="14"/>
      <c r="E286" s="14"/>
      <c r="F286" s="14"/>
      <c r="G286" s="45"/>
      <c r="H286" s="14"/>
      <c r="I286" s="14"/>
      <c r="J286" s="14"/>
      <c r="K286" s="14"/>
      <c r="L286" s="14"/>
      <c r="M286" s="14"/>
      <c r="N286" s="14"/>
      <c r="O286" s="14"/>
      <c r="P286" s="14"/>
      <c r="Q286" s="14"/>
      <c r="R286" s="14"/>
      <c r="S286" s="14"/>
      <c r="T286" s="14"/>
      <c r="U286" s="14"/>
      <c r="V286" s="14"/>
      <c r="W286" s="14"/>
      <c r="X286" s="14"/>
      <c r="Y286" s="14"/>
      <c r="Z286" s="14"/>
      <c r="AA286" s="14"/>
    </row>
    <row r="287">
      <c r="A287" s="45"/>
      <c r="B287" s="14"/>
      <c r="C287" s="14"/>
      <c r="D287" s="14"/>
      <c r="E287" s="14"/>
      <c r="F287" s="14"/>
      <c r="G287" s="45"/>
      <c r="H287" s="14"/>
      <c r="I287" s="14"/>
      <c r="J287" s="14"/>
      <c r="K287" s="14"/>
      <c r="L287" s="14"/>
      <c r="M287" s="14"/>
      <c r="N287" s="14"/>
      <c r="O287" s="14"/>
      <c r="P287" s="14"/>
      <c r="Q287" s="14"/>
      <c r="R287" s="14"/>
      <c r="S287" s="14"/>
      <c r="T287" s="14"/>
      <c r="U287" s="14"/>
      <c r="V287" s="14"/>
      <c r="W287" s="14"/>
      <c r="X287" s="14"/>
      <c r="Y287" s="14"/>
      <c r="Z287" s="14"/>
      <c r="AA287" s="14"/>
    </row>
    <row r="288">
      <c r="A288" s="45"/>
      <c r="B288" s="14"/>
      <c r="C288" s="14"/>
      <c r="D288" s="14"/>
      <c r="E288" s="14"/>
      <c r="F288" s="14"/>
      <c r="G288" s="45"/>
      <c r="H288" s="14"/>
      <c r="I288" s="14"/>
      <c r="J288" s="14"/>
      <c r="K288" s="14"/>
      <c r="L288" s="14"/>
      <c r="M288" s="14"/>
      <c r="N288" s="14"/>
      <c r="O288" s="14"/>
      <c r="P288" s="14"/>
      <c r="Q288" s="14"/>
      <c r="R288" s="14"/>
      <c r="S288" s="14"/>
      <c r="T288" s="14"/>
      <c r="U288" s="14"/>
      <c r="V288" s="14"/>
      <c r="W288" s="14"/>
      <c r="X288" s="14"/>
      <c r="Y288" s="14"/>
      <c r="Z288" s="14"/>
      <c r="AA288" s="14"/>
    </row>
    <row r="289">
      <c r="A289" s="45"/>
      <c r="B289" s="14"/>
      <c r="C289" s="14"/>
      <c r="D289" s="14"/>
      <c r="E289" s="14"/>
      <c r="F289" s="14"/>
      <c r="G289" s="45"/>
      <c r="H289" s="14"/>
      <c r="I289" s="14"/>
      <c r="J289" s="14"/>
      <c r="K289" s="14"/>
      <c r="L289" s="14"/>
      <c r="M289" s="14"/>
      <c r="N289" s="14"/>
      <c r="O289" s="14"/>
      <c r="P289" s="14"/>
      <c r="Q289" s="14"/>
      <c r="R289" s="14"/>
      <c r="S289" s="14"/>
      <c r="T289" s="14"/>
      <c r="U289" s="14"/>
      <c r="V289" s="14"/>
      <c r="W289" s="14"/>
      <c r="X289" s="14"/>
      <c r="Y289" s="14"/>
      <c r="Z289" s="14"/>
      <c r="AA289" s="14"/>
    </row>
    <row r="290">
      <c r="A290" s="45"/>
      <c r="B290" s="14"/>
      <c r="C290" s="14"/>
      <c r="D290" s="14"/>
      <c r="E290" s="14"/>
      <c r="F290" s="14"/>
      <c r="G290" s="45"/>
      <c r="H290" s="14"/>
      <c r="I290" s="14"/>
      <c r="J290" s="14"/>
      <c r="K290" s="14"/>
      <c r="L290" s="14"/>
      <c r="M290" s="14"/>
      <c r="N290" s="14"/>
      <c r="O290" s="14"/>
      <c r="P290" s="14"/>
      <c r="Q290" s="14"/>
      <c r="R290" s="14"/>
      <c r="S290" s="14"/>
      <c r="T290" s="14"/>
      <c r="U290" s="14"/>
      <c r="V290" s="14"/>
      <c r="W290" s="14"/>
      <c r="X290" s="14"/>
      <c r="Y290" s="14"/>
      <c r="Z290" s="14"/>
      <c r="AA290" s="14"/>
    </row>
    <row r="291">
      <c r="A291" s="45"/>
      <c r="B291" s="14"/>
      <c r="C291" s="14"/>
      <c r="D291" s="14"/>
      <c r="E291" s="14"/>
      <c r="F291" s="14"/>
      <c r="G291" s="45"/>
      <c r="H291" s="14"/>
      <c r="I291" s="14"/>
      <c r="J291" s="14"/>
      <c r="K291" s="14"/>
      <c r="L291" s="14"/>
      <c r="M291" s="14"/>
      <c r="N291" s="14"/>
      <c r="O291" s="14"/>
      <c r="P291" s="14"/>
      <c r="Q291" s="14"/>
      <c r="R291" s="14"/>
      <c r="S291" s="14"/>
      <c r="T291" s="14"/>
      <c r="U291" s="14"/>
      <c r="V291" s="14"/>
      <c r="W291" s="14"/>
      <c r="X291" s="14"/>
      <c r="Y291" s="14"/>
      <c r="Z291" s="14"/>
      <c r="AA291" s="14"/>
    </row>
    <row r="292">
      <c r="A292" s="45"/>
      <c r="B292" s="14"/>
      <c r="C292" s="14"/>
      <c r="D292" s="14"/>
      <c r="E292" s="14"/>
      <c r="F292" s="14"/>
      <c r="G292" s="45"/>
      <c r="H292" s="14"/>
      <c r="I292" s="14"/>
      <c r="J292" s="14"/>
      <c r="K292" s="14"/>
      <c r="L292" s="14"/>
      <c r="M292" s="14"/>
      <c r="N292" s="14"/>
      <c r="O292" s="14"/>
      <c r="P292" s="14"/>
      <c r="Q292" s="14"/>
      <c r="R292" s="14"/>
      <c r="S292" s="14"/>
      <c r="T292" s="14"/>
      <c r="U292" s="14"/>
      <c r="V292" s="14"/>
      <c r="W292" s="14"/>
      <c r="X292" s="14"/>
      <c r="Y292" s="14"/>
      <c r="Z292" s="14"/>
      <c r="AA292" s="14"/>
    </row>
    <row r="293">
      <c r="A293" s="45"/>
      <c r="B293" s="14"/>
      <c r="C293" s="14"/>
      <c r="D293" s="14"/>
      <c r="E293" s="14"/>
      <c r="F293" s="14"/>
      <c r="G293" s="45"/>
      <c r="H293" s="14"/>
      <c r="I293" s="14"/>
      <c r="J293" s="14"/>
      <c r="K293" s="14"/>
      <c r="L293" s="14"/>
      <c r="M293" s="14"/>
      <c r="N293" s="14"/>
      <c r="O293" s="14"/>
      <c r="P293" s="14"/>
      <c r="Q293" s="14"/>
      <c r="R293" s="14"/>
      <c r="S293" s="14"/>
      <c r="T293" s="14"/>
      <c r="U293" s="14"/>
      <c r="V293" s="14"/>
      <c r="W293" s="14"/>
      <c r="X293" s="14"/>
      <c r="Y293" s="14"/>
      <c r="Z293" s="14"/>
      <c r="AA293" s="14"/>
    </row>
    <row r="294">
      <c r="A294" s="45"/>
      <c r="B294" s="14"/>
      <c r="C294" s="14"/>
      <c r="D294" s="14"/>
      <c r="E294" s="14"/>
      <c r="F294" s="14"/>
      <c r="G294" s="45"/>
      <c r="H294" s="14"/>
      <c r="I294" s="14"/>
      <c r="J294" s="14"/>
      <c r="K294" s="14"/>
      <c r="L294" s="14"/>
      <c r="M294" s="14"/>
      <c r="N294" s="14"/>
      <c r="O294" s="14"/>
      <c r="P294" s="14"/>
      <c r="Q294" s="14"/>
      <c r="R294" s="14"/>
      <c r="S294" s="14"/>
      <c r="T294" s="14"/>
      <c r="U294" s="14"/>
      <c r="V294" s="14"/>
      <c r="W294" s="14"/>
      <c r="X294" s="14"/>
      <c r="Y294" s="14"/>
      <c r="Z294" s="14"/>
      <c r="AA294" s="14"/>
    </row>
    <row r="295">
      <c r="A295" s="45"/>
      <c r="B295" s="14"/>
      <c r="C295" s="14"/>
      <c r="D295" s="14"/>
      <c r="E295" s="14"/>
      <c r="F295" s="14"/>
      <c r="G295" s="45"/>
      <c r="H295" s="14"/>
      <c r="I295" s="14"/>
      <c r="J295" s="14"/>
      <c r="K295" s="14"/>
      <c r="L295" s="14"/>
      <c r="M295" s="14"/>
      <c r="N295" s="14"/>
      <c r="O295" s="14"/>
      <c r="P295" s="14"/>
      <c r="Q295" s="14"/>
      <c r="R295" s="14"/>
      <c r="S295" s="14"/>
      <c r="T295" s="14"/>
      <c r="U295" s="14"/>
      <c r="V295" s="14"/>
      <c r="W295" s="14"/>
      <c r="X295" s="14"/>
      <c r="Y295" s="14"/>
      <c r="Z295" s="14"/>
      <c r="AA295" s="14"/>
    </row>
    <row r="296">
      <c r="A296" s="45"/>
      <c r="B296" s="14"/>
      <c r="C296" s="14"/>
      <c r="D296" s="14"/>
      <c r="E296" s="14"/>
      <c r="F296" s="14"/>
      <c r="G296" s="45"/>
      <c r="H296" s="14"/>
      <c r="I296" s="14"/>
      <c r="J296" s="14"/>
      <c r="K296" s="14"/>
      <c r="L296" s="14"/>
      <c r="M296" s="14"/>
      <c r="N296" s="14"/>
      <c r="O296" s="14"/>
      <c r="P296" s="14"/>
      <c r="Q296" s="14"/>
      <c r="R296" s="14"/>
      <c r="S296" s="14"/>
      <c r="T296" s="14"/>
      <c r="U296" s="14"/>
      <c r="V296" s="14"/>
      <c r="W296" s="14"/>
      <c r="X296" s="14"/>
      <c r="Y296" s="14"/>
      <c r="Z296" s="14"/>
      <c r="AA296" s="14"/>
    </row>
    <row r="297">
      <c r="A297" s="45"/>
      <c r="B297" s="14"/>
      <c r="C297" s="14"/>
      <c r="D297" s="14"/>
      <c r="E297" s="14"/>
      <c r="F297" s="14"/>
      <c r="G297" s="45"/>
      <c r="H297" s="14"/>
      <c r="I297" s="14"/>
      <c r="J297" s="14"/>
      <c r="K297" s="14"/>
      <c r="L297" s="14"/>
      <c r="M297" s="14"/>
      <c r="N297" s="14"/>
      <c r="O297" s="14"/>
      <c r="P297" s="14"/>
      <c r="Q297" s="14"/>
      <c r="R297" s="14"/>
      <c r="S297" s="14"/>
      <c r="T297" s="14"/>
      <c r="U297" s="14"/>
      <c r="V297" s="14"/>
      <c r="W297" s="14"/>
      <c r="X297" s="14"/>
      <c r="Y297" s="14"/>
      <c r="Z297" s="14"/>
      <c r="AA297" s="14"/>
    </row>
    <row r="298">
      <c r="A298" s="45"/>
      <c r="B298" s="14"/>
      <c r="C298" s="14"/>
      <c r="D298" s="14"/>
      <c r="E298" s="14"/>
      <c r="F298" s="14"/>
      <c r="G298" s="45"/>
      <c r="H298" s="14"/>
      <c r="I298" s="14"/>
      <c r="J298" s="14"/>
      <c r="K298" s="14"/>
      <c r="L298" s="14"/>
      <c r="M298" s="14"/>
      <c r="N298" s="14"/>
      <c r="O298" s="14"/>
      <c r="P298" s="14"/>
      <c r="Q298" s="14"/>
      <c r="R298" s="14"/>
      <c r="S298" s="14"/>
      <c r="T298" s="14"/>
      <c r="U298" s="14"/>
      <c r="V298" s="14"/>
      <c r="W298" s="14"/>
      <c r="X298" s="14"/>
      <c r="Y298" s="14"/>
      <c r="Z298" s="14"/>
      <c r="AA298" s="14"/>
    </row>
    <row r="299">
      <c r="A299" s="45"/>
      <c r="B299" s="14"/>
      <c r="C299" s="14"/>
      <c r="D299" s="14"/>
      <c r="E299" s="14"/>
      <c r="F299" s="14"/>
      <c r="G299" s="45"/>
      <c r="H299" s="14"/>
      <c r="I299" s="14"/>
      <c r="J299" s="14"/>
      <c r="K299" s="14"/>
      <c r="L299" s="14"/>
      <c r="M299" s="14"/>
      <c r="N299" s="14"/>
      <c r="O299" s="14"/>
      <c r="P299" s="14"/>
      <c r="Q299" s="14"/>
      <c r="R299" s="14"/>
      <c r="S299" s="14"/>
      <c r="T299" s="14"/>
      <c r="U299" s="14"/>
      <c r="V299" s="14"/>
      <c r="W299" s="14"/>
      <c r="X299" s="14"/>
      <c r="Y299" s="14"/>
      <c r="Z299" s="14"/>
      <c r="AA299" s="14"/>
    </row>
    <row r="300">
      <c r="A300" s="45"/>
      <c r="B300" s="14"/>
      <c r="C300" s="14"/>
      <c r="D300" s="14"/>
      <c r="E300" s="14"/>
      <c r="F300" s="14"/>
      <c r="G300" s="45"/>
      <c r="H300" s="14"/>
      <c r="I300" s="14"/>
      <c r="J300" s="14"/>
      <c r="K300" s="14"/>
      <c r="L300" s="14"/>
      <c r="M300" s="14"/>
      <c r="N300" s="14"/>
      <c r="O300" s="14"/>
      <c r="P300" s="14"/>
      <c r="Q300" s="14"/>
      <c r="R300" s="14"/>
      <c r="S300" s="14"/>
      <c r="T300" s="14"/>
      <c r="U300" s="14"/>
      <c r="V300" s="14"/>
      <c r="W300" s="14"/>
      <c r="X300" s="14"/>
      <c r="Y300" s="14"/>
      <c r="Z300" s="14"/>
      <c r="AA300" s="14"/>
    </row>
    <row r="301">
      <c r="A301" s="45"/>
      <c r="B301" s="14"/>
      <c r="C301" s="14"/>
      <c r="D301" s="14"/>
      <c r="E301" s="14"/>
      <c r="F301" s="14"/>
      <c r="G301" s="45"/>
      <c r="H301" s="14"/>
      <c r="I301" s="14"/>
      <c r="J301" s="14"/>
      <c r="K301" s="14"/>
      <c r="L301" s="14"/>
      <c r="M301" s="14"/>
      <c r="N301" s="14"/>
      <c r="O301" s="14"/>
      <c r="P301" s="14"/>
      <c r="Q301" s="14"/>
      <c r="R301" s="14"/>
      <c r="S301" s="14"/>
      <c r="T301" s="14"/>
      <c r="U301" s="14"/>
      <c r="V301" s="14"/>
      <c r="W301" s="14"/>
      <c r="X301" s="14"/>
      <c r="Y301" s="14"/>
      <c r="Z301" s="14"/>
      <c r="AA301" s="14"/>
    </row>
    <row r="302">
      <c r="A302" s="45"/>
      <c r="B302" s="14"/>
      <c r="C302" s="14"/>
      <c r="D302" s="14"/>
      <c r="E302" s="14"/>
      <c r="F302" s="14"/>
      <c r="G302" s="45"/>
      <c r="H302" s="14"/>
      <c r="I302" s="14"/>
      <c r="J302" s="14"/>
      <c r="K302" s="14"/>
      <c r="L302" s="14"/>
      <c r="M302" s="14"/>
      <c r="N302" s="14"/>
      <c r="O302" s="14"/>
      <c r="P302" s="14"/>
      <c r="Q302" s="14"/>
      <c r="R302" s="14"/>
      <c r="S302" s="14"/>
      <c r="T302" s="14"/>
      <c r="U302" s="14"/>
      <c r="V302" s="14"/>
      <c r="W302" s="14"/>
      <c r="X302" s="14"/>
      <c r="Y302" s="14"/>
      <c r="Z302" s="14"/>
      <c r="AA302" s="14"/>
    </row>
    <row r="303">
      <c r="A303" s="45"/>
      <c r="B303" s="14"/>
      <c r="C303" s="14"/>
      <c r="D303" s="14"/>
      <c r="E303" s="14"/>
      <c r="F303" s="14"/>
      <c r="G303" s="45"/>
      <c r="H303" s="14"/>
      <c r="I303" s="14"/>
      <c r="J303" s="14"/>
      <c r="K303" s="14"/>
      <c r="L303" s="14"/>
      <c r="M303" s="14"/>
      <c r="N303" s="14"/>
      <c r="O303" s="14"/>
      <c r="P303" s="14"/>
      <c r="Q303" s="14"/>
      <c r="R303" s="14"/>
      <c r="S303" s="14"/>
      <c r="T303" s="14"/>
      <c r="U303" s="14"/>
      <c r="V303" s="14"/>
      <c r="W303" s="14"/>
      <c r="X303" s="14"/>
      <c r="Y303" s="14"/>
      <c r="Z303" s="14"/>
      <c r="AA303" s="14"/>
    </row>
    <row r="304">
      <c r="A304" s="45"/>
      <c r="B304" s="14"/>
      <c r="C304" s="14"/>
      <c r="D304" s="14"/>
      <c r="E304" s="14"/>
      <c r="F304" s="14"/>
      <c r="G304" s="45"/>
      <c r="H304" s="14"/>
      <c r="I304" s="14"/>
      <c r="J304" s="14"/>
      <c r="K304" s="14"/>
      <c r="L304" s="14"/>
      <c r="M304" s="14"/>
      <c r="N304" s="14"/>
      <c r="O304" s="14"/>
      <c r="P304" s="14"/>
      <c r="Q304" s="14"/>
      <c r="R304" s="14"/>
      <c r="S304" s="14"/>
      <c r="T304" s="14"/>
      <c r="U304" s="14"/>
      <c r="V304" s="14"/>
      <c r="W304" s="14"/>
      <c r="X304" s="14"/>
      <c r="Y304" s="14"/>
      <c r="Z304" s="14"/>
      <c r="AA304" s="14"/>
    </row>
    <row r="305">
      <c r="A305" s="45"/>
      <c r="B305" s="14"/>
      <c r="C305" s="14"/>
      <c r="D305" s="14"/>
      <c r="E305" s="14"/>
      <c r="F305" s="14"/>
      <c r="G305" s="45"/>
      <c r="H305" s="14"/>
      <c r="I305" s="14"/>
      <c r="J305" s="14"/>
      <c r="K305" s="14"/>
      <c r="L305" s="14"/>
      <c r="M305" s="14"/>
      <c r="N305" s="14"/>
      <c r="O305" s="14"/>
      <c r="P305" s="14"/>
      <c r="Q305" s="14"/>
      <c r="R305" s="14"/>
      <c r="S305" s="14"/>
      <c r="T305" s="14"/>
      <c r="U305" s="14"/>
      <c r="V305" s="14"/>
      <c r="W305" s="14"/>
      <c r="X305" s="14"/>
      <c r="Y305" s="14"/>
      <c r="Z305" s="14"/>
      <c r="AA305" s="14"/>
    </row>
    <row r="306">
      <c r="A306" s="45"/>
      <c r="B306" s="14"/>
      <c r="C306" s="14"/>
      <c r="D306" s="14"/>
      <c r="E306" s="14"/>
      <c r="F306" s="14"/>
      <c r="G306" s="45"/>
      <c r="H306" s="14"/>
      <c r="I306" s="14"/>
      <c r="J306" s="14"/>
      <c r="K306" s="14"/>
      <c r="L306" s="14"/>
      <c r="M306" s="14"/>
      <c r="N306" s="14"/>
      <c r="O306" s="14"/>
      <c r="P306" s="14"/>
      <c r="Q306" s="14"/>
      <c r="R306" s="14"/>
      <c r="S306" s="14"/>
      <c r="T306" s="14"/>
      <c r="U306" s="14"/>
      <c r="V306" s="14"/>
      <c r="W306" s="14"/>
      <c r="X306" s="14"/>
      <c r="Y306" s="14"/>
      <c r="Z306" s="14"/>
      <c r="AA306" s="14"/>
    </row>
    <row r="307">
      <c r="A307" s="45"/>
      <c r="B307" s="14"/>
      <c r="C307" s="14"/>
      <c r="D307" s="14"/>
      <c r="E307" s="14"/>
      <c r="F307" s="14"/>
      <c r="G307" s="45"/>
      <c r="H307" s="14"/>
      <c r="I307" s="14"/>
      <c r="J307" s="14"/>
      <c r="K307" s="14"/>
      <c r="L307" s="14"/>
      <c r="M307" s="14"/>
      <c r="N307" s="14"/>
      <c r="O307" s="14"/>
      <c r="P307" s="14"/>
      <c r="Q307" s="14"/>
      <c r="R307" s="14"/>
      <c r="S307" s="14"/>
      <c r="T307" s="14"/>
      <c r="U307" s="14"/>
      <c r="V307" s="14"/>
      <c r="W307" s="14"/>
      <c r="X307" s="14"/>
      <c r="Y307" s="14"/>
      <c r="Z307" s="14"/>
      <c r="AA307" s="14"/>
    </row>
    <row r="308">
      <c r="A308" s="45"/>
      <c r="B308" s="14"/>
      <c r="C308" s="14"/>
      <c r="D308" s="14"/>
      <c r="E308" s="14"/>
      <c r="F308" s="14"/>
      <c r="G308" s="45"/>
      <c r="H308" s="14"/>
      <c r="I308" s="14"/>
      <c r="J308" s="14"/>
      <c r="K308" s="14"/>
      <c r="L308" s="14"/>
      <c r="M308" s="14"/>
      <c r="N308" s="14"/>
      <c r="O308" s="14"/>
      <c r="P308" s="14"/>
      <c r="Q308" s="14"/>
      <c r="R308" s="14"/>
      <c r="S308" s="14"/>
      <c r="T308" s="14"/>
      <c r="U308" s="14"/>
      <c r="V308" s="14"/>
      <c r="W308" s="14"/>
      <c r="X308" s="14"/>
      <c r="Y308" s="14"/>
      <c r="Z308" s="14"/>
      <c r="AA308" s="14"/>
    </row>
    <row r="309">
      <c r="A309" s="45"/>
      <c r="B309" s="14"/>
      <c r="C309" s="14"/>
      <c r="D309" s="14"/>
      <c r="E309" s="14"/>
      <c r="F309" s="14"/>
      <c r="G309" s="45"/>
      <c r="H309" s="14"/>
      <c r="I309" s="14"/>
      <c r="J309" s="14"/>
      <c r="K309" s="14"/>
      <c r="L309" s="14"/>
      <c r="M309" s="14"/>
      <c r="N309" s="14"/>
      <c r="O309" s="14"/>
      <c r="P309" s="14"/>
      <c r="Q309" s="14"/>
      <c r="R309" s="14"/>
      <c r="S309" s="14"/>
      <c r="T309" s="14"/>
      <c r="U309" s="14"/>
      <c r="V309" s="14"/>
      <c r="W309" s="14"/>
      <c r="X309" s="14"/>
      <c r="Y309" s="14"/>
      <c r="Z309" s="14"/>
      <c r="AA309" s="14"/>
    </row>
    <row r="310">
      <c r="A310" s="45"/>
      <c r="B310" s="14"/>
      <c r="C310" s="14"/>
      <c r="D310" s="14"/>
      <c r="E310" s="14"/>
      <c r="F310" s="14"/>
      <c r="G310" s="45"/>
      <c r="H310" s="14"/>
      <c r="I310" s="14"/>
      <c r="J310" s="14"/>
      <c r="K310" s="14"/>
      <c r="L310" s="14"/>
      <c r="M310" s="14"/>
      <c r="N310" s="14"/>
      <c r="O310" s="14"/>
      <c r="P310" s="14"/>
      <c r="Q310" s="14"/>
      <c r="R310" s="14"/>
      <c r="S310" s="14"/>
      <c r="T310" s="14"/>
      <c r="U310" s="14"/>
      <c r="V310" s="14"/>
      <c r="W310" s="14"/>
      <c r="X310" s="14"/>
      <c r="Y310" s="14"/>
      <c r="Z310" s="14"/>
      <c r="AA310" s="14"/>
    </row>
    <row r="311">
      <c r="A311" s="45"/>
      <c r="B311" s="14"/>
      <c r="C311" s="14"/>
      <c r="D311" s="14"/>
      <c r="E311" s="14"/>
      <c r="F311" s="14"/>
      <c r="G311" s="45"/>
      <c r="H311" s="14"/>
      <c r="I311" s="14"/>
      <c r="J311" s="14"/>
      <c r="K311" s="14"/>
      <c r="L311" s="14"/>
      <c r="M311" s="14"/>
      <c r="N311" s="14"/>
      <c r="O311" s="14"/>
      <c r="P311" s="14"/>
      <c r="Q311" s="14"/>
      <c r="R311" s="14"/>
      <c r="S311" s="14"/>
      <c r="T311" s="14"/>
      <c r="U311" s="14"/>
      <c r="V311" s="14"/>
      <c r="W311" s="14"/>
      <c r="X311" s="14"/>
      <c r="Y311" s="14"/>
      <c r="Z311" s="14"/>
      <c r="AA311" s="14"/>
    </row>
    <row r="312">
      <c r="A312" s="45"/>
      <c r="B312" s="14"/>
      <c r="C312" s="14"/>
      <c r="D312" s="14"/>
      <c r="E312" s="14"/>
      <c r="F312" s="14"/>
      <c r="G312" s="45"/>
      <c r="H312" s="14"/>
      <c r="I312" s="14"/>
      <c r="J312" s="14"/>
      <c r="K312" s="14"/>
      <c r="L312" s="14"/>
      <c r="M312" s="14"/>
      <c r="N312" s="14"/>
      <c r="O312" s="14"/>
      <c r="P312" s="14"/>
      <c r="Q312" s="14"/>
      <c r="R312" s="14"/>
      <c r="S312" s="14"/>
      <c r="T312" s="14"/>
      <c r="U312" s="14"/>
      <c r="V312" s="14"/>
      <c r="W312" s="14"/>
      <c r="X312" s="14"/>
      <c r="Y312" s="14"/>
      <c r="Z312" s="14"/>
      <c r="AA312" s="14"/>
    </row>
    <row r="313">
      <c r="A313" s="45"/>
      <c r="B313" s="14"/>
      <c r="C313" s="14"/>
      <c r="D313" s="14"/>
      <c r="E313" s="14"/>
      <c r="F313" s="14"/>
      <c r="G313" s="45"/>
      <c r="H313" s="14"/>
      <c r="I313" s="14"/>
      <c r="J313" s="14"/>
      <c r="K313" s="14"/>
      <c r="L313" s="14"/>
      <c r="M313" s="14"/>
      <c r="N313" s="14"/>
      <c r="O313" s="14"/>
      <c r="P313" s="14"/>
      <c r="Q313" s="14"/>
      <c r="R313" s="14"/>
      <c r="S313" s="14"/>
      <c r="T313" s="14"/>
      <c r="U313" s="14"/>
      <c r="V313" s="14"/>
      <c r="W313" s="14"/>
      <c r="X313" s="14"/>
      <c r="Y313" s="14"/>
      <c r="Z313" s="14"/>
      <c r="AA313" s="14"/>
    </row>
    <row r="314">
      <c r="A314" s="45"/>
      <c r="B314" s="14"/>
      <c r="C314" s="14"/>
      <c r="D314" s="14"/>
      <c r="E314" s="14"/>
      <c r="F314" s="14"/>
      <c r="G314" s="45"/>
      <c r="H314" s="14"/>
      <c r="I314" s="14"/>
      <c r="J314" s="14"/>
      <c r="K314" s="14"/>
      <c r="L314" s="14"/>
      <c r="M314" s="14"/>
      <c r="N314" s="14"/>
      <c r="O314" s="14"/>
      <c r="P314" s="14"/>
      <c r="Q314" s="14"/>
      <c r="R314" s="14"/>
      <c r="S314" s="14"/>
      <c r="T314" s="14"/>
      <c r="U314" s="14"/>
      <c r="V314" s="14"/>
      <c r="W314" s="14"/>
      <c r="X314" s="14"/>
      <c r="Y314" s="14"/>
      <c r="Z314" s="14"/>
      <c r="AA314" s="14"/>
    </row>
    <row r="315">
      <c r="A315" s="45"/>
      <c r="B315" s="14"/>
      <c r="C315" s="14"/>
      <c r="D315" s="14"/>
      <c r="E315" s="14"/>
      <c r="F315" s="14"/>
      <c r="G315" s="45"/>
      <c r="H315" s="14"/>
      <c r="I315" s="14"/>
      <c r="J315" s="14"/>
      <c r="K315" s="14"/>
      <c r="L315" s="14"/>
      <c r="M315" s="14"/>
      <c r="N315" s="14"/>
      <c r="O315" s="14"/>
      <c r="P315" s="14"/>
      <c r="Q315" s="14"/>
      <c r="R315" s="14"/>
      <c r="S315" s="14"/>
      <c r="T315" s="14"/>
      <c r="U315" s="14"/>
      <c r="V315" s="14"/>
      <c r="W315" s="14"/>
      <c r="X315" s="14"/>
      <c r="Y315" s="14"/>
      <c r="Z315" s="14"/>
      <c r="AA315" s="14"/>
    </row>
    <row r="316">
      <c r="A316" s="45"/>
      <c r="B316" s="14"/>
      <c r="C316" s="14"/>
      <c r="D316" s="14"/>
      <c r="E316" s="14"/>
      <c r="F316" s="14"/>
      <c r="G316" s="45"/>
      <c r="H316" s="14"/>
      <c r="I316" s="14"/>
      <c r="J316" s="14"/>
      <c r="K316" s="14"/>
      <c r="L316" s="14"/>
      <c r="M316" s="14"/>
      <c r="N316" s="14"/>
      <c r="O316" s="14"/>
      <c r="P316" s="14"/>
      <c r="Q316" s="14"/>
      <c r="R316" s="14"/>
      <c r="S316" s="14"/>
      <c r="T316" s="14"/>
      <c r="U316" s="14"/>
      <c r="V316" s="14"/>
      <c r="W316" s="14"/>
      <c r="X316" s="14"/>
      <c r="Y316" s="14"/>
      <c r="Z316" s="14"/>
      <c r="AA316" s="14"/>
    </row>
    <row r="317">
      <c r="A317" s="45"/>
      <c r="B317" s="14"/>
      <c r="C317" s="14"/>
      <c r="D317" s="14"/>
      <c r="E317" s="14"/>
      <c r="F317" s="14"/>
      <c r="G317" s="45"/>
      <c r="H317" s="14"/>
      <c r="I317" s="14"/>
      <c r="J317" s="14"/>
      <c r="K317" s="14"/>
      <c r="L317" s="14"/>
      <c r="M317" s="14"/>
      <c r="N317" s="14"/>
      <c r="O317" s="14"/>
      <c r="P317" s="14"/>
      <c r="Q317" s="14"/>
      <c r="R317" s="14"/>
      <c r="S317" s="14"/>
      <c r="T317" s="14"/>
      <c r="U317" s="14"/>
      <c r="V317" s="14"/>
      <c r="W317" s="14"/>
      <c r="X317" s="14"/>
      <c r="Y317" s="14"/>
      <c r="Z317" s="14"/>
      <c r="AA317" s="14"/>
    </row>
    <row r="318">
      <c r="A318" s="45"/>
      <c r="B318" s="14"/>
      <c r="C318" s="14"/>
      <c r="D318" s="14"/>
      <c r="E318" s="14"/>
      <c r="F318" s="14"/>
      <c r="G318" s="45"/>
      <c r="H318" s="14"/>
      <c r="I318" s="14"/>
      <c r="J318" s="14"/>
      <c r="K318" s="14"/>
      <c r="L318" s="14"/>
      <c r="M318" s="14"/>
      <c r="N318" s="14"/>
      <c r="O318" s="14"/>
      <c r="P318" s="14"/>
      <c r="Q318" s="14"/>
      <c r="R318" s="14"/>
      <c r="S318" s="14"/>
      <c r="T318" s="14"/>
      <c r="U318" s="14"/>
      <c r="V318" s="14"/>
      <c r="W318" s="14"/>
      <c r="X318" s="14"/>
      <c r="Y318" s="14"/>
      <c r="Z318" s="14"/>
      <c r="AA318" s="14"/>
    </row>
    <row r="319">
      <c r="A319" s="45"/>
      <c r="B319" s="14"/>
      <c r="C319" s="14"/>
      <c r="D319" s="14"/>
      <c r="E319" s="14"/>
      <c r="F319" s="14"/>
      <c r="G319" s="45"/>
      <c r="H319" s="14"/>
      <c r="I319" s="14"/>
      <c r="J319" s="14"/>
      <c r="K319" s="14"/>
      <c r="L319" s="14"/>
      <c r="M319" s="14"/>
      <c r="N319" s="14"/>
      <c r="O319" s="14"/>
      <c r="P319" s="14"/>
      <c r="Q319" s="14"/>
      <c r="R319" s="14"/>
      <c r="S319" s="14"/>
      <c r="T319" s="14"/>
      <c r="U319" s="14"/>
      <c r="V319" s="14"/>
      <c r="W319" s="14"/>
      <c r="X319" s="14"/>
      <c r="Y319" s="14"/>
      <c r="Z319" s="14"/>
      <c r="AA319" s="14"/>
    </row>
    <row r="320">
      <c r="A320" s="45"/>
      <c r="B320" s="14"/>
      <c r="C320" s="14"/>
      <c r="D320" s="14"/>
      <c r="E320" s="14"/>
      <c r="F320" s="14"/>
      <c r="G320" s="45"/>
      <c r="H320" s="14"/>
      <c r="I320" s="14"/>
      <c r="J320" s="14"/>
      <c r="K320" s="14"/>
      <c r="L320" s="14"/>
      <c r="M320" s="14"/>
      <c r="N320" s="14"/>
      <c r="O320" s="14"/>
      <c r="P320" s="14"/>
      <c r="Q320" s="14"/>
      <c r="R320" s="14"/>
      <c r="S320" s="14"/>
      <c r="T320" s="14"/>
      <c r="U320" s="14"/>
      <c r="V320" s="14"/>
      <c r="W320" s="14"/>
      <c r="X320" s="14"/>
      <c r="Y320" s="14"/>
      <c r="Z320" s="14"/>
      <c r="AA320" s="14"/>
    </row>
    <row r="321">
      <c r="A321" s="45"/>
      <c r="B321" s="14"/>
      <c r="C321" s="14"/>
      <c r="D321" s="14"/>
      <c r="E321" s="14"/>
      <c r="F321" s="14"/>
      <c r="G321" s="45"/>
      <c r="H321" s="14"/>
      <c r="I321" s="14"/>
      <c r="J321" s="14"/>
      <c r="K321" s="14"/>
      <c r="L321" s="14"/>
      <c r="M321" s="14"/>
      <c r="N321" s="14"/>
      <c r="O321" s="14"/>
      <c r="P321" s="14"/>
      <c r="Q321" s="14"/>
      <c r="R321" s="14"/>
      <c r="S321" s="14"/>
      <c r="T321" s="14"/>
      <c r="U321" s="14"/>
      <c r="V321" s="14"/>
      <c r="W321" s="14"/>
      <c r="X321" s="14"/>
      <c r="Y321" s="14"/>
      <c r="Z321" s="14"/>
      <c r="AA321" s="14"/>
    </row>
    <row r="322">
      <c r="A322" s="45"/>
      <c r="B322" s="14"/>
      <c r="C322" s="14"/>
      <c r="D322" s="14"/>
      <c r="E322" s="14"/>
      <c r="F322" s="14"/>
      <c r="G322" s="45"/>
      <c r="H322" s="14"/>
      <c r="I322" s="14"/>
      <c r="J322" s="14"/>
      <c r="K322" s="14"/>
      <c r="L322" s="14"/>
      <c r="M322" s="14"/>
      <c r="N322" s="14"/>
      <c r="O322" s="14"/>
      <c r="P322" s="14"/>
      <c r="Q322" s="14"/>
      <c r="R322" s="14"/>
      <c r="S322" s="14"/>
      <c r="T322" s="14"/>
      <c r="U322" s="14"/>
      <c r="V322" s="14"/>
      <c r="W322" s="14"/>
      <c r="X322" s="14"/>
      <c r="Y322" s="14"/>
      <c r="Z322" s="14"/>
      <c r="AA322" s="14"/>
    </row>
    <row r="323">
      <c r="A323" s="45"/>
      <c r="B323" s="14"/>
      <c r="C323" s="14"/>
      <c r="D323" s="14"/>
      <c r="E323" s="14"/>
      <c r="F323" s="14"/>
      <c r="G323" s="45"/>
      <c r="H323" s="14"/>
      <c r="I323" s="14"/>
      <c r="J323" s="14"/>
      <c r="K323" s="14"/>
      <c r="L323" s="14"/>
      <c r="M323" s="14"/>
      <c r="N323" s="14"/>
      <c r="O323" s="14"/>
      <c r="P323" s="14"/>
      <c r="Q323" s="14"/>
      <c r="R323" s="14"/>
      <c r="S323" s="14"/>
      <c r="T323" s="14"/>
      <c r="U323" s="14"/>
      <c r="V323" s="14"/>
      <c r="W323" s="14"/>
      <c r="X323" s="14"/>
      <c r="Y323" s="14"/>
      <c r="Z323" s="14"/>
      <c r="AA323" s="14"/>
    </row>
    <row r="324">
      <c r="A324" s="45"/>
      <c r="B324" s="14"/>
      <c r="C324" s="14"/>
      <c r="D324" s="14"/>
      <c r="E324" s="14"/>
      <c r="F324" s="14"/>
      <c r="G324" s="45"/>
      <c r="H324" s="14"/>
      <c r="I324" s="14"/>
      <c r="J324" s="14"/>
      <c r="K324" s="14"/>
      <c r="L324" s="14"/>
      <c r="M324" s="14"/>
      <c r="N324" s="14"/>
      <c r="O324" s="14"/>
      <c r="P324" s="14"/>
      <c r="Q324" s="14"/>
      <c r="R324" s="14"/>
      <c r="S324" s="14"/>
      <c r="T324" s="14"/>
      <c r="U324" s="14"/>
      <c r="V324" s="14"/>
      <c r="W324" s="14"/>
      <c r="X324" s="14"/>
      <c r="Y324" s="14"/>
      <c r="Z324" s="14"/>
      <c r="AA324" s="14"/>
    </row>
    <row r="325">
      <c r="A325" s="45"/>
      <c r="B325" s="14"/>
      <c r="C325" s="14"/>
      <c r="D325" s="14"/>
      <c r="E325" s="14"/>
      <c r="F325" s="14"/>
      <c r="G325" s="45"/>
      <c r="H325" s="14"/>
      <c r="I325" s="14"/>
      <c r="J325" s="14"/>
      <c r="K325" s="14"/>
      <c r="L325" s="14"/>
      <c r="M325" s="14"/>
      <c r="N325" s="14"/>
      <c r="O325" s="14"/>
      <c r="P325" s="14"/>
      <c r="Q325" s="14"/>
      <c r="R325" s="14"/>
      <c r="S325" s="14"/>
      <c r="T325" s="14"/>
      <c r="U325" s="14"/>
      <c r="V325" s="14"/>
      <c r="W325" s="14"/>
      <c r="X325" s="14"/>
      <c r="Y325" s="14"/>
      <c r="Z325" s="14"/>
      <c r="AA325" s="14"/>
    </row>
    <row r="326">
      <c r="A326" s="45"/>
      <c r="B326" s="14"/>
      <c r="C326" s="14"/>
      <c r="D326" s="14"/>
      <c r="E326" s="14"/>
      <c r="F326" s="14"/>
      <c r="G326" s="45"/>
      <c r="H326" s="14"/>
      <c r="I326" s="14"/>
      <c r="J326" s="14"/>
      <c r="K326" s="14"/>
      <c r="L326" s="14"/>
      <c r="M326" s="14"/>
      <c r="N326" s="14"/>
      <c r="O326" s="14"/>
      <c r="P326" s="14"/>
      <c r="Q326" s="14"/>
      <c r="R326" s="14"/>
      <c r="S326" s="14"/>
      <c r="T326" s="14"/>
      <c r="U326" s="14"/>
      <c r="V326" s="14"/>
      <c r="W326" s="14"/>
      <c r="X326" s="14"/>
      <c r="Y326" s="14"/>
      <c r="Z326" s="14"/>
      <c r="AA326" s="14"/>
    </row>
    <row r="327">
      <c r="A327" s="45"/>
      <c r="B327" s="14"/>
      <c r="C327" s="14"/>
      <c r="D327" s="14"/>
      <c r="E327" s="14"/>
      <c r="F327" s="14"/>
      <c r="G327" s="45"/>
      <c r="H327" s="14"/>
      <c r="I327" s="14"/>
      <c r="J327" s="14"/>
      <c r="K327" s="14"/>
      <c r="L327" s="14"/>
      <c r="M327" s="14"/>
      <c r="N327" s="14"/>
      <c r="O327" s="14"/>
      <c r="P327" s="14"/>
      <c r="Q327" s="14"/>
      <c r="R327" s="14"/>
      <c r="S327" s="14"/>
      <c r="T327" s="14"/>
      <c r="U327" s="14"/>
      <c r="V327" s="14"/>
      <c r="W327" s="14"/>
      <c r="X327" s="14"/>
      <c r="Y327" s="14"/>
      <c r="Z327" s="14"/>
      <c r="AA327" s="14"/>
    </row>
    <row r="328">
      <c r="A328" s="45"/>
      <c r="B328" s="14"/>
      <c r="C328" s="14"/>
      <c r="D328" s="14"/>
      <c r="E328" s="14"/>
      <c r="F328" s="14"/>
      <c r="G328" s="45"/>
      <c r="H328" s="14"/>
      <c r="I328" s="14"/>
      <c r="J328" s="14"/>
      <c r="K328" s="14"/>
      <c r="L328" s="14"/>
      <c r="M328" s="14"/>
      <c r="N328" s="14"/>
      <c r="O328" s="14"/>
      <c r="P328" s="14"/>
      <c r="Q328" s="14"/>
      <c r="R328" s="14"/>
      <c r="S328" s="14"/>
      <c r="T328" s="14"/>
      <c r="U328" s="14"/>
      <c r="V328" s="14"/>
      <c r="W328" s="14"/>
      <c r="X328" s="14"/>
      <c r="Y328" s="14"/>
      <c r="Z328" s="14"/>
      <c r="AA328" s="14"/>
    </row>
    <row r="329">
      <c r="A329" s="45"/>
      <c r="B329" s="14"/>
      <c r="C329" s="14"/>
      <c r="D329" s="14"/>
      <c r="E329" s="14"/>
      <c r="F329" s="14"/>
      <c r="G329" s="45"/>
      <c r="H329" s="14"/>
      <c r="I329" s="14"/>
      <c r="J329" s="14"/>
      <c r="K329" s="14"/>
      <c r="L329" s="14"/>
      <c r="M329" s="14"/>
      <c r="N329" s="14"/>
      <c r="O329" s="14"/>
      <c r="P329" s="14"/>
      <c r="Q329" s="14"/>
      <c r="R329" s="14"/>
      <c r="S329" s="14"/>
      <c r="T329" s="14"/>
      <c r="U329" s="14"/>
      <c r="V329" s="14"/>
      <c r="W329" s="14"/>
      <c r="X329" s="14"/>
      <c r="Y329" s="14"/>
      <c r="Z329" s="14"/>
      <c r="AA329" s="14"/>
    </row>
    <row r="330">
      <c r="A330" s="45"/>
      <c r="B330" s="14"/>
      <c r="C330" s="14"/>
      <c r="D330" s="14"/>
      <c r="E330" s="14"/>
      <c r="F330" s="14"/>
      <c r="G330" s="45"/>
      <c r="H330" s="14"/>
      <c r="I330" s="14"/>
      <c r="J330" s="14"/>
      <c r="K330" s="14"/>
      <c r="L330" s="14"/>
      <c r="M330" s="14"/>
      <c r="N330" s="14"/>
      <c r="O330" s="14"/>
      <c r="P330" s="14"/>
      <c r="Q330" s="14"/>
      <c r="R330" s="14"/>
      <c r="S330" s="14"/>
      <c r="T330" s="14"/>
      <c r="U330" s="14"/>
      <c r="V330" s="14"/>
      <c r="W330" s="14"/>
      <c r="X330" s="14"/>
      <c r="Y330" s="14"/>
      <c r="Z330" s="14"/>
      <c r="AA330" s="14"/>
    </row>
    <row r="331">
      <c r="A331" s="45"/>
      <c r="B331" s="14"/>
      <c r="C331" s="14"/>
      <c r="D331" s="14"/>
      <c r="E331" s="14"/>
      <c r="F331" s="14"/>
      <c r="G331" s="45"/>
      <c r="H331" s="14"/>
      <c r="I331" s="14"/>
      <c r="J331" s="14"/>
      <c r="K331" s="14"/>
      <c r="L331" s="14"/>
      <c r="M331" s="14"/>
      <c r="N331" s="14"/>
      <c r="O331" s="14"/>
      <c r="P331" s="14"/>
      <c r="Q331" s="14"/>
      <c r="R331" s="14"/>
      <c r="S331" s="14"/>
      <c r="T331" s="14"/>
      <c r="U331" s="14"/>
      <c r="V331" s="14"/>
      <c r="W331" s="14"/>
      <c r="X331" s="14"/>
      <c r="Y331" s="14"/>
      <c r="Z331" s="14"/>
      <c r="AA331" s="14"/>
    </row>
    <row r="332">
      <c r="A332" s="45"/>
      <c r="B332" s="14"/>
      <c r="C332" s="14"/>
      <c r="D332" s="14"/>
      <c r="E332" s="14"/>
      <c r="F332" s="14"/>
      <c r="G332" s="45"/>
      <c r="H332" s="14"/>
      <c r="I332" s="14"/>
      <c r="J332" s="14"/>
      <c r="K332" s="14"/>
      <c r="L332" s="14"/>
      <c r="M332" s="14"/>
      <c r="N332" s="14"/>
      <c r="O332" s="14"/>
      <c r="P332" s="14"/>
      <c r="Q332" s="14"/>
      <c r="R332" s="14"/>
      <c r="S332" s="14"/>
      <c r="T332" s="14"/>
      <c r="U332" s="14"/>
      <c r="V332" s="14"/>
      <c r="W332" s="14"/>
      <c r="X332" s="14"/>
      <c r="Y332" s="14"/>
      <c r="Z332" s="14"/>
      <c r="AA332" s="14"/>
    </row>
    <row r="333">
      <c r="A333" s="45"/>
      <c r="B333" s="14"/>
      <c r="C333" s="14"/>
      <c r="D333" s="14"/>
      <c r="E333" s="14"/>
      <c r="F333" s="14"/>
      <c r="G333" s="45"/>
      <c r="H333" s="14"/>
      <c r="I333" s="14"/>
      <c r="J333" s="14"/>
      <c r="K333" s="14"/>
      <c r="L333" s="14"/>
      <c r="M333" s="14"/>
      <c r="N333" s="14"/>
      <c r="O333" s="14"/>
      <c r="P333" s="14"/>
      <c r="Q333" s="14"/>
      <c r="R333" s="14"/>
      <c r="S333" s="14"/>
      <c r="T333" s="14"/>
      <c r="U333" s="14"/>
      <c r="V333" s="14"/>
      <c r="W333" s="14"/>
      <c r="X333" s="14"/>
      <c r="Y333" s="14"/>
      <c r="Z333" s="14"/>
      <c r="AA333" s="14"/>
    </row>
    <row r="334">
      <c r="A334" s="45"/>
      <c r="B334" s="14"/>
      <c r="C334" s="14"/>
      <c r="D334" s="14"/>
      <c r="E334" s="14"/>
      <c r="F334" s="14"/>
      <c r="G334" s="45"/>
      <c r="H334" s="14"/>
      <c r="I334" s="14"/>
      <c r="J334" s="14"/>
      <c r="K334" s="14"/>
      <c r="L334" s="14"/>
      <c r="M334" s="14"/>
      <c r="N334" s="14"/>
      <c r="O334" s="14"/>
      <c r="P334" s="14"/>
      <c r="Q334" s="14"/>
      <c r="R334" s="14"/>
      <c r="S334" s="14"/>
      <c r="T334" s="14"/>
      <c r="U334" s="14"/>
      <c r="V334" s="14"/>
      <c r="W334" s="14"/>
      <c r="X334" s="14"/>
      <c r="Y334" s="14"/>
      <c r="Z334" s="14"/>
      <c r="AA334" s="14"/>
    </row>
    <row r="335">
      <c r="A335" s="45"/>
      <c r="B335" s="14"/>
      <c r="C335" s="14"/>
      <c r="D335" s="14"/>
      <c r="E335" s="14"/>
      <c r="F335" s="14"/>
      <c r="G335" s="45"/>
      <c r="H335" s="14"/>
      <c r="I335" s="14"/>
      <c r="J335" s="14"/>
      <c r="K335" s="14"/>
      <c r="L335" s="14"/>
      <c r="M335" s="14"/>
      <c r="N335" s="14"/>
      <c r="O335" s="14"/>
      <c r="P335" s="14"/>
      <c r="Q335" s="14"/>
      <c r="R335" s="14"/>
      <c r="S335" s="14"/>
      <c r="T335" s="14"/>
      <c r="U335" s="14"/>
      <c r="V335" s="14"/>
      <c r="W335" s="14"/>
      <c r="X335" s="14"/>
      <c r="Y335" s="14"/>
      <c r="Z335" s="14"/>
      <c r="AA335" s="14"/>
    </row>
    <row r="336">
      <c r="A336" s="45"/>
      <c r="B336" s="14"/>
      <c r="C336" s="14"/>
      <c r="D336" s="14"/>
      <c r="E336" s="14"/>
      <c r="F336" s="14"/>
      <c r="G336" s="45"/>
      <c r="H336" s="14"/>
      <c r="I336" s="14"/>
      <c r="J336" s="14"/>
      <c r="K336" s="14"/>
      <c r="L336" s="14"/>
      <c r="M336" s="14"/>
      <c r="N336" s="14"/>
      <c r="O336" s="14"/>
      <c r="P336" s="14"/>
      <c r="Q336" s="14"/>
      <c r="R336" s="14"/>
      <c r="S336" s="14"/>
      <c r="T336" s="14"/>
      <c r="U336" s="14"/>
      <c r="V336" s="14"/>
      <c r="W336" s="14"/>
      <c r="X336" s="14"/>
      <c r="Y336" s="14"/>
      <c r="Z336" s="14"/>
      <c r="AA336" s="14"/>
    </row>
    <row r="337">
      <c r="A337" s="45"/>
      <c r="B337" s="14"/>
      <c r="C337" s="14"/>
      <c r="D337" s="14"/>
      <c r="E337" s="14"/>
      <c r="F337" s="14"/>
      <c r="G337" s="45"/>
      <c r="H337" s="14"/>
      <c r="I337" s="14"/>
      <c r="J337" s="14"/>
      <c r="K337" s="14"/>
      <c r="L337" s="14"/>
      <c r="M337" s="14"/>
      <c r="N337" s="14"/>
      <c r="O337" s="14"/>
      <c r="P337" s="14"/>
      <c r="Q337" s="14"/>
      <c r="R337" s="14"/>
      <c r="S337" s="14"/>
      <c r="T337" s="14"/>
      <c r="U337" s="14"/>
      <c r="V337" s="14"/>
      <c r="W337" s="14"/>
      <c r="X337" s="14"/>
      <c r="Y337" s="14"/>
      <c r="Z337" s="14"/>
      <c r="AA337" s="14"/>
    </row>
    <row r="338">
      <c r="A338" s="45"/>
      <c r="B338" s="14"/>
      <c r="C338" s="14"/>
      <c r="D338" s="14"/>
      <c r="E338" s="14"/>
      <c r="F338" s="14"/>
      <c r="G338" s="45"/>
      <c r="H338" s="14"/>
      <c r="I338" s="14"/>
      <c r="J338" s="14"/>
      <c r="K338" s="14"/>
      <c r="L338" s="14"/>
      <c r="M338" s="14"/>
      <c r="N338" s="14"/>
      <c r="O338" s="14"/>
      <c r="P338" s="14"/>
      <c r="Q338" s="14"/>
      <c r="R338" s="14"/>
      <c r="S338" s="14"/>
      <c r="T338" s="14"/>
      <c r="U338" s="14"/>
      <c r="V338" s="14"/>
      <c r="W338" s="14"/>
      <c r="X338" s="14"/>
      <c r="Y338" s="14"/>
      <c r="Z338" s="14"/>
      <c r="AA338" s="14"/>
    </row>
    <row r="339">
      <c r="A339" s="45"/>
      <c r="B339" s="14"/>
      <c r="C339" s="14"/>
      <c r="D339" s="14"/>
      <c r="E339" s="14"/>
      <c r="F339" s="14"/>
      <c r="G339" s="45"/>
      <c r="H339" s="14"/>
      <c r="I339" s="14"/>
      <c r="J339" s="14"/>
      <c r="K339" s="14"/>
      <c r="L339" s="14"/>
      <c r="M339" s="14"/>
      <c r="N339" s="14"/>
      <c r="O339" s="14"/>
      <c r="P339" s="14"/>
      <c r="Q339" s="14"/>
      <c r="R339" s="14"/>
      <c r="S339" s="14"/>
      <c r="T339" s="14"/>
      <c r="U339" s="14"/>
      <c r="V339" s="14"/>
      <c r="W339" s="14"/>
      <c r="X339" s="14"/>
      <c r="Y339" s="14"/>
      <c r="Z339" s="14"/>
      <c r="AA339" s="14"/>
    </row>
    <row r="340">
      <c r="A340" s="45"/>
      <c r="B340" s="14"/>
      <c r="C340" s="14"/>
      <c r="D340" s="14"/>
      <c r="E340" s="14"/>
      <c r="F340" s="14"/>
      <c r="G340" s="45"/>
      <c r="H340" s="14"/>
      <c r="I340" s="14"/>
      <c r="J340" s="14"/>
      <c r="K340" s="14"/>
      <c r="L340" s="14"/>
      <c r="M340" s="14"/>
      <c r="N340" s="14"/>
      <c r="O340" s="14"/>
      <c r="P340" s="14"/>
      <c r="Q340" s="14"/>
      <c r="R340" s="14"/>
      <c r="S340" s="14"/>
      <c r="T340" s="14"/>
      <c r="U340" s="14"/>
      <c r="V340" s="14"/>
      <c r="W340" s="14"/>
      <c r="X340" s="14"/>
      <c r="Y340" s="14"/>
      <c r="Z340" s="14"/>
      <c r="AA340" s="14"/>
    </row>
    <row r="341">
      <c r="A341" s="45"/>
      <c r="B341" s="14"/>
      <c r="C341" s="14"/>
      <c r="D341" s="14"/>
      <c r="E341" s="14"/>
      <c r="F341" s="14"/>
      <c r="G341" s="45"/>
      <c r="H341" s="14"/>
      <c r="I341" s="14"/>
      <c r="J341" s="14"/>
      <c r="K341" s="14"/>
      <c r="L341" s="14"/>
      <c r="M341" s="14"/>
      <c r="N341" s="14"/>
      <c r="O341" s="14"/>
      <c r="P341" s="14"/>
      <c r="Q341" s="14"/>
      <c r="R341" s="14"/>
      <c r="S341" s="14"/>
      <c r="T341" s="14"/>
      <c r="U341" s="14"/>
      <c r="V341" s="14"/>
      <c r="W341" s="14"/>
      <c r="X341" s="14"/>
      <c r="Y341" s="14"/>
      <c r="Z341" s="14"/>
      <c r="AA341" s="14"/>
    </row>
    <row r="342">
      <c r="A342" s="45"/>
      <c r="B342" s="14"/>
      <c r="C342" s="14"/>
      <c r="D342" s="14"/>
      <c r="E342" s="14"/>
      <c r="F342" s="14"/>
      <c r="G342" s="45"/>
      <c r="H342" s="14"/>
      <c r="I342" s="14"/>
      <c r="J342" s="14"/>
      <c r="K342" s="14"/>
      <c r="L342" s="14"/>
      <c r="M342" s="14"/>
      <c r="N342" s="14"/>
      <c r="O342" s="14"/>
      <c r="P342" s="14"/>
      <c r="Q342" s="14"/>
      <c r="R342" s="14"/>
      <c r="S342" s="14"/>
      <c r="T342" s="14"/>
      <c r="U342" s="14"/>
      <c r="V342" s="14"/>
      <c r="W342" s="14"/>
      <c r="X342" s="14"/>
      <c r="Y342" s="14"/>
      <c r="Z342" s="14"/>
      <c r="AA342" s="14"/>
    </row>
    <row r="343">
      <c r="A343" s="45"/>
      <c r="B343" s="14"/>
      <c r="C343" s="14"/>
      <c r="D343" s="14"/>
      <c r="E343" s="14"/>
      <c r="F343" s="14"/>
      <c r="G343" s="45"/>
      <c r="H343" s="14"/>
      <c r="I343" s="14"/>
      <c r="J343" s="14"/>
      <c r="K343" s="14"/>
      <c r="L343" s="14"/>
      <c r="M343" s="14"/>
      <c r="N343" s="14"/>
      <c r="O343" s="14"/>
      <c r="P343" s="14"/>
      <c r="Q343" s="14"/>
      <c r="R343" s="14"/>
      <c r="S343" s="14"/>
      <c r="T343" s="14"/>
      <c r="U343" s="14"/>
      <c r="V343" s="14"/>
      <c r="W343" s="14"/>
      <c r="X343" s="14"/>
      <c r="Y343" s="14"/>
      <c r="Z343" s="14"/>
      <c r="AA343" s="14"/>
    </row>
    <row r="344">
      <c r="A344" s="45"/>
      <c r="B344" s="14"/>
      <c r="C344" s="14"/>
      <c r="D344" s="14"/>
      <c r="E344" s="14"/>
      <c r="F344" s="14"/>
      <c r="G344" s="45"/>
      <c r="H344" s="14"/>
      <c r="I344" s="14"/>
      <c r="J344" s="14"/>
      <c r="K344" s="14"/>
      <c r="L344" s="14"/>
      <c r="M344" s="14"/>
      <c r="N344" s="14"/>
      <c r="O344" s="14"/>
      <c r="P344" s="14"/>
      <c r="Q344" s="14"/>
      <c r="R344" s="14"/>
      <c r="S344" s="14"/>
      <c r="T344" s="14"/>
      <c r="U344" s="14"/>
      <c r="V344" s="14"/>
      <c r="W344" s="14"/>
      <c r="X344" s="14"/>
      <c r="Y344" s="14"/>
      <c r="Z344" s="14"/>
      <c r="AA344" s="14"/>
    </row>
    <row r="345">
      <c r="A345" s="45"/>
      <c r="B345" s="14"/>
      <c r="C345" s="14"/>
      <c r="D345" s="14"/>
      <c r="E345" s="14"/>
      <c r="F345" s="14"/>
      <c r="G345" s="45"/>
      <c r="H345" s="14"/>
      <c r="I345" s="14"/>
      <c r="J345" s="14"/>
      <c r="K345" s="14"/>
      <c r="L345" s="14"/>
      <c r="M345" s="14"/>
      <c r="N345" s="14"/>
      <c r="O345" s="14"/>
      <c r="P345" s="14"/>
      <c r="Q345" s="14"/>
      <c r="R345" s="14"/>
      <c r="S345" s="14"/>
      <c r="T345" s="14"/>
      <c r="U345" s="14"/>
      <c r="V345" s="14"/>
      <c r="W345" s="14"/>
      <c r="X345" s="14"/>
      <c r="Y345" s="14"/>
      <c r="Z345" s="14"/>
      <c r="AA345" s="14"/>
    </row>
    <row r="346">
      <c r="A346" s="45"/>
      <c r="B346" s="14"/>
      <c r="C346" s="14"/>
      <c r="D346" s="14"/>
      <c r="E346" s="14"/>
      <c r="F346" s="14"/>
      <c r="G346" s="45"/>
      <c r="H346" s="14"/>
      <c r="I346" s="14"/>
      <c r="J346" s="14"/>
      <c r="K346" s="14"/>
      <c r="L346" s="14"/>
      <c r="M346" s="14"/>
      <c r="N346" s="14"/>
      <c r="O346" s="14"/>
      <c r="P346" s="14"/>
      <c r="Q346" s="14"/>
      <c r="R346" s="14"/>
      <c r="S346" s="14"/>
      <c r="T346" s="14"/>
      <c r="U346" s="14"/>
      <c r="V346" s="14"/>
      <c r="W346" s="14"/>
      <c r="X346" s="14"/>
      <c r="Y346" s="14"/>
      <c r="Z346" s="14"/>
      <c r="AA346" s="14"/>
    </row>
    <row r="347">
      <c r="A347" s="45"/>
      <c r="B347" s="14"/>
      <c r="C347" s="14"/>
      <c r="D347" s="14"/>
      <c r="E347" s="14"/>
      <c r="F347" s="14"/>
      <c r="G347" s="45"/>
      <c r="H347" s="14"/>
      <c r="I347" s="14"/>
      <c r="J347" s="14"/>
      <c r="K347" s="14"/>
      <c r="L347" s="14"/>
      <c r="M347" s="14"/>
      <c r="N347" s="14"/>
      <c r="O347" s="14"/>
      <c r="P347" s="14"/>
      <c r="Q347" s="14"/>
      <c r="R347" s="14"/>
      <c r="S347" s="14"/>
      <c r="T347" s="14"/>
      <c r="U347" s="14"/>
      <c r="V347" s="14"/>
      <c r="W347" s="14"/>
      <c r="X347" s="14"/>
      <c r="Y347" s="14"/>
      <c r="Z347" s="14"/>
      <c r="AA347" s="14"/>
    </row>
    <row r="348">
      <c r="A348" s="45"/>
      <c r="B348" s="14"/>
      <c r="C348" s="14"/>
      <c r="D348" s="14"/>
      <c r="E348" s="14"/>
      <c r="F348" s="14"/>
      <c r="G348" s="45"/>
      <c r="H348" s="14"/>
      <c r="I348" s="14"/>
      <c r="J348" s="14"/>
      <c r="K348" s="14"/>
      <c r="L348" s="14"/>
      <c r="M348" s="14"/>
      <c r="N348" s="14"/>
      <c r="O348" s="14"/>
      <c r="P348" s="14"/>
      <c r="Q348" s="14"/>
      <c r="R348" s="14"/>
      <c r="S348" s="14"/>
      <c r="T348" s="14"/>
      <c r="U348" s="14"/>
      <c r="V348" s="14"/>
      <c r="W348" s="14"/>
      <c r="X348" s="14"/>
      <c r="Y348" s="14"/>
      <c r="Z348" s="14"/>
      <c r="AA348" s="14"/>
    </row>
    <row r="349">
      <c r="A349" s="45"/>
      <c r="B349" s="14"/>
      <c r="C349" s="14"/>
      <c r="D349" s="14"/>
      <c r="E349" s="14"/>
      <c r="F349" s="14"/>
      <c r="G349" s="45"/>
      <c r="H349" s="14"/>
      <c r="I349" s="14"/>
      <c r="J349" s="14"/>
      <c r="K349" s="14"/>
      <c r="L349" s="14"/>
      <c r="M349" s="14"/>
      <c r="N349" s="14"/>
      <c r="O349" s="14"/>
      <c r="P349" s="14"/>
      <c r="Q349" s="14"/>
      <c r="R349" s="14"/>
      <c r="S349" s="14"/>
      <c r="T349" s="14"/>
      <c r="U349" s="14"/>
      <c r="V349" s="14"/>
      <c r="W349" s="14"/>
      <c r="X349" s="14"/>
      <c r="Y349" s="14"/>
      <c r="Z349" s="14"/>
      <c r="AA349" s="14"/>
    </row>
    <row r="350">
      <c r="A350" s="45"/>
      <c r="B350" s="14"/>
      <c r="C350" s="14"/>
      <c r="D350" s="14"/>
      <c r="E350" s="14"/>
      <c r="F350" s="14"/>
      <c r="G350" s="45"/>
      <c r="H350" s="14"/>
      <c r="I350" s="14"/>
      <c r="J350" s="14"/>
      <c r="K350" s="14"/>
      <c r="L350" s="14"/>
      <c r="M350" s="14"/>
      <c r="N350" s="14"/>
      <c r="O350" s="14"/>
      <c r="P350" s="14"/>
      <c r="Q350" s="14"/>
      <c r="R350" s="14"/>
      <c r="S350" s="14"/>
      <c r="T350" s="14"/>
      <c r="U350" s="14"/>
      <c r="V350" s="14"/>
      <c r="W350" s="14"/>
      <c r="X350" s="14"/>
      <c r="Y350" s="14"/>
      <c r="Z350" s="14"/>
      <c r="AA350" s="14"/>
    </row>
    <row r="351">
      <c r="A351" s="45"/>
      <c r="B351" s="14"/>
      <c r="C351" s="14"/>
      <c r="D351" s="14"/>
      <c r="E351" s="14"/>
      <c r="F351" s="14"/>
      <c r="G351" s="45"/>
      <c r="H351" s="14"/>
      <c r="I351" s="14"/>
      <c r="J351" s="14"/>
      <c r="K351" s="14"/>
      <c r="L351" s="14"/>
      <c r="M351" s="14"/>
      <c r="N351" s="14"/>
      <c r="O351" s="14"/>
      <c r="P351" s="14"/>
      <c r="Q351" s="14"/>
      <c r="R351" s="14"/>
      <c r="S351" s="14"/>
      <c r="T351" s="14"/>
      <c r="U351" s="14"/>
      <c r="V351" s="14"/>
      <c r="W351" s="14"/>
      <c r="X351" s="14"/>
      <c r="Y351" s="14"/>
      <c r="Z351" s="14"/>
      <c r="AA351" s="14"/>
    </row>
    <row r="352">
      <c r="A352" s="45"/>
      <c r="B352" s="14"/>
      <c r="C352" s="14"/>
      <c r="D352" s="14"/>
      <c r="E352" s="14"/>
      <c r="F352" s="14"/>
      <c r="G352" s="45"/>
      <c r="H352" s="14"/>
      <c r="I352" s="14"/>
      <c r="J352" s="14"/>
      <c r="K352" s="14"/>
      <c r="L352" s="14"/>
      <c r="M352" s="14"/>
      <c r="N352" s="14"/>
      <c r="O352" s="14"/>
      <c r="P352" s="14"/>
      <c r="Q352" s="14"/>
      <c r="R352" s="14"/>
      <c r="S352" s="14"/>
      <c r="T352" s="14"/>
      <c r="U352" s="14"/>
      <c r="V352" s="14"/>
      <c r="W352" s="14"/>
      <c r="X352" s="14"/>
      <c r="Y352" s="14"/>
      <c r="Z352" s="14"/>
      <c r="AA352" s="14"/>
    </row>
    <row r="353">
      <c r="A353" s="45"/>
      <c r="B353" s="14"/>
      <c r="C353" s="14"/>
      <c r="D353" s="14"/>
      <c r="E353" s="14"/>
      <c r="F353" s="14"/>
      <c r="G353" s="45"/>
      <c r="H353" s="14"/>
      <c r="I353" s="14"/>
      <c r="J353" s="14"/>
      <c r="K353" s="14"/>
      <c r="L353" s="14"/>
      <c r="M353" s="14"/>
      <c r="N353" s="14"/>
      <c r="O353" s="14"/>
      <c r="P353" s="14"/>
      <c r="Q353" s="14"/>
      <c r="R353" s="14"/>
      <c r="S353" s="14"/>
      <c r="T353" s="14"/>
      <c r="U353" s="14"/>
      <c r="V353" s="14"/>
      <c r="W353" s="14"/>
      <c r="X353" s="14"/>
      <c r="Y353" s="14"/>
      <c r="Z353" s="14"/>
      <c r="AA353" s="14"/>
    </row>
    <row r="354">
      <c r="A354" s="45"/>
      <c r="B354" s="14"/>
      <c r="C354" s="14"/>
      <c r="D354" s="14"/>
      <c r="E354" s="14"/>
      <c r="F354" s="14"/>
      <c r="G354" s="45"/>
      <c r="H354" s="14"/>
      <c r="I354" s="14"/>
      <c r="J354" s="14"/>
      <c r="K354" s="14"/>
      <c r="L354" s="14"/>
      <c r="M354" s="14"/>
      <c r="N354" s="14"/>
      <c r="O354" s="14"/>
      <c r="P354" s="14"/>
      <c r="Q354" s="14"/>
      <c r="R354" s="14"/>
      <c r="S354" s="14"/>
      <c r="T354" s="14"/>
      <c r="U354" s="14"/>
      <c r="V354" s="14"/>
      <c r="W354" s="14"/>
      <c r="X354" s="14"/>
      <c r="Y354" s="14"/>
      <c r="Z354" s="14"/>
      <c r="AA354" s="14"/>
    </row>
    <row r="355">
      <c r="A355" s="45"/>
      <c r="B355" s="14"/>
      <c r="C355" s="14"/>
      <c r="D355" s="14"/>
      <c r="E355" s="14"/>
      <c r="F355" s="14"/>
      <c r="G355" s="45"/>
      <c r="H355" s="14"/>
      <c r="I355" s="14"/>
      <c r="J355" s="14"/>
      <c r="K355" s="14"/>
      <c r="L355" s="14"/>
      <c r="M355" s="14"/>
      <c r="N355" s="14"/>
      <c r="O355" s="14"/>
      <c r="P355" s="14"/>
      <c r="Q355" s="14"/>
      <c r="R355" s="14"/>
      <c r="S355" s="14"/>
      <c r="T355" s="14"/>
      <c r="U355" s="14"/>
      <c r="V355" s="14"/>
      <c r="W355" s="14"/>
      <c r="X355" s="14"/>
      <c r="Y355" s="14"/>
      <c r="Z355" s="14"/>
      <c r="AA355" s="14"/>
    </row>
    <row r="356">
      <c r="A356" s="45"/>
      <c r="B356" s="14"/>
      <c r="C356" s="14"/>
      <c r="D356" s="14"/>
      <c r="E356" s="14"/>
      <c r="F356" s="14"/>
      <c r="G356" s="45"/>
      <c r="H356" s="14"/>
      <c r="I356" s="14"/>
      <c r="J356" s="14"/>
      <c r="K356" s="14"/>
      <c r="L356" s="14"/>
      <c r="M356" s="14"/>
      <c r="N356" s="14"/>
      <c r="O356" s="14"/>
      <c r="P356" s="14"/>
      <c r="Q356" s="14"/>
      <c r="R356" s="14"/>
      <c r="S356" s="14"/>
      <c r="T356" s="14"/>
      <c r="U356" s="14"/>
      <c r="V356" s="14"/>
      <c r="W356" s="14"/>
      <c r="X356" s="14"/>
      <c r="Y356" s="14"/>
      <c r="Z356" s="14"/>
      <c r="AA356" s="14"/>
    </row>
    <row r="357">
      <c r="A357" s="45"/>
      <c r="B357" s="14"/>
      <c r="C357" s="14"/>
      <c r="D357" s="14"/>
      <c r="E357" s="14"/>
      <c r="F357" s="14"/>
      <c r="G357" s="45"/>
      <c r="H357" s="14"/>
      <c r="I357" s="14"/>
      <c r="J357" s="14"/>
      <c r="K357" s="14"/>
      <c r="L357" s="14"/>
      <c r="M357" s="14"/>
      <c r="N357" s="14"/>
      <c r="O357" s="14"/>
      <c r="P357" s="14"/>
      <c r="Q357" s="14"/>
      <c r="R357" s="14"/>
      <c r="S357" s="14"/>
      <c r="T357" s="14"/>
      <c r="U357" s="14"/>
      <c r="V357" s="14"/>
      <c r="W357" s="14"/>
      <c r="X357" s="14"/>
      <c r="Y357" s="14"/>
      <c r="Z357" s="14"/>
      <c r="AA357" s="14"/>
    </row>
    <row r="358">
      <c r="A358" s="45"/>
      <c r="B358" s="14"/>
      <c r="C358" s="14"/>
      <c r="D358" s="14"/>
      <c r="E358" s="14"/>
      <c r="F358" s="14"/>
      <c r="G358" s="45"/>
      <c r="H358" s="14"/>
      <c r="I358" s="14"/>
      <c r="J358" s="14"/>
      <c r="K358" s="14"/>
      <c r="L358" s="14"/>
      <c r="M358" s="14"/>
      <c r="N358" s="14"/>
      <c r="O358" s="14"/>
      <c r="P358" s="14"/>
      <c r="Q358" s="14"/>
      <c r="R358" s="14"/>
      <c r="S358" s="14"/>
      <c r="T358" s="14"/>
      <c r="U358" s="14"/>
      <c r="V358" s="14"/>
      <c r="W358" s="14"/>
      <c r="X358" s="14"/>
      <c r="Y358" s="14"/>
      <c r="Z358" s="14"/>
      <c r="AA358" s="14"/>
    </row>
    <row r="359">
      <c r="A359" s="45"/>
      <c r="B359" s="14"/>
      <c r="C359" s="14"/>
      <c r="D359" s="14"/>
      <c r="E359" s="14"/>
      <c r="F359" s="14"/>
      <c r="G359" s="45"/>
      <c r="H359" s="14"/>
      <c r="I359" s="14"/>
      <c r="J359" s="14"/>
      <c r="K359" s="14"/>
      <c r="L359" s="14"/>
      <c r="M359" s="14"/>
      <c r="N359" s="14"/>
      <c r="O359" s="14"/>
      <c r="P359" s="14"/>
      <c r="Q359" s="14"/>
      <c r="R359" s="14"/>
      <c r="S359" s="14"/>
      <c r="T359" s="14"/>
      <c r="U359" s="14"/>
      <c r="V359" s="14"/>
      <c r="W359" s="14"/>
      <c r="X359" s="14"/>
      <c r="Y359" s="14"/>
      <c r="Z359" s="14"/>
      <c r="AA359" s="14"/>
    </row>
    <row r="360">
      <c r="A360" s="45"/>
      <c r="B360" s="14"/>
      <c r="C360" s="14"/>
      <c r="D360" s="14"/>
      <c r="E360" s="14"/>
      <c r="F360" s="14"/>
      <c r="G360" s="45"/>
      <c r="H360" s="14"/>
      <c r="I360" s="14"/>
      <c r="J360" s="14"/>
      <c r="K360" s="14"/>
      <c r="L360" s="14"/>
      <c r="M360" s="14"/>
      <c r="N360" s="14"/>
      <c r="O360" s="14"/>
      <c r="P360" s="14"/>
      <c r="Q360" s="14"/>
      <c r="R360" s="14"/>
      <c r="S360" s="14"/>
      <c r="T360" s="14"/>
      <c r="U360" s="14"/>
      <c r="V360" s="14"/>
      <c r="W360" s="14"/>
      <c r="X360" s="14"/>
      <c r="Y360" s="14"/>
      <c r="Z360" s="14"/>
      <c r="AA360" s="14"/>
    </row>
    <row r="361">
      <c r="A361" s="45"/>
      <c r="B361" s="14"/>
      <c r="C361" s="14"/>
      <c r="D361" s="14"/>
      <c r="E361" s="14"/>
      <c r="F361" s="14"/>
      <c r="G361" s="45"/>
      <c r="H361" s="14"/>
      <c r="I361" s="14"/>
      <c r="J361" s="14"/>
      <c r="K361" s="14"/>
      <c r="L361" s="14"/>
      <c r="M361" s="14"/>
      <c r="N361" s="14"/>
      <c r="O361" s="14"/>
      <c r="P361" s="14"/>
      <c r="Q361" s="14"/>
      <c r="R361" s="14"/>
      <c r="S361" s="14"/>
      <c r="T361" s="14"/>
      <c r="U361" s="14"/>
      <c r="V361" s="14"/>
      <c r="W361" s="14"/>
      <c r="X361" s="14"/>
      <c r="Y361" s="14"/>
      <c r="Z361" s="14"/>
      <c r="AA361" s="14"/>
    </row>
    <row r="362">
      <c r="A362" s="45"/>
      <c r="B362" s="14"/>
      <c r="C362" s="14"/>
      <c r="D362" s="14"/>
      <c r="E362" s="14"/>
      <c r="F362" s="14"/>
      <c r="G362" s="45"/>
      <c r="H362" s="14"/>
      <c r="I362" s="14"/>
      <c r="J362" s="14"/>
      <c r="K362" s="14"/>
      <c r="L362" s="14"/>
      <c r="M362" s="14"/>
      <c r="N362" s="14"/>
      <c r="O362" s="14"/>
      <c r="P362" s="14"/>
      <c r="Q362" s="14"/>
      <c r="R362" s="14"/>
      <c r="S362" s="14"/>
      <c r="T362" s="14"/>
      <c r="U362" s="14"/>
      <c r="V362" s="14"/>
      <c r="W362" s="14"/>
      <c r="X362" s="14"/>
      <c r="Y362" s="14"/>
      <c r="Z362" s="14"/>
      <c r="AA362" s="14"/>
    </row>
    <row r="363">
      <c r="A363" s="45"/>
      <c r="B363" s="14"/>
      <c r="C363" s="14"/>
      <c r="D363" s="14"/>
      <c r="E363" s="14"/>
      <c r="F363" s="14"/>
      <c r="G363" s="45"/>
      <c r="H363" s="14"/>
      <c r="I363" s="14"/>
      <c r="J363" s="14"/>
      <c r="K363" s="14"/>
      <c r="L363" s="14"/>
      <c r="M363" s="14"/>
      <c r="N363" s="14"/>
      <c r="O363" s="14"/>
      <c r="P363" s="14"/>
      <c r="Q363" s="14"/>
      <c r="R363" s="14"/>
      <c r="S363" s="14"/>
      <c r="T363" s="14"/>
      <c r="U363" s="14"/>
      <c r="V363" s="14"/>
      <c r="W363" s="14"/>
      <c r="X363" s="14"/>
      <c r="Y363" s="14"/>
      <c r="Z363" s="14"/>
      <c r="AA363" s="14"/>
    </row>
    <row r="364">
      <c r="A364" s="45"/>
      <c r="B364" s="14"/>
      <c r="C364" s="14"/>
      <c r="D364" s="14"/>
      <c r="E364" s="14"/>
      <c r="F364" s="14"/>
      <c r="G364" s="45"/>
      <c r="H364" s="14"/>
      <c r="I364" s="14"/>
      <c r="J364" s="14"/>
      <c r="K364" s="14"/>
      <c r="L364" s="14"/>
      <c r="M364" s="14"/>
      <c r="N364" s="14"/>
      <c r="O364" s="14"/>
      <c r="P364" s="14"/>
      <c r="Q364" s="14"/>
      <c r="R364" s="14"/>
      <c r="S364" s="14"/>
      <c r="T364" s="14"/>
      <c r="U364" s="14"/>
      <c r="V364" s="14"/>
      <c r="W364" s="14"/>
      <c r="X364" s="14"/>
      <c r="Y364" s="14"/>
      <c r="Z364" s="14"/>
      <c r="AA364" s="14"/>
    </row>
    <row r="365">
      <c r="A365" s="45"/>
      <c r="B365" s="14"/>
      <c r="C365" s="14"/>
      <c r="D365" s="14"/>
      <c r="E365" s="14"/>
      <c r="F365" s="14"/>
      <c r="G365" s="45"/>
      <c r="H365" s="14"/>
      <c r="I365" s="14"/>
      <c r="J365" s="14"/>
      <c r="K365" s="14"/>
      <c r="L365" s="14"/>
      <c r="M365" s="14"/>
      <c r="N365" s="14"/>
      <c r="O365" s="14"/>
      <c r="P365" s="14"/>
      <c r="Q365" s="14"/>
      <c r="R365" s="14"/>
      <c r="S365" s="14"/>
      <c r="T365" s="14"/>
      <c r="U365" s="14"/>
      <c r="V365" s="14"/>
      <c r="W365" s="14"/>
      <c r="X365" s="14"/>
      <c r="Y365" s="14"/>
      <c r="Z365" s="14"/>
      <c r="AA365" s="14"/>
    </row>
    <row r="366">
      <c r="A366" s="45"/>
      <c r="B366" s="14"/>
      <c r="C366" s="14"/>
      <c r="D366" s="14"/>
      <c r="E366" s="14"/>
      <c r="F366" s="14"/>
      <c r="G366" s="45"/>
      <c r="H366" s="14"/>
      <c r="I366" s="14"/>
      <c r="J366" s="14"/>
      <c r="K366" s="14"/>
      <c r="L366" s="14"/>
      <c r="M366" s="14"/>
      <c r="N366" s="14"/>
      <c r="O366" s="14"/>
      <c r="P366" s="14"/>
      <c r="Q366" s="14"/>
      <c r="R366" s="14"/>
      <c r="S366" s="14"/>
      <c r="T366" s="14"/>
      <c r="U366" s="14"/>
      <c r="V366" s="14"/>
      <c r="W366" s="14"/>
      <c r="X366" s="14"/>
      <c r="Y366" s="14"/>
      <c r="Z366" s="14"/>
      <c r="AA366" s="14"/>
    </row>
    <row r="367">
      <c r="A367" s="45"/>
      <c r="B367" s="14"/>
      <c r="C367" s="14"/>
      <c r="D367" s="14"/>
      <c r="E367" s="14"/>
      <c r="F367" s="14"/>
      <c r="G367" s="45"/>
      <c r="H367" s="14"/>
      <c r="I367" s="14"/>
      <c r="J367" s="14"/>
      <c r="K367" s="14"/>
      <c r="L367" s="14"/>
      <c r="M367" s="14"/>
      <c r="N367" s="14"/>
      <c r="O367" s="14"/>
      <c r="P367" s="14"/>
      <c r="Q367" s="14"/>
      <c r="R367" s="14"/>
      <c r="S367" s="14"/>
      <c r="T367" s="14"/>
      <c r="U367" s="14"/>
      <c r="V367" s="14"/>
      <c r="W367" s="14"/>
      <c r="X367" s="14"/>
      <c r="Y367" s="14"/>
      <c r="Z367" s="14"/>
      <c r="AA367" s="14"/>
    </row>
    <row r="368">
      <c r="A368" s="45"/>
      <c r="B368" s="14"/>
      <c r="C368" s="14"/>
      <c r="D368" s="14"/>
      <c r="E368" s="14"/>
      <c r="F368" s="14"/>
      <c r="G368" s="45"/>
      <c r="H368" s="14"/>
      <c r="I368" s="14"/>
      <c r="J368" s="14"/>
      <c r="K368" s="14"/>
      <c r="L368" s="14"/>
      <c r="M368" s="14"/>
      <c r="N368" s="14"/>
      <c r="O368" s="14"/>
      <c r="P368" s="14"/>
      <c r="Q368" s="14"/>
      <c r="R368" s="14"/>
      <c r="S368" s="14"/>
      <c r="T368" s="14"/>
      <c r="U368" s="14"/>
      <c r="V368" s="14"/>
      <c r="W368" s="14"/>
      <c r="X368" s="14"/>
      <c r="Y368" s="14"/>
      <c r="Z368" s="14"/>
      <c r="AA368" s="14"/>
    </row>
    <row r="369">
      <c r="A369" s="45"/>
      <c r="B369" s="14"/>
      <c r="C369" s="14"/>
      <c r="D369" s="14"/>
      <c r="E369" s="14"/>
      <c r="F369" s="14"/>
      <c r="G369" s="45"/>
      <c r="H369" s="14"/>
      <c r="I369" s="14"/>
      <c r="J369" s="14"/>
      <c r="K369" s="14"/>
      <c r="L369" s="14"/>
      <c r="M369" s="14"/>
      <c r="N369" s="14"/>
      <c r="O369" s="14"/>
      <c r="P369" s="14"/>
      <c r="Q369" s="14"/>
      <c r="R369" s="14"/>
      <c r="S369" s="14"/>
      <c r="T369" s="14"/>
      <c r="U369" s="14"/>
      <c r="V369" s="14"/>
      <c r="W369" s="14"/>
      <c r="X369" s="14"/>
      <c r="Y369" s="14"/>
      <c r="Z369" s="14"/>
      <c r="AA369" s="14"/>
    </row>
    <row r="370">
      <c r="A370" s="45"/>
      <c r="B370" s="14"/>
      <c r="C370" s="14"/>
      <c r="D370" s="14"/>
      <c r="E370" s="14"/>
      <c r="F370" s="14"/>
      <c r="G370" s="45"/>
      <c r="H370" s="14"/>
      <c r="I370" s="14"/>
      <c r="J370" s="14"/>
      <c r="K370" s="14"/>
      <c r="L370" s="14"/>
      <c r="M370" s="14"/>
      <c r="N370" s="14"/>
      <c r="O370" s="14"/>
      <c r="P370" s="14"/>
      <c r="Q370" s="14"/>
      <c r="R370" s="14"/>
      <c r="S370" s="14"/>
      <c r="T370" s="14"/>
      <c r="U370" s="14"/>
      <c r="V370" s="14"/>
      <c r="W370" s="14"/>
      <c r="X370" s="14"/>
      <c r="Y370" s="14"/>
      <c r="Z370" s="14"/>
      <c r="AA370" s="14"/>
    </row>
    <row r="371">
      <c r="A371" s="45"/>
      <c r="B371" s="14"/>
      <c r="C371" s="14"/>
      <c r="D371" s="14"/>
      <c r="E371" s="14"/>
      <c r="F371" s="14"/>
      <c r="G371" s="45"/>
      <c r="H371" s="14"/>
      <c r="I371" s="14"/>
      <c r="J371" s="14"/>
      <c r="K371" s="14"/>
      <c r="L371" s="14"/>
      <c r="M371" s="14"/>
      <c r="N371" s="14"/>
      <c r="O371" s="14"/>
      <c r="P371" s="14"/>
      <c r="Q371" s="14"/>
      <c r="R371" s="14"/>
      <c r="S371" s="14"/>
      <c r="T371" s="14"/>
      <c r="U371" s="14"/>
      <c r="V371" s="14"/>
      <c r="W371" s="14"/>
      <c r="X371" s="14"/>
      <c r="Y371" s="14"/>
      <c r="Z371" s="14"/>
      <c r="AA371" s="14"/>
    </row>
    <row r="372">
      <c r="A372" s="45"/>
      <c r="B372" s="14"/>
      <c r="C372" s="14"/>
      <c r="D372" s="14"/>
      <c r="E372" s="14"/>
      <c r="F372" s="14"/>
      <c r="G372" s="45"/>
      <c r="H372" s="14"/>
      <c r="I372" s="14"/>
      <c r="J372" s="14"/>
      <c r="K372" s="14"/>
      <c r="L372" s="14"/>
      <c r="M372" s="14"/>
      <c r="N372" s="14"/>
      <c r="O372" s="14"/>
      <c r="P372" s="14"/>
      <c r="Q372" s="14"/>
      <c r="R372" s="14"/>
      <c r="S372" s="14"/>
      <c r="T372" s="14"/>
      <c r="U372" s="14"/>
      <c r="V372" s="14"/>
      <c r="W372" s="14"/>
      <c r="X372" s="14"/>
      <c r="Y372" s="14"/>
      <c r="Z372" s="14"/>
      <c r="AA372" s="14"/>
    </row>
    <row r="373">
      <c r="A373" s="45"/>
      <c r="B373" s="14"/>
      <c r="C373" s="14"/>
      <c r="D373" s="14"/>
      <c r="E373" s="14"/>
      <c r="F373" s="14"/>
      <c r="G373" s="45"/>
      <c r="H373" s="14"/>
      <c r="I373" s="14"/>
      <c r="J373" s="14"/>
      <c r="K373" s="14"/>
      <c r="L373" s="14"/>
      <c r="M373" s="14"/>
      <c r="N373" s="14"/>
      <c r="O373" s="14"/>
      <c r="P373" s="14"/>
      <c r="Q373" s="14"/>
      <c r="R373" s="14"/>
      <c r="S373" s="14"/>
      <c r="T373" s="14"/>
      <c r="U373" s="14"/>
      <c r="V373" s="14"/>
      <c r="W373" s="14"/>
      <c r="X373" s="14"/>
      <c r="Y373" s="14"/>
      <c r="Z373" s="14"/>
      <c r="AA373" s="14"/>
    </row>
    <row r="374">
      <c r="A374" s="45"/>
      <c r="B374" s="14"/>
      <c r="C374" s="14"/>
      <c r="D374" s="14"/>
      <c r="E374" s="14"/>
      <c r="F374" s="14"/>
      <c r="G374" s="45"/>
      <c r="H374" s="14"/>
      <c r="I374" s="14"/>
      <c r="J374" s="14"/>
      <c r="K374" s="14"/>
      <c r="L374" s="14"/>
      <c r="M374" s="14"/>
      <c r="N374" s="14"/>
      <c r="O374" s="14"/>
      <c r="P374" s="14"/>
      <c r="Q374" s="14"/>
      <c r="R374" s="14"/>
      <c r="S374" s="14"/>
      <c r="T374" s="14"/>
      <c r="U374" s="14"/>
      <c r="V374" s="14"/>
      <c r="W374" s="14"/>
      <c r="X374" s="14"/>
      <c r="Y374" s="14"/>
      <c r="Z374" s="14"/>
      <c r="AA374" s="14"/>
    </row>
    <row r="375">
      <c r="A375" s="45"/>
      <c r="B375" s="14"/>
      <c r="C375" s="14"/>
      <c r="D375" s="14"/>
      <c r="E375" s="14"/>
      <c r="F375" s="14"/>
      <c r="G375" s="45"/>
      <c r="H375" s="14"/>
      <c r="I375" s="14"/>
      <c r="J375" s="14"/>
      <c r="K375" s="14"/>
      <c r="L375" s="14"/>
      <c r="M375" s="14"/>
      <c r="N375" s="14"/>
      <c r="O375" s="14"/>
      <c r="P375" s="14"/>
      <c r="Q375" s="14"/>
      <c r="R375" s="14"/>
      <c r="S375" s="14"/>
      <c r="T375" s="14"/>
      <c r="U375" s="14"/>
      <c r="V375" s="14"/>
      <c r="W375" s="14"/>
      <c r="X375" s="14"/>
      <c r="Y375" s="14"/>
      <c r="Z375" s="14"/>
      <c r="AA375" s="14"/>
    </row>
    <row r="376">
      <c r="A376" s="45"/>
      <c r="B376" s="14"/>
      <c r="C376" s="14"/>
      <c r="D376" s="14"/>
      <c r="E376" s="14"/>
      <c r="F376" s="14"/>
      <c r="G376" s="45"/>
      <c r="H376" s="14"/>
      <c r="I376" s="14"/>
      <c r="J376" s="14"/>
      <c r="K376" s="14"/>
      <c r="L376" s="14"/>
      <c r="M376" s="14"/>
      <c r="N376" s="14"/>
      <c r="O376" s="14"/>
      <c r="P376" s="14"/>
      <c r="Q376" s="14"/>
      <c r="R376" s="14"/>
      <c r="S376" s="14"/>
      <c r="T376" s="14"/>
      <c r="U376" s="14"/>
      <c r="V376" s="14"/>
      <c r="W376" s="14"/>
      <c r="X376" s="14"/>
      <c r="Y376" s="14"/>
      <c r="Z376" s="14"/>
      <c r="AA376" s="14"/>
    </row>
    <row r="377">
      <c r="A377" s="45"/>
      <c r="B377" s="14"/>
      <c r="C377" s="14"/>
      <c r="D377" s="14"/>
      <c r="E377" s="14"/>
      <c r="F377" s="14"/>
      <c r="G377" s="45"/>
      <c r="H377" s="14"/>
      <c r="I377" s="14"/>
      <c r="J377" s="14"/>
      <c r="K377" s="14"/>
      <c r="L377" s="14"/>
      <c r="M377" s="14"/>
      <c r="N377" s="14"/>
      <c r="O377" s="14"/>
      <c r="P377" s="14"/>
      <c r="Q377" s="14"/>
      <c r="R377" s="14"/>
      <c r="S377" s="14"/>
      <c r="T377" s="14"/>
      <c r="U377" s="14"/>
      <c r="V377" s="14"/>
      <c r="W377" s="14"/>
      <c r="X377" s="14"/>
      <c r="Y377" s="14"/>
      <c r="Z377" s="14"/>
      <c r="AA377" s="14"/>
    </row>
    <row r="378">
      <c r="A378" s="45"/>
      <c r="B378" s="14"/>
      <c r="C378" s="14"/>
      <c r="D378" s="14"/>
      <c r="E378" s="14"/>
      <c r="F378" s="14"/>
      <c r="G378" s="45"/>
      <c r="H378" s="14"/>
      <c r="I378" s="14"/>
      <c r="J378" s="14"/>
      <c r="K378" s="14"/>
      <c r="L378" s="14"/>
      <c r="M378" s="14"/>
      <c r="N378" s="14"/>
      <c r="O378" s="14"/>
      <c r="P378" s="14"/>
      <c r="Q378" s="14"/>
      <c r="R378" s="14"/>
      <c r="S378" s="14"/>
      <c r="T378" s="14"/>
      <c r="U378" s="14"/>
      <c r="V378" s="14"/>
      <c r="W378" s="14"/>
      <c r="X378" s="14"/>
      <c r="Y378" s="14"/>
      <c r="Z378" s="14"/>
      <c r="AA378" s="14"/>
    </row>
    <row r="379">
      <c r="A379" s="45"/>
      <c r="B379" s="14"/>
      <c r="C379" s="14"/>
      <c r="D379" s="14"/>
      <c r="E379" s="14"/>
      <c r="F379" s="14"/>
      <c r="G379" s="45"/>
      <c r="H379" s="14"/>
      <c r="I379" s="14"/>
      <c r="J379" s="14"/>
      <c r="K379" s="14"/>
      <c r="L379" s="14"/>
      <c r="M379" s="14"/>
      <c r="N379" s="14"/>
      <c r="O379" s="14"/>
      <c r="P379" s="14"/>
      <c r="Q379" s="14"/>
      <c r="R379" s="14"/>
      <c r="S379" s="14"/>
      <c r="T379" s="14"/>
      <c r="U379" s="14"/>
      <c r="V379" s="14"/>
      <c r="W379" s="14"/>
      <c r="X379" s="14"/>
      <c r="Y379" s="14"/>
      <c r="Z379" s="14"/>
      <c r="AA379" s="14"/>
    </row>
    <row r="380">
      <c r="A380" s="45"/>
      <c r="B380" s="14"/>
      <c r="C380" s="14"/>
      <c r="D380" s="14"/>
      <c r="E380" s="14"/>
      <c r="F380" s="14"/>
      <c r="G380" s="45"/>
      <c r="H380" s="14"/>
      <c r="I380" s="14"/>
      <c r="J380" s="14"/>
      <c r="K380" s="14"/>
      <c r="L380" s="14"/>
      <c r="M380" s="14"/>
      <c r="N380" s="14"/>
      <c r="O380" s="14"/>
      <c r="P380" s="14"/>
      <c r="Q380" s="14"/>
      <c r="R380" s="14"/>
      <c r="S380" s="14"/>
      <c r="T380" s="14"/>
      <c r="U380" s="14"/>
      <c r="V380" s="14"/>
      <c r="W380" s="14"/>
      <c r="X380" s="14"/>
      <c r="Y380" s="14"/>
      <c r="Z380" s="14"/>
      <c r="AA380" s="14"/>
    </row>
    <row r="381">
      <c r="A381" s="45"/>
      <c r="B381" s="14"/>
      <c r="C381" s="14"/>
      <c r="D381" s="14"/>
      <c r="E381" s="14"/>
      <c r="F381" s="14"/>
      <c r="G381" s="45"/>
      <c r="H381" s="14"/>
      <c r="I381" s="14"/>
      <c r="J381" s="14"/>
      <c r="K381" s="14"/>
      <c r="L381" s="14"/>
      <c r="M381" s="14"/>
      <c r="N381" s="14"/>
      <c r="O381" s="14"/>
      <c r="P381" s="14"/>
      <c r="Q381" s="14"/>
      <c r="R381" s="14"/>
      <c r="S381" s="14"/>
      <c r="T381" s="14"/>
      <c r="U381" s="14"/>
      <c r="V381" s="14"/>
      <c r="W381" s="14"/>
      <c r="X381" s="14"/>
      <c r="Y381" s="14"/>
      <c r="Z381" s="14"/>
      <c r="AA381" s="14"/>
    </row>
    <row r="382">
      <c r="A382" s="45"/>
      <c r="B382" s="14"/>
      <c r="C382" s="14"/>
      <c r="D382" s="14"/>
      <c r="E382" s="14"/>
      <c r="F382" s="14"/>
      <c r="G382" s="45"/>
      <c r="H382" s="14"/>
      <c r="I382" s="14"/>
      <c r="J382" s="14"/>
      <c r="K382" s="14"/>
      <c r="L382" s="14"/>
      <c r="M382" s="14"/>
      <c r="N382" s="14"/>
      <c r="O382" s="14"/>
      <c r="P382" s="14"/>
      <c r="Q382" s="14"/>
      <c r="R382" s="14"/>
      <c r="S382" s="14"/>
      <c r="T382" s="14"/>
      <c r="U382" s="14"/>
      <c r="V382" s="14"/>
      <c r="W382" s="14"/>
      <c r="X382" s="14"/>
      <c r="Y382" s="14"/>
      <c r="Z382" s="14"/>
      <c r="AA382" s="14"/>
    </row>
    <row r="383">
      <c r="A383" s="45"/>
      <c r="B383" s="14"/>
      <c r="C383" s="14"/>
      <c r="D383" s="14"/>
      <c r="E383" s="14"/>
      <c r="F383" s="14"/>
      <c r="G383" s="45"/>
      <c r="H383" s="14"/>
      <c r="I383" s="14"/>
      <c r="J383" s="14"/>
      <c r="K383" s="14"/>
      <c r="L383" s="14"/>
      <c r="M383" s="14"/>
      <c r="N383" s="14"/>
      <c r="O383" s="14"/>
      <c r="P383" s="14"/>
      <c r="Q383" s="14"/>
      <c r="R383" s="14"/>
      <c r="S383" s="14"/>
      <c r="T383" s="14"/>
      <c r="U383" s="14"/>
      <c r="V383" s="14"/>
      <c r="W383" s="14"/>
      <c r="X383" s="14"/>
      <c r="Y383" s="14"/>
      <c r="Z383" s="14"/>
      <c r="AA383" s="14"/>
    </row>
    <row r="384">
      <c r="A384" s="45"/>
      <c r="B384" s="14"/>
      <c r="C384" s="14"/>
      <c r="D384" s="14"/>
      <c r="E384" s="14"/>
      <c r="F384" s="14"/>
      <c r="G384" s="45"/>
      <c r="H384" s="14"/>
      <c r="I384" s="14"/>
      <c r="J384" s="14"/>
      <c r="K384" s="14"/>
      <c r="L384" s="14"/>
      <c r="M384" s="14"/>
      <c r="N384" s="14"/>
      <c r="O384" s="14"/>
      <c r="P384" s="14"/>
      <c r="Q384" s="14"/>
      <c r="R384" s="14"/>
      <c r="S384" s="14"/>
      <c r="T384" s="14"/>
      <c r="U384" s="14"/>
      <c r="V384" s="14"/>
      <c r="W384" s="14"/>
      <c r="X384" s="14"/>
      <c r="Y384" s="14"/>
      <c r="Z384" s="14"/>
      <c r="AA384" s="14"/>
    </row>
    <row r="385">
      <c r="A385" s="45"/>
      <c r="B385" s="14"/>
      <c r="C385" s="14"/>
      <c r="D385" s="14"/>
      <c r="E385" s="14"/>
      <c r="F385" s="14"/>
      <c r="G385" s="45"/>
      <c r="H385" s="14"/>
      <c r="I385" s="14"/>
      <c r="J385" s="14"/>
      <c r="K385" s="14"/>
      <c r="L385" s="14"/>
      <c r="M385" s="14"/>
      <c r="N385" s="14"/>
      <c r="O385" s="14"/>
      <c r="P385" s="14"/>
      <c r="Q385" s="14"/>
      <c r="R385" s="14"/>
      <c r="S385" s="14"/>
      <c r="T385" s="14"/>
      <c r="U385" s="14"/>
      <c r="V385" s="14"/>
      <c r="W385" s="14"/>
      <c r="X385" s="14"/>
      <c r="Y385" s="14"/>
      <c r="Z385" s="14"/>
      <c r="AA385" s="14"/>
    </row>
    <row r="386">
      <c r="A386" s="45"/>
      <c r="B386" s="14"/>
      <c r="C386" s="14"/>
      <c r="D386" s="14"/>
      <c r="E386" s="14"/>
      <c r="F386" s="14"/>
      <c r="G386" s="45"/>
      <c r="H386" s="14"/>
      <c r="I386" s="14"/>
      <c r="J386" s="14"/>
      <c r="K386" s="14"/>
      <c r="L386" s="14"/>
      <c r="M386" s="14"/>
      <c r="N386" s="14"/>
      <c r="O386" s="14"/>
      <c r="P386" s="14"/>
      <c r="Q386" s="14"/>
      <c r="R386" s="14"/>
      <c r="S386" s="14"/>
      <c r="T386" s="14"/>
      <c r="U386" s="14"/>
      <c r="V386" s="14"/>
      <c r="W386" s="14"/>
      <c r="X386" s="14"/>
      <c r="Y386" s="14"/>
      <c r="Z386" s="14"/>
      <c r="AA386" s="14"/>
    </row>
    <row r="387">
      <c r="A387" s="45"/>
      <c r="B387" s="14"/>
      <c r="C387" s="14"/>
      <c r="D387" s="14"/>
      <c r="E387" s="14"/>
      <c r="F387" s="14"/>
      <c r="G387" s="45"/>
      <c r="H387" s="14"/>
      <c r="I387" s="14"/>
      <c r="J387" s="14"/>
      <c r="K387" s="14"/>
      <c r="L387" s="14"/>
      <c r="M387" s="14"/>
      <c r="N387" s="14"/>
      <c r="O387" s="14"/>
      <c r="P387" s="14"/>
      <c r="Q387" s="14"/>
      <c r="R387" s="14"/>
      <c r="S387" s="14"/>
      <c r="T387" s="14"/>
      <c r="U387" s="14"/>
      <c r="V387" s="14"/>
      <c r="W387" s="14"/>
      <c r="X387" s="14"/>
      <c r="Y387" s="14"/>
      <c r="Z387" s="14"/>
      <c r="AA387" s="14"/>
    </row>
    <row r="388">
      <c r="A388" s="45"/>
      <c r="B388" s="14"/>
      <c r="C388" s="14"/>
      <c r="D388" s="14"/>
      <c r="E388" s="14"/>
      <c r="F388" s="14"/>
      <c r="G388" s="45"/>
      <c r="H388" s="14"/>
      <c r="I388" s="14"/>
      <c r="J388" s="14"/>
      <c r="K388" s="14"/>
      <c r="L388" s="14"/>
      <c r="M388" s="14"/>
      <c r="N388" s="14"/>
      <c r="O388" s="14"/>
      <c r="P388" s="14"/>
      <c r="Q388" s="14"/>
      <c r="R388" s="14"/>
      <c r="S388" s="14"/>
      <c r="T388" s="14"/>
      <c r="U388" s="14"/>
      <c r="V388" s="14"/>
      <c r="W388" s="14"/>
      <c r="X388" s="14"/>
      <c r="Y388" s="14"/>
      <c r="Z388" s="14"/>
      <c r="AA388" s="14"/>
    </row>
    <row r="389">
      <c r="A389" s="45"/>
      <c r="B389" s="14"/>
      <c r="C389" s="14"/>
      <c r="D389" s="14"/>
      <c r="E389" s="14"/>
      <c r="F389" s="14"/>
      <c r="G389" s="45"/>
      <c r="H389" s="14"/>
      <c r="I389" s="14"/>
      <c r="J389" s="14"/>
      <c r="K389" s="14"/>
      <c r="L389" s="14"/>
      <c r="M389" s="14"/>
      <c r="N389" s="14"/>
      <c r="O389" s="14"/>
      <c r="P389" s="14"/>
      <c r="Q389" s="14"/>
      <c r="R389" s="14"/>
      <c r="S389" s="14"/>
      <c r="T389" s="14"/>
      <c r="U389" s="14"/>
      <c r="V389" s="14"/>
      <c r="W389" s="14"/>
      <c r="X389" s="14"/>
      <c r="Y389" s="14"/>
      <c r="Z389" s="14"/>
      <c r="AA389" s="14"/>
    </row>
    <row r="390">
      <c r="A390" s="45"/>
      <c r="B390" s="14"/>
      <c r="C390" s="14"/>
      <c r="D390" s="14"/>
      <c r="E390" s="14"/>
      <c r="F390" s="14"/>
      <c r="G390" s="45"/>
      <c r="H390" s="14"/>
      <c r="I390" s="14"/>
      <c r="J390" s="14"/>
      <c r="K390" s="14"/>
      <c r="L390" s="14"/>
      <c r="M390" s="14"/>
      <c r="N390" s="14"/>
      <c r="O390" s="14"/>
      <c r="P390" s="14"/>
      <c r="Q390" s="14"/>
      <c r="R390" s="14"/>
      <c r="S390" s="14"/>
      <c r="T390" s="14"/>
      <c r="U390" s="14"/>
      <c r="V390" s="14"/>
      <c r="W390" s="14"/>
      <c r="X390" s="14"/>
      <c r="Y390" s="14"/>
      <c r="Z390" s="14"/>
      <c r="AA390" s="14"/>
    </row>
    <row r="391">
      <c r="A391" s="45"/>
      <c r="B391" s="14"/>
      <c r="C391" s="14"/>
      <c r="D391" s="14"/>
      <c r="E391" s="14"/>
      <c r="F391" s="14"/>
      <c r="G391" s="45"/>
      <c r="H391" s="14"/>
      <c r="I391" s="14"/>
      <c r="J391" s="14"/>
      <c r="K391" s="14"/>
      <c r="L391" s="14"/>
      <c r="M391" s="14"/>
      <c r="N391" s="14"/>
      <c r="O391" s="14"/>
      <c r="P391" s="14"/>
      <c r="Q391" s="14"/>
      <c r="R391" s="14"/>
      <c r="S391" s="14"/>
      <c r="T391" s="14"/>
      <c r="U391" s="14"/>
      <c r="V391" s="14"/>
      <c r="W391" s="14"/>
      <c r="X391" s="14"/>
      <c r="Y391" s="14"/>
      <c r="Z391" s="14"/>
      <c r="AA391" s="14"/>
    </row>
    <row r="392">
      <c r="A392" s="45"/>
      <c r="B392" s="14"/>
      <c r="C392" s="14"/>
      <c r="D392" s="14"/>
      <c r="E392" s="14"/>
      <c r="F392" s="14"/>
      <c r="G392" s="45"/>
      <c r="H392" s="14"/>
      <c r="I392" s="14"/>
      <c r="J392" s="14"/>
      <c r="K392" s="14"/>
      <c r="L392" s="14"/>
      <c r="M392" s="14"/>
      <c r="N392" s="14"/>
      <c r="O392" s="14"/>
      <c r="P392" s="14"/>
      <c r="Q392" s="14"/>
      <c r="R392" s="14"/>
      <c r="S392" s="14"/>
      <c r="T392" s="14"/>
      <c r="U392" s="14"/>
      <c r="V392" s="14"/>
      <c r="W392" s="14"/>
      <c r="X392" s="14"/>
      <c r="Y392" s="14"/>
      <c r="Z392" s="14"/>
      <c r="AA392" s="14"/>
    </row>
    <row r="393">
      <c r="A393" s="45"/>
      <c r="B393" s="14"/>
      <c r="C393" s="14"/>
      <c r="D393" s="14"/>
      <c r="E393" s="14"/>
      <c r="F393" s="14"/>
      <c r="G393" s="45"/>
      <c r="H393" s="14"/>
      <c r="I393" s="14"/>
      <c r="J393" s="14"/>
      <c r="K393" s="14"/>
      <c r="L393" s="14"/>
      <c r="M393" s="14"/>
      <c r="N393" s="14"/>
      <c r="O393" s="14"/>
      <c r="P393" s="14"/>
      <c r="Q393" s="14"/>
      <c r="R393" s="14"/>
      <c r="S393" s="14"/>
      <c r="T393" s="14"/>
      <c r="U393" s="14"/>
      <c r="V393" s="14"/>
      <c r="W393" s="14"/>
      <c r="X393" s="14"/>
      <c r="Y393" s="14"/>
      <c r="Z393" s="14"/>
      <c r="AA393" s="14"/>
    </row>
    <row r="394">
      <c r="A394" s="45"/>
      <c r="B394" s="14"/>
      <c r="C394" s="14"/>
      <c r="D394" s="14"/>
      <c r="E394" s="14"/>
      <c r="F394" s="14"/>
      <c r="G394" s="45"/>
      <c r="H394" s="14"/>
      <c r="I394" s="14"/>
      <c r="J394" s="14"/>
      <c r="K394" s="14"/>
      <c r="L394" s="14"/>
      <c r="M394" s="14"/>
      <c r="N394" s="14"/>
      <c r="O394" s="14"/>
      <c r="P394" s="14"/>
      <c r="Q394" s="14"/>
      <c r="R394" s="14"/>
      <c r="S394" s="14"/>
      <c r="T394" s="14"/>
      <c r="U394" s="14"/>
      <c r="V394" s="14"/>
      <c r="W394" s="14"/>
      <c r="X394" s="14"/>
      <c r="Y394" s="14"/>
      <c r="Z394" s="14"/>
      <c r="AA394" s="14"/>
    </row>
    <row r="395">
      <c r="A395" s="45"/>
      <c r="B395" s="14"/>
      <c r="C395" s="14"/>
      <c r="D395" s="14"/>
      <c r="E395" s="14"/>
      <c r="F395" s="14"/>
      <c r="G395" s="45"/>
      <c r="H395" s="14"/>
      <c r="I395" s="14"/>
      <c r="J395" s="14"/>
      <c r="K395" s="14"/>
      <c r="L395" s="14"/>
      <c r="M395" s="14"/>
      <c r="N395" s="14"/>
      <c r="O395" s="14"/>
      <c r="P395" s="14"/>
      <c r="Q395" s="14"/>
      <c r="R395" s="14"/>
      <c r="S395" s="14"/>
      <c r="T395" s="14"/>
      <c r="U395" s="14"/>
      <c r="V395" s="14"/>
      <c r="W395" s="14"/>
      <c r="X395" s="14"/>
      <c r="Y395" s="14"/>
      <c r="Z395" s="14"/>
      <c r="AA395" s="14"/>
    </row>
    <row r="396">
      <c r="A396" s="45"/>
      <c r="B396" s="14"/>
      <c r="C396" s="14"/>
      <c r="D396" s="14"/>
      <c r="E396" s="14"/>
      <c r="F396" s="14"/>
      <c r="G396" s="45"/>
      <c r="H396" s="14"/>
      <c r="I396" s="14"/>
      <c r="J396" s="14"/>
      <c r="K396" s="14"/>
      <c r="L396" s="14"/>
      <c r="M396" s="14"/>
      <c r="N396" s="14"/>
      <c r="O396" s="14"/>
      <c r="P396" s="14"/>
      <c r="Q396" s="14"/>
      <c r="R396" s="14"/>
      <c r="S396" s="14"/>
      <c r="T396" s="14"/>
      <c r="U396" s="14"/>
      <c r="V396" s="14"/>
      <c r="W396" s="14"/>
      <c r="X396" s="14"/>
      <c r="Y396" s="14"/>
      <c r="Z396" s="14"/>
      <c r="AA396" s="14"/>
    </row>
    <row r="397">
      <c r="A397" s="45"/>
      <c r="B397" s="14"/>
      <c r="C397" s="14"/>
      <c r="D397" s="14"/>
      <c r="E397" s="14"/>
      <c r="F397" s="14"/>
      <c r="G397" s="45"/>
      <c r="H397" s="14"/>
      <c r="I397" s="14"/>
      <c r="J397" s="14"/>
      <c r="K397" s="14"/>
      <c r="L397" s="14"/>
      <c r="M397" s="14"/>
      <c r="N397" s="14"/>
      <c r="O397" s="14"/>
      <c r="P397" s="14"/>
      <c r="Q397" s="14"/>
      <c r="R397" s="14"/>
      <c r="S397" s="14"/>
      <c r="T397" s="14"/>
      <c r="U397" s="14"/>
      <c r="V397" s="14"/>
      <c r="W397" s="14"/>
      <c r="X397" s="14"/>
      <c r="Y397" s="14"/>
      <c r="Z397" s="14"/>
      <c r="AA397" s="14"/>
    </row>
    <row r="398">
      <c r="A398" s="45"/>
      <c r="B398" s="14"/>
      <c r="C398" s="14"/>
      <c r="D398" s="14"/>
      <c r="E398" s="14"/>
      <c r="F398" s="14"/>
      <c r="G398" s="45"/>
      <c r="H398" s="14"/>
      <c r="I398" s="14"/>
      <c r="J398" s="14"/>
      <c r="K398" s="14"/>
      <c r="L398" s="14"/>
      <c r="M398" s="14"/>
      <c r="N398" s="14"/>
      <c r="O398" s="14"/>
      <c r="P398" s="14"/>
      <c r="Q398" s="14"/>
      <c r="R398" s="14"/>
      <c r="S398" s="14"/>
      <c r="T398" s="14"/>
      <c r="U398" s="14"/>
      <c r="V398" s="14"/>
      <c r="W398" s="14"/>
      <c r="X398" s="14"/>
      <c r="Y398" s="14"/>
      <c r="Z398" s="14"/>
      <c r="AA398" s="14"/>
    </row>
    <row r="399">
      <c r="A399" s="45"/>
      <c r="B399" s="14"/>
      <c r="C399" s="14"/>
      <c r="D399" s="14"/>
      <c r="E399" s="14"/>
      <c r="F399" s="14"/>
      <c r="G399" s="45"/>
      <c r="H399" s="14"/>
      <c r="I399" s="14"/>
      <c r="J399" s="14"/>
      <c r="K399" s="14"/>
      <c r="L399" s="14"/>
      <c r="M399" s="14"/>
      <c r="N399" s="14"/>
      <c r="O399" s="14"/>
      <c r="P399" s="14"/>
      <c r="Q399" s="14"/>
      <c r="R399" s="14"/>
      <c r="S399" s="14"/>
      <c r="T399" s="14"/>
      <c r="U399" s="14"/>
      <c r="V399" s="14"/>
      <c r="W399" s="14"/>
      <c r="X399" s="14"/>
      <c r="Y399" s="14"/>
      <c r="Z399" s="14"/>
      <c r="AA399" s="14"/>
    </row>
    <row r="400">
      <c r="A400" s="45"/>
      <c r="B400" s="14"/>
      <c r="C400" s="14"/>
      <c r="D400" s="14"/>
      <c r="E400" s="14"/>
      <c r="F400" s="14"/>
      <c r="G400" s="45"/>
      <c r="H400" s="14"/>
      <c r="I400" s="14"/>
      <c r="J400" s="14"/>
      <c r="K400" s="14"/>
      <c r="L400" s="14"/>
      <c r="M400" s="14"/>
      <c r="N400" s="14"/>
      <c r="O400" s="14"/>
      <c r="P400" s="14"/>
      <c r="Q400" s="14"/>
      <c r="R400" s="14"/>
      <c r="S400" s="14"/>
      <c r="T400" s="14"/>
      <c r="U400" s="14"/>
      <c r="V400" s="14"/>
      <c r="W400" s="14"/>
      <c r="X400" s="14"/>
      <c r="Y400" s="14"/>
      <c r="Z400" s="14"/>
      <c r="AA400" s="14"/>
    </row>
    <row r="401">
      <c r="A401" s="45"/>
      <c r="B401" s="14"/>
      <c r="C401" s="14"/>
      <c r="D401" s="14"/>
      <c r="E401" s="14"/>
      <c r="F401" s="14"/>
      <c r="G401" s="45"/>
      <c r="H401" s="14"/>
      <c r="I401" s="14"/>
      <c r="J401" s="14"/>
      <c r="K401" s="14"/>
      <c r="L401" s="14"/>
      <c r="M401" s="14"/>
      <c r="N401" s="14"/>
      <c r="O401" s="14"/>
      <c r="P401" s="14"/>
      <c r="Q401" s="14"/>
      <c r="R401" s="14"/>
      <c r="S401" s="14"/>
      <c r="T401" s="14"/>
      <c r="U401" s="14"/>
      <c r="V401" s="14"/>
      <c r="W401" s="14"/>
      <c r="X401" s="14"/>
      <c r="Y401" s="14"/>
      <c r="Z401" s="14"/>
      <c r="AA401" s="14"/>
    </row>
    <row r="402">
      <c r="A402" s="45"/>
      <c r="B402" s="14"/>
      <c r="C402" s="14"/>
      <c r="D402" s="14"/>
      <c r="E402" s="14"/>
      <c r="F402" s="14"/>
      <c r="G402" s="45"/>
      <c r="H402" s="14"/>
      <c r="I402" s="14"/>
      <c r="J402" s="14"/>
      <c r="K402" s="14"/>
      <c r="L402" s="14"/>
      <c r="M402" s="14"/>
      <c r="N402" s="14"/>
      <c r="O402" s="14"/>
      <c r="P402" s="14"/>
      <c r="Q402" s="14"/>
      <c r="R402" s="14"/>
      <c r="S402" s="14"/>
      <c r="T402" s="14"/>
      <c r="U402" s="14"/>
      <c r="V402" s="14"/>
      <c r="W402" s="14"/>
      <c r="X402" s="14"/>
      <c r="Y402" s="14"/>
      <c r="Z402" s="14"/>
      <c r="AA402" s="14"/>
    </row>
    <row r="403">
      <c r="A403" s="45"/>
      <c r="B403" s="14"/>
      <c r="C403" s="14"/>
      <c r="D403" s="14"/>
      <c r="E403" s="14"/>
      <c r="F403" s="14"/>
      <c r="G403" s="45"/>
      <c r="H403" s="14"/>
      <c r="I403" s="14"/>
      <c r="J403" s="14"/>
      <c r="K403" s="14"/>
      <c r="L403" s="14"/>
      <c r="M403" s="14"/>
      <c r="N403" s="14"/>
      <c r="O403" s="14"/>
      <c r="P403" s="14"/>
      <c r="Q403" s="14"/>
      <c r="R403" s="14"/>
      <c r="S403" s="14"/>
      <c r="T403" s="14"/>
      <c r="U403" s="14"/>
      <c r="V403" s="14"/>
      <c r="W403" s="14"/>
      <c r="X403" s="14"/>
      <c r="Y403" s="14"/>
      <c r="Z403" s="14"/>
      <c r="AA403" s="14"/>
    </row>
    <row r="404">
      <c r="A404" s="45"/>
      <c r="B404" s="14"/>
      <c r="C404" s="14"/>
      <c r="D404" s="14"/>
      <c r="E404" s="14"/>
      <c r="F404" s="14"/>
      <c r="G404" s="45"/>
      <c r="H404" s="14"/>
      <c r="I404" s="14"/>
      <c r="J404" s="14"/>
      <c r="K404" s="14"/>
      <c r="L404" s="14"/>
      <c r="M404" s="14"/>
      <c r="N404" s="14"/>
      <c r="O404" s="14"/>
      <c r="P404" s="14"/>
      <c r="Q404" s="14"/>
      <c r="R404" s="14"/>
      <c r="S404" s="14"/>
      <c r="T404" s="14"/>
      <c r="U404" s="14"/>
      <c r="V404" s="14"/>
      <c r="W404" s="14"/>
      <c r="X404" s="14"/>
      <c r="Y404" s="14"/>
      <c r="Z404" s="14"/>
      <c r="AA404" s="14"/>
    </row>
    <row r="405">
      <c r="A405" s="45"/>
      <c r="B405" s="14"/>
      <c r="C405" s="14"/>
      <c r="D405" s="14"/>
      <c r="E405" s="14"/>
      <c r="F405" s="14"/>
      <c r="G405" s="45"/>
      <c r="H405" s="14"/>
      <c r="I405" s="14"/>
      <c r="J405" s="14"/>
      <c r="K405" s="14"/>
      <c r="L405" s="14"/>
      <c r="M405" s="14"/>
      <c r="N405" s="14"/>
      <c r="O405" s="14"/>
      <c r="P405" s="14"/>
      <c r="Q405" s="14"/>
      <c r="R405" s="14"/>
      <c r="S405" s="14"/>
      <c r="T405" s="14"/>
      <c r="U405" s="14"/>
      <c r="V405" s="14"/>
      <c r="W405" s="14"/>
      <c r="X405" s="14"/>
      <c r="Y405" s="14"/>
      <c r="Z405" s="14"/>
      <c r="AA405" s="14"/>
    </row>
    <row r="406">
      <c r="A406" s="45"/>
      <c r="B406" s="14"/>
      <c r="C406" s="14"/>
      <c r="D406" s="14"/>
      <c r="E406" s="14"/>
      <c r="F406" s="14"/>
      <c r="G406" s="45"/>
      <c r="H406" s="14"/>
      <c r="I406" s="14"/>
      <c r="J406" s="14"/>
      <c r="K406" s="14"/>
      <c r="L406" s="14"/>
      <c r="M406" s="14"/>
      <c r="N406" s="14"/>
      <c r="O406" s="14"/>
      <c r="P406" s="14"/>
      <c r="Q406" s="14"/>
      <c r="R406" s="14"/>
      <c r="S406" s="14"/>
      <c r="T406" s="14"/>
      <c r="U406" s="14"/>
      <c r="V406" s="14"/>
      <c r="W406" s="14"/>
      <c r="X406" s="14"/>
      <c r="Y406" s="14"/>
      <c r="Z406" s="14"/>
      <c r="AA406" s="14"/>
    </row>
    <row r="407">
      <c r="A407" s="45"/>
      <c r="B407" s="14"/>
      <c r="C407" s="14"/>
      <c r="D407" s="14"/>
      <c r="E407" s="14"/>
      <c r="F407" s="14"/>
      <c r="G407" s="45"/>
      <c r="H407" s="14"/>
      <c r="I407" s="14"/>
      <c r="J407" s="14"/>
      <c r="K407" s="14"/>
      <c r="L407" s="14"/>
      <c r="M407" s="14"/>
      <c r="N407" s="14"/>
      <c r="O407" s="14"/>
      <c r="P407" s="14"/>
      <c r="Q407" s="14"/>
      <c r="R407" s="14"/>
      <c r="S407" s="14"/>
      <c r="T407" s="14"/>
      <c r="U407" s="14"/>
      <c r="V407" s="14"/>
      <c r="W407" s="14"/>
      <c r="X407" s="14"/>
      <c r="Y407" s="14"/>
      <c r="Z407" s="14"/>
      <c r="AA407" s="14"/>
    </row>
    <row r="408">
      <c r="A408" s="45"/>
      <c r="B408" s="14"/>
      <c r="C408" s="14"/>
      <c r="D408" s="14"/>
      <c r="E408" s="14"/>
      <c r="F408" s="14"/>
      <c r="G408" s="45"/>
      <c r="H408" s="14"/>
      <c r="I408" s="14"/>
      <c r="J408" s="14"/>
      <c r="K408" s="14"/>
      <c r="L408" s="14"/>
      <c r="M408" s="14"/>
      <c r="N408" s="14"/>
      <c r="O408" s="14"/>
      <c r="P408" s="14"/>
      <c r="Q408" s="14"/>
      <c r="R408" s="14"/>
      <c r="S408" s="14"/>
      <c r="T408" s="14"/>
      <c r="U408" s="14"/>
      <c r="V408" s="14"/>
      <c r="W408" s="14"/>
      <c r="X408" s="14"/>
      <c r="Y408" s="14"/>
      <c r="Z408" s="14"/>
      <c r="AA408" s="14"/>
    </row>
    <row r="409">
      <c r="A409" s="45"/>
      <c r="B409" s="14"/>
      <c r="C409" s="14"/>
      <c r="D409" s="14"/>
      <c r="E409" s="14"/>
      <c r="F409" s="14"/>
      <c r="G409" s="45"/>
      <c r="H409" s="14"/>
      <c r="I409" s="14"/>
      <c r="J409" s="14"/>
      <c r="K409" s="14"/>
      <c r="L409" s="14"/>
      <c r="M409" s="14"/>
      <c r="N409" s="14"/>
      <c r="O409" s="14"/>
      <c r="P409" s="14"/>
      <c r="Q409" s="14"/>
      <c r="R409" s="14"/>
      <c r="S409" s="14"/>
      <c r="T409" s="14"/>
      <c r="U409" s="14"/>
      <c r="V409" s="14"/>
      <c r="W409" s="14"/>
      <c r="X409" s="14"/>
      <c r="Y409" s="14"/>
      <c r="Z409" s="14"/>
      <c r="AA409" s="14"/>
    </row>
    <row r="410">
      <c r="A410" s="45"/>
      <c r="B410" s="14"/>
      <c r="C410" s="14"/>
      <c r="D410" s="14"/>
      <c r="E410" s="14"/>
      <c r="F410" s="14"/>
      <c r="G410" s="45"/>
      <c r="H410" s="14"/>
      <c r="I410" s="14"/>
      <c r="J410" s="14"/>
      <c r="K410" s="14"/>
      <c r="L410" s="14"/>
      <c r="M410" s="14"/>
      <c r="N410" s="14"/>
      <c r="O410" s="14"/>
      <c r="P410" s="14"/>
      <c r="Q410" s="14"/>
      <c r="R410" s="14"/>
      <c r="S410" s="14"/>
      <c r="T410" s="14"/>
      <c r="U410" s="14"/>
      <c r="V410" s="14"/>
      <c r="W410" s="14"/>
      <c r="X410" s="14"/>
      <c r="Y410" s="14"/>
      <c r="Z410" s="14"/>
      <c r="AA410" s="14"/>
    </row>
    <row r="411">
      <c r="A411" s="45"/>
      <c r="B411" s="14"/>
      <c r="C411" s="14"/>
      <c r="D411" s="14"/>
      <c r="E411" s="14"/>
      <c r="F411" s="14"/>
      <c r="G411" s="45"/>
      <c r="H411" s="14"/>
      <c r="I411" s="14"/>
      <c r="J411" s="14"/>
      <c r="K411" s="14"/>
      <c r="L411" s="14"/>
      <c r="M411" s="14"/>
      <c r="N411" s="14"/>
      <c r="O411" s="14"/>
      <c r="P411" s="14"/>
      <c r="Q411" s="14"/>
      <c r="R411" s="14"/>
      <c r="S411" s="14"/>
      <c r="T411" s="14"/>
      <c r="U411" s="14"/>
      <c r="V411" s="14"/>
      <c r="W411" s="14"/>
      <c r="X411" s="14"/>
      <c r="Y411" s="14"/>
      <c r="Z411" s="14"/>
      <c r="AA411" s="14"/>
    </row>
    <row r="412">
      <c r="A412" s="45"/>
      <c r="B412" s="14"/>
      <c r="C412" s="14"/>
      <c r="D412" s="14"/>
      <c r="E412" s="14"/>
      <c r="F412" s="14"/>
      <c r="G412" s="45"/>
      <c r="H412" s="14"/>
      <c r="I412" s="14"/>
      <c r="J412" s="14"/>
      <c r="K412" s="14"/>
      <c r="L412" s="14"/>
      <c r="M412" s="14"/>
      <c r="N412" s="14"/>
      <c r="O412" s="14"/>
      <c r="P412" s="14"/>
      <c r="Q412" s="14"/>
      <c r="R412" s="14"/>
      <c r="S412" s="14"/>
      <c r="T412" s="14"/>
      <c r="U412" s="14"/>
      <c r="V412" s="14"/>
      <c r="W412" s="14"/>
      <c r="X412" s="14"/>
      <c r="Y412" s="14"/>
      <c r="Z412" s="14"/>
      <c r="AA412" s="14"/>
    </row>
    <row r="413">
      <c r="A413" s="45"/>
      <c r="B413" s="14"/>
      <c r="C413" s="14"/>
      <c r="D413" s="14"/>
      <c r="E413" s="14"/>
      <c r="F413" s="14"/>
      <c r="G413" s="45"/>
      <c r="H413" s="14"/>
      <c r="I413" s="14"/>
      <c r="J413" s="14"/>
      <c r="K413" s="14"/>
      <c r="L413" s="14"/>
      <c r="M413" s="14"/>
      <c r="N413" s="14"/>
      <c r="O413" s="14"/>
      <c r="P413" s="14"/>
      <c r="Q413" s="14"/>
      <c r="R413" s="14"/>
      <c r="S413" s="14"/>
      <c r="T413" s="14"/>
      <c r="U413" s="14"/>
      <c r="V413" s="14"/>
      <c r="W413" s="14"/>
      <c r="X413" s="14"/>
      <c r="Y413" s="14"/>
      <c r="Z413" s="14"/>
      <c r="AA413" s="14"/>
    </row>
    <row r="414">
      <c r="A414" s="45"/>
      <c r="B414" s="14"/>
      <c r="C414" s="14"/>
      <c r="D414" s="14"/>
      <c r="E414" s="14"/>
      <c r="F414" s="14"/>
      <c r="G414" s="45"/>
      <c r="H414" s="14"/>
      <c r="I414" s="14"/>
      <c r="J414" s="14"/>
      <c r="K414" s="14"/>
      <c r="L414" s="14"/>
      <c r="M414" s="14"/>
      <c r="N414" s="14"/>
      <c r="O414" s="14"/>
      <c r="P414" s="14"/>
      <c r="Q414" s="14"/>
      <c r="R414" s="14"/>
      <c r="S414" s="14"/>
      <c r="T414" s="14"/>
      <c r="U414" s="14"/>
      <c r="V414" s="14"/>
      <c r="W414" s="14"/>
      <c r="X414" s="14"/>
      <c r="Y414" s="14"/>
      <c r="Z414" s="14"/>
      <c r="AA414" s="14"/>
    </row>
    <row r="415">
      <c r="A415" s="45"/>
      <c r="B415" s="14"/>
      <c r="C415" s="14"/>
      <c r="D415" s="14"/>
      <c r="E415" s="14"/>
      <c r="F415" s="14"/>
      <c r="G415" s="45"/>
      <c r="H415" s="14"/>
      <c r="I415" s="14"/>
      <c r="J415" s="14"/>
      <c r="K415" s="14"/>
      <c r="L415" s="14"/>
      <c r="M415" s="14"/>
      <c r="N415" s="14"/>
      <c r="O415" s="14"/>
      <c r="P415" s="14"/>
      <c r="Q415" s="14"/>
      <c r="R415" s="14"/>
      <c r="S415" s="14"/>
      <c r="T415" s="14"/>
      <c r="U415" s="14"/>
      <c r="V415" s="14"/>
      <c r="W415" s="14"/>
      <c r="X415" s="14"/>
      <c r="Y415" s="14"/>
      <c r="Z415" s="14"/>
      <c r="AA415" s="14"/>
    </row>
    <row r="416">
      <c r="A416" s="45"/>
      <c r="B416" s="14"/>
      <c r="C416" s="14"/>
      <c r="D416" s="14"/>
      <c r="E416" s="14"/>
      <c r="F416" s="14"/>
      <c r="G416" s="45"/>
      <c r="H416" s="14"/>
      <c r="I416" s="14"/>
      <c r="J416" s="14"/>
      <c r="K416" s="14"/>
      <c r="L416" s="14"/>
      <c r="M416" s="14"/>
      <c r="N416" s="14"/>
      <c r="O416" s="14"/>
      <c r="P416" s="14"/>
      <c r="Q416" s="14"/>
      <c r="R416" s="14"/>
      <c r="S416" s="14"/>
      <c r="T416" s="14"/>
      <c r="U416" s="14"/>
      <c r="V416" s="14"/>
      <c r="W416" s="14"/>
      <c r="X416" s="14"/>
      <c r="Y416" s="14"/>
      <c r="Z416" s="14"/>
      <c r="AA416" s="14"/>
    </row>
    <row r="417">
      <c r="A417" s="45"/>
      <c r="B417" s="14"/>
      <c r="C417" s="14"/>
      <c r="D417" s="14"/>
      <c r="E417" s="14"/>
      <c r="F417" s="14"/>
      <c r="G417" s="45"/>
      <c r="H417" s="14"/>
      <c r="I417" s="14"/>
      <c r="J417" s="14"/>
      <c r="K417" s="14"/>
      <c r="L417" s="14"/>
      <c r="M417" s="14"/>
      <c r="N417" s="14"/>
      <c r="O417" s="14"/>
      <c r="P417" s="14"/>
      <c r="Q417" s="14"/>
      <c r="R417" s="14"/>
      <c r="S417" s="14"/>
      <c r="T417" s="14"/>
      <c r="U417" s="14"/>
      <c r="V417" s="14"/>
      <c r="W417" s="14"/>
      <c r="X417" s="14"/>
      <c r="Y417" s="14"/>
      <c r="Z417" s="14"/>
      <c r="AA417" s="14"/>
    </row>
    <row r="418">
      <c r="A418" s="45"/>
      <c r="B418" s="14"/>
      <c r="C418" s="14"/>
      <c r="D418" s="14"/>
      <c r="E418" s="14"/>
      <c r="F418" s="14"/>
      <c r="G418" s="45"/>
      <c r="H418" s="14"/>
      <c r="I418" s="14"/>
      <c r="J418" s="14"/>
      <c r="K418" s="14"/>
      <c r="L418" s="14"/>
      <c r="M418" s="14"/>
      <c r="N418" s="14"/>
      <c r="O418" s="14"/>
      <c r="P418" s="14"/>
      <c r="Q418" s="14"/>
      <c r="R418" s="14"/>
      <c r="S418" s="14"/>
      <c r="T418" s="14"/>
      <c r="U418" s="14"/>
      <c r="V418" s="14"/>
      <c r="W418" s="14"/>
      <c r="X418" s="14"/>
      <c r="Y418" s="14"/>
      <c r="Z418" s="14"/>
      <c r="AA418" s="14"/>
    </row>
    <row r="419">
      <c r="A419" s="45"/>
      <c r="B419" s="14"/>
      <c r="C419" s="14"/>
      <c r="D419" s="14"/>
      <c r="E419" s="14"/>
      <c r="F419" s="14"/>
      <c r="G419" s="45"/>
      <c r="H419" s="14"/>
      <c r="I419" s="14"/>
      <c r="J419" s="14"/>
      <c r="K419" s="14"/>
      <c r="L419" s="14"/>
      <c r="M419" s="14"/>
      <c r="N419" s="14"/>
      <c r="O419" s="14"/>
      <c r="P419" s="14"/>
      <c r="Q419" s="14"/>
      <c r="R419" s="14"/>
      <c r="S419" s="14"/>
      <c r="T419" s="14"/>
      <c r="U419" s="14"/>
      <c r="V419" s="14"/>
      <c r="W419" s="14"/>
      <c r="X419" s="14"/>
      <c r="Y419" s="14"/>
      <c r="Z419" s="14"/>
      <c r="AA419" s="14"/>
    </row>
    <row r="420">
      <c r="A420" s="45"/>
      <c r="B420" s="14"/>
      <c r="C420" s="14"/>
      <c r="D420" s="14"/>
      <c r="E420" s="14"/>
      <c r="F420" s="14"/>
      <c r="G420" s="45"/>
      <c r="H420" s="14"/>
      <c r="I420" s="14"/>
      <c r="J420" s="14"/>
      <c r="K420" s="14"/>
      <c r="L420" s="14"/>
      <c r="M420" s="14"/>
      <c r="N420" s="14"/>
      <c r="O420" s="14"/>
      <c r="P420" s="14"/>
      <c r="Q420" s="14"/>
      <c r="R420" s="14"/>
      <c r="S420" s="14"/>
      <c r="T420" s="14"/>
      <c r="U420" s="14"/>
      <c r="V420" s="14"/>
      <c r="W420" s="14"/>
      <c r="X420" s="14"/>
      <c r="Y420" s="14"/>
      <c r="Z420" s="14"/>
      <c r="AA420" s="14"/>
    </row>
    <row r="421">
      <c r="A421" s="45"/>
      <c r="B421" s="14"/>
      <c r="C421" s="14"/>
      <c r="D421" s="14"/>
      <c r="E421" s="14"/>
      <c r="F421" s="14"/>
      <c r="G421" s="45"/>
      <c r="H421" s="14"/>
      <c r="I421" s="14"/>
      <c r="J421" s="14"/>
      <c r="K421" s="14"/>
      <c r="L421" s="14"/>
      <c r="M421" s="14"/>
      <c r="N421" s="14"/>
      <c r="O421" s="14"/>
      <c r="P421" s="14"/>
      <c r="Q421" s="14"/>
      <c r="R421" s="14"/>
      <c r="S421" s="14"/>
      <c r="T421" s="14"/>
      <c r="U421" s="14"/>
      <c r="V421" s="14"/>
      <c r="W421" s="14"/>
      <c r="X421" s="14"/>
      <c r="Y421" s="14"/>
      <c r="Z421" s="14"/>
      <c r="AA421" s="14"/>
    </row>
    <row r="422">
      <c r="A422" s="45"/>
      <c r="B422" s="14"/>
      <c r="C422" s="14"/>
      <c r="D422" s="14"/>
      <c r="E422" s="14"/>
      <c r="F422" s="14"/>
      <c r="G422" s="45"/>
      <c r="H422" s="14"/>
      <c r="I422" s="14"/>
      <c r="J422" s="14"/>
      <c r="K422" s="14"/>
      <c r="L422" s="14"/>
      <c r="M422" s="14"/>
      <c r="N422" s="14"/>
      <c r="O422" s="14"/>
      <c r="P422" s="14"/>
      <c r="Q422" s="14"/>
      <c r="R422" s="14"/>
      <c r="S422" s="14"/>
      <c r="T422" s="14"/>
      <c r="U422" s="14"/>
      <c r="V422" s="14"/>
      <c r="W422" s="14"/>
      <c r="X422" s="14"/>
      <c r="Y422" s="14"/>
      <c r="Z422" s="14"/>
      <c r="AA422" s="14"/>
    </row>
    <row r="423">
      <c r="A423" s="45"/>
      <c r="B423" s="14"/>
      <c r="C423" s="14"/>
      <c r="D423" s="14"/>
      <c r="E423" s="14"/>
      <c r="F423" s="14"/>
      <c r="G423" s="45"/>
      <c r="H423" s="14"/>
      <c r="I423" s="14"/>
      <c r="J423" s="14"/>
      <c r="K423" s="14"/>
      <c r="L423" s="14"/>
      <c r="M423" s="14"/>
      <c r="N423" s="14"/>
      <c r="O423" s="14"/>
      <c r="P423" s="14"/>
      <c r="Q423" s="14"/>
      <c r="R423" s="14"/>
      <c r="S423" s="14"/>
      <c r="T423" s="14"/>
      <c r="U423" s="14"/>
      <c r="V423" s="14"/>
      <c r="W423" s="14"/>
      <c r="X423" s="14"/>
      <c r="Y423" s="14"/>
      <c r="Z423" s="14"/>
      <c r="AA423" s="14"/>
    </row>
    <row r="424">
      <c r="A424" s="45"/>
      <c r="B424" s="14"/>
      <c r="C424" s="14"/>
      <c r="D424" s="14"/>
      <c r="E424" s="14"/>
      <c r="F424" s="14"/>
      <c r="G424" s="45"/>
      <c r="H424" s="14"/>
      <c r="I424" s="14"/>
      <c r="J424" s="14"/>
      <c r="K424" s="14"/>
      <c r="L424" s="14"/>
      <c r="M424" s="14"/>
      <c r="N424" s="14"/>
      <c r="O424" s="14"/>
      <c r="P424" s="14"/>
      <c r="Q424" s="14"/>
      <c r="R424" s="14"/>
      <c r="S424" s="14"/>
      <c r="T424" s="14"/>
      <c r="U424" s="14"/>
      <c r="V424" s="14"/>
      <c r="W424" s="14"/>
      <c r="X424" s="14"/>
      <c r="Y424" s="14"/>
      <c r="Z424" s="14"/>
      <c r="AA424" s="14"/>
    </row>
    <row r="425">
      <c r="A425" s="45"/>
      <c r="B425" s="14"/>
      <c r="C425" s="14"/>
      <c r="D425" s="14"/>
      <c r="E425" s="14"/>
      <c r="F425" s="14"/>
      <c r="G425" s="45"/>
      <c r="H425" s="14"/>
      <c r="I425" s="14"/>
      <c r="J425" s="14"/>
      <c r="K425" s="14"/>
      <c r="L425" s="14"/>
      <c r="M425" s="14"/>
      <c r="N425" s="14"/>
      <c r="O425" s="14"/>
      <c r="P425" s="14"/>
      <c r="Q425" s="14"/>
      <c r="R425" s="14"/>
      <c r="S425" s="14"/>
      <c r="T425" s="14"/>
      <c r="U425" s="14"/>
      <c r="V425" s="14"/>
      <c r="W425" s="14"/>
      <c r="X425" s="14"/>
      <c r="Y425" s="14"/>
      <c r="Z425" s="14"/>
      <c r="AA425" s="14"/>
    </row>
    <row r="426">
      <c r="A426" s="45"/>
      <c r="B426" s="14"/>
      <c r="C426" s="14"/>
      <c r="D426" s="14"/>
      <c r="E426" s="14"/>
      <c r="F426" s="14"/>
      <c r="G426" s="45"/>
      <c r="H426" s="14"/>
      <c r="I426" s="14"/>
      <c r="J426" s="14"/>
      <c r="K426" s="14"/>
      <c r="L426" s="14"/>
      <c r="M426" s="14"/>
      <c r="N426" s="14"/>
      <c r="O426" s="14"/>
      <c r="P426" s="14"/>
      <c r="Q426" s="14"/>
      <c r="R426" s="14"/>
      <c r="S426" s="14"/>
      <c r="T426" s="14"/>
      <c r="U426" s="14"/>
      <c r="V426" s="14"/>
      <c r="W426" s="14"/>
      <c r="X426" s="14"/>
      <c r="Y426" s="14"/>
      <c r="Z426" s="14"/>
      <c r="AA426" s="14"/>
    </row>
    <row r="427">
      <c r="A427" s="45"/>
      <c r="B427" s="14"/>
      <c r="C427" s="14"/>
      <c r="D427" s="14"/>
      <c r="E427" s="14"/>
      <c r="F427" s="14"/>
      <c r="G427" s="45"/>
      <c r="H427" s="14"/>
      <c r="I427" s="14"/>
      <c r="J427" s="14"/>
      <c r="K427" s="14"/>
      <c r="L427" s="14"/>
      <c r="M427" s="14"/>
      <c r="N427" s="14"/>
      <c r="O427" s="14"/>
      <c r="P427" s="14"/>
      <c r="Q427" s="14"/>
      <c r="R427" s="14"/>
      <c r="S427" s="14"/>
      <c r="T427" s="14"/>
      <c r="U427" s="14"/>
      <c r="V427" s="14"/>
      <c r="W427" s="14"/>
      <c r="X427" s="14"/>
      <c r="Y427" s="14"/>
      <c r="Z427" s="14"/>
      <c r="AA427" s="14"/>
    </row>
    <row r="428">
      <c r="A428" s="45"/>
      <c r="B428" s="14"/>
      <c r="C428" s="14"/>
      <c r="D428" s="14"/>
      <c r="E428" s="14"/>
      <c r="F428" s="14"/>
      <c r="G428" s="45"/>
      <c r="H428" s="14"/>
      <c r="I428" s="14"/>
      <c r="J428" s="14"/>
      <c r="K428" s="14"/>
      <c r="L428" s="14"/>
      <c r="M428" s="14"/>
      <c r="N428" s="14"/>
      <c r="O428" s="14"/>
      <c r="P428" s="14"/>
      <c r="Q428" s="14"/>
      <c r="R428" s="14"/>
      <c r="S428" s="14"/>
      <c r="T428" s="14"/>
      <c r="U428" s="14"/>
      <c r="V428" s="14"/>
      <c r="W428" s="14"/>
      <c r="X428" s="14"/>
      <c r="Y428" s="14"/>
      <c r="Z428" s="14"/>
      <c r="AA428" s="14"/>
    </row>
    <row r="429">
      <c r="A429" s="45"/>
      <c r="B429" s="14"/>
      <c r="C429" s="14"/>
      <c r="D429" s="14"/>
      <c r="E429" s="14"/>
      <c r="F429" s="14"/>
      <c r="G429" s="45"/>
      <c r="H429" s="14"/>
      <c r="I429" s="14"/>
      <c r="J429" s="14"/>
      <c r="K429" s="14"/>
      <c r="L429" s="14"/>
      <c r="M429" s="14"/>
      <c r="N429" s="14"/>
      <c r="O429" s="14"/>
      <c r="P429" s="14"/>
      <c r="Q429" s="14"/>
      <c r="R429" s="14"/>
      <c r="S429" s="14"/>
      <c r="T429" s="14"/>
      <c r="U429" s="14"/>
      <c r="V429" s="14"/>
      <c r="W429" s="14"/>
      <c r="X429" s="14"/>
      <c r="Y429" s="14"/>
      <c r="Z429" s="14"/>
      <c r="AA429" s="14"/>
    </row>
    <row r="430">
      <c r="A430" s="45"/>
      <c r="B430" s="14"/>
      <c r="C430" s="14"/>
      <c r="D430" s="14"/>
      <c r="E430" s="14"/>
      <c r="F430" s="14"/>
      <c r="G430" s="45"/>
      <c r="H430" s="14"/>
      <c r="I430" s="14"/>
      <c r="J430" s="14"/>
      <c r="K430" s="14"/>
      <c r="L430" s="14"/>
      <c r="M430" s="14"/>
      <c r="N430" s="14"/>
      <c r="O430" s="14"/>
      <c r="P430" s="14"/>
      <c r="Q430" s="14"/>
      <c r="R430" s="14"/>
      <c r="S430" s="14"/>
      <c r="T430" s="14"/>
      <c r="U430" s="14"/>
      <c r="V430" s="14"/>
      <c r="W430" s="14"/>
      <c r="X430" s="14"/>
      <c r="Y430" s="14"/>
      <c r="Z430" s="14"/>
      <c r="AA430" s="14"/>
    </row>
    <row r="431">
      <c r="A431" s="45"/>
      <c r="B431" s="14"/>
      <c r="C431" s="14"/>
      <c r="D431" s="14"/>
      <c r="E431" s="14"/>
      <c r="F431" s="14"/>
      <c r="G431" s="45"/>
      <c r="H431" s="14"/>
      <c r="I431" s="14"/>
      <c r="J431" s="14"/>
      <c r="K431" s="14"/>
      <c r="L431" s="14"/>
      <c r="M431" s="14"/>
      <c r="N431" s="14"/>
      <c r="O431" s="14"/>
      <c r="P431" s="14"/>
      <c r="Q431" s="14"/>
      <c r="R431" s="14"/>
      <c r="S431" s="14"/>
      <c r="T431" s="14"/>
      <c r="U431" s="14"/>
      <c r="V431" s="14"/>
      <c r="W431" s="14"/>
      <c r="X431" s="14"/>
      <c r="Y431" s="14"/>
      <c r="Z431" s="14"/>
      <c r="AA431" s="14"/>
    </row>
    <row r="432">
      <c r="A432" s="45"/>
      <c r="B432" s="14"/>
      <c r="C432" s="14"/>
      <c r="D432" s="14"/>
      <c r="E432" s="14"/>
      <c r="F432" s="14"/>
      <c r="G432" s="45"/>
      <c r="H432" s="14"/>
      <c r="I432" s="14"/>
      <c r="J432" s="14"/>
      <c r="K432" s="14"/>
      <c r="L432" s="14"/>
      <c r="M432" s="14"/>
      <c r="N432" s="14"/>
      <c r="O432" s="14"/>
      <c r="P432" s="14"/>
      <c r="Q432" s="14"/>
      <c r="R432" s="14"/>
      <c r="S432" s="14"/>
      <c r="T432" s="14"/>
      <c r="U432" s="14"/>
      <c r="V432" s="14"/>
      <c r="W432" s="14"/>
      <c r="X432" s="14"/>
      <c r="Y432" s="14"/>
      <c r="Z432" s="14"/>
      <c r="AA432" s="14"/>
    </row>
    <row r="433">
      <c r="A433" s="45"/>
      <c r="B433" s="14"/>
      <c r="C433" s="14"/>
      <c r="D433" s="14"/>
      <c r="E433" s="14"/>
      <c r="F433" s="14"/>
      <c r="G433" s="45"/>
      <c r="H433" s="14"/>
      <c r="I433" s="14"/>
      <c r="J433" s="14"/>
      <c r="K433" s="14"/>
      <c r="L433" s="14"/>
      <c r="M433" s="14"/>
      <c r="N433" s="14"/>
      <c r="O433" s="14"/>
      <c r="P433" s="14"/>
      <c r="Q433" s="14"/>
      <c r="R433" s="14"/>
      <c r="S433" s="14"/>
      <c r="T433" s="14"/>
      <c r="U433" s="14"/>
      <c r="V433" s="14"/>
      <c r="W433" s="14"/>
      <c r="X433" s="14"/>
      <c r="Y433" s="14"/>
      <c r="Z433" s="14"/>
      <c r="AA433" s="14"/>
    </row>
    <row r="434">
      <c r="A434" s="45"/>
      <c r="B434" s="14"/>
      <c r="C434" s="14"/>
      <c r="D434" s="14"/>
      <c r="E434" s="14"/>
      <c r="F434" s="14"/>
      <c r="G434" s="45"/>
      <c r="H434" s="14"/>
      <c r="I434" s="14"/>
      <c r="J434" s="14"/>
      <c r="K434" s="14"/>
      <c r="L434" s="14"/>
      <c r="M434" s="14"/>
      <c r="N434" s="14"/>
      <c r="O434" s="14"/>
      <c r="P434" s="14"/>
      <c r="Q434" s="14"/>
      <c r="R434" s="14"/>
      <c r="S434" s="14"/>
      <c r="T434" s="14"/>
      <c r="U434" s="14"/>
      <c r="V434" s="14"/>
      <c r="W434" s="14"/>
      <c r="X434" s="14"/>
      <c r="Y434" s="14"/>
      <c r="Z434" s="14"/>
      <c r="AA434" s="14"/>
    </row>
    <row r="435">
      <c r="A435" s="45"/>
      <c r="B435" s="14"/>
      <c r="C435" s="14"/>
      <c r="D435" s="14"/>
      <c r="E435" s="14"/>
      <c r="F435" s="14"/>
      <c r="G435" s="45"/>
      <c r="H435" s="14"/>
      <c r="I435" s="14"/>
      <c r="J435" s="14"/>
      <c r="K435" s="14"/>
      <c r="L435" s="14"/>
      <c r="M435" s="14"/>
      <c r="N435" s="14"/>
      <c r="O435" s="14"/>
      <c r="P435" s="14"/>
      <c r="Q435" s="14"/>
      <c r="R435" s="14"/>
      <c r="S435" s="14"/>
      <c r="T435" s="14"/>
      <c r="U435" s="14"/>
      <c r="V435" s="14"/>
      <c r="W435" s="14"/>
      <c r="X435" s="14"/>
      <c r="Y435" s="14"/>
      <c r="Z435" s="14"/>
      <c r="AA435" s="14"/>
    </row>
    <row r="436">
      <c r="A436" s="45"/>
      <c r="B436" s="14"/>
      <c r="C436" s="14"/>
      <c r="D436" s="14"/>
      <c r="E436" s="14"/>
      <c r="F436" s="14"/>
      <c r="G436" s="45"/>
      <c r="H436" s="14"/>
      <c r="I436" s="14"/>
      <c r="J436" s="14"/>
      <c r="K436" s="14"/>
      <c r="L436" s="14"/>
      <c r="M436" s="14"/>
      <c r="N436" s="14"/>
      <c r="O436" s="14"/>
      <c r="P436" s="14"/>
      <c r="Q436" s="14"/>
      <c r="R436" s="14"/>
      <c r="S436" s="14"/>
      <c r="T436" s="14"/>
      <c r="U436" s="14"/>
      <c r="V436" s="14"/>
      <c r="W436" s="14"/>
      <c r="X436" s="14"/>
      <c r="Y436" s="14"/>
      <c r="Z436" s="14"/>
      <c r="AA436" s="14"/>
    </row>
    <row r="437">
      <c r="A437" s="45"/>
      <c r="B437" s="14"/>
      <c r="C437" s="14"/>
      <c r="D437" s="14"/>
      <c r="E437" s="14"/>
      <c r="F437" s="14"/>
      <c r="G437" s="45"/>
      <c r="H437" s="14"/>
      <c r="I437" s="14"/>
      <c r="J437" s="14"/>
      <c r="K437" s="14"/>
      <c r="L437" s="14"/>
      <c r="M437" s="14"/>
      <c r="N437" s="14"/>
      <c r="O437" s="14"/>
      <c r="P437" s="14"/>
      <c r="Q437" s="14"/>
      <c r="R437" s="14"/>
      <c r="S437" s="14"/>
      <c r="T437" s="14"/>
      <c r="U437" s="14"/>
      <c r="V437" s="14"/>
      <c r="W437" s="14"/>
      <c r="X437" s="14"/>
      <c r="Y437" s="14"/>
      <c r="Z437" s="14"/>
      <c r="AA437" s="14"/>
    </row>
    <row r="438">
      <c r="A438" s="45"/>
      <c r="B438" s="14"/>
      <c r="C438" s="14"/>
      <c r="D438" s="14"/>
      <c r="E438" s="14"/>
      <c r="F438" s="14"/>
      <c r="G438" s="45"/>
      <c r="H438" s="14"/>
      <c r="I438" s="14"/>
      <c r="J438" s="14"/>
      <c r="K438" s="14"/>
      <c r="L438" s="14"/>
      <c r="M438" s="14"/>
      <c r="N438" s="14"/>
      <c r="O438" s="14"/>
      <c r="P438" s="14"/>
      <c r="Q438" s="14"/>
      <c r="R438" s="14"/>
      <c r="S438" s="14"/>
      <c r="T438" s="14"/>
      <c r="U438" s="14"/>
      <c r="V438" s="14"/>
      <c r="W438" s="14"/>
      <c r="X438" s="14"/>
      <c r="Y438" s="14"/>
      <c r="Z438" s="14"/>
      <c r="AA438" s="14"/>
    </row>
    <row r="439">
      <c r="A439" s="45"/>
      <c r="B439" s="14"/>
      <c r="C439" s="14"/>
      <c r="D439" s="14"/>
      <c r="E439" s="14"/>
      <c r="F439" s="14"/>
      <c r="G439" s="45"/>
      <c r="H439" s="14"/>
      <c r="I439" s="14"/>
      <c r="J439" s="14"/>
      <c r="K439" s="14"/>
      <c r="L439" s="14"/>
      <c r="M439" s="14"/>
      <c r="N439" s="14"/>
      <c r="O439" s="14"/>
      <c r="P439" s="14"/>
      <c r="Q439" s="14"/>
      <c r="R439" s="14"/>
      <c r="S439" s="14"/>
      <c r="T439" s="14"/>
      <c r="U439" s="14"/>
      <c r="V439" s="14"/>
      <c r="W439" s="14"/>
      <c r="X439" s="14"/>
      <c r="Y439" s="14"/>
      <c r="Z439" s="14"/>
      <c r="AA439" s="14"/>
    </row>
    <row r="440">
      <c r="A440" s="45"/>
      <c r="B440" s="14"/>
      <c r="C440" s="14"/>
      <c r="D440" s="14"/>
      <c r="E440" s="14"/>
      <c r="F440" s="14"/>
      <c r="G440" s="45"/>
      <c r="H440" s="14"/>
      <c r="I440" s="14"/>
      <c r="J440" s="14"/>
      <c r="K440" s="14"/>
      <c r="L440" s="14"/>
      <c r="M440" s="14"/>
      <c r="N440" s="14"/>
      <c r="O440" s="14"/>
      <c r="P440" s="14"/>
      <c r="Q440" s="14"/>
      <c r="R440" s="14"/>
      <c r="S440" s="14"/>
      <c r="T440" s="14"/>
      <c r="U440" s="14"/>
      <c r="V440" s="14"/>
      <c r="W440" s="14"/>
      <c r="X440" s="14"/>
      <c r="Y440" s="14"/>
      <c r="Z440" s="14"/>
      <c r="AA440" s="14"/>
    </row>
    <row r="441">
      <c r="A441" s="45"/>
      <c r="B441" s="14"/>
      <c r="C441" s="14"/>
      <c r="D441" s="14"/>
      <c r="E441" s="14"/>
      <c r="F441" s="14"/>
      <c r="G441" s="45"/>
      <c r="H441" s="14"/>
      <c r="I441" s="14"/>
      <c r="J441" s="14"/>
      <c r="K441" s="14"/>
      <c r="L441" s="14"/>
      <c r="M441" s="14"/>
      <c r="N441" s="14"/>
      <c r="O441" s="14"/>
      <c r="P441" s="14"/>
      <c r="Q441" s="14"/>
      <c r="R441" s="14"/>
      <c r="S441" s="14"/>
      <c r="T441" s="14"/>
      <c r="U441" s="14"/>
      <c r="V441" s="14"/>
      <c r="W441" s="14"/>
      <c r="X441" s="14"/>
      <c r="Y441" s="14"/>
      <c r="Z441" s="14"/>
      <c r="AA441" s="14"/>
    </row>
    <row r="442">
      <c r="A442" s="45"/>
      <c r="B442" s="14"/>
      <c r="C442" s="14"/>
      <c r="D442" s="14"/>
      <c r="E442" s="14"/>
      <c r="F442" s="14"/>
      <c r="G442" s="45"/>
      <c r="H442" s="14"/>
      <c r="I442" s="14"/>
      <c r="J442" s="14"/>
      <c r="K442" s="14"/>
      <c r="L442" s="14"/>
      <c r="M442" s="14"/>
      <c r="N442" s="14"/>
      <c r="O442" s="14"/>
      <c r="P442" s="14"/>
      <c r="Q442" s="14"/>
      <c r="R442" s="14"/>
      <c r="S442" s="14"/>
      <c r="T442" s="14"/>
      <c r="U442" s="14"/>
      <c r="V442" s="14"/>
      <c r="W442" s="14"/>
      <c r="X442" s="14"/>
      <c r="Y442" s="14"/>
      <c r="Z442" s="14"/>
      <c r="AA442" s="14"/>
    </row>
    <row r="443">
      <c r="A443" s="45"/>
      <c r="B443" s="14"/>
      <c r="C443" s="14"/>
      <c r="D443" s="14"/>
      <c r="E443" s="14"/>
      <c r="F443" s="14"/>
      <c r="G443" s="45"/>
      <c r="H443" s="14"/>
      <c r="I443" s="14"/>
      <c r="J443" s="14"/>
      <c r="K443" s="14"/>
      <c r="L443" s="14"/>
      <c r="M443" s="14"/>
      <c r="N443" s="14"/>
      <c r="O443" s="14"/>
      <c r="P443" s="14"/>
      <c r="Q443" s="14"/>
      <c r="R443" s="14"/>
      <c r="S443" s="14"/>
      <c r="T443" s="14"/>
      <c r="U443" s="14"/>
      <c r="V443" s="14"/>
      <c r="W443" s="14"/>
      <c r="X443" s="14"/>
      <c r="Y443" s="14"/>
      <c r="Z443" s="14"/>
      <c r="AA443" s="14"/>
    </row>
    <row r="444">
      <c r="A444" s="45"/>
      <c r="B444" s="14"/>
      <c r="C444" s="14"/>
      <c r="D444" s="14"/>
      <c r="E444" s="14"/>
      <c r="F444" s="14"/>
      <c r="G444" s="45"/>
      <c r="H444" s="14"/>
      <c r="I444" s="14"/>
      <c r="J444" s="14"/>
      <c r="K444" s="14"/>
      <c r="L444" s="14"/>
      <c r="M444" s="14"/>
      <c r="N444" s="14"/>
      <c r="O444" s="14"/>
      <c r="P444" s="14"/>
      <c r="Q444" s="14"/>
      <c r="R444" s="14"/>
      <c r="S444" s="14"/>
      <c r="T444" s="14"/>
      <c r="U444" s="14"/>
      <c r="V444" s="14"/>
      <c r="W444" s="14"/>
      <c r="X444" s="14"/>
      <c r="Y444" s="14"/>
      <c r="Z444" s="14"/>
      <c r="AA444" s="14"/>
    </row>
    <row r="445">
      <c r="A445" s="45"/>
      <c r="B445" s="14"/>
      <c r="C445" s="14"/>
      <c r="D445" s="14"/>
      <c r="E445" s="14"/>
      <c r="F445" s="14"/>
      <c r="G445" s="45"/>
      <c r="H445" s="14"/>
      <c r="I445" s="14"/>
      <c r="J445" s="14"/>
      <c r="K445" s="14"/>
      <c r="L445" s="14"/>
      <c r="M445" s="14"/>
      <c r="N445" s="14"/>
      <c r="O445" s="14"/>
      <c r="P445" s="14"/>
      <c r="Q445" s="14"/>
      <c r="R445" s="14"/>
      <c r="S445" s="14"/>
      <c r="T445" s="14"/>
      <c r="U445" s="14"/>
      <c r="V445" s="14"/>
      <c r="W445" s="14"/>
      <c r="X445" s="14"/>
      <c r="Y445" s="14"/>
      <c r="Z445" s="14"/>
      <c r="AA445" s="14"/>
    </row>
    <row r="446">
      <c r="A446" s="45"/>
      <c r="B446" s="14"/>
      <c r="C446" s="14"/>
      <c r="D446" s="14"/>
      <c r="E446" s="14"/>
      <c r="F446" s="14"/>
      <c r="G446" s="45"/>
      <c r="H446" s="14"/>
      <c r="I446" s="14"/>
      <c r="J446" s="14"/>
      <c r="K446" s="14"/>
      <c r="L446" s="14"/>
      <c r="M446" s="14"/>
      <c r="N446" s="14"/>
      <c r="O446" s="14"/>
      <c r="P446" s="14"/>
      <c r="Q446" s="14"/>
      <c r="R446" s="14"/>
      <c r="S446" s="14"/>
      <c r="T446" s="14"/>
      <c r="U446" s="14"/>
      <c r="V446" s="14"/>
      <c r="W446" s="14"/>
      <c r="X446" s="14"/>
      <c r="Y446" s="14"/>
      <c r="Z446" s="14"/>
      <c r="AA446" s="14"/>
    </row>
    <row r="447">
      <c r="A447" s="45"/>
      <c r="B447" s="14"/>
      <c r="C447" s="14"/>
      <c r="D447" s="14"/>
      <c r="E447" s="14"/>
      <c r="F447" s="14"/>
      <c r="G447" s="45"/>
      <c r="H447" s="14"/>
      <c r="I447" s="14"/>
      <c r="J447" s="14"/>
      <c r="K447" s="14"/>
      <c r="L447" s="14"/>
      <c r="M447" s="14"/>
      <c r="N447" s="14"/>
      <c r="O447" s="14"/>
      <c r="P447" s="14"/>
      <c r="Q447" s="14"/>
      <c r="R447" s="14"/>
      <c r="S447" s="14"/>
      <c r="T447" s="14"/>
      <c r="U447" s="14"/>
      <c r="V447" s="14"/>
      <c r="W447" s="14"/>
      <c r="X447" s="14"/>
      <c r="Y447" s="14"/>
      <c r="Z447" s="14"/>
      <c r="AA447" s="14"/>
    </row>
    <row r="448">
      <c r="A448" s="45"/>
      <c r="B448" s="14"/>
      <c r="C448" s="14"/>
      <c r="D448" s="14"/>
      <c r="E448" s="14"/>
      <c r="F448" s="14"/>
      <c r="G448" s="45"/>
      <c r="H448" s="14"/>
      <c r="I448" s="14"/>
      <c r="J448" s="14"/>
      <c r="K448" s="14"/>
      <c r="L448" s="14"/>
      <c r="M448" s="14"/>
      <c r="N448" s="14"/>
      <c r="O448" s="14"/>
      <c r="P448" s="14"/>
      <c r="Q448" s="14"/>
      <c r="R448" s="14"/>
      <c r="S448" s="14"/>
      <c r="T448" s="14"/>
      <c r="U448" s="14"/>
      <c r="V448" s="14"/>
      <c r="W448" s="14"/>
      <c r="X448" s="14"/>
      <c r="Y448" s="14"/>
      <c r="Z448" s="14"/>
      <c r="AA448" s="14"/>
    </row>
    <row r="449">
      <c r="A449" s="45"/>
      <c r="B449" s="14"/>
      <c r="C449" s="14"/>
      <c r="D449" s="14"/>
      <c r="E449" s="14"/>
      <c r="F449" s="14"/>
      <c r="G449" s="45"/>
      <c r="H449" s="14"/>
      <c r="I449" s="14"/>
      <c r="J449" s="14"/>
      <c r="K449" s="14"/>
      <c r="L449" s="14"/>
      <c r="M449" s="14"/>
      <c r="N449" s="14"/>
      <c r="O449" s="14"/>
      <c r="P449" s="14"/>
      <c r="Q449" s="14"/>
      <c r="R449" s="14"/>
      <c r="S449" s="14"/>
      <c r="T449" s="14"/>
      <c r="U449" s="14"/>
      <c r="V449" s="14"/>
      <c r="W449" s="14"/>
      <c r="X449" s="14"/>
      <c r="Y449" s="14"/>
      <c r="Z449" s="14"/>
      <c r="AA449" s="14"/>
    </row>
    <row r="450">
      <c r="A450" s="45"/>
      <c r="B450" s="14"/>
      <c r="C450" s="14"/>
      <c r="D450" s="14"/>
      <c r="E450" s="14"/>
      <c r="F450" s="14"/>
      <c r="G450" s="45"/>
      <c r="H450" s="14"/>
      <c r="I450" s="14"/>
      <c r="J450" s="14"/>
      <c r="K450" s="14"/>
      <c r="L450" s="14"/>
      <c r="M450" s="14"/>
      <c r="N450" s="14"/>
      <c r="O450" s="14"/>
      <c r="P450" s="14"/>
      <c r="Q450" s="14"/>
      <c r="R450" s="14"/>
      <c r="S450" s="14"/>
      <c r="T450" s="14"/>
      <c r="U450" s="14"/>
      <c r="V450" s="14"/>
      <c r="W450" s="14"/>
      <c r="X450" s="14"/>
      <c r="Y450" s="14"/>
      <c r="Z450" s="14"/>
      <c r="AA450" s="14"/>
    </row>
    <row r="451">
      <c r="A451" s="45"/>
      <c r="B451" s="14"/>
      <c r="C451" s="14"/>
      <c r="D451" s="14"/>
      <c r="E451" s="14"/>
      <c r="F451" s="14"/>
      <c r="G451" s="45"/>
      <c r="H451" s="14"/>
      <c r="I451" s="14"/>
      <c r="J451" s="14"/>
      <c r="K451" s="14"/>
      <c r="L451" s="14"/>
      <c r="M451" s="14"/>
      <c r="N451" s="14"/>
      <c r="O451" s="14"/>
      <c r="P451" s="14"/>
      <c r="Q451" s="14"/>
      <c r="R451" s="14"/>
      <c r="S451" s="14"/>
      <c r="T451" s="14"/>
      <c r="U451" s="14"/>
      <c r="V451" s="14"/>
      <c r="W451" s="14"/>
      <c r="X451" s="14"/>
      <c r="Y451" s="14"/>
      <c r="Z451" s="14"/>
      <c r="AA451" s="14"/>
    </row>
    <row r="452">
      <c r="A452" s="45"/>
      <c r="B452" s="14"/>
      <c r="C452" s="14"/>
      <c r="D452" s="14"/>
      <c r="E452" s="14"/>
      <c r="F452" s="14"/>
      <c r="G452" s="45"/>
      <c r="H452" s="14"/>
      <c r="I452" s="14"/>
      <c r="J452" s="14"/>
      <c r="K452" s="14"/>
      <c r="L452" s="14"/>
      <c r="M452" s="14"/>
      <c r="N452" s="14"/>
      <c r="O452" s="14"/>
      <c r="P452" s="14"/>
      <c r="Q452" s="14"/>
      <c r="R452" s="14"/>
      <c r="S452" s="14"/>
      <c r="T452" s="14"/>
      <c r="U452" s="14"/>
      <c r="V452" s="14"/>
      <c r="W452" s="14"/>
      <c r="X452" s="14"/>
      <c r="Y452" s="14"/>
      <c r="Z452" s="14"/>
      <c r="AA452" s="14"/>
    </row>
    <row r="453">
      <c r="A453" s="45"/>
      <c r="B453" s="14"/>
      <c r="C453" s="14"/>
      <c r="D453" s="14"/>
      <c r="E453" s="14"/>
      <c r="F453" s="14"/>
      <c r="G453" s="45"/>
      <c r="H453" s="14"/>
      <c r="I453" s="14"/>
      <c r="J453" s="14"/>
      <c r="K453" s="14"/>
      <c r="L453" s="14"/>
      <c r="M453" s="14"/>
      <c r="N453" s="14"/>
      <c r="O453" s="14"/>
      <c r="P453" s="14"/>
      <c r="Q453" s="14"/>
      <c r="R453" s="14"/>
      <c r="S453" s="14"/>
      <c r="T453" s="14"/>
      <c r="U453" s="14"/>
      <c r="V453" s="14"/>
      <c r="W453" s="14"/>
      <c r="X453" s="14"/>
      <c r="Y453" s="14"/>
      <c r="Z453" s="14"/>
      <c r="AA453" s="14"/>
    </row>
    <row r="454">
      <c r="A454" s="45"/>
      <c r="B454" s="14"/>
      <c r="C454" s="14"/>
      <c r="D454" s="14"/>
      <c r="E454" s="14"/>
      <c r="F454" s="14"/>
      <c r="G454" s="45"/>
      <c r="H454" s="14"/>
      <c r="I454" s="14"/>
      <c r="J454" s="14"/>
      <c r="K454" s="14"/>
      <c r="L454" s="14"/>
      <c r="M454" s="14"/>
      <c r="N454" s="14"/>
      <c r="O454" s="14"/>
      <c r="P454" s="14"/>
      <c r="Q454" s="14"/>
      <c r="R454" s="14"/>
      <c r="S454" s="14"/>
      <c r="T454" s="14"/>
      <c r="U454" s="14"/>
      <c r="V454" s="14"/>
      <c r="W454" s="14"/>
      <c r="X454" s="14"/>
      <c r="Y454" s="14"/>
      <c r="Z454" s="14"/>
      <c r="AA454" s="14"/>
    </row>
    <row r="455">
      <c r="A455" s="45"/>
      <c r="B455" s="14"/>
      <c r="C455" s="14"/>
      <c r="D455" s="14"/>
      <c r="E455" s="14"/>
      <c r="F455" s="14"/>
      <c r="G455" s="45"/>
      <c r="H455" s="14"/>
      <c r="I455" s="14"/>
      <c r="J455" s="14"/>
      <c r="K455" s="14"/>
      <c r="L455" s="14"/>
      <c r="M455" s="14"/>
      <c r="N455" s="14"/>
      <c r="O455" s="14"/>
      <c r="P455" s="14"/>
      <c r="Q455" s="14"/>
      <c r="R455" s="14"/>
      <c r="S455" s="14"/>
      <c r="T455" s="14"/>
      <c r="U455" s="14"/>
      <c r="V455" s="14"/>
      <c r="W455" s="14"/>
      <c r="X455" s="14"/>
      <c r="Y455" s="14"/>
      <c r="Z455" s="14"/>
      <c r="AA455" s="14"/>
    </row>
    <row r="456">
      <c r="A456" s="45"/>
      <c r="B456" s="14"/>
      <c r="C456" s="14"/>
      <c r="D456" s="14"/>
      <c r="E456" s="14"/>
      <c r="F456" s="14"/>
      <c r="G456" s="45"/>
      <c r="H456" s="14"/>
      <c r="I456" s="14"/>
      <c r="J456" s="14"/>
      <c r="K456" s="14"/>
      <c r="L456" s="14"/>
      <c r="M456" s="14"/>
      <c r="N456" s="14"/>
      <c r="O456" s="14"/>
      <c r="P456" s="14"/>
      <c r="Q456" s="14"/>
      <c r="R456" s="14"/>
      <c r="S456" s="14"/>
      <c r="T456" s="14"/>
      <c r="U456" s="14"/>
      <c r="V456" s="14"/>
      <c r="W456" s="14"/>
      <c r="X456" s="14"/>
      <c r="Y456" s="14"/>
      <c r="Z456" s="14"/>
      <c r="AA456" s="14"/>
    </row>
    <row r="457">
      <c r="A457" s="45"/>
      <c r="B457" s="14"/>
      <c r="C457" s="14"/>
      <c r="D457" s="14"/>
      <c r="E457" s="14"/>
      <c r="F457" s="14"/>
      <c r="G457" s="45"/>
      <c r="H457" s="14"/>
      <c r="I457" s="14"/>
      <c r="J457" s="14"/>
      <c r="K457" s="14"/>
      <c r="L457" s="14"/>
      <c r="M457" s="14"/>
      <c r="N457" s="14"/>
      <c r="O457" s="14"/>
      <c r="P457" s="14"/>
      <c r="Q457" s="14"/>
      <c r="R457" s="14"/>
      <c r="S457" s="14"/>
      <c r="T457" s="14"/>
      <c r="U457" s="14"/>
      <c r="V457" s="14"/>
      <c r="W457" s="14"/>
      <c r="X457" s="14"/>
      <c r="Y457" s="14"/>
      <c r="Z457" s="14"/>
      <c r="AA457" s="14"/>
    </row>
    <row r="458">
      <c r="A458" s="45"/>
      <c r="B458" s="14"/>
      <c r="C458" s="14"/>
      <c r="D458" s="14"/>
      <c r="E458" s="14"/>
      <c r="F458" s="14"/>
      <c r="G458" s="45"/>
      <c r="H458" s="14"/>
      <c r="I458" s="14"/>
      <c r="J458" s="14"/>
      <c r="K458" s="14"/>
      <c r="L458" s="14"/>
      <c r="M458" s="14"/>
      <c r="N458" s="14"/>
      <c r="O458" s="14"/>
      <c r="P458" s="14"/>
      <c r="Q458" s="14"/>
      <c r="R458" s="14"/>
      <c r="S458" s="14"/>
      <c r="T458" s="14"/>
      <c r="U458" s="14"/>
      <c r="V458" s="14"/>
      <c r="W458" s="14"/>
      <c r="X458" s="14"/>
      <c r="Y458" s="14"/>
      <c r="Z458" s="14"/>
      <c r="AA458" s="14"/>
    </row>
    <row r="459">
      <c r="A459" s="45"/>
      <c r="B459" s="14"/>
      <c r="C459" s="14"/>
      <c r="D459" s="14"/>
      <c r="E459" s="14"/>
      <c r="F459" s="14"/>
      <c r="G459" s="45"/>
      <c r="H459" s="14"/>
      <c r="I459" s="14"/>
      <c r="J459" s="14"/>
      <c r="K459" s="14"/>
      <c r="L459" s="14"/>
      <c r="M459" s="14"/>
      <c r="N459" s="14"/>
      <c r="O459" s="14"/>
      <c r="P459" s="14"/>
      <c r="Q459" s="14"/>
      <c r="R459" s="14"/>
      <c r="S459" s="14"/>
      <c r="T459" s="14"/>
      <c r="U459" s="14"/>
      <c r="V459" s="14"/>
      <c r="W459" s="14"/>
      <c r="X459" s="14"/>
      <c r="Y459" s="14"/>
      <c r="Z459" s="14"/>
      <c r="AA459" s="14"/>
    </row>
    <row r="460">
      <c r="A460" s="45"/>
      <c r="B460" s="14"/>
      <c r="C460" s="14"/>
      <c r="D460" s="14"/>
      <c r="E460" s="14"/>
      <c r="F460" s="14"/>
      <c r="G460" s="45"/>
      <c r="H460" s="14"/>
      <c r="I460" s="14"/>
      <c r="J460" s="14"/>
      <c r="K460" s="14"/>
      <c r="L460" s="14"/>
      <c r="M460" s="14"/>
      <c r="N460" s="14"/>
      <c r="O460" s="14"/>
      <c r="P460" s="14"/>
      <c r="Q460" s="14"/>
      <c r="R460" s="14"/>
      <c r="S460" s="14"/>
      <c r="T460" s="14"/>
      <c r="U460" s="14"/>
      <c r="V460" s="14"/>
      <c r="W460" s="14"/>
      <c r="X460" s="14"/>
      <c r="Y460" s="14"/>
      <c r="Z460" s="14"/>
      <c r="AA460" s="14"/>
    </row>
    <row r="461">
      <c r="A461" s="45"/>
      <c r="B461" s="14"/>
      <c r="C461" s="14"/>
      <c r="D461" s="14"/>
      <c r="E461" s="14"/>
      <c r="F461" s="14"/>
      <c r="G461" s="45"/>
      <c r="H461" s="14"/>
      <c r="I461" s="14"/>
      <c r="J461" s="14"/>
      <c r="K461" s="14"/>
      <c r="L461" s="14"/>
      <c r="M461" s="14"/>
      <c r="N461" s="14"/>
      <c r="O461" s="14"/>
      <c r="P461" s="14"/>
      <c r="Q461" s="14"/>
      <c r="R461" s="14"/>
      <c r="S461" s="14"/>
      <c r="T461" s="14"/>
      <c r="U461" s="14"/>
      <c r="V461" s="14"/>
      <c r="W461" s="14"/>
      <c r="X461" s="14"/>
      <c r="Y461" s="14"/>
      <c r="Z461" s="14"/>
      <c r="AA461" s="14"/>
    </row>
    <row r="462">
      <c r="A462" s="45"/>
      <c r="B462" s="14"/>
      <c r="C462" s="14"/>
      <c r="D462" s="14"/>
      <c r="E462" s="14"/>
      <c r="F462" s="14"/>
      <c r="G462" s="45"/>
      <c r="H462" s="14"/>
      <c r="I462" s="14"/>
      <c r="J462" s="14"/>
      <c r="K462" s="14"/>
      <c r="L462" s="14"/>
      <c r="M462" s="14"/>
      <c r="N462" s="14"/>
      <c r="O462" s="14"/>
      <c r="P462" s="14"/>
      <c r="Q462" s="14"/>
      <c r="R462" s="14"/>
      <c r="S462" s="14"/>
      <c r="T462" s="14"/>
      <c r="U462" s="14"/>
      <c r="V462" s="14"/>
      <c r="W462" s="14"/>
      <c r="X462" s="14"/>
      <c r="Y462" s="14"/>
      <c r="Z462" s="14"/>
      <c r="AA462" s="14"/>
    </row>
    <row r="463">
      <c r="A463" s="45"/>
      <c r="B463" s="14"/>
      <c r="C463" s="14"/>
      <c r="D463" s="14"/>
      <c r="E463" s="14"/>
      <c r="F463" s="14"/>
      <c r="G463" s="45"/>
      <c r="H463" s="14"/>
      <c r="I463" s="14"/>
      <c r="J463" s="14"/>
      <c r="K463" s="14"/>
      <c r="L463" s="14"/>
      <c r="M463" s="14"/>
      <c r="N463" s="14"/>
      <c r="O463" s="14"/>
      <c r="P463" s="14"/>
      <c r="Q463" s="14"/>
      <c r="R463" s="14"/>
      <c r="S463" s="14"/>
      <c r="T463" s="14"/>
      <c r="U463" s="14"/>
      <c r="V463" s="14"/>
      <c r="W463" s="14"/>
      <c r="X463" s="14"/>
      <c r="Y463" s="14"/>
      <c r="Z463" s="14"/>
      <c r="AA463" s="14"/>
    </row>
    <row r="464">
      <c r="A464" s="45"/>
      <c r="B464" s="14"/>
      <c r="C464" s="14"/>
      <c r="D464" s="14"/>
      <c r="E464" s="14"/>
      <c r="F464" s="14"/>
      <c r="G464" s="45"/>
      <c r="H464" s="14"/>
      <c r="I464" s="14"/>
      <c r="J464" s="14"/>
      <c r="K464" s="14"/>
      <c r="L464" s="14"/>
      <c r="M464" s="14"/>
      <c r="N464" s="14"/>
      <c r="O464" s="14"/>
      <c r="P464" s="14"/>
      <c r="Q464" s="14"/>
      <c r="R464" s="14"/>
      <c r="S464" s="14"/>
      <c r="T464" s="14"/>
      <c r="U464" s="14"/>
      <c r="V464" s="14"/>
      <c r="W464" s="14"/>
      <c r="X464" s="14"/>
      <c r="Y464" s="14"/>
      <c r="Z464" s="14"/>
      <c r="AA464" s="14"/>
    </row>
    <row r="465">
      <c r="A465" s="45"/>
      <c r="B465" s="14"/>
      <c r="C465" s="14"/>
      <c r="D465" s="14"/>
      <c r="E465" s="14"/>
      <c r="F465" s="14"/>
      <c r="G465" s="45"/>
      <c r="H465" s="14"/>
      <c r="I465" s="14"/>
      <c r="J465" s="14"/>
      <c r="K465" s="14"/>
      <c r="L465" s="14"/>
      <c r="M465" s="14"/>
      <c r="N465" s="14"/>
      <c r="O465" s="14"/>
      <c r="P465" s="14"/>
      <c r="Q465" s="14"/>
      <c r="R465" s="14"/>
      <c r="S465" s="14"/>
      <c r="T465" s="14"/>
      <c r="U465" s="14"/>
      <c r="V465" s="14"/>
      <c r="W465" s="14"/>
      <c r="X465" s="14"/>
      <c r="Y465" s="14"/>
      <c r="Z465" s="14"/>
      <c r="AA465" s="14"/>
    </row>
    <row r="466">
      <c r="A466" s="45"/>
      <c r="B466" s="14"/>
      <c r="C466" s="14"/>
      <c r="D466" s="14"/>
      <c r="E466" s="14"/>
      <c r="F466" s="14"/>
      <c r="G466" s="45"/>
      <c r="H466" s="14"/>
      <c r="I466" s="14"/>
      <c r="J466" s="14"/>
      <c r="K466" s="14"/>
      <c r="L466" s="14"/>
      <c r="M466" s="14"/>
      <c r="N466" s="14"/>
      <c r="O466" s="14"/>
      <c r="P466" s="14"/>
      <c r="Q466" s="14"/>
      <c r="R466" s="14"/>
      <c r="S466" s="14"/>
      <c r="T466" s="14"/>
      <c r="U466" s="14"/>
      <c r="V466" s="14"/>
      <c r="W466" s="14"/>
      <c r="X466" s="14"/>
      <c r="Y466" s="14"/>
      <c r="Z466" s="14"/>
      <c r="AA466" s="14"/>
    </row>
    <row r="467">
      <c r="A467" s="45"/>
      <c r="B467" s="14"/>
      <c r="C467" s="14"/>
      <c r="D467" s="14"/>
      <c r="E467" s="14"/>
      <c r="F467" s="14"/>
      <c r="G467" s="45"/>
      <c r="H467" s="14"/>
      <c r="I467" s="14"/>
      <c r="J467" s="14"/>
      <c r="K467" s="14"/>
      <c r="L467" s="14"/>
      <c r="M467" s="14"/>
      <c r="N467" s="14"/>
      <c r="O467" s="14"/>
      <c r="P467" s="14"/>
      <c r="Q467" s="14"/>
      <c r="R467" s="14"/>
      <c r="S467" s="14"/>
      <c r="T467" s="14"/>
      <c r="U467" s="14"/>
      <c r="V467" s="14"/>
      <c r="W467" s="14"/>
      <c r="X467" s="14"/>
      <c r="Y467" s="14"/>
      <c r="Z467" s="14"/>
      <c r="AA467" s="14"/>
    </row>
    <row r="468">
      <c r="A468" s="45"/>
      <c r="B468" s="14"/>
      <c r="C468" s="14"/>
      <c r="D468" s="14"/>
      <c r="E468" s="14"/>
      <c r="F468" s="14"/>
      <c r="G468" s="45"/>
      <c r="H468" s="14"/>
      <c r="I468" s="14"/>
      <c r="J468" s="14"/>
      <c r="K468" s="14"/>
      <c r="L468" s="14"/>
      <c r="M468" s="14"/>
      <c r="N468" s="14"/>
      <c r="O468" s="14"/>
      <c r="P468" s="14"/>
      <c r="Q468" s="14"/>
      <c r="R468" s="14"/>
      <c r="S468" s="14"/>
      <c r="T468" s="14"/>
      <c r="U468" s="14"/>
      <c r="V468" s="14"/>
      <c r="W468" s="14"/>
      <c r="X468" s="14"/>
      <c r="Y468" s="14"/>
      <c r="Z468" s="14"/>
      <c r="AA468" s="14"/>
    </row>
    <row r="469">
      <c r="A469" s="45"/>
      <c r="B469" s="14"/>
      <c r="C469" s="14"/>
      <c r="D469" s="14"/>
      <c r="E469" s="14"/>
      <c r="F469" s="14"/>
      <c r="G469" s="45"/>
      <c r="H469" s="14"/>
      <c r="I469" s="14"/>
      <c r="J469" s="14"/>
      <c r="K469" s="14"/>
      <c r="L469" s="14"/>
      <c r="M469" s="14"/>
      <c r="N469" s="14"/>
      <c r="O469" s="14"/>
      <c r="P469" s="14"/>
      <c r="Q469" s="14"/>
      <c r="R469" s="14"/>
      <c r="S469" s="14"/>
      <c r="T469" s="14"/>
      <c r="U469" s="14"/>
      <c r="V469" s="14"/>
      <c r="W469" s="14"/>
      <c r="X469" s="14"/>
      <c r="Y469" s="14"/>
      <c r="Z469" s="14"/>
      <c r="AA469" s="14"/>
    </row>
    <row r="470">
      <c r="A470" s="45"/>
      <c r="B470" s="14"/>
      <c r="C470" s="14"/>
      <c r="D470" s="14"/>
      <c r="E470" s="14"/>
      <c r="F470" s="14"/>
      <c r="G470" s="45"/>
      <c r="H470" s="14"/>
      <c r="I470" s="14"/>
      <c r="J470" s="14"/>
      <c r="K470" s="14"/>
      <c r="L470" s="14"/>
      <c r="M470" s="14"/>
      <c r="N470" s="14"/>
      <c r="O470" s="14"/>
      <c r="P470" s="14"/>
      <c r="Q470" s="14"/>
      <c r="R470" s="14"/>
      <c r="S470" s="14"/>
      <c r="T470" s="14"/>
      <c r="U470" s="14"/>
      <c r="V470" s="14"/>
      <c r="W470" s="14"/>
      <c r="X470" s="14"/>
      <c r="Y470" s="14"/>
      <c r="Z470" s="14"/>
      <c r="AA470" s="14"/>
    </row>
    <row r="471">
      <c r="A471" s="45"/>
      <c r="B471" s="14"/>
      <c r="C471" s="14"/>
      <c r="D471" s="14"/>
      <c r="E471" s="14"/>
      <c r="F471" s="14"/>
      <c r="G471" s="45"/>
      <c r="H471" s="14"/>
      <c r="I471" s="14"/>
      <c r="J471" s="14"/>
      <c r="K471" s="14"/>
      <c r="L471" s="14"/>
      <c r="M471" s="14"/>
      <c r="N471" s="14"/>
      <c r="O471" s="14"/>
      <c r="P471" s="14"/>
      <c r="Q471" s="14"/>
      <c r="R471" s="14"/>
      <c r="S471" s="14"/>
      <c r="T471" s="14"/>
      <c r="U471" s="14"/>
      <c r="V471" s="14"/>
      <c r="W471" s="14"/>
      <c r="X471" s="14"/>
      <c r="Y471" s="14"/>
      <c r="Z471" s="14"/>
      <c r="AA471" s="14"/>
    </row>
    <row r="472">
      <c r="A472" s="45"/>
      <c r="B472" s="14"/>
      <c r="C472" s="14"/>
      <c r="D472" s="14"/>
      <c r="E472" s="14"/>
      <c r="F472" s="14"/>
      <c r="G472" s="45"/>
      <c r="H472" s="14"/>
      <c r="I472" s="14"/>
      <c r="J472" s="14"/>
      <c r="K472" s="14"/>
      <c r="L472" s="14"/>
      <c r="M472" s="14"/>
      <c r="N472" s="14"/>
      <c r="O472" s="14"/>
      <c r="P472" s="14"/>
      <c r="Q472" s="14"/>
      <c r="R472" s="14"/>
      <c r="S472" s="14"/>
      <c r="T472" s="14"/>
      <c r="U472" s="14"/>
      <c r="V472" s="14"/>
      <c r="W472" s="14"/>
      <c r="X472" s="14"/>
      <c r="Y472" s="14"/>
      <c r="Z472" s="14"/>
      <c r="AA472" s="14"/>
    </row>
    <row r="473">
      <c r="A473" s="45"/>
      <c r="B473" s="14"/>
      <c r="C473" s="14"/>
      <c r="D473" s="14"/>
      <c r="E473" s="14"/>
      <c r="F473" s="14"/>
      <c r="G473" s="45"/>
      <c r="H473" s="14"/>
      <c r="I473" s="14"/>
      <c r="J473" s="14"/>
      <c r="K473" s="14"/>
      <c r="L473" s="14"/>
      <c r="M473" s="14"/>
      <c r="N473" s="14"/>
      <c r="O473" s="14"/>
      <c r="P473" s="14"/>
      <c r="Q473" s="14"/>
      <c r="R473" s="14"/>
      <c r="S473" s="14"/>
      <c r="T473" s="14"/>
      <c r="U473" s="14"/>
      <c r="V473" s="14"/>
      <c r="W473" s="14"/>
      <c r="X473" s="14"/>
      <c r="Y473" s="14"/>
      <c r="Z473" s="14"/>
      <c r="AA473" s="14"/>
    </row>
    <row r="474">
      <c r="A474" s="45"/>
      <c r="B474" s="14"/>
      <c r="C474" s="14"/>
      <c r="D474" s="14"/>
      <c r="E474" s="14"/>
      <c r="F474" s="14"/>
      <c r="G474" s="45"/>
      <c r="H474" s="14"/>
      <c r="I474" s="14"/>
      <c r="J474" s="14"/>
      <c r="K474" s="14"/>
      <c r="L474" s="14"/>
      <c r="M474" s="14"/>
      <c r="N474" s="14"/>
      <c r="O474" s="14"/>
      <c r="P474" s="14"/>
      <c r="Q474" s="14"/>
      <c r="R474" s="14"/>
      <c r="S474" s="14"/>
      <c r="T474" s="14"/>
      <c r="U474" s="14"/>
      <c r="V474" s="14"/>
      <c r="W474" s="14"/>
      <c r="X474" s="14"/>
      <c r="Y474" s="14"/>
      <c r="Z474" s="14"/>
      <c r="AA474" s="14"/>
    </row>
    <row r="475">
      <c r="A475" s="45"/>
      <c r="B475" s="14"/>
      <c r="C475" s="14"/>
      <c r="D475" s="14"/>
      <c r="E475" s="14"/>
      <c r="F475" s="14"/>
      <c r="G475" s="45"/>
      <c r="H475" s="14"/>
      <c r="I475" s="14"/>
      <c r="J475" s="14"/>
      <c r="K475" s="14"/>
      <c r="L475" s="14"/>
      <c r="M475" s="14"/>
      <c r="N475" s="14"/>
      <c r="O475" s="14"/>
      <c r="P475" s="14"/>
      <c r="Q475" s="14"/>
      <c r="R475" s="14"/>
      <c r="S475" s="14"/>
      <c r="T475" s="14"/>
      <c r="U475" s="14"/>
      <c r="V475" s="14"/>
      <c r="W475" s="14"/>
      <c r="X475" s="14"/>
      <c r="Y475" s="14"/>
      <c r="Z475" s="14"/>
      <c r="AA475" s="14"/>
    </row>
    <row r="476">
      <c r="A476" s="45"/>
      <c r="B476" s="14"/>
      <c r="C476" s="14"/>
      <c r="D476" s="14"/>
      <c r="E476" s="14"/>
      <c r="F476" s="14"/>
      <c r="G476" s="45"/>
      <c r="H476" s="14"/>
      <c r="I476" s="14"/>
      <c r="J476" s="14"/>
      <c r="K476" s="14"/>
      <c r="L476" s="14"/>
      <c r="M476" s="14"/>
      <c r="N476" s="14"/>
      <c r="O476" s="14"/>
      <c r="P476" s="14"/>
      <c r="Q476" s="14"/>
      <c r="R476" s="14"/>
      <c r="S476" s="14"/>
      <c r="T476" s="14"/>
      <c r="U476" s="14"/>
      <c r="V476" s="14"/>
      <c r="W476" s="14"/>
      <c r="X476" s="14"/>
      <c r="Y476" s="14"/>
      <c r="Z476" s="14"/>
      <c r="AA476" s="14"/>
    </row>
    <row r="477">
      <c r="A477" s="45"/>
      <c r="B477" s="14"/>
      <c r="C477" s="14"/>
      <c r="D477" s="14"/>
      <c r="E477" s="14"/>
      <c r="F477" s="14"/>
      <c r="G477" s="45"/>
      <c r="H477" s="14"/>
      <c r="I477" s="14"/>
      <c r="J477" s="14"/>
      <c r="K477" s="14"/>
      <c r="L477" s="14"/>
      <c r="M477" s="14"/>
      <c r="N477" s="14"/>
      <c r="O477" s="14"/>
      <c r="P477" s="14"/>
      <c r="Q477" s="14"/>
      <c r="R477" s="14"/>
      <c r="S477" s="14"/>
      <c r="T477" s="14"/>
      <c r="U477" s="14"/>
      <c r="V477" s="14"/>
      <c r="W477" s="14"/>
      <c r="X477" s="14"/>
      <c r="Y477" s="14"/>
      <c r="Z477" s="14"/>
      <c r="AA477" s="14"/>
    </row>
    <row r="478">
      <c r="A478" s="45"/>
      <c r="B478" s="14"/>
      <c r="C478" s="14"/>
      <c r="D478" s="14"/>
      <c r="E478" s="14"/>
      <c r="F478" s="14"/>
      <c r="G478" s="45"/>
      <c r="H478" s="14"/>
      <c r="I478" s="14"/>
      <c r="J478" s="14"/>
      <c r="K478" s="14"/>
      <c r="L478" s="14"/>
      <c r="M478" s="14"/>
      <c r="N478" s="14"/>
      <c r="O478" s="14"/>
      <c r="P478" s="14"/>
      <c r="Q478" s="14"/>
      <c r="R478" s="14"/>
      <c r="S478" s="14"/>
      <c r="T478" s="14"/>
      <c r="U478" s="14"/>
      <c r="V478" s="14"/>
      <c r="W478" s="14"/>
      <c r="X478" s="14"/>
      <c r="Y478" s="14"/>
      <c r="Z478" s="14"/>
      <c r="AA478" s="14"/>
    </row>
    <row r="479">
      <c r="A479" s="45"/>
      <c r="B479" s="14"/>
      <c r="C479" s="14"/>
      <c r="D479" s="14"/>
      <c r="E479" s="14"/>
      <c r="F479" s="14"/>
      <c r="G479" s="45"/>
      <c r="H479" s="14"/>
      <c r="I479" s="14"/>
      <c r="J479" s="14"/>
      <c r="K479" s="14"/>
      <c r="L479" s="14"/>
      <c r="M479" s="14"/>
      <c r="N479" s="14"/>
      <c r="O479" s="14"/>
      <c r="P479" s="14"/>
      <c r="Q479" s="14"/>
      <c r="R479" s="14"/>
      <c r="S479" s="14"/>
      <c r="T479" s="14"/>
      <c r="U479" s="14"/>
      <c r="V479" s="14"/>
      <c r="W479" s="14"/>
      <c r="X479" s="14"/>
      <c r="Y479" s="14"/>
      <c r="Z479" s="14"/>
      <c r="AA479" s="14"/>
    </row>
    <row r="480">
      <c r="A480" s="45"/>
      <c r="B480" s="14"/>
      <c r="C480" s="14"/>
      <c r="D480" s="14"/>
      <c r="E480" s="14"/>
      <c r="F480" s="14"/>
      <c r="G480" s="45"/>
      <c r="H480" s="14"/>
      <c r="I480" s="14"/>
      <c r="J480" s="14"/>
      <c r="K480" s="14"/>
      <c r="L480" s="14"/>
      <c r="M480" s="14"/>
      <c r="N480" s="14"/>
      <c r="O480" s="14"/>
      <c r="P480" s="14"/>
      <c r="Q480" s="14"/>
      <c r="R480" s="14"/>
      <c r="S480" s="14"/>
      <c r="T480" s="14"/>
      <c r="U480" s="14"/>
      <c r="V480" s="14"/>
      <c r="W480" s="14"/>
      <c r="X480" s="14"/>
      <c r="Y480" s="14"/>
      <c r="Z480" s="14"/>
      <c r="AA480" s="14"/>
    </row>
    <row r="481">
      <c r="A481" s="45"/>
      <c r="B481" s="14"/>
      <c r="C481" s="14"/>
      <c r="D481" s="14"/>
      <c r="E481" s="14"/>
      <c r="F481" s="14"/>
      <c r="G481" s="45"/>
      <c r="H481" s="14"/>
      <c r="I481" s="14"/>
      <c r="J481" s="14"/>
      <c r="K481" s="14"/>
      <c r="L481" s="14"/>
      <c r="M481" s="14"/>
      <c r="N481" s="14"/>
      <c r="O481" s="14"/>
      <c r="P481" s="14"/>
      <c r="Q481" s="14"/>
      <c r="R481" s="14"/>
      <c r="S481" s="14"/>
      <c r="T481" s="14"/>
      <c r="U481" s="14"/>
      <c r="V481" s="14"/>
      <c r="W481" s="14"/>
      <c r="X481" s="14"/>
      <c r="Y481" s="14"/>
      <c r="Z481" s="14"/>
      <c r="AA481" s="14"/>
    </row>
    <row r="482">
      <c r="A482" s="45"/>
      <c r="B482" s="14"/>
      <c r="C482" s="14"/>
      <c r="D482" s="14"/>
      <c r="E482" s="14"/>
      <c r="F482" s="14"/>
      <c r="G482" s="45"/>
      <c r="H482" s="14"/>
      <c r="I482" s="14"/>
      <c r="J482" s="14"/>
      <c r="K482" s="14"/>
      <c r="L482" s="14"/>
      <c r="M482" s="14"/>
      <c r="N482" s="14"/>
      <c r="O482" s="14"/>
      <c r="P482" s="14"/>
      <c r="Q482" s="14"/>
      <c r="R482" s="14"/>
      <c r="S482" s="14"/>
      <c r="T482" s="14"/>
      <c r="U482" s="14"/>
      <c r="V482" s="14"/>
      <c r="W482" s="14"/>
      <c r="X482" s="14"/>
      <c r="Y482" s="14"/>
      <c r="Z482" s="14"/>
      <c r="AA482" s="14"/>
    </row>
    <row r="483">
      <c r="A483" s="45"/>
      <c r="B483" s="14"/>
      <c r="C483" s="14"/>
      <c r="D483" s="14"/>
      <c r="E483" s="14"/>
      <c r="F483" s="14"/>
      <c r="G483" s="45"/>
      <c r="H483" s="14"/>
      <c r="I483" s="14"/>
      <c r="J483" s="14"/>
      <c r="K483" s="14"/>
      <c r="L483" s="14"/>
      <c r="M483" s="14"/>
      <c r="N483" s="14"/>
      <c r="O483" s="14"/>
      <c r="P483" s="14"/>
      <c r="Q483" s="14"/>
      <c r="R483" s="14"/>
      <c r="S483" s="14"/>
      <c r="T483" s="14"/>
      <c r="U483" s="14"/>
      <c r="V483" s="14"/>
      <c r="W483" s="14"/>
      <c r="X483" s="14"/>
      <c r="Y483" s="14"/>
      <c r="Z483" s="14"/>
      <c r="AA483" s="14"/>
    </row>
    <row r="484">
      <c r="A484" s="45"/>
      <c r="B484" s="14"/>
      <c r="C484" s="14"/>
      <c r="D484" s="14"/>
      <c r="E484" s="14"/>
      <c r="F484" s="14"/>
      <c r="G484" s="45"/>
      <c r="H484" s="14"/>
      <c r="I484" s="14"/>
      <c r="J484" s="14"/>
      <c r="K484" s="14"/>
      <c r="L484" s="14"/>
      <c r="M484" s="14"/>
      <c r="N484" s="14"/>
      <c r="O484" s="14"/>
      <c r="P484" s="14"/>
      <c r="Q484" s="14"/>
      <c r="R484" s="14"/>
      <c r="S484" s="14"/>
      <c r="T484" s="14"/>
      <c r="U484" s="14"/>
      <c r="V484" s="14"/>
      <c r="W484" s="14"/>
      <c r="X484" s="14"/>
      <c r="Y484" s="14"/>
      <c r="Z484" s="14"/>
      <c r="AA484" s="14"/>
    </row>
    <row r="485">
      <c r="A485" s="45"/>
      <c r="B485" s="14"/>
      <c r="C485" s="14"/>
      <c r="D485" s="14"/>
      <c r="E485" s="14"/>
      <c r="F485" s="14"/>
      <c r="G485" s="45"/>
      <c r="H485" s="14"/>
      <c r="I485" s="14"/>
      <c r="J485" s="14"/>
      <c r="K485" s="14"/>
      <c r="L485" s="14"/>
      <c r="M485" s="14"/>
      <c r="N485" s="14"/>
      <c r="O485" s="14"/>
      <c r="P485" s="14"/>
      <c r="Q485" s="14"/>
      <c r="R485" s="14"/>
      <c r="S485" s="14"/>
      <c r="T485" s="14"/>
      <c r="U485" s="14"/>
      <c r="V485" s="14"/>
      <c r="W485" s="14"/>
      <c r="X485" s="14"/>
      <c r="Y485" s="14"/>
      <c r="Z485" s="14"/>
      <c r="AA485" s="14"/>
    </row>
    <row r="486">
      <c r="A486" s="45"/>
      <c r="B486" s="14"/>
      <c r="C486" s="14"/>
      <c r="D486" s="14"/>
      <c r="E486" s="14"/>
      <c r="F486" s="14"/>
      <c r="G486" s="45"/>
      <c r="H486" s="14"/>
      <c r="I486" s="14"/>
      <c r="J486" s="14"/>
      <c r="K486" s="14"/>
      <c r="L486" s="14"/>
      <c r="M486" s="14"/>
      <c r="N486" s="14"/>
      <c r="O486" s="14"/>
      <c r="P486" s="14"/>
      <c r="Q486" s="14"/>
      <c r="R486" s="14"/>
      <c r="S486" s="14"/>
      <c r="T486" s="14"/>
      <c r="U486" s="14"/>
      <c r="V486" s="14"/>
      <c r="W486" s="14"/>
      <c r="X486" s="14"/>
      <c r="Y486" s="14"/>
      <c r="Z486" s="14"/>
      <c r="AA486" s="14"/>
    </row>
    <row r="487">
      <c r="A487" s="45"/>
      <c r="B487" s="14"/>
      <c r="C487" s="14"/>
      <c r="D487" s="14"/>
      <c r="E487" s="14"/>
      <c r="F487" s="14"/>
      <c r="G487" s="45"/>
      <c r="H487" s="14"/>
      <c r="I487" s="14"/>
      <c r="J487" s="14"/>
      <c r="K487" s="14"/>
      <c r="L487" s="14"/>
      <c r="M487" s="14"/>
      <c r="N487" s="14"/>
      <c r="O487" s="14"/>
      <c r="P487" s="14"/>
      <c r="Q487" s="14"/>
      <c r="R487" s="14"/>
      <c r="S487" s="14"/>
      <c r="T487" s="14"/>
      <c r="U487" s="14"/>
      <c r="V487" s="14"/>
      <c r="W487" s="14"/>
      <c r="X487" s="14"/>
      <c r="Y487" s="14"/>
      <c r="Z487" s="14"/>
      <c r="AA487" s="14"/>
    </row>
    <row r="488">
      <c r="A488" s="45"/>
      <c r="B488" s="14"/>
      <c r="C488" s="14"/>
      <c r="D488" s="14"/>
      <c r="E488" s="14"/>
      <c r="F488" s="14"/>
      <c r="G488" s="45"/>
      <c r="H488" s="14"/>
      <c r="I488" s="14"/>
      <c r="J488" s="14"/>
      <c r="K488" s="14"/>
      <c r="L488" s="14"/>
      <c r="M488" s="14"/>
      <c r="N488" s="14"/>
      <c r="O488" s="14"/>
      <c r="P488" s="14"/>
      <c r="Q488" s="14"/>
      <c r="R488" s="14"/>
      <c r="S488" s="14"/>
      <c r="T488" s="14"/>
      <c r="U488" s="14"/>
      <c r="V488" s="14"/>
      <c r="W488" s="14"/>
      <c r="X488" s="14"/>
      <c r="Y488" s="14"/>
      <c r="Z488" s="14"/>
      <c r="AA488" s="14"/>
    </row>
    <row r="489">
      <c r="A489" s="45"/>
      <c r="B489" s="14"/>
      <c r="C489" s="14"/>
      <c r="D489" s="14"/>
      <c r="E489" s="14"/>
      <c r="F489" s="14"/>
      <c r="G489" s="45"/>
      <c r="H489" s="14"/>
      <c r="I489" s="14"/>
      <c r="J489" s="14"/>
      <c r="K489" s="14"/>
      <c r="L489" s="14"/>
      <c r="M489" s="14"/>
      <c r="N489" s="14"/>
      <c r="O489" s="14"/>
      <c r="P489" s="14"/>
      <c r="Q489" s="14"/>
      <c r="R489" s="14"/>
      <c r="S489" s="14"/>
      <c r="T489" s="14"/>
      <c r="U489" s="14"/>
      <c r="V489" s="14"/>
      <c r="W489" s="14"/>
      <c r="X489" s="14"/>
      <c r="Y489" s="14"/>
      <c r="Z489" s="14"/>
      <c r="AA489" s="14"/>
    </row>
    <row r="490">
      <c r="A490" s="45"/>
      <c r="B490" s="14"/>
      <c r="C490" s="14"/>
      <c r="D490" s="14"/>
      <c r="E490" s="14"/>
      <c r="F490" s="14"/>
      <c r="G490" s="45"/>
      <c r="H490" s="14"/>
      <c r="I490" s="14"/>
      <c r="J490" s="14"/>
      <c r="K490" s="14"/>
      <c r="L490" s="14"/>
      <c r="M490" s="14"/>
      <c r="N490" s="14"/>
      <c r="O490" s="14"/>
      <c r="P490" s="14"/>
      <c r="Q490" s="14"/>
      <c r="R490" s="14"/>
      <c r="S490" s="14"/>
      <c r="T490" s="14"/>
      <c r="U490" s="14"/>
      <c r="V490" s="14"/>
      <c r="W490" s="14"/>
      <c r="X490" s="14"/>
      <c r="Y490" s="14"/>
      <c r="Z490" s="14"/>
      <c r="AA490" s="14"/>
    </row>
    <row r="491">
      <c r="A491" s="45"/>
      <c r="B491" s="14"/>
      <c r="C491" s="14"/>
      <c r="D491" s="14"/>
      <c r="E491" s="14"/>
      <c r="F491" s="14"/>
      <c r="G491" s="45"/>
      <c r="H491" s="14"/>
      <c r="I491" s="14"/>
      <c r="J491" s="14"/>
      <c r="K491" s="14"/>
      <c r="L491" s="14"/>
      <c r="M491" s="14"/>
      <c r="N491" s="14"/>
      <c r="O491" s="14"/>
      <c r="P491" s="14"/>
      <c r="Q491" s="14"/>
      <c r="R491" s="14"/>
      <c r="S491" s="14"/>
      <c r="T491" s="14"/>
      <c r="U491" s="14"/>
      <c r="V491" s="14"/>
      <c r="W491" s="14"/>
      <c r="X491" s="14"/>
      <c r="Y491" s="14"/>
      <c r="Z491" s="14"/>
      <c r="AA491" s="14"/>
    </row>
    <row r="492">
      <c r="A492" s="45"/>
      <c r="B492" s="14"/>
      <c r="C492" s="14"/>
      <c r="D492" s="14"/>
      <c r="E492" s="14"/>
      <c r="F492" s="14"/>
      <c r="G492" s="45"/>
      <c r="H492" s="14"/>
      <c r="I492" s="14"/>
      <c r="J492" s="14"/>
      <c r="K492" s="14"/>
      <c r="L492" s="14"/>
      <c r="M492" s="14"/>
      <c r="N492" s="14"/>
      <c r="O492" s="14"/>
      <c r="P492" s="14"/>
      <c r="Q492" s="14"/>
      <c r="R492" s="14"/>
      <c r="S492" s="14"/>
      <c r="T492" s="14"/>
      <c r="U492" s="14"/>
      <c r="V492" s="14"/>
      <c r="W492" s="14"/>
      <c r="X492" s="14"/>
      <c r="Y492" s="14"/>
      <c r="Z492" s="14"/>
      <c r="AA492" s="14"/>
    </row>
    <row r="493">
      <c r="A493" s="45"/>
      <c r="B493" s="14"/>
      <c r="C493" s="14"/>
      <c r="D493" s="14"/>
      <c r="E493" s="14"/>
      <c r="F493" s="14"/>
      <c r="G493" s="45"/>
      <c r="H493" s="14"/>
      <c r="I493" s="14"/>
      <c r="J493" s="14"/>
      <c r="K493" s="14"/>
      <c r="L493" s="14"/>
      <c r="M493" s="14"/>
      <c r="N493" s="14"/>
      <c r="O493" s="14"/>
      <c r="P493" s="14"/>
      <c r="Q493" s="14"/>
      <c r="R493" s="14"/>
      <c r="S493" s="14"/>
      <c r="T493" s="14"/>
      <c r="U493" s="14"/>
      <c r="V493" s="14"/>
      <c r="W493" s="14"/>
      <c r="X493" s="14"/>
      <c r="Y493" s="14"/>
      <c r="Z493" s="14"/>
      <c r="AA493" s="14"/>
    </row>
    <row r="494">
      <c r="A494" s="45"/>
      <c r="B494" s="14"/>
      <c r="C494" s="14"/>
      <c r="D494" s="14"/>
      <c r="E494" s="14"/>
      <c r="F494" s="14"/>
      <c r="G494" s="45"/>
      <c r="H494" s="14"/>
      <c r="I494" s="14"/>
      <c r="J494" s="14"/>
      <c r="K494" s="14"/>
      <c r="L494" s="14"/>
      <c r="M494" s="14"/>
      <c r="N494" s="14"/>
      <c r="O494" s="14"/>
      <c r="P494" s="14"/>
      <c r="Q494" s="14"/>
      <c r="R494" s="14"/>
      <c r="S494" s="14"/>
      <c r="T494" s="14"/>
      <c r="U494" s="14"/>
      <c r="V494" s="14"/>
      <c r="W494" s="14"/>
      <c r="X494" s="14"/>
      <c r="Y494" s="14"/>
      <c r="Z494" s="14"/>
      <c r="AA494" s="14"/>
    </row>
    <row r="495">
      <c r="A495" s="45"/>
      <c r="B495" s="14"/>
      <c r="C495" s="14"/>
      <c r="D495" s="14"/>
      <c r="E495" s="14"/>
      <c r="F495" s="14"/>
      <c r="G495" s="45"/>
      <c r="H495" s="14"/>
      <c r="I495" s="14"/>
      <c r="J495" s="14"/>
      <c r="K495" s="14"/>
      <c r="L495" s="14"/>
      <c r="M495" s="14"/>
      <c r="N495" s="14"/>
      <c r="O495" s="14"/>
      <c r="P495" s="14"/>
      <c r="Q495" s="14"/>
      <c r="R495" s="14"/>
      <c r="S495" s="14"/>
      <c r="T495" s="14"/>
      <c r="U495" s="14"/>
      <c r="V495" s="14"/>
      <c r="W495" s="14"/>
      <c r="X495" s="14"/>
      <c r="Y495" s="14"/>
      <c r="Z495" s="14"/>
      <c r="AA495" s="14"/>
    </row>
    <row r="496">
      <c r="A496" s="45"/>
      <c r="B496" s="14"/>
      <c r="C496" s="14"/>
      <c r="D496" s="14"/>
      <c r="E496" s="14"/>
      <c r="F496" s="14"/>
      <c r="G496" s="45"/>
      <c r="H496" s="14"/>
      <c r="I496" s="14"/>
      <c r="J496" s="14"/>
      <c r="K496" s="14"/>
      <c r="L496" s="14"/>
      <c r="M496" s="14"/>
      <c r="N496" s="14"/>
      <c r="O496" s="14"/>
      <c r="P496" s="14"/>
      <c r="Q496" s="14"/>
      <c r="R496" s="14"/>
      <c r="S496" s="14"/>
      <c r="T496" s="14"/>
      <c r="U496" s="14"/>
      <c r="V496" s="14"/>
      <c r="W496" s="14"/>
      <c r="X496" s="14"/>
      <c r="Y496" s="14"/>
      <c r="Z496" s="14"/>
      <c r="AA496" s="14"/>
    </row>
    <row r="497">
      <c r="A497" s="45"/>
      <c r="B497" s="14"/>
      <c r="C497" s="14"/>
      <c r="D497" s="14"/>
      <c r="E497" s="14"/>
      <c r="F497" s="14"/>
      <c r="G497" s="45"/>
      <c r="H497" s="14"/>
      <c r="I497" s="14"/>
      <c r="J497" s="14"/>
      <c r="K497" s="14"/>
      <c r="L497" s="14"/>
      <c r="M497" s="14"/>
      <c r="N497" s="14"/>
      <c r="O497" s="14"/>
      <c r="P497" s="14"/>
      <c r="Q497" s="14"/>
      <c r="R497" s="14"/>
      <c r="S497" s="14"/>
      <c r="T497" s="14"/>
      <c r="U497" s="14"/>
      <c r="V497" s="14"/>
      <c r="W497" s="14"/>
      <c r="X497" s="14"/>
      <c r="Y497" s="14"/>
      <c r="Z497" s="14"/>
      <c r="AA497" s="14"/>
    </row>
    <row r="498">
      <c r="A498" s="45"/>
      <c r="B498" s="14"/>
      <c r="C498" s="14"/>
      <c r="D498" s="14"/>
      <c r="E498" s="14"/>
      <c r="F498" s="14"/>
      <c r="G498" s="45"/>
      <c r="H498" s="14"/>
      <c r="I498" s="14"/>
      <c r="J498" s="14"/>
      <c r="K498" s="14"/>
      <c r="L498" s="14"/>
      <c r="M498" s="14"/>
      <c r="N498" s="14"/>
      <c r="O498" s="14"/>
      <c r="P498" s="14"/>
      <c r="Q498" s="14"/>
      <c r="R498" s="14"/>
      <c r="S498" s="14"/>
      <c r="T498" s="14"/>
      <c r="U498" s="14"/>
      <c r="V498" s="14"/>
      <c r="W498" s="14"/>
      <c r="X498" s="14"/>
      <c r="Y498" s="14"/>
      <c r="Z498" s="14"/>
      <c r="AA498" s="14"/>
    </row>
    <row r="499">
      <c r="A499" s="45"/>
      <c r="B499" s="14"/>
      <c r="C499" s="14"/>
      <c r="D499" s="14"/>
      <c r="E499" s="14"/>
      <c r="F499" s="14"/>
      <c r="G499" s="45"/>
      <c r="H499" s="14"/>
      <c r="I499" s="14"/>
      <c r="J499" s="14"/>
      <c r="K499" s="14"/>
      <c r="L499" s="14"/>
      <c r="M499" s="14"/>
      <c r="N499" s="14"/>
      <c r="O499" s="14"/>
      <c r="P499" s="14"/>
      <c r="Q499" s="14"/>
      <c r="R499" s="14"/>
      <c r="S499" s="14"/>
      <c r="T499" s="14"/>
      <c r="U499" s="14"/>
      <c r="V499" s="14"/>
      <c r="W499" s="14"/>
      <c r="X499" s="14"/>
      <c r="Y499" s="14"/>
      <c r="Z499" s="14"/>
      <c r="AA499" s="14"/>
    </row>
    <row r="500">
      <c r="A500" s="45"/>
      <c r="B500" s="14"/>
      <c r="C500" s="14"/>
      <c r="D500" s="14"/>
      <c r="E500" s="14"/>
      <c r="F500" s="14"/>
      <c r="G500" s="45"/>
      <c r="H500" s="14"/>
      <c r="I500" s="14"/>
      <c r="J500" s="14"/>
      <c r="K500" s="14"/>
      <c r="L500" s="14"/>
      <c r="M500" s="14"/>
      <c r="N500" s="14"/>
      <c r="O500" s="14"/>
      <c r="P500" s="14"/>
      <c r="Q500" s="14"/>
      <c r="R500" s="14"/>
      <c r="S500" s="14"/>
      <c r="T500" s="14"/>
      <c r="U500" s="14"/>
      <c r="V500" s="14"/>
      <c r="W500" s="14"/>
      <c r="X500" s="14"/>
      <c r="Y500" s="14"/>
      <c r="Z500" s="14"/>
      <c r="AA500" s="14"/>
    </row>
    <row r="501">
      <c r="A501" s="45"/>
      <c r="B501" s="14"/>
      <c r="C501" s="14"/>
      <c r="D501" s="14"/>
      <c r="E501" s="14"/>
      <c r="F501" s="14"/>
      <c r="G501" s="45"/>
      <c r="H501" s="14"/>
      <c r="I501" s="14"/>
      <c r="J501" s="14"/>
      <c r="K501" s="14"/>
      <c r="L501" s="14"/>
      <c r="M501" s="14"/>
      <c r="N501" s="14"/>
      <c r="O501" s="14"/>
      <c r="P501" s="14"/>
      <c r="Q501" s="14"/>
      <c r="R501" s="14"/>
      <c r="S501" s="14"/>
      <c r="T501" s="14"/>
      <c r="U501" s="14"/>
      <c r="V501" s="14"/>
      <c r="W501" s="14"/>
      <c r="X501" s="14"/>
      <c r="Y501" s="14"/>
      <c r="Z501" s="14"/>
      <c r="AA501" s="14"/>
    </row>
    <row r="502">
      <c r="A502" s="45"/>
      <c r="B502" s="14"/>
      <c r="C502" s="14"/>
      <c r="D502" s="14"/>
      <c r="E502" s="14"/>
      <c r="F502" s="14"/>
      <c r="G502" s="45"/>
      <c r="H502" s="14"/>
      <c r="I502" s="14"/>
      <c r="J502" s="14"/>
      <c r="K502" s="14"/>
      <c r="L502" s="14"/>
      <c r="M502" s="14"/>
      <c r="N502" s="14"/>
      <c r="O502" s="14"/>
      <c r="P502" s="14"/>
      <c r="Q502" s="14"/>
      <c r="R502" s="14"/>
      <c r="S502" s="14"/>
      <c r="T502" s="14"/>
      <c r="U502" s="14"/>
      <c r="V502" s="14"/>
      <c r="W502" s="14"/>
      <c r="X502" s="14"/>
      <c r="Y502" s="14"/>
      <c r="Z502" s="14"/>
      <c r="AA502" s="14"/>
    </row>
    <row r="503">
      <c r="A503" s="45"/>
      <c r="B503" s="14"/>
      <c r="C503" s="14"/>
      <c r="D503" s="14"/>
      <c r="E503" s="14"/>
      <c r="F503" s="14"/>
      <c r="G503" s="45"/>
      <c r="H503" s="14"/>
      <c r="I503" s="14"/>
      <c r="J503" s="14"/>
      <c r="K503" s="14"/>
      <c r="L503" s="14"/>
      <c r="M503" s="14"/>
      <c r="N503" s="14"/>
      <c r="O503" s="14"/>
      <c r="P503" s="14"/>
      <c r="Q503" s="14"/>
      <c r="R503" s="14"/>
      <c r="S503" s="14"/>
      <c r="T503" s="14"/>
      <c r="U503" s="14"/>
      <c r="V503" s="14"/>
      <c r="W503" s="14"/>
      <c r="X503" s="14"/>
      <c r="Y503" s="14"/>
      <c r="Z503" s="14"/>
      <c r="AA503" s="14"/>
    </row>
    <row r="504">
      <c r="A504" s="45"/>
      <c r="B504" s="14"/>
      <c r="C504" s="14"/>
      <c r="D504" s="14"/>
      <c r="E504" s="14"/>
      <c r="F504" s="14"/>
      <c r="G504" s="45"/>
      <c r="H504" s="14"/>
      <c r="I504" s="14"/>
      <c r="J504" s="14"/>
      <c r="K504" s="14"/>
      <c r="L504" s="14"/>
      <c r="M504" s="14"/>
      <c r="N504" s="14"/>
      <c r="O504" s="14"/>
      <c r="P504" s="14"/>
      <c r="Q504" s="14"/>
      <c r="R504" s="14"/>
      <c r="S504" s="14"/>
      <c r="T504" s="14"/>
      <c r="U504" s="14"/>
      <c r="V504" s="14"/>
      <c r="W504" s="14"/>
      <c r="X504" s="14"/>
      <c r="Y504" s="14"/>
      <c r="Z504" s="14"/>
      <c r="AA504" s="14"/>
    </row>
    <row r="505">
      <c r="A505" s="45"/>
      <c r="B505" s="14"/>
      <c r="C505" s="14"/>
      <c r="D505" s="14"/>
      <c r="E505" s="14"/>
      <c r="F505" s="14"/>
      <c r="G505" s="45"/>
      <c r="H505" s="14"/>
      <c r="I505" s="14"/>
      <c r="J505" s="14"/>
      <c r="K505" s="14"/>
      <c r="L505" s="14"/>
      <c r="M505" s="14"/>
      <c r="N505" s="14"/>
      <c r="O505" s="14"/>
      <c r="P505" s="14"/>
      <c r="Q505" s="14"/>
      <c r="R505" s="14"/>
      <c r="S505" s="14"/>
      <c r="T505" s="14"/>
      <c r="U505" s="14"/>
      <c r="V505" s="14"/>
      <c r="W505" s="14"/>
      <c r="X505" s="14"/>
      <c r="Y505" s="14"/>
      <c r="Z505" s="14"/>
      <c r="AA505" s="14"/>
    </row>
    <row r="506">
      <c r="A506" s="45"/>
      <c r="B506" s="14"/>
      <c r="C506" s="14"/>
      <c r="D506" s="14"/>
      <c r="E506" s="14"/>
      <c r="F506" s="14"/>
      <c r="G506" s="45"/>
      <c r="H506" s="14"/>
      <c r="I506" s="14"/>
      <c r="J506" s="14"/>
      <c r="K506" s="14"/>
      <c r="L506" s="14"/>
      <c r="M506" s="14"/>
      <c r="N506" s="14"/>
      <c r="O506" s="14"/>
      <c r="P506" s="14"/>
      <c r="Q506" s="14"/>
      <c r="R506" s="14"/>
      <c r="S506" s="14"/>
      <c r="T506" s="14"/>
      <c r="U506" s="14"/>
      <c r="V506" s="14"/>
      <c r="W506" s="14"/>
      <c r="X506" s="14"/>
      <c r="Y506" s="14"/>
      <c r="Z506" s="14"/>
      <c r="AA506" s="14"/>
    </row>
    <row r="507">
      <c r="A507" s="45"/>
      <c r="B507" s="14"/>
      <c r="C507" s="14"/>
      <c r="D507" s="14"/>
      <c r="E507" s="14"/>
      <c r="F507" s="14"/>
      <c r="G507" s="45"/>
      <c r="H507" s="14"/>
      <c r="I507" s="14"/>
      <c r="J507" s="14"/>
      <c r="K507" s="14"/>
      <c r="L507" s="14"/>
      <c r="M507" s="14"/>
      <c r="N507" s="14"/>
      <c r="O507" s="14"/>
      <c r="P507" s="14"/>
      <c r="Q507" s="14"/>
      <c r="R507" s="14"/>
      <c r="S507" s="14"/>
      <c r="T507" s="14"/>
      <c r="U507" s="14"/>
      <c r="V507" s="14"/>
      <c r="W507" s="14"/>
      <c r="X507" s="14"/>
      <c r="Y507" s="14"/>
      <c r="Z507" s="14"/>
      <c r="AA507" s="14"/>
    </row>
    <row r="508">
      <c r="A508" s="45"/>
      <c r="B508" s="14"/>
      <c r="C508" s="14"/>
      <c r="D508" s="14"/>
      <c r="E508" s="14"/>
      <c r="F508" s="14"/>
      <c r="G508" s="45"/>
      <c r="H508" s="14"/>
      <c r="I508" s="14"/>
      <c r="J508" s="14"/>
      <c r="K508" s="14"/>
      <c r="L508" s="14"/>
      <c r="M508" s="14"/>
      <c r="N508" s="14"/>
      <c r="O508" s="14"/>
      <c r="P508" s="14"/>
      <c r="Q508" s="14"/>
      <c r="R508" s="14"/>
      <c r="S508" s="14"/>
      <c r="T508" s="14"/>
      <c r="U508" s="14"/>
      <c r="V508" s="14"/>
      <c r="W508" s="14"/>
      <c r="X508" s="14"/>
      <c r="Y508" s="14"/>
      <c r="Z508" s="14"/>
      <c r="AA508" s="14"/>
    </row>
    <row r="509">
      <c r="A509" s="45"/>
      <c r="B509" s="14"/>
      <c r="C509" s="14"/>
      <c r="D509" s="14"/>
      <c r="E509" s="14"/>
      <c r="F509" s="14"/>
      <c r="G509" s="45"/>
      <c r="H509" s="14"/>
      <c r="I509" s="14"/>
      <c r="J509" s="14"/>
      <c r="K509" s="14"/>
      <c r="L509" s="14"/>
      <c r="M509" s="14"/>
      <c r="N509" s="14"/>
      <c r="O509" s="14"/>
      <c r="P509" s="14"/>
      <c r="Q509" s="14"/>
      <c r="R509" s="14"/>
      <c r="S509" s="14"/>
      <c r="T509" s="14"/>
      <c r="U509" s="14"/>
      <c r="V509" s="14"/>
      <c r="W509" s="14"/>
      <c r="X509" s="14"/>
      <c r="Y509" s="14"/>
      <c r="Z509" s="14"/>
      <c r="AA509" s="14"/>
    </row>
    <row r="510">
      <c r="A510" s="45"/>
      <c r="B510" s="14"/>
      <c r="C510" s="14"/>
      <c r="D510" s="14"/>
      <c r="E510" s="14"/>
      <c r="F510" s="14"/>
      <c r="G510" s="45"/>
      <c r="H510" s="14"/>
      <c r="I510" s="14"/>
      <c r="J510" s="14"/>
      <c r="K510" s="14"/>
      <c r="L510" s="14"/>
      <c r="M510" s="14"/>
      <c r="N510" s="14"/>
      <c r="O510" s="14"/>
      <c r="P510" s="14"/>
      <c r="Q510" s="14"/>
      <c r="R510" s="14"/>
      <c r="S510" s="14"/>
      <c r="T510" s="14"/>
      <c r="U510" s="14"/>
      <c r="V510" s="14"/>
      <c r="W510" s="14"/>
      <c r="X510" s="14"/>
      <c r="Y510" s="14"/>
      <c r="Z510" s="14"/>
      <c r="AA510" s="14"/>
    </row>
    <row r="511">
      <c r="A511" s="45"/>
      <c r="B511" s="14"/>
      <c r="C511" s="14"/>
      <c r="D511" s="14"/>
      <c r="E511" s="14"/>
      <c r="F511" s="14"/>
      <c r="G511" s="45"/>
      <c r="H511" s="14"/>
      <c r="I511" s="14"/>
      <c r="J511" s="14"/>
      <c r="K511" s="14"/>
      <c r="L511" s="14"/>
      <c r="M511" s="14"/>
      <c r="N511" s="14"/>
      <c r="O511" s="14"/>
      <c r="P511" s="14"/>
      <c r="Q511" s="14"/>
      <c r="R511" s="14"/>
      <c r="S511" s="14"/>
      <c r="T511" s="14"/>
      <c r="U511" s="14"/>
      <c r="V511" s="14"/>
      <c r="W511" s="14"/>
      <c r="X511" s="14"/>
      <c r="Y511" s="14"/>
      <c r="Z511" s="14"/>
      <c r="AA511" s="14"/>
    </row>
    <row r="512">
      <c r="A512" s="45"/>
      <c r="B512" s="14"/>
      <c r="C512" s="14"/>
      <c r="D512" s="14"/>
      <c r="E512" s="14"/>
      <c r="F512" s="14"/>
      <c r="G512" s="45"/>
      <c r="H512" s="14"/>
      <c r="I512" s="14"/>
      <c r="J512" s="14"/>
      <c r="K512" s="14"/>
      <c r="L512" s="14"/>
      <c r="M512" s="14"/>
      <c r="N512" s="14"/>
      <c r="O512" s="14"/>
      <c r="P512" s="14"/>
      <c r="Q512" s="14"/>
      <c r="R512" s="14"/>
      <c r="S512" s="14"/>
      <c r="T512" s="14"/>
      <c r="U512" s="14"/>
      <c r="V512" s="14"/>
      <c r="W512" s="14"/>
      <c r="X512" s="14"/>
      <c r="Y512" s="14"/>
      <c r="Z512" s="14"/>
      <c r="AA512" s="14"/>
    </row>
    <row r="513">
      <c r="A513" s="45"/>
      <c r="B513" s="14"/>
      <c r="C513" s="14"/>
      <c r="D513" s="14"/>
      <c r="E513" s="14"/>
      <c r="F513" s="14"/>
      <c r="G513" s="45"/>
      <c r="H513" s="14"/>
      <c r="I513" s="14"/>
      <c r="J513" s="14"/>
      <c r="K513" s="14"/>
      <c r="L513" s="14"/>
      <c r="M513" s="14"/>
      <c r="N513" s="14"/>
      <c r="O513" s="14"/>
      <c r="P513" s="14"/>
      <c r="Q513" s="14"/>
      <c r="R513" s="14"/>
      <c r="S513" s="14"/>
      <c r="T513" s="14"/>
      <c r="U513" s="14"/>
      <c r="V513" s="14"/>
      <c r="W513" s="14"/>
      <c r="X513" s="14"/>
      <c r="Y513" s="14"/>
      <c r="Z513" s="14"/>
      <c r="AA513" s="14"/>
    </row>
    <row r="514">
      <c r="A514" s="45"/>
      <c r="B514" s="14"/>
      <c r="C514" s="14"/>
      <c r="D514" s="14"/>
      <c r="E514" s="14"/>
      <c r="F514" s="14"/>
      <c r="G514" s="45"/>
      <c r="H514" s="14"/>
      <c r="I514" s="14"/>
      <c r="J514" s="14"/>
      <c r="K514" s="14"/>
      <c r="L514" s="14"/>
      <c r="M514" s="14"/>
      <c r="N514" s="14"/>
      <c r="O514" s="14"/>
      <c r="P514" s="14"/>
      <c r="Q514" s="14"/>
      <c r="R514" s="14"/>
      <c r="S514" s="14"/>
      <c r="T514" s="14"/>
      <c r="U514" s="14"/>
      <c r="V514" s="14"/>
      <c r="W514" s="14"/>
      <c r="X514" s="14"/>
      <c r="Y514" s="14"/>
      <c r="Z514" s="14"/>
      <c r="AA514" s="14"/>
    </row>
    <row r="515">
      <c r="A515" s="45"/>
      <c r="B515" s="14"/>
      <c r="C515" s="14"/>
      <c r="D515" s="14"/>
      <c r="E515" s="14"/>
      <c r="F515" s="14"/>
      <c r="G515" s="45"/>
      <c r="H515" s="14"/>
      <c r="I515" s="14"/>
      <c r="J515" s="14"/>
      <c r="K515" s="14"/>
      <c r="L515" s="14"/>
      <c r="M515" s="14"/>
      <c r="N515" s="14"/>
      <c r="O515" s="14"/>
      <c r="P515" s="14"/>
      <c r="Q515" s="14"/>
      <c r="R515" s="14"/>
      <c r="S515" s="14"/>
      <c r="T515" s="14"/>
      <c r="U515" s="14"/>
      <c r="V515" s="14"/>
      <c r="W515" s="14"/>
      <c r="X515" s="14"/>
      <c r="Y515" s="14"/>
      <c r="Z515" s="14"/>
      <c r="AA515" s="14"/>
    </row>
    <row r="516">
      <c r="A516" s="45"/>
      <c r="B516" s="14"/>
      <c r="C516" s="14"/>
      <c r="D516" s="14"/>
      <c r="E516" s="14"/>
      <c r="F516" s="14"/>
      <c r="G516" s="45"/>
      <c r="H516" s="14"/>
      <c r="I516" s="14"/>
      <c r="J516" s="14"/>
      <c r="K516" s="14"/>
      <c r="L516" s="14"/>
      <c r="M516" s="14"/>
      <c r="N516" s="14"/>
      <c r="O516" s="14"/>
      <c r="P516" s="14"/>
      <c r="Q516" s="14"/>
      <c r="R516" s="14"/>
      <c r="S516" s="14"/>
      <c r="T516" s="14"/>
      <c r="U516" s="14"/>
      <c r="V516" s="14"/>
      <c r="W516" s="14"/>
      <c r="X516" s="14"/>
      <c r="Y516" s="14"/>
      <c r="Z516" s="14"/>
      <c r="AA516" s="14"/>
    </row>
    <row r="517">
      <c r="A517" s="45"/>
      <c r="B517" s="14"/>
      <c r="C517" s="14"/>
      <c r="D517" s="14"/>
      <c r="E517" s="14"/>
      <c r="F517" s="14"/>
      <c r="G517" s="45"/>
      <c r="H517" s="14"/>
      <c r="I517" s="14"/>
      <c r="J517" s="14"/>
      <c r="K517" s="14"/>
      <c r="L517" s="14"/>
      <c r="M517" s="14"/>
      <c r="N517" s="14"/>
      <c r="O517" s="14"/>
      <c r="P517" s="14"/>
      <c r="Q517" s="14"/>
      <c r="R517" s="14"/>
      <c r="S517" s="14"/>
      <c r="T517" s="14"/>
      <c r="U517" s="14"/>
      <c r="V517" s="14"/>
      <c r="W517" s="14"/>
      <c r="X517" s="14"/>
      <c r="Y517" s="14"/>
      <c r="Z517" s="14"/>
      <c r="AA517" s="14"/>
    </row>
    <row r="518">
      <c r="A518" s="45"/>
      <c r="B518" s="14"/>
      <c r="C518" s="14"/>
      <c r="D518" s="14"/>
      <c r="E518" s="14"/>
      <c r="F518" s="14"/>
      <c r="G518" s="45"/>
      <c r="H518" s="14"/>
      <c r="I518" s="14"/>
      <c r="J518" s="14"/>
      <c r="K518" s="14"/>
      <c r="L518" s="14"/>
      <c r="M518" s="14"/>
      <c r="N518" s="14"/>
      <c r="O518" s="14"/>
      <c r="P518" s="14"/>
      <c r="Q518" s="14"/>
      <c r="R518" s="14"/>
      <c r="S518" s="14"/>
      <c r="T518" s="14"/>
      <c r="U518" s="14"/>
      <c r="V518" s="14"/>
      <c r="W518" s="14"/>
      <c r="X518" s="14"/>
      <c r="Y518" s="14"/>
      <c r="Z518" s="14"/>
      <c r="AA518" s="14"/>
    </row>
    <row r="519">
      <c r="A519" s="45"/>
      <c r="B519" s="14"/>
      <c r="C519" s="14"/>
      <c r="D519" s="14"/>
      <c r="E519" s="14"/>
      <c r="F519" s="14"/>
      <c r="G519" s="45"/>
      <c r="H519" s="14"/>
      <c r="I519" s="14"/>
      <c r="J519" s="14"/>
      <c r="K519" s="14"/>
      <c r="L519" s="14"/>
      <c r="M519" s="14"/>
      <c r="N519" s="14"/>
      <c r="O519" s="14"/>
      <c r="P519" s="14"/>
      <c r="Q519" s="14"/>
      <c r="R519" s="14"/>
      <c r="S519" s="14"/>
      <c r="T519" s="14"/>
      <c r="U519" s="14"/>
      <c r="V519" s="14"/>
      <c r="W519" s="14"/>
      <c r="X519" s="14"/>
      <c r="Y519" s="14"/>
      <c r="Z519" s="14"/>
      <c r="AA519" s="14"/>
    </row>
    <row r="520">
      <c r="A520" s="45"/>
      <c r="B520" s="14"/>
      <c r="C520" s="14"/>
      <c r="D520" s="14"/>
      <c r="E520" s="14"/>
      <c r="F520" s="14"/>
      <c r="G520" s="45"/>
      <c r="H520" s="14"/>
      <c r="I520" s="14"/>
      <c r="J520" s="14"/>
      <c r="K520" s="14"/>
      <c r="L520" s="14"/>
      <c r="M520" s="14"/>
      <c r="N520" s="14"/>
      <c r="O520" s="14"/>
      <c r="P520" s="14"/>
      <c r="Q520" s="14"/>
      <c r="R520" s="14"/>
      <c r="S520" s="14"/>
      <c r="T520" s="14"/>
      <c r="U520" s="14"/>
      <c r="V520" s="14"/>
      <c r="W520" s="14"/>
      <c r="X520" s="14"/>
      <c r="Y520" s="14"/>
      <c r="Z520" s="14"/>
      <c r="AA520" s="14"/>
    </row>
    <row r="521">
      <c r="A521" s="45"/>
      <c r="B521" s="14"/>
      <c r="C521" s="14"/>
      <c r="D521" s="14"/>
      <c r="E521" s="14"/>
      <c r="F521" s="14"/>
      <c r="G521" s="45"/>
      <c r="H521" s="14"/>
      <c r="I521" s="14"/>
      <c r="J521" s="14"/>
      <c r="K521" s="14"/>
      <c r="L521" s="14"/>
      <c r="M521" s="14"/>
      <c r="N521" s="14"/>
      <c r="O521" s="14"/>
      <c r="P521" s="14"/>
      <c r="Q521" s="14"/>
      <c r="R521" s="14"/>
      <c r="S521" s="14"/>
      <c r="T521" s="14"/>
      <c r="U521" s="14"/>
      <c r="V521" s="14"/>
      <c r="W521" s="14"/>
      <c r="X521" s="14"/>
      <c r="Y521" s="14"/>
      <c r="Z521" s="14"/>
      <c r="AA521" s="14"/>
    </row>
    <row r="522">
      <c r="A522" s="45"/>
      <c r="B522" s="14"/>
      <c r="C522" s="14"/>
      <c r="D522" s="14"/>
      <c r="E522" s="14"/>
      <c r="F522" s="14"/>
      <c r="G522" s="45"/>
      <c r="H522" s="14"/>
      <c r="I522" s="14"/>
      <c r="J522" s="14"/>
      <c r="K522" s="14"/>
      <c r="L522" s="14"/>
      <c r="M522" s="14"/>
      <c r="N522" s="14"/>
      <c r="O522" s="14"/>
      <c r="P522" s="14"/>
      <c r="Q522" s="14"/>
      <c r="R522" s="14"/>
      <c r="S522" s="14"/>
      <c r="T522" s="14"/>
      <c r="U522" s="14"/>
      <c r="V522" s="14"/>
      <c r="W522" s="14"/>
      <c r="X522" s="14"/>
      <c r="Y522" s="14"/>
      <c r="Z522" s="14"/>
      <c r="AA522" s="14"/>
    </row>
    <row r="523">
      <c r="A523" s="45"/>
      <c r="B523" s="14"/>
      <c r="C523" s="14"/>
      <c r="D523" s="14"/>
      <c r="E523" s="14"/>
      <c r="F523" s="14"/>
      <c r="G523" s="45"/>
      <c r="H523" s="14"/>
      <c r="I523" s="14"/>
      <c r="J523" s="14"/>
      <c r="K523" s="14"/>
      <c r="L523" s="14"/>
      <c r="M523" s="14"/>
      <c r="N523" s="14"/>
      <c r="O523" s="14"/>
      <c r="P523" s="14"/>
      <c r="Q523" s="14"/>
      <c r="R523" s="14"/>
      <c r="S523" s="14"/>
      <c r="T523" s="14"/>
      <c r="U523" s="14"/>
      <c r="V523" s="14"/>
      <c r="W523" s="14"/>
      <c r="X523" s="14"/>
      <c r="Y523" s="14"/>
      <c r="Z523" s="14"/>
      <c r="AA523" s="14"/>
    </row>
    <row r="524">
      <c r="A524" s="45"/>
      <c r="B524" s="14"/>
      <c r="C524" s="14"/>
      <c r="D524" s="14"/>
      <c r="E524" s="14"/>
      <c r="F524" s="14"/>
      <c r="G524" s="45"/>
      <c r="H524" s="14"/>
      <c r="I524" s="14"/>
      <c r="J524" s="14"/>
      <c r="K524" s="14"/>
      <c r="L524" s="14"/>
      <c r="M524" s="14"/>
      <c r="N524" s="14"/>
      <c r="O524" s="14"/>
      <c r="P524" s="14"/>
      <c r="Q524" s="14"/>
      <c r="R524" s="14"/>
      <c r="S524" s="14"/>
      <c r="T524" s="14"/>
      <c r="U524" s="14"/>
      <c r="V524" s="14"/>
      <c r="W524" s="14"/>
      <c r="X524" s="14"/>
      <c r="Y524" s="14"/>
      <c r="Z524" s="14"/>
      <c r="AA524" s="14"/>
    </row>
    <row r="525">
      <c r="A525" s="45"/>
      <c r="B525" s="14"/>
      <c r="C525" s="14"/>
      <c r="D525" s="14"/>
      <c r="E525" s="14"/>
      <c r="F525" s="14"/>
      <c r="G525" s="45"/>
      <c r="H525" s="14"/>
      <c r="I525" s="14"/>
      <c r="J525" s="14"/>
      <c r="K525" s="14"/>
      <c r="L525" s="14"/>
      <c r="M525" s="14"/>
      <c r="N525" s="14"/>
      <c r="O525" s="14"/>
      <c r="P525" s="14"/>
      <c r="Q525" s="14"/>
      <c r="R525" s="14"/>
      <c r="S525" s="14"/>
      <c r="T525" s="14"/>
      <c r="U525" s="14"/>
      <c r="V525" s="14"/>
      <c r="W525" s="14"/>
      <c r="X525" s="14"/>
      <c r="Y525" s="14"/>
      <c r="Z525" s="14"/>
      <c r="AA525" s="14"/>
    </row>
    <row r="526">
      <c r="A526" s="45"/>
      <c r="B526" s="14"/>
      <c r="C526" s="14"/>
      <c r="D526" s="14"/>
      <c r="E526" s="14"/>
      <c r="F526" s="14"/>
      <c r="G526" s="45"/>
      <c r="H526" s="14"/>
      <c r="I526" s="14"/>
      <c r="J526" s="14"/>
      <c r="K526" s="14"/>
      <c r="L526" s="14"/>
      <c r="M526" s="14"/>
      <c r="N526" s="14"/>
      <c r="O526" s="14"/>
      <c r="P526" s="14"/>
      <c r="Q526" s="14"/>
      <c r="R526" s="14"/>
      <c r="S526" s="14"/>
      <c r="T526" s="14"/>
      <c r="U526" s="14"/>
      <c r="V526" s="14"/>
      <c r="W526" s="14"/>
      <c r="X526" s="14"/>
      <c r="Y526" s="14"/>
      <c r="Z526" s="14"/>
      <c r="AA526" s="14"/>
    </row>
    <row r="527">
      <c r="A527" s="45"/>
      <c r="B527" s="14"/>
      <c r="C527" s="14"/>
      <c r="D527" s="14"/>
      <c r="E527" s="14"/>
      <c r="F527" s="14"/>
      <c r="G527" s="45"/>
      <c r="H527" s="14"/>
      <c r="I527" s="14"/>
      <c r="J527" s="14"/>
      <c r="K527" s="14"/>
      <c r="L527" s="14"/>
      <c r="M527" s="14"/>
      <c r="N527" s="14"/>
      <c r="O527" s="14"/>
      <c r="P527" s="14"/>
      <c r="Q527" s="14"/>
      <c r="R527" s="14"/>
      <c r="S527" s="14"/>
      <c r="T527" s="14"/>
      <c r="U527" s="14"/>
      <c r="V527" s="14"/>
      <c r="W527" s="14"/>
      <c r="X527" s="14"/>
      <c r="Y527" s="14"/>
      <c r="Z527" s="14"/>
      <c r="AA527" s="14"/>
    </row>
    <row r="528">
      <c r="A528" s="45"/>
      <c r="B528" s="14"/>
      <c r="C528" s="14"/>
      <c r="D528" s="14"/>
      <c r="E528" s="14"/>
      <c r="F528" s="14"/>
      <c r="G528" s="45"/>
      <c r="H528" s="14"/>
      <c r="I528" s="14"/>
      <c r="J528" s="14"/>
      <c r="K528" s="14"/>
      <c r="L528" s="14"/>
      <c r="M528" s="14"/>
      <c r="N528" s="14"/>
      <c r="O528" s="14"/>
      <c r="P528" s="14"/>
      <c r="Q528" s="14"/>
      <c r="R528" s="14"/>
      <c r="S528" s="14"/>
      <c r="T528" s="14"/>
      <c r="U528" s="14"/>
      <c r="V528" s="14"/>
      <c r="W528" s="14"/>
      <c r="X528" s="14"/>
      <c r="Y528" s="14"/>
      <c r="Z528" s="14"/>
      <c r="AA528" s="14"/>
    </row>
    <row r="529">
      <c r="A529" s="45"/>
      <c r="B529" s="14"/>
      <c r="C529" s="14"/>
      <c r="D529" s="14"/>
      <c r="E529" s="14"/>
      <c r="F529" s="14"/>
      <c r="G529" s="45"/>
      <c r="H529" s="14"/>
      <c r="I529" s="14"/>
      <c r="J529" s="14"/>
      <c r="K529" s="14"/>
      <c r="L529" s="14"/>
      <c r="M529" s="14"/>
      <c r="N529" s="14"/>
      <c r="O529" s="14"/>
      <c r="P529" s="14"/>
      <c r="Q529" s="14"/>
      <c r="R529" s="14"/>
      <c r="S529" s="14"/>
      <c r="T529" s="14"/>
      <c r="U529" s="14"/>
      <c r="V529" s="14"/>
      <c r="W529" s="14"/>
      <c r="X529" s="14"/>
      <c r="Y529" s="14"/>
      <c r="Z529" s="14"/>
      <c r="AA529" s="14"/>
    </row>
    <row r="530">
      <c r="A530" s="45"/>
      <c r="B530" s="14"/>
      <c r="C530" s="14"/>
      <c r="D530" s="14"/>
      <c r="E530" s="14"/>
      <c r="F530" s="14"/>
      <c r="G530" s="45"/>
      <c r="H530" s="14"/>
      <c r="I530" s="14"/>
      <c r="J530" s="14"/>
      <c r="K530" s="14"/>
      <c r="L530" s="14"/>
      <c r="M530" s="14"/>
      <c r="N530" s="14"/>
      <c r="O530" s="14"/>
      <c r="P530" s="14"/>
      <c r="Q530" s="14"/>
      <c r="R530" s="14"/>
      <c r="S530" s="14"/>
      <c r="T530" s="14"/>
      <c r="U530" s="14"/>
      <c r="V530" s="14"/>
      <c r="W530" s="14"/>
      <c r="X530" s="14"/>
      <c r="Y530" s="14"/>
      <c r="Z530" s="14"/>
      <c r="AA530" s="14"/>
    </row>
    <row r="531">
      <c r="A531" s="45"/>
      <c r="B531" s="14"/>
      <c r="C531" s="14"/>
      <c r="D531" s="14"/>
      <c r="E531" s="14"/>
      <c r="F531" s="14"/>
      <c r="G531" s="45"/>
      <c r="H531" s="14"/>
      <c r="I531" s="14"/>
      <c r="J531" s="14"/>
      <c r="K531" s="14"/>
      <c r="L531" s="14"/>
      <c r="M531" s="14"/>
      <c r="N531" s="14"/>
      <c r="O531" s="14"/>
      <c r="P531" s="14"/>
      <c r="Q531" s="14"/>
      <c r="R531" s="14"/>
      <c r="S531" s="14"/>
      <c r="T531" s="14"/>
      <c r="U531" s="14"/>
      <c r="V531" s="14"/>
      <c r="W531" s="14"/>
      <c r="X531" s="14"/>
      <c r="Y531" s="14"/>
      <c r="Z531" s="14"/>
      <c r="AA531" s="14"/>
    </row>
    <row r="532">
      <c r="A532" s="45"/>
      <c r="B532" s="14"/>
      <c r="C532" s="14"/>
      <c r="D532" s="14"/>
      <c r="E532" s="14"/>
      <c r="F532" s="14"/>
      <c r="G532" s="45"/>
      <c r="H532" s="14"/>
      <c r="I532" s="14"/>
      <c r="J532" s="14"/>
      <c r="K532" s="14"/>
      <c r="L532" s="14"/>
      <c r="M532" s="14"/>
      <c r="N532" s="14"/>
      <c r="O532" s="14"/>
      <c r="P532" s="14"/>
      <c r="Q532" s="14"/>
      <c r="R532" s="14"/>
      <c r="S532" s="14"/>
      <c r="T532" s="14"/>
      <c r="U532" s="14"/>
      <c r="V532" s="14"/>
      <c r="W532" s="14"/>
      <c r="X532" s="14"/>
      <c r="Y532" s="14"/>
      <c r="Z532" s="14"/>
      <c r="AA532" s="14"/>
    </row>
    <row r="533">
      <c r="A533" s="45"/>
      <c r="B533" s="14"/>
      <c r="C533" s="14"/>
      <c r="D533" s="14"/>
      <c r="E533" s="14"/>
      <c r="F533" s="14"/>
      <c r="G533" s="45"/>
      <c r="H533" s="14"/>
      <c r="I533" s="14"/>
      <c r="J533" s="14"/>
      <c r="K533" s="14"/>
      <c r="L533" s="14"/>
      <c r="M533" s="14"/>
      <c r="N533" s="14"/>
      <c r="O533" s="14"/>
      <c r="P533" s="14"/>
      <c r="Q533" s="14"/>
      <c r="R533" s="14"/>
      <c r="S533" s="14"/>
      <c r="T533" s="14"/>
      <c r="U533" s="14"/>
      <c r="V533" s="14"/>
      <c r="W533" s="14"/>
      <c r="X533" s="14"/>
      <c r="Y533" s="14"/>
      <c r="Z533" s="14"/>
      <c r="AA533" s="14"/>
    </row>
    <row r="534">
      <c r="A534" s="45"/>
      <c r="B534" s="14"/>
      <c r="C534" s="14"/>
      <c r="D534" s="14"/>
      <c r="E534" s="14"/>
      <c r="F534" s="14"/>
      <c r="G534" s="45"/>
      <c r="H534" s="14"/>
      <c r="I534" s="14"/>
      <c r="J534" s="14"/>
      <c r="K534" s="14"/>
      <c r="L534" s="14"/>
      <c r="M534" s="14"/>
      <c r="N534" s="14"/>
      <c r="O534" s="14"/>
      <c r="P534" s="14"/>
      <c r="Q534" s="14"/>
      <c r="R534" s="14"/>
      <c r="S534" s="14"/>
      <c r="T534" s="14"/>
      <c r="U534" s="14"/>
      <c r="V534" s="14"/>
      <c r="W534" s="14"/>
      <c r="X534" s="14"/>
      <c r="Y534" s="14"/>
      <c r="Z534" s="14"/>
      <c r="AA534" s="14"/>
    </row>
    <row r="535">
      <c r="A535" s="45"/>
      <c r="B535" s="14"/>
      <c r="C535" s="14"/>
      <c r="D535" s="14"/>
      <c r="E535" s="14"/>
      <c r="F535" s="14"/>
      <c r="G535" s="45"/>
      <c r="H535" s="14"/>
      <c r="I535" s="14"/>
      <c r="J535" s="14"/>
      <c r="K535" s="14"/>
      <c r="L535" s="14"/>
      <c r="M535" s="14"/>
      <c r="N535" s="14"/>
      <c r="O535" s="14"/>
      <c r="P535" s="14"/>
      <c r="Q535" s="14"/>
      <c r="R535" s="14"/>
      <c r="S535" s="14"/>
      <c r="T535" s="14"/>
      <c r="U535" s="14"/>
      <c r="V535" s="14"/>
      <c r="W535" s="14"/>
      <c r="X535" s="14"/>
      <c r="Y535" s="14"/>
      <c r="Z535" s="14"/>
      <c r="AA535" s="14"/>
    </row>
    <row r="536">
      <c r="A536" s="45"/>
      <c r="B536" s="14"/>
      <c r="C536" s="14"/>
      <c r="D536" s="14"/>
      <c r="E536" s="14"/>
      <c r="F536" s="14"/>
      <c r="G536" s="45"/>
      <c r="H536" s="14"/>
      <c r="I536" s="14"/>
      <c r="J536" s="14"/>
      <c r="K536" s="14"/>
      <c r="L536" s="14"/>
      <c r="M536" s="14"/>
      <c r="N536" s="14"/>
      <c r="O536" s="14"/>
      <c r="P536" s="14"/>
      <c r="Q536" s="14"/>
      <c r="R536" s="14"/>
      <c r="S536" s="14"/>
      <c r="T536" s="14"/>
      <c r="U536" s="14"/>
      <c r="V536" s="14"/>
      <c r="W536" s="14"/>
      <c r="X536" s="14"/>
      <c r="Y536" s="14"/>
      <c r="Z536" s="14"/>
      <c r="AA536" s="14"/>
    </row>
    <row r="537">
      <c r="A537" s="45"/>
      <c r="B537" s="14"/>
      <c r="C537" s="14"/>
      <c r="D537" s="14"/>
      <c r="E537" s="14"/>
      <c r="F537" s="14"/>
      <c r="G537" s="45"/>
      <c r="H537" s="14"/>
      <c r="I537" s="14"/>
      <c r="J537" s="14"/>
      <c r="K537" s="14"/>
      <c r="L537" s="14"/>
      <c r="M537" s="14"/>
      <c r="N537" s="14"/>
      <c r="O537" s="14"/>
      <c r="P537" s="14"/>
      <c r="Q537" s="14"/>
      <c r="R537" s="14"/>
      <c r="S537" s="14"/>
      <c r="T537" s="14"/>
      <c r="U537" s="14"/>
      <c r="V537" s="14"/>
      <c r="W537" s="14"/>
      <c r="X537" s="14"/>
      <c r="Y537" s="14"/>
      <c r="Z537" s="14"/>
      <c r="AA537" s="14"/>
    </row>
    <row r="538">
      <c r="A538" s="45"/>
      <c r="B538" s="14"/>
      <c r="C538" s="14"/>
      <c r="D538" s="14"/>
      <c r="E538" s="14"/>
      <c r="F538" s="14"/>
      <c r="G538" s="45"/>
      <c r="H538" s="14"/>
      <c r="I538" s="14"/>
      <c r="J538" s="14"/>
      <c r="K538" s="14"/>
      <c r="L538" s="14"/>
      <c r="M538" s="14"/>
      <c r="N538" s="14"/>
      <c r="O538" s="14"/>
      <c r="P538" s="14"/>
      <c r="Q538" s="14"/>
      <c r="R538" s="14"/>
      <c r="S538" s="14"/>
      <c r="T538" s="14"/>
      <c r="U538" s="14"/>
      <c r="V538" s="14"/>
      <c r="W538" s="14"/>
      <c r="X538" s="14"/>
      <c r="Y538" s="14"/>
      <c r="Z538" s="14"/>
      <c r="AA538" s="14"/>
    </row>
    <row r="539">
      <c r="A539" s="45"/>
      <c r="B539" s="14"/>
      <c r="C539" s="14"/>
      <c r="D539" s="14"/>
      <c r="E539" s="14"/>
      <c r="F539" s="14"/>
      <c r="G539" s="45"/>
      <c r="H539" s="14"/>
      <c r="I539" s="14"/>
      <c r="J539" s="14"/>
      <c r="K539" s="14"/>
      <c r="L539" s="14"/>
      <c r="M539" s="14"/>
      <c r="N539" s="14"/>
      <c r="O539" s="14"/>
      <c r="P539" s="14"/>
      <c r="Q539" s="14"/>
      <c r="R539" s="14"/>
      <c r="S539" s="14"/>
      <c r="T539" s="14"/>
      <c r="U539" s="14"/>
      <c r="V539" s="14"/>
      <c r="W539" s="14"/>
      <c r="X539" s="14"/>
      <c r="Y539" s="14"/>
      <c r="Z539" s="14"/>
      <c r="AA539" s="14"/>
    </row>
    <row r="540">
      <c r="A540" s="45"/>
      <c r="B540" s="14"/>
      <c r="C540" s="14"/>
      <c r="D540" s="14"/>
      <c r="E540" s="14"/>
      <c r="F540" s="14"/>
      <c r="G540" s="45"/>
      <c r="H540" s="14"/>
      <c r="I540" s="14"/>
      <c r="J540" s="14"/>
      <c r="K540" s="14"/>
      <c r="L540" s="14"/>
      <c r="M540" s="14"/>
      <c r="N540" s="14"/>
      <c r="O540" s="14"/>
      <c r="P540" s="14"/>
      <c r="Q540" s="14"/>
      <c r="R540" s="14"/>
      <c r="S540" s="14"/>
      <c r="T540" s="14"/>
      <c r="U540" s="14"/>
      <c r="V540" s="14"/>
      <c r="W540" s="14"/>
      <c r="X540" s="14"/>
      <c r="Y540" s="14"/>
      <c r="Z540" s="14"/>
      <c r="AA540" s="14"/>
    </row>
    <row r="541">
      <c r="A541" s="45"/>
      <c r="B541" s="14"/>
      <c r="C541" s="14"/>
      <c r="D541" s="14"/>
      <c r="E541" s="14"/>
      <c r="F541" s="14"/>
      <c r="G541" s="45"/>
      <c r="H541" s="14"/>
      <c r="I541" s="14"/>
      <c r="J541" s="14"/>
      <c r="K541" s="14"/>
      <c r="L541" s="14"/>
      <c r="M541" s="14"/>
      <c r="N541" s="14"/>
      <c r="O541" s="14"/>
      <c r="P541" s="14"/>
      <c r="Q541" s="14"/>
      <c r="R541" s="14"/>
      <c r="S541" s="14"/>
      <c r="T541" s="14"/>
      <c r="U541" s="14"/>
      <c r="V541" s="14"/>
      <c r="W541" s="14"/>
      <c r="X541" s="14"/>
      <c r="Y541" s="14"/>
      <c r="Z541" s="14"/>
      <c r="AA541" s="14"/>
    </row>
    <row r="542">
      <c r="A542" s="45"/>
      <c r="B542" s="14"/>
      <c r="C542" s="14"/>
      <c r="D542" s="14"/>
      <c r="E542" s="14"/>
      <c r="F542" s="14"/>
      <c r="G542" s="45"/>
      <c r="H542" s="14"/>
      <c r="I542" s="14"/>
      <c r="J542" s="14"/>
      <c r="K542" s="14"/>
      <c r="L542" s="14"/>
      <c r="M542" s="14"/>
      <c r="N542" s="14"/>
      <c r="O542" s="14"/>
      <c r="P542" s="14"/>
      <c r="Q542" s="14"/>
      <c r="R542" s="14"/>
      <c r="S542" s="14"/>
      <c r="T542" s="14"/>
      <c r="U542" s="14"/>
      <c r="V542" s="14"/>
      <c r="W542" s="14"/>
      <c r="X542" s="14"/>
      <c r="Y542" s="14"/>
      <c r="Z542" s="14"/>
      <c r="AA542" s="14"/>
    </row>
    <row r="543">
      <c r="A543" s="45"/>
      <c r="B543" s="14"/>
      <c r="C543" s="14"/>
      <c r="D543" s="14"/>
      <c r="E543" s="14"/>
      <c r="F543" s="14"/>
      <c r="G543" s="45"/>
      <c r="H543" s="14"/>
      <c r="I543" s="14"/>
      <c r="J543" s="14"/>
      <c r="K543" s="14"/>
      <c r="L543" s="14"/>
      <c r="M543" s="14"/>
      <c r="N543" s="14"/>
      <c r="O543" s="14"/>
      <c r="P543" s="14"/>
      <c r="Q543" s="14"/>
      <c r="R543" s="14"/>
      <c r="S543" s="14"/>
      <c r="T543" s="14"/>
      <c r="U543" s="14"/>
      <c r="V543" s="14"/>
      <c r="W543" s="14"/>
      <c r="X543" s="14"/>
      <c r="Y543" s="14"/>
      <c r="Z543" s="14"/>
      <c r="AA543" s="14"/>
    </row>
    <row r="544">
      <c r="A544" s="45"/>
      <c r="B544" s="14"/>
      <c r="C544" s="14"/>
      <c r="D544" s="14"/>
      <c r="E544" s="14"/>
      <c r="F544" s="14"/>
      <c r="G544" s="45"/>
      <c r="H544" s="14"/>
      <c r="I544" s="14"/>
      <c r="J544" s="14"/>
      <c r="K544" s="14"/>
      <c r="L544" s="14"/>
      <c r="M544" s="14"/>
      <c r="N544" s="14"/>
      <c r="O544" s="14"/>
      <c r="P544" s="14"/>
      <c r="Q544" s="14"/>
      <c r="R544" s="14"/>
      <c r="S544" s="14"/>
      <c r="T544" s="14"/>
      <c r="U544" s="14"/>
      <c r="V544" s="14"/>
      <c r="W544" s="14"/>
      <c r="X544" s="14"/>
      <c r="Y544" s="14"/>
      <c r="Z544" s="14"/>
      <c r="AA544" s="14"/>
    </row>
    <row r="545">
      <c r="A545" s="45"/>
      <c r="B545" s="14"/>
      <c r="C545" s="14"/>
      <c r="D545" s="14"/>
      <c r="E545" s="14"/>
      <c r="F545" s="14"/>
      <c r="G545" s="45"/>
      <c r="H545" s="14"/>
      <c r="I545" s="14"/>
      <c r="J545" s="14"/>
      <c r="K545" s="14"/>
      <c r="L545" s="14"/>
      <c r="M545" s="14"/>
      <c r="N545" s="14"/>
      <c r="O545" s="14"/>
      <c r="P545" s="14"/>
      <c r="Q545" s="14"/>
      <c r="R545" s="14"/>
      <c r="S545" s="14"/>
      <c r="T545" s="14"/>
      <c r="U545" s="14"/>
      <c r="V545" s="14"/>
      <c r="W545" s="14"/>
      <c r="X545" s="14"/>
      <c r="Y545" s="14"/>
      <c r="Z545" s="14"/>
      <c r="AA545" s="14"/>
    </row>
    <row r="546">
      <c r="A546" s="45"/>
      <c r="B546" s="14"/>
      <c r="C546" s="14"/>
      <c r="D546" s="14"/>
      <c r="E546" s="14"/>
      <c r="F546" s="14"/>
      <c r="G546" s="45"/>
      <c r="H546" s="14"/>
      <c r="I546" s="14"/>
      <c r="J546" s="14"/>
      <c r="K546" s="14"/>
      <c r="L546" s="14"/>
      <c r="M546" s="14"/>
      <c r="N546" s="14"/>
      <c r="O546" s="14"/>
      <c r="P546" s="14"/>
      <c r="Q546" s="14"/>
      <c r="R546" s="14"/>
      <c r="S546" s="14"/>
      <c r="T546" s="14"/>
      <c r="U546" s="14"/>
      <c r="V546" s="14"/>
      <c r="W546" s="14"/>
      <c r="X546" s="14"/>
      <c r="Y546" s="14"/>
      <c r="Z546" s="14"/>
      <c r="AA546" s="14"/>
    </row>
    <row r="547">
      <c r="A547" s="45"/>
      <c r="B547" s="14"/>
      <c r="C547" s="14"/>
      <c r="D547" s="14"/>
      <c r="E547" s="14"/>
      <c r="F547" s="14"/>
      <c r="G547" s="45"/>
      <c r="H547" s="14"/>
      <c r="I547" s="14"/>
      <c r="J547" s="14"/>
      <c r="K547" s="14"/>
      <c r="L547" s="14"/>
      <c r="M547" s="14"/>
      <c r="N547" s="14"/>
      <c r="O547" s="14"/>
      <c r="P547" s="14"/>
      <c r="Q547" s="14"/>
      <c r="R547" s="14"/>
      <c r="S547" s="14"/>
      <c r="T547" s="14"/>
      <c r="U547" s="14"/>
      <c r="V547" s="14"/>
      <c r="W547" s="14"/>
      <c r="X547" s="14"/>
      <c r="Y547" s="14"/>
      <c r="Z547" s="14"/>
      <c r="AA547" s="14"/>
    </row>
    <row r="548">
      <c r="A548" s="45"/>
      <c r="B548" s="14"/>
      <c r="C548" s="14"/>
      <c r="D548" s="14"/>
      <c r="E548" s="14"/>
      <c r="F548" s="14"/>
      <c r="G548" s="45"/>
      <c r="H548" s="14"/>
      <c r="I548" s="14"/>
      <c r="J548" s="14"/>
      <c r="K548" s="14"/>
      <c r="L548" s="14"/>
      <c r="M548" s="14"/>
      <c r="N548" s="14"/>
      <c r="O548" s="14"/>
      <c r="P548" s="14"/>
      <c r="Q548" s="14"/>
      <c r="R548" s="14"/>
      <c r="S548" s="14"/>
      <c r="T548" s="14"/>
      <c r="U548" s="14"/>
      <c r="V548" s="14"/>
      <c r="W548" s="14"/>
      <c r="X548" s="14"/>
      <c r="Y548" s="14"/>
      <c r="Z548" s="14"/>
      <c r="AA548" s="14"/>
    </row>
    <row r="549">
      <c r="A549" s="45"/>
      <c r="B549" s="14"/>
      <c r="C549" s="14"/>
      <c r="D549" s="14"/>
      <c r="E549" s="14"/>
      <c r="F549" s="14"/>
      <c r="G549" s="45"/>
      <c r="H549" s="14"/>
      <c r="I549" s="14"/>
      <c r="J549" s="14"/>
      <c r="K549" s="14"/>
      <c r="L549" s="14"/>
      <c r="M549" s="14"/>
      <c r="N549" s="14"/>
      <c r="O549" s="14"/>
      <c r="P549" s="14"/>
      <c r="Q549" s="14"/>
      <c r="R549" s="14"/>
      <c r="S549" s="14"/>
      <c r="T549" s="14"/>
      <c r="U549" s="14"/>
      <c r="V549" s="14"/>
      <c r="W549" s="14"/>
      <c r="X549" s="14"/>
      <c r="Y549" s="14"/>
      <c r="Z549" s="14"/>
      <c r="AA549" s="14"/>
    </row>
    <row r="550">
      <c r="A550" s="45"/>
      <c r="B550" s="14"/>
      <c r="C550" s="14"/>
      <c r="D550" s="14"/>
      <c r="E550" s="14"/>
      <c r="F550" s="14"/>
      <c r="G550" s="45"/>
      <c r="H550" s="14"/>
      <c r="I550" s="14"/>
      <c r="J550" s="14"/>
      <c r="K550" s="14"/>
      <c r="L550" s="14"/>
      <c r="M550" s="14"/>
      <c r="N550" s="14"/>
      <c r="O550" s="14"/>
      <c r="P550" s="14"/>
      <c r="Q550" s="14"/>
      <c r="R550" s="14"/>
      <c r="S550" s="14"/>
      <c r="T550" s="14"/>
      <c r="U550" s="14"/>
      <c r="V550" s="14"/>
      <c r="W550" s="14"/>
      <c r="X550" s="14"/>
      <c r="Y550" s="14"/>
      <c r="Z550" s="14"/>
      <c r="AA550" s="14"/>
    </row>
    <row r="551">
      <c r="A551" s="45"/>
      <c r="B551" s="14"/>
      <c r="C551" s="14"/>
      <c r="D551" s="14"/>
      <c r="E551" s="14"/>
      <c r="F551" s="14"/>
      <c r="G551" s="45"/>
      <c r="H551" s="14"/>
      <c r="I551" s="14"/>
      <c r="J551" s="14"/>
      <c r="K551" s="14"/>
      <c r="L551" s="14"/>
      <c r="M551" s="14"/>
      <c r="N551" s="14"/>
      <c r="O551" s="14"/>
      <c r="P551" s="14"/>
      <c r="Q551" s="14"/>
      <c r="R551" s="14"/>
      <c r="S551" s="14"/>
      <c r="T551" s="14"/>
      <c r="U551" s="14"/>
      <c r="V551" s="14"/>
      <c r="W551" s="14"/>
      <c r="X551" s="14"/>
      <c r="Y551" s="14"/>
      <c r="Z551" s="14"/>
      <c r="AA551" s="14"/>
    </row>
    <row r="552">
      <c r="A552" s="45"/>
      <c r="B552" s="14"/>
      <c r="C552" s="14"/>
      <c r="D552" s="14"/>
      <c r="E552" s="14"/>
      <c r="F552" s="14"/>
      <c r="G552" s="45"/>
      <c r="H552" s="14"/>
      <c r="I552" s="14"/>
      <c r="J552" s="14"/>
      <c r="K552" s="14"/>
      <c r="L552" s="14"/>
      <c r="M552" s="14"/>
      <c r="N552" s="14"/>
      <c r="O552" s="14"/>
      <c r="P552" s="14"/>
      <c r="Q552" s="14"/>
      <c r="R552" s="14"/>
      <c r="S552" s="14"/>
      <c r="T552" s="14"/>
      <c r="U552" s="14"/>
      <c r="V552" s="14"/>
      <c r="W552" s="14"/>
      <c r="X552" s="14"/>
      <c r="Y552" s="14"/>
      <c r="Z552" s="14"/>
      <c r="AA552" s="14"/>
    </row>
    <row r="553">
      <c r="A553" s="45"/>
      <c r="B553" s="14"/>
      <c r="C553" s="14"/>
      <c r="D553" s="14"/>
      <c r="E553" s="14"/>
      <c r="F553" s="14"/>
      <c r="G553" s="45"/>
      <c r="H553" s="14"/>
      <c r="I553" s="14"/>
      <c r="J553" s="14"/>
      <c r="K553" s="14"/>
      <c r="L553" s="14"/>
      <c r="M553" s="14"/>
      <c r="N553" s="14"/>
      <c r="O553" s="14"/>
      <c r="P553" s="14"/>
      <c r="Q553" s="14"/>
      <c r="R553" s="14"/>
      <c r="S553" s="14"/>
      <c r="T553" s="14"/>
      <c r="U553" s="14"/>
      <c r="V553" s="14"/>
      <c r="W553" s="14"/>
      <c r="X553" s="14"/>
      <c r="Y553" s="14"/>
      <c r="Z553" s="14"/>
      <c r="AA553" s="14"/>
    </row>
    <row r="554">
      <c r="A554" s="45"/>
      <c r="B554" s="14"/>
      <c r="C554" s="14"/>
      <c r="D554" s="14"/>
      <c r="E554" s="14"/>
      <c r="F554" s="14"/>
      <c r="G554" s="45"/>
      <c r="H554" s="14"/>
      <c r="I554" s="14"/>
      <c r="J554" s="14"/>
      <c r="K554" s="14"/>
      <c r="L554" s="14"/>
      <c r="M554" s="14"/>
      <c r="N554" s="14"/>
      <c r="O554" s="14"/>
      <c r="P554" s="14"/>
      <c r="Q554" s="14"/>
      <c r="R554" s="14"/>
      <c r="S554" s="14"/>
      <c r="T554" s="14"/>
      <c r="U554" s="14"/>
      <c r="V554" s="14"/>
      <c r="W554" s="14"/>
      <c r="X554" s="14"/>
      <c r="Y554" s="14"/>
      <c r="Z554" s="14"/>
      <c r="AA554" s="14"/>
    </row>
    <row r="555">
      <c r="A555" s="45"/>
      <c r="B555" s="14"/>
      <c r="C555" s="14"/>
      <c r="D555" s="14"/>
      <c r="E555" s="14"/>
      <c r="F555" s="14"/>
      <c r="G555" s="45"/>
      <c r="H555" s="14"/>
      <c r="I555" s="14"/>
      <c r="J555" s="14"/>
      <c r="K555" s="14"/>
      <c r="L555" s="14"/>
      <c r="M555" s="14"/>
      <c r="N555" s="14"/>
      <c r="O555" s="14"/>
      <c r="P555" s="14"/>
      <c r="Q555" s="14"/>
      <c r="R555" s="14"/>
      <c r="S555" s="14"/>
      <c r="T555" s="14"/>
      <c r="U555" s="14"/>
      <c r="V555" s="14"/>
      <c r="W555" s="14"/>
      <c r="X555" s="14"/>
      <c r="Y555" s="14"/>
      <c r="Z555" s="14"/>
      <c r="AA555" s="14"/>
    </row>
    <row r="556">
      <c r="A556" s="45"/>
      <c r="B556" s="14"/>
      <c r="C556" s="14"/>
      <c r="D556" s="14"/>
      <c r="E556" s="14"/>
      <c r="F556" s="14"/>
      <c r="G556" s="45"/>
      <c r="H556" s="14"/>
      <c r="I556" s="14"/>
      <c r="J556" s="14"/>
      <c r="K556" s="14"/>
      <c r="L556" s="14"/>
      <c r="M556" s="14"/>
      <c r="N556" s="14"/>
      <c r="O556" s="14"/>
      <c r="P556" s="14"/>
      <c r="Q556" s="14"/>
      <c r="R556" s="14"/>
      <c r="S556" s="14"/>
      <c r="T556" s="14"/>
      <c r="U556" s="14"/>
      <c r="V556" s="14"/>
      <c r="W556" s="14"/>
      <c r="X556" s="14"/>
      <c r="Y556" s="14"/>
      <c r="Z556" s="14"/>
      <c r="AA556" s="14"/>
    </row>
    <row r="557">
      <c r="A557" s="45"/>
      <c r="B557" s="14"/>
      <c r="C557" s="14"/>
      <c r="D557" s="14"/>
      <c r="E557" s="14"/>
      <c r="F557" s="14"/>
      <c r="G557" s="45"/>
      <c r="H557" s="14"/>
      <c r="I557" s="14"/>
      <c r="J557" s="14"/>
      <c r="K557" s="14"/>
      <c r="L557" s="14"/>
      <c r="M557" s="14"/>
      <c r="N557" s="14"/>
      <c r="O557" s="14"/>
      <c r="P557" s="14"/>
      <c r="Q557" s="14"/>
      <c r="R557" s="14"/>
      <c r="S557" s="14"/>
      <c r="T557" s="14"/>
      <c r="U557" s="14"/>
      <c r="V557" s="14"/>
      <c r="W557" s="14"/>
      <c r="X557" s="14"/>
      <c r="Y557" s="14"/>
      <c r="Z557" s="14"/>
      <c r="AA557" s="14"/>
    </row>
    <row r="558">
      <c r="A558" s="45"/>
      <c r="B558" s="14"/>
      <c r="C558" s="14"/>
      <c r="D558" s="14"/>
      <c r="E558" s="14"/>
      <c r="F558" s="14"/>
      <c r="G558" s="45"/>
      <c r="H558" s="14"/>
      <c r="I558" s="14"/>
      <c r="J558" s="14"/>
      <c r="K558" s="14"/>
      <c r="L558" s="14"/>
      <c r="M558" s="14"/>
      <c r="N558" s="14"/>
      <c r="O558" s="14"/>
      <c r="P558" s="14"/>
      <c r="Q558" s="14"/>
      <c r="R558" s="14"/>
      <c r="S558" s="14"/>
      <c r="T558" s="14"/>
      <c r="U558" s="14"/>
      <c r="V558" s="14"/>
      <c r="W558" s="14"/>
      <c r="X558" s="14"/>
      <c r="Y558" s="14"/>
      <c r="Z558" s="14"/>
      <c r="AA558" s="14"/>
    </row>
    <row r="559">
      <c r="A559" s="45"/>
      <c r="B559" s="14"/>
      <c r="C559" s="14"/>
      <c r="D559" s="14"/>
      <c r="E559" s="14"/>
      <c r="F559" s="14"/>
      <c r="G559" s="45"/>
      <c r="H559" s="14"/>
      <c r="I559" s="14"/>
      <c r="J559" s="14"/>
      <c r="K559" s="14"/>
      <c r="L559" s="14"/>
      <c r="M559" s="14"/>
      <c r="N559" s="14"/>
      <c r="O559" s="14"/>
      <c r="P559" s="14"/>
      <c r="Q559" s="14"/>
      <c r="R559" s="14"/>
      <c r="S559" s="14"/>
      <c r="T559" s="14"/>
      <c r="U559" s="14"/>
      <c r="V559" s="14"/>
      <c r="W559" s="14"/>
      <c r="X559" s="14"/>
      <c r="Y559" s="14"/>
      <c r="Z559" s="14"/>
      <c r="AA559" s="14"/>
    </row>
    <row r="560">
      <c r="A560" s="45"/>
      <c r="B560" s="14"/>
      <c r="C560" s="14"/>
      <c r="D560" s="14"/>
      <c r="E560" s="14"/>
      <c r="F560" s="14"/>
      <c r="G560" s="45"/>
      <c r="H560" s="14"/>
      <c r="I560" s="14"/>
      <c r="J560" s="14"/>
      <c r="K560" s="14"/>
      <c r="L560" s="14"/>
      <c r="M560" s="14"/>
      <c r="N560" s="14"/>
      <c r="O560" s="14"/>
      <c r="P560" s="14"/>
      <c r="Q560" s="14"/>
      <c r="R560" s="14"/>
      <c r="S560" s="14"/>
      <c r="T560" s="14"/>
      <c r="U560" s="14"/>
      <c r="V560" s="14"/>
      <c r="W560" s="14"/>
      <c r="X560" s="14"/>
      <c r="Y560" s="14"/>
      <c r="Z560" s="14"/>
      <c r="AA560" s="14"/>
    </row>
    <row r="561">
      <c r="A561" s="45"/>
      <c r="B561" s="14"/>
      <c r="C561" s="14"/>
      <c r="D561" s="14"/>
      <c r="E561" s="14"/>
      <c r="F561" s="14"/>
      <c r="G561" s="45"/>
      <c r="H561" s="14"/>
      <c r="I561" s="14"/>
      <c r="J561" s="14"/>
      <c r="K561" s="14"/>
      <c r="L561" s="14"/>
      <c r="M561" s="14"/>
      <c r="N561" s="14"/>
      <c r="O561" s="14"/>
      <c r="P561" s="14"/>
      <c r="Q561" s="14"/>
      <c r="R561" s="14"/>
      <c r="S561" s="14"/>
      <c r="T561" s="14"/>
      <c r="U561" s="14"/>
      <c r="V561" s="14"/>
      <c r="W561" s="14"/>
      <c r="X561" s="14"/>
      <c r="Y561" s="14"/>
      <c r="Z561" s="14"/>
      <c r="AA561" s="14"/>
    </row>
    <row r="562">
      <c r="A562" s="45"/>
      <c r="B562" s="14"/>
      <c r="C562" s="14"/>
      <c r="D562" s="14"/>
      <c r="E562" s="14"/>
      <c r="F562" s="14"/>
      <c r="G562" s="45"/>
      <c r="H562" s="14"/>
      <c r="I562" s="14"/>
      <c r="J562" s="14"/>
      <c r="K562" s="14"/>
      <c r="L562" s="14"/>
      <c r="M562" s="14"/>
      <c r="N562" s="14"/>
      <c r="O562" s="14"/>
      <c r="P562" s="14"/>
      <c r="Q562" s="14"/>
      <c r="R562" s="14"/>
      <c r="S562" s="14"/>
      <c r="T562" s="14"/>
      <c r="U562" s="14"/>
      <c r="V562" s="14"/>
      <c r="W562" s="14"/>
      <c r="X562" s="14"/>
      <c r="Y562" s="14"/>
      <c r="Z562" s="14"/>
      <c r="AA562" s="14"/>
    </row>
    <row r="563">
      <c r="A563" s="45"/>
      <c r="B563" s="14"/>
      <c r="C563" s="14"/>
      <c r="D563" s="14"/>
      <c r="E563" s="14"/>
      <c r="F563" s="14"/>
      <c r="G563" s="45"/>
      <c r="H563" s="14"/>
      <c r="I563" s="14"/>
      <c r="J563" s="14"/>
      <c r="K563" s="14"/>
      <c r="L563" s="14"/>
      <c r="M563" s="14"/>
      <c r="N563" s="14"/>
      <c r="O563" s="14"/>
      <c r="P563" s="14"/>
      <c r="Q563" s="14"/>
      <c r="R563" s="14"/>
      <c r="S563" s="14"/>
      <c r="T563" s="14"/>
      <c r="U563" s="14"/>
      <c r="V563" s="14"/>
      <c r="W563" s="14"/>
      <c r="X563" s="14"/>
      <c r="Y563" s="14"/>
      <c r="Z563" s="14"/>
      <c r="AA563" s="14"/>
    </row>
    <row r="564">
      <c r="A564" s="45"/>
      <c r="B564" s="14"/>
      <c r="C564" s="14"/>
      <c r="D564" s="14"/>
      <c r="E564" s="14"/>
      <c r="F564" s="14"/>
      <c r="G564" s="45"/>
      <c r="H564" s="14"/>
      <c r="I564" s="14"/>
      <c r="J564" s="14"/>
      <c r="K564" s="14"/>
      <c r="L564" s="14"/>
      <c r="M564" s="14"/>
      <c r="N564" s="14"/>
      <c r="O564" s="14"/>
      <c r="P564" s="14"/>
      <c r="Q564" s="14"/>
      <c r="R564" s="14"/>
      <c r="S564" s="14"/>
      <c r="T564" s="14"/>
      <c r="U564" s="14"/>
      <c r="V564" s="14"/>
      <c r="W564" s="14"/>
      <c r="X564" s="14"/>
      <c r="Y564" s="14"/>
      <c r="Z564" s="14"/>
      <c r="AA564" s="14"/>
    </row>
    <row r="565">
      <c r="A565" s="45"/>
      <c r="B565" s="14"/>
      <c r="C565" s="14"/>
      <c r="D565" s="14"/>
      <c r="E565" s="14"/>
      <c r="F565" s="14"/>
      <c r="G565" s="45"/>
      <c r="H565" s="14"/>
      <c r="I565" s="14"/>
      <c r="J565" s="14"/>
      <c r="K565" s="14"/>
      <c r="L565" s="14"/>
      <c r="M565" s="14"/>
      <c r="N565" s="14"/>
      <c r="O565" s="14"/>
      <c r="P565" s="14"/>
      <c r="Q565" s="14"/>
      <c r="R565" s="14"/>
      <c r="S565" s="14"/>
      <c r="T565" s="14"/>
      <c r="U565" s="14"/>
      <c r="V565" s="14"/>
      <c r="W565" s="14"/>
      <c r="X565" s="14"/>
      <c r="Y565" s="14"/>
      <c r="Z565" s="14"/>
      <c r="AA565" s="14"/>
    </row>
    <row r="566">
      <c r="A566" s="45"/>
      <c r="B566" s="14"/>
      <c r="C566" s="14"/>
      <c r="D566" s="14"/>
      <c r="E566" s="14"/>
      <c r="F566" s="14"/>
      <c r="G566" s="45"/>
      <c r="H566" s="14"/>
      <c r="I566" s="14"/>
      <c r="J566" s="14"/>
      <c r="K566" s="14"/>
      <c r="L566" s="14"/>
      <c r="M566" s="14"/>
      <c r="N566" s="14"/>
      <c r="O566" s="14"/>
      <c r="P566" s="14"/>
      <c r="Q566" s="14"/>
      <c r="R566" s="14"/>
      <c r="S566" s="14"/>
      <c r="T566" s="14"/>
      <c r="U566" s="14"/>
      <c r="V566" s="14"/>
      <c r="W566" s="14"/>
      <c r="X566" s="14"/>
      <c r="Y566" s="14"/>
      <c r="Z566" s="14"/>
      <c r="AA566" s="14"/>
    </row>
    <row r="567">
      <c r="A567" s="45"/>
      <c r="B567" s="14"/>
      <c r="C567" s="14"/>
      <c r="D567" s="14"/>
      <c r="E567" s="14"/>
      <c r="F567" s="14"/>
      <c r="G567" s="45"/>
      <c r="H567" s="14"/>
      <c r="I567" s="14"/>
      <c r="J567" s="14"/>
      <c r="K567" s="14"/>
      <c r="L567" s="14"/>
      <c r="M567" s="14"/>
      <c r="N567" s="14"/>
      <c r="O567" s="14"/>
      <c r="P567" s="14"/>
      <c r="Q567" s="14"/>
      <c r="R567" s="14"/>
      <c r="S567" s="14"/>
      <c r="T567" s="14"/>
      <c r="U567" s="14"/>
      <c r="V567" s="14"/>
      <c r="W567" s="14"/>
      <c r="X567" s="14"/>
      <c r="Y567" s="14"/>
      <c r="Z567" s="14"/>
      <c r="AA567" s="14"/>
    </row>
    <row r="568">
      <c r="A568" s="45"/>
      <c r="B568" s="14"/>
      <c r="C568" s="14"/>
      <c r="D568" s="14"/>
      <c r="E568" s="14"/>
      <c r="F568" s="14"/>
      <c r="G568" s="45"/>
      <c r="H568" s="14"/>
      <c r="I568" s="14"/>
      <c r="J568" s="14"/>
      <c r="K568" s="14"/>
      <c r="L568" s="14"/>
      <c r="M568" s="14"/>
      <c r="N568" s="14"/>
      <c r="O568" s="14"/>
      <c r="P568" s="14"/>
      <c r="Q568" s="14"/>
      <c r="R568" s="14"/>
      <c r="S568" s="14"/>
      <c r="T568" s="14"/>
      <c r="U568" s="14"/>
      <c r="V568" s="14"/>
      <c r="W568" s="14"/>
      <c r="X568" s="14"/>
      <c r="Y568" s="14"/>
      <c r="Z568" s="14"/>
      <c r="AA568" s="14"/>
    </row>
    <row r="569">
      <c r="A569" s="45"/>
      <c r="B569" s="14"/>
      <c r="C569" s="14"/>
      <c r="D569" s="14"/>
      <c r="E569" s="14"/>
      <c r="F569" s="14"/>
      <c r="G569" s="45"/>
      <c r="H569" s="14"/>
      <c r="I569" s="14"/>
      <c r="J569" s="14"/>
      <c r="K569" s="14"/>
      <c r="L569" s="14"/>
      <c r="M569" s="14"/>
      <c r="N569" s="14"/>
      <c r="O569" s="14"/>
      <c r="P569" s="14"/>
      <c r="Q569" s="14"/>
      <c r="R569" s="14"/>
      <c r="S569" s="14"/>
      <c r="T569" s="14"/>
      <c r="U569" s="14"/>
      <c r="V569" s="14"/>
      <c r="W569" s="14"/>
      <c r="X569" s="14"/>
      <c r="Y569" s="14"/>
      <c r="Z569" s="14"/>
      <c r="AA569" s="14"/>
    </row>
    <row r="570">
      <c r="A570" s="45"/>
      <c r="B570" s="14"/>
      <c r="C570" s="14"/>
      <c r="D570" s="14"/>
      <c r="E570" s="14"/>
      <c r="F570" s="14"/>
      <c r="G570" s="45"/>
      <c r="H570" s="14"/>
      <c r="I570" s="14"/>
      <c r="J570" s="14"/>
      <c r="K570" s="14"/>
      <c r="L570" s="14"/>
      <c r="M570" s="14"/>
      <c r="N570" s="14"/>
      <c r="O570" s="14"/>
      <c r="P570" s="14"/>
      <c r="Q570" s="14"/>
      <c r="R570" s="14"/>
      <c r="S570" s="14"/>
      <c r="T570" s="14"/>
      <c r="U570" s="14"/>
      <c r="V570" s="14"/>
      <c r="W570" s="14"/>
      <c r="X570" s="14"/>
      <c r="Y570" s="14"/>
      <c r="Z570" s="14"/>
      <c r="AA570" s="14"/>
    </row>
    <row r="571">
      <c r="A571" s="45"/>
      <c r="B571" s="14"/>
      <c r="C571" s="14"/>
      <c r="D571" s="14"/>
      <c r="E571" s="14"/>
      <c r="F571" s="14"/>
      <c r="G571" s="45"/>
      <c r="H571" s="14"/>
      <c r="I571" s="14"/>
      <c r="J571" s="14"/>
      <c r="K571" s="14"/>
      <c r="L571" s="14"/>
      <c r="M571" s="14"/>
      <c r="N571" s="14"/>
      <c r="O571" s="14"/>
      <c r="P571" s="14"/>
      <c r="Q571" s="14"/>
      <c r="R571" s="14"/>
      <c r="S571" s="14"/>
      <c r="T571" s="14"/>
      <c r="U571" s="14"/>
      <c r="V571" s="14"/>
      <c r="W571" s="14"/>
      <c r="X571" s="14"/>
      <c r="Y571" s="14"/>
      <c r="Z571" s="14"/>
      <c r="AA571" s="14"/>
    </row>
    <row r="572">
      <c r="A572" s="45"/>
      <c r="B572" s="14"/>
      <c r="C572" s="14"/>
      <c r="D572" s="14"/>
      <c r="E572" s="14"/>
      <c r="F572" s="14"/>
      <c r="G572" s="45"/>
      <c r="H572" s="14"/>
      <c r="I572" s="14"/>
      <c r="J572" s="14"/>
      <c r="K572" s="14"/>
      <c r="L572" s="14"/>
      <c r="M572" s="14"/>
      <c r="N572" s="14"/>
      <c r="O572" s="14"/>
      <c r="P572" s="14"/>
      <c r="Q572" s="14"/>
      <c r="R572" s="14"/>
      <c r="S572" s="14"/>
      <c r="T572" s="14"/>
      <c r="U572" s="14"/>
      <c r="V572" s="14"/>
      <c r="W572" s="14"/>
      <c r="X572" s="14"/>
      <c r="Y572" s="14"/>
      <c r="Z572" s="14"/>
      <c r="AA572" s="14"/>
    </row>
    <row r="573">
      <c r="A573" s="45"/>
      <c r="B573" s="14"/>
      <c r="C573" s="14"/>
      <c r="D573" s="14"/>
      <c r="E573" s="14"/>
      <c r="F573" s="14"/>
      <c r="G573" s="45"/>
      <c r="H573" s="14"/>
      <c r="I573" s="14"/>
      <c r="J573" s="14"/>
      <c r="K573" s="14"/>
      <c r="L573" s="14"/>
      <c r="M573" s="14"/>
      <c r="N573" s="14"/>
      <c r="O573" s="14"/>
      <c r="P573" s="14"/>
      <c r="Q573" s="14"/>
      <c r="R573" s="14"/>
      <c r="S573" s="14"/>
      <c r="T573" s="14"/>
      <c r="U573" s="14"/>
      <c r="V573" s="14"/>
      <c r="W573" s="14"/>
      <c r="X573" s="14"/>
      <c r="Y573" s="14"/>
      <c r="Z573" s="14"/>
      <c r="AA573" s="14"/>
    </row>
    <row r="574">
      <c r="A574" s="45"/>
      <c r="B574" s="14"/>
      <c r="C574" s="14"/>
      <c r="D574" s="14"/>
      <c r="E574" s="14"/>
      <c r="F574" s="14"/>
      <c r="G574" s="45"/>
      <c r="H574" s="14"/>
      <c r="I574" s="14"/>
      <c r="J574" s="14"/>
      <c r="K574" s="14"/>
      <c r="L574" s="14"/>
      <c r="M574" s="14"/>
      <c r="N574" s="14"/>
      <c r="O574" s="14"/>
      <c r="P574" s="14"/>
      <c r="Q574" s="14"/>
      <c r="R574" s="14"/>
      <c r="S574" s="14"/>
      <c r="T574" s="14"/>
      <c r="U574" s="14"/>
      <c r="V574" s="14"/>
      <c r="W574" s="14"/>
      <c r="X574" s="14"/>
      <c r="Y574" s="14"/>
      <c r="Z574" s="14"/>
      <c r="AA574" s="14"/>
    </row>
    <row r="575">
      <c r="A575" s="45"/>
      <c r="B575" s="14"/>
      <c r="C575" s="14"/>
      <c r="D575" s="14"/>
      <c r="E575" s="14"/>
      <c r="F575" s="14"/>
      <c r="G575" s="45"/>
      <c r="H575" s="14"/>
      <c r="I575" s="14"/>
      <c r="J575" s="14"/>
      <c r="K575" s="14"/>
      <c r="L575" s="14"/>
      <c r="M575" s="14"/>
      <c r="N575" s="14"/>
      <c r="O575" s="14"/>
      <c r="P575" s="14"/>
      <c r="Q575" s="14"/>
      <c r="R575" s="14"/>
      <c r="S575" s="14"/>
      <c r="T575" s="14"/>
      <c r="U575" s="14"/>
      <c r="V575" s="14"/>
      <c r="W575" s="14"/>
      <c r="X575" s="14"/>
      <c r="Y575" s="14"/>
      <c r="Z575" s="14"/>
      <c r="AA575" s="14"/>
    </row>
    <row r="576">
      <c r="A576" s="45"/>
      <c r="B576" s="14"/>
      <c r="C576" s="14"/>
      <c r="D576" s="14"/>
      <c r="E576" s="14"/>
      <c r="F576" s="14"/>
      <c r="G576" s="45"/>
      <c r="H576" s="14"/>
      <c r="I576" s="14"/>
      <c r="J576" s="14"/>
      <c r="K576" s="14"/>
      <c r="L576" s="14"/>
      <c r="M576" s="14"/>
      <c r="N576" s="14"/>
      <c r="O576" s="14"/>
      <c r="P576" s="14"/>
      <c r="Q576" s="14"/>
      <c r="R576" s="14"/>
      <c r="S576" s="14"/>
      <c r="T576" s="14"/>
      <c r="U576" s="14"/>
      <c r="V576" s="14"/>
      <c r="W576" s="14"/>
      <c r="X576" s="14"/>
      <c r="Y576" s="14"/>
      <c r="Z576" s="14"/>
      <c r="AA576" s="14"/>
    </row>
    <row r="577">
      <c r="A577" s="45"/>
      <c r="B577" s="14"/>
      <c r="C577" s="14"/>
      <c r="D577" s="14"/>
      <c r="E577" s="14"/>
      <c r="F577" s="14"/>
      <c r="G577" s="45"/>
      <c r="H577" s="14"/>
      <c r="I577" s="14"/>
      <c r="J577" s="14"/>
      <c r="K577" s="14"/>
      <c r="L577" s="14"/>
      <c r="M577" s="14"/>
      <c r="N577" s="14"/>
      <c r="O577" s="14"/>
      <c r="P577" s="14"/>
      <c r="Q577" s="14"/>
      <c r="R577" s="14"/>
      <c r="S577" s="14"/>
      <c r="T577" s="14"/>
      <c r="U577" s="14"/>
      <c r="V577" s="14"/>
      <c r="W577" s="14"/>
      <c r="X577" s="14"/>
      <c r="Y577" s="14"/>
      <c r="Z577" s="14"/>
      <c r="AA577" s="14"/>
    </row>
    <row r="578">
      <c r="A578" s="45"/>
      <c r="B578" s="14"/>
      <c r="C578" s="14"/>
      <c r="D578" s="14"/>
      <c r="E578" s="14"/>
      <c r="F578" s="14"/>
      <c r="G578" s="45"/>
      <c r="H578" s="14"/>
      <c r="I578" s="14"/>
      <c r="J578" s="14"/>
      <c r="K578" s="14"/>
      <c r="L578" s="14"/>
      <c r="M578" s="14"/>
      <c r="N578" s="14"/>
      <c r="O578" s="14"/>
      <c r="P578" s="14"/>
      <c r="Q578" s="14"/>
      <c r="R578" s="14"/>
      <c r="S578" s="14"/>
      <c r="T578" s="14"/>
      <c r="U578" s="14"/>
      <c r="V578" s="14"/>
      <c r="W578" s="14"/>
      <c r="X578" s="14"/>
      <c r="Y578" s="14"/>
      <c r="Z578" s="14"/>
      <c r="AA578" s="14"/>
    </row>
    <row r="579">
      <c r="A579" s="45"/>
      <c r="B579" s="14"/>
      <c r="C579" s="14"/>
      <c r="D579" s="14"/>
      <c r="E579" s="14"/>
      <c r="F579" s="14"/>
      <c r="G579" s="45"/>
      <c r="H579" s="14"/>
      <c r="I579" s="14"/>
      <c r="J579" s="14"/>
      <c r="K579" s="14"/>
      <c r="L579" s="14"/>
      <c r="M579" s="14"/>
      <c r="N579" s="14"/>
      <c r="O579" s="14"/>
      <c r="P579" s="14"/>
      <c r="Q579" s="14"/>
      <c r="R579" s="14"/>
      <c r="S579" s="14"/>
      <c r="T579" s="14"/>
      <c r="U579" s="14"/>
      <c r="V579" s="14"/>
      <c r="W579" s="14"/>
      <c r="X579" s="14"/>
      <c r="Y579" s="14"/>
      <c r="Z579" s="14"/>
      <c r="AA579" s="14"/>
    </row>
    <row r="580">
      <c r="A580" s="45"/>
      <c r="B580" s="14"/>
      <c r="C580" s="14"/>
      <c r="D580" s="14"/>
      <c r="E580" s="14"/>
      <c r="F580" s="14"/>
      <c r="G580" s="45"/>
      <c r="H580" s="14"/>
      <c r="I580" s="14"/>
      <c r="J580" s="14"/>
      <c r="K580" s="14"/>
      <c r="L580" s="14"/>
      <c r="M580" s="14"/>
      <c r="N580" s="14"/>
      <c r="O580" s="14"/>
      <c r="P580" s="14"/>
      <c r="Q580" s="14"/>
      <c r="R580" s="14"/>
      <c r="S580" s="14"/>
      <c r="T580" s="14"/>
      <c r="U580" s="14"/>
      <c r="V580" s="14"/>
      <c r="W580" s="14"/>
      <c r="X580" s="14"/>
      <c r="Y580" s="14"/>
      <c r="Z580" s="14"/>
      <c r="AA580" s="14"/>
    </row>
    <row r="581">
      <c r="A581" s="45"/>
      <c r="B581" s="14"/>
      <c r="C581" s="14"/>
      <c r="D581" s="14"/>
      <c r="E581" s="14"/>
      <c r="F581" s="14"/>
      <c r="G581" s="45"/>
      <c r="H581" s="14"/>
      <c r="I581" s="14"/>
      <c r="J581" s="14"/>
      <c r="K581" s="14"/>
      <c r="L581" s="14"/>
      <c r="M581" s="14"/>
      <c r="N581" s="14"/>
      <c r="O581" s="14"/>
      <c r="P581" s="14"/>
      <c r="Q581" s="14"/>
      <c r="R581" s="14"/>
      <c r="S581" s="14"/>
      <c r="T581" s="14"/>
      <c r="U581" s="14"/>
      <c r="V581" s="14"/>
      <c r="W581" s="14"/>
      <c r="X581" s="14"/>
      <c r="Y581" s="14"/>
      <c r="Z581" s="14"/>
      <c r="AA581" s="14"/>
    </row>
    <row r="582">
      <c r="A582" s="45"/>
      <c r="B582" s="14"/>
      <c r="C582" s="14"/>
      <c r="D582" s="14"/>
      <c r="E582" s="14"/>
      <c r="F582" s="14"/>
      <c r="G582" s="45"/>
      <c r="H582" s="14"/>
      <c r="I582" s="14"/>
      <c r="J582" s="14"/>
      <c r="K582" s="14"/>
      <c r="L582" s="14"/>
      <c r="M582" s="14"/>
      <c r="N582" s="14"/>
      <c r="O582" s="14"/>
      <c r="P582" s="14"/>
      <c r="Q582" s="14"/>
      <c r="R582" s="14"/>
      <c r="S582" s="14"/>
      <c r="T582" s="14"/>
      <c r="U582" s="14"/>
      <c r="V582" s="14"/>
      <c r="W582" s="14"/>
      <c r="X582" s="14"/>
      <c r="Y582" s="14"/>
      <c r="Z582" s="14"/>
      <c r="AA582" s="14"/>
    </row>
    <row r="583">
      <c r="A583" s="45"/>
      <c r="B583" s="14"/>
      <c r="C583" s="14"/>
      <c r="D583" s="14"/>
      <c r="E583" s="14"/>
      <c r="F583" s="14"/>
      <c r="G583" s="45"/>
      <c r="H583" s="14"/>
      <c r="I583" s="14"/>
      <c r="J583" s="14"/>
      <c r="K583" s="14"/>
      <c r="L583" s="14"/>
      <c r="M583" s="14"/>
      <c r="N583" s="14"/>
      <c r="O583" s="14"/>
      <c r="P583" s="14"/>
      <c r="Q583" s="14"/>
      <c r="R583" s="14"/>
      <c r="S583" s="14"/>
      <c r="T583" s="14"/>
      <c r="U583" s="14"/>
      <c r="V583" s="14"/>
      <c r="W583" s="14"/>
      <c r="X583" s="14"/>
      <c r="Y583" s="14"/>
      <c r="Z583" s="14"/>
      <c r="AA583" s="14"/>
    </row>
    <row r="584">
      <c r="A584" s="45"/>
      <c r="B584" s="14"/>
      <c r="C584" s="14"/>
      <c r="D584" s="14"/>
      <c r="E584" s="14"/>
      <c r="F584" s="14"/>
      <c r="G584" s="45"/>
      <c r="H584" s="14"/>
      <c r="I584" s="14"/>
      <c r="J584" s="14"/>
      <c r="K584" s="14"/>
      <c r="L584" s="14"/>
      <c r="M584" s="14"/>
      <c r="N584" s="14"/>
      <c r="O584" s="14"/>
      <c r="P584" s="14"/>
      <c r="Q584" s="14"/>
      <c r="R584" s="14"/>
      <c r="S584" s="14"/>
      <c r="T584" s="14"/>
      <c r="U584" s="14"/>
      <c r="V584" s="14"/>
      <c r="W584" s="14"/>
      <c r="X584" s="14"/>
      <c r="Y584" s="14"/>
      <c r="Z584" s="14"/>
      <c r="AA584" s="14"/>
    </row>
    <row r="585">
      <c r="A585" s="45"/>
      <c r="B585" s="14"/>
      <c r="C585" s="14"/>
      <c r="D585" s="14"/>
      <c r="E585" s="14"/>
      <c r="F585" s="14"/>
      <c r="G585" s="45"/>
      <c r="H585" s="14"/>
      <c r="I585" s="14"/>
      <c r="J585" s="14"/>
      <c r="K585" s="14"/>
      <c r="L585" s="14"/>
      <c r="M585" s="14"/>
      <c r="N585" s="14"/>
      <c r="O585" s="14"/>
      <c r="P585" s="14"/>
      <c r="Q585" s="14"/>
      <c r="R585" s="14"/>
      <c r="S585" s="14"/>
      <c r="T585" s="14"/>
      <c r="U585" s="14"/>
      <c r="V585" s="14"/>
      <c r="W585" s="14"/>
      <c r="X585" s="14"/>
      <c r="Y585" s="14"/>
      <c r="Z585" s="14"/>
      <c r="AA585" s="14"/>
    </row>
    <row r="586">
      <c r="A586" s="45"/>
      <c r="B586" s="14"/>
      <c r="C586" s="14"/>
      <c r="D586" s="14"/>
      <c r="E586" s="14"/>
      <c r="F586" s="14"/>
      <c r="G586" s="45"/>
      <c r="H586" s="14"/>
      <c r="I586" s="14"/>
      <c r="J586" s="14"/>
      <c r="K586" s="14"/>
      <c r="L586" s="14"/>
      <c r="M586" s="14"/>
      <c r="N586" s="14"/>
      <c r="O586" s="14"/>
      <c r="P586" s="14"/>
      <c r="Q586" s="14"/>
      <c r="R586" s="14"/>
      <c r="S586" s="14"/>
      <c r="T586" s="14"/>
      <c r="U586" s="14"/>
      <c r="V586" s="14"/>
      <c r="W586" s="14"/>
      <c r="X586" s="14"/>
      <c r="Y586" s="14"/>
      <c r="Z586" s="14"/>
      <c r="AA586" s="14"/>
    </row>
    <row r="587">
      <c r="A587" s="45"/>
      <c r="B587" s="14"/>
      <c r="C587" s="14"/>
      <c r="D587" s="14"/>
      <c r="E587" s="14"/>
      <c r="F587" s="14"/>
      <c r="G587" s="45"/>
      <c r="H587" s="14"/>
      <c r="I587" s="14"/>
      <c r="J587" s="14"/>
      <c r="K587" s="14"/>
      <c r="L587" s="14"/>
      <c r="M587" s="14"/>
      <c r="N587" s="14"/>
      <c r="O587" s="14"/>
      <c r="P587" s="14"/>
      <c r="Q587" s="14"/>
      <c r="R587" s="14"/>
      <c r="S587" s="14"/>
      <c r="T587" s="14"/>
      <c r="U587" s="14"/>
      <c r="V587" s="14"/>
      <c r="W587" s="14"/>
      <c r="X587" s="14"/>
      <c r="Y587" s="14"/>
      <c r="Z587" s="14"/>
      <c r="AA587" s="14"/>
    </row>
    <row r="588">
      <c r="A588" s="45"/>
      <c r="B588" s="14"/>
      <c r="C588" s="14"/>
      <c r="D588" s="14"/>
      <c r="E588" s="14"/>
      <c r="F588" s="14"/>
      <c r="G588" s="45"/>
      <c r="H588" s="14"/>
      <c r="I588" s="14"/>
      <c r="J588" s="14"/>
      <c r="K588" s="14"/>
      <c r="L588" s="14"/>
      <c r="M588" s="14"/>
      <c r="N588" s="14"/>
      <c r="O588" s="14"/>
      <c r="P588" s="14"/>
      <c r="Q588" s="14"/>
      <c r="R588" s="14"/>
      <c r="S588" s="14"/>
      <c r="T588" s="14"/>
      <c r="U588" s="14"/>
      <c r="V588" s="14"/>
      <c r="W588" s="14"/>
      <c r="X588" s="14"/>
      <c r="Y588" s="14"/>
      <c r="Z588" s="14"/>
      <c r="AA588" s="14"/>
    </row>
    <row r="589">
      <c r="A589" s="45"/>
      <c r="B589" s="14"/>
      <c r="C589" s="14"/>
      <c r="D589" s="14"/>
      <c r="E589" s="14"/>
      <c r="F589" s="14"/>
      <c r="G589" s="45"/>
      <c r="H589" s="14"/>
      <c r="I589" s="14"/>
      <c r="J589" s="14"/>
      <c r="K589" s="14"/>
      <c r="L589" s="14"/>
      <c r="M589" s="14"/>
      <c r="N589" s="14"/>
      <c r="O589" s="14"/>
      <c r="P589" s="14"/>
      <c r="Q589" s="14"/>
      <c r="R589" s="14"/>
      <c r="S589" s="14"/>
      <c r="T589" s="14"/>
      <c r="U589" s="14"/>
      <c r="V589" s="14"/>
      <c r="W589" s="14"/>
      <c r="X589" s="14"/>
      <c r="Y589" s="14"/>
      <c r="Z589" s="14"/>
      <c r="AA589" s="14"/>
    </row>
    <row r="590">
      <c r="A590" s="45"/>
      <c r="B590" s="14"/>
      <c r="C590" s="14"/>
      <c r="D590" s="14"/>
      <c r="E590" s="14"/>
      <c r="F590" s="14"/>
      <c r="G590" s="45"/>
      <c r="H590" s="14"/>
      <c r="I590" s="14"/>
      <c r="J590" s="14"/>
      <c r="K590" s="14"/>
      <c r="L590" s="14"/>
      <c r="M590" s="14"/>
      <c r="N590" s="14"/>
      <c r="O590" s="14"/>
      <c r="P590" s="14"/>
      <c r="Q590" s="14"/>
      <c r="R590" s="14"/>
      <c r="S590" s="14"/>
      <c r="T590" s="14"/>
      <c r="U590" s="14"/>
      <c r="V590" s="14"/>
      <c r="W590" s="14"/>
      <c r="X590" s="14"/>
      <c r="Y590" s="14"/>
      <c r="Z590" s="14"/>
      <c r="AA590" s="14"/>
    </row>
    <row r="591">
      <c r="A591" s="45"/>
      <c r="B591" s="14"/>
      <c r="C591" s="14"/>
      <c r="D591" s="14"/>
      <c r="E591" s="14"/>
      <c r="F591" s="14"/>
      <c r="G591" s="45"/>
      <c r="H591" s="14"/>
      <c r="I591" s="14"/>
      <c r="J591" s="14"/>
      <c r="K591" s="14"/>
      <c r="L591" s="14"/>
      <c r="M591" s="14"/>
      <c r="N591" s="14"/>
      <c r="O591" s="14"/>
      <c r="P591" s="14"/>
      <c r="Q591" s="14"/>
      <c r="R591" s="14"/>
      <c r="S591" s="14"/>
      <c r="T591" s="14"/>
      <c r="U591" s="14"/>
      <c r="V591" s="14"/>
      <c r="W591" s="14"/>
      <c r="X591" s="14"/>
      <c r="Y591" s="14"/>
      <c r="Z591" s="14"/>
      <c r="AA591" s="14"/>
    </row>
    <row r="592">
      <c r="A592" s="45"/>
      <c r="B592" s="14"/>
      <c r="C592" s="14"/>
      <c r="D592" s="14"/>
      <c r="E592" s="14"/>
      <c r="F592" s="14"/>
      <c r="G592" s="45"/>
      <c r="H592" s="14"/>
      <c r="I592" s="14"/>
      <c r="J592" s="14"/>
      <c r="K592" s="14"/>
      <c r="L592" s="14"/>
      <c r="M592" s="14"/>
      <c r="N592" s="14"/>
      <c r="O592" s="14"/>
      <c r="P592" s="14"/>
      <c r="Q592" s="14"/>
      <c r="R592" s="14"/>
      <c r="S592" s="14"/>
      <c r="T592" s="14"/>
      <c r="U592" s="14"/>
      <c r="V592" s="14"/>
      <c r="W592" s="14"/>
      <c r="X592" s="14"/>
      <c r="Y592" s="14"/>
      <c r="Z592" s="14"/>
      <c r="AA592" s="14"/>
    </row>
    <row r="593">
      <c r="A593" s="45"/>
      <c r="B593" s="14"/>
      <c r="C593" s="14"/>
      <c r="D593" s="14"/>
      <c r="E593" s="14"/>
      <c r="F593" s="14"/>
      <c r="G593" s="45"/>
      <c r="H593" s="14"/>
      <c r="I593" s="14"/>
      <c r="J593" s="14"/>
      <c r="K593" s="14"/>
      <c r="L593" s="14"/>
      <c r="M593" s="14"/>
      <c r="N593" s="14"/>
      <c r="O593" s="14"/>
      <c r="P593" s="14"/>
      <c r="Q593" s="14"/>
      <c r="R593" s="14"/>
      <c r="S593" s="14"/>
      <c r="T593" s="14"/>
      <c r="U593" s="14"/>
      <c r="V593" s="14"/>
      <c r="W593" s="14"/>
      <c r="X593" s="14"/>
      <c r="Y593" s="14"/>
      <c r="Z593" s="14"/>
      <c r="AA593" s="14"/>
    </row>
    <row r="594">
      <c r="A594" s="45"/>
      <c r="B594" s="14"/>
      <c r="C594" s="14"/>
      <c r="D594" s="14"/>
      <c r="E594" s="14"/>
      <c r="F594" s="14"/>
      <c r="G594" s="45"/>
      <c r="H594" s="14"/>
      <c r="I594" s="14"/>
      <c r="J594" s="14"/>
      <c r="K594" s="14"/>
      <c r="L594" s="14"/>
      <c r="M594" s="14"/>
      <c r="N594" s="14"/>
      <c r="O594" s="14"/>
      <c r="P594" s="14"/>
      <c r="Q594" s="14"/>
      <c r="R594" s="14"/>
      <c r="S594" s="14"/>
      <c r="T594" s="14"/>
      <c r="U594" s="14"/>
      <c r="V594" s="14"/>
      <c r="W594" s="14"/>
      <c r="X594" s="14"/>
      <c r="Y594" s="14"/>
      <c r="Z594" s="14"/>
      <c r="AA594" s="14"/>
    </row>
    <row r="595">
      <c r="A595" s="45"/>
      <c r="B595" s="14"/>
      <c r="C595" s="14"/>
      <c r="D595" s="14"/>
      <c r="E595" s="14"/>
      <c r="F595" s="14"/>
      <c r="G595" s="45"/>
      <c r="H595" s="14"/>
      <c r="I595" s="14"/>
      <c r="J595" s="14"/>
      <c r="K595" s="14"/>
      <c r="L595" s="14"/>
      <c r="M595" s="14"/>
      <c r="N595" s="14"/>
      <c r="O595" s="14"/>
      <c r="P595" s="14"/>
      <c r="Q595" s="14"/>
      <c r="R595" s="14"/>
      <c r="S595" s="14"/>
      <c r="T595" s="14"/>
      <c r="U595" s="14"/>
      <c r="V595" s="14"/>
      <c r="W595" s="14"/>
      <c r="X595" s="14"/>
      <c r="Y595" s="14"/>
      <c r="Z595" s="14"/>
      <c r="AA595" s="14"/>
    </row>
    <row r="596">
      <c r="A596" s="45"/>
      <c r="B596" s="14"/>
      <c r="C596" s="14"/>
      <c r="D596" s="14"/>
      <c r="E596" s="14"/>
      <c r="F596" s="14"/>
      <c r="G596" s="45"/>
      <c r="H596" s="14"/>
      <c r="I596" s="14"/>
      <c r="J596" s="14"/>
      <c r="K596" s="14"/>
      <c r="L596" s="14"/>
      <c r="M596" s="14"/>
      <c r="N596" s="14"/>
      <c r="O596" s="14"/>
      <c r="P596" s="14"/>
      <c r="Q596" s="14"/>
      <c r="R596" s="14"/>
      <c r="S596" s="14"/>
      <c r="T596" s="14"/>
      <c r="U596" s="14"/>
      <c r="V596" s="14"/>
      <c r="W596" s="14"/>
      <c r="X596" s="14"/>
      <c r="Y596" s="14"/>
      <c r="Z596" s="14"/>
      <c r="AA596" s="14"/>
    </row>
    <row r="597">
      <c r="A597" s="45"/>
      <c r="B597" s="14"/>
      <c r="C597" s="14"/>
      <c r="D597" s="14"/>
      <c r="E597" s="14"/>
      <c r="F597" s="14"/>
      <c r="G597" s="45"/>
      <c r="H597" s="14"/>
      <c r="I597" s="14"/>
      <c r="J597" s="14"/>
      <c r="K597" s="14"/>
      <c r="L597" s="14"/>
      <c r="M597" s="14"/>
      <c r="N597" s="14"/>
      <c r="O597" s="14"/>
      <c r="P597" s="14"/>
      <c r="Q597" s="14"/>
      <c r="R597" s="14"/>
      <c r="S597" s="14"/>
      <c r="T597" s="14"/>
      <c r="U597" s="14"/>
      <c r="V597" s="14"/>
      <c r="W597" s="14"/>
      <c r="X597" s="14"/>
      <c r="Y597" s="14"/>
      <c r="Z597" s="14"/>
      <c r="AA597" s="14"/>
    </row>
    <row r="598">
      <c r="A598" s="45"/>
      <c r="B598" s="14"/>
      <c r="C598" s="14"/>
      <c r="D598" s="14"/>
      <c r="E598" s="14"/>
      <c r="F598" s="14"/>
      <c r="G598" s="45"/>
      <c r="H598" s="14"/>
      <c r="I598" s="14"/>
      <c r="J598" s="14"/>
      <c r="K598" s="14"/>
      <c r="L598" s="14"/>
      <c r="M598" s="14"/>
      <c r="N598" s="14"/>
      <c r="O598" s="14"/>
      <c r="P598" s="14"/>
      <c r="Q598" s="14"/>
      <c r="R598" s="14"/>
      <c r="S598" s="14"/>
      <c r="T598" s="14"/>
      <c r="U598" s="14"/>
      <c r="V598" s="14"/>
      <c r="W598" s="14"/>
      <c r="X598" s="14"/>
      <c r="Y598" s="14"/>
      <c r="Z598" s="14"/>
      <c r="AA598" s="14"/>
    </row>
    <row r="599">
      <c r="A599" s="45"/>
      <c r="B599" s="14"/>
      <c r="C599" s="14"/>
      <c r="D599" s="14"/>
      <c r="E599" s="14"/>
      <c r="F599" s="14"/>
      <c r="G599" s="45"/>
      <c r="H599" s="14"/>
      <c r="I599" s="14"/>
      <c r="J599" s="14"/>
      <c r="K599" s="14"/>
      <c r="L599" s="14"/>
      <c r="M599" s="14"/>
      <c r="N599" s="14"/>
      <c r="O599" s="14"/>
      <c r="P599" s="14"/>
      <c r="Q599" s="14"/>
      <c r="R599" s="14"/>
      <c r="S599" s="14"/>
      <c r="T599" s="14"/>
      <c r="U599" s="14"/>
      <c r="V599" s="14"/>
      <c r="W599" s="14"/>
      <c r="X599" s="14"/>
      <c r="Y599" s="14"/>
      <c r="Z599" s="14"/>
      <c r="AA599" s="14"/>
    </row>
    <row r="600">
      <c r="A600" s="45"/>
      <c r="B600" s="14"/>
      <c r="C600" s="14"/>
      <c r="D600" s="14"/>
      <c r="E600" s="14"/>
      <c r="F600" s="14"/>
      <c r="G600" s="45"/>
      <c r="H600" s="14"/>
      <c r="I600" s="14"/>
      <c r="J600" s="14"/>
      <c r="K600" s="14"/>
      <c r="L600" s="14"/>
      <c r="M600" s="14"/>
      <c r="N600" s="14"/>
      <c r="O600" s="14"/>
      <c r="P600" s="14"/>
      <c r="Q600" s="14"/>
      <c r="R600" s="14"/>
      <c r="S600" s="14"/>
      <c r="T600" s="14"/>
      <c r="U600" s="14"/>
      <c r="V600" s="14"/>
      <c r="W600" s="14"/>
      <c r="X600" s="14"/>
      <c r="Y600" s="14"/>
      <c r="Z600" s="14"/>
      <c r="AA600" s="14"/>
    </row>
    <row r="601">
      <c r="A601" s="45"/>
      <c r="B601" s="14"/>
      <c r="C601" s="14"/>
      <c r="D601" s="14"/>
      <c r="E601" s="14"/>
      <c r="F601" s="14"/>
      <c r="G601" s="45"/>
      <c r="H601" s="14"/>
      <c r="I601" s="14"/>
      <c r="J601" s="14"/>
      <c r="K601" s="14"/>
      <c r="L601" s="14"/>
      <c r="M601" s="14"/>
      <c r="N601" s="14"/>
      <c r="O601" s="14"/>
      <c r="P601" s="14"/>
      <c r="Q601" s="14"/>
      <c r="R601" s="14"/>
      <c r="S601" s="14"/>
      <c r="T601" s="14"/>
      <c r="U601" s="14"/>
      <c r="V601" s="14"/>
      <c r="W601" s="14"/>
      <c r="X601" s="14"/>
      <c r="Y601" s="14"/>
      <c r="Z601" s="14"/>
      <c r="AA601" s="14"/>
    </row>
    <row r="602">
      <c r="A602" s="45"/>
      <c r="B602" s="14"/>
      <c r="C602" s="14"/>
      <c r="D602" s="14"/>
      <c r="E602" s="14"/>
      <c r="F602" s="14"/>
      <c r="G602" s="45"/>
      <c r="H602" s="14"/>
      <c r="I602" s="14"/>
      <c r="J602" s="14"/>
      <c r="K602" s="14"/>
      <c r="L602" s="14"/>
      <c r="M602" s="14"/>
      <c r="N602" s="14"/>
      <c r="O602" s="14"/>
      <c r="P602" s="14"/>
      <c r="Q602" s="14"/>
      <c r="R602" s="14"/>
      <c r="S602" s="14"/>
      <c r="T602" s="14"/>
      <c r="U602" s="14"/>
      <c r="V602" s="14"/>
      <c r="W602" s="14"/>
      <c r="X602" s="14"/>
      <c r="Y602" s="14"/>
      <c r="Z602" s="14"/>
      <c r="AA602" s="14"/>
    </row>
    <row r="603">
      <c r="A603" s="45"/>
      <c r="B603" s="14"/>
      <c r="C603" s="14"/>
      <c r="D603" s="14"/>
      <c r="E603" s="14"/>
      <c r="F603" s="14"/>
      <c r="G603" s="45"/>
      <c r="H603" s="14"/>
      <c r="I603" s="14"/>
      <c r="J603" s="14"/>
      <c r="K603" s="14"/>
      <c r="L603" s="14"/>
      <c r="M603" s="14"/>
      <c r="N603" s="14"/>
      <c r="O603" s="14"/>
      <c r="P603" s="14"/>
      <c r="Q603" s="14"/>
      <c r="R603" s="14"/>
      <c r="S603" s="14"/>
      <c r="T603" s="14"/>
      <c r="U603" s="14"/>
      <c r="V603" s="14"/>
      <c r="W603" s="14"/>
      <c r="X603" s="14"/>
      <c r="Y603" s="14"/>
      <c r="Z603" s="14"/>
      <c r="AA603" s="14"/>
    </row>
    <row r="604">
      <c r="A604" s="45"/>
      <c r="B604" s="14"/>
      <c r="C604" s="14"/>
      <c r="D604" s="14"/>
      <c r="E604" s="14"/>
      <c r="F604" s="14"/>
      <c r="G604" s="45"/>
      <c r="H604" s="14"/>
      <c r="I604" s="14"/>
      <c r="J604" s="14"/>
      <c r="K604" s="14"/>
      <c r="L604" s="14"/>
      <c r="M604" s="14"/>
      <c r="N604" s="14"/>
      <c r="O604" s="14"/>
      <c r="P604" s="14"/>
      <c r="Q604" s="14"/>
      <c r="R604" s="14"/>
      <c r="S604" s="14"/>
      <c r="T604" s="14"/>
      <c r="U604" s="14"/>
      <c r="V604" s="14"/>
      <c r="W604" s="14"/>
      <c r="X604" s="14"/>
      <c r="Y604" s="14"/>
      <c r="Z604" s="14"/>
      <c r="AA604" s="14"/>
    </row>
    <row r="605">
      <c r="A605" s="45"/>
      <c r="B605" s="14"/>
      <c r="C605" s="14"/>
      <c r="D605" s="14"/>
      <c r="E605" s="14"/>
      <c r="F605" s="14"/>
      <c r="G605" s="45"/>
      <c r="H605" s="14"/>
      <c r="I605" s="14"/>
      <c r="J605" s="14"/>
      <c r="K605" s="14"/>
      <c r="L605" s="14"/>
      <c r="M605" s="14"/>
      <c r="N605" s="14"/>
      <c r="O605" s="14"/>
      <c r="P605" s="14"/>
      <c r="Q605" s="14"/>
      <c r="R605" s="14"/>
      <c r="S605" s="14"/>
      <c r="T605" s="14"/>
      <c r="U605" s="14"/>
      <c r="V605" s="14"/>
      <c r="W605" s="14"/>
      <c r="X605" s="14"/>
      <c r="Y605" s="14"/>
      <c r="Z605" s="14"/>
      <c r="AA605" s="14"/>
    </row>
    <row r="606">
      <c r="A606" s="45"/>
      <c r="B606" s="14"/>
      <c r="C606" s="14"/>
      <c r="D606" s="14"/>
      <c r="E606" s="14"/>
      <c r="F606" s="14"/>
      <c r="G606" s="45"/>
      <c r="H606" s="14"/>
      <c r="I606" s="14"/>
      <c r="J606" s="14"/>
      <c r="K606" s="14"/>
      <c r="L606" s="14"/>
      <c r="M606" s="14"/>
      <c r="N606" s="14"/>
      <c r="O606" s="14"/>
      <c r="P606" s="14"/>
      <c r="Q606" s="14"/>
      <c r="R606" s="14"/>
      <c r="S606" s="14"/>
      <c r="T606" s="14"/>
      <c r="U606" s="14"/>
      <c r="V606" s="14"/>
      <c r="W606" s="14"/>
      <c r="X606" s="14"/>
      <c r="Y606" s="14"/>
      <c r="Z606" s="14"/>
      <c r="AA606" s="14"/>
    </row>
    <row r="607">
      <c r="A607" s="45"/>
      <c r="B607" s="14"/>
      <c r="C607" s="14"/>
      <c r="D607" s="14"/>
      <c r="E607" s="14"/>
      <c r="F607" s="14"/>
      <c r="G607" s="45"/>
      <c r="H607" s="14"/>
      <c r="I607" s="14"/>
      <c r="J607" s="14"/>
      <c r="K607" s="14"/>
      <c r="L607" s="14"/>
      <c r="M607" s="14"/>
      <c r="N607" s="14"/>
      <c r="O607" s="14"/>
      <c r="P607" s="14"/>
      <c r="Q607" s="14"/>
      <c r="R607" s="14"/>
      <c r="S607" s="14"/>
      <c r="T607" s="14"/>
      <c r="U607" s="14"/>
      <c r="V607" s="14"/>
      <c r="W607" s="14"/>
      <c r="X607" s="14"/>
      <c r="Y607" s="14"/>
      <c r="Z607" s="14"/>
      <c r="AA607" s="14"/>
    </row>
    <row r="608">
      <c r="A608" s="45"/>
      <c r="B608" s="14"/>
      <c r="C608" s="14"/>
      <c r="D608" s="14"/>
      <c r="E608" s="14"/>
      <c r="F608" s="14"/>
      <c r="G608" s="45"/>
      <c r="H608" s="14"/>
      <c r="I608" s="14"/>
      <c r="J608" s="14"/>
      <c r="K608" s="14"/>
      <c r="L608" s="14"/>
      <c r="M608" s="14"/>
      <c r="N608" s="14"/>
      <c r="O608" s="14"/>
      <c r="P608" s="14"/>
      <c r="Q608" s="14"/>
      <c r="R608" s="14"/>
      <c r="S608" s="14"/>
      <c r="T608" s="14"/>
      <c r="U608" s="14"/>
      <c r="V608" s="14"/>
      <c r="W608" s="14"/>
      <c r="X608" s="14"/>
      <c r="Y608" s="14"/>
      <c r="Z608" s="14"/>
      <c r="AA608" s="14"/>
    </row>
    <row r="609">
      <c r="A609" s="45"/>
      <c r="B609" s="14"/>
      <c r="C609" s="14"/>
      <c r="D609" s="14"/>
      <c r="E609" s="14"/>
      <c r="F609" s="14"/>
      <c r="G609" s="45"/>
      <c r="H609" s="14"/>
      <c r="I609" s="14"/>
      <c r="J609" s="14"/>
      <c r="K609" s="14"/>
      <c r="L609" s="14"/>
      <c r="M609" s="14"/>
      <c r="N609" s="14"/>
      <c r="O609" s="14"/>
      <c r="P609" s="14"/>
      <c r="Q609" s="14"/>
      <c r="R609" s="14"/>
      <c r="S609" s="14"/>
      <c r="T609" s="14"/>
      <c r="U609" s="14"/>
      <c r="V609" s="14"/>
      <c r="W609" s="14"/>
      <c r="X609" s="14"/>
      <c r="Y609" s="14"/>
      <c r="Z609" s="14"/>
      <c r="AA609" s="14"/>
    </row>
    <row r="610">
      <c r="A610" s="45"/>
      <c r="B610" s="14"/>
      <c r="C610" s="14"/>
      <c r="D610" s="14"/>
      <c r="E610" s="14"/>
      <c r="F610" s="14"/>
      <c r="G610" s="45"/>
      <c r="H610" s="14"/>
      <c r="I610" s="14"/>
      <c r="J610" s="14"/>
      <c r="K610" s="14"/>
      <c r="L610" s="14"/>
      <c r="M610" s="14"/>
      <c r="N610" s="14"/>
      <c r="O610" s="14"/>
      <c r="P610" s="14"/>
      <c r="Q610" s="14"/>
      <c r="R610" s="14"/>
      <c r="S610" s="14"/>
      <c r="T610" s="14"/>
      <c r="U610" s="14"/>
      <c r="V610" s="14"/>
      <c r="W610" s="14"/>
      <c r="X610" s="14"/>
      <c r="Y610" s="14"/>
      <c r="Z610" s="14"/>
      <c r="AA610" s="14"/>
    </row>
    <row r="611">
      <c r="A611" s="45"/>
      <c r="B611" s="14"/>
      <c r="C611" s="14"/>
      <c r="D611" s="14"/>
      <c r="E611" s="14"/>
      <c r="F611" s="14"/>
      <c r="G611" s="45"/>
      <c r="H611" s="14"/>
      <c r="I611" s="14"/>
      <c r="J611" s="14"/>
      <c r="K611" s="14"/>
      <c r="L611" s="14"/>
      <c r="M611" s="14"/>
      <c r="N611" s="14"/>
      <c r="O611" s="14"/>
      <c r="P611" s="14"/>
      <c r="Q611" s="14"/>
      <c r="R611" s="14"/>
      <c r="S611" s="14"/>
      <c r="T611" s="14"/>
      <c r="U611" s="14"/>
      <c r="V611" s="14"/>
      <c r="W611" s="14"/>
      <c r="X611" s="14"/>
      <c r="Y611" s="14"/>
      <c r="Z611" s="14"/>
      <c r="AA611" s="14"/>
    </row>
    <row r="612">
      <c r="A612" s="45"/>
      <c r="B612" s="14"/>
      <c r="C612" s="14"/>
      <c r="D612" s="14"/>
      <c r="E612" s="14"/>
      <c r="F612" s="14"/>
      <c r="G612" s="45"/>
      <c r="H612" s="14"/>
      <c r="I612" s="14"/>
      <c r="J612" s="14"/>
      <c r="K612" s="14"/>
      <c r="L612" s="14"/>
      <c r="M612" s="14"/>
      <c r="N612" s="14"/>
      <c r="O612" s="14"/>
      <c r="P612" s="14"/>
      <c r="Q612" s="14"/>
      <c r="R612" s="14"/>
      <c r="S612" s="14"/>
      <c r="T612" s="14"/>
      <c r="U612" s="14"/>
      <c r="V612" s="14"/>
      <c r="W612" s="14"/>
      <c r="X612" s="14"/>
      <c r="Y612" s="14"/>
      <c r="Z612" s="14"/>
      <c r="AA612" s="14"/>
    </row>
    <row r="613">
      <c r="A613" s="45"/>
      <c r="B613" s="14"/>
      <c r="C613" s="14"/>
      <c r="D613" s="14"/>
      <c r="E613" s="14"/>
      <c r="F613" s="14"/>
      <c r="G613" s="45"/>
      <c r="H613" s="14"/>
      <c r="I613" s="14"/>
      <c r="J613" s="14"/>
      <c r="K613" s="14"/>
      <c r="L613" s="14"/>
      <c r="M613" s="14"/>
      <c r="N613" s="14"/>
      <c r="O613" s="14"/>
      <c r="P613" s="14"/>
      <c r="Q613" s="14"/>
      <c r="R613" s="14"/>
      <c r="S613" s="14"/>
      <c r="T613" s="14"/>
      <c r="U613" s="14"/>
      <c r="V613" s="14"/>
      <c r="W613" s="14"/>
      <c r="X613" s="14"/>
      <c r="Y613" s="14"/>
      <c r="Z613" s="14"/>
      <c r="AA613" s="14"/>
    </row>
    <row r="614">
      <c r="A614" s="45"/>
      <c r="B614" s="14"/>
      <c r="C614" s="14"/>
      <c r="D614" s="14"/>
      <c r="E614" s="14"/>
      <c r="F614" s="14"/>
      <c r="G614" s="45"/>
      <c r="H614" s="14"/>
      <c r="I614" s="14"/>
      <c r="J614" s="14"/>
      <c r="K614" s="14"/>
      <c r="L614" s="14"/>
      <c r="M614" s="14"/>
      <c r="N614" s="14"/>
      <c r="O614" s="14"/>
      <c r="P614" s="14"/>
      <c r="Q614" s="14"/>
      <c r="R614" s="14"/>
      <c r="S614" s="14"/>
      <c r="T614" s="14"/>
      <c r="U614" s="14"/>
      <c r="V614" s="14"/>
      <c r="W614" s="14"/>
      <c r="X614" s="14"/>
      <c r="Y614" s="14"/>
      <c r="Z614" s="14"/>
      <c r="AA614" s="14"/>
    </row>
    <row r="615">
      <c r="A615" s="45"/>
      <c r="B615" s="14"/>
      <c r="C615" s="14"/>
      <c r="D615" s="14"/>
      <c r="E615" s="14"/>
      <c r="F615" s="14"/>
      <c r="G615" s="45"/>
      <c r="H615" s="14"/>
      <c r="I615" s="14"/>
      <c r="J615" s="14"/>
      <c r="K615" s="14"/>
      <c r="L615" s="14"/>
      <c r="M615" s="14"/>
      <c r="N615" s="14"/>
      <c r="O615" s="14"/>
      <c r="P615" s="14"/>
      <c r="Q615" s="14"/>
      <c r="R615" s="14"/>
      <c r="S615" s="14"/>
      <c r="T615" s="14"/>
      <c r="U615" s="14"/>
      <c r="V615" s="14"/>
      <c r="W615" s="14"/>
      <c r="X615" s="14"/>
      <c r="Y615" s="14"/>
      <c r="Z615" s="14"/>
      <c r="AA615" s="14"/>
    </row>
    <row r="616">
      <c r="A616" s="45"/>
      <c r="B616" s="14"/>
      <c r="C616" s="14"/>
      <c r="D616" s="14"/>
      <c r="E616" s="14"/>
      <c r="F616" s="14"/>
      <c r="G616" s="45"/>
      <c r="H616" s="14"/>
      <c r="I616" s="14"/>
      <c r="J616" s="14"/>
      <c r="K616" s="14"/>
      <c r="L616" s="14"/>
      <c r="M616" s="14"/>
      <c r="N616" s="14"/>
      <c r="O616" s="14"/>
      <c r="P616" s="14"/>
      <c r="Q616" s="14"/>
      <c r="R616" s="14"/>
      <c r="S616" s="14"/>
      <c r="T616" s="14"/>
      <c r="U616" s="14"/>
      <c r="V616" s="14"/>
      <c r="W616" s="14"/>
      <c r="X616" s="14"/>
      <c r="Y616" s="14"/>
      <c r="Z616" s="14"/>
      <c r="AA616" s="14"/>
    </row>
    <row r="617">
      <c r="A617" s="45"/>
      <c r="B617" s="14"/>
      <c r="C617" s="14"/>
      <c r="D617" s="14"/>
      <c r="E617" s="14"/>
      <c r="F617" s="14"/>
      <c r="G617" s="45"/>
      <c r="H617" s="14"/>
      <c r="I617" s="14"/>
      <c r="J617" s="14"/>
      <c r="K617" s="14"/>
      <c r="L617" s="14"/>
      <c r="M617" s="14"/>
      <c r="N617" s="14"/>
      <c r="O617" s="14"/>
      <c r="P617" s="14"/>
      <c r="Q617" s="14"/>
      <c r="R617" s="14"/>
      <c r="S617" s="14"/>
      <c r="T617" s="14"/>
      <c r="U617" s="14"/>
      <c r="V617" s="14"/>
      <c r="W617" s="14"/>
      <c r="X617" s="14"/>
      <c r="Y617" s="14"/>
      <c r="Z617" s="14"/>
      <c r="AA617" s="14"/>
    </row>
    <row r="618">
      <c r="A618" s="45"/>
      <c r="B618" s="14"/>
      <c r="C618" s="14"/>
      <c r="D618" s="14"/>
      <c r="E618" s="14"/>
      <c r="F618" s="14"/>
      <c r="G618" s="45"/>
      <c r="H618" s="14"/>
      <c r="I618" s="14"/>
      <c r="J618" s="14"/>
      <c r="K618" s="14"/>
      <c r="L618" s="14"/>
      <c r="M618" s="14"/>
      <c r="N618" s="14"/>
      <c r="O618" s="14"/>
      <c r="P618" s="14"/>
      <c r="Q618" s="14"/>
      <c r="R618" s="14"/>
      <c r="S618" s="14"/>
      <c r="T618" s="14"/>
      <c r="U618" s="14"/>
      <c r="V618" s="14"/>
      <c r="W618" s="14"/>
      <c r="X618" s="14"/>
      <c r="Y618" s="14"/>
      <c r="Z618" s="14"/>
      <c r="AA618" s="14"/>
    </row>
    <row r="619">
      <c r="A619" s="45"/>
      <c r="B619" s="14"/>
      <c r="C619" s="14"/>
      <c r="D619" s="14"/>
      <c r="E619" s="14"/>
      <c r="F619" s="14"/>
      <c r="G619" s="45"/>
      <c r="H619" s="14"/>
      <c r="I619" s="14"/>
      <c r="J619" s="14"/>
      <c r="K619" s="14"/>
      <c r="L619" s="14"/>
      <c r="M619" s="14"/>
      <c r="N619" s="14"/>
      <c r="O619" s="14"/>
      <c r="P619" s="14"/>
      <c r="Q619" s="14"/>
      <c r="R619" s="14"/>
      <c r="S619" s="14"/>
      <c r="T619" s="14"/>
      <c r="U619" s="14"/>
      <c r="V619" s="14"/>
      <c r="W619" s="14"/>
      <c r="X619" s="14"/>
      <c r="Y619" s="14"/>
      <c r="Z619" s="14"/>
      <c r="AA619" s="14"/>
    </row>
    <row r="620">
      <c r="A620" s="45"/>
      <c r="B620" s="14"/>
      <c r="C620" s="14"/>
      <c r="D620" s="14"/>
      <c r="E620" s="14"/>
      <c r="F620" s="14"/>
      <c r="G620" s="45"/>
      <c r="H620" s="14"/>
      <c r="I620" s="14"/>
      <c r="J620" s="14"/>
      <c r="K620" s="14"/>
      <c r="L620" s="14"/>
      <c r="M620" s="14"/>
      <c r="N620" s="14"/>
      <c r="O620" s="14"/>
      <c r="P620" s="14"/>
      <c r="Q620" s="14"/>
      <c r="R620" s="14"/>
      <c r="S620" s="14"/>
      <c r="T620" s="14"/>
      <c r="U620" s="14"/>
      <c r="V620" s="14"/>
      <c r="W620" s="14"/>
      <c r="X620" s="14"/>
      <c r="Y620" s="14"/>
      <c r="Z620" s="14"/>
      <c r="AA620" s="14"/>
    </row>
    <row r="621">
      <c r="A621" s="45"/>
      <c r="B621" s="14"/>
      <c r="C621" s="14"/>
      <c r="D621" s="14"/>
      <c r="E621" s="14"/>
      <c r="F621" s="14"/>
      <c r="G621" s="45"/>
      <c r="H621" s="14"/>
      <c r="I621" s="14"/>
      <c r="J621" s="14"/>
      <c r="K621" s="14"/>
      <c r="L621" s="14"/>
      <c r="M621" s="14"/>
      <c r="N621" s="14"/>
      <c r="O621" s="14"/>
      <c r="P621" s="14"/>
      <c r="Q621" s="14"/>
      <c r="R621" s="14"/>
      <c r="S621" s="14"/>
      <c r="T621" s="14"/>
      <c r="U621" s="14"/>
      <c r="V621" s="14"/>
      <c r="W621" s="14"/>
      <c r="X621" s="14"/>
      <c r="Y621" s="14"/>
      <c r="Z621" s="14"/>
      <c r="AA621" s="14"/>
    </row>
    <row r="622">
      <c r="A622" s="45"/>
      <c r="B622" s="14"/>
      <c r="C622" s="14"/>
      <c r="D622" s="14"/>
      <c r="E622" s="14"/>
      <c r="F622" s="14"/>
      <c r="G622" s="45"/>
      <c r="H622" s="14"/>
      <c r="I622" s="14"/>
      <c r="J622" s="14"/>
      <c r="K622" s="14"/>
      <c r="L622" s="14"/>
      <c r="M622" s="14"/>
      <c r="N622" s="14"/>
      <c r="O622" s="14"/>
      <c r="P622" s="14"/>
      <c r="Q622" s="14"/>
      <c r="R622" s="14"/>
      <c r="S622" s="14"/>
      <c r="T622" s="14"/>
      <c r="U622" s="14"/>
      <c r="V622" s="14"/>
      <c r="W622" s="14"/>
      <c r="X622" s="14"/>
      <c r="Y622" s="14"/>
      <c r="Z622" s="14"/>
      <c r="AA622" s="14"/>
    </row>
    <row r="623">
      <c r="A623" s="45"/>
      <c r="B623" s="14"/>
      <c r="C623" s="14"/>
      <c r="D623" s="14"/>
      <c r="E623" s="14"/>
      <c r="F623" s="14"/>
      <c r="G623" s="45"/>
      <c r="H623" s="14"/>
      <c r="I623" s="14"/>
      <c r="J623" s="14"/>
      <c r="K623" s="14"/>
      <c r="L623" s="14"/>
      <c r="M623" s="14"/>
      <c r="N623" s="14"/>
      <c r="O623" s="14"/>
      <c r="P623" s="14"/>
      <c r="Q623" s="14"/>
      <c r="R623" s="14"/>
      <c r="S623" s="14"/>
      <c r="T623" s="14"/>
      <c r="U623" s="14"/>
      <c r="V623" s="14"/>
      <c r="W623" s="14"/>
      <c r="X623" s="14"/>
      <c r="Y623" s="14"/>
      <c r="Z623" s="14"/>
      <c r="AA623" s="14"/>
    </row>
    <row r="624">
      <c r="A624" s="45"/>
      <c r="B624" s="14"/>
      <c r="C624" s="14"/>
      <c r="D624" s="14"/>
      <c r="E624" s="14"/>
      <c r="F624" s="14"/>
      <c r="G624" s="45"/>
      <c r="H624" s="14"/>
      <c r="I624" s="14"/>
      <c r="J624" s="14"/>
      <c r="K624" s="14"/>
      <c r="L624" s="14"/>
      <c r="M624" s="14"/>
      <c r="N624" s="14"/>
      <c r="O624" s="14"/>
      <c r="P624" s="14"/>
      <c r="Q624" s="14"/>
      <c r="R624" s="14"/>
      <c r="S624" s="14"/>
      <c r="T624" s="14"/>
      <c r="U624" s="14"/>
      <c r="V624" s="14"/>
      <c r="W624" s="14"/>
      <c r="X624" s="14"/>
      <c r="Y624" s="14"/>
      <c r="Z624" s="14"/>
      <c r="AA624" s="14"/>
    </row>
    <row r="625">
      <c r="A625" s="45"/>
      <c r="B625" s="14"/>
      <c r="C625" s="14"/>
      <c r="D625" s="14"/>
      <c r="E625" s="14"/>
      <c r="F625" s="14"/>
      <c r="G625" s="45"/>
      <c r="H625" s="14"/>
      <c r="I625" s="14"/>
      <c r="J625" s="14"/>
      <c r="K625" s="14"/>
      <c r="L625" s="14"/>
      <c r="M625" s="14"/>
      <c r="N625" s="14"/>
      <c r="O625" s="14"/>
      <c r="P625" s="14"/>
      <c r="Q625" s="14"/>
      <c r="R625" s="14"/>
      <c r="S625" s="14"/>
      <c r="T625" s="14"/>
      <c r="U625" s="14"/>
      <c r="V625" s="14"/>
      <c r="W625" s="14"/>
      <c r="X625" s="14"/>
      <c r="Y625" s="14"/>
      <c r="Z625" s="14"/>
      <c r="AA625" s="14"/>
    </row>
    <row r="626">
      <c r="A626" s="45"/>
      <c r="B626" s="14"/>
      <c r="C626" s="14"/>
      <c r="D626" s="14"/>
      <c r="E626" s="14"/>
      <c r="F626" s="14"/>
      <c r="G626" s="45"/>
      <c r="H626" s="14"/>
      <c r="I626" s="14"/>
      <c r="J626" s="14"/>
      <c r="K626" s="14"/>
      <c r="L626" s="14"/>
      <c r="M626" s="14"/>
      <c r="N626" s="14"/>
      <c r="O626" s="14"/>
      <c r="P626" s="14"/>
      <c r="Q626" s="14"/>
      <c r="R626" s="14"/>
      <c r="S626" s="14"/>
      <c r="T626" s="14"/>
      <c r="U626" s="14"/>
      <c r="V626" s="14"/>
      <c r="W626" s="14"/>
      <c r="X626" s="14"/>
      <c r="Y626" s="14"/>
      <c r="Z626" s="14"/>
      <c r="AA626" s="14"/>
    </row>
    <row r="627">
      <c r="A627" s="45"/>
      <c r="B627" s="14"/>
      <c r="C627" s="14"/>
      <c r="D627" s="14"/>
      <c r="E627" s="14"/>
      <c r="F627" s="14"/>
      <c r="G627" s="45"/>
      <c r="H627" s="14"/>
      <c r="I627" s="14"/>
      <c r="J627" s="14"/>
      <c r="K627" s="14"/>
      <c r="L627" s="14"/>
      <c r="M627" s="14"/>
      <c r="N627" s="14"/>
      <c r="O627" s="14"/>
      <c r="P627" s="14"/>
      <c r="Q627" s="14"/>
      <c r="R627" s="14"/>
      <c r="S627" s="14"/>
      <c r="T627" s="14"/>
      <c r="U627" s="14"/>
      <c r="V627" s="14"/>
      <c r="W627" s="14"/>
      <c r="X627" s="14"/>
      <c r="Y627" s="14"/>
      <c r="Z627" s="14"/>
      <c r="AA627" s="14"/>
    </row>
    <row r="628">
      <c r="A628" s="45"/>
      <c r="B628" s="14"/>
      <c r="C628" s="14"/>
      <c r="D628" s="14"/>
      <c r="E628" s="14"/>
      <c r="F628" s="14"/>
      <c r="G628" s="45"/>
      <c r="H628" s="14"/>
      <c r="I628" s="14"/>
      <c r="J628" s="14"/>
      <c r="K628" s="14"/>
      <c r="L628" s="14"/>
      <c r="M628" s="14"/>
      <c r="N628" s="14"/>
      <c r="O628" s="14"/>
      <c r="P628" s="14"/>
      <c r="Q628" s="14"/>
      <c r="R628" s="14"/>
      <c r="S628" s="14"/>
      <c r="T628" s="14"/>
      <c r="U628" s="14"/>
      <c r="V628" s="14"/>
      <c r="W628" s="14"/>
      <c r="X628" s="14"/>
      <c r="Y628" s="14"/>
      <c r="Z628" s="14"/>
      <c r="AA628" s="14"/>
    </row>
    <row r="629">
      <c r="A629" s="45"/>
      <c r="B629" s="14"/>
      <c r="C629" s="14"/>
      <c r="D629" s="14"/>
      <c r="E629" s="14"/>
      <c r="F629" s="14"/>
      <c r="G629" s="45"/>
      <c r="H629" s="14"/>
      <c r="I629" s="14"/>
      <c r="J629" s="14"/>
      <c r="K629" s="14"/>
      <c r="L629" s="14"/>
      <c r="M629" s="14"/>
      <c r="N629" s="14"/>
      <c r="O629" s="14"/>
      <c r="P629" s="14"/>
      <c r="Q629" s="14"/>
      <c r="R629" s="14"/>
      <c r="S629" s="14"/>
      <c r="T629" s="14"/>
      <c r="U629" s="14"/>
      <c r="V629" s="14"/>
      <c r="W629" s="14"/>
      <c r="X629" s="14"/>
      <c r="Y629" s="14"/>
      <c r="Z629" s="14"/>
      <c r="AA629" s="14"/>
    </row>
    <row r="630">
      <c r="A630" s="45"/>
      <c r="B630" s="14"/>
      <c r="C630" s="14"/>
      <c r="D630" s="14"/>
      <c r="E630" s="14"/>
      <c r="F630" s="14"/>
      <c r="G630" s="45"/>
      <c r="H630" s="14"/>
      <c r="I630" s="14"/>
      <c r="J630" s="14"/>
      <c r="K630" s="14"/>
      <c r="L630" s="14"/>
      <c r="M630" s="14"/>
      <c r="N630" s="14"/>
      <c r="O630" s="14"/>
      <c r="P630" s="14"/>
      <c r="Q630" s="14"/>
      <c r="R630" s="14"/>
      <c r="S630" s="14"/>
      <c r="T630" s="14"/>
      <c r="U630" s="14"/>
      <c r="V630" s="14"/>
      <c r="W630" s="14"/>
      <c r="X630" s="14"/>
      <c r="Y630" s="14"/>
      <c r="Z630" s="14"/>
      <c r="AA630" s="14"/>
    </row>
    <row r="631">
      <c r="A631" s="45"/>
      <c r="B631" s="14"/>
      <c r="C631" s="14"/>
      <c r="D631" s="14"/>
      <c r="E631" s="14"/>
      <c r="F631" s="14"/>
      <c r="G631" s="45"/>
      <c r="H631" s="14"/>
      <c r="I631" s="14"/>
      <c r="J631" s="14"/>
      <c r="K631" s="14"/>
      <c r="L631" s="14"/>
      <c r="M631" s="14"/>
      <c r="N631" s="14"/>
      <c r="O631" s="14"/>
      <c r="P631" s="14"/>
      <c r="Q631" s="14"/>
      <c r="R631" s="14"/>
      <c r="S631" s="14"/>
      <c r="T631" s="14"/>
      <c r="U631" s="14"/>
      <c r="V631" s="14"/>
      <c r="W631" s="14"/>
      <c r="X631" s="14"/>
      <c r="Y631" s="14"/>
      <c r="Z631" s="14"/>
      <c r="AA631" s="14"/>
    </row>
    <row r="632">
      <c r="A632" s="45"/>
      <c r="B632" s="14"/>
      <c r="C632" s="14"/>
      <c r="D632" s="14"/>
      <c r="E632" s="14"/>
      <c r="F632" s="14"/>
      <c r="G632" s="45"/>
      <c r="H632" s="14"/>
      <c r="I632" s="14"/>
      <c r="J632" s="14"/>
      <c r="K632" s="14"/>
      <c r="L632" s="14"/>
      <c r="M632" s="14"/>
      <c r="N632" s="14"/>
      <c r="O632" s="14"/>
      <c r="P632" s="14"/>
      <c r="Q632" s="14"/>
      <c r="R632" s="14"/>
      <c r="S632" s="14"/>
      <c r="T632" s="14"/>
      <c r="U632" s="14"/>
      <c r="V632" s="14"/>
      <c r="W632" s="14"/>
      <c r="X632" s="14"/>
      <c r="Y632" s="14"/>
      <c r="Z632" s="14"/>
      <c r="AA632" s="14"/>
    </row>
    <row r="633">
      <c r="A633" s="45"/>
      <c r="B633" s="14"/>
      <c r="C633" s="14"/>
      <c r="D633" s="14"/>
      <c r="E633" s="14"/>
      <c r="F633" s="14"/>
      <c r="G633" s="45"/>
      <c r="H633" s="14"/>
      <c r="I633" s="14"/>
      <c r="J633" s="14"/>
      <c r="K633" s="14"/>
      <c r="L633" s="14"/>
      <c r="M633" s="14"/>
      <c r="N633" s="14"/>
      <c r="O633" s="14"/>
      <c r="P633" s="14"/>
      <c r="Q633" s="14"/>
      <c r="R633" s="14"/>
      <c r="S633" s="14"/>
      <c r="T633" s="14"/>
      <c r="U633" s="14"/>
      <c r="V633" s="14"/>
      <c r="W633" s="14"/>
      <c r="X633" s="14"/>
      <c r="Y633" s="14"/>
      <c r="Z633" s="14"/>
      <c r="AA633" s="14"/>
    </row>
    <row r="634">
      <c r="A634" s="45"/>
      <c r="B634" s="14"/>
      <c r="C634" s="14"/>
      <c r="D634" s="14"/>
      <c r="E634" s="14"/>
      <c r="F634" s="14"/>
      <c r="G634" s="45"/>
      <c r="H634" s="14"/>
      <c r="I634" s="14"/>
      <c r="J634" s="14"/>
      <c r="K634" s="14"/>
      <c r="L634" s="14"/>
      <c r="M634" s="14"/>
      <c r="N634" s="14"/>
      <c r="O634" s="14"/>
      <c r="P634" s="14"/>
      <c r="Q634" s="14"/>
      <c r="R634" s="14"/>
      <c r="S634" s="14"/>
      <c r="T634" s="14"/>
      <c r="U634" s="14"/>
      <c r="V634" s="14"/>
      <c r="W634" s="14"/>
      <c r="X634" s="14"/>
      <c r="Y634" s="14"/>
      <c r="Z634" s="14"/>
      <c r="AA634" s="14"/>
    </row>
    <row r="635">
      <c r="A635" s="45"/>
      <c r="B635" s="14"/>
      <c r="C635" s="14"/>
      <c r="D635" s="14"/>
      <c r="E635" s="14"/>
      <c r="F635" s="14"/>
      <c r="G635" s="45"/>
      <c r="H635" s="14"/>
      <c r="I635" s="14"/>
      <c r="J635" s="14"/>
      <c r="K635" s="14"/>
      <c r="L635" s="14"/>
      <c r="M635" s="14"/>
      <c r="N635" s="14"/>
      <c r="O635" s="14"/>
      <c r="P635" s="14"/>
      <c r="Q635" s="14"/>
      <c r="R635" s="14"/>
      <c r="S635" s="14"/>
      <c r="T635" s="14"/>
      <c r="U635" s="14"/>
      <c r="V635" s="14"/>
      <c r="W635" s="14"/>
      <c r="X635" s="14"/>
      <c r="Y635" s="14"/>
      <c r="Z635" s="14"/>
      <c r="AA635" s="14"/>
    </row>
    <row r="636">
      <c r="A636" s="45"/>
      <c r="B636" s="14"/>
      <c r="C636" s="14"/>
      <c r="D636" s="14"/>
      <c r="E636" s="14"/>
      <c r="F636" s="14"/>
      <c r="G636" s="45"/>
      <c r="H636" s="14"/>
      <c r="I636" s="14"/>
      <c r="J636" s="14"/>
      <c r="K636" s="14"/>
      <c r="L636" s="14"/>
      <c r="M636" s="14"/>
      <c r="N636" s="14"/>
      <c r="O636" s="14"/>
      <c r="P636" s="14"/>
      <c r="Q636" s="14"/>
      <c r="R636" s="14"/>
      <c r="S636" s="14"/>
      <c r="T636" s="14"/>
      <c r="U636" s="14"/>
      <c r="V636" s="14"/>
      <c r="W636" s="14"/>
      <c r="X636" s="14"/>
      <c r="Y636" s="14"/>
      <c r="Z636" s="14"/>
      <c r="AA636" s="14"/>
    </row>
    <row r="637">
      <c r="A637" s="45"/>
      <c r="B637" s="14"/>
      <c r="C637" s="14"/>
      <c r="D637" s="14"/>
      <c r="E637" s="14"/>
      <c r="F637" s="14"/>
      <c r="G637" s="45"/>
      <c r="H637" s="14"/>
      <c r="I637" s="14"/>
      <c r="J637" s="14"/>
      <c r="K637" s="14"/>
      <c r="L637" s="14"/>
      <c r="M637" s="14"/>
      <c r="N637" s="14"/>
      <c r="O637" s="14"/>
      <c r="P637" s="14"/>
      <c r="Q637" s="14"/>
      <c r="R637" s="14"/>
      <c r="S637" s="14"/>
      <c r="T637" s="14"/>
      <c r="U637" s="14"/>
      <c r="V637" s="14"/>
      <c r="W637" s="14"/>
      <c r="X637" s="14"/>
      <c r="Y637" s="14"/>
      <c r="Z637" s="14"/>
      <c r="AA637" s="14"/>
    </row>
    <row r="638">
      <c r="A638" s="45"/>
      <c r="B638" s="14"/>
      <c r="C638" s="14"/>
      <c r="D638" s="14"/>
      <c r="E638" s="14"/>
      <c r="F638" s="14"/>
      <c r="G638" s="45"/>
      <c r="H638" s="14"/>
      <c r="I638" s="14"/>
      <c r="J638" s="14"/>
      <c r="K638" s="14"/>
      <c r="L638" s="14"/>
      <c r="M638" s="14"/>
      <c r="N638" s="14"/>
      <c r="O638" s="14"/>
      <c r="P638" s="14"/>
      <c r="Q638" s="14"/>
      <c r="R638" s="14"/>
      <c r="S638" s="14"/>
      <c r="T638" s="14"/>
      <c r="U638" s="14"/>
      <c r="V638" s="14"/>
      <c r="W638" s="14"/>
      <c r="X638" s="14"/>
      <c r="Y638" s="14"/>
      <c r="Z638" s="14"/>
      <c r="AA638" s="14"/>
    </row>
    <row r="639">
      <c r="A639" s="45"/>
      <c r="B639" s="14"/>
      <c r="C639" s="14"/>
      <c r="D639" s="14"/>
      <c r="E639" s="14"/>
      <c r="F639" s="14"/>
      <c r="G639" s="45"/>
      <c r="H639" s="14"/>
      <c r="I639" s="14"/>
      <c r="J639" s="14"/>
      <c r="K639" s="14"/>
      <c r="L639" s="14"/>
      <c r="M639" s="14"/>
      <c r="N639" s="14"/>
      <c r="O639" s="14"/>
      <c r="P639" s="14"/>
      <c r="Q639" s="14"/>
      <c r="R639" s="14"/>
      <c r="S639" s="14"/>
      <c r="T639" s="14"/>
      <c r="U639" s="14"/>
      <c r="V639" s="14"/>
      <c r="W639" s="14"/>
      <c r="X639" s="14"/>
      <c r="Y639" s="14"/>
      <c r="Z639" s="14"/>
      <c r="AA639" s="14"/>
    </row>
    <row r="640">
      <c r="A640" s="45"/>
      <c r="B640" s="14"/>
      <c r="C640" s="14"/>
      <c r="D640" s="14"/>
      <c r="E640" s="14"/>
      <c r="F640" s="14"/>
      <c r="G640" s="45"/>
      <c r="H640" s="14"/>
      <c r="I640" s="14"/>
      <c r="J640" s="14"/>
      <c r="K640" s="14"/>
      <c r="L640" s="14"/>
      <c r="M640" s="14"/>
      <c r="N640" s="14"/>
      <c r="O640" s="14"/>
      <c r="P640" s="14"/>
      <c r="Q640" s="14"/>
      <c r="R640" s="14"/>
      <c r="S640" s="14"/>
      <c r="T640" s="14"/>
      <c r="U640" s="14"/>
      <c r="V640" s="14"/>
      <c r="W640" s="14"/>
      <c r="X640" s="14"/>
      <c r="Y640" s="14"/>
      <c r="Z640" s="14"/>
      <c r="AA640" s="14"/>
    </row>
    <row r="641">
      <c r="A641" s="45"/>
      <c r="B641" s="14"/>
      <c r="C641" s="14"/>
      <c r="D641" s="14"/>
      <c r="E641" s="14"/>
      <c r="F641" s="14"/>
      <c r="G641" s="45"/>
      <c r="H641" s="14"/>
      <c r="I641" s="14"/>
      <c r="J641" s="14"/>
      <c r="K641" s="14"/>
      <c r="L641" s="14"/>
      <c r="M641" s="14"/>
      <c r="N641" s="14"/>
      <c r="O641" s="14"/>
      <c r="P641" s="14"/>
      <c r="Q641" s="14"/>
      <c r="R641" s="14"/>
      <c r="S641" s="14"/>
      <c r="T641" s="14"/>
      <c r="U641" s="14"/>
      <c r="V641" s="14"/>
      <c r="W641" s="14"/>
      <c r="X641" s="14"/>
      <c r="Y641" s="14"/>
      <c r="Z641" s="14"/>
      <c r="AA641" s="14"/>
    </row>
    <row r="642">
      <c r="A642" s="45"/>
      <c r="B642" s="14"/>
      <c r="C642" s="14"/>
      <c r="D642" s="14"/>
      <c r="E642" s="14"/>
      <c r="F642" s="14"/>
      <c r="G642" s="45"/>
      <c r="H642" s="14"/>
      <c r="I642" s="14"/>
      <c r="J642" s="14"/>
      <c r="K642" s="14"/>
      <c r="L642" s="14"/>
      <c r="M642" s="14"/>
      <c r="N642" s="14"/>
      <c r="O642" s="14"/>
      <c r="P642" s="14"/>
      <c r="Q642" s="14"/>
      <c r="R642" s="14"/>
      <c r="S642" s="14"/>
      <c r="T642" s="14"/>
      <c r="U642" s="14"/>
      <c r="V642" s="14"/>
      <c r="W642" s="14"/>
      <c r="X642" s="14"/>
      <c r="Y642" s="14"/>
      <c r="Z642" s="14"/>
      <c r="AA642" s="14"/>
    </row>
    <row r="643">
      <c r="A643" s="45"/>
      <c r="B643" s="14"/>
      <c r="C643" s="14"/>
      <c r="D643" s="14"/>
      <c r="E643" s="14"/>
      <c r="F643" s="14"/>
      <c r="G643" s="45"/>
      <c r="H643" s="14"/>
      <c r="I643" s="14"/>
      <c r="J643" s="14"/>
      <c r="K643" s="14"/>
      <c r="L643" s="14"/>
      <c r="M643" s="14"/>
      <c r="N643" s="14"/>
      <c r="O643" s="14"/>
      <c r="P643" s="14"/>
      <c r="Q643" s="14"/>
      <c r="R643" s="14"/>
      <c r="S643" s="14"/>
      <c r="T643" s="14"/>
      <c r="U643" s="14"/>
      <c r="V643" s="14"/>
      <c r="W643" s="14"/>
      <c r="X643" s="14"/>
      <c r="Y643" s="14"/>
      <c r="Z643" s="14"/>
      <c r="AA643" s="14"/>
    </row>
    <row r="644">
      <c r="A644" s="45"/>
      <c r="B644" s="14"/>
      <c r="C644" s="14"/>
      <c r="D644" s="14"/>
      <c r="E644" s="14"/>
      <c r="F644" s="14"/>
      <c r="G644" s="45"/>
      <c r="H644" s="14"/>
      <c r="I644" s="14"/>
      <c r="J644" s="14"/>
      <c r="K644" s="14"/>
      <c r="L644" s="14"/>
      <c r="M644" s="14"/>
      <c r="N644" s="14"/>
      <c r="O644" s="14"/>
      <c r="P644" s="14"/>
      <c r="Q644" s="14"/>
      <c r="R644" s="14"/>
      <c r="S644" s="14"/>
      <c r="T644" s="14"/>
      <c r="U644" s="14"/>
      <c r="V644" s="14"/>
      <c r="W644" s="14"/>
      <c r="X644" s="14"/>
      <c r="Y644" s="14"/>
      <c r="Z644" s="14"/>
      <c r="AA644" s="14"/>
    </row>
    <row r="645">
      <c r="A645" s="45"/>
      <c r="B645" s="14"/>
      <c r="C645" s="14"/>
      <c r="D645" s="14"/>
      <c r="E645" s="14"/>
      <c r="F645" s="14"/>
      <c r="G645" s="45"/>
      <c r="H645" s="14"/>
      <c r="I645" s="14"/>
      <c r="J645" s="14"/>
      <c r="K645" s="14"/>
      <c r="L645" s="14"/>
      <c r="M645" s="14"/>
      <c r="N645" s="14"/>
      <c r="O645" s="14"/>
      <c r="P645" s="14"/>
      <c r="Q645" s="14"/>
      <c r="R645" s="14"/>
      <c r="S645" s="14"/>
      <c r="T645" s="14"/>
      <c r="U645" s="14"/>
      <c r="V645" s="14"/>
      <c r="W645" s="14"/>
      <c r="X645" s="14"/>
      <c r="Y645" s="14"/>
      <c r="Z645" s="14"/>
      <c r="AA645" s="14"/>
    </row>
    <row r="646">
      <c r="A646" s="45"/>
      <c r="B646" s="14"/>
      <c r="C646" s="14"/>
      <c r="D646" s="14"/>
      <c r="E646" s="14"/>
      <c r="F646" s="14"/>
      <c r="G646" s="45"/>
      <c r="H646" s="14"/>
      <c r="I646" s="14"/>
      <c r="J646" s="14"/>
      <c r="K646" s="14"/>
      <c r="L646" s="14"/>
      <c r="M646" s="14"/>
      <c r="N646" s="14"/>
      <c r="O646" s="14"/>
      <c r="P646" s="14"/>
      <c r="Q646" s="14"/>
      <c r="R646" s="14"/>
      <c r="S646" s="14"/>
      <c r="T646" s="14"/>
      <c r="U646" s="14"/>
      <c r="V646" s="14"/>
      <c r="W646" s="14"/>
      <c r="X646" s="14"/>
      <c r="Y646" s="14"/>
      <c r="Z646" s="14"/>
      <c r="AA646" s="14"/>
    </row>
    <row r="647">
      <c r="A647" s="45"/>
      <c r="B647" s="14"/>
      <c r="C647" s="14"/>
      <c r="D647" s="14"/>
      <c r="E647" s="14"/>
      <c r="F647" s="14"/>
      <c r="G647" s="45"/>
      <c r="H647" s="14"/>
      <c r="I647" s="14"/>
      <c r="J647" s="14"/>
      <c r="K647" s="14"/>
      <c r="L647" s="14"/>
      <c r="M647" s="14"/>
      <c r="N647" s="14"/>
      <c r="O647" s="14"/>
      <c r="P647" s="14"/>
      <c r="Q647" s="14"/>
      <c r="R647" s="14"/>
      <c r="S647" s="14"/>
      <c r="T647" s="14"/>
      <c r="U647" s="14"/>
      <c r="V647" s="14"/>
      <c r="W647" s="14"/>
      <c r="X647" s="14"/>
      <c r="Y647" s="14"/>
      <c r="Z647" s="14"/>
      <c r="AA647" s="14"/>
    </row>
    <row r="648">
      <c r="A648" s="45"/>
      <c r="B648" s="14"/>
      <c r="C648" s="14"/>
      <c r="D648" s="14"/>
      <c r="E648" s="14"/>
      <c r="F648" s="14"/>
      <c r="G648" s="45"/>
      <c r="H648" s="14"/>
      <c r="I648" s="14"/>
      <c r="J648" s="14"/>
      <c r="K648" s="14"/>
      <c r="L648" s="14"/>
      <c r="M648" s="14"/>
      <c r="N648" s="14"/>
      <c r="O648" s="14"/>
      <c r="P648" s="14"/>
      <c r="Q648" s="14"/>
      <c r="R648" s="14"/>
      <c r="S648" s="14"/>
      <c r="T648" s="14"/>
      <c r="U648" s="14"/>
      <c r="V648" s="14"/>
      <c r="W648" s="14"/>
      <c r="X648" s="14"/>
      <c r="Y648" s="14"/>
      <c r="Z648" s="14"/>
      <c r="AA648" s="14"/>
    </row>
    <row r="649">
      <c r="A649" s="45"/>
      <c r="B649" s="14"/>
      <c r="C649" s="14"/>
      <c r="D649" s="14"/>
      <c r="E649" s="14"/>
      <c r="F649" s="14"/>
      <c r="G649" s="45"/>
      <c r="H649" s="14"/>
      <c r="I649" s="14"/>
      <c r="J649" s="14"/>
      <c r="K649" s="14"/>
      <c r="L649" s="14"/>
      <c r="M649" s="14"/>
      <c r="N649" s="14"/>
      <c r="O649" s="14"/>
      <c r="P649" s="14"/>
      <c r="Q649" s="14"/>
      <c r="R649" s="14"/>
      <c r="S649" s="14"/>
      <c r="T649" s="14"/>
      <c r="U649" s="14"/>
      <c r="V649" s="14"/>
      <c r="W649" s="14"/>
      <c r="X649" s="14"/>
      <c r="Y649" s="14"/>
      <c r="Z649" s="14"/>
      <c r="AA649" s="14"/>
    </row>
    <row r="650">
      <c r="A650" s="45"/>
      <c r="B650" s="14"/>
      <c r="C650" s="14"/>
      <c r="D650" s="14"/>
      <c r="E650" s="14"/>
      <c r="F650" s="14"/>
      <c r="G650" s="45"/>
      <c r="H650" s="14"/>
      <c r="I650" s="14"/>
      <c r="J650" s="14"/>
      <c r="K650" s="14"/>
      <c r="L650" s="14"/>
      <c r="M650" s="14"/>
      <c r="N650" s="14"/>
      <c r="O650" s="14"/>
      <c r="P650" s="14"/>
      <c r="Q650" s="14"/>
      <c r="R650" s="14"/>
      <c r="S650" s="14"/>
      <c r="T650" s="14"/>
      <c r="U650" s="14"/>
      <c r="V650" s="14"/>
      <c r="W650" s="14"/>
      <c r="X650" s="14"/>
      <c r="Y650" s="14"/>
      <c r="Z650" s="14"/>
      <c r="AA650" s="14"/>
    </row>
    <row r="651">
      <c r="A651" s="45"/>
      <c r="B651" s="14"/>
      <c r="C651" s="14"/>
      <c r="D651" s="14"/>
      <c r="E651" s="14"/>
      <c r="F651" s="14"/>
      <c r="G651" s="45"/>
      <c r="H651" s="14"/>
      <c r="I651" s="14"/>
      <c r="J651" s="14"/>
      <c r="K651" s="14"/>
      <c r="L651" s="14"/>
      <c r="M651" s="14"/>
      <c r="N651" s="14"/>
      <c r="O651" s="14"/>
      <c r="P651" s="14"/>
      <c r="Q651" s="14"/>
      <c r="R651" s="14"/>
      <c r="S651" s="14"/>
      <c r="T651" s="14"/>
      <c r="U651" s="14"/>
      <c r="V651" s="14"/>
      <c r="W651" s="14"/>
      <c r="X651" s="14"/>
      <c r="Y651" s="14"/>
      <c r="Z651" s="14"/>
      <c r="AA651" s="14"/>
    </row>
    <row r="652">
      <c r="A652" s="45"/>
      <c r="B652" s="14"/>
      <c r="C652" s="14"/>
      <c r="D652" s="14"/>
      <c r="E652" s="14"/>
      <c r="F652" s="14"/>
      <c r="G652" s="45"/>
      <c r="H652" s="14"/>
      <c r="I652" s="14"/>
      <c r="J652" s="14"/>
      <c r="K652" s="14"/>
      <c r="L652" s="14"/>
      <c r="M652" s="14"/>
      <c r="N652" s="14"/>
      <c r="O652" s="14"/>
      <c r="P652" s="14"/>
      <c r="Q652" s="14"/>
      <c r="R652" s="14"/>
      <c r="S652" s="14"/>
      <c r="T652" s="14"/>
      <c r="U652" s="14"/>
      <c r="V652" s="14"/>
      <c r="W652" s="14"/>
      <c r="X652" s="14"/>
      <c r="Y652" s="14"/>
      <c r="Z652" s="14"/>
      <c r="AA652" s="14"/>
    </row>
    <row r="653">
      <c r="A653" s="45"/>
      <c r="B653" s="14"/>
      <c r="C653" s="14"/>
      <c r="D653" s="14"/>
      <c r="E653" s="14"/>
      <c r="F653" s="14"/>
      <c r="G653" s="45"/>
      <c r="H653" s="14"/>
      <c r="I653" s="14"/>
      <c r="J653" s="14"/>
      <c r="K653" s="14"/>
      <c r="L653" s="14"/>
      <c r="M653" s="14"/>
      <c r="N653" s="14"/>
      <c r="O653" s="14"/>
      <c r="P653" s="14"/>
      <c r="Q653" s="14"/>
      <c r="R653" s="14"/>
      <c r="S653" s="14"/>
      <c r="T653" s="14"/>
      <c r="U653" s="14"/>
      <c r="V653" s="14"/>
      <c r="W653" s="14"/>
      <c r="X653" s="14"/>
      <c r="Y653" s="14"/>
      <c r="Z653" s="14"/>
      <c r="AA653" s="14"/>
    </row>
    <row r="654">
      <c r="A654" s="45"/>
      <c r="B654" s="14"/>
      <c r="C654" s="14"/>
      <c r="D654" s="14"/>
      <c r="E654" s="14"/>
      <c r="F654" s="14"/>
      <c r="G654" s="45"/>
      <c r="H654" s="14"/>
      <c r="I654" s="14"/>
      <c r="J654" s="14"/>
      <c r="K654" s="14"/>
      <c r="L654" s="14"/>
      <c r="M654" s="14"/>
      <c r="N654" s="14"/>
      <c r="O654" s="14"/>
      <c r="P654" s="14"/>
      <c r="Q654" s="14"/>
      <c r="R654" s="14"/>
      <c r="S654" s="14"/>
      <c r="T654" s="14"/>
      <c r="U654" s="14"/>
      <c r="V654" s="14"/>
      <c r="W654" s="14"/>
      <c r="X654" s="14"/>
      <c r="Y654" s="14"/>
      <c r="Z654" s="14"/>
      <c r="AA654" s="14"/>
    </row>
    <row r="655">
      <c r="A655" s="45"/>
      <c r="B655" s="14"/>
      <c r="C655" s="14"/>
      <c r="D655" s="14"/>
      <c r="E655" s="14"/>
      <c r="F655" s="14"/>
      <c r="G655" s="45"/>
      <c r="H655" s="14"/>
      <c r="I655" s="14"/>
      <c r="J655" s="14"/>
      <c r="K655" s="14"/>
      <c r="L655" s="14"/>
      <c r="M655" s="14"/>
      <c r="N655" s="14"/>
      <c r="O655" s="14"/>
      <c r="P655" s="14"/>
      <c r="Q655" s="14"/>
      <c r="R655" s="14"/>
      <c r="S655" s="14"/>
      <c r="T655" s="14"/>
      <c r="U655" s="14"/>
      <c r="V655" s="14"/>
      <c r="W655" s="14"/>
      <c r="X655" s="14"/>
      <c r="Y655" s="14"/>
      <c r="Z655" s="14"/>
      <c r="AA655" s="14"/>
    </row>
    <row r="656">
      <c r="A656" s="45"/>
      <c r="B656" s="14"/>
      <c r="C656" s="14"/>
      <c r="D656" s="14"/>
      <c r="E656" s="14"/>
      <c r="F656" s="14"/>
      <c r="G656" s="45"/>
      <c r="H656" s="14"/>
      <c r="I656" s="14"/>
      <c r="J656" s="14"/>
      <c r="K656" s="14"/>
      <c r="L656" s="14"/>
      <c r="M656" s="14"/>
      <c r="N656" s="14"/>
      <c r="O656" s="14"/>
      <c r="P656" s="14"/>
      <c r="Q656" s="14"/>
      <c r="R656" s="14"/>
      <c r="S656" s="14"/>
      <c r="T656" s="14"/>
      <c r="U656" s="14"/>
      <c r="V656" s="14"/>
      <c r="W656" s="14"/>
      <c r="X656" s="14"/>
      <c r="Y656" s="14"/>
      <c r="Z656" s="14"/>
      <c r="AA656" s="14"/>
    </row>
    <row r="657">
      <c r="A657" s="45"/>
      <c r="B657" s="14"/>
      <c r="C657" s="14"/>
      <c r="D657" s="14"/>
      <c r="E657" s="14"/>
      <c r="F657" s="14"/>
      <c r="G657" s="45"/>
      <c r="H657" s="14"/>
      <c r="I657" s="14"/>
      <c r="J657" s="14"/>
      <c r="K657" s="14"/>
      <c r="L657" s="14"/>
      <c r="M657" s="14"/>
      <c r="N657" s="14"/>
      <c r="O657" s="14"/>
      <c r="P657" s="14"/>
      <c r="Q657" s="14"/>
      <c r="R657" s="14"/>
      <c r="S657" s="14"/>
      <c r="T657" s="14"/>
      <c r="U657" s="14"/>
      <c r="V657" s="14"/>
      <c r="W657" s="14"/>
      <c r="X657" s="14"/>
      <c r="Y657" s="14"/>
      <c r="Z657" s="14"/>
      <c r="AA657" s="14"/>
    </row>
    <row r="658">
      <c r="A658" s="45"/>
      <c r="B658" s="14"/>
      <c r="C658" s="14"/>
      <c r="D658" s="14"/>
      <c r="E658" s="14"/>
      <c r="F658" s="14"/>
      <c r="G658" s="45"/>
      <c r="H658" s="14"/>
      <c r="I658" s="14"/>
      <c r="J658" s="14"/>
      <c r="K658" s="14"/>
      <c r="L658" s="14"/>
      <c r="M658" s="14"/>
      <c r="N658" s="14"/>
      <c r="O658" s="14"/>
      <c r="P658" s="14"/>
      <c r="Q658" s="14"/>
      <c r="R658" s="14"/>
      <c r="S658" s="14"/>
      <c r="T658" s="14"/>
      <c r="U658" s="14"/>
      <c r="V658" s="14"/>
      <c r="W658" s="14"/>
      <c r="X658" s="14"/>
      <c r="Y658" s="14"/>
      <c r="Z658" s="14"/>
      <c r="AA658" s="14"/>
    </row>
    <row r="659">
      <c r="A659" s="45"/>
      <c r="B659" s="14"/>
      <c r="C659" s="14"/>
      <c r="D659" s="14"/>
      <c r="E659" s="14"/>
      <c r="F659" s="14"/>
      <c r="G659" s="45"/>
      <c r="H659" s="14"/>
      <c r="I659" s="14"/>
      <c r="J659" s="14"/>
      <c r="K659" s="14"/>
      <c r="L659" s="14"/>
      <c r="M659" s="14"/>
      <c r="N659" s="14"/>
      <c r="O659" s="14"/>
      <c r="P659" s="14"/>
      <c r="Q659" s="14"/>
      <c r="R659" s="14"/>
      <c r="S659" s="14"/>
      <c r="T659" s="14"/>
      <c r="U659" s="14"/>
      <c r="V659" s="14"/>
      <c r="W659" s="14"/>
      <c r="X659" s="14"/>
      <c r="Y659" s="14"/>
      <c r="Z659" s="14"/>
      <c r="AA659" s="14"/>
    </row>
    <row r="660">
      <c r="A660" s="45"/>
      <c r="B660" s="14"/>
      <c r="C660" s="14"/>
      <c r="D660" s="14"/>
      <c r="E660" s="14"/>
      <c r="F660" s="14"/>
      <c r="G660" s="45"/>
      <c r="H660" s="14"/>
      <c r="I660" s="14"/>
      <c r="J660" s="14"/>
      <c r="K660" s="14"/>
      <c r="L660" s="14"/>
      <c r="M660" s="14"/>
      <c r="N660" s="14"/>
      <c r="O660" s="14"/>
      <c r="P660" s="14"/>
      <c r="Q660" s="14"/>
      <c r="R660" s="14"/>
      <c r="S660" s="14"/>
      <c r="T660" s="14"/>
      <c r="U660" s="14"/>
      <c r="V660" s="14"/>
      <c r="W660" s="14"/>
      <c r="X660" s="14"/>
      <c r="Y660" s="14"/>
      <c r="Z660" s="14"/>
      <c r="AA660" s="14"/>
    </row>
    <row r="661">
      <c r="A661" s="45"/>
      <c r="B661" s="14"/>
      <c r="C661" s="14"/>
      <c r="D661" s="14"/>
      <c r="E661" s="14"/>
      <c r="F661" s="14"/>
      <c r="G661" s="45"/>
      <c r="H661" s="14"/>
      <c r="I661" s="14"/>
      <c r="J661" s="14"/>
      <c r="K661" s="14"/>
      <c r="L661" s="14"/>
      <c r="M661" s="14"/>
      <c r="N661" s="14"/>
      <c r="O661" s="14"/>
      <c r="P661" s="14"/>
      <c r="Q661" s="14"/>
      <c r="R661" s="14"/>
      <c r="S661" s="14"/>
      <c r="T661" s="14"/>
      <c r="U661" s="14"/>
      <c r="V661" s="14"/>
      <c r="W661" s="14"/>
      <c r="X661" s="14"/>
      <c r="Y661" s="14"/>
      <c r="Z661" s="14"/>
      <c r="AA661" s="14"/>
    </row>
    <row r="662">
      <c r="A662" s="45"/>
      <c r="B662" s="14"/>
      <c r="C662" s="14"/>
      <c r="D662" s="14"/>
      <c r="E662" s="14"/>
      <c r="F662" s="14"/>
      <c r="G662" s="45"/>
      <c r="H662" s="14"/>
      <c r="I662" s="14"/>
      <c r="J662" s="14"/>
      <c r="K662" s="14"/>
      <c r="L662" s="14"/>
      <c r="M662" s="14"/>
      <c r="N662" s="14"/>
      <c r="O662" s="14"/>
      <c r="P662" s="14"/>
      <c r="Q662" s="14"/>
      <c r="R662" s="14"/>
      <c r="S662" s="14"/>
      <c r="T662" s="14"/>
      <c r="U662" s="14"/>
      <c r="V662" s="14"/>
      <c r="W662" s="14"/>
      <c r="X662" s="14"/>
      <c r="Y662" s="14"/>
      <c r="Z662" s="14"/>
      <c r="AA662" s="14"/>
    </row>
    <row r="663">
      <c r="A663" s="45"/>
      <c r="B663" s="14"/>
      <c r="C663" s="14"/>
      <c r="D663" s="14"/>
      <c r="E663" s="14"/>
      <c r="F663" s="14"/>
      <c r="G663" s="45"/>
      <c r="H663" s="14"/>
      <c r="I663" s="14"/>
      <c r="J663" s="14"/>
      <c r="K663" s="14"/>
      <c r="L663" s="14"/>
      <c r="M663" s="14"/>
      <c r="N663" s="14"/>
      <c r="O663" s="14"/>
      <c r="P663" s="14"/>
      <c r="Q663" s="14"/>
      <c r="R663" s="14"/>
      <c r="S663" s="14"/>
      <c r="T663" s="14"/>
      <c r="U663" s="14"/>
      <c r="V663" s="14"/>
      <c r="W663" s="14"/>
      <c r="X663" s="14"/>
      <c r="Y663" s="14"/>
      <c r="Z663" s="14"/>
      <c r="AA663" s="14"/>
    </row>
    <row r="664">
      <c r="A664" s="45"/>
      <c r="B664" s="14"/>
      <c r="C664" s="14"/>
      <c r="D664" s="14"/>
      <c r="E664" s="14"/>
      <c r="F664" s="14"/>
      <c r="G664" s="45"/>
      <c r="H664" s="14"/>
      <c r="I664" s="14"/>
      <c r="J664" s="14"/>
      <c r="K664" s="14"/>
      <c r="L664" s="14"/>
      <c r="M664" s="14"/>
      <c r="N664" s="14"/>
      <c r="O664" s="14"/>
      <c r="P664" s="14"/>
      <c r="Q664" s="14"/>
      <c r="R664" s="14"/>
      <c r="S664" s="14"/>
      <c r="T664" s="14"/>
      <c r="U664" s="14"/>
      <c r="V664" s="14"/>
      <c r="W664" s="14"/>
      <c r="X664" s="14"/>
      <c r="Y664" s="14"/>
      <c r="Z664" s="14"/>
      <c r="AA664" s="14"/>
    </row>
    <row r="665">
      <c r="A665" s="45"/>
      <c r="B665" s="14"/>
      <c r="C665" s="14"/>
      <c r="D665" s="14"/>
      <c r="E665" s="14"/>
      <c r="F665" s="14"/>
      <c r="G665" s="45"/>
      <c r="H665" s="14"/>
      <c r="I665" s="14"/>
      <c r="J665" s="14"/>
      <c r="K665" s="14"/>
      <c r="L665" s="14"/>
      <c r="M665" s="14"/>
      <c r="N665" s="14"/>
      <c r="O665" s="14"/>
      <c r="P665" s="14"/>
      <c r="Q665" s="14"/>
      <c r="R665" s="14"/>
      <c r="S665" s="14"/>
      <c r="T665" s="14"/>
      <c r="U665" s="14"/>
      <c r="V665" s="14"/>
      <c r="W665" s="14"/>
      <c r="X665" s="14"/>
      <c r="Y665" s="14"/>
      <c r="Z665" s="14"/>
      <c r="AA665" s="14"/>
    </row>
    <row r="666">
      <c r="A666" s="45"/>
      <c r="B666" s="14"/>
      <c r="C666" s="14"/>
      <c r="D666" s="14"/>
      <c r="E666" s="14"/>
      <c r="F666" s="14"/>
      <c r="G666" s="45"/>
      <c r="H666" s="14"/>
      <c r="I666" s="14"/>
      <c r="J666" s="14"/>
      <c r="K666" s="14"/>
      <c r="L666" s="14"/>
      <c r="M666" s="14"/>
      <c r="N666" s="14"/>
      <c r="O666" s="14"/>
      <c r="P666" s="14"/>
      <c r="Q666" s="14"/>
      <c r="R666" s="14"/>
      <c r="S666" s="14"/>
      <c r="T666" s="14"/>
      <c r="U666" s="14"/>
      <c r="V666" s="14"/>
      <c r="W666" s="14"/>
      <c r="X666" s="14"/>
      <c r="Y666" s="14"/>
      <c r="Z666" s="14"/>
      <c r="AA666" s="14"/>
    </row>
    <row r="667">
      <c r="A667" s="45"/>
      <c r="B667" s="14"/>
      <c r="C667" s="14"/>
      <c r="D667" s="14"/>
      <c r="E667" s="14"/>
      <c r="F667" s="14"/>
      <c r="G667" s="45"/>
      <c r="H667" s="14"/>
      <c r="I667" s="14"/>
      <c r="J667" s="14"/>
      <c r="K667" s="14"/>
      <c r="L667" s="14"/>
      <c r="M667" s="14"/>
      <c r="N667" s="14"/>
      <c r="O667" s="14"/>
      <c r="P667" s="14"/>
      <c r="Q667" s="14"/>
      <c r="R667" s="14"/>
      <c r="S667" s="14"/>
      <c r="T667" s="14"/>
      <c r="U667" s="14"/>
      <c r="V667" s="14"/>
      <c r="W667" s="14"/>
      <c r="X667" s="14"/>
      <c r="Y667" s="14"/>
      <c r="Z667" s="14"/>
      <c r="AA667" s="14"/>
    </row>
    <row r="668">
      <c r="A668" s="45"/>
      <c r="B668" s="14"/>
      <c r="C668" s="14"/>
      <c r="D668" s="14"/>
      <c r="E668" s="14"/>
      <c r="F668" s="14"/>
      <c r="G668" s="45"/>
      <c r="H668" s="14"/>
      <c r="I668" s="14"/>
      <c r="J668" s="14"/>
      <c r="K668" s="14"/>
      <c r="L668" s="14"/>
      <c r="M668" s="14"/>
      <c r="N668" s="14"/>
      <c r="O668" s="14"/>
      <c r="P668" s="14"/>
      <c r="Q668" s="14"/>
      <c r="R668" s="14"/>
      <c r="S668" s="14"/>
      <c r="T668" s="14"/>
      <c r="U668" s="14"/>
      <c r="V668" s="14"/>
      <c r="W668" s="14"/>
      <c r="X668" s="14"/>
      <c r="Y668" s="14"/>
      <c r="Z668" s="14"/>
      <c r="AA668" s="14"/>
    </row>
    <row r="669">
      <c r="A669" s="45"/>
      <c r="B669" s="14"/>
      <c r="C669" s="14"/>
      <c r="D669" s="14"/>
      <c r="E669" s="14"/>
      <c r="F669" s="14"/>
      <c r="G669" s="45"/>
      <c r="H669" s="14"/>
      <c r="I669" s="14"/>
      <c r="J669" s="14"/>
      <c r="K669" s="14"/>
      <c r="L669" s="14"/>
      <c r="M669" s="14"/>
      <c r="N669" s="14"/>
      <c r="O669" s="14"/>
      <c r="P669" s="14"/>
      <c r="Q669" s="14"/>
      <c r="R669" s="14"/>
      <c r="S669" s="14"/>
      <c r="T669" s="14"/>
      <c r="U669" s="14"/>
      <c r="V669" s="14"/>
      <c r="W669" s="14"/>
      <c r="X669" s="14"/>
      <c r="Y669" s="14"/>
      <c r="Z669" s="14"/>
      <c r="AA669" s="14"/>
    </row>
    <row r="670">
      <c r="A670" s="45"/>
      <c r="B670" s="14"/>
      <c r="C670" s="14"/>
      <c r="D670" s="14"/>
      <c r="E670" s="14"/>
      <c r="F670" s="14"/>
      <c r="G670" s="45"/>
      <c r="H670" s="14"/>
      <c r="I670" s="14"/>
      <c r="J670" s="14"/>
      <c r="K670" s="14"/>
      <c r="L670" s="14"/>
      <c r="M670" s="14"/>
      <c r="N670" s="14"/>
      <c r="O670" s="14"/>
      <c r="P670" s="14"/>
      <c r="Q670" s="14"/>
      <c r="R670" s="14"/>
      <c r="S670" s="14"/>
      <c r="T670" s="14"/>
      <c r="U670" s="14"/>
      <c r="V670" s="14"/>
      <c r="W670" s="14"/>
      <c r="X670" s="14"/>
      <c r="Y670" s="14"/>
      <c r="Z670" s="14"/>
      <c r="AA670" s="14"/>
    </row>
    <row r="671">
      <c r="A671" s="45"/>
      <c r="B671" s="14"/>
      <c r="C671" s="14"/>
      <c r="D671" s="14"/>
      <c r="E671" s="14"/>
      <c r="F671" s="14"/>
      <c r="G671" s="45"/>
      <c r="H671" s="14"/>
      <c r="I671" s="14"/>
      <c r="J671" s="14"/>
      <c r="K671" s="14"/>
      <c r="L671" s="14"/>
      <c r="M671" s="14"/>
      <c r="N671" s="14"/>
      <c r="O671" s="14"/>
      <c r="P671" s="14"/>
      <c r="Q671" s="14"/>
      <c r="R671" s="14"/>
      <c r="S671" s="14"/>
      <c r="T671" s="14"/>
      <c r="U671" s="14"/>
      <c r="V671" s="14"/>
      <c r="W671" s="14"/>
      <c r="X671" s="14"/>
      <c r="Y671" s="14"/>
      <c r="Z671" s="14"/>
      <c r="AA671" s="14"/>
    </row>
    <row r="672">
      <c r="A672" s="45"/>
      <c r="B672" s="14"/>
      <c r="C672" s="14"/>
      <c r="D672" s="14"/>
      <c r="E672" s="14"/>
      <c r="F672" s="14"/>
      <c r="G672" s="45"/>
      <c r="H672" s="14"/>
      <c r="I672" s="14"/>
      <c r="J672" s="14"/>
      <c r="K672" s="14"/>
      <c r="L672" s="14"/>
      <c r="M672" s="14"/>
      <c r="N672" s="14"/>
      <c r="O672" s="14"/>
      <c r="P672" s="14"/>
      <c r="Q672" s="14"/>
      <c r="R672" s="14"/>
      <c r="S672" s="14"/>
      <c r="T672" s="14"/>
      <c r="U672" s="14"/>
      <c r="V672" s="14"/>
      <c r="W672" s="14"/>
      <c r="X672" s="14"/>
      <c r="Y672" s="14"/>
      <c r="Z672" s="14"/>
      <c r="AA672" s="14"/>
    </row>
    <row r="673">
      <c r="A673" s="45"/>
      <c r="B673" s="14"/>
      <c r="C673" s="14"/>
      <c r="D673" s="14"/>
      <c r="E673" s="14"/>
      <c r="F673" s="14"/>
      <c r="G673" s="45"/>
      <c r="H673" s="14"/>
      <c r="I673" s="14"/>
      <c r="J673" s="14"/>
      <c r="K673" s="14"/>
      <c r="L673" s="14"/>
      <c r="M673" s="14"/>
      <c r="N673" s="14"/>
      <c r="O673" s="14"/>
      <c r="P673" s="14"/>
      <c r="Q673" s="14"/>
      <c r="R673" s="14"/>
      <c r="S673" s="14"/>
      <c r="T673" s="14"/>
      <c r="U673" s="14"/>
      <c r="V673" s="14"/>
      <c r="W673" s="14"/>
      <c r="X673" s="14"/>
      <c r="Y673" s="14"/>
      <c r="Z673" s="14"/>
      <c r="AA673" s="14"/>
    </row>
    <row r="674">
      <c r="A674" s="45"/>
      <c r="B674" s="14"/>
      <c r="C674" s="14"/>
      <c r="D674" s="14"/>
      <c r="E674" s="14"/>
      <c r="F674" s="14"/>
      <c r="G674" s="45"/>
      <c r="H674" s="14"/>
      <c r="I674" s="14"/>
      <c r="J674" s="14"/>
      <c r="K674" s="14"/>
      <c r="L674" s="14"/>
      <c r="M674" s="14"/>
      <c r="N674" s="14"/>
      <c r="O674" s="14"/>
      <c r="P674" s="14"/>
      <c r="Q674" s="14"/>
      <c r="R674" s="14"/>
      <c r="S674" s="14"/>
      <c r="T674" s="14"/>
      <c r="U674" s="14"/>
      <c r="V674" s="14"/>
      <c r="W674" s="14"/>
      <c r="X674" s="14"/>
      <c r="Y674" s="14"/>
      <c r="Z674" s="14"/>
      <c r="AA674" s="14"/>
    </row>
    <row r="675">
      <c r="A675" s="45"/>
      <c r="B675" s="14"/>
      <c r="C675" s="14"/>
      <c r="D675" s="14"/>
      <c r="E675" s="14"/>
      <c r="F675" s="14"/>
      <c r="G675" s="45"/>
      <c r="H675" s="14"/>
      <c r="I675" s="14"/>
      <c r="J675" s="14"/>
      <c r="K675" s="14"/>
      <c r="L675" s="14"/>
      <c r="M675" s="14"/>
      <c r="N675" s="14"/>
      <c r="O675" s="14"/>
      <c r="P675" s="14"/>
      <c r="Q675" s="14"/>
      <c r="R675" s="14"/>
      <c r="S675" s="14"/>
      <c r="T675" s="14"/>
      <c r="U675" s="14"/>
      <c r="V675" s="14"/>
      <c r="W675" s="14"/>
      <c r="X675" s="14"/>
      <c r="Y675" s="14"/>
      <c r="Z675" s="14"/>
      <c r="AA675" s="14"/>
    </row>
    <row r="676">
      <c r="A676" s="45"/>
      <c r="B676" s="14"/>
      <c r="C676" s="14"/>
      <c r="D676" s="14"/>
      <c r="E676" s="14"/>
      <c r="F676" s="14"/>
      <c r="G676" s="45"/>
      <c r="H676" s="14"/>
      <c r="I676" s="14"/>
      <c r="J676" s="14"/>
      <c r="K676" s="14"/>
      <c r="L676" s="14"/>
      <c r="M676" s="14"/>
      <c r="N676" s="14"/>
      <c r="O676" s="14"/>
      <c r="P676" s="14"/>
      <c r="Q676" s="14"/>
      <c r="R676" s="14"/>
      <c r="S676" s="14"/>
      <c r="T676" s="14"/>
      <c r="U676" s="14"/>
      <c r="V676" s="14"/>
      <c r="W676" s="14"/>
      <c r="X676" s="14"/>
      <c r="Y676" s="14"/>
      <c r="Z676" s="14"/>
      <c r="AA676" s="14"/>
    </row>
    <row r="677">
      <c r="A677" s="45"/>
      <c r="B677" s="14"/>
      <c r="C677" s="14"/>
      <c r="D677" s="14"/>
      <c r="E677" s="14"/>
      <c r="F677" s="14"/>
      <c r="G677" s="45"/>
      <c r="H677" s="14"/>
      <c r="I677" s="14"/>
      <c r="J677" s="14"/>
      <c r="K677" s="14"/>
      <c r="L677" s="14"/>
      <c r="M677" s="14"/>
      <c r="N677" s="14"/>
      <c r="O677" s="14"/>
      <c r="P677" s="14"/>
      <c r="Q677" s="14"/>
      <c r="R677" s="14"/>
      <c r="S677" s="14"/>
      <c r="T677" s="14"/>
      <c r="U677" s="14"/>
      <c r="V677" s="14"/>
      <c r="W677" s="14"/>
      <c r="X677" s="14"/>
      <c r="Y677" s="14"/>
      <c r="Z677" s="14"/>
      <c r="AA677" s="14"/>
    </row>
    <row r="678">
      <c r="A678" s="45"/>
      <c r="B678" s="14"/>
      <c r="C678" s="14"/>
      <c r="D678" s="14"/>
      <c r="E678" s="14"/>
      <c r="F678" s="14"/>
      <c r="G678" s="45"/>
      <c r="H678" s="14"/>
      <c r="I678" s="14"/>
      <c r="J678" s="14"/>
      <c r="K678" s="14"/>
      <c r="L678" s="14"/>
      <c r="M678" s="14"/>
      <c r="N678" s="14"/>
      <c r="O678" s="14"/>
      <c r="P678" s="14"/>
      <c r="Q678" s="14"/>
      <c r="R678" s="14"/>
      <c r="S678" s="14"/>
      <c r="T678" s="14"/>
      <c r="U678" s="14"/>
      <c r="V678" s="14"/>
      <c r="W678" s="14"/>
      <c r="X678" s="14"/>
      <c r="Y678" s="14"/>
      <c r="Z678" s="14"/>
      <c r="AA678" s="14"/>
    </row>
    <row r="679">
      <c r="A679" s="45"/>
      <c r="B679" s="14"/>
      <c r="C679" s="14"/>
      <c r="D679" s="14"/>
      <c r="E679" s="14"/>
      <c r="F679" s="14"/>
      <c r="G679" s="45"/>
      <c r="H679" s="14"/>
      <c r="I679" s="14"/>
      <c r="J679" s="14"/>
      <c r="K679" s="14"/>
      <c r="L679" s="14"/>
      <c r="M679" s="14"/>
      <c r="N679" s="14"/>
      <c r="O679" s="14"/>
      <c r="P679" s="14"/>
      <c r="Q679" s="14"/>
      <c r="R679" s="14"/>
      <c r="S679" s="14"/>
      <c r="T679" s="14"/>
      <c r="U679" s="14"/>
      <c r="V679" s="14"/>
      <c r="W679" s="14"/>
      <c r="X679" s="14"/>
      <c r="Y679" s="14"/>
      <c r="Z679" s="14"/>
      <c r="AA679" s="14"/>
    </row>
    <row r="680">
      <c r="A680" s="45"/>
      <c r="B680" s="14"/>
      <c r="C680" s="14"/>
      <c r="D680" s="14"/>
      <c r="E680" s="14"/>
      <c r="F680" s="14"/>
      <c r="G680" s="45"/>
      <c r="H680" s="14"/>
      <c r="I680" s="14"/>
      <c r="J680" s="14"/>
      <c r="K680" s="14"/>
      <c r="L680" s="14"/>
      <c r="M680" s="14"/>
      <c r="N680" s="14"/>
      <c r="O680" s="14"/>
      <c r="P680" s="14"/>
      <c r="Q680" s="14"/>
      <c r="R680" s="14"/>
      <c r="S680" s="14"/>
      <c r="T680" s="14"/>
      <c r="U680" s="14"/>
      <c r="V680" s="14"/>
      <c r="W680" s="14"/>
      <c r="X680" s="14"/>
      <c r="Y680" s="14"/>
      <c r="Z680" s="14"/>
      <c r="AA680" s="14"/>
    </row>
    <row r="681">
      <c r="A681" s="45"/>
      <c r="B681" s="14"/>
      <c r="C681" s="14"/>
      <c r="D681" s="14"/>
      <c r="E681" s="14"/>
      <c r="F681" s="14"/>
      <c r="G681" s="45"/>
      <c r="H681" s="14"/>
      <c r="I681" s="14"/>
      <c r="J681" s="14"/>
      <c r="K681" s="14"/>
      <c r="L681" s="14"/>
      <c r="M681" s="14"/>
      <c r="N681" s="14"/>
      <c r="O681" s="14"/>
      <c r="P681" s="14"/>
      <c r="Q681" s="14"/>
      <c r="R681" s="14"/>
      <c r="S681" s="14"/>
      <c r="T681" s="14"/>
      <c r="U681" s="14"/>
      <c r="V681" s="14"/>
      <c r="W681" s="14"/>
      <c r="X681" s="14"/>
      <c r="Y681" s="14"/>
      <c r="Z681" s="14"/>
      <c r="AA681" s="14"/>
    </row>
    <row r="682">
      <c r="A682" s="45"/>
      <c r="B682" s="14"/>
      <c r="C682" s="14"/>
      <c r="D682" s="14"/>
      <c r="E682" s="14"/>
      <c r="F682" s="14"/>
      <c r="G682" s="45"/>
      <c r="H682" s="14"/>
      <c r="I682" s="14"/>
      <c r="J682" s="14"/>
      <c r="K682" s="14"/>
      <c r="L682" s="14"/>
      <c r="M682" s="14"/>
      <c r="N682" s="14"/>
      <c r="O682" s="14"/>
      <c r="P682" s="14"/>
      <c r="Q682" s="14"/>
      <c r="R682" s="14"/>
      <c r="S682" s="14"/>
      <c r="T682" s="14"/>
      <c r="U682" s="14"/>
      <c r="V682" s="14"/>
      <c r="W682" s="14"/>
      <c r="X682" s="14"/>
      <c r="Y682" s="14"/>
      <c r="Z682" s="14"/>
      <c r="AA682" s="14"/>
    </row>
    <row r="683">
      <c r="A683" s="45"/>
      <c r="B683" s="14"/>
      <c r="C683" s="14"/>
      <c r="D683" s="14"/>
      <c r="E683" s="14"/>
      <c r="F683" s="14"/>
      <c r="G683" s="45"/>
      <c r="H683" s="14"/>
      <c r="I683" s="14"/>
      <c r="J683" s="14"/>
      <c r="K683" s="14"/>
      <c r="L683" s="14"/>
      <c r="M683" s="14"/>
      <c r="N683" s="14"/>
      <c r="O683" s="14"/>
      <c r="P683" s="14"/>
      <c r="Q683" s="14"/>
      <c r="R683" s="14"/>
      <c r="S683" s="14"/>
      <c r="T683" s="14"/>
      <c r="U683" s="14"/>
      <c r="V683" s="14"/>
      <c r="W683" s="14"/>
      <c r="X683" s="14"/>
      <c r="Y683" s="14"/>
      <c r="Z683" s="14"/>
      <c r="AA683" s="14"/>
    </row>
    <row r="684">
      <c r="A684" s="45"/>
      <c r="B684" s="14"/>
      <c r="C684" s="14"/>
      <c r="D684" s="14"/>
      <c r="E684" s="14"/>
      <c r="F684" s="14"/>
      <c r="G684" s="45"/>
      <c r="H684" s="14"/>
      <c r="I684" s="14"/>
      <c r="J684" s="14"/>
      <c r="K684" s="14"/>
      <c r="L684" s="14"/>
      <c r="M684" s="14"/>
      <c r="N684" s="14"/>
      <c r="O684" s="14"/>
      <c r="P684" s="14"/>
      <c r="Q684" s="14"/>
      <c r="R684" s="14"/>
      <c r="S684" s="14"/>
      <c r="T684" s="14"/>
      <c r="U684" s="14"/>
      <c r="V684" s="14"/>
      <c r="W684" s="14"/>
      <c r="X684" s="14"/>
      <c r="Y684" s="14"/>
      <c r="Z684" s="14"/>
      <c r="AA684" s="14"/>
    </row>
    <row r="685">
      <c r="A685" s="45"/>
      <c r="B685" s="14"/>
      <c r="C685" s="14"/>
      <c r="D685" s="14"/>
      <c r="E685" s="14"/>
      <c r="F685" s="14"/>
      <c r="G685" s="45"/>
      <c r="H685" s="14"/>
      <c r="I685" s="14"/>
      <c r="J685" s="14"/>
      <c r="K685" s="14"/>
      <c r="L685" s="14"/>
      <c r="M685" s="14"/>
      <c r="N685" s="14"/>
      <c r="O685" s="14"/>
      <c r="P685" s="14"/>
      <c r="Q685" s="14"/>
      <c r="R685" s="14"/>
      <c r="S685" s="14"/>
      <c r="T685" s="14"/>
      <c r="U685" s="14"/>
      <c r="V685" s="14"/>
      <c r="W685" s="14"/>
      <c r="X685" s="14"/>
      <c r="Y685" s="14"/>
      <c r="Z685" s="14"/>
      <c r="AA685" s="14"/>
    </row>
    <row r="686">
      <c r="A686" s="45"/>
      <c r="B686" s="14"/>
      <c r="C686" s="14"/>
      <c r="D686" s="14"/>
      <c r="E686" s="14"/>
      <c r="F686" s="14"/>
      <c r="G686" s="45"/>
      <c r="H686" s="14"/>
      <c r="I686" s="14"/>
      <c r="J686" s="14"/>
      <c r="K686" s="14"/>
      <c r="L686" s="14"/>
      <c r="M686" s="14"/>
      <c r="N686" s="14"/>
      <c r="O686" s="14"/>
      <c r="P686" s="14"/>
      <c r="Q686" s="14"/>
      <c r="R686" s="14"/>
      <c r="S686" s="14"/>
      <c r="T686" s="14"/>
      <c r="U686" s="14"/>
      <c r="V686" s="14"/>
      <c r="W686" s="14"/>
      <c r="X686" s="14"/>
      <c r="Y686" s="14"/>
      <c r="Z686" s="14"/>
      <c r="AA686" s="14"/>
    </row>
    <row r="687">
      <c r="A687" s="45"/>
      <c r="B687" s="14"/>
      <c r="C687" s="14"/>
      <c r="D687" s="14"/>
      <c r="E687" s="14"/>
      <c r="F687" s="14"/>
      <c r="G687" s="45"/>
      <c r="H687" s="14"/>
      <c r="I687" s="14"/>
      <c r="J687" s="14"/>
      <c r="K687" s="14"/>
      <c r="L687" s="14"/>
      <c r="M687" s="14"/>
      <c r="N687" s="14"/>
      <c r="O687" s="14"/>
      <c r="P687" s="14"/>
      <c r="Q687" s="14"/>
      <c r="R687" s="14"/>
      <c r="S687" s="14"/>
      <c r="T687" s="14"/>
      <c r="U687" s="14"/>
      <c r="V687" s="14"/>
      <c r="W687" s="14"/>
      <c r="X687" s="14"/>
      <c r="Y687" s="14"/>
      <c r="Z687" s="14"/>
      <c r="AA687" s="14"/>
    </row>
    <row r="688">
      <c r="A688" s="45"/>
      <c r="B688" s="14"/>
      <c r="C688" s="14"/>
      <c r="D688" s="14"/>
      <c r="E688" s="14"/>
      <c r="F688" s="14"/>
      <c r="G688" s="45"/>
      <c r="H688" s="14"/>
      <c r="I688" s="14"/>
      <c r="J688" s="14"/>
      <c r="K688" s="14"/>
      <c r="L688" s="14"/>
      <c r="M688" s="14"/>
      <c r="N688" s="14"/>
      <c r="O688" s="14"/>
      <c r="P688" s="14"/>
      <c r="Q688" s="14"/>
      <c r="R688" s="14"/>
      <c r="S688" s="14"/>
      <c r="T688" s="14"/>
      <c r="U688" s="14"/>
      <c r="V688" s="14"/>
      <c r="W688" s="14"/>
      <c r="X688" s="14"/>
      <c r="Y688" s="14"/>
      <c r="Z688" s="14"/>
      <c r="AA688" s="14"/>
    </row>
    <row r="689">
      <c r="A689" s="45"/>
      <c r="B689" s="14"/>
      <c r="C689" s="14"/>
      <c r="D689" s="14"/>
      <c r="E689" s="14"/>
      <c r="F689" s="14"/>
      <c r="G689" s="45"/>
      <c r="H689" s="14"/>
      <c r="I689" s="14"/>
      <c r="J689" s="14"/>
      <c r="K689" s="14"/>
      <c r="L689" s="14"/>
      <c r="M689" s="14"/>
      <c r="N689" s="14"/>
      <c r="O689" s="14"/>
      <c r="P689" s="14"/>
      <c r="Q689" s="14"/>
      <c r="R689" s="14"/>
      <c r="S689" s="14"/>
      <c r="T689" s="14"/>
      <c r="U689" s="14"/>
      <c r="V689" s="14"/>
      <c r="W689" s="14"/>
      <c r="X689" s="14"/>
      <c r="Y689" s="14"/>
      <c r="Z689" s="14"/>
      <c r="AA689" s="14"/>
    </row>
    <row r="690">
      <c r="A690" s="45"/>
      <c r="B690" s="14"/>
      <c r="C690" s="14"/>
      <c r="D690" s="14"/>
      <c r="E690" s="14"/>
      <c r="F690" s="14"/>
      <c r="G690" s="45"/>
      <c r="H690" s="14"/>
      <c r="I690" s="14"/>
      <c r="J690" s="14"/>
      <c r="K690" s="14"/>
      <c r="L690" s="14"/>
      <c r="M690" s="14"/>
      <c r="N690" s="14"/>
      <c r="O690" s="14"/>
      <c r="P690" s="14"/>
      <c r="Q690" s="14"/>
      <c r="R690" s="14"/>
      <c r="S690" s="14"/>
      <c r="T690" s="14"/>
      <c r="U690" s="14"/>
      <c r="V690" s="14"/>
      <c r="W690" s="14"/>
      <c r="X690" s="14"/>
      <c r="Y690" s="14"/>
      <c r="Z690" s="14"/>
      <c r="AA690" s="14"/>
    </row>
    <row r="691">
      <c r="A691" s="45"/>
      <c r="B691" s="14"/>
      <c r="C691" s="14"/>
      <c r="D691" s="14"/>
      <c r="E691" s="14"/>
      <c r="F691" s="14"/>
      <c r="G691" s="45"/>
      <c r="H691" s="14"/>
      <c r="I691" s="14"/>
      <c r="J691" s="14"/>
      <c r="K691" s="14"/>
      <c r="L691" s="14"/>
      <c r="M691" s="14"/>
      <c r="N691" s="14"/>
      <c r="O691" s="14"/>
      <c r="P691" s="14"/>
      <c r="Q691" s="14"/>
      <c r="R691" s="14"/>
      <c r="S691" s="14"/>
      <c r="T691" s="14"/>
      <c r="U691" s="14"/>
      <c r="V691" s="14"/>
      <c r="W691" s="14"/>
      <c r="X691" s="14"/>
      <c r="Y691" s="14"/>
      <c r="Z691" s="14"/>
      <c r="AA691" s="14"/>
    </row>
    <row r="692">
      <c r="A692" s="45"/>
      <c r="B692" s="14"/>
      <c r="C692" s="14"/>
      <c r="D692" s="14"/>
      <c r="E692" s="14"/>
      <c r="F692" s="14"/>
      <c r="G692" s="45"/>
      <c r="H692" s="14"/>
      <c r="I692" s="14"/>
      <c r="J692" s="14"/>
      <c r="K692" s="14"/>
      <c r="L692" s="14"/>
      <c r="M692" s="14"/>
      <c r="N692" s="14"/>
      <c r="O692" s="14"/>
      <c r="P692" s="14"/>
      <c r="Q692" s="14"/>
      <c r="R692" s="14"/>
      <c r="S692" s="14"/>
      <c r="T692" s="14"/>
      <c r="U692" s="14"/>
      <c r="V692" s="14"/>
      <c r="W692" s="14"/>
      <c r="X692" s="14"/>
      <c r="Y692" s="14"/>
      <c r="Z692" s="14"/>
      <c r="AA692" s="14"/>
    </row>
    <row r="693">
      <c r="A693" s="45"/>
      <c r="B693" s="14"/>
      <c r="C693" s="14"/>
      <c r="D693" s="14"/>
      <c r="E693" s="14"/>
      <c r="F693" s="14"/>
      <c r="G693" s="45"/>
      <c r="H693" s="14"/>
      <c r="I693" s="14"/>
      <c r="J693" s="14"/>
      <c r="K693" s="14"/>
      <c r="L693" s="14"/>
      <c r="M693" s="14"/>
      <c r="N693" s="14"/>
      <c r="O693" s="14"/>
      <c r="P693" s="14"/>
      <c r="Q693" s="14"/>
      <c r="R693" s="14"/>
      <c r="S693" s="14"/>
      <c r="T693" s="14"/>
      <c r="U693" s="14"/>
      <c r="V693" s="14"/>
      <c r="W693" s="14"/>
      <c r="X693" s="14"/>
      <c r="Y693" s="14"/>
      <c r="Z693" s="14"/>
      <c r="AA693" s="14"/>
    </row>
    <row r="694">
      <c r="A694" s="45"/>
      <c r="B694" s="14"/>
      <c r="C694" s="14"/>
      <c r="D694" s="14"/>
      <c r="E694" s="14"/>
      <c r="F694" s="14"/>
      <c r="G694" s="45"/>
      <c r="H694" s="14"/>
      <c r="I694" s="14"/>
      <c r="J694" s="14"/>
      <c r="K694" s="14"/>
      <c r="L694" s="14"/>
      <c r="M694" s="14"/>
      <c r="N694" s="14"/>
      <c r="O694" s="14"/>
      <c r="P694" s="14"/>
      <c r="Q694" s="14"/>
      <c r="R694" s="14"/>
      <c r="S694" s="14"/>
      <c r="T694" s="14"/>
      <c r="U694" s="14"/>
      <c r="V694" s="14"/>
      <c r="W694" s="14"/>
      <c r="X694" s="14"/>
      <c r="Y694" s="14"/>
      <c r="Z694" s="14"/>
      <c r="AA694" s="14"/>
    </row>
    <row r="695">
      <c r="A695" s="45"/>
      <c r="B695" s="14"/>
      <c r="C695" s="14"/>
      <c r="D695" s="14"/>
      <c r="E695" s="14"/>
      <c r="F695" s="14"/>
      <c r="G695" s="45"/>
      <c r="H695" s="14"/>
      <c r="I695" s="14"/>
      <c r="J695" s="14"/>
      <c r="K695" s="14"/>
      <c r="L695" s="14"/>
      <c r="M695" s="14"/>
      <c r="N695" s="14"/>
      <c r="O695" s="14"/>
      <c r="P695" s="14"/>
      <c r="Q695" s="14"/>
      <c r="R695" s="14"/>
      <c r="S695" s="14"/>
      <c r="T695" s="14"/>
      <c r="U695" s="14"/>
      <c r="V695" s="14"/>
      <c r="W695" s="14"/>
      <c r="X695" s="14"/>
      <c r="Y695" s="14"/>
      <c r="Z695" s="14"/>
      <c r="AA695" s="14"/>
    </row>
    <row r="696">
      <c r="A696" s="45"/>
      <c r="B696" s="14"/>
      <c r="C696" s="14"/>
      <c r="D696" s="14"/>
      <c r="E696" s="14"/>
      <c r="F696" s="14"/>
      <c r="G696" s="45"/>
      <c r="H696" s="14"/>
      <c r="I696" s="14"/>
      <c r="J696" s="14"/>
      <c r="K696" s="14"/>
      <c r="L696" s="14"/>
      <c r="M696" s="14"/>
      <c r="N696" s="14"/>
      <c r="O696" s="14"/>
      <c r="P696" s="14"/>
      <c r="Q696" s="14"/>
      <c r="R696" s="14"/>
      <c r="S696" s="14"/>
      <c r="T696" s="14"/>
      <c r="U696" s="14"/>
      <c r="V696" s="14"/>
      <c r="W696" s="14"/>
      <c r="X696" s="14"/>
      <c r="Y696" s="14"/>
      <c r="Z696" s="14"/>
      <c r="AA696" s="14"/>
    </row>
    <row r="697">
      <c r="A697" s="45"/>
      <c r="B697" s="14"/>
      <c r="C697" s="14"/>
      <c r="D697" s="14"/>
      <c r="E697" s="14"/>
      <c r="F697" s="14"/>
      <c r="G697" s="45"/>
      <c r="H697" s="14"/>
      <c r="I697" s="14"/>
      <c r="J697" s="14"/>
      <c r="K697" s="14"/>
      <c r="L697" s="14"/>
      <c r="M697" s="14"/>
      <c r="N697" s="14"/>
      <c r="O697" s="14"/>
      <c r="P697" s="14"/>
      <c r="Q697" s="14"/>
      <c r="R697" s="14"/>
      <c r="S697" s="14"/>
      <c r="T697" s="14"/>
      <c r="U697" s="14"/>
      <c r="V697" s="14"/>
      <c r="W697" s="14"/>
      <c r="X697" s="14"/>
      <c r="Y697" s="14"/>
      <c r="Z697" s="14"/>
      <c r="AA697" s="14"/>
    </row>
    <row r="698">
      <c r="A698" s="45"/>
      <c r="B698" s="14"/>
      <c r="C698" s="14"/>
      <c r="D698" s="14"/>
      <c r="E698" s="14"/>
      <c r="F698" s="14"/>
      <c r="G698" s="45"/>
      <c r="H698" s="14"/>
      <c r="I698" s="14"/>
      <c r="J698" s="14"/>
      <c r="K698" s="14"/>
      <c r="L698" s="14"/>
      <c r="M698" s="14"/>
      <c r="N698" s="14"/>
      <c r="O698" s="14"/>
      <c r="P698" s="14"/>
      <c r="Q698" s="14"/>
      <c r="R698" s="14"/>
      <c r="S698" s="14"/>
      <c r="T698" s="14"/>
      <c r="U698" s="14"/>
      <c r="V698" s="14"/>
      <c r="W698" s="14"/>
      <c r="X698" s="14"/>
      <c r="Y698" s="14"/>
      <c r="Z698" s="14"/>
      <c r="AA698" s="14"/>
    </row>
    <row r="699">
      <c r="A699" s="45"/>
      <c r="B699" s="14"/>
      <c r="C699" s="14"/>
      <c r="D699" s="14"/>
      <c r="E699" s="14"/>
      <c r="F699" s="14"/>
      <c r="G699" s="45"/>
      <c r="H699" s="14"/>
      <c r="I699" s="14"/>
      <c r="J699" s="14"/>
      <c r="K699" s="14"/>
      <c r="L699" s="14"/>
      <c r="M699" s="14"/>
      <c r="N699" s="14"/>
      <c r="O699" s="14"/>
      <c r="P699" s="14"/>
      <c r="Q699" s="14"/>
      <c r="R699" s="14"/>
      <c r="S699" s="14"/>
      <c r="T699" s="14"/>
      <c r="U699" s="14"/>
      <c r="V699" s="14"/>
      <c r="W699" s="14"/>
      <c r="X699" s="14"/>
      <c r="Y699" s="14"/>
      <c r="Z699" s="14"/>
      <c r="AA699" s="14"/>
    </row>
    <row r="700">
      <c r="A700" s="45"/>
      <c r="B700" s="14"/>
      <c r="C700" s="14"/>
      <c r="D700" s="14"/>
      <c r="E700" s="14"/>
      <c r="F700" s="14"/>
      <c r="G700" s="45"/>
      <c r="H700" s="14"/>
      <c r="I700" s="14"/>
      <c r="J700" s="14"/>
      <c r="K700" s="14"/>
      <c r="L700" s="14"/>
      <c r="M700" s="14"/>
      <c r="N700" s="14"/>
      <c r="O700" s="14"/>
      <c r="P700" s="14"/>
      <c r="Q700" s="14"/>
      <c r="R700" s="14"/>
      <c r="S700" s="14"/>
      <c r="T700" s="14"/>
      <c r="U700" s="14"/>
      <c r="V700" s="14"/>
      <c r="W700" s="14"/>
      <c r="X700" s="14"/>
      <c r="Y700" s="14"/>
      <c r="Z700" s="14"/>
      <c r="AA700" s="14"/>
    </row>
    <row r="701">
      <c r="A701" s="45"/>
      <c r="B701" s="14"/>
      <c r="C701" s="14"/>
      <c r="D701" s="14"/>
      <c r="E701" s="14"/>
      <c r="F701" s="14"/>
      <c r="G701" s="45"/>
      <c r="H701" s="14"/>
      <c r="I701" s="14"/>
      <c r="J701" s="14"/>
      <c r="K701" s="14"/>
      <c r="L701" s="14"/>
      <c r="M701" s="14"/>
      <c r="N701" s="14"/>
      <c r="O701" s="14"/>
      <c r="P701" s="14"/>
      <c r="Q701" s="14"/>
      <c r="R701" s="14"/>
      <c r="S701" s="14"/>
      <c r="T701" s="14"/>
      <c r="U701" s="14"/>
      <c r="V701" s="14"/>
      <c r="W701" s="14"/>
      <c r="X701" s="14"/>
      <c r="Y701" s="14"/>
      <c r="Z701" s="14"/>
      <c r="AA701" s="14"/>
    </row>
    <row r="702">
      <c r="A702" s="45"/>
      <c r="B702" s="14"/>
      <c r="C702" s="14"/>
      <c r="D702" s="14"/>
      <c r="E702" s="14"/>
      <c r="F702" s="14"/>
      <c r="G702" s="45"/>
      <c r="H702" s="14"/>
      <c r="I702" s="14"/>
      <c r="J702" s="14"/>
      <c r="K702" s="14"/>
      <c r="L702" s="14"/>
      <c r="M702" s="14"/>
      <c r="N702" s="14"/>
      <c r="O702" s="14"/>
      <c r="P702" s="14"/>
      <c r="Q702" s="14"/>
      <c r="R702" s="14"/>
      <c r="S702" s="14"/>
      <c r="T702" s="14"/>
      <c r="U702" s="14"/>
      <c r="V702" s="14"/>
      <c r="W702" s="14"/>
      <c r="X702" s="14"/>
      <c r="Y702" s="14"/>
      <c r="Z702" s="14"/>
      <c r="AA702" s="14"/>
    </row>
    <row r="703">
      <c r="A703" s="45"/>
      <c r="B703" s="14"/>
      <c r="C703" s="14"/>
      <c r="D703" s="14"/>
      <c r="E703" s="14"/>
      <c r="F703" s="14"/>
      <c r="G703" s="45"/>
      <c r="H703" s="14"/>
      <c r="I703" s="14"/>
      <c r="J703" s="14"/>
      <c r="K703" s="14"/>
      <c r="L703" s="14"/>
      <c r="M703" s="14"/>
      <c r="N703" s="14"/>
      <c r="O703" s="14"/>
      <c r="P703" s="14"/>
      <c r="Q703" s="14"/>
      <c r="R703" s="14"/>
      <c r="S703" s="14"/>
      <c r="T703" s="14"/>
      <c r="U703" s="14"/>
      <c r="V703" s="14"/>
      <c r="W703" s="14"/>
      <c r="X703" s="14"/>
      <c r="Y703" s="14"/>
      <c r="Z703" s="14"/>
      <c r="AA703" s="14"/>
    </row>
    <row r="704">
      <c r="A704" s="45"/>
      <c r="B704" s="14"/>
      <c r="C704" s="14"/>
      <c r="D704" s="14"/>
      <c r="E704" s="14"/>
      <c r="F704" s="14"/>
      <c r="G704" s="45"/>
      <c r="H704" s="14"/>
      <c r="I704" s="14"/>
      <c r="J704" s="14"/>
      <c r="K704" s="14"/>
      <c r="L704" s="14"/>
      <c r="M704" s="14"/>
      <c r="N704" s="14"/>
      <c r="O704" s="14"/>
      <c r="P704" s="14"/>
      <c r="Q704" s="14"/>
      <c r="R704" s="14"/>
      <c r="S704" s="14"/>
      <c r="T704" s="14"/>
      <c r="U704" s="14"/>
      <c r="V704" s="14"/>
      <c r="W704" s="14"/>
      <c r="X704" s="14"/>
      <c r="Y704" s="14"/>
      <c r="Z704" s="14"/>
      <c r="AA704" s="14"/>
    </row>
    <row r="705">
      <c r="A705" s="45"/>
      <c r="B705" s="14"/>
      <c r="C705" s="14"/>
      <c r="D705" s="14"/>
      <c r="E705" s="14"/>
      <c r="F705" s="14"/>
      <c r="G705" s="45"/>
      <c r="H705" s="14"/>
      <c r="I705" s="14"/>
      <c r="J705" s="14"/>
      <c r="K705" s="14"/>
      <c r="L705" s="14"/>
      <c r="M705" s="14"/>
      <c r="N705" s="14"/>
      <c r="O705" s="14"/>
      <c r="P705" s="14"/>
      <c r="Q705" s="14"/>
      <c r="R705" s="14"/>
      <c r="S705" s="14"/>
      <c r="T705" s="14"/>
      <c r="U705" s="14"/>
      <c r="V705" s="14"/>
      <c r="W705" s="14"/>
      <c r="X705" s="14"/>
      <c r="Y705" s="14"/>
      <c r="Z705" s="14"/>
      <c r="AA705" s="14"/>
    </row>
    <row r="706">
      <c r="A706" s="45"/>
      <c r="B706" s="14"/>
      <c r="C706" s="14"/>
      <c r="D706" s="14"/>
      <c r="E706" s="14"/>
      <c r="F706" s="14"/>
      <c r="G706" s="45"/>
      <c r="H706" s="14"/>
      <c r="I706" s="14"/>
      <c r="J706" s="14"/>
      <c r="K706" s="14"/>
      <c r="L706" s="14"/>
      <c r="M706" s="14"/>
      <c r="N706" s="14"/>
      <c r="O706" s="14"/>
      <c r="P706" s="14"/>
      <c r="Q706" s="14"/>
      <c r="R706" s="14"/>
      <c r="S706" s="14"/>
      <c r="T706" s="14"/>
      <c r="U706" s="14"/>
      <c r="V706" s="14"/>
      <c r="W706" s="14"/>
      <c r="X706" s="14"/>
      <c r="Y706" s="14"/>
      <c r="Z706" s="14"/>
      <c r="AA706" s="14"/>
    </row>
    <row r="707">
      <c r="A707" s="45"/>
      <c r="B707" s="14"/>
      <c r="C707" s="14"/>
      <c r="D707" s="14"/>
      <c r="E707" s="14"/>
      <c r="F707" s="14"/>
      <c r="G707" s="45"/>
      <c r="H707" s="14"/>
      <c r="I707" s="14"/>
      <c r="J707" s="14"/>
      <c r="K707" s="14"/>
      <c r="L707" s="14"/>
      <c r="M707" s="14"/>
      <c r="N707" s="14"/>
      <c r="O707" s="14"/>
      <c r="P707" s="14"/>
      <c r="Q707" s="14"/>
      <c r="R707" s="14"/>
      <c r="S707" s="14"/>
      <c r="T707" s="14"/>
      <c r="U707" s="14"/>
      <c r="V707" s="14"/>
      <c r="W707" s="14"/>
      <c r="X707" s="14"/>
      <c r="Y707" s="14"/>
      <c r="Z707" s="14"/>
      <c r="AA707" s="14"/>
    </row>
    <row r="708">
      <c r="A708" s="45"/>
      <c r="B708" s="14"/>
      <c r="C708" s="14"/>
      <c r="D708" s="14"/>
      <c r="E708" s="14"/>
      <c r="F708" s="14"/>
      <c r="G708" s="45"/>
      <c r="H708" s="14"/>
      <c r="I708" s="14"/>
      <c r="J708" s="14"/>
      <c r="K708" s="14"/>
      <c r="L708" s="14"/>
      <c r="M708" s="14"/>
      <c r="N708" s="14"/>
      <c r="O708" s="14"/>
      <c r="P708" s="14"/>
      <c r="Q708" s="14"/>
      <c r="R708" s="14"/>
      <c r="S708" s="14"/>
      <c r="T708" s="14"/>
      <c r="U708" s="14"/>
      <c r="V708" s="14"/>
      <c r="W708" s="14"/>
      <c r="X708" s="14"/>
      <c r="Y708" s="14"/>
      <c r="Z708" s="14"/>
      <c r="AA708" s="14"/>
    </row>
    <row r="709">
      <c r="A709" s="45"/>
      <c r="B709" s="14"/>
      <c r="C709" s="14"/>
      <c r="D709" s="14"/>
      <c r="E709" s="14"/>
      <c r="F709" s="14"/>
      <c r="G709" s="45"/>
      <c r="H709" s="14"/>
      <c r="I709" s="14"/>
      <c r="J709" s="14"/>
      <c r="K709" s="14"/>
      <c r="L709" s="14"/>
      <c r="M709" s="14"/>
      <c r="N709" s="14"/>
      <c r="O709" s="14"/>
      <c r="P709" s="14"/>
      <c r="Q709" s="14"/>
      <c r="R709" s="14"/>
      <c r="S709" s="14"/>
      <c r="T709" s="14"/>
      <c r="U709" s="14"/>
      <c r="V709" s="14"/>
      <c r="W709" s="14"/>
      <c r="X709" s="14"/>
      <c r="Y709" s="14"/>
      <c r="Z709" s="14"/>
      <c r="AA709" s="14"/>
    </row>
    <row r="710">
      <c r="A710" s="45"/>
      <c r="B710" s="14"/>
      <c r="C710" s="14"/>
      <c r="D710" s="14"/>
      <c r="E710" s="14"/>
      <c r="F710" s="14"/>
      <c r="G710" s="45"/>
      <c r="H710" s="14"/>
      <c r="I710" s="14"/>
      <c r="J710" s="14"/>
      <c r="K710" s="14"/>
      <c r="L710" s="14"/>
      <c r="M710" s="14"/>
      <c r="N710" s="14"/>
      <c r="O710" s="14"/>
      <c r="P710" s="14"/>
      <c r="Q710" s="14"/>
      <c r="R710" s="14"/>
      <c r="S710" s="14"/>
      <c r="T710" s="14"/>
      <c r="U710" s="14"/>
      <c r="V710" s="14"/>
      <c r="W710" s="14"/>
      <c r="X710" s="14"/>
      <c r="Y710" s="14"/>
      <c r="Z710" s="14"/>
      <c r="AA710" s="14"/>
    </row>
    <row r="711">
      <c r="A711" s="45"/>
      <c r="B711" s="14"/>
      <c r="C711" s="14"/>
      <c r="D711" s="14"/>
      <c r="E711" s="14"/>
      <c r="F711" s="14"/>
      <c r="G711" s="45"/>
      <c r="H711" s="14"/>
      <c r="I711" s="14"/>
      <c r="J711" s="14"/>
      <c r="K711" s="14"/>
      <c r="L711" s="14"/>
      <c r="M711" s="14"/>
      <c r="N711" s="14"/>
      <c r="O711" s="14"/>
      <c r="P711" s="14"/>
      <c r="Q711" s="14"/>
      <c r="R711" s="14"/>
      <c r="S711" s="14"/>
      <c r="T711" s="14"/>
      <c r="U711" s="14"/>
      <c r="V711" s="14"/>
      <c r="W711" s="14"/>
      <c r="X711" s="14"/>
      <c r="Y711" s="14"/>
      <c r="Z711" s="14"/>
      <c r="AA711" s="14"/>
    </row>
    <row r="712">
      <c r="A712" s="45"/>
      <c r="B712" s="14"/>
      <c r="C712" s="14"/>
      <c r="D712" s="14"/>
      <c r="E712" s="14"/>
      <c r="F712" s="14"/>
      <c r="G712" s="45"/>
      <c r="H712" s="14"/>
      <c r="I712" s="14"/>
      <c r="J712" s="14"/>
      <c r="K712" s="14"/>
      <c r="L712" s="14"/>
      <c r="M712" s="14"/>
      <c r="N712" s="14"/>
      <c r="O712" s="14"/>
      <c r="P712" s="14"/>
      <c r="Q712" s="14"/>
      <c r="R712" s="14"/>
      <c r="S712" s="14"/>
      <c r="T712" s="14"/>
      <c r="U712" s="14"/>
      <c r="V712" s="14"/>
      <c r="W712" s="14"/>
      <c r="X712" s="14"/>
      <c r="Y712" s="14"/>
      <c r="Z712" s="14"/>
      <c r="AA712" s="14"/>
    </row>
    <row r="713">
      <c r="A713" s="45"/>
      <c r="B713" s="14"/>
      <c r="C713" s="14"/>
      <c r="D713" s="14"/>
      <c r="E713" s="14"/>
      <c r="F713" s="14"/>
      <c r="G713" s="45"/>
      <c r="H713" s="14"/>
      <c r="I713" s="14"/>
      <c r="J713" s="14"/>
      <c r="K713" s="14"/>
      <c r="L713" s="14"/>
      <c r="M713" s="14"/>
      <c r="N713" s="14"/>
      <c r="O713" s="14"/>
      <c r="P713" s="14"/>
      <c r="Q713" s="14"/>
      <c r="R713" s="14"/>
      <c r="S713" s="14"/>
      <c r="T713" s="14"/>
      <c r="U713" s="14"/>
      <c r="V713" s="14"/>
      <c r="W713" s="14"/>
      <c r="X713" s="14"/>
      <c r="Y713" s="14"/>
      <c r="Z713" s="14"/>
      <c r="AA713" s="14"/>
    </row>
    <row r="714">
      <c r="A714" s="45"/>
      <c r="B714" s="14"/>
      <c r="C714" s="14"/>
      <c r="D714" s="14"/>
      <c r="E714" s="14"/>
      <c r="F714" s="14"/>
      <c r="G714" s="45"/>
      <c r="H714" s="14"/>
      <c r="I714" s="14"/>
      <c r="J714" s="14"/>
      <c r="K714" s="14"/>
      <c r="L714" s="14"/>
      <c r="M714" s="14"/>
      <c r="N714" s="14"/>
      <c r="O714" s="14"/>
      <c r="P714" s="14"/>
      <c r="Q714" s="14"/>
      <c r="R714" s="14"/>
      <c r="S714" s="14"/>
      <c r="T714" s="14"/>
      <c r="U714" s="14"/>
      <c r="V714" s="14"/>
      <c r="W714" s="14"/>
      <c r="X714" s="14"/>
      <c r="Y714" s="14"/>
      <c r="Z714" s="14"/>
      <c r="AA714" s="14"/>
    </row>
    <row r="715">
      <c r="A715" s="45"/>
      <c r="B715" s="14"/>
      <c r="C715" s="14"/>
      <c r="D715" s="14"/>
      <c r="E715" s="14"/>
      <c r="F715" s="14"/>
      <c r="G715" s="45"/>
      <c r="H715" s="14"/>
      <c r="I715" s="14"/>
      <c r="J715" s="14"/>
      <c r="K715" s="14"/>
      <c r="L715" s="14"/>
      <c r="M715" s="14"/>
      <c r="N715" s="14"/>
      <c r="O715" s="14"/>
      <c r="P715" s="14"/>
      <c r="Q715" s="14"/>
      <c r="R715" s="14"/>
      <c r="S715" s="14"/>
      <c r="T715" s="14"/>
      <c r="U715" s="14"/>
      <c r="V715" s="14"/>
      <c r="W715" s="14"/>
      <c r="X715" s="14"/>
      <c r="Y715" s="14"/>
      <c r="Z715" s="14"/>
      <c r="AA715" s="14"/>
    </row>
    <row r="716">
      <c r="A716" s="45"/>
      <c r="B716" s="14"/>
      <c r="C716" s="14"/>
      <c r="D716" s="14"/>
      <c r="E716" s="14"/>
      <c r="F716" s="14"/>
      <c r="G716" s="45"/>
      <c r="H716" s="14"/>
      <c r="I716" s="14"/>
      <c r="J716" s="14"/>
      <c r="K716" s="14"/>
      <c r="L716" s="14"/>
      <c r="M716" s="14"/>
      <c r="N716" s="14"/>
      <c r="O716" s="14"/>
      <c r="P716" s="14"/>
      <c r="Q716" s="14"/>
      <c r="R716" s="14"/>
      <c r="S716" s="14"/>
      <c r="T716" s="14"/>
      <c r="U716" s="14"/>
      <c r="V716" s="14"/>
      <c r="W716" s="14"/>
      <c r="X716" s="14"/>
      <c r="Y716" s="14"/>
      <c r="Z716" s="14"/>
      <c r="AA716" s="14"/>
    </row>
    <row r="717">
      <c r="A717" s="45"/>
      <c r="B717" s="14"/>
      <c r="C717" s="14"/>
      <c r="D717" s="14"/>
      <c r="E717" s="14"/>
      <c r="F717" s="14"/>
      <c r="G717" s="45"/>
      <c r="H717" s="14"/>
      <c r="I717" s="14"/>
      <c r="J717" s="14"/>
      <c r="K717" s="14"/>
      <c r="L717" s="14"/>
      <c r="M717" s="14"/>
      <c r="N717" s="14"/>
      <c r="O717" s="14"/>
      <c r="P717" s="14"/>
      <c r="Q717" s="14"/>
      <c r="R717" s="14"/>
      <c r="S717" s="14"/>
      <c r="T717" s="14"/>
      <c r="U717" s="14"/>
      <c r="V717" s="14"/>
      <c r="W717" s="14"/>
      <c r="X717" s="14"/>
      <c r="Y717" s="14"/>
      <c r="Z717" s="14"/>
      <c r="AA717" s="14"/>
    </row>
    <row r="718">
      <c r="A718" s="45"/>
      <c r="B718" s="14"/>
      <c r="C718" s="14"/>
      <c r="D718" s="14"/>
      <c r="E718" s="14"/>
      <c r="F718" s="14"/>
      <c r="G718" s="45"/>
      <c r="H718" s="14"/>
      <c r="I718" s="14"/>
      <c r="J718" s="14"/>
      <c r="K718" s="14"/>
      <c r="L718" s="14"/>
      <c r="M718" s="14"/>
      <c r="N718" s="14"/>
      <c r="O718" s="14"/>
      <c r="P718" s="14"/>
      <c r="Q718" s="14"/>
      <c r="R718" s="14"/>
      <c r="S718" s="14"/>
      <c r="T718" s="14"/>
      <c r="U718" s="14"/>
      <c r="V718" s="14"/>
      <c r="W718" s="14"/>
      <c r="X718" s="14"/>
      <c r="Y718" s="14"/>
      <c r="Z718" s="14"/>
      <c r="AA718" s="14"/>
    </row>
    <row r="719">
      <c r="A719" s="45"/>
      <c r="B719" s="14"/>
      <c r="C719" s="14"/>
      <c r="D719" s="14"/>
      <c r="E719" s="14"/>
      <c r="F719" s="14"/>
      <c r="G719" s="45"/>
      <c r="H719" s="14"/>
      <c r="I719" s="14"/>
      <c r="J719" s="14"/>
      <c r="K719" s="14"/>
      <c r="L719" s="14"/>
      <c r="M719" s="14"/>
      <c r="N719" s="14"/>
      <c r="O719" s="14"/>
      <c r="P719" s="14"/>
      <c r="Q719" s="14"/>
      <c r="R719" s="14"/>
      <c r="S719" s="14"/>
      <c r="T719" s="14"/>
      <c r="U719" s="14"/>
      <c r="V719" s="14"/>
      <c r="W719" s="14"/>
      <c r="X719" s="14"/>
      <c r="Y719" s="14"/>
      <c r="Z719" s="14"/>
      <c r="AA719" s="14"/>
    </row>
    <row r="720">
      <c r="A720" s="45"/>
      <c r="B720" s="14"/>
      <c r="C720" s="14"/>
      <c r="D720" s="14"/>
      <c r="E720" s="14"/>
      <c r="F720" s="14"/>
      <c r="G720" s="45"/>
      <c r="H720" s="14"/>
      <c r="I720" s="14"/>
      <c r="J720" s="14"/>
      <c r="K720" s="14"/>
      <c r="L720" s="14"/>
      <c r="M720" s="14"/>
      <c r="N720" s="14"/>
      <c r="O720" s="14"/>
      <c r="P720" s="14"/>
      <c r="Q720" s="14"/>
      <c r="R720" s="14"/>
      <c r="S720" s="14"/>
      <c r="T720" s="14"/>
      <c r="U720" s="14"/>
      <c r="V720" s="14"/>
      <c r="W720" s="14"/>
      <c r="X720" s="14"/>
      <c r="Y720" s="14"/>
      <c r="Z720" s="14"/>
      <c r="AA720" s="14"/>
    </row>
    <row r="721">
      <c r="A721" s="45"/>
      <c r="B721" s="14"/>
      <c r="C721" s="14"/>
      <c r="D721" s="14"/>
      <c r="E721" s="14"/>
      <c r="F721" s="14"/>
      <c r="G721" s="45"/>
      <c r="H721" s="14"/>
      <c r="I721" s="14"/>
      <c r="J721" s="14"/>
      <c r="K721" s="14"/>
      <c r="L721" s="14"/>
      <c r="M721" s="14"/>
      <c r="N721" s="14"/>
      <c r="O721" s="14"/>
      <c r="P721" s="14"/>
      <c r="Q721" s="14"/>
      <c r="R721" s="14"/>
      <c r="S721" s="14"/>
      <c r="T721" s="14"/>
      <c r="U721" s="14"/>
      <c r="V721" s="14"/>
      <c r="W721" s="14"/>
      <c r="X721" s="14"/>
      <c r="Y721" s="14"/>
      <c r="Z721" s="14"/>
      <c r="AA721" s="14"/>
    </row>
    <row r="722">
      <c r="A722" s="45"/>
      <c r="B722" s="14"/>
      <c r="C722" s="14"/>
      <c r="D722" s="14"/>
      <c r="E722" s="14"/>
      <c r="F722" s="14"/>
      <c r="G722" s="45"/>
      <c r="H722" s="14"/>
      <c r="I722" s="14"/>
      <c r="J722" s="14"/>
      <c r="K722" s="14"/>
      <c r="L722" s="14"/>
      <c r="M722" s="14"/>
      <c r="N722" s="14"/>
      <c r="O722" s="14"/>
      <c r="P722" s="14"/>
      <c r="Q722" s="14"/>
      <c r="R722" s="14"/>
      <c r="S722" s="14"/>
      <c r="T722" s="14"/>
      <c r="U722" s="14"/>
      <c r="V722" s="14"/>
      <c r="W722" s="14"/>
      <c r="X722" s="14"/>
      <c r="Y722" s="14"/>
      <c r="Z722" s="14"/>
      <c r="AA722" s="14"/>
    </row>
    <row r="723">
      <c r="A723" s="45"/>
      <c r="B723" s="14"/>
      <c r="C723" s="14"/>
      <c r="D723" s="14"/>
      <c r="E723" s="14"/>
      <c r="F723" s="14"/>
      <c r="G723" s="45"/>
      <c r="H723" s="14"/>
      <c r="I723" s="14"/>
      <c r="J723" s="14"/>
      <c r="K723" s="14"/>
      <c r="L723" s="14"/>
      <c r="M723" s="14"/>
      <c r="N723" s="14"/>
      <c r="O723" s="14"/>
      <c r="P723" s="14"/>
      <c r="Q723" s="14"/>
      <c r="R723" s="14"/>
      <c r="S723" s="14"/>
      <c r="T723" s="14"/>
      <c r="U723" s="14"/>
      <c r="V723" s="14"/>
      <c r="W723" s="14"/>
      <c r="X723" s="14"/>
      <c r="Y723" s="14"/>
      <c r="Z723" s="14"/>
      <c r="AA723" s="14"/>
    </row>
    <row r="724">
      <c r="A724" s="45"/>
      <c r="B724" s="14"/>
      <c r="C724" s="14"/>
      <c r="D724" s="14"/>
      <c r="E724" s="14"/>
      <c r="F724" s="14"/>
      <c r="G724" s="45"/>
      <c r="H724" s="14"/>
      <c r="I724" s="14"/>
      <c r="J724" s="14"/>
      <c r="K724" s="14"/>
      <c r="L724" s="14"/>
      <c r="M724" s="14"/>
      <c r="N724" s="14"/>
      <c r="O724" s="14"/>
      <c r="P724" s="14"/>
      <c r="Q724" s="14"/>
      <c r="R724" s="14"/>
      <c r="S724" s="14"/>
      <c r="T724" s="14"/>
      <c r="U724" s="14"/>
      <c r="V724" s="14"/>
      <c r="W724" s="14"/>
      <c r="X724" s="14"/>
      <c r="Y724" s="14"/>
      <c r="Z724" s="14"/>
      <c r="AA724" s="14"/>
    </row>
    <row r="725">
      <c r="A725" s="45"/>
      <c r="B725" s="14"/>
      <c r="C725" s="14"/>
      <c r="D725" s="14"/>
      <c r="E725" s="14"/>
      <c r="F725" s="14"/>
      <c r="G725" s="45"/>
      <c r="H725" s="14"/>
      <c r="I725" s="14"/>
      <c r="J725" s="14"/>
      <c r="K725" s="14"/>
      <c r="L725" s="14"/>
      <c r="M725" s="14"/>
      <c r="N725" s="14"/>
      <c r="O725" s="14"/>
      <c r="P725" s="14"/>
      <c r="Q725" s="14"/>
      <c r="R725" s="14"/>
      <c r="S725" s="14"/>
      <c r="T725" s="14"/>
      <c r="U725" s="14"/>
      <c r="V725" s="14"/>
      <c r="W725" s="14"/>
      <c r="X725" s="14"/>
      <c r="Y725" s="14"/>
      <c r="Z725" s="14"/>
      <c r="AA725" s="14"/>
    </row>
    <row r="726">
      <c r="A726" s="45"/>
      <c r="B726" s="14"/>
      <c r="C726" s="14"/>
      <c r="D726" s="14"/>
      <c r="E726" s="14"/>
      <c r="F726" s="14"/>
      <c r="G726" s="45"/>
      <c r="H726" s="14"/>
      <c r="I726" s="14"/>
      <c r="J726" s="14"/>
      <c r="K726" s="14"/>
      <c r="L726" s="14"/>
      <c r="M726" s="14"/>
      <c r="N726" s="14"/>
      <c r="O726" s="14"/>
      <c r="P726" s="14"/>
      <c r="Q726" s="14"/>
      <c r="R726" s="14"/>
      <c r="S726" s="14"/>
      <c r="T726" s="14"/>
      <c r="U726" s="14"/>
      <c r="V726" s="14"/>
      <c r="W726" s="14"/>
      <c r="X726" s="14"/>
      <c r="Y726" s="14"/>
      <c r="Z726" s="14"/>
      <c r="AA726" s="14"/>
    </row>
    <row r="727">
      <c r="A727" s="45"/>
      <c r="B727" s="14"/>
      <c r="C727" s="14"/>
      <c r="D727" s="14"/>
      <c r="E727" s="14"/>
      <c r="F727" s="14"/>
      <c r="G727" s="45"/>
      <c r="H727" s="14"/>
      <c r="I727" s="14"/>
      <c r="J727" s="14"/>
      <c r="K727" s="14"/>
      <c r="L727" s="14"/>
      <c r="M727" s="14"/>
      <c r="N727" s="14"/>
      <c r="O727" s="14"/>
      <c r="P727" s="14"/>
      <c r="Q727" s="14"/>
      <c r="R727" s="14"/>
      <c r="S727" s="14"/>
      <c r="T727" s="14"/>
      <c r="U727" s="14"/>
      <c r="V727" s="14"/>
      <c r="W727" s="14"/>
      <c r="X727" s="14"/>
      <c r="Y727" s="14"/>
      <c r="Z727" s="14"/>
      <c r="AA727" s="14"/>
    </row>
    <row r="728">
      <c r="A728" s="45"/>
      <c r="B728" s="14"/>
      <c r="C728" s="14"/>
      <c r="D728" s="14"/>
      <c r="E728" s="14"/>
      <c r="F728" s="14"/>
      <c r="G728" s="45"/>
      <c r="H728" s="14"/>
      <c r="I728" s="14"/>
      <c r="J728" s="14"/>
      <c r="K728" s="14"/>
      <c r="L728" s="14"/>
      <c r="M728" s="14"/>
      <c r="N728" s="14"/>
      <c r="O728" s="14"/>
      <c r="P728" s="14"/>
      <c r="Q728" s="14"/>
      <c r="R728" s="14"/>
      <c r="S728" s="14"/>
      <c r="T728" s="14"/>
      <c r="U728" s="14"/>
      <c r="V728" s="14"/>
      <c r="W728" s="14"/>
      <c r="X728" s="14"/>
      <c r="Y728" s="14"/>
      <c r="Z728" s="14"/>
      <c r="AA728" s="14"/>
    </row>
    <row r="729">
      <c r="A729" s="45"/>
      <c r="B729" s="14"/>
      <c r="C729" s="14"/>
      <c r="D729" s="14"/>
      <c r="E729" s="14"/>
      <c r="F729" s="14"/>
      <c r="G729" s="45"/>
      <c r="H729" s="14"/>
      <c r="I729" s="14"/>
      <c r="J729" s="14"/>
      <c r="K729" s="14"/>
      <c r="L729" s="14"/>
      <c r="M729" s="14"/>
      <c r="N729" s="14"/>
      <c r="O729" s="14"/>
      <c r="P729" s="14"/>
      <c r="Q729" s="14"/>
      <c r="R729" s="14"/>
      <c r="S729" s="14"/>
      <c r="T729" s="14"/>
      <c r="U729" s="14"/>
      <c r="V729" s="14"/>
      <c r="W729" s="14"/>
      <c r="X729" s="14"/>
      <c r="Y729" s="14"/>
      <c r="Z729" s="14"/>
      <c r="AA729" s="14"/>
    </row>
    <row r="730">
      <c r="A730" s="45"/>
      <c r="B730" s="14"/>
      <c r="C730" s="14"/>
      <c r="D730" s="14"/>
      <c r="E730" s="14"/>
      <c r="F730" s="14"/>
      <c r="G730" s="45"/>
      <c r="H730" s="14"/>
      <c r="I730" s="14"/>
      <c r="J730" s="14"/>
      <c r="K730" s="14"/>
      <c r="L730" s="14"/>
      <c r="M730" s="14"/>
      <c r="N730" s="14"/>
      <c r="O730" s="14"/>
      <c r="P730" s="14"/>
      <c r="Q730" s="14"/>
      <c r="R730" s="14"/>
      <c r="S730" s="14"/>
      <c r="T730" s="14"/>
      <c r="U730" s="14"/>
      <c r="V730" s="14"/>
      <c r="W730" s="14"/>
      <c r="X730" s="14"/>
      <c r="Y730" s="14"/>
      <c r="Z730" s="14"/>
      <c r="AA730" s="14"/>
    </row>
    <row r="731">
      <c r="A731" s="45"/>
      <c r="B731" s="14"/>
      <c r="C731" s="14"/>
      <c r="D731" s="14"/>
      <c r="E731" s="14"/>
      <c r="F731" s="14"/>
      <c r="G731" s="45"/>
      <c r="H731" s="14"/>
      <c r="I731" s="14"/>
      <c r="J731" s="14"/>
      <c r="K731" s="14"/>
      <c r="L731" s="14"/>
      <c r="M731" s="14"/>
      <c r="N731" s="14"/>
      <c r="O731" s="14"/>
      <c r="P731" s="14"/>
      <c r="Q731" s="14"/>
      <c r="R731" s="14"/>
      <c r="S731" s="14"/>
      <c r="T731" s="14"/>
      <c r="U731" s="14"/>
      <c r="V731" s="14"/>
      <c r="W731" s="14"/>
      <c r="X731" s="14"/>
      <c r="Y731" s="14"/>
      <c r="Z731" s="14"/>
      <c r="AA731" s="14"/>
    </row>
    <row r="732">
      <c r="A732" s="45"/>
      <c r="B732" s="14"/>
      <c r="C732" s="14"/>
      <c r="D732" s="14"/>
      <c r="E732" s="14"/>
      <c r="F732" s="14"/>
      <c r="G732" s="45"/>
      <c r="H732" s="14"/>
      <c r="I732" s="14"/>
      <c r="J732" s="14"/>
      <c r="K732" s="14"/>
      <c r="L732" s="14"/>
      <c r="M732" s="14"/>
      <c r="N732" s="14"/>
      <c r="O732" s="14"/>
      <c r="P732" s="14"/>
      <c r="Q732" s="14"/>
      <c r="R732" s="14"/>
      <c r="S732" s="14"/>
      <c r="T732" s="14"/>
      <c r="U732" s="14"/>
      <c r="V732" s="14"/>
      <c r="W732" s="14"/>
      <c r="X732" s="14"/>
      <c r="Y732" s="14"/>
      <c r="Z732" s="14"/>
      <c r="AA732" s="14"/>
    </row>
    <row r="733">
      <c r="A733" s="45"/>
      <c r="B733" s="14"/>
      <c r="C733" s="14"/>
      <c r="D733" s="14"/>
      <c r="E733" s="14"/>
      <c r="F733" s="14"/>
      <c r="G733" s="45"/>
      <c r="H733" s="14"/>
      <c r="I733" s="14"/>
      <c r="J733" s="14"/>
      <c r="K733" s="14"/>
      <c r="L733" s="14"/>
      <c r="M733" s="14"/>
      <c r="N733" s="14"/>
      <c r="O733" s="14"/>
      <c r="P733" s="14"/>
      <c r="Q733" s="14"/>
      <c r="R733" s="14"/>
      <c r="S733" s="14"/>
      <c r="T733" s="14"/>
      <c r="U733" s="14"/>
      <c r="V733" s="14"/>
      <c r="W733" s="14"/>
      <c r="X733" s="14"/>
      <c r="Y733" s="14"/>
      <c r="Z733" s="14"/>
      <c r="AA733" s="14"/>
    </row>
    <row r="734">
      <c r="A734" s="45"/>
      <c r="B734" s="14"/>
      <c r="C734" s="14"/>
      <c r="D734" s="14"/>
      <c r="E734" s="14"/>
      <c r="F734" s="14"/>
      <c r="G734" s="45"/>
      <c r="H734" s="14"/>
      <c r="I734" s="14"/>
      <c r="J734" s="14"/>
      <c r="K734" s="14"/>
      <c r="L734" s="14"/>
      <c r="M734" s="14"/>
      <c r="N734" s="14"/>
      <c r="O734" s="14"/>
      <c r="P734" s="14"/>
      <c r="Q734" s="14"/>
      <c r="R734" s="14"/>
      <c r="S734" s="14"/>
      <c r="T734" s="14"/>
      <c r="U734" s="14"/>
      <c r="V734" s="14"/>
      <c r="W734" s="14"/>
      <c r="X734" s="14"/>
      <c r="Y734" s="14"/>
      <c r="Z734" s="14"/>
      <c r="AA734" s="14"/>
    </row>
    <row r="735">
      <c r="A735" s="45"/>
      <c r="B735" s="14"/>
      <c r="C735" s="14"/>
      <c r="D735" s="14"/>
      <c r="E735" s="14"/>
      <c r="F735" s="14"/>
      <c r="G735" s="45"/>
      <c r="H735" s="14"/>
      <c r="I735" s="14"/>
      <c r="J735" s="14"/>
      <c r="K735" s="14"/>
      <c r="L735" s="14"/>
      <c r="M735" s="14"/>
      <c r="N735" s="14"/>
      <c r="O735" s="14"/>
      <c r="P735" s="14"/>
      <c r="Q735" s="14"/>
      <c r="R735" s="14"/>
      <c r="S735" s="14"/>
      <c r="T735" s="14"/>
      <c r="U735" s="14"/>
      <c r="V735" s="14"/>
      <c r="W735" s="14"/>
      <c r="X735" s="14"/>
      <c r="Y735" s="14"/>
      <c r="Z735" s="14"/>
      <c r="AA735" s="14"/>
    </row>
    <row r="736">
      <c r="A736" s="45"/>
      <c r="B736" s="14"/>
      <c r="C736" s="14"/>
      <c r="D736" s="14"/>
      <c r="E736" s="14"/>
      <c r="F736" s="14"/>
      <c r="G736" s="45"/>
      <c r="H736" s="14"/>
      <c r="I736" s="14"/>
      <c r="J736" s="14"/>
      <c r="K736" s="14"/>
      <c r="L736" s="14"/>
      <c r="M736" s="14"/>
      <c r="N736" s="14"/>
      <c r="O736" s="14"/>
      <c r="P736" s="14"/>
      <c r="Q736" s="14"/>
      <c r="R736" s="14"/>
      <c r="S736" s="14"/>
      <c r="T736" s="14"/>
      <c r="U736" s="14"/>
      <c r="V736" s="14"/>
      <c r="W736" s="14"/>
      <c r="X736" s="14"/>
      <c r="Y736" s="14"/>
      <c r="Z736" s="14"/>
      <c r="AA736" s="14"/>
    </row>
    <row r="737">
      <c r="A737" s="45"/>
      <c r="B737" s="14"/>
      <c r="C737" s="14"/>
      <c r="D737" s="14"/>
      <c r="E737" s="14"/>
      <c r="F737" s="14"/>
      <c r="G737" s="45"/>
      <c r="H737" s="14"/>
      <c r="I737" s="14"/>
      <c r="J737" s="14"/>
      <c r="K737" s="14"/>
      <c r="L737" s="14"/>
      <c r="M737" s="14"/>
      <c r="N737" s="14"/>
      <c r="O737" s="14"/>
      <c r="P737" s="14"/>
      <c r="Q737" s="14"/>
      <c r="R737" s="14"/>
      <c r="S737" s="14"/>
      <c r="T737" s="14"/>
      <c r="U737" s="14"/>
      <c r="V737" s="14"/>
      <c r="W737" s="14"/>
      <c r="X737" s="14"/>
      <c r="Y737" s="14"/>
      <c r="Z737" s="14"/>
      <c r="AA737" s="14"/>
    </row>
    <row r="738">
      <c r="A738" s="45"/>
      <c r="B738" s="14"/>
      <c r="C738" s="14"/>
      <c r="D738" s="14"/>
      <c r="E738" s="14"/>
      <c r="F738" s="14"/>
      <c r="G738" s="45"/>
      <c r="H738" s="14"/>
      <c r="I738" s="14"/>
      <c r="J738" s="14"/>
      <c r="K738" s="14"/>
      <c r="L738" s="14"/>
      <c r="M738" s="14"/>
      <c r="N738" s="14"/>
      <c r="O738" s="14"/>
      <c r="P738" s="14"/>
      <c r="Q738" s="14"/>
      <c r="R738" s="14"/>
      <c r="S738" s="14"/>
      <c r="T738" s="14"/>
      <c r="U738" s="14"/>
      <c r="V738" s="14"/>
      <c r="W738" s="14"/>
      <c r="X738" s="14"/>
      <c r="Y738" s="14"/>
      <c r="Z738" s="14"/>
      <c r="AA738" s="14"/>
    </row>
    <row r="739">
      <c r="A739" s="45"/>
      <c r="B739" s="14"/>
      <c r="C739" s="14"/>
      <c r="D739" s="14"/>
      <c r="E739" s="14"/>
      <c r="F739" s="14"/>
      <c r="G739" s="45"/>
      <c r="H739" s="14"/>
      <c r="I739" s="14"/>
      <c r="J739" s="14"/>
      <c r="K739" s="14"/>
      <c r="L739" s="14"/>
      <c r="M739" s="14"/>
      <c r="N739" s="14"/>
      <c r="O739" s="14"/>
      <c r="P739" s="14"/>
      <c r="Q739" s="14"/>
      <c r="R739" s="14"/>
      <c r="S739" s="14"/>
      <c r="T739" s="14"/>
      <c r="U739" s="14"/>
      <c r="V739" s="14"/>
      <c r="W739" s="14"/>
      <c r="X739" s="14"/>
      <c r="Y739" s="14"/>
      <c r="Z739" s="14"/>
      <c r="AA739" s="14"/>
    </row>
    <row r="740">
      <c r="A740" s="45"/>
      <c r="B740" s="14"/>
      <c r="C740" s="14"/>
      <c r="D740" s="14"/>
      <c r="E740" s="14"/>
      <c r="F740" s="14"/>
      <c r="G740" s="45"/>
      <c r="H740" s="14"/>
      <c r="I740" s="14"/>
      <c r="J740" s="14"/>
      <c r="K740" s="14"/>
      <c r="L740" s="14"/>
      <c r="M740" s="14"/>
      <c r="N740" s="14"/>
      <c r="O740" s="14"/>
      <c r="P740" s="14"/>
      <c r="Q740" s="14"/>
      <c r="R740" s="14"/>
      <c r="S740" s="14"/>
      <c r="T740" s="14"/>
      <c r="U740" s="14"/>
      <c r="V740" s="14"/>
      <c r="W740" s="14"/>
      <c r="X740" s="14"/>
      <c r="Y740" s="14"/>
      <c r="Z740" s="14"/>
      <c r="AA740" s="14"/>
    </row>
    <row r="741">
      <c r="A741" s="45"/>
      <c r="B741" s="14"/>
      <c r="C741" s="14"/>
      <c r="D741" s="14"/>
      <c r="E741" s="14"/>
      <c r="F741" s="14"/>
      <c r="G741" s="45"/>
      <c r="H741" s="14"/>
      <c r="I741" s="14"/>
      <c r="J741" s="14"/>
      <c r="K741" s="14"/>
      <c r="L741" s="14"/>
      <c r="M741" s="14"/>
      <c r="N741" s="14"/>
      <c r="O741" s="14"/>
      <c r="P741" s="14"/>
      <c r="Q741" s="14"/>
      <c r="R741" s="14"/>
      <c r="S741" s="14"/>
      <c r="T741" s="14"/>
      <c r="U741" s="14"/>
      <c r="V741" s="14"/>
      <c r="W741" s="14"/>
      <c r="X741" s="14"/>
      <c r="Y741" s="14"/>
      <c r="Z741" s="14"/>
      <c r="AA741" s="14"/>
    </row>
    <row r="742">
      <c r="A742" s="45"/>
      <c r="B742" s="14"/>
      <c r="C742" s="14"/>
      <c r="D742" s="14"/>
      <c r="E742" s="14"/>
      <c r="F742" s="14"/>
      <c r="G742" s="45"/>
      <c r="H742" s="14"/>
      <c r="I742" s="14"/>
      <c r="J742" s="14"/>
      <c r="K742" s="14"/>
      <c r="L742" s="14"/>
      <c r="M742" s="14"/>
      <c r="N742" s="14"/>
      <c r="O742" s="14"/>
      <c r="P742" s="14"/>
      <c r="Q742" s="14"/>
      <c r="R742" s="14"/>
      <c r="S742" s="14"/>
      <c r="T742" s="14"/>
      <c r="U742" s="14"/>
      <c r="V742" s="14"/>
      <c r="W742" s="14"/>
      <c r="X742" s="14"/>
      <c r="Y742" s="14"/>
      <c r="Z742" s="14"/>
      <c r="AA742" s="14"/>
    </row>
    <row r="743">
      <c r="A743" s="45"/>
      <c r="B743" s="14"/>
      <c r="C743" s="14"/>
      <c r="D743" s="14"/>
      <c r="E743" s="14"/>
      <c r="F743" s="14"/>
      <c r="G743" s="45"/>
      <c r="H743" s="14"/>
      <c r="I743" s="14"/>
      <c r="J743" s="14"/>
      <c r="K743" s="14"/>
      <c r="L743" s="14"/>
      <c r="M743" s="14"/>
      <c r="N743" s="14"/>
      <c r="O743" s="14"/>
      <c r="P743" s="14"/>
      <c r="Q743" s="14"/>
      <c r="R743" s="14"/>
      <c r="S743" s="14"/>
      <c r="T743" s="14"/>
      <c r="U743" s="14"/>
      <c r="V743" s="14"/>
      <c r="W743" s="14"/>
      <c r="X743" s="14"/>
      <c r="Y743" s="14"/>
      <c r="Z743" s="14"/>
      <c r="AA743" s="14"/>
    </row>
    <row r="744">
      <c r="A744" s="45"/>
      <c r="B744" s="14"/>
      <c r="C744" s="14"/>
      <c r="D744" s="14"/>
      <c r="E744" s="14"/>
      <c r="F744" s="14"/>
      <c r="G744" s="45"/>
      <c r="H744" s="14"/>
      <c r="I744" s="14"/>
      <c r="J744" s="14"/>
      <c r="K744" s="14"/>
      <c r="L744" s="14"/>
      <c r="M744" s="14"/>
      <c r="N744" s="14"/>
      <c r="O744" s="14"/>
      <c r="P744" s="14"/>
      <c r="Q744" s="14"/>
      <c r="R744" s="14"/>
      <c r="S744" s="14"/>
      <c r="T744" s="14"/>
      <c r="U744" s="14"/>
      <c r="V744" s="14"/>
      <c r="W744" s="14"/>
      <c r="X744" s="14"/>
      <c r="Y744" s="14"/>
      <c r="Z744" s="14"/>
      <c r="AA744" s="14"/>
    </row>
    <row r="745">
      <c r="A745" s="45"/>
      <c r="B745" s="14"/>
      <c r="C745" s="14"/>
      <c r="D745" s="14"/>
      <c r="E745" s="14"/>
      <c r="F745" s="14"/>
      <c r="G745" s="45"/>
      <c r="H745" s="14"/>
      <c r="I745" s="14"/>
      <c r="J745" s="14"/>
      <c r="K745" s="14"/>
      <c r="L745" s="14"/>
      <c r="M745" s="14"/>
      <c r="N745" s="14"/>
      <c r="O745" s="14"/>
      <c r="P745" s="14"/>
      <c r="Q745" s="14"/>
      <c r="R745" s="14"/>
      <c r="S745" s="14"/>
      <c r="T745" s="14"/>
      <c r="U745" s="14"/>
      <c r="V745" s="14"/>
      <c r="W745" s="14"/>
      <c r="X745" s="14"/>
      <c r="Y745" s="14"/>
      <c r="Z745" s="14"/>
      <c r="AA745" s="14"/>
    </row>
    <row r="746">
      <c r="A746" s="45"/>
      <c r="B746" s="14"/>
      <c r="C746" s="14"/>
      <c r="D746" s="14"/>
      <c r="E746" s="14"/>
      <c r="F746" s="14"/>
      <c r="G746" s="45"/>
      <c r="H746" s="14"/>
      <c r="I746" s="14"/>
      <c r="J746" s="14"/>
      <c r="K746" s="14"/>
      <c r="L746" s="14"/>
      <c r="M746" s="14"/>
      <c r="N746" s="14"/>
      <c r="O746" s="14"/>
      <c r="P746" s="14"/>
      <c r="Q746" s="14"/>
      <c r="R746" s="14"/>
      <c r="S746" s="14"/>
      <c r="T746" s="14"/>
      <c r="U746" s="14"/>
      <c r="V746" s="14"/>
      <c r="W746" s="14"/>
      <c r="X746" s="14"/>
      <c r="Y746" s="14"/>
      <c r="Z746" s="14"/>
      <c r="AA746" s="14"/>
    </row>
    <row r="747">
      <c r="A747" s="45"/>
      <c r="B747" s="14"/>
      <c r="C747" s="14"/>
      <c r="D747" s="14"/>
      <c r="E747" s="14"/>
      <c r="F747" s="14"/>
      <c r="G747" s="45"/>
      <c r="H747" s="14"/>
      <c r="I747" s="14"/>
      <c r="J747" s="14"/>
      <c r="K747" s="14"/>
      <c r="L747" s="14"/>
      <c r="M747" s="14"/>
      <c r="N747" s="14"/>
      <c r="O747" s="14"/>
      <c r="P747" s="14"/>
      <c r="Q747" s="14"/>
      <c r="R747" s="14"/>
      <c r="S747" s="14"/>
      <c r="T747" s="14"/>
      <c r="U747" s="14"/>
      <c r="V747" s="14"/>
      <c r="W747" s="14"/>
      <c r="X747" s="14"/>
      <c r="Y747" s="14"/>
      <c r="Z747" s="14"/>
      <c r="AA747" s="14"/>
    </row>
    <row r="748">
      <c r="A748" s="45"/>
      <c r="B748" s="14"/>
      <c r="C748" s="14"/>
      <c r="D748" s="14"/>
      <c r="E748" s="14"/>
      <c r="F748" s="14"/>
      <c r="G748" s="45"/>
      <c r="H748" s="14"/>
      <c r="I748" s="14"/>
      <c r="J748" s="14"/>
      <c r="K748" s="14"/>
      <c r="L748" s="14"/>
      <c r="M748" s="14"/>
      <c r="N748" s="14"/>
      <c r="O748" s="14"/>
      <c r="P748" s="14"/>
      <c r="Q748" s="14"/>
      <c r="R748" s="14"/>
      <c r="S748" s="14"/>
      <c r="T748" s="14"/>
      <c r="U748" s="14"/>
      <c r="V748" s="14"/>
      <c r="W748" s="14"/>
      <c r="X748" s="14"/>
      <c r="Y748" s="14"/>
      <c r="Z748" s="14"/>
      <c r="AA748" s="14"/>
    </row>
    <row r="749">
      <c r="A749" s="45"/>
      <c r="B749" s="14"/>
      <c r="C749" s="14"/>
      <c r="D749" s="14"/>
      <c r="E749" s="14"/>
      <c r="F749" s="14"/>
      <c r="G749" s="45"/>
      <c r="H749" s="14"/>
      <c r="I749" s="14"/>
      <c r="J749" s="14"/>
      <c r="K749" s="14"/>
      <c r="L749" s="14"/>
      <c r="M749" s="14"/>
      <c r="N749" s="14"/>
      <c r="O749" s="14"/>
      <c r="P749" s="14"/>
      <c r="Q749" s="14"/>
      <c r="R749" s="14"/>
      <c r="S749" s="14"/>
      <c r="T749" s="14"/>
      <c r="U749" s="14"/>
      <c r="V749" s="14"/>
      <c r="W749" s="14"/>
      <c r="X749" s="14"/>
      <c r="Y749" s="14"/>
      <c r="Z749" s="14"/>
      <c r="AA749" s="14"/>
    </row>
    <row r="750">
      <c r="A750" s="45"/>
      <c r="B750" s="14"/>
      <c r="C750" s="14"/>
      <c r="D750" s="14"/>
      <c r="E750" s="14"/>
      <c r="F750" s="14"/>
      <c r="G750" s="45"/>
      <c r="H750" s="14"/>
      <c r="I750" s="14"/>
      <c r="J750" s="14"/>
      <c r="K750" s="14"/>
      <c r="L750" s="14"/>
      <c r="M750" s="14"/>
      <c r="N750" s="14"/>
      <c r="O750" s="14"/>
      <c r="P750" s="14"/>
      <c r="Q750" s="14"/>
      <c r="R750" s="14"/>
      <c r="S750" s="14"/>
      <c r="T750" s="14"/>
      <c r="U750" s="14"/>
      <c r="V750" s="14"/>
      <c r="W750" s="14"/>
      <c r="X750" s="14"/>
      <c r="Y750" s="14"/>
      <c r="Z750" s="14"/>
      <c r="AA750" s="14"/>
    </row>
    <row r="751">
      <c r="A751" s="45"/>
      <c r="B751" s="14"/>
      <c r="C751" s="14"/>
      <c r="D751" s="14"/>
      <c r="E751" s="14"/>
      <c r="F751" s="14"/>
      <c r="G751" s="45"/>
      <c r="H751" s="14"/>
      <c r="I751" s="14"/>
      <c r="J751" s="14"/>
      <c r="K751" s="14"/>
      <c r="L751" s="14"/>
      <c r="M751" s="14"/>
      <c r="N751" s="14"/>
      <c r="O751" s="14"/>
      <c r="P751" s="14"/>
      <c r="Q751" s="14"/>
      <c r="R751" s="14"/>
      <c r="S751" s="14"/>
      <c r="T751" s="14"/>
      <c r="U751" s="14"/>
      <c r="V751" s="14"/>
      <c r="W751" s="14"/>
      <c r="X751" s="14"/>
      <c r="Y751" s="14"/>
      <c r="Z751" s="14"/>
      <c r="AA751" s="14"/>
    </row>
    <row r="752">
      <c r="A752" s="45"/>
      <c r="B752" s="14"/>
      <c r="C752" s="14"/>
      <c r="D752" s="14"/>
      <c r="E752" s="14"/>
      <c r="F752" s="14"/>
      <c r="G752" s="45"/>
      <c r="H752" s="14"/>
      <c r="I752" s="14"/>
      <c r="J752" s="14"/>
      <c r="K752" s="14"/>
      <c r="L752" s="14"/>
      <c r="M752" s="14"/>
      <c r="N752" s="14"/>
      <c r="O752" s="14"/>
      <c r="P752" s="14"/>
      <c r="Q752" s="14"/>
      <c r="R752" s="14"/>
      <c r="S752" s="14"/>
      <c r="T752" s="14"/>
      <c r="U752" s="14"/>
      <c r="V752" s="14"/>
      <c r="W752" s="14"/>
      <c r="X752" s="14"/>
      <c r="Y752" s="14"/>
      <c r="Z752" s="14"/>
      <c r="AA752" s="14"/>
    </row>
    <row r="753">
      <c r="A753" s="45"/>
      <c r="B753" s="14"/>
      <c r="C753" s="14"/>
      <c r="D753" s="14"/>
      <c r="E753" s="14"/>
      <c r="F753" s="14"/>
      <c r="G753" s="45"/>
      <c r="H753" s="14"/>
      <c r="I753" s="14"/>
      <c r="J753" s="14"/>
      <c r="K753" s="14"/>
      <c r="L753" s="14"/>
      <c r="M753" s="14"/>
      <c r="N753" s="14"/>
      <c r="O753" s="14"/>
      <c r="P753" s="14"/>
      <c r="Q753" s="14"/>
      <c r="R753" s="14"/>
      <c r="S753" s="14"/>
      <c r="T753" s="14"/>
      <c r="U753" s="14"/>
      <c r="V753" s="14"/>
      <c r="W753" s="14"/>
      <c r="X753" s="14"/>
      <c r="Y753" s="14"/>
      <c r="Z753" s="14"/>
      <c r="AA753" s="14"/>
    </row>
    <row r="754">
      <c r="A754" s="45"/>
      <c r="B754" s="14"/>
      <c r="C754" s="14"/>
      <c r="D754" s="14"/>
      <c r="E754" s="14"/>
      <c r="F754" s="14"/>
      <c r="G754" s="45"/>
      <c r="H754" s="14"/>
      <c r="I754" s="14"/>
      <c r="J754" s="14"/>
      <c r="K754" s="14"/>
      <c r="L754" s="14"/>
      <c r="M754" s="14"/>
      <c r="N754" s="14"/>
      <c r="O754" s="14"/>
      <c r="P754" s="14"/>
      <c r="Q754" s="14"/>
      <c r="R754" s="14"/>
      <c r="S754" s="14"/>
      <c r="T754" s="14"/>
      <c r="U754" s="14"/>
      <c r="V754" s="14"/>
      <c r="W754" s="14"/>
      <c r="X754" s="14"/>
      <c r="Y754" s="14"/>
      <c r="Z754" s="14"/>
      <c r="AA754" s="14"/>
    </row>
    <row r="755">
      <c r="A755" s="45"/>
      <c r="B755" s="14"/>
      <c r="C755" s="14"/>
      <c r="D755" s="14"/>
      <c r="E755" s="14"/>
      <c r="F755" s="14"/>
      <c r="G755" s="45"/>
      <c r="H755" s="14"/>
      <c r="I755" s="14"/>
      <c r="J755" s="14"/>
      <c r="K755" s="14"/>
      <c r="L755" s="14"/>
      <c r="M755" s="14"/>
      <c r="N755" s="14"/>
      <c r="O755" s="14"/>
      <c r="P755" s="14"/>
      <c r="Q755" s="14"/>
      <c r="R755" s="14"/>
      <c r="S755" s="14"/>
      <c r="T755" s="14"/>
      <c r="U755" s="14"/>
      <c r="V755" s="14"/>
      <c r="W755" s="14"/>
      <c r="X755" s="14"/>
      <c r="Y755" s="14"/>
      <c r="Z755" s="14"/>
      <c r="AA755" s="14"/>
    </row>
    <row r="756">
      <c r="A756" s="45"/>
      <c r="B756" s="14"/>
      <c r="C756" s="14"/>
      <c r="D756" s="14"/>
      <c r="E756" s="14"/>
      <c r="F756" s="14"/>
      <c r="G756" s="45"/>
      <c r="H756" s="14"/>
      <c r="I756" s="14"/>
      <c r="J756" s="14"/>
      <c r="K756" s="14"/>
      <c r="L756" s="14"/>
      <c r="M756" s="14"/>
      <c r="N756" s="14"/>
      <c r="O756" s="14"/>
      <c r="P756" s="14"/>
      <c r="Q756" s="14"/>
      <c r="R756" s="14"/>
      <c r="S756" s="14"/>
      <c r="T756" s="14"/>
      <c r="U756" s="14"/>
      <c r="V756" s="14"/>
      <c r="W756" s="14"/>
      <c r="X756" s="14"/>
      <c r="Y756" s="14"/>
      <c r="Z756" s="14"/>
      <c r="AA756" s="14"/>
    </row>
    <row r="757">
      <c r="A757" s="45"/>
      <c r="B757" s="14"/>
      <c r="C757" s="14"/>
      <c r="D757" s="14"/>
      <c r="E757" s="14"/>
      <c r="F757" s="14"/>
      <c r="G757" s="45"/>
      <c r="H757" s="14"/>
      <c r="I757" s="14"/>
      <c r="J757" s="14"/>
      <c r="K757" s="14"/>
      <c r="L757" s="14"/>
      <c r="M757" s="14"/>
      <c r="N757" s="14"/>
      <c r="O757" s="14"/>
      <c r="P757" s="14"/>
      <c r="Q757" s="14"/>
      <c r="R757" s="14"/>
      <c r="S757" s="14"/>
      <c r="T757" s="14"/>
      <c r="U757" s="14"/>
      <c r="V757" s="14"/>
      <c r="W757" s="14"/>
      <c r="X757" s="14"/>
      <c r="Y757" s="14"/>
      <c r="Z757" s="14"/>
      <c r="AA757" s="14"/>
    </row>
    <row r="758">
      <c r="A758" s="45"/>
      <c r="B758" s="14"/>
      <c r="C758" s="14"/>
      <c r="D758" s="14"/>
      <c r="E758" s="14"/>
      <c r="F758" s="14"/>
      <c r="G758" s="45"/>
      <c r="H758" s="14"/>
      <c r="I758" s="14"/>
      <c r="J758" s="14"/>
      <c r="K758" s="14"/>
      <c r="L758" s="14"/>
      <c r="M758" s="14"/>
      <c r="N758" s="14"/>
      <c r="O758" s="14"/>
      <c r="P758" s="14"/>
      <c r="Q758" s="14"/>
      <c r="R758" s="14"/>
      <c r="S758" s="14"/>
      <c r="T758" s="14"/>
      <c r="U758" s="14"/>
      <c r="V758" s="14"/>
      <c r="W758" s="14"/>
      <c r="X758" s="14"/>
      <c r="Y758" s="14"/>
      <c r="Z758" s="14"/>
      <c r="AA758" s="14"/>
    </row>
    <row r="759">
      <c r="A759" s="45"/>
      <c r="B759" s="14"/>
      <c r="C759" s="14"/>
      <c r="D759" s="14"/>
      <c r="E759" s="14"/>
      <c r="F759" s="14"/>
      <c r="G759" s="45"/>
      <c r="H759" s="14"/>
      <c r="I759" s="14"/>
      <c r="J759" s="14"/>
      <c r="K759" s="14"/>
      <c r="L759" s="14"/>
      <c r="M759" s="14"/>
      <c r="N759" s="14"/>
      <c r="O759" s="14"/>
      <c r="P759" s="14"/>
      <c r="Q759" s="14"/>
      <c r="R759" s="14"/>
      <c r="S759" s="14"/>
      <c r="T759" s="14"/>
      <c r="U759" s="14"/>
      <c r="V759" s="14"/>
      <c r="W759" s="14"/>
      <c r="X759" s="14"/>
      <c r="Y759" s="14"/>
      <c r="Z759" s="14"/>
      <c r="AA759" s="14"/>
    </row>
    <row r="760">
      <c r="A760" s="45"/>
      <c r="B760" s="14"/>
      <c r="C760" s="14"/>
      <c r="D760" s="14"/>
      <c r="E760" s="14"/>
      <c r="F760" s="14"/>
      <c r="G760" s="45"/>
      <c r="H760" s="14"/>
      <c r="I760" s="14"/>
      <c r="J760" s="14"/>
      <c r="K760" s="14"/>
      <c r="L760" s="14"/>
      <c r="M760" s="14"/>
      <c r="N760" s="14"/>
      <c r="O760" s="14"/>
      <c r="P760" s="14"/>
      <c r="Q760" s="14"/>
      <c r="R760" s="14"/>
      <c r="S760" s="14"/>
      <c r="T760" s="14"/>
      <c r="U760" s="14"/>
      <c r="V760" s="14"/>
      <c r="W760" s="14"/>
      <c r="X760" s="14"/>
      <c r="Y760" s="14"/>
      <c r="Z760" s="14"/>
      <c r="AA760" s="14"/>
    </row>
    <row r="761">
      <c r="A761" s="45"/>
      <c r="B761" s="14"/>
      <c r="C761" s="14"/>
      <c r="D761" s="14"/>
      <c r="E761" s="14"/>
      <c r="F761" s="14"/>
      <c r="G761" s="45"/>
      <c r="H761" s="14"/>
      <c r="I761" s="14"/>
      <c r="J761" s="14"/>
      <c r="K761" s="14"/>
      <c r="L761" s="14"/>
      <c r="M761" s="14"/>
      <c r="N761" s="14"/>
      <c r="O761" s="14"/>
      <c r="P761" s="14"/>
      <c r="Q761" s="14"/>
      <c r="R761" s="14"/>
      <c r="S761" s="14"/>
      <c r="T761" s="14"/>
      <c r="U761" s="14"/>
      <c r="V761" s="14"/>
      <c r="W761" s="14"/>
      <c r="X761" s="14"/>
      <c r="Y761" s="14"/>
      <c r="Z761" s="14"/>
      <c r="AA761" s="14"/>
    </row>
    <row r="762">
      <c r="A762" s="45"/>
      <c r="B762" s="14"/>
      <c r="C762" s="14"/>
      <c r="D762" s="14"/>
      <c r="E762" s="14"/>
      <c r="F762" s="14"/>
      <c r="G762" s="45"/>
      <c r="H762" s="14"/>
      <c r="I762" s="14"/>
      <c r="J762" s="14"/>
      <c r="K762" s="14"/>
      <c r="L762" s="14"/>
      <c r="M762" s="14"/>
      <c r="N762" s="14"/>
      <c r="O762" s="14"/>
      <c r="P762" s="14"/>
      <c r="Q762" s="14"/>
      <c r="R762" s="14"/>
      <c r="S762" s="14"/>
      <c r="T762" s="14"/>
      <c r="U762" s="14"/>
      <c r="V762" s="14"/>
      <c r="W762" s="14"/>
      <c r="X762" s="14"/>
      <c r="Y762" s="14"/>
      <c r="Z762" s="14"/>
      <c r="AA762" s="14"/>
    </row>
    <row r="763">
      <c r="A763" s="45"/>
      <c r="B763" s="14"/>
      <c r="C763" s="14"/>
      <c r="D763" s="14"/>
      <c r="E763" s="14"/>
      <c r="F763" s="14"/>
      <c r="G763" s="45"/>
      <c r="H763" s="14"/>
      <c r="I763" s="14"/>
      <c r="J763" s="14"/>
      <c r="K763" s="14"/>
      <c r="L763" s="14"/>
      <c r="M763" s="14"/>
      <c r="N763" s="14"/>
      <c r="O763" s="14"/>
      <c r="P763" s="14"/>
      <c r="Q763" s="14"/>
      <c r="R763" s="14"/>
      <c r="S763" s="14"/>
      <c r="T763" s="14"/>
      <c r="U763" s="14"/>
      <c r="V763" s="14"/>
      <c r="W763" s="14"/>
      <c r="X763" s="14"/>
      <c r="Y763" s="14"/>
      <c r="Z763" s="14"/>
      <c r="AA763" s="14"/>
    </row>
    <row r="764">
      <c r="A764" s="45"/>
      <c r="B764" s="14"/>
      <c r="C764" s="14"/>
      <c r="D764" s="14"/>
      <c r="E764" s="14"/>
      <c r="F764" s="14"/>
      <c r="G764" s="45"/>
      <c r="H764" s="14"/>
      <c r="I764" s="14"/>
      <c r="J764" s="14"/>
      <c r="K764" s="14"/>
      <c r="L764" s="14"/>
      <c r="M764" s="14"/>
      <c r="N764" s="14"/>
      <c r="O764" s="14"/>
      <c r="P764" s="14"/>
      <c r="Q764" s="14"/>
      <c r="R764" s="14"/>
      <c r="S764" s="14"/>
      <c r="T764" s="14"/>
      <c r="U764" s="14"/>
      <c r="V764" s="14"/>
      <c r="W764" s="14"/>
      <c r="X764" s="14"/>
      <c r="Y764" s="14"/>
      <c r="Z764" s="14"/>
      <c r="AA764" s="14"/>
    </row>
    <row r="765">
      <c r="A765" s="45"/>
      <c r="B765" s="14"/>
      <c r="C765" s="14"/>
      <c r="D765" s="14"/>
      <c r="E765" s="14"/>
      <c r="F765" s="14"/>
      <c r="G765" s="45"/>
      <c r="H765" s="14"/>
      <c r="I765" s="14"/>
      <c r="J765" s="14"/>
      <c r="K765" s="14"/>
      <c r="L765" s="14"/>
      <c r="M765" s="14"/>
      <c r="N765" s="14"/>
      <c r="O765" s="14"/>
      <c r="P765" s="14"/>
      <c r="Q765" s="14"/>
      <c r="R765" s="14"/>
      <c r="S765" s="14"/>
      <c r="T765" s="14"/>
      <c r="U765" s="14"/>
      <c r="V765" s="14"/>
      <c r="W765" s="14"/>
      <c r="X765" s="14"/>
      <c r="Y765" s="14"/>
      <c r="Z765" s="14"/>
      <c r="AA765" s="14"/>
    </row>
    <row r="766">
      <c r="A766" s="45"/>
      <c r="B766" s="14"/>
      <c r="C766" s="14"/>
      <c r="D766" s="14"/>
      <c r="E766" s="14"/>
      <c r="F766" s="14"/>
      <c r="G766" s="45"/>
      <c r="H766" s="14"/>
      <c r="I766" s="14"/>
      <c r="J766" s="14"/>
      <c r="K766" s="14"/>
      <c r="L766" s="14"/>
      <c r="M766" s="14"/>
      <c r="N766" s="14"/>
      <c r="O766" s="14"/>
      <c r="P766" s="14"/>
      <c r="Q766" s="14"/>
      <c r="R766" s="14"/>
      <c r="S766" s="14"/>
      <c r="T766" s="14"/>
      <c r="U766" s="14"/>
      <c r="V766" s="14"/>
      <c r="W766" s="14"/>
      <c r="X766" s="14"/>
      <c r="Y766" s="14"/>
      <c r="Z766" s="14"/>
      <c r="AA766" s="14"/>
    </row>
    <row r="767">
      <c r="A767" s="45"/>
      <c r="B767" s="14"/>
      <c r="C767" s="14"/>
      <c r="D767" s="14"/>
      <c r="E767" s="14"/>
      <c r="F767" s="14"/>
      <c r="G767" s="45"/>
      <c r="H767" s="14"/>
      <c r="I767" s="14"/>
      <c r="J767" s="14"/>
      <c r="K767" s="14"/>
      <c r="L767" s="14"/>
      <c r="M767" s="14"/>
      <c r="N767" s="14"/>
      <c r="O767" s="14"/>
      <c r="P767" s="14"/>
      <c r="Q767" s="14"/>
      <c r="R767" s="14"/>
      <c r="S767" s="14"/>
      <c r="T767" s="14"/>
      <c r="U767" s="14"/>
      <c r="V767" s="14"/>
      <c r="W767" s="14"/>
      <c r="X767" s="14"/>
      <c r="Y767" s="14"/>
      <c r="Z767" s="14"/>
      <c r="AA767" s="14"/>
    </row>
    <row r="768">
      <c r="A768" s="45"/>
      <c r="B768" s="14"/>
      <c r="C768" s="14"/>
      <c r="D768" s="14"/>
      <c r="E768" s="14"/>
      <c r="F768" s="14"/>
      <c r="G768" s="45"/>
      <c r="H768" s="14"/>
      <c r="I768" s="14"/>
      <c r="J768" s="14"/>
      <c r="K768" s="14"/>
      <c r="L768" s="14"/>
      <c r="M768" s="14"/>
      <c r="N768" s="14"/>
      <c r="O768" s="14"/>
      <c r="P768" s="14"/>
      <c r="Q768" s="14"/>
      <c r="R768" s="14"/>
      <c r="S768" s="14"/>
      <c r="T768" s="14"/>
      <c r="U768" s="14"/>
      <c r="V768" s="14"/>
      <c r="W768" s="14"/>
      <c r="X768" s="14"/>
      <c r="Y768" s="14"/>
      <c r="Z768" s="14"/>
      <c r="AA768" s="14"/>
    </row>
    <row r="769">
      <c r="A769" s="45"/>
      <c r="B769" s="14"/>
      <c r="C769" s="14"/>
      <c r="D769" s="14"/>
      <c r="E769" s="14"/>
      <c r="F769" s="14"/>
      <c r="G769" s="45"/>
      <c r="H769" s="14"/>
      <c r="I769" s="14"/>
      <c r="J769" s="14"/>
      <c r="K769" s="14"/>
      <c r="L769" s="14"/>
      <c r="M769" s="14"/>
      <c r="N769" s="14"/>
      <c r="O769" s="14"/>
      <c r="P769" s="14"/>
      <c r="Q769" s="14"/>
      <c r="R769" s="14"/>
      <c r="S769" s="14"/>
      <c r="T769" s="14"/>
      <c r="U769" s="14"/>
      <c r="V769" s="14"/>
      <c r="W769" s="14"/>
      <c r="X769" s="14"/>
      <c r="Y769" s="14"/>
      <c r="Z769" s="14"/>
      <c r="AA769" s="14"/>
    </row>
    <row r="770">
      <c r="A770" s="45"/>
      <c r="B770" s="14"/>
      <c r="C770" s="14"/>
      <c r="D770" s="14"/>
      <c r="E770" s="14"/>
      <c r="F770" s="14"/>
      <c r="G770" s="45"/>
      <c r="H770" s="14"/>
      <c r="I770" s="14"/>
      <c r="J770" s="14"/>
      <c r="K770" s="14"/>
      <c r="L770" s="14"/>
      <c r="M770" s="14"/>
      <c r="N770" s="14"/>
      <c r="O770" s="14"/>
      <c r="P770" s="14"/>
      <c r="Q770" s="14"/>
      <c r="R770" s="14"/>
      <c r="S770" s="14"/>
      <c r="T770" s="14"/>
      <c r="U770" s="14"/>
      <c r="V770" s="14"/>
      <c r="W770" s="14"/>
      <c r="X770" s="14"/>
      <c r="Y770" s="14"/>
      <c r="Z770" s="14"/>
      <c r="AA770" s="14"/>
    </row>
    <row r="771">
      <c r="A771" s="45"/>
      <c r="B771" s="14"/>
      <c r="C771" s="14"/>
      <c r="D771" s="14"/>
      <c r="E771" s="14"/>
      <c r="F771" s="14"/>
      <c r="G771" s="45"/>
      <c r="H771" s="14"/>
      <c r="I771" s="14"/>
      <c r="J771" s="14"/>
      <c r="K771" s="14"/>
      <c r="L771" s="14"/>
      <c r="M771" s="14"/>
      <c r="N771" s="14"/>
      <c r="O771" s="14"/>
      <c r="P771" s="14"/>
      <c r="Q771" s="14"/>
      <c r="R771" s="14"/>
      <c r="S771" s="14"/>
      <c r="T771" s="14"/>
      <c r="U771" s="14"/>
      <c r="V771" s="14"/>
      <c r="W771" s="14"/>
      <c r="X771" s="14"/>
      <c r="Y771" s="14"/>
      <c r="Z771" s="14"/>
      <c r="AA771" s="14"/>
    </row>
    <row r="772">
      <c r="A772" s="45"/>
      <c r="B772" s="14"/>
      <c r="C772" s="14"/>
      <c r="D772" s="14"/>
      <c r="E772" s="14"/>
      <c r="F772" s="14"/>
      <c r="G772" s="45"/>
      <c r="H772" s="14"/>
      <c r="I772" s="14"/>
      <c r="J772" s="14"/>
      <c r="K772" s="14"/>
      <c r="L772" s="14"/>
      <c r="M772" s="14"/>
      <c r="N772" s="14"/>
      <c r="O772" s="14"/>
      <c r="P772" s="14"/>
      <c r="Q772" s="14"/>
      <c r="R772" s="14"/>
      <c r="S772" s="14"/>
      <c r="T772" s="14"/>
      <c r="U772" s="14"/>
      <c r="V772" s="14"/>
      <c r="W772" s="14"/>
      <c r="X772" s="14"/>
      <c r="Y772" s="14"/>
      <c r="Z772" s="14"/>
      <c r="AA772" s="14"/>
    </row>
    <row r="773">
      <c r="A773" s="45"/>
      <c r="B773" s="14"/>
      <c r="C773" s="14"/>
      <c r="D773" s="14"/>
      <c r="E773" s="14"/>
      <c r="F773" s="14"/>
      <c r="G773" s="45"/>
      <c r="H773" s="14"/>
      <c r="I773" s="14"/>
      <c r="J773" s="14"/>
      <c r="K773" s="14"/>
      <c r="L773" s="14"/>
      <c r="M773" s="14"/>
      <c r="N773" s="14"/>
      <c r="O773" s="14"/>
      <c r="P773" s="14"/>
      <c r="Q773" s="14"/>
      <c r="R773" s="14"/>
      <c r="S773" s="14"/>
      <c r="T773" s="14"/>
      <c r="U773" s="14"/>
      <c r="V773" s="14"/>
      <c r="W773" s="14"/>
      <c r="X773" s="14"/>
      <c r="Y773" s="14"/>
      <c r="Z773" s="14"/>
      <c r="AA773" s="14"/>
    </row>
    <row r="774">
      <c r="A774" s="45"/>
      <c r="B774" s="14"/>
      <c r="C774" s="14"/>
      <c r="D774" s="14"/>
      <c r="E774" s="14"/>
      <c r="F774" s="14"/>
      <c r="G774" s="45"/>
      <c r="H774" s="14"/>
      <c r="I774" s="14"/>
      <c r="J774" s="14"/>
      <c r="K774" s="14"/>
      <c r="L774" s="14"/>
      <c r="M774" s="14"/>
      <c r="N774" s="14"/>
      <c r="O774" s="14"/>
      <c r="P774" s="14"/>
      <c r="Q774" s="14"/>
      <c r="R774" s="14"/>
      <c r="S774" s="14"/>
      <c r="T774" s="14"/>
      <c r="U774" s="14"/>
      <c r="V774" s="14"/>
      <c r="W774" s="14"/>
      <c r="X774" s="14"/>
      <c r="Y774" s="14"/>
      <c r="Z774" s="14"/>
      <c r="AA774" s="14"/>
    </row>
    <row r="775">
      <c r="A775" s="45"/>
      <c r="B775" s="14"/>
      <c r="C775" s="14"/>
      <c r="D775" s="14"/>
      <c r="E775" s="14"/>
      <c r="F775" s="14"/>
      <c r="G775" s="45"/>
      <c r="H775" s="14"/>
      <c r="I775" s="14"/>
      <c r="J775" s="14"/>
      <c r="K775" s="14"/>
      <c r="L775" s="14"/>
      <c r="M775" s="14"/>
      <c r="N775" s="14"/>
      <c r="O775" s="14"/>
      <c r="P775" s="14"/>
      <c r="Q775" s="14"/>
      <c r="R775" s="14"/>
      <c r="S775" s="14"/>
      <c r="T775" s="14"/>
      <c r="U775" s="14"/>
      <c r="V775" s="14"/>
      <c r="W775" s="14"/>
      <c r="X775" s="14"/>
      <c r="Y775" s="14"/>
      <c r="Z775" s="14"/>
      <c r="AA775" s="14"/>
    </row>
    <row r="776">
      <c r="A776" s="45"/>
      <c r="B776" s="14"/>
      <c r="C776" s="14"/>
      <c r="D776" s="14"/>
      <c r="E776" s="14"/>
      <c r="F776" s="14"/>
      <c r="G776" s="45"/>
      <c r="H776" s="14"/>
      <c r="I776" s="14"/>
      <c r="J776" s="14"/>
      <c r="K776" s="14"/>
      <c r="L776" s="14"/>
      <c r="M776" s="14"/>
      <c r="N776" s="14"/>
      <c r="O776" s="14"/>
      <c r="P776" s="14"/>
      <c r="Q776" s="14"/>
      <c r="R776" s="14"/>
      <c r="S776" s="14"/>
      <c r="T776" s="14"/>
      <c r="U776" s="14"/>
      <c r="V776" s="14"/>
      <c r="W776" s="14"/>
      <c r="X776" s="14"/>
      <c r="Y776" s="14"/>
      <c r="Z776" s="14"/>
      <c r="AA776" s="14"/>
    </row>
    <row r="777">
      <c r="A777" s="45"/>
      <c r="B777" s="14"/>
      <c r="C777" s="14"/>
      <c r="D777" s="14"/>
      <c r="E777" s="14"/>
      <c r="F777" s="14"/>
      <c r="G777" s="45"/>
      <c r="H777" s="14"/>
      <c r="I777" s="14"/>
      <c r="J777" s="14"/>
      <c r="K777" s="14"/>
      <c r="L777" s="14"/>
      <c r="M777" s="14"/>
      <c r="N777" s="14"/>
      <c r="O777" s="14"/>
      <c r="P777" s="14"/>
      <c r="Q777" s="14"/>
      <c r="R777" s="14"/>
      <c r="S777" s="14"/>
      <c r="T777" s="14"/>
      <c r="U777" s="14"/>
      <c r="V777" s="14"/>
      <c r="W777" s="14"/>
      <c r="X777" s="14"/>
      <c r="Y777" s="14"/>
      <c r="Z777" s="14"/>
      <c r="AA777" s="14"/>
    </row>
    <row r="778">
      <c r="A778" s="45"/>
      <c r="B778" s="14"/>
      <c r="C778" s="14"/>
      <c r="D778" s="14"/>
      <c r="E778" s="14"/>
      <c r="F778" s="14"/>
      <c r="G778" s="45"/>
      <c r="H778" s="14"/>
      <c r="I778" s="14"/>
      <c r="J778" s="14"/>
      <c r="K778" s="14"/>
      <c r="L778" s="14"/>
      <c r="M778" s="14"/>
      <c r="N778" s="14"/>
      <c r="O778" s="14"/>
      <c r="P778" s="14"/>
      <c r="Q778" s="14"/>
      <c r="R778" s="14"/>
      <c r="S778" s="14"/>
      <c r="T778" s="14"/>
      <c r="U778" s="14"/>
      <c r="V778" s="14"/>
      <c r="W778" s="14"/>
      <c r="X778" s="14"/>
      <c r="Y778" s="14"/>
      <c r="Z778" s="14"/>
      <c r="AA778" s="14"/>
    </row>
    <row r="779">
      <c r="A779" s="45"/>
      <c r="B779" s="14"/>
      <c r="C779" s="14"/>
      <c r="D779" s="14"/>
      <c r="E779" s="14"/>
      <c r="F779" s="14"/>
      <c r="G779" s="45"/>
      <c r="H779" s="14"/>
      <c r="I779" s="14"/>
      <c r="J779" s="14"/>
      <c r="K779" s="14"/>
      <c r="L779" s="14"/>
      <c r="M779" s="14"/>
      <c r="N779" s="14"/>
      <c r="O779" s="14"/>
      <c r="P779" s="14"/>
      <c r="Q779" s="14"/>
      <c r="R779" s="14"/>
      <c r="S779" s="14"/>
      <c r="T779" s="14"/>
      <c r="U779" s="14"/>
      <c r="V779" s="14"/>
      <c r="W779" s="14"/>
      <c r="X779" s="14"/>
      <c r="Y779" s="14"/>
      <c r="Z779" s="14"/>
      <c r="AA779" s="14"/>
    </row>
    <row r="780">
      <c r="A780" s="45"/>
      <c r="B780" s="14"/>
      <c r="C780" s="14"/>
      <c r="D780" s="14"/>
      <c r="E780" s="14"/>
      <c r="F780" s="14"/>
      <c r="G780" s="45"/>
      <c r="H780" s="14"/>
      <c r="I780" s="14"/>
      <c r="J780" s="14"/>
      <c r="K780" s="14"/>
      <c r="L780" s="14"/>
      <c r="M780" s="14"/>
      <c r="N780" s="14"/>
      <c r="O780" s="14"/>
      <c r="P780" s="14"/>
      <c r="Q780" s="14"/>
      <c r="R780" s="14"/>
      <c r="S780" s="14"/>
      <c r="T780" s="14"/>
      <c r="U780" s="14"/>
      <c r="V780" s="14"/>
      <c r="W780" s="14"/>
      <c r="X780" s="14"/>
      <c r="Y780" s="14"/>
      <c r="Z780" s="14"/>
      <c r="AA780" s="14"/>
    </row>
    <row r="781">
      <c r="A781" s="45"/>
      <c r="B781" s="14"/>
      <c r="C781" s="14"/>
      <c r="D781" s="14"/>
      <c r="E781" s="14"/>
      <c r="F781" s="14"/>
      <c r="G781" s="45"/>
      <c r="H781" s="14"/>
      <c r="I781" s="14"/>
      <c r="J781" s="14"/>
      <c r="K781" s="14"/>
      <c r="L781" s="14"/>
      <c r="M781" s="14"/>
      <c r="N781" s="14"/>
      <c r="O781" s="14"/>
      <c r="P781" s="14"/>
      <c r="Q781" s="14"/>
      <c r="R781" s="14"/>
      <c r="S781" s="14"/>
      <c r="T781" s="14"/>
      <c r="U781" s="14"/>
      <c r="V781" s="14"/>
      <c r="W781" s="14"/>
      <c r="X781" s="14"/>
      <c r="Y781" s="14"/>
      <c r="Z781" s="14"/>
      <c r="AA781" s="14"/>
    </row>
    <row r="782">
      <c r="A782" s="45"/>
      <c r="B782" s="14"/>
      <c r="C782" s="14"/>
      <c r="D782" s="14"/>
      <c r="E782" s="14"/>
      <c r="F782" s="14"/>
      <c r="G782" s="45"/>
      <c r="H782" s="14"/>
      <c r="I782" s="14"/>
      <c r="J782" s="14"/>
      <c r="K782" s="14"/>
      <c r="L782" s="14"/>
      <c r="M782" s="14"/>
      <c r="N782" s="14"/>
      <c r="O782" s="14"/>
      <c r="P782" s="14"/>
      <c r="Q782" s="14"/>
      <c r="R782" s="14"/>
      <c r="S782" s="14"/>
      <c r="T782" s="14"/>
      <c r="U782" s="14"/>
      <c r="V782" s="14"/>
      <c r="W782" s="14"/>
      <c r="X782" s="14"/>
      <c r="Y782" s="14"/>
      <c r="Z782" s="14"/>
      <c r="AA782" s="14"/>
    </row>
    <row r="783">
      <c r="A783" s="45"/>
      <c r="B783" s="14"/>
      <c r="C783" s="14"/>
      <c r="D783" s="14"/>
      <c r="E783" s="14"/>
      <c r="F783" s="14"/>
      <c r="G783" s="45"/>
      <c r="H783" s="14"/>
      <c r="I783" s="14"/>
      <c r="J783" s="14"/>
      <c r="K783" s="14"/>
      <c r="L783" s="14"/>
      <c r="M783" s="14"/>
      <c r="N783" s="14"/>
      <c r="O783" s="14"/>
      <c r="P783" s="14"/>
      <c r="Q783" s="14"/>
      <c r="R783" s="14"/>
      <c r="S783" s="14"/>
      <c r="T783" s="14"/>
      <c r="U783" s="14"/>
      <c r="V783" s="14"/>
      <c r="W783" s="14"/>
      <c r="X783" s="14"/>
      <c r="Y783" s="14"/>
      <c r="Z783" s="14"/>
      <c r="AA783" s="14"/>
    </row>
    <row r="784">
      <c r="A784" s="45"/>
      <c r="B784" s="14"/>
      <c r="C784" s="14"/>
      <c r="D784" s="14"/>
      <c r="E784" s="14"/>
      <c r="F784" s="14"/>
      <c r="G784" s="45"/>
      <c r="H784" s="14"/>
      <c r="I784" s="14"/>
      <c r="J784" s="14"/>
      <c r="K784" s="14"/>
      <c r="L784" s="14"/>
      <c r="M784" s="14"/>
      <c r="N784" s="14"/>
      <c r="O784" s="14"/>
      <c r="P784" s="14"/>
      <c r="Q784" s="14"/>
      <c r="R784" s="14"/>
      <c r="S784" s="14"/>
      <c r="T784" s="14"/>
      <c r="U784" s="14"/>
      <c r="V784" s="14"/>
      <c r="W784" s="14"/>
      <c r="X784" s="14"/>
      <c r="Y784" s="14"/>
      <c r="Z784" s="14"/>
      <c r="AA784" s="14"/>
    </row>
    <row r="785">
      <c r="A785" s="45"/>
      <c r="B785" s="14"/>
      <c r="C785" s="14"/>
      <c r="D785" s="14"/>
      <c r="E785" s="14"/>
      <c r="F785" s="14"/>
      <c r="G785" s="45"/>
      <c r="H785" s="14"/>
      <c r="I785" s="14"/>
      <c r="J785" s="14"/>
      <c r="K785" s="14"/>
      <c r="L785" s="14"/>
      <c r="M785" s="14"/>
      <c r="N785" s="14"/>
      <c r="O785" s="14"/>
      <c r="P785" s="14"/>
      <c r="Q785" s="14"/>
      <c r="R785" s="14"/>
      <c r="S785" s="14"/>
      <c r="T785" s="14"/>
      <c r="U785" s="14"/>
      <c r="V785" s="14"/>
      <c r="W785" s="14"/>
      <c r="X785" s="14"/>
      <c r="Y785" s="14"/>
      <c r="Z785" s="14"/>
      <c r="AA785" s="14"/>
    </row>
    <row r="786">
      <c r="A786" s="45"/>
      <c r="B786" s="14"/>
      <c r="C786" s="14"/>
      <c r="D786" s="14"/>
      <c r="E786" s="14"/>
      <c r="F786" s="14"/>
      <c r="G786" s="45"/>
      <c r="H786" s="14"/>
      <c r="I786" s="14"/>
      <c r="J786" s="14"/>
      <c r="K786" s="14"/>
      <c r="L786" s="14"/>
      <c r="M786" s="14"/>
      <c r="N786" s="14"/>
      <c r="O786" s="14"/>
      <c r="P786" s="14"/>
      <c r="Q786" s="14"/>
      <c r="R786" s="14"/>
      <c r="S786" s="14"/>
      <c r="T786" s="14"/>
      <c r="U786" s="14"/>
      <c r="V786" s="14"/>
      <c r="W786" s="14"/>
      <c r="X786" s="14"/>
      <c r="Y786" s="14"/>
      <c r="Z786" s="14"/>
      <c r="AA786" s="14"/>
    </row>
    <row r="787">
      <c r="A787" s="45"/>
      <c r="B787" s="14"/>
      <c r="C787" s="14"/>
      <c r="D787" s="14"/>
      <c r="E787" s="14"/>
      <c r="F787" s="14"/>
      <c r="G787" s="45"/>
      <c r="H787" s="14"/>
      <c r="I787" s="14"/>
      <c r="J787" s="14"/>
      <c r="K787" s="14"/>
      <c r="L787" s="14"/>
      <c r="M787" s="14"/>
      <c r="N787" s="14"/>
      <c r="O787" s="14"/>
      <c r="P787" s="14"/>
      <c r="Q787" s="14"/>
      <c r="R787" s="14"/>
      <c r="S787" s="14"/>
      <c r="T787" s="14"/>
      <c r="U787" s="14"/>
      <c r="V787" s="14"/>
      <c r="W787" s="14"/>
      <c r="X787" s="14"/>
      <c r="Y787" s="14"/>
      <c r="Z787" s="14"/>
      <c r="AA787" s="14"/>
    </row>
    <row r="788">
      <c r="A788" s="45"/>
      <c r="B788" s="14"/>
      <c r="C788" s="14"/>
      <c r="D788" s="14"/>
      <c r="E788" s="14"/>
      <c r="F788" s="14"/>
      <c r="G788" s="45"/>
      <c r="H788" s="14"/>
      <c r="I788" s="14"/>
      <c r="J788" s="14"/>
      <c r="K788" s="14"/>
      <c r="L788" s="14"/>
      <c r="M788" s="14"/>
      <c r="N788" s="14"/>
      <c r="O788" s="14"/>
      <c r="P788" s="14"/>
      <c r="Q788" s="14"/>
      <c r="R788" s="14"/>
      <c r="S788" s="14"/>
      <c r="T788" s="14"/>
      <c r="U788" s="14"/>
      <c r="V788" s="14"/>
      <c r="W788" s="14"/>
      <c r="X788" s="14"/>
      <c r="Y788" s="14"/>
      <c r="Z788" s="14"/>
      <c r="AA788" s="14"/>
    </row>
    <row r="789">
      <c r="A789" s="45"/>
      <c r="B789" s="14"/>
      <c r="C789" s="14"/>
      <c r="D789" s="14"/>
      <c r="E789" s="14"/>
      <c r="F789" s="14"/>
      <c r="G789" s="45"/>
      <c r="H789" s="14"/>
      <c r="I789" s="14"/>
      <c r="J789" s="14"/>
      <c r="K789" s="14"/>
      <c r="L789" s="14"/>
      <c r="M789" s="14"/>
      <c r="N789" s="14"/>
      <c r="O789" s="14"/>
      <c r="P789" s="14"/>
      <c r="Q789" s="14"/>
      <c r="R789" s="14"/>
      <c r="S789" s="14"/>
      <c r="T789" s="14"/>
      <c r="U789" s="14"/>
      <c r="V789" s="14"/>
      <c r="W789" s="14"/>
      <c r="X789" s="14"/>
      <c r="Y789" s="14"/>
      <c r="Z789" s="14"/>
      <c r="AA789" s="14"/>
    </row>
    <row r="790">
      <c r="A790" s="45"/>
      <c r="B790" s="14"/>
      <c r="C790" s="14"/>
      <c r="D790" s="14"/>
      <c r="E790" s="14"/>
      <c r="F790" s="14"/>
      <c r="G790" s="45"/>
      <c r="H790" s="14"/>
      <c r="I790" s="14"/>
      <c r="J790" s="14"/>
      <c r="K790" s="14"/>
      <c r="L790" s="14"/>
      <c r="M790" s="14"/>
      <c r="N790" s="14"/>
      <c r="O790" s="14"/>
      <c r="P790" s="14"/>
      <c r="Q790" s="14"/>
      <c r="R790" s="14"/>
      <c r="S790" s="14"/>
      <c r="T790" s="14"/>
      <c r="U790" s="14"/>
      <c r="V790" s="14"/>
      <c r="W790" s="14"/>
      <c r="X790" s="14"/>
      <c r="Y790" s="14"/>
      <c r="Z790" s="14"/>
      <c r="AA790" s="14"/>
    </row>
    <row r="791">
      <c r="A791" s="45"/>
      <c r="B791" s="14"/>
      <c r="C791" s="14"/>
      <c r="D791" s="14"/>
      <c r="E791" s="14"/>
      <c r="F791" s="14"/>
      <c r="G791" s="45"/>
      <c r="H791" s="14"/>
      <c r="I791" s="14"/>
      <c r="J791" s="14"/>
      <c r="K791" s="14"/>
      <c r="L791" s="14"/>
      <c r="M791" s="14"/>
      <c r="N791" s="14"/>
      <c r="O791" s="14"/>
      <c r="P791" s="14"/>
      <c r="Q791" s="14"/>
      <c r="R791" s="14"/>
      <c r="S791" s="14"/>
      <c r="T791" s="14"/>
      <c r="U791" s="14"/>
      <c r="V791" s="14"/>
      <c r="W791" s="14"/>
      <c r="X791" s="14"/>
      <c r="Y791" s="14"/>
      <c r="Z791" s="14"/>
      <c r="AA791" s="14"/>
    </row>
    <row r="792">
      <c r="A792" s="45"/>
      <c r="B792" s="14"/>
      <c r="C792" s="14"/>
      <c r="D792" s="14"/>
      <c r="E792" s="14"/>
      <c r="F792" s="14"/>
      <c r="G792" s="45"/>
      <c r="H792" s="14"/>
      <c r="I792" s="14"/>
      <c r="J792" s="14"/>
      <c r="K792" s="14"/>
      <c r="L792" s="14"/>
      <c r="M792" s="14"/>
      <c r="N792" s="14"/>
      <c r="O792" s="14"/>
      <c r="P792" s="14"/>
      <c r="Q792" s="14"/>
      <c r="R792" s="14"/>
      <c r="S792" s="14"/>
      <c r="T792" s="14"/>
      <c r="U792" s="14"/>
      <c r="V792" s="14"/>
      <c r="W792" s="14"/>
      <c r="X792" s="14"/>
      <c r="Y792" s="14"/>
      <c r="Z792" s="14"/>
      <c r="AA792" s="14"/>
    </row>
    <row r="793">
      <c r="A793" s="45"/>
      <c r="B793" s="14"/>
      <c r="C793" s="14"/>
      <c r="D793" s="14"/>
      <c r="E793" s="14"/>
      <c r="F793" s="14"/>
      <c r="G793" s="45"/>
      <c r="H793" s="14"/>
      <c r="I793" s="14"/>
      <c r="J793" s="14"/>
      <c r="K793" s="14"/>
      <c r="L793" s="14"/>
      <c r="M793" s="14"/>
      <c r="N793" s="14"/>
      <c r="O793" s="14"/>
      <c r="P793" s="14"/>
      <c r="Q793" s="14"/>
      <c r="R793" s="14"/>
      <c r="S793" s="14"/>
      <c r="T793" s="14"/>
      <c r="U793" s="14"/>
      <c r="V793" s="14"/>
      <c r="W793" s="14"/>
      <c r="X793" s="14"/>
      <c r="Y793" s="14"/>
      <c r="Z793" s="14"/>
      <c r="AA793" s="14"/>
    </row>
    <row r="794">
      <c r="A794" s="45"/>
      <c r="B794" s="14"/>
      <c r="C794" s="14"/>
      <c r="D794" s="14"/>
      <c r="E794" s="14"/>
      <c r="F794" s="14"/>
      <c r="G794" s="45"/>
      <c r="H794" s="14"/>
      <c r="I794" s="14"/>
      <c r="J794" s="14"/>
      <c r="K794" s="14"/>
      <c r="L794" s="14"/>
      <c r="M794" s="14"/>
      <c r="N794" s="14"/>
      <c r="O794" s="14"/>
      <c r="P794" s="14"/>
      <c r="Q794" s="14"/>
      <c r="R794" s="14"/>
      <c r="S794" s="14"/>
      <c r="T794" s="14"/>
      <c r="U794" s="14"/>
      <c r="V794" s="14"/>
      <c r="W794" s="14"/>
      <c r="X794" s="14"/>
      <c r="Y794" s="14"/>
      <c r="Z794" s="14"/>
      <c r="AA794" s="14"/>
    </row>
    <row r="795">
      <c r="A795" s="45"/>
      <c r="B795" s="14"/>
      <c r="C795" s="14"/>
      <c r="D795" s="14"/>
      <c r="E795" s="14"/>
      <c r="F795" s="14"/>
      <c r="G795" s="45"/>
      <c r="H795" s="14"/>
      <c r="I795" s="14"/>
      <c r="J795" s="14"/>
      <c r="K795" s="14"/>
      <c r="L795" s="14"/>
      <c r="M795" s="14"/>
      <c r="N795" s="14"/>
      <c r="O795" s="14"/>
      <c r="P795" s="14"/>
      <c r="Q795" s="14"/>
      <c r="R795" s="14"/>
      <c r="S795" s="14"/>
      <c r="T795" s="14"/>
      <c r="U795" s="14"/>
      <c r="V795" s="14"/>
      <c r="W795" s="14"/>
      <c r="X795" s="14"/>
      <c r="Y795" s="14"/>
      <c r="Z795" s="14"/>
      <c r="AA795" s="14"/>
    </row>
    <row r="796">
      <c r="A796" s="45"/>
      <c r="B796" s="14"/>
      <c r="C796" s="14"/>
      <c r="D796" s="14"/>
      <c r="E796" s="14"/>
      <c r="F796" s="14"/>
      <c r="G796" s="45"/>
      <c r="H796" s="14"/>
      <c r="I796" s="14"/>
      <c r="J796" s="14"/>
      <c r="K796" s="14"/>
      <c r="L796" s="14"/>
      <c r="M796" s="14"/>
      <c r="N796" s="14"/>
      <c r="O796" s="14"/>
      <c r="P796" s="14"/>
      <c r="Q796" s="14"/>
      <c r="R796" s="14"/>
      <c r="S796" s="14"/>
      <c r="T796" s="14"/>
      <c r="U796" s="14"/>
      <c r="V796" s="14"/>
      <c r="W796" s="14"/>
      <c r="X796" s="14"/>
      <c r="Y796" s="14"/>
      <c r="Z796" s="14"/>
      <c r="AA796" s="14"/>
    </row>
    <row r="797">
      <c r="A797" s="45"/>
      <c r="B797" s="14"/>
      <c r="C797" s="14"/>
      <c r="D797" s="14"/>
      <c r="E797" s="14"/>
      <c r="F797" s="14"/>
      <c r="G797" s="45"/>
      <c r="H797" s="14"/>
      <c r="I797" s="14"/>
      <c r="J797" s="14"/>
      <c r="K797" s="14"/>
      <c r="L797" s="14"/>
      <c r="M797" s="14"/>
      <c r="N797" s="14"/>
      <c r="O797" s="14"/>
      <c r="P797" s="14"/>
      <c r="Q797" s="14"/>
      <c r="R797" s="14"/>
      <c r="S797" s="14"/>
      <c r="T797" s="14"/>
      <c r="U797" s="14"/>
      <c r="V797" s="14"/>
      <c r="W797" s="14"/>
      <c r="X797" s="14"/>
      <c r="Y797" s="14"/>
      <c r="Z797" s="14"/>
      <c r="AA797" s="14"/>
    </row>
    <row r="798">
      <c r="A798" s="45"/>
      <c r="B798" s="14"/>
      <c r="C798" s="14"/>
      <c r="D798" s="14"/>
      <c r="E798" s="14"/>
      <c r="F798" s="14"/>
      <c r="G798" s="45"/>
      <c r="H798" s="14"/>
      <c r="I798" s="14"/>
      <c r="J798" s="14"/>
      <c r="K798" s="14"/>
      <c r="L798" s="14"/>
      <c r="M798" s="14"/>
      <c r="N798" s="14"/>
      <c r="O798" s="14"/>
      <c r="P798" s="14"/>
      <c r="Q798" s="14"/>
      <c r="R798" s="14"/>
      <c r="S798" s="14"/>
      <c r="T798" s="14"/>
      <c r="U798" s="14"/>
      <c r="V798" s="14"/>
      <c r="W798" s="14"/>
      <c r="X798" s="14"/>
      <c r="Y798" s="14"/>
      <c r="Z798" s="14"/>
      <c r="AA798" s="14"/>
    </row>
    <row r="799">
      <c r="A799" s="45"/>
      <c r="B799" s="14"/>
      <c r="C799" s="14"/>
      <c r="D799" s="14"/>
      <c r="E799" s="14"/>
      <c r="F799" s="14"/>
      <c r="G799" s="45"/>
      <c r="H799" s="14"/>
      <c r="I799" s="14"/>
      <c r="J799" s="14"/>
      <c r="K799" s="14"/>
      <c r="L799" s="14"/>
      <c r="M799" s="14"/>
      <c r="N799" s="14"/>
      <c r="O799" s="14"/>
      <c r="P799" s="14"/>
      <c r="Q799" s="14"/>
      <c r="R799" s="14"/>
      <c r="S799" s="14"/>
      <c r="T799" s="14"/>
      <c r="U799" s="14"/>
      <c r="V799" s="14"/>
      <c r="W799" s="14"/>
      <c r="X799" s="14"/>
      <c r="Y799" s="14"/>
      <c r="Z799" s="14"/>
      <c r="AA799" s="14"/>
    </row>
    <row r="800">
      <c r="A800" s="45"/>
      <c r="B800" s="14"/>
      <c r="C800" s="14"/>
      <c r="D800" s="14"/>
      <c r="E800" s="14"/>
      <c r="F800" s="14"/>
      <c r="G800" s="45"/>
      <c r="H800" s="14"/>
      <c r="I800" s="14"/>
      <c r="J800" s="14"/>
      <c r="K800" s="14"/>
      <c r="L800" s="14"/>
      <c r="M800" s="14"/>
      <c r="N800" s="14"/>
      <c r="O800" s="14"/>
      <c r="P800" s="14"/>
      <c r="Q800" s="14"/>
      <c r="R800" s="14"/>
      <c r="S800" s="14"/>
      <c r="T800" s="14"/>
      <c r="U800" s="14"/>
      <c r="V800" s="14"/>
      <c r="W800" s="14"/>
      <c r="X800" s="14"/>
      <c r="Y800" s="14"/>
      <c r="Z800" s="14"/>
      <c r="AA800" s="14"/>
    </row>
    <row r="801">
      <c r="A801" s="45"/>
      <c r="B801" s="14"/>
      <c r="C801" s="14"/>
      <c r="D801" s="14"/>
      <c r="E801" s="14"/>
      <c r="F801" s="14"/>
      <c r="G801" s="45"/>
      <c r="H801" s="14"/>
      <c r="I801" s="14"/>
      <c r="J801" s="14"/>
      <c r="K801" s="14"/>
      <c r="L801" s="14"/>
      <c r="M801" s="14"/>
      <c r="N801" s="14"/>
      <c r="O801" s="14"/>
      <c r="P801" s="14"/>
      <c r="Q801" s="14"/>
      <c r="R801" s="14"/>
      <c r="S801" s="14"/>
      <c r="T801" s="14"/>
      <c r="U801" s="14"/>
      <c r="V801" s="14"/>
      <c r="W801" s="14"/>
      <c r="X801" s="14"/>
      <c r="Y801" s="14"/>
      <c r="Z801" s="14"/>
      <c r="AA801" s="14"/>
    </row>
    <row r="802">
      <c r="A802" s="45"/>
      <c r="B802" s="14"/>
      <c r="C802" s="14"/>
      <c r="D802" s="14"/>
      <c r="E802" s="14"/>
      <c r="F802" s="14"/>
      <c r="G802" s="45"/>
      <c r="H802" s="14"/>
      <c r="I802" s="14"/>
      <c r="J802" s="14"/>
      <c r="K802" s="14"/>
      <c r="L802" s="14"/>
      <c r="M802" s="14"/>
      <c r="N802" s="14"/>
      <c r="O802" s="14"/>
      <c r="P802" s="14"/>
      <c r="Q802" s="14"/>
      <c r="R802" s="14"/>
      <c r="S802" s="14"/>
      <c r="T802" s="14"/>
      <c r="U802" s="14"/>
      <c r="V802" s="14"/>
      <c r="W802" s="14"/>
      <c r="X802" s="14"/>
      <c r="Y802" s="14"/>
      <c r="Z802" s="14"/>
      <c r="AA802" s="14"/>
    </row>
    <row r="803">
      <c r="A803" s="45"/>
      <c r="B803" s="14"/>
      <c r="C803" s="14"/>
      <c r="D803" s="14"/>
      <c r="E803" s="14"/>
      <c r="F803" s="14"/>
      <c r="G803" s="45"/>
      <c r="H803" s="14"/>
      <c r="I803" s="14"/>
      <c r="J803" s="14"/>
      <c r="K803" s="14"/>
      <c r="L803" s="14"/>
      <c r="M803" s="14"/>
      <c r="N803" s="14"/>
      <c r="O803" s="14"/>
      <c r="P803" s="14"/>
      <c r="Q803" s="14"/>
      <c r="R803" s="14"/>
      <c r="S803" s="14"/>
      <c r="T803" s="14"/>
      <c r="U803" s="14"/>
      <c r="V803" s="14"/>
      <c r="W803" s="14"/>
      <c r="X803" s="14"/>
      <c r="Y803" s="14"/>
      <c r="Z803" s="14"/>
      <c r="AA803" s="14"/>
    </row>
    <row r="804">
      <c r="A804" s="45"/>
      <c r="B804" s="14"/>
      <c r="C804" s="14"/>
      <c r="D804" s="14"/>
      <c r="E804" s="14"/>
      <c r="F804" s="14"/>
      <c r="G804" s="45"/>
      <c r="H804" s="14"/>
      <c r="I804" s="14"/>
      <c r="J804" s="14"/>
      <c r="K804" s="14"/>
      <c r="L804" s="14"/>
      <c r="M804" s="14"/>
      <c r="N804" s="14"/>
      <c r="O804" s="14"/>
      <c r="P804" s="14"/>
      <c r="Q804" s="14"/>
      <c r="R804" s="14"/>
      <c r="S804" s="14"/>
      <c r="T804" s="14"/>
      <c r="U804" s="14"/>
      <c r="V804" s="14"/>
      <c r="W804" s="14"/>
      <c r="X804" s="14"/>
      <c r="Y804" s="14"/>
      <c r="Z804" s="14"/>
      <c r="AA804" s="14"/>
    </row>
    <row r="805">
      <c r="A805" s="45"/>
      <c r="B805" s="14"/>
      <c r="C805" s="14"/>
      <c r="D805" s="14"/>
      <c r="E805" s="14"/>
      <c r="F805" s="14"/>
      <c r="G805" s="45"/>
      <c r="H805" s="14"/>
      <c r="I805" s="14"/>
      <c r="J805" s="14"/>
      <c r="K805" s="14"/>
      <c r="L805" s="14"/>
      <c r="M805" s="14"/>
      <c r="N805" s="14"/>
      <c r="O805" s="14"/>
      <c r="P805" s="14"/>
      <c r="Q805" s="14"/>
      <c r="R805" s="14"/>
      <c r="S805" s="14"/>
      <c r="T805" s="14"/>
      <c r="U805" s="14"/>
      <c r="V805" s="14"/>
      <c r="W805" s="14"/>
      <c r="X805" s="14"/>
      <c r="Y805" s="14"/>
      <c r="Z805" s="14"/>
      <c r="AA805" s="14"/>
    </row>
    <row r="806">
      <c r="A806" s="45"/>
      <c r="B806" s="14"/>
      <c r="C806" s="14"/>
      <c r="D806" s="14"/>
      <c r="E806" s="14"/>
      <c r="F806" s="14"/>
      <c r="G806" s="45"/>
      <c r="H806" s="14"/>
      <c r="I806" s="14"/>
      <c r="J806" s="14"/>
      <c r="K806" s="14"/>
      <c r="L806" s="14"/>
      <c r="M806" s="14"/>
      <c r="N806" s="14"/>
      <c r="O806" s="14"/>
      <c r="P806" s="14"/>
      <c r="Q806" s="14"/>
      <c r="R806" s="14"/>
      <c r="S806" s="14"/>
      <c r="T806" s="14"/>
      <c r="U806" s="14"/>
      <c r="V806" s="14"/>
      <c r="W806" s="14"/>
      <c r="X806" s="14"/>
      <c r="Y806" s="14"/>
      <c r="Z806" s="14"/>
      <c r="AA806" s="14"/>
    </row>
    <row r="807">
      <c r="A807" s="45"/>
      <c r="B807" s="14"/>
      <c r="C807" s="14"/>
      <c r="D807" s="14"/>
      <c r="E807" s="14"/>
      <c r="F807" s="14"/>
      <c r="G807" s="45"/>
      <c r="H807" s="14"/>
      <c r="I807" s="14"/>
      <c r="J807" s="14"/>
      <c r="K807" s="14"/>
      <c r="L807" s="14"/>
      <c r="M807" s="14"/>
      <c r="N807" s="14"/>
      <c r="O807" s="14"/>
      <c r="P807" s="14"/>
      <c r="Q807" s="14"/>
      <c r="R807" s="14"/>
      <c r="S807" s="14"/>
      <c r="T807" s="14"/>
      <c r="U807" s="14"/>
      <c r="V807" s="14"/>
      <c r="W807" s="14"/>
      <c r="X807" s="14"/>
      <c r="Y807" s="14"/>
      <c r="Z807" s="14"/>
      <c r="AA807" s="14"/>
    </row>
    <row r="808">
      <c r="A808" s="45"/>
      <c r="B808" s="14"/>
      <c r="C808" s="14"/>
      <c r="D808" s="14"/>
      <c r="E808" s="14"/>
      <c r="F808" s="14"/>
      <c r="G808" s="45"/>
      <c r="H808" s="14"/>
      <c r="I808" s="14"/>
      <c r="J808" s="14"/>
      <c r="K808" s="14"/>
      <c r="L808" s="14"/>
      <c r="M808" s="14"/>
      <c r="N808" s="14"/>
      <c r="O808" s="14"/>
      <c r="P808" s="14"/>
      <c r="Q808" s="14"/>
      <c r="R808" s="14"/>
      <c r="S808" s="14"/>
      <c r="T808" s="14"/>
      <c r="U808" s="14"/>
      <c r="V808" s="14"/>
      <c r="W808" s="14"/>
      <c r="X808" s="14"/>
      <c r="Y808" s="14"/>
      <c r="Z808" s="14"/>
      <c r="AA808" s="14"/>
    </row>
    <row r="809">
      <c r="A809" s="45"/>
      <c r="B809" s="14"/>
      <c r="C809" s="14"/>
      <c r="D809" s="14"/>
      <c r="E809" s="14"/>
      <c r="F809" s="14"/>
      <c r="G809" s="45"/>
      <c r="H809" s="14"/>
      <c r="I809" s="14"/>
      <c r="J809" s="14"/>
      <c r="K809" s="14"/>
      <c r="L809" s="14"/>
      <c r="M809" s="14"/>
      <c r="N809" s="14"/>
      <c r="O809" s="14"/>
      <c r="P809" s="14"/>
      <c r="Q809" s="14"/>
      <c r="R809" s="14"/>
      <c r="S809" s="14"/>
      <c r="T809" s="14"/>
      <c r="U809" s="14"/>
      <c r="V809" s="14"/>
      <c r="W809" s="14"/>
      <c r="X809" s="14"/>
      <c r="Y809" s="14"/>
      <c r="Z809" s="14"/>
      <c r="AA809" s="14"/>
    </row>
    <row r="810">
      <c r="A810" s="45"/>
      <c r="B810" s="14"/>
      <c r="C810" s="14"/>
      <c r="D810" s="14"/>
      <c r="E810" s="14"/>
      <c r="F810" s="14"/>
      <c r="G810" s="45"/>
      <c r="H810" s="14"/>
      <c r="I810" s="14"/>
      <c r="J810" s="14"/>
      <c r="K810" s="14"/>
      <c r="L810" s="14"/>
      <c r="M810" s="14"/>
      <c r="N810" s="14"/>
      <c r="O810" s="14"/>
      <c r="P810" s="14"/>
      <c r="Q810" s="14"/>
      <c r="R810" s="14"/>
      <c r="S810" s="14"/>
      <c r="T810" s="14"/>
      <c r="U810" s="14"/>
      <c r="V810" s="14"/>
      <c r="W810" s="14"/>
      <c r="X810" s="14"/>
      <c r="Y810" s="14"/>
      <c r="Z810" s="14"/>
      <c r="AA810" s="14"/>
    </row>
    <row r="811">
      <c r="A811" s="45"/>
      <c r="B811" s="14"/>
      <c r="C811" s="14"/>
      <c r="D811" s="14"/>
      <c r="E811" s="14"/>
      <c r="F811" s="14"/>
      <c r="G811" s="45"/>
      <c r="H811" s="14"/>
      <c r="I811" s="14"/>
      <c r="J811" s="14"/>
      <c r="K811" s="14"/>
      <c r="L811" s="14"/>
      <c r="M811" s="14"/>
      <c r="N811" s="14"/>
      <c r="O811" s="14"/>
      <c r="P811" s="14"/>
      <c r="Q811" s="14"/>
      <c r="R811" s="14"/>
      <c r="S811" s="14"/>
      <c r="T811" s="14"/>
      <c r="U811" s="14"/>
      <c r="V811" s="14"/>
      <c r="W811" s="14"/>
      <c r="X811" s="14"/>
      <c r="Y811" s="14"/>
      <c r="Z811" s="14"/>
      <c r="AA811" s="14"/>
    </row>
    <row r="812">
      <c r="A812" s="45"/>
      <c r="B812" s="14"/>
      <c r="C812" s="14"/>
      <c r="D812" s="14"/>
      <c r="E812" s="14"/>
      <c r="F812" s="14"/>
      <c r="G812" s="45"/>
      <c r="H812" s="14"/>
      <c r="I812" s="14"/>
      <c r="J812" s="14"/>
      <c r="K812" s="14"/>
      <c r="L812" s="14"/>
      <c r="M812" s="14"/>
      <c r="N812" s="14"/>
      <c r="O812" s="14"/>
      <c r="P812" s="14"/>
      <c r="Q812" s="14"/>
      <c r="R812" s="14"/>
      <c r="S812" s="14"/>
      <c r="T812" s="14"/>
      <c r="U812" s="14"/>
      <c r="V812" s="14"/>
      <c r="W812" s="14"/>
      <c r="X812" s="14"/>
      <c r="Y812" s="14"/>
      <c r="Z812" s="14"/>
      <c r="AA812" s="14"/>
    </row>
    <row r="813">
      <c r="A813" s="45"/>
      <c r="B813" s="14"/>
      <c r="C813" s="14"/>
      <c r="D813" s="14"/>
      <c r="E813" s="14"/>
      <c r="F813" s="14"/>
      <c r="G813" s="45"/>
      <c r="H813" s="14"/>
      <c r="I813" s="14"/>
      <c r="J813" s="14"/>
      <c r="K813" s="14"/>
      <c r="L813" s="14"/>
      <c r="M813" s="14"/>
      <c r="N813" s="14"/>
      <c r="O813" s="14"/>
      <c r="P813" s="14"/>
      <c r="Q813" s="14"/>
      <c r="R813" s="14"/>
      <c r="S813" s="14"/>
      <c r="T813" s="14"/>
      <c r="U813" s="14"/>
      <c r="V813" s="14"/>
      <c r="W813" s="14"/>
      <c r="X813" s="14"/>
      <c r="Y813" s="14"/>
      <c r="Z813" s="14"/>
      <c r="AA813" s="14"/>
    </row>
    <row r="814">
      <c r="A814" s="45"/>
      <c r="B814" s="14"/>
      <c r="C814" s="14"/>
      <c r="D814" s="14"/>
      <c r="E814" s="14"/>
      <c r="F814" s="14"/>
      <c r="G814" s="45"/>
      <c r="H814" s="14"/>
      <c r="I814" s="14"/>
      <c r="J814" s="14"/>
      <c r="K814" s="14"/>
      <c r="L814" s="14"/>
      <c r="M814" s="14"/>
      <c r="N814" s="14"/>
      <c r="O814" s="14"/>
      <c r="P814" s="14"/>
      <c r="Q814" s="14"/>
      <c r="R814" s="14"/>
      <c r="S814" s="14"/>
      <c r="T814" s="14"/>
      <c r="U814" s="14"/>
      <c r="V814" s="14"/>
      <c r="W814" s="14"/>
      <c r="X814" s="14"/>
      <c r="Y814" s="14"/>
      <c r="Z814" s="14"/>
      <c r="AA814" s="14"/>
    </row>
    <row r="815">
      <c r="A815" s="45"/>
      <c r="B815" s="14"/>
      <c r="C815" s="14"/>
      <c r="D815" s="14"/>
      <c r="E815" s="14"/>
      <c r="F815" s="14"/>
      <c r="G815" s="45"/>
      <c r="H815" s="14"/>
      <c r="I815" s="14"/>
      <c r="J815" s="14"/>
      <c r="K815" s="14"/>
      <c r="L815" s="14"/>
      <c r="M815" s="14"/>
      <c r="N815" s="14"/>
      <c r="O815" s="14"/>
      <c r="P815" s="14"/>
      <c r="Q815" s="14"/>
      <c r="R815" s="14"/>
      <c r="S815" s="14"/>
      <c r="T815" s="14"/>
      <c r="U815" s="14"/>
      <c r="V815" s="14"/>
      <c r="W815" s="14"/>
      <c r="X815" s="14"/>
      <c r="Y815" s="14"/>
      <c r="Z815" s="14"/>
      <c r="AA815" s="14"/>
    </row>
    <row r="816">
      <c r="A816" s="45"/>
      <c r="B816" s="14"/>
      <c r="C816" s="14"/>
      <c r="D816" s="14"/>
      <c r="E816" s="14"/>
      <c r="F816" s="14"/>
      <c r="G816" s="45"/>
      <c r="H816" s="14"/>
      <c r="I816" s="14"/>
      <c r="J816" s="14"/>
      <c r="K816" s="14"/>
      <c r="L816" s="14"/>
      <c r="M816" s="14"/>
      <c r="N816" s="14"/>
      <c r="O816" s="14"/>
      <c r="P816" s="14"/>
      <c r="Q816" s="14"/>
      <c r="R816" s="14"/>
      <c r="S816" s="14"/>
      <c r="T816" s="14"/>
      <c r="U816" s="14"/>
      <c r="V816" s="14"/>
      <c r="W816" s="14"/>
      <c r="X816" s="14"/>
      <c r="Y816" s="14"/>
      <c r="Z816" s="14"/>
      <c r="AA816" s="14"/>
    </row>
    <row r="817">
      <c r="A817" s="45"/>
      <c r="B817" s="14"/>
      <c r="C817" s="14"/>
      <c r="D817" s="14"/>
      <c r="E817" s="14"/>
      <c r="F817" s="14"/>
      <c r="G817" s="45"/>
      <c r="H817" s="14"/>
      <c r="I817" s="14"/>
      <c r="J817" s="14"/>
      <c r="K817" s="14"/>
      <c r="L817" s="14"/>
      <c r="M817" s="14"/>
      <c r="N817" s="14"/>
      <c r="O817" s="14"/>
      <c r="P817" s="14"/>
      <c r="Q817" s="14"/>
      <c r="R817" s="14"/>
      <c r="S817" s="14"/>
      <c r="T817" s="14"/>
      <c r="U817" s="14"/>
      <c r="V817" s="14"/>
      <c r="W817" s="14"/>
      <c r="X817" s="14"/>
      <c r="Y817" s="14"/>
      <c r="Z817" s="14"/>
      <c r="AA817" s="14"/>
    </row>
    <row r="818">
      <c r="A818" s="45"/>
      <c r="B818" s="14"/>
      <c r="C818" s="14"/>
      <c r="D818" s="14"/>
      <c r="E818" s="14"/>
      <c r="F818" s="14"/>
      <c r="G818" s="45"/>
      <c r="H818" s="14"/>
      <c r="I818" s="14"/>
      <c r="J818" s="14"/>
      <c r="K818" s="14"/>
      <c r="L818" s="14"/>
      <c r="M818" s="14"/>
      <c r="N818" s="14"/>
      <c r="O818" s="14"/>
      <c r="P818" s="14"/>
      <c r="Q818" s="14"/>
      <c r="R818" s="14"/>
      <c r="S818" s="14"/>
      <c r="T818" s="14"/>
      <c r="U818" s="14"/>
      <c r="V818" s="14"/>
      <c r="W818" s="14"/>
      <c r="X818" s="14"/>
      <c r="Y818" s="14"/>
      <c r="Z818" s="14"/>
      <c r="AA818" s="14"/>
    </row>
    <row r="819">
      <c r="A819" s="45"/>
      <c r="B819" s="14"/>
      <c r="C819" s="14"/>
      <c r="D819" s="14"/>
      <c r="E819" s="14"/>
      <c r="F819" s="14"/>
      <c r="G819" s="45"/>
      <c r="H819" s="14"/>
      <c r="I819" s="14"/>
      <c r="J819" s="14"/>
      <c r="K819" s="14"/>
      <c r="L819" s="14"/>
      <c r="M819" s="14"/>
      <c r="N819" s="14"/>
      <c r="O819" s="14"/>
      <c r="P819" s="14"/>
      <c r="Q819" s="14"/>
      <c r="R819" s="14"/>
      <c r="S819" s="14"/>
      <c r="T819" s="14"/>
      <c r="U819" s="14"/>
      <c r="V819" s="14"/>
      <c r="W819" s="14"/>
      <c r="X819" s="14"/>
      <c r="Y819" s="14"/>
      <c r="Z819" s="14"/>
      <c r="AA819" s="14"/>
    </row>
    <row r="820">
      <c r="A820" s="45"/>
      <c r="B820" s="14"/>
      <c r="C820" s="14"/>
      <c r="D820" s="14"/>
      <c r="E820" s="14"/>
      <c r="F820" s="14"/>
      <c r="G820" s="45"/>
      <c r="H820" s="14"/>
      <c r="I820" s="14"/>
      <c r="J820" s="14"/>
      <c r="K820" s="14"/>
      <c r="L820" s="14"/>
      <c r="M820" s="14"/>
      <c r="N820" s="14"/>
      <c r="O820" s="14"/>
      <c r="P820" s="14"/>
      <c r="Q820" s="14"/>
      <c r="R820" s="14"/>
      <c r="S820" s="14"/>
      <c r="T820" s="14"/>
      <c r="U820" s="14"/>
      <c r="V820" s="14"/>
      <c r="W820" s="14"/>
      <c r="X820" s="14"/>
      <c r="Y820" s="14"/>
      <c r="Z820" s="14"/>
      <c r="AA820" s="14"/>
    </row>
    <row r="821">
      <c r="A821" s="45"/>
      <c r="B821" s="14"/>
      <c r="C821" s="14"/>
      <c r="D821" s="14"/>
      <c r="E821" s="14"/>
      <c r="F821" s="14"/>
      <c r="G821" s="45"/>
      <c r="H821" s="14"/>
      <c r="I821" s="14"/>
      <c r="J821" s="14"/>
      <c r="K821" s="14"/>
      <c r="L821" s="14"/>
      <c r="M821" s="14"/>
      <c r="N821" s="14"/>
      <c r="O821" s="14"/>
      <c r="P821" s="14"/>
      <c r="Q821" s="14"/>
      <c r="R821" s="14"/>
      <c r="S821" s="14"/>
      <c r="T821" s="14"/>
      <c r="U821" s="14"/>
      <c r="V821" s="14"/>
      <c r="W821" s="14"/>
      <c r="X821" s="14"/>
      <c r="Y821" s="14"/>
      <c r="Z821" s="14"/>
      <c r="AA821" s="14"/>
    </row>
    <row r="822">
      <c r="A822" s="45"/>
      <c r="B822" s="14"/>
      <c r="C822" s="14"/>
      <c r="D822" s="14"/>
      <c r="E822" s="14"/>
      <c r="F822" s="14"/>
      <c r="G822" s="45"/>
      <c r="H822" s="14"/>
      <c r="I822" s="14"/>
      <c r="J822" s="14"/>
      <c r="K822" s="14"/>
      <c r="L822" s="14"/>
      <c r="M822" s="14"/>
      <c r="N822" s="14"/>
      <c r="O822" s="14"/>
      <c r="P822" s="14"/>
      <c r="Q822" s="14"/>
      <c r="R822" s="14"/>
      <c r="S822" s="14"/>
      <c r="T822" s="14"/>
      <c r="U822" s="14"/>
      <c r="V822" s="14"/>
      <c r="W822" s="14"/>
      <c r="X822" s="14"/>
      <c r="Y822" s="14"/>
      <c r="Z822" s="14"/>
      <c r="AA822" s="14"/>
    </row>
    <row r="823">
      <c r="A823" s="45"/>
      <c r="B823" s="14"/>
      <c r="C823" s="14"/>
      <c r="D823" s="14"/>
      <c r="E823" s="14"/>
      <c r="F823" s="14"/>
      <c r="G823" s="45"/>
      <c r="H823" s="14"/>
      <c r="I823" s="14"/>
      <c r="J823" s="14"/>
      <c r="K823" s="14"/>
      <c r="L823" s="14"/>
      <c r="M823" s="14"/>
      <c r="N823" s="14"/>
      <c r="O823" s="14"/>
      <c r="P823" s="14"/>
      <c r="Q823" s="14"/>
      <c r="R823" s="14"/>
      <c r="S823" s="14"/>
      <c r="T823" s="14"/>
      <c r="U823" s="14"/>
      <c r="V823" s="14"/>
      <c r="W823" s="14"/>
      <c r="X823" s="14"/>
      <c r="Y823" s="14"/>
      <c r="Z823" s="14"/>
      <c r="AA823" s="14"/>
    </row>
    <row r="824">
      <c r="A824" s="45"/>
      <c r="B824" s="14"/>
      <c r="C824" s="14"/>
      <c r="D824" s="14"/>
      <c r="E824" s="14"/>
      <c r="F824" s="14"/>
      <c r="G824" s="45"/>
      <c r="H824" s="14"/>
      <c r="I824" s="14"/>
      <c r="J824" s="14"/>
      <c r="K824" s="14"/>
      <c r="L824" s="14"/>
      <c r="M824" s="14"/>
      <c r="N824" s="14"/>
      <c r="O824" s="14"/>
      <c r="P824" s="14"/>
      <c r="Q824" s="14"/>
      <c r="R824" s="14"/>
      <c r="S824" s="14"/>
      <c r="T824" s="14"/>
      <c r="U824" s="14"/>
      <c r="V824" s="14"/>
      <c r="W824" s="14"/>
      <c r="X824" s="14"/>
      <c r="Y824" s="14"/>
      <c r="Z824" s="14"/>
      <c r="AA824" s="14"/>
    </row>
    <row r="825">
      <c r="A825" s="45"/>
      <c r="B825" s="14"/>
      <c r="C825" s="14"/>
      <c r="D825" s="14"/>
      <c r="E825" s="14"/>
      <c r="F825" s="14"/>
      <c r="G825" s="45"/>
      <c r="H825" s="14"/>
      <c r="I825" s="14"/>
      <c r="J825" s="14"/>
      <c r="K825" s="14"/>
      <c r="L825" s="14"/>
      <c r="M825" s="14"/>
      <c r="N825" s="14"/>
      <c r="O825" s="14"/>
      <c r="P825" s="14"/>
      <c r="Q825" s="14"/>
      <c r="R825" s="14"/>
      <c r="S825" s="14"/>
      <c r="T825" s="14"/>
      <c r="U825" s="14"/>
      <c r="V825" s="14"/>
      <c r="W825" s="14"/>
      <c r="X825" s="14"/>
      <c r="Y825" s="14"/>
      <c r="Z825" s="14"/>
      <c r="AA825" s="14"/>
    </row>
    <row r="826">
      <c r="A826" s="45"/>
      <c r="B826" s="14"/>
      <c r="C826" s="14"/>
      <c r="D826" s="14"/>
      <c r="E826" s="14"/>
      <c r="F826" s="14"/>
      <c r="G826" s="45"/>
      <c r="H826" s="14"/>
      <c r="I826" s="14"/>
      <c r="J826" s="14"/>
      <c r="K826" s="14"/>
      <c r="L826" s="14"/>
      <c r="M826" s="14"/>
      <c r="N826" s="14"/>
      <c r="O826" s="14"/>
      <c r="P826" s="14"/>
      <c r="Q826" s="14"/>
      <c r="R826" s="14"/>
      <c r="S826" s="14"/>
      <c r="T826" s="14"/>
      <c r="U826" s="14"/>
      <c r="V826" s="14"/>
      <c r="W826" s="14"/>
      <c r="X826" s="14"/>
      <c r="Y826" s="14"/>
      <c r="Z826" s="14"/>
      <c r="AA826" s="14"/>
    </row>
    <row r="827">
      <c r="A827" s="45"/>
      <c r="B827" s="14"/>
      <c r="C827" s="14"/>
      <c r="D827" s="14"/>
      <c r="E827" s="14"/>
      <c r="F827" s="14"/>
      <c r="G827" s="45"/>
      <c r="H827" s="14"/>
      <c r="I827" s="14"/>
      <c r="J827" s="14"/>
      <c r="K827" s="14"/>
      <c r="L827" s="14"/>
      <c r="M827" s="14"/>
      <c r="N827" s="14"/>
      <c r="O827" s="14"/>
      <c r="P827" s="14"/>
      <c r="Q827" s="14"/>
      <c r="R827" s="14"/>
      <c r="S827" s="14"/>
      <c r="T827" s="14"/>
      <c r="U827" s="14"/>
      <c r="V827" s="14"/>
      <c r="W827" s="14"/>
      <c r="X827" s="14"/>
      <c r="Y827" s="14"/>
      <c r="Z827" s="14"/>
      <c r="AA827" s="14"/>
    </row>
    <row r="828">
      <c r="A828" s="45"/>
      <c r="B828" s="14"/>
      <c r="C828" s="14"/>
      <c r="D828" s="14"/>
      <c r="E828" s="14"/>
      <c r="F828" s="14"/>
      <c r="G828" s="45"/>
      <c r="H828" s="14"/>
      <c r="I828" s="14"/>
      <c r="J828" s="14"/>
      <c r="K828" s="14"/>
      <c r="L828" s="14"/>
      <c r="M828" s="14"/>
      <c r="N828" s="14"/>
      <c r="O828" s="14"/>
      <c r="P828" s="14"/>
      <c r="Q828" s="14"/>
      <c r="R828" s="14"/>
      <c r="S828" s="14"/>
      <c r="T828" s="14"/>
      <c r="U828" s="14"/>
      <c r="V828" s="14"/>
      <c r="W828" s="14"/>
      <c r="X828" s="14"/>
      <c r="Y828" s="14"/>
      <c r="Z828" s="14"/>
      <c r="AA828" s="14"/>
    </row>
    <row r="829">
      <c r="A829" s="45"/>
      <c r="B829" s="14"/>
      <c r="C829" s="14"/>
      <c r="D829" s="14"/>
      <c r="E829" s="14"/>
      <c r="F829" s="14"/>
      <c r="G829" s="45"/>
      <c r="H829" s="14"/>
      <c r="I829" s="14"/>
      <c r="J829" s="14"/>
      <c r="K829" s="14"/>
      <c r="L829" s="14"/>
      <c r="M829" s="14"/>
      <c r="N829" s="14"/>
      <c r="O829" s="14"/>
      <c r="P829" s="14"/>
      <c r="Q829" s="14"/>
      <c r="R829" s="14"/>
      <c r="S829" s="14"/>
      <c r="T829" s="14"/>
      <c r="U829" s="14"/>
      <c r="V829" s="14"/>
      <c r="W829" s="14"/>
      <c r="X829" s="14"/>
      <c r="Y829" s="14"/>
      <c r="Z829" s="14"/>
      <c r="AA829" s="14"/>
    </row>
    <row r="830">
      <c r="A830" s="45"/>
      <c r="B830" s="14"/>
      <c r="C830" s="14"/>
      <c r="D830" s="14"/>
      <c r="E830" s="14"/>
      <c r="F830" s="14"/>
      <c r="G830" s="45"/>
      <c r="H830" s="14"/>
      <c r="I830" s="14"/>
      <c r="J830" s="14"/>
      <c r="K830" s="14"/>
      <c r="L830" s="14"/>
      <c r="M830" s="14"/>
      <c r="N830" s="14"/>
      <c r="O830" s="14"/>
      <c r="P830" s="14"/>
      <c r="Q830" s="14"/>
      <c r="R830" s="14"/>
      <c r="S830" s="14"/>
      <c r="T830" s="14"/>
      <c r="U830" s="14"/>
      <c r="V830" s="14"/>
      <c r="W830" s="14"/>
      <c r="X830" s="14"/>
      <c r="Y830" s="14"/>
      <c r="Z830" s="14"/>
      <c r="AA830" s="14"/>
    </row>
    <row r="831">
      <c r="A831" s="45"/>
      <c r="B831" s="14"/>
      <c r="C831" s="14"/>
      <c r="D831" s="14"/>
      <c r="E831" s="14"/>
      <c r="F831" s="14"/>
      <c r="G831" s="45"/>
      <c r="H831" s="14"/>
      <c r="I831" s="14"/>
      <c r="J831" s="14"/>
      <c r="K831" s="14"/>
      <c r="L831" s="14"/>
      <c r="M831" s="14"/>
      <c r="N831" s="14"/>
      <c r="O831" s="14"/>
      <c r="P831" s="14"/>
      <c r="Q831" s="14"/>
      <c r="R831" s="14"/>
      <c r="S831" s="14"/>
      <c r="T831" s="14"/>
      <c r="U831" s="14"/>
      <c r="V831" s="14"/>
      <c r="W831" s="14"/>
      <c r="X831" s="14"/>
      <c r="Y831" s="14"/>
      <c r="Z831" s="14"/>
      <c r="AA831" s="14"/>
    </row>
    <row r="832">
      <c r="A832" s="45"/>
      <c r="B832" s="14"/>
      <c r="C832" s="14"/>
      <c r="D832" s="14"/>
      <c r="E832" s="14"/>
      <c r="F832" s="14"/>
      <c r="G832" s="45"/>
      <c r="H832" s="14"/>
      <c r="I832" s="14"/>
      <c r="J832" s="14"/>
      <c r="K832" s="14"/>
      <c r="L832" s="14"/>
      <c r="M832" s="14"/>
      <c r="N832" s="14"/>
      <c r="O832" s="14"/>
      <c r="P832" s="14"/>
      <c r="Q832" s="14"/>
      <c r="R832" s="14"/>
      <c r="S832" s="14"/>
      <c r="T832" s="14"/>
      <c r="U832" s="14"/>
      <c r="V832" s="14"/>
      <c r="W832" s="14"/>
      <c r="X832" s="14"/>
      <c r="Y832" s="14"/>
      <c r="Z832" s="14"/>
      <c r="AA832" s="14"/>
    </row>
    <row r="833">
      <c r="A833" s="45"/>
      <c r="B833" s="14"/>
      <c r="C833" s="14"/>
      <c r="D833" s="14"/>
      <c r="E833" s="14"/>
      <c r="F833" s="14"/>
      <c r="G833" s="45"/>
      <c r="H833" s="14"/>
      <c r="I833" s="14"/>
      <c r="J833" s="14"/>
      <c r="K833" s="14"/>
      <c r="L833" s="14"/>
      <c r="M833" s="14"/>
      <c r="N833" s="14"/>
      <c r="O833" s="14"/>
      <c r="P833" s="14"/>
      <c r="Q833" s="14"/>
      <c r="R833" s="14"/>
      <c r="S833" s="14"/>
      <c r="T833" s="14"/>
      <c r="U833" s="14"/>
      <c r="V833" s="14"/>
      <c r="W833" s="14"/>
      <c r="X833" s="14"/>
      <c r="Y833" s="14"/>
      <c r="Z833" s="14"/>
      <c r="AA833" s="14"/>
    </row>
    <row r="834">
      <c r="A834" s="45"/>
      <c r="B834" s="14"/>
      <c r="C834" s="14"/>
      <c r="D834" s="14"/>
      <c r="E834" s="14"/>
      <c r="F834" s="14"/>
      <c r="G834" s="45"/>
      <c r="H834" s="14"/>
      <c r="I834" s="14"/>
      <c r="J834" s="14"/>
      <c r="K834" s="14"/>
      <c r="L834" s="14"/>
      <c r="M834" s="14"/>
      <c r="N834" s="14"/>
      <c r="O834" s="14"/>
      <c r="P834" s="14"/>
      <c r="Q834" s="14"/>
      <c r="R834" s="14"/>
      <c r="S834" s="14"/>
      <c r="T834" s="14"/>
      <c r="U834" s="14"/>
      <c r="V834" s="14"/>
      <c r="W834" s="14"/>
      <c r="X834" s="14"/>
      <c r="Y834" s="14"/>
      <c r="Z834" s="14"/>
      <c r="AA834" s="14"/>
    </row>
    <row r="835">
      <c r="A835" s="45"/>
      <c r="B835" s="14"/>
      <c r="C835" s="14"/>
      <c r="D835" s="14"/>
      <c r="E835" s="14"/>
      <c r="F835" s="14"/>
      <c r="G835" s="45"/>
      <c r="H835" s="14"/>
      <c r="I835" s="14"/>
      <c r="J835" s="14"/>
      <c r="K835" s="14"/>
      <c r="L835" s="14"/>
      <c r="M835" s="14"/>
      <c r="N835" s="14"/>
      <c r="O835" s="14"/>
      <c r="P835" s="14"/>
      <c r="Q835" s="14"/>
      <c r="R835" s="14"/>
      <c r="S835" s="14"/>
      <c r="T835" s="14"/>
      <c r="U835" s="14"/>
      <c r="V835" s="14"/>
      <c r="W835" s="14"/>
      <c r="X835" s="14"/>
      <c r="Y835" s="14"/>
      <c r="Z835" s="14"/>
      <c r="AA835" s="14"/>
    </row>
    <row r="836">
      <c r="A836" s="45"/>
      <c r="B836" s="14"/>
      <c r="C836" s="14"/>
      <c r="D836" s="14"/>
      <c r="E836" s="14"/>
      <c r="F836" s="14"/>
      <c r="G836" s="45"/>
      <c r="H836" s="14"/>
      <c r="I836" s="14"/>
      <c r="J836" s="14"/>
      <c r="K836" s="14"/>
      <c r="L836" s="14"/>
      <c r="M836" s="14"/>
      <c r="N836" s="14"/>
      <c r="O836" s="14"/>
      <c r="P836" s="14"/>
      <c r="Q836" s="14"/>
      <c r="R836" s="14"/>
      <c r="S836" s="14"/>
      <c r="T836" s="14"/>
      <c r="U836" s="14"/>
      <c r="V836" s="14"/>
      <c r="W836" s="14"/>
      <c r="X836" s="14"/>
      <c r="Y836" s="14"/>
      <c r="Z836" s="14"/>
      <c r="AA836" s="14"/>
    </row>
    <row r="837">
      <c r="A837" s="45"/>
      <c r="B837" s="14"/>
      <c r="C837" s="14"/>
      <c r="D837" s="14"/>
      <c r="E837" s="14"/>
      <c r="F837" s="14"/>
      <c r="G837" s="45"/>
      <c r="H837" s="14"/>
      <c r="I837" s="14"/>
      <c r="J837" s="14"/>
      <c r="K837" s="14"/>
      <c r="L837" s="14"/>
      <c r="M837" s="14"/>
      <c r="N837" s="14"/>
      <c r="O837" s="14"/>
      <c r="P837" s="14"/>
      <c r="Q837" s="14"/>
      <c r="R837" s="14"/>
      <c r="S837" s="14"/>
      <c r="T837" s="14"/>
      <c r="U837" s="14"/>
      <c r="V837" s="14"/>
      <c r="W837" s="14"/>
      <c r="X837" s="14"/>
      <c r="Y837" s="14"/>
      <c r="Z837" s="14"/>
      <c r="AA837" s="14"/>
    </row>
    <row r="838">
      <c r="A838" s="45"/>
      <c r="B838" s="14"/>
      <c r="C838" s="14"/>
      <c r="D838" s="14"/>
      <c r="E838" s="14"/>
      <c r="F838" s="14"/>
      <c r="G838" s="45"/>
      <c r="H838" s="14"/>
      <c r="I838" s="14"/>
      <c r="J838" s="14"/>
      <c r="K838" s="14"/>
      <c r="L838" s="14"/>
      <c r="M838" s="14"/>
      <c r="N838" s="14"/>
      <c r="O838" s="14"/>
      <c r="P838" s="14"/>
      <c r="Q838" s="14"/>
      <c r="R838" s="14"/>
      <c r="S838" s="14"/>
      <c r="T838" s="14"/>
      <c r="U838" s="14"/>
      <c r="V838" s="14"/>
      <c r="W838" s="14"/>
      <c r="X838" s="14"/>
      <c r="Y838" s="14"/>
      <c r="Z838" s="14"/>
      <c r="AA838" s="14"/>
    </row>
    <row r="839">
      <c r="A839" s="45"/>
      <c r="B839" s="14"/>
      <c r="C839" s="14"/>
      <c r="D839" s="14"/>
      <c r="E839" s="14"/>
      <c r="F839" s="14"/>
      <c r="G839" s="45"/>
      <c r="H839" s="14"/>
      <c r="I839" s="14"/>
      <c r="J839" s="14"/>
      <c r="K839" s="14"/>
      <c r="L839" s="14"/>
      <c r="M839" s="14"/>
      <c r="N839" s="14"/>
      <c r="O839" s="14"/>
      <c r="P839" s="14"/>
      <c r="Q839" s="14"/>
      <c r="R839" s="14"/>
      <c r="S839" s="14"/>
      <c r="T839" s="14"/>
      <c r="U839" s="14"/>
      <c r="V839" s="14"/>
      <c r="W839" s="14"/>
      <c r="X839" s="14"/>
      <c r="Y839" s="14"/>
      <c r="Z839" s="14"/>
      <c r="AA839" s="14"/>
    </row>
    <row r="840">
      <c r="A840" s="45"/>
      <c r="B840" s="14"/>
      <c r="C840" s="14"/>
      <c r="D840" s="14"/>
      <c r="E840" s="14"/>
      <c r="F840" s="14"/>
      <c r="G840" s="45"/>
      <c r="H840" s="14"/>
      <c r="I840" s="14"/>
      <c r="J840" s="14"/>
      <c r="K840" s="14"/>
      <c r="L840" s="14"/>
      <c r="M840" s="14"/>
      <c r="N840" s="14"/>
      <c r="O840" s="14"/>
      <c r="P840" s="14"/>
      <c r="Q840" s="14"/>
      <c r="R840" s="14"/>
      <c r="S840" s="14"/>
      <c r="T840" s="14"/>
      <c r="U840" s="14"/>
      <c r="V840" s="14"/>
      <c r="W840" s="14"/>
      <c r="X840" s="14"/>
      <c r="Y840" s="14"/>
      <c r="Z840" s="14"/>
      <c r="AA840" s="14"/>
    </row>
    <row r="841">
      <c r="A841" s="45"/>
      <c r="B841" s="14"/>
      <c r="C841" s="14"/>
      <c r="D841" s="14"/>
      <c r="E841" s="14"/>
      <c r="F841" s="14"/>
      <c r="G841" s="45"/>
      <c r="H841" s="14"/>
      <c r="I841" s="14"/>
      <c r="J841" s="14"/>
      <c r="K841" s="14"/>
      <c r="L841" s="14"/>
      <c r="M841" s="14"/>
      <c r="N841" s="14"/>
      <c r="O841" s="14"/>
      <c r="P841" s="14"/>
      <c r="Q841" s="14"/>
      <c r="R841" s="14"/>
      <c r="S841" s="14"/>
      <c r="T841" s="14"/>
      <c r="U841" s="14"/>
      <c r="V841" s="14"/>
      <c r="W841" s="14"/>
      <c r="X841" s="14"/>
      <c r="Y841" s="14"/>
      <c r="Z841" s="14"/>
      <c r="AA841" s="14"/>
    </row>
    <row r="842">
      <c r="A842" s="45"/>
      <c r="B842" s="14"/>
      <c r="C842" s="14"/>
      <c r="D842" s="14"/>
      <c r="E842" s="14"/>
      <c r="F842" s="14"/>
      <c r="G842" s="45"/>
      <c r="H842" s="14"/>
      <c r="I842" s="14"/>
      <c r="J842" s="14"/>
      <c r="K842" s="14"/>
      <c r="L842" s="14"/>
      <c r="M842" s="14"/>
      <c r="N842" s="14"/>
      <c r="O842" s="14"/>
      <c r="P842" s="14"/>
      <c r="Q842" s="14"/>
      <c r="R842" s="14"/>
      <c r="S842" s="14"/>
      <c r="T842" s="14"/>
      <c r="U842" s="14"/>
      <c r="V842" s="14"/>
      <c r="W842" s="14"/>
      <c r="X842" s="14"/>
      <c r="Y842" s="14"/>
      <c r="Z842" s="14"/>
      <c r="AA842" s="14"/>
    </row>
    <row r="843">
      <c r="A843" s="45"/>
      <c r="B843" s="14"/>
      <c r="C843" s="14"/>
      <c r="D843" s="14"/>
      <c r="E843" s="14"/>
      <c r="F843" s="14"/>
      <c r="G843" s="45"/>
      <c r="H843" s="14"/>
      <c r="I843" s="14"/>
      <c r="J843" s="14"/>
      <c r="K843" s="14"/>
      <c r="L843" s="14"/>
      <c r="M843" s="14"/>
      <c r="N843" s="14"/>
      <c r="O843" s="14"/>
      <c r="P843" s="14"/>
      <c r="Q843" s="14"/>
      <c r="R843" s="14"/>
      <c r="S843" s="14"/>
      <c r="T843" s="14"/>
      <c r="U843" s="14"/>
      <c r="V843" s="14"/>
      <c r="W843" s="14"/>
      <c r="X843" s="14"/>
      <c r="Y843" s="14"/>
      <c r="Z843" s="14"/>
      <c r="AA843" s="14"/>
    </row>
    <row r="844">
      <c r="A844" s="45"/>
      <c r="B844" s="14"/>
      <c r="C844" s="14"/>
      <c r="D844" s="14"/>
      <c r="E844" s="14"/>
      <c r="F844" s="14"/>
      <c r="G844" s="45"/>
      <c r="H844" s="14"/>
      <c r="I844" s="14"/>
      <c r="J844" s="14"/>
      <c r="K844" s="14"/>
      <c r="L844" s="14"/>
      <c r="M844" s="14"/>
      <c r="N844" s="14"/>
      <c r="O844" s="14"/>
      <c r="P844" s="14"/>
      <c r="Q844" s="14"/>
      <c r="R844" s="14"/>
      <c r="S844" s="14"/>
      <c r="T844" s="14"/>
      <c r="U844" s="14"/>
      <c r="V844" s="14"/>
      <c r="W844" s="14"/>
      <c r="X844" s="14"/>
      <c r="Y844" s="14"/>
      <c r="Z844" s="14"/>
      <c r="AA844" s="14"/>
    </row>
    <row r="845">
      <c r="A845" s="45"/>
      <c r="B845" s="14"/>
      <c r="C845" s="14"/>
      <c r="D845" s="14"/>
      <c r="E845" s="14"/>
      <c r="F845" s="14"/>
      <c r="G845" s="45"/>
      <c r="H845" s="14"/>
      <c r="I845" s="14"/>
      <c r="J845" s="14"/>
      <c r="K845" s="14"/>
      <c r="L845" s="14"/>
      <c r="M845" s="14"/>
      <c r="N845" s="14"/>
      <c r="O845" s="14"/>
      <c r="P845" s="14"/>
      <c r="Q845" s="14"/>
      <c r="R845" s="14"/>
      <c r="S845" s="14"/>
      <c r="T845" s="14"/>
      <c r="U845" s="14"/>
      <c r="V845" s="14"/>
      <c r="W845" s="14"/>
      <c r="X845" s="14"/>
      <c r="Y845" s="14"/>
      <c r="Z845" s="14"/>
      <c r="AA845" s="14"/>
    </row>
    <row r="846">
      <c r="A846" s="45"/>
      <c r="B846" s="14"/>
      <c r="C846" s="14"/>
      <c r="D846" s="14"/>
      <c r="E846" s="14"/>
      <c r="F846" s="14"/>
      <c r="G846" s="45"/>
      <c r="H846" s="14"/>
      <c r="I846" s="14"/>
      <c r="J846" s="14"/>
      <c r="K846" s="14"/>
      <c r="L846" s="14"/>
      <c r="M846" s="14"/>
      <c r="N846" s="14"/>
      <c r="O846" s="14"/>
      <c r="P846" s="14"/>
      <c r="Q846" s="14"/>
      <c r="R846" s="14"/>
      <c r="S846" s="14"/>
      <c r="T846" s="14"/>
      <c r="U846" s="14"/>
      <c r="V846" s="14"/>
      <c r="W846" s="14"/>
      <c r="X846" s="14"/>
      <c r="Y846" s="14"/>
      <c r="Z846" s="14"/>
      <c r="AA846" s="14"/>
    </row>
    <row r="847">
      <c r="A847" s="45"/>
      <c r="B847" s="14"/>
      <c r="C847" s="14"/>
      <c r="D847" s="14"/>
      <c r="E847" s="14"/>
      <c r="F847" s="14"/>
      <c r="G847" s="45"/>
      <c r="H847" s="14"/>
      <c r="I847" s="14"/>
      <c r="J847" s="14"/>
      <c r="K847" s="14"/>
      <c r="L847" s="14"/>
      <c r="M847" s="14"/>
      <c r="N847" s="14"/>
      <c r="O847" s="14"/>
      <c r="P847" s="14"/>
      <c r="Q847" s="14"/>
      <c r="R847" s="14"/>
      <c r="S847" s="14"/>
      <c r="T847" s="14"/>
      <c r="U847" s="14"/>
      <c r="V847" s="14"/>
      <c r="W847" s="14"/>
      <c r="X847" s="14"/>
      <c r="Y847" s="14"/>
      <c r="Z847" s="14"/>
      <c r="AA847" s="14"/>
    </row>
    <row r="848">
      <c r="A848" s="45"/>
      <c r="B848" s="14"/>
      <c r="C848" s="14"/>
      <c r="D848" s="14"/>
      <c r="E848" s="14"/>
      <c r="F848" s="14"/>
      <c r="G848" s="45"/>
      <c r="H848" s="14"/>
      <c r="I848" s="14"/>
      <c r="J848" s="14"/>
      <c r="K848" s="14"/>
      <c r="L848" s="14"/>
      <c r="M848" s="14"/>
      <c r="N848" s="14"/>
      <c r="O848" s="14"/>
      <c r="P848" s="14"/>
      <c r="Q848" s="14"/>
      <c r="R848" s="14"/>
      <c r="S848" s="14"/>
      <c r="T848" s="14"/>
      <c r="U848" s="14"/>
      <c r="V848" s="14"/>
      <c r="W848" s="14"/>
      <c r="X848" s="14"/>
      <c r="Y848" s="14"/>
      <c r="Z848" s="14"/>
      <c r="AA848" s="14"/>
    </row>
    <row r="849">
      <c r="A849" s="45"/>
      <c r="B849" s="14"/>
      <c r="C849" s="14"/>
      <c r="D849" s="14"/>
      <c r="E849" s="14"/>
      <c r="F849" s="14"/>
      <c r="G849" s="45"/>
      <c r="H849" s="14"/>
      <c r="I849" s="14"/>
      <c r="J849" s="14"/>
      <c r="K849" s="14"/>
      <c r="L849" s="14"/>
      <c r="M849" s="14"/>
      <c r="N849" s="14"/>
      <c r="O849" s="14"/>
      <c r="P849" s="14"/>
      <c r="Q849" s="14"/>
      <c r="R849" s="14"/>
      <c r="S849" s="14"/>
      <c r="T849" s="14"/>
      <c r="U849" s="14"/>
      <c r="V849" s="14"/>
      <c r="W849" s="14"/>
      <c r="X849" s="14"/>
      <c r="Y849" s="14"/>
      <c r="Z849" s="14"/>
      <c r="AA849" s="14"/>
    </row>
    <row r="850">
      <c r="A850" s="45"/>
      <c r="B850" s="14"/>
      <c r="C850" s="14"/>
      <c r="D850" s="14"/>
      <c r="E850" s="14"/>
      <c r="F850" s="14"/>
      <c r="G850" s="45"/>
      <c r="H850" s="14"/>
      <c r="I850" s="14"/>
      <c r="J850" s="14"/>
      <c r="K850" s="14"/>
      <c r="L850" s="14"/>
      <c r="M850" s="14"/>
      <c r="N850" s="14"/>
      <c r="O850" s="14"/>
      <c r="P850" s="14"/>
      <c r="Q850" s="14"/>
      <c r="R850" s="14"/>
      <c r="S850" s="14"/>
      <c r="T850" s="14"/>
      <c r="U850" s="14"/>
      <c r="V850" s="14"/>
      <c r="W850" s="14"/>
      <c r="X850" s="14"/>
      <c r="Y850" s="14"/>
      <c r="Z850" s="14"/>
      <c r="AA850" s="14"/>
    </row>
    <row r="851">
      <c r="A851" s="45"/>
      <c r="B851" s="14"/>
      <c r="C851" s="14"/>
      <c r="D851" s="14"/>
      <c r="E851" s="14"/>
      <c r="F851" s="14"/>
      <c r="G851" s="45"/>
      <c r="H851" s="14"/>
      <c r="I851" s="14"/>
      <c r="J851" s="14"/>
      <c r="K851" s="14"/>
      <c r="L851" s="14"/>
      <c r="M851" s="14"/>
      <c r="N851" s="14"/>
      <c r="O851" s="14"/>
      <c r="P851" s="14"/>
      <c r="Q851" s="14"/>
      <c r="R851" s="14"/>
      <c r="S851" s="14"/>
      <c r="T851" s="14"/>
      <c r="U851" s="14"/>
      <c r="V851" s="14"/>
      <c r="W851" s="14"/>
      <c r="X851" s="14"/>
      <c r="Y851" s="14"/>
      <c r="Z851" s="14"/>
      <c r="AA851" s="14"/>
    </row>
    <row r="852">
      <c r="A852" s="45"/>
      <c r="B852" s="14"/>
      <c r="C852" s="14"/>
      <c r="D852" s="14"/>
      <c r="E852" s="14"/>
      <c r="F852" s="14"/>
      <c r="G852" s="45"/>
      <c r="H852" s="14"/>
      <c r="I852" s="14"/>
      <c r="J852" s="14"/>
      <c r="K852" s="14"/>
      <c r="L852" s="14"/>
      <c r="M852" s="14"/>
      <c r="N852" s="14"/>
      <c r="O852" s="14"/>
      <c r="P852" s="14"/>
      <c r="Q852" s="14"/>
      <c r="R852" s="14"/>
      <c r="S852" s="14"/>
      <c r="T852" s="14"/>
      <c r="U852" s="14"/>
      <c r="V852" s="14"/>
      <c r="W852" s="14"/>
      <c r="X852" s="14"/>
      <c r="Y852" s="14"/>
      <c r="Z852" s="14"/>
      <c r="AA852" s="14"/>
    </row>
    <row r="853">
      <c r="A853" s="45"/>
      <c r="B853" s="14"/>
      <c r="C853" s="14"/>
      <c r="D853" s="14"/>
      <c r="E853" s="14"/>
      <c r="F853" s="14"/>
      <c r="G853" s="45"/>
      <c r="H853" s="14"/>
      <c r="I853" s="14"/>
      <c r="J853" s="14"/>
      <c r="K853" s="14"/>
      <c r="L853" s="14"/>
      <c r="M853" s="14"/>
      <c r="N853" s="14"/>
      <c r="O853" s="14"/>
      <c r="P853" s="14"/>
      <c r="Q853" s="14"/>
      <c r="R853" s="14"/>
      <c r="S853" s="14"/>
      <c r="T853" s="14"/>
      <c r="U853" s="14"/>
      <c r="V853" s="14"/>
      <c r="W853" s="14"/>
      <c r="X853" s="14"/>
      <c r="Y853" s="14"/>
      <c r="Z853" s="14"/>
      <c r="AA853" s="14"/>
    </row>
    <row r="854">
      <c r="A854" s="45"/>
      <c r="B854" s="14"/>
      <c r="C854" s="14"/>
      <c r="D854" s="14"/>
      <c r="E854" s="14"/>
      <c r="F854" s="14"/>
      <c r="G854" s="45"/>
      <c r="H854" s="14"/>
      <c r="I854" s="14"/>
      <c r="J854" s="14"/>
      <c r="K854" s="14"/>
      <c r="L854" s="14"/>
      <c r="M854" s="14"/>
      <c r="N854" s="14"/>
      <c r="O854" s="14"/>
      <c r="P854" s="14"/>
      <c r="Q854" s="14"/>
      <c r="R854" s="14"/>
      <c r="S854" s="14"/>
      <c r="T854" s="14"/>
      <c r="U854" s="14"/>
      <c r="V854" s="14"/>
      <c r="W854" s="14"/>
      <c r="X854" s="14"/>
      <c r="Y854" s="14"/>
      <c r="Z854" s="14"/>
      <c r="AA854" s="14"/>
    </row>
    <row r="855">
      <c r="A855" s="45"/>
      <c r="B855" s="14"/>
      <c r="C855" s="14"/>
      <c r="D855" s="14"/>
      <c r="E855" s="14"/>
      <c r="F855" s="14"/>
      <c r="G855" s="45"/>
      <c r="H855" s="14"/>
      <c r="I855" s="14"/>
      <c r="J855" s="14"/>
      <c r="K855" s="14"/>
      <c r="L855" s="14"/>
      <c r="M855" s="14"/>
      <c r="N855" s="14"/>
      <c r="O855" s="14"/>
      <c r="P855" s="14"/>
      <c r="Q855" s="14"/>
      <c r="R855" s="14"/>
      <c r="S855" s="14"/>
      <c r="T855" s="14"/>
      <c r="U855" s="14"/>
      <c r="V855" s="14"/>
      <c r="W855" s="14"/>
      <c r="X855" s="14"/>
      <c r="Y855" s="14"/>
      <c r="Z855" s="14"/>
      <c r="AA855" s="14"/>
    </row>
    <row r="856">
      <c r="A856" s="45"/>
      <c r="B856" s="14"/>
      <c r="C856" s="14"/>
      <c r="D856" s="14"/>
      <c r="E856" s="14"/>
      <c r="F856" s="14"/>
      <c r="G856" s="45"/>
      <c r="H856" s="14"/>
      <c r="I856" s="14"/>
      <c r="J856" s="14"/>
      <c r="K856" s="14"/>
      <c r="L856" s="14"/>
      <c r="M856" s="14"/>
      <c r="N856" s="14"/>
      <c r="O856" s="14"/>
      <c r="P856" s="14"/>
      <c r="Q856" s="14"/>
      <c r="R856" s="14"/>
      <c r="S856" s="14"/>
      <c r="T856" s="14"/>
      <c r="U856" s="14"/>
      <c r="V856" s="14"/>
      <c r="W856" s="14"/>
      <c r="X856" s="14"/>
      <c r="Y856" s="14"/>
      <c r="Z856" s="14"/>
      <c r="AA856" s="14"/>
    </row>
    <row r="857">
      <c r="A857" s="45"/>
      <c r="B857" s="14"/>
      <c r="C857" s="14"/>
      <c r="D857" s="14"/>
      <c r="E857" s="14"/>
      <c r="F857" s="14"/>
      <c r="G857" s="45"/>
      <c r="H857" s="14"/>
      <c r="I857" s="14"/>
      <c r="J857" s="14"/>
      <c r="K857" s="14"/>
      <c r="L857" s="14"/>
      <c r="M857" s="14"/>
      <c r="N857" s="14"/>
      <c r="O857" s="14"/>
      <c r="P857" s="14"/>
      <c r="Q857" s="14"/>
      <c r="R857" s="14"/>
      <c r="S857" s="14"/>
      <c r="T857" s="14"/>
      <c r="U857" s="14"/>
      <c r="V857" s="14"/>
      <c r="W857" s="14"/>
      <c r="X857" s="14"/>
      <c r="Y857" s="14"/>
      <c r="Z857" s="14"/>
      <c r="AA857" s="14"/>
    </row>
    <row r="858">
      <c r="A858" s="45"/>
      <c r="B858" s="14"/>
      <c r="C858" s="14"/>
      <c r="D858" s="14"/>
      <c r="E858" s="14"/>
      <c r="F858" s="14"/>
      <c r="G858" s="45"/>
      <c r="H858" s="14"/>
      <c r="I858" s="14"/>
      <c r="J858" s="14"/>
      <c r="K858" s="14"/>
      <c r="L858" s="14"/>
      <c r="M858" s="14"/>
      <c r="N858" s="14"/>
      <c r="O858" s="14"/>
      <c r="P858" s="14"/>
      <c r="Q858" s="14"/>
      <c r="R858" s="14"/>
      <c r="S858" s="14"/>
      <c r="T858" s="14"/>
      <c r="U858" s="14"/>
      <c r="V858" s="14"/>
      <c r="W858" s="14"/>
      <c r="X858" s="14"/>
      <c r="Y858" s="14"/>
      <c r="Z858" s="14"/>
      <c r="AA858" s="14"/>
    </row>
    <row r="859">
      <c r="A859" s="45"/>
      <c r="B859" s="14"/>
      <c r="C859" s="14"/>
      <c r="D859" s="14"/>
      <c r="E859" s="14"/>
      <c r="F859" s="14"/>
      <c r="G859" s="45"/>
      <c r="H859" s="14"/>
      <c r="I859" s="14"/>
      <c r="J859" s="14"/>
      <c r="K859" s="14"/>
      <c r="L859" s="14"/>
      <c r="M859" s="14"/>
      <c r="N859" s="14"/>
      <c r="O859" s="14"/>
      <c r="P859" s="14"/>
      <c r="Q859" s="14"/>
      <c r="R859" s="14"/>
      <c r="S859" s="14"/>
      <c r="T859" s="14"/>
      <c r="U859" s="14"/>
      <c r="V859" s="14"/>
      <c r="W859" s="14"/>
      <c r="X859" s="14"/>
      <c r="Y859" s="14"/>
      <c r="Z859" s="14"/>
      <c r="AA859" s="14"/>
    </row>
    <row r="860">
      <c r="A860" s="45"/>
      <c r="B860" s="14"/>
      <c r="C860" s="14"/>
      <c r="D860" s="14"/>
      <c r="E860" s="14"/>
      <c r="F860" s="14"/>
      <c r="G860" s="45"/>
      <c r="H860" s="14"/>
      <c r="I860" s="14"/>
      <c r="J860" s="14"/>
      <c r="K860" s="14"/>
      <c r="L860" s="14"/>
      <c r="M860" s="14"/>
      <c r="N860" s="14"/>
      <c r="O860" s="14"/>
      <c r="P860" s="14"/>
      <c r="Q860" s="14"/>
      <c r="R860" s="14"/>
      <c r="S860" s="14"/>
      <c r="T860" s="14"/>
      <c r="U860" s="14"/>
      <c r="V860" s="14"/>
      <c r="W860" s="14"/>
      <c r="X860" s="14"/>
      <c r="Y860" s="14"/>
      <c r="Z860" s="14"/>
      <c r="AA860" s="14"/>
    </row>
    <row r="861">
      <c r="A861" s="45"/>
      <c r="B861" s="14"/>
      <c r="C861" s="14"/>
      <c r="D861" s="14"/>
      <c r="E861" s="14"/>
      <c r="F861" s="14"/>
      <c r="G861" s="45"/>
      <c r="H861" s="14"/>
      <c r="I861" s="14"/>
      <c r="J861" s="14"/>
      <c r="K861" s="14"/>
      <c r="L861" s="14"/>
      <c r="M861" s="14"/>
      <c r="N861" s="14"/>
      <c r="O861" s="14"/>
      <c r="P861" s="14"/>
      <c r="Q861" s="14"/>
      <c r="R861" s="14"/>
      <c r="S861" s="14"/>
      <c r="T861" s="14"/>
      <c r="U861" s="14"/>
      <c r="V861" s="14"/>
      <c r="W861" s="14"/>
      <c r="X861" s="14"/>
      <c r="Y861" s="14"/>
      <c r="Z861" s="14"/>
      <c r="AA861" s="14"/>
    </row>
    <row r="862">
      <c r="A862" s="45"/>
      <c r="B862" s="14"/>
      <c r="C862" s="14"/>
      <c r="D862" s="14"/>
      <c r="E862" s="14"/>
      <c r="F862" s="14"/>
      <c r="G862" s="45"/>
      <c r="H862" s="14"/>
      <c r="I862" s="14"/>
      <c r="J862" s="14"/>
      <c r="K862" s="14"/>
      <c r="L862" s="14"/>
      <c r="M862" s="14"/>
      <c r="N862" s="14"/>
      <c r="O862" s="14"/>
      <c r="P862" s="14"/>
      <c r="Q862" s="14"/>
      <c r="R862" s="14"/>
      <c r="S862" s="14"/>
      <c r="T862" s="14"/>
      <c r="U862" s="14"/>
      <c r="V862" s="14"/>
      <c r="W862" s="14"/>
      <c r="X862" s="14"/>
      <c r="Y862" s="14"/>
      <c r="Z862" s="14"/>
      <c r="AA862" s="14"/>
    </row>
    <row r="863">
      <c r="A863" s="45"/>
      <c r="B863" s="14"/>
      <c r="C863" s="14"/>
      <c r="D863" s="14"/>
      <c r="E863" s="14"/>
      <c r="F863" s="14"/>
      <c r="G863" s="45"/>
      <c r="H863" s="14"/>
      <c r="I863" s="14"/>
      <c r="J863" s="14"/>
      <c r="K863" s="14"/>
      <c r="L863" s="14"/>
      <c r="M863" s="14"/>
      <c r="N863" s="14"/>
      <c r="O863" s="14"/>
      <c r="P863" s="14"/>
      <c r="Q863" s="14"/>
      <c r="R863" s="14"/>
      <c r="S863" s="14"/>
      <c r="T863" s="14"/>
      <c r="U863" s="14"/>
      <c r="V863" s="14"/>
      <c r="W863" s="14"/>
      <c r="X863" s="14"/>
      <c r="Y863" s="14"/>
      <c r="Z863" s="14"/>
      <c r="AA863" s="14"/>
    </row>
    <row r="864">
      <c r="A864" s="45"/>
      <c r="B864" s="14"/>
      <c r="C864" s="14"/>
      <c r="D864" s="14"/>
      <c r="E864" s="14"/>
      <c r="F864" s="14"/>
      <c r="G864" s="45"/>
      <c r="H864" s="14"/>
      <c r="I864" s="14"/>
      <c r="J864" s="14"/>
      <c r="K864" s="14"/>
      <c r="L864" s="14"/>
      <c r="M864" s="14"/>
      <c r="N864" s="14"/>
      <c r="O864" s="14"/>
      <c r="P864" s="14"/>
      <c r="Q864" s="14"/>
      <c r="R864" s="14"/>
      <c r="S864" s="14"/>
      <c r="T864" s="14"/>
      <c r="U864" s="14"/>
      <c r="V864" s="14"/>
      <c r="W864" s="14"/>
      <c r="X864" s="14"/>
      <c r="Y864" s="14"/>
      <c r="Z864" s="14"/>
      <c r="AA864" s="14"/>
    </row>
    <row r="865">
      <c r="A865" s="45"/>
      <c r="B865" s="14"/>
      <c r="C865" s="14"/>
      <c r="D865" s="14"/>
      <c r="E865" s="14"/>
      <c r="F865" s="14"/>
      <c r="G865" s="45"/>
      <c r="H865" s="14"/>
      <c r="I865" s="14"/>
      <c r="J865" s="14"/>
      <c r="K865" s="14"/>
      <c r="L865" s="14"/>
      <c r="M865" s="14"/>
      <c r="N865" s="14"/>
      <c r="O865" s="14"/>
      <c r="P865" s="14"/>
      <c r="Q865" s="14"/>
      <c r="R865" s="14"/>
      <c r="S865" s="14"/>
      <c r="T865" s="14"/>
      <c r="U865" s="14"/>
      <c r="V865" s="14"/>
      <c r="W865" s="14"/>
      <c r="X865" s="14"/>
      <c r="Y865" s="14"/>
      <c r="Z865" s="14"/>
      <c r="AA865" s="14"/>
    </row>
    <row r="866">
      <c r="A866" s="45"/>
      <c r="B866" s="14"/>
      <c r="C866" s="14"/>
      <c r="D866" s="14"/>
      <c r="E866" s="14"/>
      <c r="F866" s="14"/>
      <c r="G866" s="45"/>
      <c r="H866" s="14"/>
      <c r="I866" s="14"/>
      <c r="J866" s="14"/>
      <c r="K866" s="14"/>
      <c r="L866" s="14"/>
      <c r="M866" s="14"/>
      <c r="N866" s="14"/>
      <c r="O866" s="14"/>
      <c r="P866" s="14"/>
      <c r="Q866" s="14"/>
      <c r="R866" s="14"/>
      <c r="S866" s="14"/>
      <c r="T866" s="14"/>
      <c r="U866" s="14"/>
      <c r="V866" s="14"/>
      <c r="W866" s="14"/>
      <c r="X866" s="14"/>
      <c r="Y866" s="14"/>
      <c r="Z866" s="14"/>
      <c r="AA866" s="14"/>
    </row>
    <row r="867">
      <c r="A867" s="45"/>
      <c r="B867" s="14"/>
      <c r="C867" s="14"/>
      <c r="D867" s="14"/>
      <c r="E867" s="14"/>
      <c r="F867" s="14"/>
      <c r="G867" s="45"/>
      <c r="H867" s="14"/>
      <c r="I867" s="14"/>
      <c r="J867" s="14"/>
      <c r="K867" s="14"/>
      <c r="L867" s="14"/>
      <c r="M867" s="14"/>
      <c r="N867" s="14"/>
      <c r="O867" s="14"/>
      <c r="P867" s="14"/>
      <c r="Q867" s="14"/>
      <c r="R867" s="14"/>
      <c r="S867" s="14"/>
      <c r="T867" s="14"/>
      <c r="U867" s="14"/>
      <c r="V867" s="14"/>
      <c r="W867" s="14"/>
      <c r="X867" s="14"/>
      <c r="Y867" s="14"/>
      <c r="Z867" s="14"/>
      <c r="AA867" s="14"/>
    </row>
    <row r="868">
      <c r="A868" s="45"/>
      <c r="B868" s="14"/>
      <c r="C868" s="14"/>
      <c r="D868" s="14"/>
      <c r="E868" s="14"/>
      <c r="F868" s="14"/>
      <c r="G868" s="45"/>
      <c r="H868" s="14"/>
      <c r="I868" s="14"/>
      <c r="J868" s="14"/>
      <c r="K868" s="14"/>
      <c r="L868" s="14"/>
      <c r="M868" s="14"/>
      <c r="N868" s="14"/>
      <c r="O868" s="14"/>
      <c r="P868" s="14"/>
      <c r="Q868" s="14"/>
      <c r="R868" s="14"/>
      <c r="S868" s="14"/>
      <c r="T868" s="14"/>
      <c r="U868" s="14"/>
      <c r="V868" s="14"/>
      <c r="W868" s="14"/>
      <c r="X868" s="14"/>
      <c r="Y868" s="14"/>
      <c r="Z868" s="14"/>
      <c r="AA868" s="14"/>
    </row>
    <row r="869">
      <c r="A869" s="45"/>
      <c r="B869" s="14"/>
      <c r="C869" s="14"/>
      <c r="D869" s="14"/>
      <c r="E869" s="14"/>
      <c r="F869" s="14"/>
      <c r="G869" s="45"/>
      <c r="H869" s="14"/>
      <c r="I869" s="14"/>
      <c r="J869" s="14"/>
      <c r="K869" s="14"/>
      <c r="L869" s="14"/>
      <c r="M869" s="14"/>
      <c r="N869" s="14"/>
      <c r="O869" s="14"/>
      <c r="P869" s="14"/>
      <c r="Q869" s="14"/>
      <c r="R869" s="14"/>
      <c r="S869" s="14"/>
      <c r="T869" s="14"/>
      <c r="U869" s="14"/>
      <c r="V869" s="14"/>
      <c r="W869" s="14"/>
      <c r="X869" s="14"/>
      <c r="Y869" s="14"/>
      <c r="Z869" s="14"/>
      <c r="AA869" s="14"/>
    </row>
    <row r="870">
      <c r="A870" s="45"/>
      <c r="B870" s="14"/>
      <c r="C870" s="14"/>
      <c r="D870" s="14"/>
      <c r="E870" s="14"/>
      <c r="F870" s="14"/>
      <c r="G870" s="45"/>
      <c r="H870" s="14"/>
      <c r="I870" s="14"/>
      <c r="J870" s="14"/>
      <c r="K870" s="14"/>
      <c r="L870" s="14"/>
      <c r="M870" s="14"/>
      <c r="N870" s="14"/>
      <c r="O870" s="14"/>
      <c r="P870" s="14"/>
      <c r="Q870" s="14"/>
      <c r="R870" s="14"/>
      <c r="S870" s="14"/>
      <c r="T870" s="14"/>
      <c r="U870" s="14"/>
      <c r="V870" s="14"/>
      <c r="W870" s="14"/>
      <c r="X870" s="14"/>
      <c r="Y870" s="14"/>
      <c r="Z870" s="14"/>
      <c r="AA870" s="14"/>
    </row>
    <row r="871">
      <c r="A871" s="45"/>
      <c r="B871" s="14"/>
      <c r="C871" s="14"/>
      <c r="D871" s="14"/>
      <c r="E871" s="14"/>
      <c r="F871" s="14"/>
      <c r="G871" s="45"/>
      <c r="H871" s="14"/>
      <c r="I871" s="14"/>
      <c r="J871" s="14"/>
      <c r="K871" s="14"/>
      <c r="L871" s="14"/>
      <c r="M871" s="14"/>
      <c r="N871" s="14"/>
      <c r="O871" s="14"/>
      <c r="P871" s="14"/>
      <c r="Q871" s="14"/>
      <c r="R871" s="14"/>
      <c r="S871" s="14"/>
      <c r="T871" s="14"/>
      <c r="U871" s="14"/>
      <c r="V871" s="14"/>
      <c r="W871" s="14"/>
      <c r="X871" s="14"/>
      <c r="Y871" s="14"/>
      <c r="Z871" s="14"/>
      <c r="AA871" s="14"/>
    </row>
    <row r="872">
      <c r="A872" s="45"/>
      <c r="B872" s="14"/>
      <c r="C872" s="14"/>
      <c r="D872" s="14"/>
      <c r="E872" s="14"/>
      <c r="F872" s="14"/>
      <c r="G872" s="45"/>
      <c r="H872" s="14"/>
      <c r="I872" s="14"/>
      <c r="J872" s="14"/>
      <c r="K872" s="14"/>
      <c r="L872" s="14"/>
      <c r="M872" s="14"/>
      <c r="N872" s="14"/>
      <c r="O872" s="14"/>
      <c r="P872" s="14"/>
      <c r="Q872" s="14"/>
      <c r="R872" s="14"/>
      <c r="S872" s="14"/>
      <c r="T872" s="14"/>
      <c r="U872" s="14"/>
      <c r="V872" s="14"/>
      <c r="W872" s="14"/>
      <c r="X872" s="14"/>
      <c r="Y872" s="14"/>
      <c r="Z872" s="14"/>
      <c r="AA872" s="14"/>
    </row>
    <row r="873">
      <c r="A873" s="45"/>
      <c r="B873" s="14"/>
      <c r="C873" s="14"/>
      <c r="D873" s="14"/>
      <c r="E873" s="14"/>
      <c r="F873" s="14"/>
      <c r="G873" s="45"/>
      <c r="H873" s="14"/>
      <c r="I873" s="14"/>
      <c r="J873" s="14"/>
      <c r="K873" s="14"/>
      <c r="L873" s="14"/>
      <c r="M873" s="14"/>
      <c r="N873" s="14"/>
      <c r="O873" s="14"/>
      <c r="P873" s="14"/>
      <c r="Q873" s="14"/>
      <c r="R873" s="14"/>
      <c r="S873" s="14"/>
      <c r="T873" s="14"/>
      <c r="U873" s="14"/>
      <c r="V873" s="14"/>
      <c r="W873" s="14"/>
      <c r="X873" s="14"/>
      <c r="Y873" s="14"/>
      <c r="Z873" s="14"/>
      <c r="AA873" s="14"/>
    </row>
    <row r="874">
      <c r="A874" s="45"/>
      <c r="B874" s="14"/>
      <c r="C874" s="14"/>
      <c r="D874" s="14"/>
      <c r="E874" s="14"/>
      <c r="F874" s="14"/>
      <c r="G874" s="45"/>
      <c r="H874" s="14"/>
      <c r="I874" s="14"/>
      <c r="J874" s="14"/>
      <c r="K874" s="14"/>
      <c r="L874" s="14"/>
      <c r="M874" s="14"/>
      <c r="N874" s="14"/>
      <c r="O874" s="14"/>
      <c r="P874" s="14"/>
      <c r="Q874" s="14"/>
      <c r="R874" s="14"/>
      <c r="S874" s="14"/>
      <c r="T874" s="14"/>
      <c r="U874" s="14"/>
      <c r="V874" s="14"/>
      <c r="W874" s="14"/>
      <c r="X874" s="14"/>
      <c r="Y874" s="14"/>
      <c r="Z874" s="14"/>
      <c r="AA874" s="14"/>
    </row>
    <row r="875">
      <c r="A875" s="45"/>
      <c r="B875" s="14"/>
      <c r="C875" s="14"/>
      <c r="D875" s="14"/>
      <c r="E875" s="14"/>
      <c r="F875" s="14"/>
      <c r="G875" s="45"/>
      <c r="H875" s="14"/>
      <c r="I875" s="14"/>
      <c r="J875" s="14"/>
      <c r="K875" s="14"/>
      <c r="L875" s="14"/>
      <c r="M875" s="14"/>
      <c r="N875" s="14"/>
      <c r="O875" s="14"/>
      <c r="P875" s="14"/>
      <c r="Q875" s="14"/>
      <c r="R875" s="14"/>
      <c r="S875" s="14"/>
      <c r="T875" s="14"/>
      <c r="U875" s="14"/>
      <c r="V875" s="14"/>
      <c r="W875" s="14"/>
      <c r="X875" s="14"/>
      <c r="Y875" s="14"/>
      <c r="Z875" s="14"/>
      <c r="AA875" s="14"/>
    </row>
    <row r="876">
      <c r="A876" s="45"/>
      <c r="B876" s="14"/>
      <c r="C876" s="14"/>
      <c r="D876" s="14"/>
      <c r="E876" s="14"/>
      <c r="F876" s="14"/>
      <c r="G876" s="45"/>
      <c r="H876" s="14"/>
      <c r="I876" s="14"/>
      <c r="J876" s="14"/>
      <c r="K876" s="14"/>
      <c r="L876" s="14"/>
      <c r="M876" s="14"/>
      <c r="N876" s="14"/>
      <c r="O876" s="14"/>
      <c r="P876" s="14"/>
      <c r="Q876" s="14"/>
      <c r="R876" s="14"/>
      <c r="S876" s="14"/>
      <c r="T876" s="14"/>
      <c r="U876" s="14"/>
      <c r="V876" s="14"/>
      <c r="W876" s="14"/>
      <c r="X876" s="14"/>
      <c r="Y876" s="14"/>
      <c r="Z876" s="14"/>
      <c r="AA876" s="14"/>
    </row>
    <row r="877">
      <c r="A877" s="45"/>
      <c r="B877" s="14"/>
      <c r="C877" s="14"/>
      <c r="D877" s="14"/>
      <c r="E877" s="14"/>
      <c r="F877" s="14"/>
      <c r="G877" s="45"/>
      <c r="H877" s="14"/>
      <c r="I877" s="14"/>
      <c r="J877" s="14"/>
      <c r="K877" s="14"/>
      <c r="L877" s="14"/>
      <c r="M877" s="14"/>
      <c r="N877" s="14"/>
      <c r="O877" s="14"/>
      <c r="P877" s="14"/>
      <c r="Q877" s="14"/>
      <c r="R877" s="14"/>
      <c r="S877" s="14"/>
      <c r="T877" s="14"/>
      <c r="U877" s="14"/>
      <c r="V877" s="14"/>
      <c r="W877" s="14"/>
      <c r="X877" s="14"/>
      <c r="Y877" s="14"/>
      <c r="Z877" s="14"/>
      <c r="AA877" s="14"/>
    </row>
    <row r="878">
      <c r="A878" s="45"/>
      <c r="B878" s="14"/>
      <c r="C878" s="14"/>
      <c r="D878" s="14"/>
      <c r="E878" s="14"/>
      <c r="F878" s="14"/>
      <c r="G878" s="45"/>
      <c r="H878" s="14"/>
      <c r="I878" s="14"/>
      <c r="J878" s="14"/>
      <c r="K878" s="14"/>
      <c r="L878" s="14"/>
      <c r="M878" s="14"/>
      <c r="N878" s="14"/>
      <c r="O878" s="14"/>
      <c r="P878" s="14"/>
      <c r="Q878" s="14"/>
      <c r="R878" s="14"/>
      <c r="S878" s="14"/>
      <c r="T878" s="14"/>
      <c r="U878" s="14"/>
      <c r="V878" s="14"/>
      <c r="W878" s="14"/>
      <c r="X878" s="14"/>
      <c r="Y878" s="14"/>
      <c r="Z878" s="14"/>
      <c r="AA878" s="14"/>
    </row>
    <row r="879">
      <c r="A879" s="45"/>
      <c r="B879" s="14"/>
      <c r="C879" s="14"/>
      <c r="D879" s="14"/>
      <c r="E879" s="14"/>
      <c r="F879" s="14"/>
      <c r="G879" s="45"/>
      <c r="H879" s="14"/>
      <c r="I879" s="14"/>
      <c r="J879" s="14"/>
      <c r="K879" s="14"/>
      <c r="L879" s="14"/>
      <c r="M879" s="14"/>
      <c r="N879" s="14"/>
      <c r="O879" s="14"/>
      <c r="P879" s="14"/>
      <c r="Q879" s="14"/>
      <c r="R879" s="14"/>
      <c r="S879" s="14"/>
      <c r="T879" s="14"/>
      <c r="U879" s="14"/>
      <c r="V879" s="14"/>
      <c r="W879" s="14"/>
      <c r="X879" s="14"/>
      <c r="Y879" s="14"/>
      <c r="Z879" s="14"/>
      <c r="AA879" s="14"/>
    </row>
    <row r="880">
      <c r="A880" s="45"/>
      <c r="B880" s="14"/>
      <c r="C880" s="14"/>
      <c r="D880" s="14"/>
      <c r="E880" s="14"/>
      <c r="F880" s="14"/>
      <c r="G880" s="45"/>
      <c r="H880" s="14"/>
      <c r="I880" s="14"/>
      <c r="J880" s="14"/>
      <c r="K880" s="14"/>
      <c r="L880" s="14"/>
      <c r="M880" s="14"/>
      <c r="N880" s="14"/>
      <c r="O880" s="14"/>
      <c r="P880" s="14"/>
      <c r="Q880" s="14"/>
      <c r="R880" s="14"/>
      <c r="S880" s="14"/>
      <c r="T880" s="14"/>
      <c r="U880" s="14"/>
      <c r="V880" s="14"/>
      <c r="W880" s="14"/>
      <c r="X880" s="14"/>
      <c r="Y880" s="14"/>
      <c r="Z880" s="14"/>
      <c r="AA880" s="14"/>
    </row>
    <row r="881">
      <c r="A881" s="45"/>
      <c r="B881" s="14"/>
      <c r="C881" s="14"/>
      <c r="D881" s="14"/>
      <c r="E881" s="14"/>
      <c r="F881" s="14"/>
      <c r="G881" s="45"/>
      <c r="H881" s="14"/>
      <c r="I881" s="14"/>
      <c r="J881" s="14"/>
      <c r="K881" s="14"/>
      <c r="L881" s="14"/>
      <c r="M881" s="14"/>
      <c r="N881" s="14"/>
      <c r="O881" s="14"/>
      <c r="P881" s="14"/>
      <c r="Q881" s="14"/>
      <c r="R881" s="14"/>
      <c r="S881" s="14"/>
      <c r="T881" s="14"/>
      <c r="U881" s="14"/>
      <c r="V881" s="14"/>
      <c r="W881" s="14"/>
      <c r="X881" s="14"/>
      <c r="Y881" s="14"/>
      <c r="Z881" s="14"/>
      <c r="AA881" s="14"/>
    </row>
    <row r="882">
      <c r="A882" s="45"/>
      <c r="B882" s="14"/>
      <c r="C882" s="14"/>
      <c r="D882" s="14"/>
      <c r="E882" s="14"/>
      <c r="F882" s="14"/>
      <c r="G882" s="45"/>
      <c r="H882" s="14"/>
      <c r="I882" s="14"/>
      <c r="J882" s="14"/>
      <c r="K882" s="14"/>
      <c r="L882" s="14"/>
      <c r="M882" s="14"/>
      <c r="N882" s="14"/>
      <c r="O882" s="14"/>
      <c r="P882" s="14"/>
      <c r="Q882" s="14"/>
      <c r="R882" s="14"/>
      <c r="S882" s="14"/>
      <c r="T882" s="14"/>
      <c r="U882" s="14"/>
      <c r="V882" s="14"/>
      <c r="W882" s="14"/>
      <c r="X882" s="14"/>
      <c r="Y882" s="14"/>
      <c r="Z882" s="14"/>
      <c r="AA882" s="14"/>
    </row>
    <row r="883">
      <c r="A883" s="45"/>
      <c r="B883" s="14"/>
      <c r="C883" s="14"/>
      <c r="D883" s="14"/>
      <c r="E883" s="14"/>
      <c r="F883" s="14"/>
      <c r="G883" s="45"/>
      <c r="H883" s="14"/>
      <c r="I883" s="14"/>
      <c r="J883" s="14"/>
      <c r="K883" s="14"/>
      <c r="L883" s="14"/>
      <c r="M883" s="14"/>
      <c r="N883" s="14"/>
      <c r="O883" s="14"/>
      <c r="P883" s="14"/>
      <c r="Q883" s="14"/>
      <c r="R883" s="14"/>
      <c r="S883" s="14"/>
      <c r="T883" s="14"/>
      <c r="U883" s="14"/>
      <c r="V883" s="14"/>
      <c r="W883" s="14"/>
      <c r="X883" s="14"/>
      <c r="Y883" s="14"/>
      <c r="Z883" s="14"/>
      <c r="AA883" s="14"/>
    </row>
    <row r="884">
      <c r="A884" s="45"/>
      <c r="B884" s="14"/>
      <c r="C884" s="14"/>
      <c r="D884" s="14"/>
      <c r="E884" s="14"/>
      <c r="F884" s="14"/>
      <c r="G884" s="45"/>
      <c r="H884" s="14"/>
      <c r="I884" s="14"/>
      <c r="J884" s="14"/>
      <c r="K884" s="14"/>
      <c r="L884" s="14"/>
      <c r="M884" s="14"/>
      <c r="N884" s="14"/>
      <c r="O884" s="14"/>
      <c r="P884" s="14"/>
      <c r="Q884" s="14"/>
      <c r="R884" s="14"/>
      <c r="S884" s="14"/>
      <c r="T884" s="14"/>
      <c r="U884" s="14"/>
      <c r="V884" s="14"/>
      <c r="W884" s="14"/>
      <c r="X884" s="14"/>
      <c r="Y884" s="14"/>
      <c r="Z884" s="14"/>
      <c r="AA884" s="14"/>
    </row>
    <row r="885">
      <c r="A885" s="45"/>
      <c r="B885" s="14"/>
      <c r="C885" s="14"/>
      <c r="D885" s="14"/>
      <c r="E885" s="14"/>
      <c r="F885" s="14"/>
      <c r="G885" s="45"/>
      <c r="H885" s="14"/>
      <c r="I885" s="14"/>
      <c r="J885" s="14"/>
      <c r="K885" s="14"/>
      <c r="L885" s="14"/>
      <c r="M885" s="14"/>
      <c r="N885" s="14"/>
      <c r="O885" s="14"/>
      <c r="P885" s="14"/>
      <c r="Q885" s="14"/>
      <c r="R885" s="14"/>
      <c r="S885" s="14"/>
      <c r="T885" s="14"/>
      <c r="U885" s="14"/>
      <c r="V885" s="14"/>
      <c r="W885" s="14"/>
      <c r="X885" s="14"/>
      <c r="Y885" s="14"/>
      <c r="Z885" s="14"/>
      <c r="AA885" s="14"/>
    </row>
    <row r="886">
      <c r="A886" s="45"/>
      <c r="B886" s="14"/>
      <c r="C886" s="14"/>
      <c r="D886" s="14"/>
      <c r="E886" s="14"/>
      <c r="F886" s="14"/>
      <c r="G886" s="45"/>
      <c r="H886" s="14"/>
      <c r="I886" s="14"/>
      <c r="J886" s="14"/>
      <c r="K886" s="14"/>
      <c r="L886" s="14"/>
      <c r="M886" s="14"/>
      <c r="N886" s="14"/>
      <c r="O886" s="14"/>
      <c r="P886" s="14"/>
      <c r="Q886" s="14"/>
      <c r="R886" s="14"/>
      <c r="S886" s="14"/>
      <c r="T886" s="14"/>
      <c r="U886" s="14"/>
      <c r="V886" s="14"/>
      <c r="W886" s="14"/>
      <c r="X886" s="14"/>
      <c r="Y886" s="14"/>
      <c r="Z886" s="14"/>
      <c r="AA886" s="14"/>
    </row>
    <row r="887">
      <c r="A887" s="45"/>
      <c r="B887" s="14"/>
      <c r="C887" s="14"/>
      <c r="D887" s="14"/>
      <c r="E887" s="14"/>
      <c r="F887" s="14"/>
      <c r="G887" s="45"/>
      <c r="H887" s="14"/>
      <c r="I887" s="14"/>
      <c r="J887" s="14"/>
      <c r="K887" s="14"/>
      <c r="L887" s="14"/>
      <c r="M887" s="14"/>
      <c r="N887" s="14"/>
      <c r="O887" s="14"/>
      <c r="P887" s="14"/>
      <c r="Q887" s="14"/>
      <c r="R887" s="14"/>
      <c r="S887" s="14"/>
      <c r="T887" s="14"/>
      <c r="U887" s="14"/>
      <c r="V887" s="14"/>
      <c r="W887" s="14"/>
      <c r="X887" s="14"/>
      <c r="Y887" s="14"/>
      <c r="Z887" s="14"/>
      <c r="AA887" s="14"/>
    </row>
    <row r="888">
      <c r="A888" s="45"/>
      <c r="B888" s="14"/>
      <c r="C888" s="14"/>
      <c r="D888" s="14"/>
      <c r="E888" s="14"/>
      <c r="F888" s="14"/>
      <c r="G888" s="45"/>
      <c r="H888" s="14"/>
      <c r="I888" s="14"/>
      <c r="J888" s="14"/>
      <c r="K888" s="14"/>
      <c r="L888" s="14"/>
      <c r="M888" s="14"/>
      <c r="N888" s="14"/>
      <c r="O888" s="14"/>
      <c r="P888" s="14"/>
      <c r="Q888" s="14"/>
      <c r="R888" s="14"/>
      <c r="S888" s="14"/>
      <c r="T888" s="14"/>
      <c r="U888" s="14"/>
      <c r="V888" s="14"/>
      <c r="W888" s="14"/>
      <c r="X888" s="14"/>
      <c r="Y888" s="14"/>
      <c r="Z888" s="14"/>
      <c r="AA888" s="14"/>
    </row>
    <row r="889">
      <c r="A889" s="45"/>
      <c r="B889" s="14"/>
      <c r="C889" s="14"/>
      <c r="D889" s="14"/>
      <c r="E889" s="14"/>
      <c r="F889" s="14"/>
      <c r="G889" s="45"/>
      <c r="H889" s="14"/>
      <c r="I889" s="14"/>
      <c r="J889" s="14"/>
      <c r="K889" s="14"/>
      <c r="L889" s="14"/>
      <c r="M889" s="14"/>
      <c r="N889" s="14"/>
      <c r="O889" s="14"/>
      <c r="P889" s="14"/>
      <c r="Q889" s="14"/>
      <c r="R889" s="14"/>
      <c r="S889" s="14"/>
      <c r="T889" s="14"/>
      <c r="U889" s="14"/>
      <c r="V889" s="14"/>
      <c r="W889" s="14"/>
      <c r="X889" s="14"/>
      <c r="Y889" s="14"/>
      <c r="Z889" s="14"/>
      <c r="AA889" s="14"/>
    </row>
    <row r="890">
      <c r="A890" s="45"/>
      <c r="B890" s="14"/>
      <c r="C890" s="14"/>
      <c r="D890" s="14"/>
      <c r="E890" s="14"/>
      <c r="F890" s="14"/>
      <c r="G890" s="45"/>
      <c r="H890" s="14"/>
      <c r="I890" s="14"/>
      <c r="J890" s="14"/>
      <c r="K890" s="14"/>
      <c r="L890" s="14"/>
      <c r="M890" s="14"/>
      <c r="N890" s="14"/>
      <c r="O890" s="14"/>
      <c r="P890" s="14"/>
      <c r="Q890" s="14"/>
      <c r="R890" s="14"/>
      <c r="S890" s="14"/>
      <c r="T890" s="14"/>
      <c r="U890" s="14"/>
      <c r="V890" s="14"/>
      <c r="W890" s="14"/>
      <c r="X890" s="14"/>
      <c r="Y890" s="14"/>
      <c r="Z890" s="14"/>
      <c r="AA890" s="14"/>
    </row>
    <row r="891">
      <c r="A891" s="45"/>
      <c r="B891" s="14"/>
      <c r="C891" s="14"/>
      <c r="D891" s="14"/>
      <c r="E891" s="14"/>
      <c r="F891" s="14"/>
      <c r="G891" s="45"/>
      <c r="H891" s="14"/>
      <c r="I891" s="14"/>
      <c r="J891" s="14"/>
      <c r="K891" s="14"/>
      <c r="L891" s="14"/>
      <c r="M891" s="14"/>
      <c r="N891" s="14"/>
      <c r="O891" s="14"/>
      <c r="P891" s="14"/>
      <c r="Q891" s="14"/>
      <c r="R891" s="14"/>
      <c r="S891" s="14"/>
      <c r="T891" s="14"/>
      <c r="U891" s="14"/>
      <c r="V891" s="14"/>
      <c r="W891" s="14"/>
      <c r="X891" s="14"/>
      <c r="Y891" s="14"/>
      <c r="Z891" s="14"/>
      <c r="AA891" s="14"/>
    </row>
    <row r="892">
      <c r="A892" s="45"/>
      <c r="B892" s="14"/>
      <c r="C892" s="14"/>
      <c r="D892" s="14"/>
      <c r="E892" s="14"/>
      <c r="F892" s="14"/>
      <c r="G892" s="45"/>
      <c r="H892" s="14"/>
      <c r="I892" s="14"/>
      <c r="J892" s="14"/>
      <c r="K892" s="14"/>
      <c r="L892" s="14"/>
      <c r="M892" s="14"/>
      <c r="N892" s="14"/>
      <c r="O892" s="14"/>
      <c r="P892" s="14"/>
      <c r="Q892" s="14"/>
      <c r="R892" s="14"/>
      <c r="S892" s="14"/>
      <c r="T892" s="14"/>
      <c r="U892" s="14"/>
      <c r="V892" s="14"/>
      <c r="W892" s="14"/>
      <c r="X892" s="14"/>
      <c r="Y892" s="14"/>
      <c r="Z892" s="14"/>
      <c r="AA892" s="14"/>
    </row>
    <row r="893">
      <c r="A893" s="45"/>
      <c r="B893" s="14"/>
      <c r="C893" s="14"/>
      <c r="D893" s="14"/>
      <c r="E893" s="14"/>
      <c r="F893" s="14"/>
      <c r="G893" s="45"/>
      <c r="H893" s="14"/>
      <c r="I893" s="14"/>
      <c r="J893" s="14"/>
      <c r="K893" s="14"/>
      <c r="L893" s="14"/>
      <c r="M893" s="14"/>
      <c r="N893" s="14"/>
      <c r="O893" s="14"/>
      <c r="P893" s="14"/>
      <c r="Q893" s="14"/>
      <c r="R893" s="14"/>
      <c r="S893" s="14"/>
      <c r="T893" s="14"/>
      <c r="U893" s="14"/>
      <c r="V893" s="14"/>
      <c r="W893" s="14"/>
      <c r="X893" s="14"/>
      <c r="Y893" s="14"/>
      <c r="Z893" s="14"/>
      <c r="AA893" s="14"/>
    </row>
    <row r="894">
      <c r="A894" s="45"/>
      <c r="B894" s="14"/>
      <c r="C894" s="14"/>
      <c r="D894" s="14"/>
      <c r="E894" s="14"/>
      <c r="F894" s="14"/>
      <c r="G894" s="45"/>
      <c r="H894" s="14"/>
      <c r="I894" s="14"/>
      <c r="J894" s="14"/>
      <c r="K894" s="14"/>
      <c r="L894" s="14"/>
      <c r="M894" s="14"/>
      <c r="N894" s="14"/>
      <c r="O894" s="14"/>
      <c r="P894" s="14"/>
      <c r="Q894" s="14"/>
      <c r="R894" s="14"/>
      <c r="S894" s="14"/>
      <c r="T894" s="14"/>
      <c r="U894" s="14"/>
      <c r="V894" s="14"/>
      <c r="W894" s="14"/>
      <c r="X894" s="14"/>
      <c r="Y894" s="14"/>
      <c r="Z894" s="14"/>
      <c r="AA894" s="14"/>
    </row>
    <row r="895">
      <c r="A895" s="45"/>
      <c r="B895" s="14"/>
      <c r="C895" s="14"/>
      <c r="D895" s="14"/>
      <c r="E895" s="14"/>
      <c r="F895" s="14"/>
      <c r="G895" s="45"/>
      <c r="H895" s="14"/>
      <c r="I895" s="14"/>
      <c r="J895" s="14"/>
      <c r="K895" s="14"/>
      <c r="L895" s="14"/>
      <c r="M895" s="14"/>
      <c r="N895" s="14"/>
      <c r="O895" s="14"/>
      <c r="P895" s="14"/>
      <c r="Q895" s="14"/>
      <c r="R895" s="14"/>
      <c r="S895" s="14"/>
      <c r="T895" s="14"/>
      <c r="U895" s="14"/>
      <c r="V895" s="14"/>
      <c r="W895" s="14"/>
      <c r="X895" s="14"/>
      <c r="Y895" s="14"/>
      <c r="Z895" s="14"/>
      <c r="AA895" s="14"/>
    </row>
    <row r="896">
      <c r="A896" s="45"/>
      <c r="B896" s="14"/>
      <c r="C896" s="14"/>
      <c r="D896" s="14"/>
      <c r="E896" s="14"/>
      <c r="F896" s="14"/>
      <c r="G896" s="45"/>
      <c r="H896" s="14"/>
      <c r="I896" s="14"/>
      <c r="J896" s="14"/>
      <c r="K896" s="14"/>
      <c r="L896" s="14"/>
      <c r="M896" s="14"/>
      <c r="N896" s="14"/>
      <c r="O896" s="14"/>
      <c r="P896" s="14"/>
      <c r="Q896" s="14"/>
      <c r="R896" s="14"/>
      <c r="S896" s="14"/>
      <c r="T896" s="14"/>
      <c r="U896" s="14"/>
      <c r="V896" s="14"/>
      <c r="W896" s="14"/>
      <c r="X896" s="14"/>
      <c r="Y896" s="14"/>
      <c r="Z896" s="14"/>
      <c r="AA896" s="14"/>
    </row>
    <row r="897">
      <c r="A897" s="45"/>
      <c r="B897" s="14"/>
      <c r="C897" s="14"/>
      <c r="D897" s="14"/>
      <c r="E897" s="14"/>
      <c r="F897" s="14"/>
      <c r="G897" s="45"/>
      <c r="H897" s="14"/>
      <c r="I897" s="14"/>
      <c r="J897" s="14"/>
      <c r="K897" s="14"/>
      <c r="L897" s="14"/>
      <c r="M897" s="14"/>
      <c r="N897" s="14"/>
      <c r="O897" s="14"/>
      <c r="P897" s="14"/>
      <c r="Q897" s="14"/>
      <c r="R897" s="14"/>
      <c r="S897" s="14"/>
      <c r="T897" s="14"/>
      <c r="U897" s="14"/>
      <c r="V897" s="14"/>
      <c r="W897" s="14"/>
      <c r="X897" s="14"/>
      <c r="Y897" s="14"/>
      <c r="Z897" s="14"/>
      <c r="AA897" s="14"/>
    </row>
    <row r="898">
      <c r="A898" s="45"/>
      <c r="B898" s="14"/>
      <c r="C898" s="14"/>
      <c r="D898" s="14"/>
      <c r="E898" s="14"/>
      <c r="F898" s="14"/>
      <c r="G898" s="45"/>
      <c r="H898" s="14"/>
      <c r="I898" s="14"/>
      <c r="J898" s="14"/>
      <c r="K898" s="14"/>
      <c r="L898" s="14"/>
      <c r="M898" s="14"/>
      <c r="N898" s="14"/>
      <c r="O898" s="14"/>
      <c r="P898" s="14"/>
      <c r="Q898" s="14"/>
      <c r="R898" s="14"/>
      <c r="S898" s="14"/>
      <c r="T898" s="14"/>
      <c r="U898" s="14"/>
      <c r="V898" s="14"/>
      <c r="W898" s="14"/>
      <c r="X898" s="14"/>
      <c r="Y898" s="14"/>
      <c r="Z898" s="14"/>
      <c r="AA898" s="14"/>
    </row>
    <row r="899">
      <c r="A899" s="45"/>
      <c r="B899" s="14"/>
      <c r="C899" s="14"/>
      <c r="D899" s="14"/>
      <c r="E899" s="14"/>
      <c r="F899" s="14"/>
      <c r="G899" s="45"/>
      <c r="H899" s="14"/>
      <c r="I899" s="14"/>
      <c r="J899" s="14"/>
      <c r="K899" s="14"/>
      <c r="L899" s="14"/>
      <c r="M899" s="14"/>
      <c r="N899" s="14"/>
      <c r="O899" s="14"/>
      <c r="P899" s="14"/>
      <c r="Q899" s="14"/>
      <c r="R899" s="14"/>
      <c r="S899" s="14"/>
      <c r="T899" s="14"/>
      <c r="U899" s="14"/>
      <c r="V899" s="14"/>
      <c r="W899" s="14"/>
      <c r="X899" s="14"/>
      <c r="Y899" s="14"/>
      <c r="Z899" s="14"/>
      <c r="AA899" s="14"/>
    </row>
    <row r="900">
      <c r="A900" s="45"/>
      <c r="B900" s="14"/>
      <c r="C900" s="14"/>
      <c r="D900" s="14"/>
      <c r="E900" s="14"/>
      <c r="F900" s="14"/>
      <c r="G900" s="45"/>
      <c r="H900" s="14"/>
      <c r="I900" s="14"/>
      <c r="J900" s="14"/>
      <c r="K900" s="14"/>
      <c r="L900" s="14"/>
      <c r="M900" s="14"/>
      <c r="N900" s="14"/>
      <c r="O900" s="14"/>
      <c r="P900" s="14"/>
      <c r="Q900" s="14"/>
      <c r="R900" s="14"/>
      <c r="S900" s="14"/>
      <c r="T900" s="14"/>
      <c r="U900" s="14"/>
      <c r="V900" s="14"/>
      <c r="W900" s="14"/>
      <c r="X900" s="14"/>
      <c r="Y900" s="14"/>
      <c r="Z900" s="14"/>
      <c r="AA900" s="14"/>
    </row>
    <row r="901">
      <c r="A901" s="45"/>
      <c r="B901" s="14"/>
      <c r="C901" s="14"/>
      <c r="D901" s="14"/>
      <c r="E901" s="14"/>
      <c r="F901" s="14"/>
      <c r="G901" s="45"/>
      <c r="H901" s="14"/>
      <c r="I901" s="14"/>
      <c r="J901" s="14"/>
      <c r="K901" s="14"/>
      <c r="L901" s="14"/>
      <c r="M901" s="14"/>
      <c r="N901" s="14"/>
      <c r="O901" s="14"/>
      <c r="P901" s="14"/>
      <c r="Q901" s="14"/>
      <c r="R901" s="14"/>
      <c r="S901" s="14"/>
      <c r="T901" s="14"/>
      <c r="U901" s="14"/>
      <c r="V901" s="14"/>
      <c r="W901" s="14"/>
      <c r="X901" s="14"/>
      <c r="Y901" s="14"/>
      <c r="Z901" s="14"/>
      <c r="AA901" s="14"/>
    </row>
    <row r="902">
      <c r="A902" s="45"/>
      <c r="B902" s="14"/>
      <c r="C902" s="14"/>
      <c r="D902" s="14"/>
      <c r="E902" s="14"/>
      <c r="F902" s="14"/>
      <c r="G902" s="45"/>
      <c r="H902" s="14"/>
      <c r="I902" s="14"/>
      <c r="J902" s="14"/>
      <c r="K902" s="14"/>
      <c r="L902" s="14"/>
      <c r="M902" s="14"/>
      <c r="N902" s="14"/>
      <c r="O902" s="14"/>
      <c r="P902" s="14"/>
      <c r="Q902" s="14"/>
      <c r="R902" s="14"/>
      <c r="S902" s="14"/>
      <c r="T902" s="14"/>
      <c r="U902" s="14"/>
      <c r="V902" s="14"/>
      <c r="W902" s="14"/>
      <c r="X902" s="14"/>
      <c r="Y902" s="14"/>
      <c r="Z902" s="14"/>
      <c r="AA902" s="14"/>
    </row>
    <row r="903">
      <c r="A903" s="45"/>
      <c r="B903" s="14"/>
      <c r="C903" s="14"/>
      <c r="D903" s="14"/>
      <c r="E903" s="14"/>
      <c r="F903" s="14"/>
      <c r="G903" s="45"/>
      <c r="H903" s="14"/>
      <c r="I903" s="14"/>
      <c r="J903" s="14"/>
      <c r="K903" s="14"/>
      <c r="L903" s="14"/>
      <c r="M903" s="14"/>
      <c r="N903" s="14"/>
      <c r="O903" s="14"/>
      <c r="P903" s="14"/>
      <c r="Q903" s="14"/>
      <c r="R903" s="14"/>
      <c r="S903" s="14"/>
      <c r="T903" s="14"/>
      <c r="U903" s="14"/>
      <c r="V903" s="14"/>
      <c r="W903" s="14"/>
      <c r="X903" s="14"/>
      <c r="Y903" s="14"/>
      <c r="Z903" s="14"/>
      <c r="AA903" s="14"/>
    </row>
    <row r="904">
      <c r="A904" s="45"/>
      <c r="B904" s="14"/>
      <c r="C904" s="14"/>
      <c r="D904" s="14"/>
      <c r="E904" s="14"/>
      <c r="F904" s="14"/>
      <c r="G904" s="45"/>
      <c r="H904" s="14"/>
      <c r="I904" s="14"/>
      <c r="J904" s="14"/>
      <c r="K904" s="14"/>
      <c r="L904" s="14"/>
      <c r="M904" s="14"/>
      <c r="N904" s="14"/>
      <c r="O904" s="14"/>
      <c r="P904" s="14"/>
      <c r="Q904" s="14"/>
      <c r="R904" s="14"/>
      <c r="S904" s="14"/>
      <c r="T904" s="14"/>
      <c r="U904" s="14"/>
      <c r="V904" s="14"/>
      <c r="W904" s="14"/>
      <c r="X904" s="14"/>
      <c r="Y904" s="14"/>
      <c r="Z904" s="14"/>
      <c r="AA904" s="14"/>
    </row>
    <row r="905">
      <c r="A905" s="45"/>
      <c r="B905" s="14"/>
      <c r="C905" s="14"/>
      <c r="D905" s="14"/>
      <c r="E905" s="14"/>
      <c r="F905" s="14"/>
      <c r="G905" s="45"/>
      <c r="H905" s="14"/>
      <c r="I905" s="14"/>
      <c r="J905" s="14"/>
      <c r="K905" s="14"/>
      <c r="L905" s="14"/>
      <c r="M905" s="14"/>
      <c r="N905" s="14"/>
      <c r="O905" s="14"/>
      <c r="P905" s="14"/>
      <c r="Q905" s="14"/>
      <c r="R905" s="14"/>
      <c r="S905" s="14"/>
      <c r="T905" s="14"/>
      <c r="U905" s="14"/>
      <c r="V905" s="14"/>
      <c r="W905" s="14"/>
      <c r="X905" s="14"/>
      <c r="Y905" s="14"/>
      <c r="Z905" s="14"/>
      <c r="AA905" s="14"/>
    </row>
    <row r="906">
      <c r="A906" s="45"/>
      <c r="B906" s="14"/>
      <c r="C906" s="14"/>
      <c r="D906" s="14"/>
      <c r="E906" s="14"/>
      <c r="F906" s="14"/>
      <c r="G906" s="45"/>
      <c r="H906" s="14"/>
      <c r="I906" s="14"/>
      <c r="J906" s="14"/>
      <c r="K906" s="14"/>
      <c r="L906" s="14"/>
      <c r="M906" s="14"/>
      <c r="N906" s="14"/>
      <c r="O906" s="14"/>
      <c r="P906" s="14"/>
      <c r="Q906" s="14"/>
      <c r="R906" s="14"/>
      <c r="S906" s="14"/>
      <c r="T906" s="14"/>
      <c r="U906" s="14"/>
      <c r="V906" s="14"/>
      <c r="W906" s="14"/>
      <c r="X906" s="14"/>
      <c r="Y906" s="14"/>
      <c r="Z906" s="14"/>
      <c r="AA906" s="14"/>
    </row>
    <row r="907">
      <c r="A907" s="45"/>
      <c r="B907" s="14"/>
      <c r="C907" s="14"/>
      <c r="D907" s="14"/>
      <c r="E907" s="14"/>
      <c r="F907" s="14"/>
      <c r="G907" s="45"/>
      <c r="H907" s="14"/>
      <c r="I907" s="14"/>
      <c r="J907" s="14"/>
      <c r="K907" s="14"/>
      <c r="L907" s="14"/>
      <c r="M907" s="14"/>
      <c r="N907" s="14"/>
      <c r="O907" s="14"/>
      <c r="P907" s="14"/>
      <c r="Q907" s="14"/>
      <c r="R907" s="14"/>
      <c r="S907" s="14"/>
      <c r="T907" s="14"/>
      <c r="U907" s="14"/>
      <c r="V907" s="14"/>
      <c r="W907" s="14"/>
      <c r="X907" s="14"/>
      <c r="Y907" s="14"/>
      <c r="Z907" s="14"/>
      <c r="AA907" s="14"/>
    </row>
    <row r="908">
      <c r="A908" s="45"/>
      <c r="B908" s="14"/>
      <c r="C908" s="14"/>
      <c r="D908" s="14"/>
      <c r="E908" s="14"/>
      <c r="F908" s="14"/>
      <c r="G908" s="45"/>
      <c r="H908" s="14"/>
      <c r="I908" s="14"/>
      <c r="J908" s="14"/>
      <c r="K908" s="14"/>
      <c r="L908" s="14"/>
      <c r="M908" s="14"/>
      <c r="N908" s="14"/>
      <c r="O908" s="14"/>
      <c r="P908" s="14"/>
      <c r="Q908" s="14"/>
      <c r="R908" s="14"/>
      <c r="S908" s="14"/>
      <c r="T908" s="14"/>
      <c r="U908" s="14"/>
      <c r="V908" s="14"/>
      <c r="W908" s="14"/>
      <c r="X908" s="14"/>
      <c r="Y908" s="14"/>
      <c r="Z908" s="14"/>
      <c r="AA908" s="14"/>
    </row>
    <row r="909">
      <c r="A909" s="45"/>
      <c r="B909" s="14"/>
      <c r="C909" s="14"/>
      <c r="D909" s="14"/>
      <c r="E909" s="14"/>
      <c r="F909" s="14"/>
      <c r="G909" s="45"/>
      <c r="H909" s="14"/>
      <c r="I909" s="14"/>
      <c r="J909" s="14"/>
      <c r="K909" s="14"/>
      <c r="L909" s="14"/>
      <c r="M909" s="14"/>
      <c r="N909" s="14"/>
      <c r="O909" s="14"/>
      <c r="P909" s="14"/>
      <c r="Q909" s="14"/>
      <c r="R909" s="14"/>
      <c r="S909" s="14"/>
      <c r="T909" s="14"/>
      <c r="U909" s="14"/>
      <c r="V909" s="14"/>
      <c r="W909" s="14"/>
      <c r="X909" s="14"/>
      <c r="Y909" s="14"/>
      <c r="Z909" s="14"/>
      <c r="AA909" s="14"/>
    </row>
    <row r="910">
      <c r="A910" s="45"/>
      <c r="B910" s="14"/>
      <c r="C910" s="14"/>
      <c r="D910" s="14"/>
      <c r="E910" s="14"/>
      <c r="F910" s="14"/>
      <c r="G910" s="45"/>
      <c r="H910" s="14"/>
      <c r="I910" s="14"/>
      <c r="J910" s="14"/>
      <c r="K910" s="14"/>
      <c r="L910" s="14"/>
      <c r="M910" s="14"/>
      <c r="N910" s="14"/>
      <c r="O910" s="14"/>
      <c r="P910" s="14"/>
      <c r="Q910" s="14"/>
      <c r="R910" s="14"/>
      <c r="S910" s="14"/>
      <c r="T910" s="14"/>
      <c r="U910" s="14"/>
      <c r="V910" s="14"/>
      <c r="W910" s="14"/>
      <c r="X910" s="14"/>
      <c r="Y910" s="14"/>
      <c r="Z910" s="14"/>
      <c r="AA910" s="14"/>
    </row>
    <row r="911">
      <c r="A911" s="45"/>
      <c r="B911" s="14"/>
      <c r="C911" s="14"/>
      <c r="D911" s="14"/>
      <c r="E911" s="14"/>
      <c r="F911" s="14"/>
      <c r="G911" s="45"/>
      <c r="H911" s="14"/>
      <c r="I911" s="14"/>
      <c r="J911" s="14"/>
      <c r="K911" s="14"/>
      <c r="L911" s="14"/>
      <c r="M911" s="14"/>
      <c r="N911" s="14"/>
      <c r="O911" s="14"/>
      <c r="P911" s="14"/>
      <c r="Q911" s="14"/>
      <c r="R911" s="14"/>
      <c r="S911" s="14"/>
      <c r="T911" s="14"/>
      <c r="U911" s="14"/>
      <c r="V911" s="14"/>
      <c r="W911" s="14"/>
      <c r="X911" s="14"/>
      <c r="Y911" s="14"/>
      <c r="Z911" s="14"/>
      <c r="AA911" s="14"/>
    </row>
    <row r="912">
      <c r="A912" s="45"/>
      <c r="B912" s="14"/>
      <c r="C912" s="14"/>
      <c r="D912" s="14"/>
      <c r="E912" s="14"/>
      <c r="F912" s="14"/>
      <c r="G912" s="45"/>
      <c r="H912" s="14"/>
      <c r="I912" s="14"/>
      <c r="J912" s="14"/>
      <c r="K912" s="14"/>
      <c r="L912" s="14"/>
      <c r="M912" s="14"/>
      <c r="N912" s="14"/>
      <c r="O912" s="14"/>
      <c r="P912" s="14"/>
      <c r="Q912" s="14"/>
      <c r="R912" s="14"/>
      <c r="S912" s="14"/>
      <c r="T912" s="14"/>
      <c r="U912" s="14"/>
      <c r="V912" s="14"/>
      <c r="W912" s="14"/>
      <c r="X912" s="14"/>
      <c r="Y912" s="14"/>
      <c r="Z912" s="14"/>
      <c r="AA912" s="14"/>
    </row>
    <row r="913">
      <c r="A913" s="45"/>
      <c r="B913" s="14"/>
      <c r="C913" s="14"/>
      <c r="D913" s="14"/>
      <c r="E913" s="14"/>
      <c r="F913" s="14"/>
      <c r="G913" s="45"/>
      <c r="H913" s="14"/>
      <c r="I913" s="14"/>
      <c r="J913" s="14"/>
      <c r="K913" s="14"/>
      <c r="L913" s="14"/>
      <c r="M913" s="14"/>
      <c r="N913" s="14"/>
      <c r="O913" s="14"/>
      <c r="P913" s="14"/>
      <c r="Q913" s="14"/>
      <c r="R913" s="14"/>
      <c r="S913" s="14"/>
      <c r="T913" s="14"/>
      <c r="U913" s="14"/>
      <c r="V913" s="14"/>
      <c r="W913" s="14"/>
      <c r="X913" s="14"/>
      <c r="Y913" s="14"/>
      <c r="Z913" s="14"/>
      <c r="AA913" s="14"/>
    </row>
    <row r="914">
      <c r="A914" s="45"/>
      <c r="B914" s="14"/>
      <c r="C914" s="14"/>
      <c r="D914" s="14"/>
      <c r="E914" s="14"/>
      <c r="F914" s="14"/>
      <c r="G914" s="45"/>
      <c r="H914" s="14"/>
      <c r="I914" s="14"/>
      <c r="J914" s="14"/>
      <c r="K914" s="14"/>
      <c r="L914" s="14"/>
      <c r="M914" s="14"/>
      <c r="N914" s="14"/>
      <c r="O914" s="14"/>
      <c r="P914" s="14"/>
      <c r="Q914" s="14"/>
      <c r="R914" s="14"/>
      <c r="S914" s="14"/>
      <c r="T914" s="14"/>
      <c r="U914" s="14"/>
      <c r="V914" s="14"/>
      <c r="W914" s="14"/>
      <c r="X914" s="14"/>
      <c r="Y914" s="14"/>
      <c r="Z914" s="14"/>
      <c r="AA914" s="14"/>
    </row>
    <row r="915">
      <c r="A915" s="45"/>
      <c r="B915" s="14"/>
      <c r="C915" s="14"/>
      <c r="D915" s="14"/>
      <c r="E915" s="14"/>
      <c r="F915" s="14"/>
      <c r="G915" s="45"/>
      <c r="H915" s="14"/>
      <c r="I915" s="14"/>
      <c r="J915" s="14"/>
      <c r="K915" s="14"/>
      <c r="L915" s="14"/>
      <c r="M915" s="14"/>
      <c r="N915" s="14"/>
      <c r="O915" s="14"/>
      <c r="P915" s="14"/>
      <c r="Q915" s="14"/>
      <c r="R915" s="14"/>
      <c r="S915" s="14"/>
      <c r="T915" s="14"/>
      <c r="U915" s="14"/>
      <c r="V915" s="14"/>
      <c r="W915" s="14"/>
      <c r="X915" s="14"/>
      <c r="Y915" s="14"/>
      <c r="Z915" s="14"/>
      <c r="AA915" s="14"/>
    </row>
    <row r="916">
      <c r="A916" s="45"/>
      <c r="B916" s="14"/>
      <c r="C916" s="14"/>
      <c r="D916" s="14"/>
      <c r="E916" s="14"/>
      <c r="F916" s="14"/>
      <c r="G916" s="45"/>
      <c r="H916" s="14"/>
      <c r="I916" s="14"/>
      <c r="J916" s="14"/>
      <c r="K916" s="14"/>
      <c r="L916" s="14"/>
      <c r="M916" s="14"/>
      <c r="N916" s="14"/>
      <c r="O916" s="14"/>
      <c r="P916" s="14"/>
      <c r="Q916" s="14"/>
      <c r="R916" s="14"/>
      <c r="S916" s="14"/>
      <c r="T916" s="14"/>
      <c r="U916" s="14"/>
      <c r="V916" s="14"/>
      <c r="W916" s="14"/>
      <c r="X916" s="14"/>
      <c r="Y916" s="14"/>
      <c r="Z916" s="14"/>
      <c r="AA916" s="14"/>
    </row>
    <row r="917">
      <c r="A917" s="45"/>
      <c r="B917" s="14"/>
      <c r="C917" s="14"/>
      <c r="D917" s="14"/>
      <c r="E917" s="14"/>
      <c r="F917" s="14"/>
      <c r="G917" s="45"/>
      <c r="H917" s="14"/>
      <c r="I917" s="14"/>
      <c r="J917" s="14"/>
      <c r="K917" s="14"/>
      <c r="L917" s="14"/>
      <c r="M917" s="14"/>
      <c r="N917" s="14"/>
      <c r="O917" s="14"/>
      <c r="P917" s="14"/>
      <c r="Q917" s="14"/>
      <c r="R917" s="14"/>
      <c r="S917" s="14"/>
      <c r="T917" s="14"/>
      <c r="U917" s="14"/>
      <c r="V917" s="14"/>
      <c r="W917" s="14"/>
      <c r="X917" s="14"/>
      <c r="Y917" s="14"/>
      <c r="Z917" s="14"/>
      <c r="AA917" s="14"/>
    </row>
    <row r="918">
      <c r="A918" s="45"/>
      <c r="B918" s="14"/>
      <c r="C918" s="14"/>
      <c r="D918" s="14"/>
      <c r="E918" s="14"/>
      <c r="F918" s="14"/>
      <c r="G918" s="45"/>
      <c r="H918" s="14"/>
      <c r="I918" s="14"/>
      <c r="J918" s="14"/>
      <c r="K918" s="14"/>
      <c r="L918" s="14"/>
      <c r="M918" s="14"/>
      <c r="N918" s="14"/>
      <c r="O918" s="14"/>
      <c r="P918" s="14"/>
      <c r="Q918" s="14"/>
      <c r="R918" s="14"/>
      <c r="S918" s="14"/>
      <c r="T918" s="14"/>
      <c r="U918" s="14"/>
      <c r="V918" s="14"/>
      <c r="W918" s="14"/>
      <c r="X918" s="14"/>
      <c r="Y918" s="14"/>
      <c r="Z918" s="14"/>
      <c r="AA918" s="14"/>
    </row>
    <row r="919">
      <c r="A919" s="45"/>
      <c r="B919" s="14"/>
      <c r="C919" s="14"/>
      <c r="D919" s="14"/>
      <c r="E919" s="14"/>
      <c r="F919" s="14"/>
      <c r="G919" s="45"/>
      <c r="H919" s="14"/>
      <c r="I919" s="14"/>
      <c r="J919" s="14"/>
      <c r="K919" s="14"/>
      <c r="L919" s="14"/>
      <c r="M919" s="14"/>
      <c r="N919" s="14"/>
      <c r="O919" s="14"/>
      <c r="P919" s="14"/>
      <c r="Q919" s="14"/>
      <c r="R919" s="14"/>
      <c r="S919" s="14"/>
      <c r="T919" s="14"/>
      <c r="U919" s="14"/>
      <c r="V919" s="14"/>
      <c r="W919" s="14"/>
      <c r="X919" s="14"/>
      <c r="Y919" s="14"/>
      <c r="Z919" s="14"/>
      <c r="AA919" s="14"/>
    </row>
    <row r="920">
      <c r="A920" s="45"/>
      <c r="B920" s="14"/>
      <c r="C920" s="14"/>
      <c r="D920" s="14"/>
      <c r="E920" s="14"/>
      <c r="F920" s="14"/>
      <c r="G920" s="45"/>
      <c r="H920" s="14"/>
      <c r="I920" s="14"/>
      <c r="J920" s="14"/>
      <c r="K920" s="14"/>
      <c r="L920" s="14"/>
      <c r="M920" s="14"/>
      <c r="N920" s="14"/>
      <c r="O920" s="14"/>
      <c r="P920" s="14"/>
      <c r="Q920" s="14"/>
      <c r="R920" s="14"/>
      <c r="S920" s="14"/>
      <c r="T920" s="14"/>
      <c r="U920" s="14"/>
      <c r="V920" s="14"/>
      <c r="W920" s="14"/>
      <c r="X920" s="14"/>
      <c r="Y920" s="14"/>
      <c r="Z920" s="14"/>
      <c r="AA920" s="14"/>
    </row>
    <row r="921">
      <c r="A921" s="45"/>
      <c r="B921" s="14"/>
      <c r="C921" s="14"/>
      <c r="D921" s="14"/>
      <c r="E921" s="14"/>
      <c r="F921" s="14"/>
      <c r="G921" s="45"/>
      <c r="H921" s="14"/>
      <c r="I921" s="14"/>
      <c r="J921" s="14"/>
      <c r="K921" s="14"/>
      <c r="L921" s="14"/>
      <c r="M921" s="14"/>
      <c r="N921" s="14"/>
      <c r="O921" s="14"/>
      <c r="P921" s="14"/>
      <c r="Q921" s="14"/>
      <c r="R921" s="14"/>
      <c r="S921" s="14"/>
      <c r="T921" s="14"/>
      <c r="U921" s="14"/>
      <c r="V921" s="14"/>
      <c r="W921" s="14"/>
      <c r="X921" s="14"/>
      <c r="Y921" s="14"/>
      <c r="Z921" s="14"/>
      <c r="AA921" s="14"/>
    </row>
    <row r="922">
      <c r="A922" s="45"/>
      <c r="B922" s="14"/>
      <c r="C922" s="14"/>
      <c r="D922" s="14"/>
      <c r="E922" s="14"/>
      <c r="F922" s="14"/>
      <c r="G922" s="45"/>
      <c r="H922" s="14"/>
      <c r="I922" s="14"/>
      <c r="J922" s="14"/>
      <c r="K922" s="14"/>
      <c r="L922" s="14"/>
      <c r="M922" s="14"/>
      <c r="N922" s="14"/>
      <c r="O922" s="14"/>
      <c r="P922" s="14"/>
      <c r="Q922" s="14"/>
      <c r="R922" s="14"/>
      <c r="S922" s="14"/>
      <c r="T922" s="14"/>
      <c r="U922" s="14"/>
      <c r="V922" s="14"/>
      <c r="W922" s="14"/>
      <c r="X922" s="14"/>
      <c r="Y922" s="14"/>
      <c r="Z922" s="14"/>
      <c r="AA922" s="14"/>
    </row>
    <row r="923">
      <c r="A923" s="45"/>
      <c r="B923" s="14"/>
      <c r="C923" s="14"/>
      <c r="D923" s="14"/>
      <c r="E923" s="14"/>
      <c r="F923" s="14"/>
      <c r="G923" s="45"/>
      <c r="H923" s="14"/>
      <c r="I923" s="14"/>
      <c r="J923" s="14"/>
      <c r="K923" s="14"/>
      <c r="L923" s="14"/>
      <c r="M923" s="14"/>
      <c r="N923" s="14"/>
      <c r="O923" s="14"/>
      <c r="P923" s="14"/>
      <c r="Q923" s="14"/>
      <c r="R923" s="14"/>
      <c r="S923" s="14"/>
      <c r="T923" s="14"/>
      <c r="U923" s="14"/>
      <c r="V923" s="14"/>
      <c r="W923" s="14"/>
      <c r="X923" s="14"/>
      <c r="Y923" s="14"/>
      <c r="Z923" s="14"/>
      <c r="AA923" s="14"/>
    </row>
    <row r="924">
      <c r="A924" s="45"/>
      <c r="B924" s="14"/>
      <c r="C924" s="14"/>
      <c r="D924" s="14"/>
      <c r="E924" s="14"/>
      <c r="F924" s="14"/>
      <c r="G924" s="45"/>
      <c r="H924" s="14"/>
      <c r="I924" s="14"/>
      <c r="J924" s="14"/>
      <c r="K924" s="14"/>
      <c r="L924" s="14"/>
      <c r="M924" s="14"/>
      <c r="N924" s="14"/>
      <c r="O924" s="14"/>
      <c r="P924" s="14"/>
      <c r="Q924" s="14"/>
      <c r="R924" s="14"/>
      <c r="S924" s="14"/>
      <c r="T924" s="14"/>
      <c r="U924" s="14"/>
      <c r="V924" s="14"/>
      <c r="W924" s="14"/>
      <c r="X924" s="14"/>
      <c r="Y924" s="14"/>
      <c r="Z924" s="14"/>
      <c r="AA924" s="14"/>
    </row>
    <row r="925">
      <c r="A925" s="45"/>
      <c r="B925" s="14"/>
      <c r="C925" s="14"/>
      <c r="D925" s="14"/>
      <c r="E925" s="14"/>
      <c r="F925" s="14"/>
      <c r="G925" s="45"/>
      <c r="H925" s="14"/>
      <c r="I925" s="14"/>
      <c r="J925" s="14"/>
      <c r="K925" s="14"/>
      <c r="L925" s="14"/>
      <c r="M925" s="14"/>
      <c r="N925" s="14"/>
      <c r="O925" s="14"/>
      <c r="P925" s="14"/>
      <c r="Q925" s="14"/>
      <c r="R925" s="14"/>
      <c r="S925" s="14"/>
      <c r="T925" s="14"/>
      <c r="U925" s="14"/>
      <c r="V925" s="14"/>
      <c r="W925" s="14"/>
      <c r="X925" s="14"/>
      <c r="Y925" s="14"/>
      <c r="Z925" s="14"/>
      <c r="AA925" s="14"/>
    </row>
    <row r="926">
      <c r="A926" s="45"/>
      <c r="B926" s="14"/>
      <c r="C926" s="14"/>
      <c r="D926" s="14"/>
      <c r="E926" s="14"/>
      <c r="F926" s="14"/>
      <c r="G926" s="45"/>
      <c r="H926" s="14"/>
      <c r="I926" s="14"/>
      <c r="J926" s="14"/>
      <c r="K926" s="14"/>
      <c r="L926" s="14"/>
      <c r="M926" s="14"/>
      <c r="N926" s="14"/>
      <c r="O926" s="14"/>
      <c r="P926" s="14"/>
      <c r="Q926" s="14"/>
      <c r="R926" s="14"/>
      <c r="S926" s="14"/>
      <c r="T926" s="14"/>
      <c r="U926" s="14"/>
      <c r="V926" s="14"/>
      <c r="W926" s="14"/>
      <c r="X926" s="14"/>
      <c r="Y926" s="14"/>
      <c r="Z926" s="14"/>
      <c r="AA926" s="14"/>
    </row>
    <row r="927">
      <c r="A927" s="45"/>
      <c r="B927" s="14"/>
      <c r="C927" s="14"/>
      <c r="D927" s="14"/>
      <c r="E927" s="14"/>
      <c r="F927" s="14"/>
      <c r="G927" s="45"/>
      <c r="H927" s="14"/>
      <c r="I927" s="14"/>
      <c r="J927" s="14"/>
      <c r="K927" s="14"/>
      <c r="L927" s="14"/>
      <c r="M927" s="14"/>
      <c r="N927" s="14"/>
      <c r="O927" s="14"/>
      <c r="P927" s="14"/>
      <c r="Q927" s="14"/>
      <c r="R927" s="14"/>
      <c r="S927" s="14"/>
      <c r="T927" s="14"/>
      <c r="U927" s="14"/>
      <c r="V927" s="14"/>
      <c r="W927" s="14"/>
      <c r="X927" s="14"/>
      <c r="Y927" s="14"/>
      <c r="Z927" s="14"/>
      <c r="AA927" s="14"/>
    </row>
    <row r="928">
      <c r="A928" s="45"/>
      <c r="B928" s="14"/>
      <c r="C928" s="14"/>
      <c r="D928" s="14"/>
      <c r="E928" s="14"/>
      <c r="F928" s="14"/>
      <c r="G928" s="45"/>
      <c r="H928" s="14"/>
      <c r="I928" s="14"/>
      <c r="J928" s="14"/>
      <c r="K928" s="14"/>
      <c r="L928" s="14"/>
      <c r="M928" s="14"/>
      <c r="N928" s="14"/>
      <c r="O928" s="14"/>
      <c r="P928" s="14"/>
      <c r="Q928" s="14"/>
      <c r="R928" s="14"/>
      <c r="S928" s="14"/>
      <c r="T928" s="14"/>
      <c r="U928" s="14"/>
      <c r="V928" s="14"/>
      <c r="W928" s="14"/>
      <c r="X928" s="14"/>
      <c r="Y928" s="14"/>
      <c r="Z928" s="14"/>
      <c r="AA928" s="14"/>
    </row>
    <row r="929">
      <c r="A929" s="45"/>
      <c r="B929" s="14"/>
      <c r="C929" s="14"/>
      <c r="D929" s="14"/>
      <c r="E929" s="14"/>
      <c r="F929" s="14"/>
      <c r="G929" s="45"/>
      <c r="H929" s="14"/>
      <c r="I929" s="14"/>
      <c r="J929" s="14"/>
      <c r="K929" s="14"/>
      <c r="L929" s="14"/>
      <c r="M929" s="14"/>
      <c r="N929" s="14"/>
      <c r="O929" s="14"/>
      <c r="P929" s="14"/>
      <c r="Q929" s="14"/>
      <c r="R929" s="14"/>
      <c r="S929" s="14"/>
      <c r="T929" s="14"/>
      <c r="U929" s="14"/>
      <c r="V929" s="14"/>
      <c r="W929" s="14"/>
      <c r="X929" s="14"/>
      <c r="Y929" s="14"/>
      <c r="Z929" s="14"/>
      <c r="AA929" s="14"/>
    </row>
    <row r="930">
      <c r="A930" s="45"/>
      <c r="B930" s="14"/>
      <c r="C930" s="14"/>
      <c r="D930" s="14"/>
      <c r="E930" s="14"/>
      <c r="F930" s="14"/>
      <c r="G930" s="45"/>
      <c r="H930" s="14"/>
      <c r="I930" s="14"/>
      <c r="J930" s="14"/>
      <c r="K930" s="14"/>
      <c r="L930" s="14"/>
      <c r="M930" s="14"/>
      <c r="N930" s="14"/>
      <c r="O930" s="14"/>
      <c r="P930" s="14"/>
      <c r="Q930" s="14"/>
      <c r="R930" s="14"/>
      <c r="S930" s="14"/>
      <c r="T930" s="14"/>
      <c r="U930" s="14"/>
      <c r="V930" s="14"/>
      <c r="W930" s="14"/>
      <c r="X930" s="14"/>
      <c r="Y930" s="14"/>
      <c r="Z930" s="14"/>
      <c r="AA930" s="14"/>
    </row>
    <row r="931">
      <c r="A931" s="45"/>
      <c r="B931" s="14"/>
      <c r="C931" s="14"/>
      <c r="D931" s="14"/>
      <c r="E931" s="14"/>
      <c r="F931" s="14"/>
      <c r="G931" s="45"/>
      <c r="H931" s="14"/>
      <c r="I931" s="14"/>
      <c r="J931" s="14"/>
      <c r="K931" s="14"/>
      <c r="L931" s="14"/>
      <c r="M931" s="14"/>
      <c r="N931" s="14"/>
      <c r="O931" s="14"/>
      <c r="P931" s="14"/>
      <c r="Q931" s="14"/>
      <c r="R931" s="14"/>
      <c r="S931" s="14"/>
      <c r="T931" s="14"/>
      <c r="U931" s="14"/>
      <c r="V931" s="14"/>
      <c r="W931" s="14"/>
      <c r="X931" s="14"/>
      <c r="Y931" s="14"/>
      <c r="Z931" s="14"/>
      <c r="AA931" s="14"/>
    </row>
    <row r="932">
      <c r="A932" s="45"/>
      <c r="B932" s="14"/>
      <c r="C932" s="14"/>
      <c r="D932" s="14"/>
      <c r="E932" s="14"/>
      <c r="F932" s="14"/>
      <c r="G932" s="45"/>
      <c r="H932" s="14"/>
      <c r="I932" s="14"/>
      <c r="J932" s="14"/>
      <c r="K932" s="14"/>
      <c r="L932" s="14"/>
      <c r="M932" s="14"/>
      <c r="N932" s="14"/>
      <c r="O932" s="14"/>
      <c r="P932" s="14"/>
      <c r="Q932" s="14"/>
      <c r="R932" s="14"/>
      <c r="S932" s="14"/>
      <c r="T932" s="14"/>
      <c r="U932" s="14"/>
      <c r="V932" s="14"/>
      <c r="W932" s="14"/>
      <c r="X932" s="14"/>
      <c r="Y932" s="14"/>
      <c r="Z932" s="14"/>
      <c r="AA932" s="14"/>
    </row>
    <row r="933">
      <c r="A933" s="45"/>
      <c r="B933" s="14"/>
      <c r="C933" s="14"/>
      <c r="D933" s="14"/>
      <c r="E933" s="14"/>
      <c r="F933" s="14"/>
      <c r="G933" s="45"/>
      <c r="H933" s="14"/>
      <c r="I933" s="14"/>
      <c r="J933" s="14"/>
      <c r="K933" s="14"/>
      <c r="L933" s="14"/>
      <c r="M933" s="14"/>
      <c r="N933" s="14"/>
      <c r="O933" s="14"/>
      <c r="P933" s="14"/>
      <c r="Q933" s="14"/>
      <c r="R933" s="14"/>
      <c r="S933" s="14"/>
      <c r="T933" s="14"/>
      <c r="U933" s="14"/>
      <c r="V933" s="14"/>
      <c r="W933" s="14"/>
      <c r="X933" s="14"/>
      <c r="Y933" s="14"/>
      <c r="Z933" s="14"/>
      <c r="AA933" s="14"/>
    </row>
    <row r="934">
      <c r="A934" s="45"/>
      <c r="B934" s="14"/>
      <c r="C934" s="14"/>
      <c r="D934" s="14"/>
      <c r="E934" s="14"/>
      <c r="F934" s="14"/>
      <c r="G934" s="45"/>
      <c r="H934" s="14"/>
      <c r="I934" s="14"/>
      <c r="J934" s="14"/>
      <c r="K934" s="14"/>
      <c r="L934" s="14"/>
      <c r="M934" s="14"/>
      <c r="N934" s="14"/>
      <c r="O934" s="14"/>
      <c r="P934" s="14"/>
      <c r="Q934" s="14"/>
      <c r="R934" s="14"/>
      <c r="S934" s="14"/>
      <c r="T934" s="14"/>
      <c r="U934" s="14"/>
      <c r="V934" s="14"/>
      <c r="W934" s="14"/>
      <c r="X934" s="14"/>
      <c r="Y934" s="14"/>
      <c r="Z934" s="14"/>
      <c r="AA934" s="14"/>
    </row>
    <row r="935">
      <c r="A935" s="45"/>
      <c r="B935" s="14"/>
      <c r="C935" s="14"/>
      <c r="D935" s="14"/>
      <c r="E935" s="14"/>
      <c r="F935" s="14"/>
      <c r="G935" s="45"/>
      <c r="H935" s="14"/>
      <c r="I935" s="14"/>
      <c r="J935" s="14"/>
      <c r="K935" s="14"/>
      <c r="L935" s="14"/>
      <c r="M935" s="14"/>
      <c r="N935" s="14"/>
      <c r="O935" s="14"/>
      <c r="P935" s="14"/>
      <c r="Q935" s="14"/>
      <c r="R935" s="14"/>
      <c r="S935" s="14"/>
      <c r="T935" s="14"/>
      <c r="U935" s="14"/>
      <c r="V935" s="14"/>
      <c r="W935" s="14"/>
      <c r="X935" s="14"/>
      <c r="Y935" s="14"/>
      <c r="Z935" s="14"/>
      <c r="AA935" s="14"/>
    </row>
    <row r="936">
      <c r="A936" s="45"/>
      <c r="B936" s="14"/>
      <c r="C936" s="14"/>
      <c r="D936" s="14"/>
      <c r="E936" s="14"/>
      <c r="F936" s="14"/>
      <c r="G936" s="45"/>
      <c r="H936" s="14"/>
      <c r="I936" s="14"/>
      <c r="J936" s="14"/>
      <c r="K936" s="14"/>
      <c r="L936" s="14"/>
      <c r="M936" s="14"/>
      <c r="N936" s="14"/>
      <c r="O936" s="14"/>
      <c r="P936" s="14"/>
      <c r="Q936" s="14"/>
      <c r="R936" s="14"/>
      <c r="S936" s="14"/>
      <c r="T936" s="14"/>
      <c r="U936" s="14"/>
      <c r="V936" s="14"/>
      <c r="W936" s="14"/>
      <c r="X936" s="14"/>
      <c r="Y936" s="14"/>
      <c r="Z936" s="14"/>
      <c r="AA936" s="14"/>
    </row>
    <row r="937">
      <c r="A937" s="45"/>
      <c r="B937" s="14"/>
      <c r="C937" s="14"/>
      <c r="D937" s="14"/>
      <c r="E937" s="14"/>
      <c r="F937" s="14"/>
      <c r="G937" s="45"/>
      <c r="H937" s="14"/>
      <c r="I937" s="14"/>
      <c r="J937" s="14"/>
      <c r="K937" s="14"/>
      <c r="L937" s="14"/>
      <c r="M937" s="14"/>
      <c r="N937" s="14"/>
      <c r="O937" s="14"/>
      <c r="P937" s="14"/>
      <c r="Q937" s="14"/>
      <c r="R937" s="14"/>
      <c r="S937" s="14"/>
      <c r="T937" s="14"/>
      <c r="U937" s="14"/>
      <c r="V937" s="14"/>
      <c r="W937" s="14"/>
      <c r="X937" s="14"/>
      <c r="Y937" s="14"/>
      <c r="Z937" s="14"/>
      <c r="AA937" s="14"/>
    </row>
    <row r="938">
      <c r="A938" s="45"/>
      <c r="B938" s="14"/>
      <c r="C938" s="14"/>
      <c r="D938" s="14"/>
      <c r="E938" s="14"/>
      <c r="F938" s="14"/>
      <c r="G938" s="45"/>
      <c r="H938" s="14"/>
      <c r="I938" s="14"/>
      <c r="J938" s="14"/>
      <c r="K938" s="14"/>
      <c r="L938" s="14"/>
      <c r="M938" s="14"/>
      <c r="N938" s="14"/>
      <c r="O938" s="14"/>
      <c r="P938" s="14"/>
      <c r="Q938" s="14"/>
      <c r="R938" s="14"/>
      <c r="S938" s="14"/>
      <c r="T938" s="14"/>
      <c r="U938" s="14"/>
      <c r="V938" s="14"/>
      <c r="W938" s="14"/>
      <c r="X938" s="14"/>
      <c r="Y938" s="14"/>
      <c r="Z938" s="14"/>
      <c r="AA938" s="14"/>
    </row>
    <row r="939">
      <c r="A939" s="45"/>
      <c r="B939" s="14"/>
      <c r="C939" s="14"/>
      <c r="D939" s="14"/>
      <c r="E939" s="14"/>
      <c r="F939" s="14"/>
      <c r="G939" s="45"/>
      <c r="H939" s="14"/>
      <c r="I939" s="14"/>
      <c r="J939" s="14"/>
      <c r="K939" s="14"/>
      <c r="L939" s="14"/>
      <c r="M939" s="14"/>
      <c r="N939" s="14"/>
      <c r="O939" s="14"/>
      <c r="P939" s="14"/>
      <c r="Q939" s="14"/>
      <c r="R939" s="14"/>
      <c r="S939" s="14"/>
      <c r="T939" s="14"/>
      <c r="U939" s="14"/>
      <c r="V939" s="14"/>
      <c r="W939" s="14"/>
      <c r="X939" s="14"/>
      <c r="Y939" s="14"/>
      <c r="Z939" s="14"/>
      <c r="AA939" s="14"/>
    </row>
    <row r="940">
      <c r="A940" s="45"/>
      <c r="B940" s="14"/>
      <c r="C940" s="14"/>
      <c r="D940" s="14"/>
      <c r="E940" s="14"/>
      <c r="F940" s="14"/>
      <c r="G940" s="45"/>
      <c r="H940" s="14"/>
      <c r="I940" s="14"/>
      <c r="J940" s="14"/>
      <c r="K940" s="14"/>
      <c r="L940" s="14"/>
      <c r="M940" s="14"/>
      <c r="N940" s="14"/>
      <c r="O940" s="14"/>
      <c r="P940" s="14"/>
      <c r="Q940" s="14"/>
      <c r="R940" s="14"/>
      <c r="S940" s="14"/>
      <c r="T940" s="14"/>
      <c r="U940" s="14"/>
      <c r="V940" s="14"/>
      <c r="W940" s="14"/>
      <c r="X940" s="14"/>
      <c r="Y940" s="14"/>
      <c r="Z940" s="14"/>
      <c r="AA940" s="14"/>
    </row>
    <row r="941">
      <c r="A941" s="45"/>
      <c r="B941" s="14"/>
      <c r="C941" s="14"/>
      <c r="D941" s="14"/>
      <c r="E941" s="14"/>
      <c r="F941" s="14"/>
      <c r="G941" s="45"/>
      <c r="H941" s="14"/>
      <c r="I941" s="14"/>
      <c r="J941" s="14"/>
      <c r="K941" s="14"/>
      <c r="L941" s="14"/>
      <c r="M941" s="14"/>
      <c r="N941" s="14"/>
      <c r="O941" s="14"/>
      <c r="P941" s="14"/>
      <c r="Q941" s="14"/>
      <c r="R941" s="14"/>
      <c r="S941" s="14"/>
      <c r="T941" s="14"/>
      <c r="U941" s="14"/>
      <c r="V941" s="14"/>
      <c r="W941" s="14"/>
      <c r="X941" s="14"/>
      <c r="Y941" s="14"/>
      <c r="Z941" s="14"/>
      <c r="AA941" s="14"/>
    </row>
    <row r="942">
      <c r="A942" s="45"/>
      <c r="B942" s="14"/>
      <c r="C942" s="14"/>
      <c r="D942" s="14"/>
      <c r="E942" s="14"/>
      <c r="F942" s="14"/>
      <c r="G942" s="45"/>
      <c r="H942" s="14"/>
      <c r="I942" s="14"/>
      <c r="J942" s="14"/>
      <c r="K942" s="14"/>
      <c r="L942" s="14"/>
      <c r="M942" s="14"/>
      <c r="N942" s="14"/>
      <c r="O942" s="14"/>
      <c r="P942" s="14"/>
      <c r="Q942" s="14"/>
      <c r="R942" s="14"/>
      <c r="S942" s="14"/>
      <c r="T942" s="14"/>
      <c r="U942" s="14"/>
      <c r="V942" s="14"/>
      <c r="W942" s="14"/>
      <c r="X942" s="14"/>
      <c r="Y942" s="14"/>
      <c r="Z942" s="14"/>
      <c r="AA942" s="14"/>
    </row>
    <row r="943">
      <c r="A943" s="45"/>
      <c r="B943" s="14"/>
      <c r="C943" s="14"/>
      <c r="D943" s="14"/>
      <c r="E943" s="14"/>
      <c r="F943" s="14"/>
      <c r="G943" s="45"/>
      <c r="H943" s="14"/>
      <c r="I943" s="14"/>
      <c r="J943" s="14"/>
      <c r="K943" s="14"/>
      <c r="L943" s="14"/>
      <c r="M943" s="14"/>
      <c r="N943" s="14"/>
      <c r="O943" s="14"/>
      <c r="P943" s="14"/>
      <c r="Q943" s="14"/>
      <c r="R943" s="14"/>
      <c r="S943" s="14"/>
      <c r="T943" s="14"/>
      <c r="U943" s="14"/>
      <c r="V943" s="14"/>
      <c r="W943" s="14"/>
      <c r="X943" s="14"/>
      <c r="Y943" s="14"/>
      <c r="Z943" s="14"/>
      <c r="AA943" s="14"/>
    </row>
    <row r="944">
      <c r="A944" s="45"/>
      <c r="B944" s="14"/>
      <c r="C944" s="14"/>
      <c r="D944" s="14"/>
      <c r="E944" s="14"/>
      <c r="F944" s="14"/>
      <c r="G944" s="45"/>
      <c r="H944" s="14"/>
      <c r="I944" s="14"/>
      <c r="J944" s="14"/>
      <c r="K944" s="14"/>
      <c r="L944" s="14"/>
      <c r="M944" s="14"/>
      <c r="N944" s="14"/>
      <c r="O944" s="14"/>
      <c r="P944" s="14"/>
      <c r="Q944" s="14"/>
      <c r="R944" s="14"/>
      <c r="S944" s="14"/>
      <c r="T944" s="14"/>
      <c r="U944" s="14"/>
      <c r="V944" s="14"/>
      <c r="W944" s="14"/>
      <c r="X944" s="14"/>
      <c r="Y944" s="14"/>
      <c r="Z944" s="14"/>
      <c r="AA944" s="14"/>
    </row>
    <row r="945">
      <c r="A945" s="45"/>
      <c r="B945" s="14"/>
      <c r="C945" s="14"/>
      <c r="D945" s="14"/>
      <c r="E945" s="14"/>
      <c r="F945" s="14"/>
      <c r="G945" s="45"/>
      <c r="H945" s="14"/>
      <c r="I945" s="14"/>
      <c r="J945" s="14"/>
      <c r="K945" s="14"/>
      <c r="L945" s="14"/>
      <c r="M945" s="14"/>
      <c r="N945" s="14"/>
      <c r="O945" s="14"/>
      <c r="P945" s="14"/>
      <c r="Q945" s="14"/>
      <c r="R945" s="14"/>
      <c r="S945" s="14"/>
      <c r="T945" s="14"/>
      <c r="U945" s="14"/>
      <c r="V945" s="14"/>
      <c r="W945" s="14"/>
      <c r="X945" s="14"/>
      <c r="Y945" s="14"/>
      <c r="Z945" s="14"/>
      <c r="AA945" s="14"/>
    </row>
    <row r="946">
      <c r="A946" s="45"/>
      <c r="B946" s="14"/>
      <c r="C946" s="14"/>
      <c r="D946" s="14"/>
      <c r="E946" s="14"/>
      <c r="F946" s="14"/>
      <c r="G946" s="45"/>
      <c r="H946" s="14"/>
      <c r="I946" s="14"/>
      <c r="J946" s="14"/>
      <c r="K946" s="14"/>
      <c r="L946" s="14"/>
      <c r="M946" s="14"/>
      <c r="N946" s="14"/>
      <c r="O946" s="14"/>
      <c r="P946" s="14"/>
      <c r="Q946" s="14"/>
      <c r="R946" s="14"/>
      <c r="S946" s="14"/>
      <c r="T946" s="14"/>
      <c r="U946" s="14"/>
      <c r="V946" s="14"/>
      <c r="W946" s="14"/>
      <c r="X946" s="14"/>
      <c r="Y946" s="14"/>
      <c r="Z946" s="14"/>
      <c r="AA946" s="14"/>
    </row>
    <row r="947">
      <c r="A947" s="45"/>
      <c r="B947" s="14"/>
      <c r="C947" s="14"/>
      <c r="D947" s="14"/>
      <c r="E947" s="14"/>
      <c r="F947" s="14"/>
      <c r="G947" s="45"/>
      <c r="H947" s="14"/>
      <c r="I947" s="14"/>
      <c r="J947" s="14"/>
      <c r="K947" s="14"/>
      <c r="L947" s="14"/>
      <c r="M947" s="14"/>
      <c r="N947" s="14"/>
      <c r="O947" s="14"/>
      <c r="P947" s="14"/>
      <c r="Q947" s="14"/>
      <c r="R947" s="14"/>
      <c r="S947" s="14"/>
      <c r="T947" s="14"/>
      <c r="U947" s="14"/>
      <c r="V947" s="14"/>
      <c r="W947" s="14"/>
      <c r="X947" s="14"/>
      <c r="Y947" s="14"/>
      <c r="Z947" s="14"/>
      <c r="AA947" s="14"/>
    </row>
    <row r="948">
      <c r="A948" s="45"/>
      <c r="B948" s="14"/>
      <c r="C948" s="14"/>
      <c r="D948" s="14"/>
      <c r="E948" s="14"/>
      <c r="F948" s="14"/>
      <c r="G948" s="45"/>
      <c r="H948" s="14"/>
      <c r="I948" s="14"/>
      <c r="J948" s="14"/>
      <c r="K948" s="14"/>
      <c r="L948" s="14"/>
      <c r="M948" s="14"/>
      <c r="N948" s="14"/>
      <c r="O948" s="14"/>
      <c r="P948" s="14"/>
      <c r="Q948" s="14"/>
      <c r="R948" s="14"/>
      <c r="S948" s="14"/>
      <c r="T948" s="14"/>
      <c r="U948" s="14"/>
      <c r="V948" s="14"/>
      <c r="W948" s="14"/>
      <c r="X948" s="14"/>
      <c r="Y948" s="14"/>
      <c r="Z948" s="14"/>
      <c r="AA948" s="14"/>
    </row>
    <row r="949">
      <c r="A949" s="45"/>
      <c r="B949" s="14"/>
      <c r="C949" s="14"/>
      <c r="D949" s="14"/>
      <c r="E949" s="14"/>
      <c r="F949" s="14"/>
      <c r="G949" s="45"/>
      <c r="H949" s="14"/>
      <c r="I949" s="14"/>
      <c r="J949" s="14"/>
      <c r="K949" s="14"/>
      <c r="L949" s="14"/>
      <c r="M949" s="14"/>
      <c r="N949" s="14"/>
      <c r="O949" s="14"/>
      <c r="P949" s="14"/>
      <c r="Q949" s="14"/>
      <c r="R949" s="14"/>
      <c r="S949" s="14"/>
      <c r="T949" s="14"/>
      <c r="U949" s="14"/>
      <c r="V949" s="14"/>
      <c r="W949" s="14"/>
      <c r="X949" s="14"/>
      <c r="Y949" s="14"/>
      <c r="Z949" s="14"/>
      <c r="AA949" s="14"/>
    </row>
    <row r="950">
      <c r="A950" s="45"/>
      <c r="B950" s="14"/>
      <c r="C950" s="14"/>
      <c r="D950" s="14"/>
      <c r="E950" s="14"/>
      <c r="F950" s="14"/>
      <c r="G950" s="45"/>
      <c r="H950" s="14"/>
      <c r="I950" s="14"/>
      <c r="J950" s="14"/>
      <c r="K950" s="14"/>
      <c r="L950" s="14"/>
      <c r="M950" s="14"/>
      <c r="N950" s="14"/>
      <c r="O950" s="14"/>
      <c r="P950" s="14"/>
      <c r="Q950" s="14"/>
      <c r="R950" s="14"/>
      <c r="S950" s="14"/>
      <c r="T950" s="14"/>
      <c r="U950" s="14"/>
      <c r="V950" s="14"/>
      <c r="W950" s="14"/>
      <c r="X950" s="14"/>
      <c r="Y950" s="14"/>
      <c r="Z950" s="14"/>
      <c r="AA950" s="14"/>
    </row>
    <row r="951">
      <c r="A951" s="45"/>
      <c r="B951" s="14"/>
      <c r="C951" s="14"/>
      <c r="D951" s="14"/>
      <c r="E951" s="14"/>
      <c r="F951" s="14"/>
      <c r="G951" s="45"/>
      <c r="H951" s="14"/>
      <c r="I951" s="14"/>
      <c r="J951" s="14"/>
      <c r="K951" s="14"/>
      <c r="L951" s="14"/>
      <c r="M951" s="14"/>
      <c r="N951" s="14"/>
      <c r="O951" s="14"/>
      <c r="P951" s="14"/>
      <c r="Q951" s="14"/>
      <c r="R951" s="14"/>
      <c r="S951" s="14"/>
      <c r="T951" s="14"/>
      <c r="U951" s="14"/>
      <c r="V951" s="14"/>
      <c r="W951" s="14"/>
      <c r="X951" s="14"/>
      <c r="Y951" s="14"/>
      <c r="Z951" s="14"/>
      <c r="AA951" s="14"/>
    </row>
    <row r="952">
      <c r="A952" s="45"/>
      <c r="B952" s="14"/>
      <c r="C952" s="14"/>
      <c r="D952" s="14"/>
      <c r="E952" s="14"/>
      <c r="F952" s="14"/>
      <c r="G952" s="45"/>
      <c r="H952" s="14"/>
      <c r="I952" s="14"/>
      <c r="J952" s="14"/>
      <c r="K952" s="14"/>
      <c r="L952" s="14"/>
      <c r="M952" s="14"/>
      <c r="N952" s="14"/>
      <c r="O952" s="14"/>
      <c r="P952" s="14"/>
      <c r="Q952" s="14"/>
      <c r="R952" s="14"/>
      <c r="S952" s="14"/>
      <c r="T952" s="14"/>
      <c r="U952" s="14"/>
      <c r="V952" s="14"/>
      <c r="W952" s="14"/>
      <c r="X952" s="14"/>
      <c r="Y952" s="14"/>
      <c r="Z952" s="14"/>
      <c r="AA952" s="14"/>
    </row>
    <row r="953">
      <c r="A953" s="45"/>
      <c r="B953" s="14"/>
      <c r="C953" s="14"/>
      <c r="D953" s="14"/>
      <c r="E953" s="14"/>
      <c r="F953" s="14"/>
      <c r="G953" s="45"/>
      <c r="H953" s="14"/>
      <c r="I953" s="14"/>
      <c r="J953" s="14"/>
      <c r="K953" s="14"/>
      <c r="L953" s="14"/>
      <c r="M953" s="14"/>
      <c r="N953" s="14"/>
      <c r="O953" s="14"/>
      <c r="P953" s="14"/>
      <c r="Q953" s="14"/>
      <c r="R953" s="14"/>
      <c r="S953" s="14"/>
      <c r="T953" s="14"/>
      <c r="U953" s="14"/>
      <c r="V953" s="14"/>
      <c r="W953" s="14"/>
      <c r="X953" s="14"/>
      <c r="Y953" s="14"/>
      <c r="Z953" s="14"/>
      <c r="AA953" s="14"/>
    </row>
    <row r="954">
      <c r="A954" s="45"/>
      <c r="B954" s="14"/>
      <c r="C954" s="14"/>
      <c r="D954" s="14"/>
      <c r="E954" s="14"/>
      <c r="F954" s="14"/>
      <c r="G954" s="45"/>
      <c r="H954" s="14"/>
      <c r="I954" s="14"/>
      <c r="J954" s="14"/>
      <c r="K954" s="14"/>
      <c r="L954" s="14"/>
      <c r="M954" s="14"/>
      <c r="N954" s="14"/>
      <c r="O954" s="14"/>
      <c r="P954" s="14"/>
      <c r="Q954" s="14"/>
      <c r="R954" s="14"/>
      <c r="S954" s="14"/>
      <c r="T954" s="14"/>
      <c r="U954" s="14"/>
      <c r="V954" s="14"/>
      <c r="W954" s="14"/>
      <c r="X954" s="14"/>
      <c r="Y954" s="14"/>
      <c r="Z954" s="14"/>
      <c r="AA954" s="14"/>
    </row>
    <row r="955">
      <c r="A955" s="45"/>
      <c r="B955" s="14"/>
      <c r="C955" s="14"/>
      <c r="D955" s="14"/>
      <c r="E955" s="14"/>
      <c r="F955" s="14"/>
      <c r="G955" s="45"/>
      <c r="H955" s="14"/>
      <c r="I955" s="14"/>
      <c r="J955" s="14"/>
      <c r="K955" s="14"/>
      <c r="L955" s="14"/>
      <c r="M955" s="14"/>
      <c r="N955" s="14"/>
      <c r="O955" s="14"/>
      <c r="P955" s="14"/>
      <c r="Q955" s="14"/>
      <c r="R955" s="14"/>
      <c r="S955" s="14"/>
      <c r="T955" s="14"/>
      <c r="U955" s="14"/>
      <c r="V955" s="14"/>
      <c r="W955" s="14"/>
      <c r="X955" s="14"/>
      <c r="Y955" s="14"/>
      <c r="Z955" s="14"/>
      <c r="AA955" s="14"/>
    </row>
    <row r="956">
      <c r="A956" s="45"/>
      <c r="B956" s="14"/>
      <c r="C956" s="14"/>
      <c r="D956" s="14"/>
      <c r="E956" s="14"/>
      <c r="F956" s="14"/>
      <c r="G956" s="45"/>
      <c r="H956" s="14"/>
      <c r="I956" s="14"/>
      <c r="J956" s="14"/>
      <c r="K956" s="14"/>
      <c r="L956" s="14"/>
      <c r="M956" s="14"/>
      <c r="N956" s="14"/>
      <c r="O956" s="14"/>
      <c r="P956" s="14"/>
      <c r="Q956" s="14"/>
      <c r="R956" s="14"/>
      <c r="S956" s="14"/>
      <c r="T956" s="14"/>
      <c r="U956" s="14"/>
      <c r="V956" s="14"/>
      <c r="W956" s="14"/>
      <c r="X956" s="14"/>
      <c r="Y956" s="14"/>
      <c r="Z956" s="14"/>
      <c r="AA956" s="14"/>
    </row>
    <row r="957">
      <c r="A957" s="45"/>
      <c r="B957" s="14"/>
      <c r="C957" s="14"/>
      <c r="D957" s="14"/>
      <c r="E957" s="14"/>
      <c r="F957" s="14"/>
      <c r="G957" s="45"/>
      <c r="H957" s="14"/>
      <c r="I957" s="14"/>
      <c r="J957" s="14"/>
      <c r="K957" s="14"/>
      <c r="L957" s="14"/>
      <c r="M957" s="14"/>
      <c r="N957" s="14"/>
      <c r="O957" s="14"/>
      <c r="P957" s="14"/>
      <c r="Q957" s="14"/>
      <c r="R957" s="14"/>
      <c r="S957" s="14"/>
      <c r="T957" s="14"/>
      <c r="U957" s="14"/>
      <c r="V957" s="14"/>
      <c r="W957" s="14"/>
      <c r="X957" s="14"/>
      <c r="Y957" s="14"/>
      <c r="Z957" s="14"/>
      <c r="AA957" s="14"/>
    </row>
    <row r="958">
      <c r="A958" s="45"/>
      <c r="B958" s="14"/>
      <c r="C958" s="14"/>
      <c r="D958" s="14"/>
      <c r="E958" s="14"/>
      <c r="F958" s="14"/>
      <c r="G958" s="45"/>
      <c r="H958" s="14"/>
      <c r="I958" s="14"/>
      <c r="J958" s="14"/>
      <c r="K958" s="14"/>
      <c r="L958" s="14"/>
      <c r="M958" s="14"/>
      <c r="N958" s="14"/>
      <c r="O958" s="14"/>
      <c r="P958" s="14"/>
      <c r="Q958" s="14"/>
      <c r="R958" s="14"/>
      <c r="S958" s="14"/>
      <c r="T958" s="14"/>
      <c r="U958" s="14"/>
      <c r="V958" s="14"/>
      <c r="W958" s="14"/>
      <c r="X958" s="14"/>
      <c r="Y958" s="14"/>
      <c r="Z958" s="14"/>
      <c r="AA958" s="14"/>
    </row>
    <row r="959">
      <c r="A959" s="45"/>
      <c r="B959" s="14"/>
      <c r="C959" s="14"/>
      <c r="D959" s="14"/>
      <c r="E959" s="14"/>
      <c r="F959" s="14"/>
      <c r="G959" s="45"/>
      <c r="H959" s="14"/>
      <c r="I959" s="14"/>
      <c r="J959" s="14"/>
      <c r="K959" s="14"/>
      <c r="L959" s="14"/>
      <c r="M959" s="14"/>
      <c r="N959" s="14"/>
      <c r="O959" s="14"/>
      <c r="P959" s="14"/>
      <c r="Q959" s="14"/>
      <c r="R959" s="14"/>
      <c r="S959" s="14"/>
      <c r="T959" s="14"/>
      <c r="U959" s="14"/>
      <c r="V959" s="14"/>
      <c r="W959" s="14"/>
      <c r="X959" s="14"/>
      <c r="Y959" s="14"/>
      <c r="Z959" s="14"/>
      <c r="AA959" s="14"/>
    </row>
    <row r="960">
      <c r="A960" s="45"/>
      <c r="B960" s="14"/>
      <c r="C960" s="14"/>
      <c r="D960" s="14"/>
      <c r="E960" s="14"/>
      <c r="F960" s="14"/>
      <c r="G960" s="45"/>
      <c r="H960" s="14"/>
      <c r="I960" s="14"/>
      <c r="J960" s="14"/>
      <c r="K960" s="14"/>
      <c r="L960" s="14"/>
      <c r="M960" s="14"/>
      <c r="N960" s="14"/>
      <c r="O960" s="14"/>
      <c r="P960" s="14"/>
      <c r="Q960" s="14"/>
      <c r="R960" s="14"/>
      <c r="S960" s="14"/>
      <c r="T960" s="14"/>
      <c r="U960" s="14"/>
      <c r="V960" s="14"/>
      <c r="W960" s="14"/>
      <c r="X960" s="14"/>
      <c r="Y960" s="14"/>
      <c r="Z960" s="14"/>
      <c r="AA960" s="14"/>
    </row>
    <row r="961">
      <c r="A961" s="45"/>
      <c r="B961" s="14"/>
      <c r="C961" s="14"/>
      <c r="D961" s="14"/>
      <c r="E961" s="14"/>
      <c r="F961" s="14"/>
      <c r="G961" s="45"/>
      <c r="H961" s="14"/>
      <c r="I961" s="14"/>
      <c r="J961" s="14"/>
      <c r="K961" s="14"/>
      <c r="L961" s="14"/>
      <c r="M961" s="14"/>
      <c r="N961" s="14"/>
      <c r="O961" s="14"/>
      <c r="P961" s="14"/>
      <c r="Q961" s="14"/>
      <c r="R961" s="14"/>
      <c r="S961" s="14"/>
      <c r="T961" s="14"/>
      <c r="U961" s="14"/>
      <c r="V961" s="14"/>
      <c r="W961" s="14"/>
      <c r="X961" s="14"/>
      <c r="Y961" s="14"/>
      <c r="Z961" s="14"/>
      <c r="AA961" s="14"/>
    </row>
    <row r="962">
      <c r="A962" s="45"/>
      <c r="B962" s="14"/>
      <c r="C962" s="14"/>
      <c r="D962" s="14"/>
      <c r="E962" s="14"/>
      <c r="F962" s="14"/>
      <c r="G962" s="45"/>
      <c r="H962" s="14"/>
      <c r="I962" s="14"/>
      <c r="J962" s="14"/>
      <c r="K962" s="14"/>
      <c r="L962" s="14"/>
      <c r="M962" s="14"/>
      <c r="N962" s="14"/>
      <c r="O962" s="14"/>
      <c r="P962" s="14"/>
      <c r="Q962" s="14"/>
      <c r="R962" s="14"/>
      <c r="S962" s="14"/>
      <c r="T962" s="14"/>
      <c r="U962" s="14"/>
      <c r="V962" s="14"/>
      <c r="W962" s="14"/>
      <c r="X962" s="14"/>
      <c r="Y962" s="14"/>
      <c r="Z962" s="14"/>
      <c r="AA962" s="14"/>
    </row>
    <row r="963">
      <c r="A963" s="45"/>
      <c r="B963" s="14"/>
      <c r="C963" s="14"/>
      <c r="D963" s="14"/>
      <c r="E963" s="14"/>
      <c r="F963" s="14"/>
      <c r="G963" s="45"/>
      <c r="H963" s="14"/>
      <c r="I963" s="14"/>
      <c r="J963" s="14"/>
      <c r="K963" s="14"/>
      <c r="L963" s="14"/>
      <c r="M963" s="14"/>
      <c r="N963" s="14"/>
      <c r="O963" s="14"/>
      <c r="P963" s="14"/>
      <c r="Q963" s="14"/>
      <c r="R963" s="14"/>
      <c r="S963" s="14"/>
      <c r="T963" s="14"/>
      <c r="U963" s="14"/>
      <c r="V963" s="14"/>
      <c r="W963" s="14"/>
      <c r="X963" s="14"/>
      <c r="Y963" s="14"/>
      <c r="Z963" s="14"/>
      <c r="AA963" s="14"/>
    </row>
    <row r="964">
      <c r="A964" s="45"/>
      <c r="B964" s="14"/>
      <c r="C964" s="14"/>
      <c r="D964" s="14"/>
      <c r="E964" s="14"/>
      <c r="F964" s="14"/>
      <c r="G964" s="45"/>
      <c r="H964" s="14"/>
      <c r="I964" s="14"/>
      <c r="J964" s="14"/>
      <c r="K964" s="14"/>
      <c r="L964" s="14"/>
      <c r="M964" s="14"/>
      <c r="N964" s="14"/>
      <c r="O964" s="14"/>
      <c r="P964" s="14"/>
      <c r="Q964" s="14"/>
      <c r="R964" s="14"/>
      <c r="S964" s="14"/>
      <c r="T964" s="14"/>
      <c r="U964" s="14"/>
      <c r="V964" s="14"/>
      <c r="W964" s="14"/>
      <c r="X964" s="14"/>
      <c r="Y964" s="14"/>
      <c r="Z964" s="14"/>
      <c r="AA964" s="14"/>
    </row>
    <row r="965">
      <c r="A965" s="45"/>
      <c r="B965" s="14"/>
      <c r="C965" s="14"/>
      <c r="D965" s="14"/>
      <c r="E965" s="14"/>
      <c r="F965" s="14"/>
      <c r="G965" s="45"/>
      <c r="H965" s="14"/>
      <c r="I965" s="14"/>
      <c r="J965" s="14"/>
      <c r="K965" s="14"/>
      <c r="L965" s="14"/>
      <c r="M965" s="14"/>
      <c r="N965" s="14"/>
      <c r="O965" s="14"/>
      <c r="P965" s="14"/>
      <c r="Q965" s="14"/>
      <c r="R965" s="14"/>
      <c r="S965" s="14"/>
      <c r="T965" s="14"/>
      <c r="U965" s="14"/>
      <c r="V965" s="14"/>
      <c r="W965" s="14"/>
      <c r="X965" s="14"/>
      <c r="Y965" s="14"/>
      <c r="Z965" s="14"/>
      <c r="AA965" s="14"/>
    </row>
    <row r="966">
      <c r="A966" s="45"/>
      <c r="B966" s="14"/>
      <c r="C966" s="14"/>
      <c r="D966" s="14"/>
      <c r="E966" s="14"/>
      <c r="F966" s="14"/>
      <c r="G966" s="45"/>
      <c r="H966" s="14"/>
      <c r="I966" s="14"/>
      <c r="J966" s="14"/>
      <c r="K966" s="14"/>
      <c r="L966" s="14"/>
      <c r="M966" s="14"/>
      <c r="N966" s="14"/>
      <c r="O966" s="14"/>
      <c r="P966" s="14"/>
      <c r="Q966" s="14"/>
      <c r="R966" s="14"/>
      <c r="S966" s="14"/>
      <c r="T966" s="14"/>
      <c r="U966" s="14"/>
      <c r="V966" s="14"/>
      <c r="W966" s="14"/>
      <c r="X966" s="14"/>
      <c r="Y966" s="14"/>
      <c r="Z966" s="14"/>
      <c r="AA966" s="14"/>
    </row>
    <row r="967">
      <c r="A967" s="45"/>
      <c r="B967" s="14"/>
      <c r="C967" s="14"/>
      <c r="D967" s="14"/>
      <c r="E967" s="14"/>
      <c r="F967" s="14"/>
      <c r="G967" s="45"/>
      <c r="H967" s="14"/>
      <c r="I967" s="14"/>
      <c r="J967" s="14"/>
      <c r="K967" s="14"/>
      <c r="L967" s="14"/>
      <c r="M967" s="14"/>
      <c r="N967" s="14"/>
      <c r="O967" s="14"/>
      <c r="P967" s="14"/>
      <c r="Q967" s="14"/>
      <c r="R967" s="14"/>
      <c r="S967" s="14"/>
      <c r="T967" s="14"/>
      <c r="U967" s="14"/>
      <c r="V967" s="14"/>
      <c r="W967" s="14"/>
      <c r="X967" s="14"/>
      <c r="Y967" s="14"/>
      <c r="Z967" s="14"/>
      <c r="AA967" s="14"/>
    </row>
    <row r="968">
      <c r="A968" s="45"/>
      <c r="B968" s="14"/>
      <c r="C968" s="14"/>
      <c r="D968" s="14"/>
      <c r="E968" s="14"/>
      <c r="F968" s="14"/>
      <c r="G968" s="45"/>
      <c r="H968" s="14"/>
      <c r="I968" s="14"/>
      <c r="J968" s="14"/>
      <c r="K968" s="14"/>
      <c r="L968" s="14"/>
      <c r="M968" s="14"/>
      <c r="N968" s="14"/>
      <c r="O968" s="14"/>
      <c r="P968" s="14"/>
      <c r="Q968" s="14"/>
      <c r="R968" s="14"/>
      <c r="S968" s="14"/>
      <c r="T968" s="14"/>
      <c r="U968" s="14"/>
      <c r="V968" s="14"/>
      <c r="W968" s="14"/>
      <c r="X968" s="14"/>
      <c r="Y968" s="14"/>
      <c r="Z968" s="14"/>
      <c r="AA968" s="14"/>
    </row>
    <row r="969">
      <c r="A969" s="45"/>
      <c r="B969" s="14"/>
      <c r="C969" s="14"/>
      <c r="D969" s="14"/>
      <c r="E969" s="14"/>
      <c r="F969" s="14"/>
      <c r="G969" s="45"/>
      <c r="H969" s="14"/>
      <c r="I969" s="14"/>
      <c r="J969" s="14"/>
      <c r="K969" s="14"/>
      <c r="L969" s="14"/>
      <c r="M969" s="14"/>
      <c r="N969" s="14"/>
      <c r="O969" s="14"/>
      <c r="P969" s="14"/>
      <c r="Q969" s="14"/>
      <c r="R969" s="14"/>
      <c r="S969" s="14"/>
      <c r="T969" s="14"/>
      <c r="U969" s="14"/>
      <c r="V969" s="14"/>
      <c r="W969" s="14"/>
      <c r="X969" s="14"/>
      <c r="Y969" s="14"/>
      <c r="Z969" s="14"/>
      <c r="AA969" s="14"/>
    </row>
    <row r="970">
      <c r="A970" s="45"/>
      <c r="B970" s="14"/>
      <c r="C970" s="14"/>
      <c r="D970" s="14"/>
      <c r="E970" s="14"/>
      <c r="F970" s="14"/>
      <c r="G970" s="45"/>
      <c r="H970" s="14"/>
      <c r="I970" s="14"/>
      <c r="J970" s="14"/>
      <c r="K970" s="14"/>
      <c r="L970" s="14"/>
      <c r="M970" s="14"/>
      <c r="N970" s="14"/>
      <c r="O970" s="14"/>
      <c r="P970" s="14"/>
      <c r="Q970" s="14"/>
      <c r="R970" s="14"/>
      <c r="S970" s="14"/>
      <c r="T970" s="14"/>
      <c r="U970" s="14"/>
      <c r="V970" s="14"/>
      <c r="W970" s="14"/>
      <c r="X970" s="14"/>
      <c r="Y970" s="14"/>
      <c r="Z970" s="14"/>
      <c r="AA970" s="14"/>
    </row>
    <row r="971">
      <c r="A971" s="45"/>
      <c r="B971" s="14"/>
      <c r="C971" s="14"/>
      <c r="D971" s="14"/>
      <c r="E971" s="14"/>
      <c r="F971" s="14"/>
      <c r="G971" s="45"/>
      <c r="H971" s="14"/>
      <c r="I971" s="14"/>
      <c r="J971" s="14"/>
      <c r="K971" s="14"/>
      <c r="L971" s="14"/>
      <c r="M971" s="14"/>
      <c r="N971" s="14"/>
      <c r="O971" s="14"/>
      <c r="P971" s="14"/>
      <c r="Q971" s="14"/>
      <c r="R971" s="14"/>
      <c r="S971" s="14"/>
      <c r="T971" s="14"/>
      <c r="U971" s="14"/>
      <c r="V971" s="14"/>
      <c r="W971" s="14"/>
      <c r="X971" s="14"/>
      <c r="Y971" s="14"/>
      <c r="Z971" s="14"/>
      <c r="AA971" s="14"/>
    </row>
    <row r="972">
      <c r="A972" s="45"/>
      <c r="B972" s="14"/>
      <c r="C972" s="14"/>
      <c r="D972" s="14"/>
      <c r="E972" s="14"/>
      <c r="F972" s="14"/>
      <c r="G972" s="45"/>
      <c r="H972" s="14"/>
      <c r="I972" s="14"/>
      <c r="J972" s="14"/>
      <c r="K972" s="14"/>
      <c r="L972" s="14"/>
      <c r="M972" s="14"/>
      <c r="N972" s="14"/>
      <c r="O972" s="14"/>
      <c r="P972" s="14"/>
      <c r="Q972" s="14"/>
      <c r="R972" s="14"/>
      <c r="S972" s="14"/>
      <c r="T972" s="14"/>
      <c r="U972" s="14"/>
      <c r="V972" s="14"/>
      <c r="W972" s="14"/>
      <c r="X972" s="14"/>
      <c r="Y972" s="14"/>
      <c r="Z972" s="14"/>
      <c r="AA972" s="14"/>
    </row>
    <row r="973">
      <c r="A973" s="45"/>
      <c r="B973" s="14"/>
      <c r="C973" s="14"/>
      <c r="D973" s="14"/>
      <c r="E973" s="14"/>
      <c r="F973" s="14"/>
      <c r="G973" s="45"/>
      <c r="H973" s="14"/>
      <c r="I973" s="14"/>
      <c r="J973" s="14"/>
      <c r="K973" s="14"/>
      <c r="L973" s="14"/>
      <c r="M973" s="14"/>
      <c r="N973" s="14"/>
      <c r="O973" s="14"/>
      <c r="P973" s="14"/>
      <c r="Q973" s="14"/>
      <c r="R973" s="14"/>
      <c r="S973" s="14"/>
      <c r="T973" s="14"/>
      <c r="U973" s="14"/>
      <c r="V973" s="14"/>
      <c r="W973" s="14"/>
      <c r="X973" s="14"/>
      <c r="Y973" s="14"/>
      <c r="Z973" s="14"/>
      <c r="AA973" s="14"/>
    </row>
    <row r="974">
      <c r="A974" s="45"/>
      <c r="B974" s="14"/>
      <c r="C974" s="14"/>
      <c r="D974" s="14"/>
      <c r="E974" s="14"/>
      <c r="F974" s="14"/>
      <c r="G974" s="45"/>
      <c r="H974" s="14"/>
      <c r="I974" s="14"/>
      <c r="J974" s="14"/>
      <c r="K974" s="14"/>
      <c r="L974" s="14"/>
      <c r="M974" s="14"/>
      <c r="N974" s="14"/>
      <c r="O974" s="14"/>
      <c r="P974" s="14"/>
      <c r="Q974" s="14"/>
      <c r="R974" s="14"/>
      <c r="S974" s="14"/>
      <c r="T974" s="14"/>
      <c r="U974" s="14"/>
      <c r="V974" s="14"/>
      <c r="W974" s="14"/>
      <c r="X974" s="14"/>
      <c r="Y974" s="14"/>
      <c r="Z974" s="14"/>
      <c r="AA974" s="14"/>
    </row>
    <row r="975">
      <c r="A975" s="45"/>
      <c r="B975" s="14"/>
      <c r="C975" s="14"/>
      <c r="D975" s="14"/>
      <c r="E975" s="14"/>
      <c r="F975" s="14"/>
      <c r="G975" s="45"/>
      <c r="H975" s="14"/>
      <c r="I975" s="14"/>
      <c r="J975" s="14"/>
      <c r="K975" s="14"/>
      <c r="L975" s="14"/>
      <c r="M975" s="14"/>
      <c r="N975" s="14"/>
      <c r="O975" s="14"/>
      <c r="P975" s="14"/>
      <c r="Q975" s="14"/>
      <c r="R975" s="14"/>
      <c r="S975" s="14"/>
      <c r="T975" s="14"/>
      <c r="U975" s="14"/>
      <c r="V975" s="14"/>
      <c r="W975" s="14"/>
      <c r="X975" s="14"/>
      <c r="Y975" s="14"/>
      <c r="Z975" s="14"/>
      <c r="AA975" s="14"/>
    </row>
    <row r="976">
      <c r="A976" s="45"/>
      <c r="B976" s="14"/>
      <c r="C976" s="14"/>
      <c r="D976" s="14"/>
      <c r="E976" s="14"/>
      <c r="F976" s="14"/>
      <c r="G976" s="45"/>
      <c r="H976" s="14"/>
      <c r="I976" s="14"/>
      <c r="J976" s="14"/>
      <c r="K976" s="14"/>
      <c r="L976" s="14"/>
      <c r="M976" s="14"/>
      <c r="N976" s="14"/>
      <c r="O976" s="14"/>
      <c r="P976" s="14"/>
      <c r="Q976" s="14"/>
      <c r="R976" s="14"/>
      <c r="S976" s="14"/>
      <c r="T976" s="14"/>
      <c r="U976" s="14"/>
      <c r="V976" s="14"/>
      <c r="W976" s="14"/>
      <c r="X976" s="14"/>
      <c r="Y976" s="14"/>
      <c r="Z976" s="14"/>
      <c r="AA976" s="14"/>
    </row>
    <row r="977">
      <c r="A977" s="45"/>
      <c r="B977" s="14"/>
      <c r="C977" s="14"/>
      <c r="D977" s="14"/>
      <c r="E977" s="14"/>
      <c r="F977" s="14"/>
      <c r="G977" s="45"/>
      <c r="H977" s="14"/>
      <c r="I977" s="14"/>
      <c r="J977" s="14"/>
      <c r="K977" s="14"/>
      <c r="L977" s="14"/>
      <c r="M977" s="14"/>
      <c r="N977" s="14"/>
      <c r="O977" s="14"/>
      <c r="P977" s="14"/>
      <c r="Q977" s="14"/>
      <c r="R977" s="14"/>
      <c r="S977" s="14"/>
      <c r="T977" s="14"/>
      <c r="U977" s="14"/>
      <c r="V977" s="14"/>
      <c r="W977" s="14"/>
      <c r="X977" s="14"/>
      <c r="Y977" s="14"/>
      <c r="Z977" s="14"/>
      <c r="AA977" s="14"/>
    </row>
    <row r="978">
      <c r="A978" s="45"/>
      <c r="B978" s="14"/>
      <c r="C978" s="14"/>
      <c r="D978" s="14"/>
      <c r="E978" s="14"/>
      <c r="F978" s="14"/>
      <c r="G978" s="45"/>
      <c r="H978" s="14"/>
      <c r="I978" s="14"/>
      <c r="J978" s="14"/>
      <c r="K978" s="14"/>
      <c r="L978" s="14"/>
      <c r="M978" s="14"/>
      <c r="N978" s="14"/>
      <c r="O978" s="14"/>
      <c r="P978" s="14"/>
      <c r="Q978" s="14"/>
      <c r="R978" s="14"/>
      <c r="S978" s="14"/>
      <c r="T978" s="14"/>
      <c r="U978" s="14"/>
      <c r="V978" s="14"/>
      <c r="W978" s="14"/>
      <c r="X978" s="14"/>
      <c r="Y978" s="14"/>
      <c r="Z978" s="14"/>
      <c r="AA978" s="14"/>
    </row>
    <row r="979">
      <c r="A979" s="45"/>
      <c r="B979" s="14"/>
      <c r="C979" s="14"/>
      <c r="D979" s="14"/>
      <c r="E979" s="14"/>
      <c r="F979" s="14"/>
      <c r="G979" s="45"/>
      <c r="H979" s="14"/>
      <c r="I979" s="14"/>
      <c r="J979" s="14"/>
      <c r="K979" s="14"/>
      <c r="L979" s="14"/>
      <c r="M979" s="14"/>
      <c r="N979" s="14"/>
      <c r="O979" s="14"/>
      <c r="P979" s="14"/>
      <c r="Q979" s="14"/>
      <c r="R979" s="14"/>
      <c r="S979" s="14"/>
      <c r="T979" s="14"/>
      <c r="U979" s="14"/>
      <c r="V979" s="14"/>
      <c r="W979" s="14"/>
      <c r="X979" s="14"/>
      <c r="Y979" s="14"/>
      <c r="Z979" s="14"/>
      <c r="AA979" s="14"/>
    </row>
    <row r="980">
      <c r="A980" s="45"/>
      <c r="B980" s="14"/>
      <c r="C980" s="14"/>
      <c r="D980" s="14"/>
      <c r="E980" s="14"/>
      <c r="F980" s="14"/>
      <c r="G980" s="45"/>
      <c r="H980" s="14"/>
      <c r="I980" s="14"/>
      <c r="J980" s="14"/>
      <c r="K980" s="14"/>
      <c r="L980" s="14"/>
      <c r="M980" s="14"/>
      <c r="N980" s="14"/>
      <c r="O980" s="14"/>
      <c r="P980" s="14"/>
      <c r="Q980" s="14"/>
      <c r="R980" s="14"/>
      <c r="S980" s="14"/>
      <c r="T980" s="14"/>
      <c r="U980" s="14"/>
      <c r="V980" s="14"/>
      <c r="W980" s="14"/>
      <c r="X980" s="14"/>
      <c r="Y980" s="14"/>
      <c r="Z980" s="14"/>
      <c r="AA980" s="14"/>
    </row>
    <row r="981">
      <c r="A981" s="45"/>
      <c r="B981" s="14"/>
      <c r="C981" s="14"/>
      <c r="D981" s="14"/>
      <c r="E981" s="14"/>
      <c r="F981" s="14"/>
      <c r="G981" s="45"/>
      <c r="H981" s="14"/>
      <c r="I981" s="14"/>
      <c r="J981" s="14"/>
      <c r="K981" s="14"/>
      <c r="L981" s="14"/>
      <c r="M981" s="14"/>
      <c r="N981" s="14"/>
      <c r="O981" s="14"/>
      <c r="P981" s="14"/>
      <c r="Q981" s="14"/>
      <c r="R981" s="14"/>
      <c r="S981" s="14"/>
      <c r="T981" s="14"/>
      <c r="U981" s="14"/>
      <c r="V981" s="14"/>
      <c r="W981" s="14"/>
      <c r="X981" s="14"/>
      <c r="Y981" s="14"/>
      <c r="Z981" s="14"/>
      <c r="AA981" s="14"/>
    </row>
    <row r="982">
      <c r="A982" s="45"/>
      <c r="B982" s="14"/>
      <c r="C982" s="14"/>
      <c r="D982" s="14"/>
      <c r="E982" s="14"/>
      <c r="F982" s="14"/>
      <c r="G982" s="45"/>
      <c r="H982" s="14"/>
      <c r="I982" s="14"/>
      <c r="J982" s="14"/>
      <c r="K982" s="14"/>
      <c r="L982" s="14"/>
      <c r="M982" s="14"/>
      <c r="N982" s="14"/>
      <c r="O982" s="14"/>
      <c r="P982" s="14"/>
      <c r="Q982" s="14"/>
      <c r="R982" s="14"/>
      <c r="S982" s="14"/>
      <c r="T982" s="14"/>
      <c r="U982" s="14"/>
      <c r="V982" s="14"/>
      <c r="W982" s="14"/>
      <c r="X982" s="14"/>
      <c r="Y982" s="14"/>
      <c r="Z982" s="14"/>
      <c r="AA982" s="14"/>
    </row>
    <row r="983">
      <c r="A983" s="45"/>
      <c r="B983" s="14"/>
      <c r="C983" s="14"/>
      <c r="D983" s="14"/>
      <c r="E983" s="14"/>
      <c r="F983" s="14"/>
      <c r="G983" s="45"/>
      <c r="H983" s="14"/>
      <c r="I983" s="14"/>
      <c r="J983" s="14"/>
      <c r="K983" s="14"/>
      <c r="L983" s="14"/>
      <c r="M983" s="14"/>
      <c r="N983" s="14"/>
      <c r="O983" s="14"/>
      <c r="P983" s="14"/>
      <c r="Q983" s="14"/>
      <c r="R983" s="14"/>
      <c r="S983" s="14"/>
      <c r="T983" s="14"/>
      <c r="U983" s="14"/>
      <c r="V983" s="14"/>
      <c r="W983" s="14"/>
      <c r="X983" s="14"/>
      <c r="Y983" s="14"/>
      <c r="Z983" s="14"/>
      <c r="AA983" s="14"/>
    </row>
    <row r="984">
      <c r="A984" s="45"/>
      <c r="B984" s="14"/>
      <c r="C984" s="14"/>
      <c r="D984" s="14"/>
      <c r="E984" s="14"/>
      <c r="F984" s="14"/>
      <c r="G984" s="45"/>
      <c r="H984" s="14"/>
      <c r="I984" s="14"/>
      <c r="J984" s="14"/>
      <c r="K984" s="14"/>
      <c r="L984" s="14"/>
      <c r="M984" s="14"/>
      <c r="N984" s="14"/>
      <c r="O984" s="14"/>
      <c r="P984" s="14"/>
      <c r="Q984" s="14"/>
      <c r="R984" s="14"/>
      <c r="S984" s="14"/>
      <c r="T984" s="14"/>
      <c r="U984" s="14"/>
      <c r="V984" s="14"/>
      <c r="W984" s="14"/>
      <c r="X984" s="14"/>
      <c r="Y984" s="14"/>
      <c r="Z984" s="14"/>
      <c r="AA984" s="14"/>
    </row>
    <row r="985">
      <c r="A985" s="45"/>
      <c r="B985" s="14"/>
      <c r="C985" s="14"/>
      <c r="D985" s="14"/>
      <c r="E985" s="14"/>
      <c r="F985" s="14"/>
      <c r="G985" s="45"/>
      <c r="H985" s="14"/>
      <c r="I985" s="14"/>
      <c r="J985" s="14"/>
      <c r="K985" s="14"/>
      <c r="L985" s="14"/>
      <c r="M985" s="14"/>
      <c r="N985" s="14"/>
      <c r="O985" s="14"/>
      <c r="P985" s="14"/>
      <c r="Q985" s="14"/>
      <c r="R985" s="14"/>
      <c r="S985" s="14"/>
      <c r="T985" s="14"/>
      <c r="U985" s="14"/>
      <c r="V985" s="14"/>
      <c r="W985" s="14"/>
      <c r="X985" s="14"/>
      <c r="Y985" s="14"/>
      <c r="Z985" s="14"/>
      <c r="AA985" s="14"/>
    </row>
    <row r="986">
      <c r="A986" s="45"/>
      <c r="B986" s="14"/>
      <c r="C986" s="14"/>
      <c r="D986" s="14"/>
      <c r="E986" s="14"/>
      <c r="F986" s="14"/>
      <c r="G986" s="45"/>
      <c r="H986" s="14"/>
      <c r="I986" s="14"/>
      <c r="J986" s="14"/>
      <c r="K986" s="14"/>
      <c r="L986" s="14"/>
      <c r="M986" s="14"/>
      <c r="N986" s="14"/>
      <c r="O986" s="14"/>
      <c r="P986" s="14"/>
      <c r="Q986" s="14"/>
      <c r="R986" s="14"/>
      <c r="S986" s="14"/>
      <c r="T986" s="14"/>
      <c r="U986" s="14"/>
      <c r="V986" s="14"/>
      <c r="W986" s="14"/>
      <c r="X986" s="14"/>
      <c r="Y986" s="14"/>
      <c r="Z986" s="14"/>
      <c r="AA986" s="14"/>
    </row>
    <row r="987">
      <c r="A987" s="45"/>
      <c r="B987" s="14"/>
      <c r="C987" s="14"/>
      <c r="D987" s="14"/>
      <c r="E987" s="14"/>
      <c r="F987" s="14"/>
      <c r="G987" s="45"/>
      <c r="H987" s="14"/>
      <c r="I987" s="14"/>
      <c r="J987" s="14"/>
      <c r="K987" s="14"/>
      <c r="L987" s="14"/>
      <c r="M987" s="14"/>
      <c r="N987" s="14"/>
      <c r="O987" s="14"/>
      <c r="P987" s="14"/>
      <c r="Q987" s="14"/>
      <c r="R987" s="14"/>
      <c r="S987" s="14"/>
      <c r="T987" s="14"/>
      <c r="U987" s="14"/>
      <c r="V987" s="14"/>
      <c r="W987" s="14"/>
      <c r="X987" s="14"/>
      <c r="Y987" s="14"/>
      <c r="Z987" s="14"/>
      <c r="AA987" s="14"/>
    </row>
    <row r="988">
      <c r="A988" s="45"/>
      <c r="B988" s="14"/>
      <c r="C988" s="14"/>
      <c r="D988" s="14"/>
      <c r="E988" s="14"/>
      <c r="F988" s="14"/>
      <c r="G988" s="45"/>
      <c r="H988" s="14"/>
      <c r="I988" s="14"/>
      <c r="J988" s="14"/>
      <c r="K988" s="14"/>
      <c r="L988" s="14"/>
      <c r="M988" s="14"/>
      <c r="N988" s="14"/>
      <c r="O988" s="14"/>
      <c r="P988" s="14"/>
      <c r="Q988" s="14"/>
      <c r="R988" s="14"/>
      <c r="S988" s="14"/>
      <c r="T988" s="14"/>
      <c r="U988" s="14"/>
      <c r="V988" s="14"/>
      <c r="W988" s="14"/>
      <c r="X988" s="14"/>
      <c r="Y988" s="14"/>
      <c r="Z988" s="14"/>
      <c r="AA988" s="14"/>
    </row>
    <row r="989">
      <c r="A989" s="45"/>
      <c r="B989" s="14"/>
      <c r="C989" s="14"/>
      <c r="D989" s="14"/>
      <c r="E989" s="14"/>
      <c r="F989" s="14"/>
      <c r="G989" s="45"/>
      <c r="H989" s="14"/>
      <c r="I989" s="14"/>
      <c r="J989" s="14"/>
      <c r="K989" s="14"/>
      <c r="L989" s="14"/>
      <c r="M989" s="14"/>
      <c r="N989" s="14"/>
      <c r="O989" s="14"/>
      <c r="P989" s="14"/>
      <c r="Q989" s="14"/>
      <c r="R989" s="14"/>
      <c r="S989" s="14"/>
      <c r="T989" s="14"/>
      <c r="U989" s="14"/>
      <c r="V989" s="14"/>
      <c r="W989" s="14"/>
      <c r="X989" s="14"/>
      <c r="Y989" s="14"/>
      <c r="Z989" s="14"/>
      <c r="AA989" s="14"/>
    </row>
    <row r="990">
      <c r="A990" s="45"/>
      <c r="B990" s="14"/>
      <c r="C990" s="14"/>
      <c r="D990" s="14"/>
      <c r="E990" s="14"/>
      <c r="F990" s="14"/>
      <c r="G990" s="45"/>
      <c r="H990" s="14"/>
      <c r="I990" s="14"/>
      <c r="J990" s="14"/>
      <c r="K990" s="14"/>
      <c r="L990" s="14"/>
      <c r="M990" s="14"/>
      <c r="N990" s="14"/>
      <c r="O990" s="14"/>
      <c r="P990" s="14"/>
      <c r="Q990" s="14"/>
      <c r="R990" s="14"/>
      <c r="S990" s="14"/>
      <c r="T990" s="14"/>
      <c r="U990" s="14"/>
      <c r="V990" s="14"/>
      <c r="W990" s="14"/>
      <c r="X990" s="14"/>
      <c r="Y990" s="14"/>
      <c r="Z990" s="14"/>
      <c r="AA990" s="14"/>
    </row>
    <row r="991">
      <c r="A991" s="45"/>
      <c r="B991" s="14"/>
      <c r="C991" s="14"/>
      <c r="D991" s="14"/>
      <c r="E991" s="14"/>
      <c r="F991" s="14"/>
      <c r="G991" s="45"/>
      <c r="H991" s="14"/>
      <c r="I991" s="14"/>
      <c r="J991" s="14"/>
      <c r="K991" s="14"/>
      <c r="L991" s="14"/>
      <c r="M991" s="14"/>
      <c r="N991" s="14"/>
      <c r="O991" s="14"/>
      <c r="P991" s="14"/>
      <c r="Q991" s="14"/>
      <c r="R991" s="14"/>
      <c r="S991" s="14"/>
      <c r="T991" s="14"/>
      <c r="U991" s="14"/>
      <c r="V991" s="14"/>
      <c r="W991" s="14"/>
      <c r="X991" s="14"/>
      <c r="Y991" s="14"/>
      <c r="Z991" s="14"/>
      <c r="AA991" s="14"/>
    </row>
    <row r="992">
      <c r="A992" s="45"/>
      <c r="B992" s="14"/>
      <c r="C992" s="14"/>
      <c r="D992" s="14"/>
      <c r="E992" s="14"/>
      <c r="F992" s="14"/>
      <c r="G992" s="45"/>
      <c r="H992" s="14"/>
      <c r="I992" s="14"/>
      <c r="J992" s="14"/>
      <c r="K992" s="14"/>
      <c r="L992" s="14"/>
      <c r="M992" s="14"/>
      <c r="N992" s="14"/>
      <c r="O992" s="14"/>
      <c r="P992" s="14"/>
      <c r="Q992" s="14"/>
      <c r="R992" s="14"/>
      <c r="S992" s="14"/>
      <c r="T992" s="14"/>
      <c r="U992" s="14"/>
      <c r="V992" s="14"/>
      <c r="W992" s="14"/>
      <c r="X992" s="14"/>
      <c r="Y992" s="14"/>
      <c r="Z992" s="14"/>
      <c r="AA992" s="14"/>
    </row>
    <row r="993">
      <c r="A993" s="45"/>
      <c r="B993" s="14"/>
      <c r="C993" s="14"/>
      <c r="D993" s="14"/>
      <c r="E993" s="14"/>
      <c r="F993" s="14"/>
      <c r="G993" s="45"/>
      <c r="H993" s="14"/>
      <c r="I993" s="14"/>
      <c r="J993" s="14"/>
      <c r="K993" s="14"/>
      <c r="L993" s="14"/>
      <c r="M993" s="14"/>
      <c r="N993" s="14"/>
      <c r="O993" s="14"/>
      <c r="P993" s="14"/>
      <c r="Q993" s="14"/>
      <c r="R993" s="14"/>
      <c r="S993" s="14"/>
      <c r="T993" s="14"/>
      <c r="U993" s="14"/>
      <c r="V993" s="14"/>
      <c r="W993" s="14"/>
      <c r="X993" s="14"/>
      <c r="Y993" s="14"/>
      <c r="Z993" s="14"/>
      <c r="AA993" s="14"/>
    </row>
    <row r="994">
      <c r="A994" s="45"/>
      <c r="B994" s="14"/>
      <c r="C994" s="14"/>
      <c r="D994" s="14"/>
      <c r="E994" s="14"/>
      <c r="F994" s="14"/>
      <c r="G994" s="45"/>
      <c r="H994" s="14"/>
      <c r="I994" s="14"/>
      <c r="J994" s="14"/>
      <c r="K994" s="14"/>
      <c r="L994" s="14"/>
      <c r="M994" s="14"/>
      <c r="N994" s="14"/>
      <c r="O994" s="14"/>
      <c r="P994" s="14"/>
      <c r="Q994" s="14"/>
      <c r="R994" s="14"/>
      <c r="S994" s="14"/>
      <c r="T994" s="14"/>
      <c r="U994" s="14"/>
      <c r="V994" s="14"/>
      <c r="W994" s="14"/>
      <c r="X994" s="14"/>
      <c r="Y994" s="14"/>
      <c r="Z994" s="14"/>
      <c r="AA994" s="14"/>
    </row>
    <row r="995">
      <c r="A995" s="45"/>
      <c r="B995" s="14"/>
      <c r="C995" s="14"/>
      <c r="D995" s="14"/>
      <c r="E995" s="14"/>
      <c r="F995" s="14"/>
      <c r="G995" s="45"/>
      <c r="H995" s="14"/>
      <c r="I995" s="14"/>
      <c r="J995" s="14"/>
      <c r="K995" s="14"/>
      <c r="L995" s="14"/>
      <c r="M995" s="14"/>
      <c r="N995" s="14"/>
      <c r="O995" s="14"/>
      <c r="P995" s="14"/>
      <c r="Q995" s="14"/>
      <c r="R995" s="14"/>
      <c r="S995" s="14"/>
      <c r="T995" s="14"/>
      <c r="U995" s="14"/>
      <c r="V995" s="14"/>
      <c r="W995" s="14"/>
      <c r="X995" s="14"/>
      <c r="Y995" s="14"/>
      <c r="Z995" s="14"/>
      <c r="AA995"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0.14"/>
    <col customWidth="1" min="2" max="2" width="10.57"/>
    <col customWidth="1" min="3" max="3" width="11.43"/>
    <col customWidth="1" min="4" max="4" width="9.14"/>
    <col customWidth="1" min="5" max="5" width="9.71"/>
    <col customWidth="1" min="6" max="6" width="11.86"/>
    <col customWidth="1" min="7" max="7" width="10.14"/>
    <col customWidth="1" min="8" max="8" width="11.43"/>
    <col customWidth="1" min="9" max="9" width="11.14"/>
    <col customWidth="1" min="10" max="10" width="11.71"/>
    <col customWidth="1" min="11" max="11" width="15.86"/>
    <col customWidth="1" min="12" max="12" width="15.57"/>
    <col customWidth="1" min="13" max="13" width="20.29"/>
    <col customWidth="1" min="14" max="14" width="21.86"/>
    <col customWidth="1" min="15" max="15" width="7.29"/>
    <col customWidth="1" min="16" max="16" width="38.29"/>
    <col customWidth="1" min="17" max="17" width="26.86"/>
    <col customWidth="1" min="18" max="18" width="23.86"/>
    <col customWidth="1" min="19" max="19" width="10.86"/>
    <col customWidth="1" min="20" max="20" width="12.43"/>
    <col customWidth="1" min="21" max="21" width="10.86"/>
    <col customWidth="1" min="22" max="22" width="11.14"/>
  </cols>
  <sheetData>
    <row r="1">
      <c r="A1" s="2" t="s">
        <v>1051</v>
      </c>
      <c r="B1" s="3" t="s">
        <v>1</v>
      </c>
      <c r="C1" s="3" t="s">
        <v>2</v>
      </c>
      <c r="D1" s="3" t="s">
        <v>3</v>
      </c>
      <c r="E1" s="3" t="s">
        <v>4</v>
      </c>
      <c r="F1" s="3" t="s">
        <v>2</v>
      </c>
      <c r="G1" s="4" t="s">
        <v>5</v>
      </c>
      <c r="H1" s="4" t="s">
        <v>6</v>
      </c>
      <c r="I1" s="3" t="s">
        <v>7</v>
      </c>
      <c r="J1" s="3" t="s">
        <v>8</v>
      </c>
      <c r="K1" s="3" t="s">
        <v>9</v>
      </c>
      <c r="L1" s="3" t="s">
        <v>10</v>
      </c>
      <c r="M1" s="3" t="s">
        <v>11</v>
      </c>
      <c r="N1" s="3" t="s">
        <v>12</v>
      </c>
      <c r="O1" s="3" t="s">
        <v>13</v>
      </c>
      <c r="P1" s="3" t="s">
        <v>14</v>
      </c>
      <c r="Q1" s="3" t="s">
        <v>15</v>
      </c>
      <c r="R1" s="3" t="s">
        <v>16</v>
      </c>
      <c r="S1" s="6" t="s">
        <v>2</v>
      </c>
      <c r="T1" s="6" t="s">
        <v>17</v>
      </c>
      <c r="U1" s="6" t="s">
        <v>18</v>
      </c>
      <c r="V1" s="7" t="s">
        <v>19</v>
      </c>
      <c r="W1" s="8" t="s">
        <v>20</v>
      </c>
      <c r="X1" s="8" t="s">
        <v>21</v>
      </c>
      <c r="Y1" s="8" t="s">
        <v>22</v>
      </c>
      <c r="Z1" s="9" t="s">
        <v>23</v>
      </c>
      <c r="AA1" s="9"/>
    </row>
    <row r="2">
      <c r="A2" s="10">
        <v>42767.0</v>
      </c>
      <c r="B2" s="11">
        <v>0.3659722222222222</v>
      </c>
      <c r="C2" s="13" t="s">
        <v>84</v>
      </c>
      <c r="D2" s="13" t="s">
        <v>26</v>
      </c>
      <c r="E2" s="11">
        <v>0.3541666666666667</v>
      </c>
      <c r="F2" s="13" t="s">
        <v>203</v>
      </c>
      <c r="G2" s="10">
        <v>42768.0</v>
      </c>
      <c r="H2" s="15">
        <v>42768.0</v>
      </c>
      <c r="I2" s="11">
        <v>0.6854166666666667</v>
      </c>
      <c r="J2" s="14"/>
      <c r="K2" s="13" t="s">
        <v>33</v>
      </c>
      <c r="L2" s="13" t="s">
        <v>1052</v>
      </c>
      <c r="M2" s="13" t="s">
        <v>1053</v>
      </c>
      <c r="N2" s="13" t="s">
        <v>1054</v>
      </c>
      <c r="O2" s="13">
        <v>1.0</v>
      </c>
      <c r="P2" s="13" t="s">
        <v>1055</v>
      </c>
      <c r="Q2" s="14"/>
      <c r="R2" s="14"/>
      <c r="S2" s="14"/>
      <c r="T2" s="14"/>
      <c r="U2" s="13">
        <v>27684.0</v>
      </c>
      <c r="V2" s="17">
        <v>42769.0</v>
      </c>
      <c r="Y2">
        <f t="shared" ref="Y2:Y18" si="1">H2-G2</f>
        <v>0</v>
      </c>
    </row>
    <row r="3">
      <c r="A3" s="10">
        <v>42767.0</v>
      </c>
      <c r="B3" s="11">
        <v>0.3659722222222222</v>
      </c>
      <c r="C3" s="13" t="s">
        <v>84</v>
      </c>
      <c r="D3" s="13" t="s">
        <v>26</v>
      </c>
      <c r="E3" s="11">
        <v>0.3541666666666667</v>
      </c>
      <c r="F3" s="13" t="s">
        <v>203</v>
      </c>
      <c r="G3" s="10">
        <v>42768.0</v>
      </c>
      <c r="H3" s="15">
        <v>42768.0</v>
      </c>
      <c r="I3" s="11">
        <v>0.6854166666666667</v>
      </c>
      <c r="J3" s="14"/>
      <c r="K3" s="13" t="s">
        <v>33</v>
      </c>
      <c r="L3" s="13" t="s">
        <v>1056</v>
      </c>
      <c r="M3" s="13" t="s">
        <v>1053</v>
      </c>
      <c r="N3" s="13" t="s">
        <v>1054</v>
      </c>
      <c r="O3" s="13">
        <v>1.0</v>
      </c>
      <c r="P3" s="13" t="s">
        <v>1055</v>
      </c>
      <c r="Q3" s="14"/>
      <c r="R3" s="14"/>
      <c r="S3" s="14"/>
      <c r="T3" s="14"/>
      <c r="U3" s="13">
        <v>27684.0</v>
      </c>
      <c r="V3" s="17">
        <v>42769.0</v>
      </c>
      <c r="Y3">
        <f t="shared" si="1"/>
        <v>0</v>
      </c>
    </row>
    <row r="4">
      <c r="A4" s="10">
        <v>42767.0</v>
      </c>
      <c r="B4" s="11">
        <v>0.3659722222222222</v>
      </c>
      <c r="C4" s="13" t="s">
        <v>84</v>
      </c>
      <c r="D4" s="13" t="s">
        <v>26</v>
      </c>
      <c r="E4" s="11">
        <v>0.3541666666666667</v>
      </c>
      <c r="F4" s="13" t="s">
        <v>203</v>
      </c>
      <c r="G4" s="10">
        <v>42768.0</v>
      </c>
      <c r="H4" s="15">
        <v>42768.0</v>
      </c>
      <c r="I4" s="11">
        <v>0.6854166666666667</v>
      </c>
      <c r="J4" s="14"/>
      <c r="K4" s="13" t="s">
        <v>33</v>
      </c>
      <c r="L4" s="13" t="s">
        <v>1057</v>
      </c>
      <c r="M4" s="13" t="s">
        <v>1053</v>
      </c>
      <c r="N4" s="13" t="s">
        <v>1054</v>
      </c>
      <c r="O4" s="13">
        <v>1.0</v>
      </c>
      <c r="P4" s="13" t="s">
        <v>1055</v>
      </c>
      <c r="Q4" s="14"/>
      <c r="R4" s="14"/>
      <c r="S4" s="14"/>
      <c r="T4" s="14"/>
      <c r="U4" s="13">
        <v>27684.0</v>
      </c>
      <c r="V4" s="17">
        <v>42769.0</v>
      </c>
      <c r="Y4">
        <f t="shared" si="1"/>
        <v>0</v>
      </c>
    </row>
    <row r="5">
      <c r="A5" s="10">
        <v>42767.0</v>
      </c>
      <c r="B5" s="11">
        <v>0.5180555555555556</v>
      </c>
      <c r="C5" s="13" t="s">
        <v>84</v>
      </c>
      <c r="D5" s="13" t="s">
        <v>26</v>
      </c>
      <c r="E5" s="11">
        <v>0.5104166666666666</v>
      </c>
      <c r="F5" s="13" t="s">
        <v>29</v>
      </c>
      <c r="G5" s="10">
        <v>42772.0</v>
      </c>
      <c r="H5" s="18">
        <v>42769.0</v>
      </c>
      <c r="I5" s="11">
        <v>0.8333333333333334</v>
      </c>
      <c r="J5" s="14"/>
      <c r="K5" s="13" t="s">
        <v>851</v>
      </c>
      <c r="L5" s="13" t="s">
        <v>1058</v>
      </c>
      <c r="M5" s="13" t="s">
        <v>116</v>
      </c>
      <c r="N5" s="13" t="s">
        <v>125</v>
      </c>
      <c r="O5" s="13">
        <v>1.0</v>
      </c>
      <c r="P5" s="13" t="s">
        <v>1059</v>
      </c>
      <c r="Q5" s="14"/>
      <c r="R5" s="14"/>
      <c r="S5" s="14"/>
      <c r="T5" s="14"/>
      <c r="U5" s="13">
        <v>27707.0</v>
      </c>
      <c r="V5" s="17">
        <v>42772.0</v>
      </c>
      <c r="Y5">
        <f t="shared" si="1"/>
        <v>-3</v>
      </c>
    </row>
    <row r="6">
      <c r="A6" s="10">
        <v>42767.0</v>
      </c>
      <c r="B6" s="11">
        <v>0.5180555555555556</v>
      </c>
      <c r="C6" s="13" t="s">
        <v>84</v>
      </c>
      <c r="D6" s="13" t="s">
        <v>26</v>
      </c>
      <c r="E6" s="11">
        <v>0.5104166666666666</v>
      </c>
      <c r="F6" s="13" t="s">
        <v>29</v>
      </c>
      <c r="G6" s="10">
        <v>42772.0</v>
      </c>
      <c r="H6" s="18">
        <v>42769.0</v>
      </c>
      <c r="I6" s="11">
        <v>0.8333333333333334</v>
      </c>
      <c r="J6" s="14"/>
      <c r="K6" s="13" t="s">
        <v>851</v>
      </c>
      <c r="L6" s="13" t="s">
        <v>1060</v>
      </c>
      <c r="M6" s="13" t="s">
        <v>116</v>
      </c>
      <c r="N6" s="13" t="s">
        <v>157</v>
      </c>
      <c r="O6" s="13">
        <v>1.0</v>
      </c>
      <c r="P6" s="13" t="s">
        <v>1059</v>
      </c>
      <c r="Q6" s="14"/>
      <c r="R6" s="14"/>
      <c r="S6" s="14"/>
      <c r="T6" s="14"/>
      <c r="U6" s="13">
        <v>27707.0</v>
      </c>
      <c r="V6" s="17">
        <v>42772.0</v>
      </c>
      <c r="Y6">
        <f t="shared" si="1"/>
        <v>-3</v>
      </c>
    </row>
    <row r="7">
      <c r="A7" s="10">
        <v>42767.0</v>
      </c>
      <c r="B7" s="11">
        <v>0.5180555555555556</v>
      </c>
      <c r="C7" s="13" t="s">
        <v>84</v>
      </c>
      <c r="D7" s="13" t="s">
        <v>26</v>
      </c>
      <c r="E7" s="11">
        <v>0.5104166666666666</v>
      </c>
      <c r="F7" s="13" t="s">
        <v>29</v>
      </c>
      <c r="G7" s="10">
        <v>42772.0</v>
      </c>
      <c r="H7" s="18">
        <v>42769.0</v>
      </c>
      <c r="I7" s="11">
        <v>0.8333333333333334</v>
      </c>
      <c r="J7" s="14"/>
      <c r="K7" s="13" t="s">
        <v>851</v>
      </c>
      <c r="L7" s="13" t="s">
        <v>1061</v>
      </c>
      <c r="M7" s="13" t="s">
        <v>116</v>
      </c>
      <c r="N7" s="13" t="s">
        <v>173</v>
      </c>
      <c r="O7" s="13">
        <v>1.0</v>
      </c>
      <c r="P7" s="13" t="s">
        <v>1059</v>
      </c>
      <c r="Q7" s="14"/>
      <c r="R7" s="14"/>
      <c r="S7" s="14"/>
      <c r="T7" s="14"/>
      <c r="U7" s="13">
        <v>27707.0</v>
      </c>
      <c r="V7" s="17">
        <v>42772.0</v>
      </c>
      <c r="Y7">
        <f t="shared" si="1"/>
        <v>-3</v>
      </c>
    </row>
    <row r="8">
      <c r="A8" s="10">
        <v>42767.0</v>
      </c>
      <c r="B8" s="11">
        <v>0.5180555555555556</v>
      </c>
      <c r="C8" s="13" t="s">
        <v>84</v>
      </c>
      <c r="D8" s="13" t="s">
        <v>26</v>
      </c>
      <c r="E8" s="11">
        <v>0.5104166666666666</v>
      </c>
      <c r="F8" s="13" t="s">
        <v>29</v>
      </c>
      <c r="G8" s="10">
        <v>42774.0</v>
      </c>
      <c r="H8" s="12">
        <v>42781.0</v>
      </c>
      <c r="I8" s="11">
        <v>0.375</v>
      </c>
      <c r="J8" s="14"/>
      <c r="K8" s="13" t="s">
        <v>121</v>
      </c>
      <c r="L8" s="13" t="s">
        <v>1062</v>
      </c>
      <c r="M8" s="13" t="s">
        <v>116</v>
      </c>
      <c r="N8" s="13" t="s">
        <v>1063</v>
      </c>
      <c r="O8" s="13">
        <v>1.0</v>
      </c>
      <c r="P8" s="13" t="s">
        <v>1064</v>
      </c>
      <c r="Q8" s="14"/>
      <c r="R8" s="14"/>
      <c r="S8" s="14"/>
      <c r="T8" s="14"/>
      <c r="U8" s="13">
        <v>27782.0</v>
      </c>
      <c r="V8" s="17">
        <v>42781.0</v>
      </c>
      <c r="Y8">
        <f t="shared" si="1"/>
        <v>7</v>
      </c>
    </row>
    <row r="9" ht="26.25" customHeight="1">
      <c r="A9" s="10">
        <v>42767.0</v>
      </c>
      <c r="B9" s="11">
        <v>0.5180555555555556</v>
      </c>
      <c r="C9" s="13" t="s">
        <v>84</v>
      </c>
      <c r="D9" s="13" t="s">
        <v>26</v>
      </c>
      <c r="E9" s="11">
        <v>0.5104166666666666</v>
      </c>
      <c r="F9" s="13" t="s">
        <v>29</v>
      </c>
      <c r="G9" s="10">
        <v>42776.0</v>
      </c>
      <c r="H9" s="12">
        <v>42775.0</v>
      </c>
      <c r="I9" s="11">
        <v>0.7479166666666667</v>
      </c>
      <c r="J9" s="14"/>
      <c r="K9" s="23" t="s">
        <v>1065</v>
      </c>
      <c r="L9" s="13" t="s">
        <v>1066</v>
      </c>
      <c r="M9" s="13" t="s">
        <v>36</v>
      </c>
      <c r="N9" s="13" t="s">
        <v>1067</v>
      </c>
      <c r="O9" s="13">
        <v>1.0</v>
      </c>
      <c r="P9" s="13" t="s">
        <v>1068</v>
      </c>
      <c r="Q9" s="13" t="s">
        <v>1069</v>
      </c>
      <c r="R9" s="14"/>
      <c r="S9" s="14"/>
      <c r="T9" s="14"/>
      <c r="U9" s="13">
        <v>27744.0</v>
      </c>
      <c r="V9" s="17">
        <v>42776.0</v>
      </c>
      <c r="Y9">
        <f t="shared" si="1"/>
        <v>-1</v>
      </c>
    </row>
    <row r="10">
      <c r="A10" s="10">
        <v>42768.0</v>
      </c>
      <c r="B10" s="11">
        <v>0.43819444444444444</v>
      </c>
      <c r="C10" s="13" t="s">
        <v>84</v>
      </c>
      <c r="D10" s="13" t="s">
        <v>26</v>
      </c>
      <c r="E10" s="11">
        <v>0.4270833333333333</v>
      </c>
      <c r="F10" s="13" t="s">
        <v>203</v>
      </c>
      <c r="G10" s="10">
        <v>42769.0</v>
      </c>
      <c r="H10" s="12">
        <v>42769.0</v>
      </c>
      <c r="I10" s="11">
        <v>0.40625</v>
      </c>
      <c r="J10" s="14"/>
      <c r="K10" s="13" t="s">
        <v>33</v>
      </c>
      <c r="L10" s="13" t="s">
        <v>1070</v>
      </c>
      <c r="M10" s="13" t="s">
        <v>39</v>
      </c>
      <c r="N10" s="13" t="s">
        <v>1071</v>
      </c>
      <c r="O10" s="13">
        <v>1.0</v>
      </c>
      <c r="P10" s="13" t="s">
        <v>1072</v>
      </c>
      <c r="Q10" s="13" t="s">
        <v>1073</v>
      </c>
      <c r="R10" s="23" t="s">
        <v>1074</v>
      </c>
      <c r="S10" s="14"/>
      <c r="T10" s="14"/>
      <c r="U10" s="13">
        <v>27702.0</v>
      </c>
      <c r="V10" s="17">
        <v>42772.0</v>
      </c>
      <c r="Y10">
        <f t="shared" si="1"/>
        <v>0</v>
      </c>
    </row>
    <row r="11">
      <c r="A11" s="10">
        <v>42768.0</v>
      </c>
      <c r="B11" s="11">
        <v>0.45625</v>
      </c>
      <c r="C11" s="13" t="s">
        <v>84</v>
      </c>
      <c r="D11" s="13" t="s">
        <v>26</v>
      </c>
      <c r="E11" s="11">
        <v>0.4270833333333333</v>
      </c>
      <c r="F11" s="13" t="s">
        <v>203</v>
      </c>
      <c r="G11" s="10">
        <v>42768.0</v>
      </c>
      <c r="H11" s="12">
        <v>42768.0</v>
      </c>
      <c r="I11" s="11">
        <v>0.6215277777777778</v>
      </c>
      <c r="J11" s="14"/>
      <c r="K11" s="13" t="s">
        <v>33</v>
      </c>
      <c r="L11" s="13" t="s">
        <v>1075</v>
      </c>
      <c r="M11" s="13" t="s">
        <v>92</v>
      </c>
      <c r="N11" s="13" t="s">
        <v>1076</v>
      </c>
      <c r="O11" s="13">
        <v>1.0</v>
      </c>
      <c r="P11" s="13" t="s">
        <v>1077</v>
      </c>
      <c r="Q11" s="14"/>
      <c r="R11" s="14"/>
      <c r="S11" s="14"/>
      <c r="T11" s="14"/>
      <c r="U11" s="13">
        <v>27681.0</v>
      </c>
      <c r="V11" s="17">
        <v>42769.0</v>
      </c>
      <c r="Y11">
        <f t="shared" si="1"/>
        <v>0</v>
      </c>
    </row>
    <row r="12">
      <c r="A12" s="10">
        <v>42768.0</v>
      </c>
      <c r="B12" s="11">
        <v>0.4597222222222222</v>
      </c>
      <c r="C12" s="13" t="s">
        <v>84</v>
      </c>
      <c r="D12" s="13" t="s">
        <v>26</v>
      </c>
      <c r="E12" s="11">
        <v>0.4270833333333333</v>
      </c>
      <c r="F12" s="13" t="s">
        <v>203</v>
      </c>
      <c r="G12" s="10">
        <v>42769.0</v>
      </c>
      <c r="H12" s="18">
        <v>42769.0</v>
      </c>
      <c r="I12" s="11">
        <v>0.8027777777777778</v>
      </c>
      <c r="J12" s="14"/>
      <c r="K12" s="13" t="s">
        <v>33</v>
      </c>
      <c r="L12" s="13" t="s">
        <v>1078</v>
      </c>
      <c r="M12" s="13" t="s">
        <v>92</v>
      </c>
      <c r="N12" s="13" t="s">
        <v>1079</v>
      </c>
      <c r="O12" s="13">
        <v>1.0</v>
      </c>
      <c r="P12" s="13" t="s">
        <v>1080</v>
      </c>
      <c r="Q12" s="14"/>
      <c r="R12" s="14"/>
      <c r="S12" s="14"/>
      <c r="T12" s="14"/>
      <c r="U12" s="13">
        <v>27703.0</v>
      </c>
      <c r="V12" s="17">
        <v>42772.0</v>
      </c>
      <c r="Y12">
        <f t="shared" si="1"/>
        <v>0</v>
      </c>
    </row>
    <row r="13">
      <c r="A13" s="10">
        <v>42768.0</v>
      </c>
      <c r="B13" s="11">
        <v>0.5243055555555556</v>
      </c>
      <c r="C13" s="13" t="s">
        <v>84</v>
      </c>
      <c r="D13" s="13" t="s">
        <v>26</v>
      </c>
      <c r="E13" s="11">
        <v>0.4270833333333333</v>
      </c>
      <c r="F13" s="13" t="s">
        <v>203</v>
      </c>
      <c r="G13" s="10">
        <v>42776.0</v>
      </c>
      <c r="H13" s="12">
        <v>42774.0</v>
      </c>
      <c r="I13" s="11">
        <v>0.4270833333333333</v>
      </c>
      <c r="J13" s="14"/>
      <c r="K13" s="13" t="s">
        <v>851</v>
      </c>
      <c r="L13" s="13" t="s">
        <v>1081</v>
      </c>
      <c r="M13" s="13" t="s">
        <v>116</v>
      </c>
      <c r="N13" s="13" t="s">
        <v>1082</v>
      </c>
      <c r="O13" s="13">
        <v>1.0</v>
      </c>
      <c r="P13" s="13" t="s">
        <v>1083</v>
      </c>
      <c r="Q13" s="14"/>
      <c r="R13" s="13" t="s">
        <v>1084</v>
      </c>
      <c r="S13" s="14"/>
      <c r="T13" s="14"/>
      <c r="U13" s="13">
        <v>27734.0</v>
      </c>
      <c r="V13" s="17">
        <v>42775.0</v>
      </c>
      <c r="Y13">
        <f t="shared" si="1"/>
        <v>-2</v>
      </c>
    </row>
    <row r="14">
      <c r="A14" s="10">
        <v>42768.0</v>
      </c>
      <c r="B14" s="11">
        <v>0.5243055555555556</v>
      </c>
      <c r="C14" s="13" t="s">
        <v>84</v>
      </c>
      <c r="D14" s="13" t="s">
        <v>26</v>
      </c>
      <c r="E14" s="11">
        <v>0.4270833333333333</v>
      </c>
      <c r="F14" s="13" t="s">
        <v>203</v>
      </c>
      <c r="G14" s="10">
        <v>42776.0</v>
      </c>
      <c r="H14" s="12">
        <v>42774.0</v>
      </c>
      <c r="I14" s="11">
        <v>0.4270833333333333</v>
      </c>
      <c r="J14" s="14"/>
      <c r="K14" s="13" t="s">
        <v>851</v>
      </c>
      <c r="L14" s="13" t="s">
        <v>1085</v>
      </c>
      <c r="M14" s="13" t="s">
        <v>116</v>
      </c>
      <c r="N14" s="13" t="s">
        <v>1086</v>
      </c>
      <c r="O14" s="13">
        <v>1.0</v>
      </c>
      <c r="P14" s="13" t="s">
        <v>1083</v>
      </c>
      <c r="Q14" s="14"/>
      <c r="R14" s="13" t="s">
        <v>1084</v>
      </c>
      <c r="S14" s="14"/>
      <c r="T14" s="14"/>
      <c r="U14" s="13">
        <v>27734.0</v>
      </c>
      <c r="V14" s="17">
        <v>42775.0</v>
      </c>
      <c r="Y14">
        <f t="shared" si="1"/>
        <v>-2</v>
      </c>
    </row>
    <row r="15">
      <c r="A15" s="10">
        <v>42768.0</v>
      </c>
      <c r="B15" s="11">
        <v>0.5243055555555556</v>
      </c>
      <c r="C15" s="13" t="s">
        <v>84</v>
      </c>
      <c r="D15" s="13" t="s">
        <v>26</v>
      </c>
      <c r="E15" s="11">
        <v>0.4270833333333333</v>
      </c>
      <c r="F15" s="13" t="s">
        <v>203</v>
      </c>
      <c r="G15" s="10">
        <v>42776.0</v>
      </c>
      <c r="H15" s="12">
        <v>42774.0</v>
      </c>
      <c r="I15" s="11">
        <v>0.4270833333333333</v>
      </c>
      <c r="J15" s="14"/>
      <c r="K15" s="13" t="s">
        <v>851</v>
      </c>
      <c r="L15" s="13" t="s">
        <v>1087</v>
      </c>
      <c r="M15" s="13" t="s">
        <v>116</v>
      </c>
      <c r="N15" s="13" t="s">
        <v>1088</v>
      </c>
      <c r="O15" s="13">
        <v>1.0</v>
      </c>
      <c r="P15" s="13" t="s">
        <v>1083</v>
      </c>
      <c r="Q15" s="14"/>
      <c r="R15" s="13" t="s">
        <v>1084</v>
      </c>
      <c r="S15" s="14"/>
      <c r="T15" s="14"/>
      <c r="U15" s="13">
        <v>27734.0</v>
      </c>
      <c r="V15" s="17">
        <v>42775.0</v>
      </c>
      <c r="Y15">
        <f t="shared" si="1"/>
        <v>-2</v>
      </c>
    </row>
    <row r="16">
      <c r="A16" s="10">
        <v>42768.0</v>
      </c>
      <c r="B16" s="11">
        <v>0.5243055555555556</v>
      </c>
      <c r="C16" s="13" t="s">
        <v>84</v>
      </c>
      <c r="D16" s="13" t="s">
        <v>26</v>
      </c>
      <c r="E16" s="11">
        <v>0.4270833333333333</v>
      </c>
      <c r="F16" s="13" t="s">
        <v>203</v>
      </c>
      <c r="G16" s="10">
        <v>42776.0</v>
      </c>
      <c r="H16" s="12">
        <v>42774.0</v>
      </c>
      <c r="I16" s="11">
        <v>0.4270833333333333</v>
      </c>
      <c r="J16" s="14"/>
      <c r="K16" s="13" t="s">
        <v>851</v>
      </c>
      <c r="L16" s="13" t="s">
        <v>1089</v>
      </c>
      <c r="M16" s="13" t="s">
        <v>116</v>
      </c>
      <c r="N16" s="13" t="s">
        <v>1090</v>
      </c>
      <c r="O16" s="13">
        <v>1.0</v>
      </c>
      <c r="P16" s="13" t="s">
        <v>1083</v>
      </c>
      <c r="Q16" s="14"/>
      <c r="R16" s="13" t="s">
        <v>1084</v>
      </c>
      <c r="S16" s="14"/>
      <c r="T16" s="14"/>
      <c r="U16" s="13">
        <v>27734.0</v>
      </c>
      <c r="V16" s="17">
        <v>42775.0</v>
      </c>
      <c r="Y16">
        <f t="shared" si="1"/>
        <v>-2</v>
      </c>
    </row>
    <row r="17">
      <c r="A17" s="10">
        <v>42768.0</v>
      </c>
      <c r="B17" s="11">
        <v>0.5527777777777778</v>
      </c>
      <c r="C17" s="13" t="s">
        <v>84</v>
      </c>
      <c r="D17" s="13" t="s">
        <v>26</v>
      </c>
      <c r="E17" s="11">
        <v>0.4270833333333333</v>
      </c>
      <c r="F17" s="13" t="s">
        <v>203</v>
      </c>
      <c r="G17" s="10">
        <v>42782.0</v>
      </c>
      <c r="H17" s="12">
        <v>42782.0</v>
      </c>
      <c r="I17" s="11">
        <v>0.46875</v>
      </c>
      <c r="J17" s="14"/>
      <c r="K17" s="13" t="s">
        <v>33</v>
      </c>
      <c r="L17" s="13" t="s">
        <v>1091</v>
      </c>
      <c r="M17" s="13" t="s">
        <v>92</v>
      </c>
      <c r="N17" s="13" t="s">
        <v>1092</v>
      </c>
      <c r="O17" s="13">
        <v>2.0</v>
      </c>
      <c r="P17" s="13" t="s">
        <v>1093</v>
      </c>
      <c r="Q17" s="13" t="s">
        <v>1094</v>
      </c>
      <c r="R17" s="14"/>
      <c r="S17" s="14"/>
      <c r="T17" s="14"/>
      <c r="U17" s="13">
        <v>27816.0</v>
      </c>
      <c r="V17" s="17">
        <v>42783.0</v>
      </c>
      <c r="Y17">
        <f t="shared" si="1"/>
        <v>0</v>
      </c>
    </row>
    <row r="18">
      <c r="A18" s="10">
        <v>42772.0</v>
      </c>
      <c r="B18" s="11">
        <v>0.41041666666666665</v>
      </c>
      <c r="C18" s="13" t="s">
        <v>84</v>
      </c>
      <c r="D18" s="13" t="s">
        <v>26</v>
      </c>
      <c r="E18" s="11">
        <v>0.4097222222222222</v>
      </c>
      <c r="F18" s="13" t="s">
        <v>203</v>
      </c>
      <c r="G18" s="10">
        <v>42773.0</v>
      </c>
      <c r="H18" s="12">
        <v>42773.0</v>
      </c>
      <c r="I18" s="11">
        <v>0.5125</v>
      </c>
      <c r="J18" s="14"/>
      <c r="K18" s="13" t="s">
        <v>33</v>
      </c>
      <c r="L18" s="13" t="s">
        <v>1095</v>
      </c>
      <c r="M18" s="13" t="s">
        <v>1096</v>
      </c>
      <c r="N18" s="13" t="s">
        <v>1054</v>
      </c>
      <c r="O18" s="13">
        <v>1.0</v>
      </c>
      <c r="P18" s="13" t="s">
        <v>313</v>
      </c>
      <c r="Q18" s="13" t="s">
        <v>1097</v>
      </c>
      <c r="R18" s="14"/>
      <c r="S18" s="14"/>
      <c r="T18" s="14"/>
      <c r="U18" s="13">
        <v>27724.0</v>
      </c>
      <c r="V18" s="17">
        <v>42774.0</v>
      </c>
      <c r="Y18">
        <f t="shared" si="1"/>
        <v>0</v>
      </c>
    </row>
    <row r="19">
      <c r="A19" s="10">
        <v>42772.0</v>
      </c>
      <c r="B19" s="11">
        <v>0.41041666666666665</v>
      </c>
      <c r="C19" s="13" t="s">
        <v>84</v>
      </c>
      <c r="D19" s="13" t="s">
        <v>26</v>
      </c>
      <c r="E19" s="11">
        <v>0.4097222222222222</v>
      </c>
      <c r="F19" s="13" t="s">
        <v>203</v>
      </c>
      <c r="G19" s="10" t="s">
        <v>1098</v>
      </c>
      <c r="H19" s="13" t="s">
        <v>1098</v>
      </c>
      <c r="I19" s="13" t="s">
        <v>1098</v>
      </c>
      <c r="J19" s="14"/>
      <c r="K19" s="13" t="s">
        <v>33</v>
      </c>
      <c r="L19" s="13" t="s">
        <v>1099</v>
      </c>
      <c r="M19" s="13" t="s">
        <v>1096</v>
      </c>
      <c r="N19" s="13" t="s">
        <v>1054</v>
      </c>
      <c r="O19" s="13">
        <v>1.0</v>
      </c>
      <c r="P19" s="13" t="s">
        <v>313</v>
      </c>
      <c r="Q19" s="13" t="s">
        <v>1100</v>
      </c>
      <c r="R19" s="14"/>
      <c r="S19" s="14"/>
      <c r="T19" s="14"/>
      <c r="U19" s="13" t="s">
        <v>288</v>
      </c>
      <c r="V19" s="16" t="s">
        <v>288</v>
      </c>
    </row>
    <row r="20">
      <c r="A20" s="10">
        <v>42772.0</v>
      </c>
      <c r="B20" s="11">
        <v>0.41041666666666665</v>
      </c>
      <c r="C20" s="13" t="s">
        <v>84</v>
      </c>
      <c r="D20" s="13" t="s">
        <v>26</v>
      </c>
      <c r="E20" s="11">
        <v>0.4097222222222222</v>
      </c>
      <c r="F20" s="13" t="s">
        <v>203</v>
      </c>
      <c r="G20" s="10" t="s">
        <v>1098</v>
      </c>
      <c r="H20" s="13" t="s">
        <v>1098</v>
      </c>
      <c r="I20" s="13" t="s">
        <v>1098</v>
      </c>
      <c r="J20" s="14"/>
      <c r="K20" s="13" t="s">
        <v>33</v>
      </c>
      <c r="L20" s="13" t="s">
        <v>1101</v>
      </c>
      <c r="M20" s="13" t="s">
        <v>1096</v>
      </c>
      <c r="N20" s="13" t="s">
        <v>1054</v>
      </c>
      <c r="O20" s="13">
        <v>1.0</v>
      </c>
      <c r="P20" s="13" t="s">
        <v>313</v>
      </c>
      <c r="Q20" s="13" t="s">
        <v>1100</v>
      </c>
      <c r="R20" s="14"/>
      <c r="S20" s="14"/>
      <c r="T20" s="14"/>
      <c r="U20" s="13" t="s">
        <v>288</v>
      </c>
      <c r="V20" s="16" t="s">
        <v>288</v>
      </c>
    </row>
    <row r="21">
      <c r="A21" s="10">
        <v>42772.0</v>
      </c>
      <c r="B21" s="11">
        <v>0.5</v>
      </c>
      <c r="C21" s="13" t="s">
        <v>84</v>
      </c>
      <c r="D21" s="13" t="s">
        <v>26</v>
      </c>
      <c r="E21" s="11">
        <v>0.4791666666666667</v>
      </c>
      <c r="F21" s="13" t="s">
        <v>203</v>
      </c>
      <c r="G21" s="10">
        <v>42776.0</v>
      </c>
      <c r="H21" s="18">
        <v>42774.0</v>
      </c>
      <c r="I21" s="11">
        <v>0.48194444444444445</v>
      </c>
      <c r="J21" s="14"/>
      <c r="K21" s="13" t="s">
        <v>851</v>
      </c>
      <c r="L21" s="13" t="s">
        <v>1102</v>
      </c>
      <c r="M21" s="13" t="s">
        <v>116</v>
      </c>
      <c r="N21" s="13" t="s">
        <v>1103</v>
      </c>
      <c r="O21" s="13">
        <v>1.0</v>
      </c>
      <c r="P21" s="13" t="s">
        <v>1104</v>
      </c>
      <c r="Q21" s="14"/>
      <c r="R21" s="14"/>
      <c r="S21" s="14"/>
      <c r="T21" s="14"/>
      <c r="U21" s="13">
        <v>27737.0</v>
      </c>
      <c r="V21" s="17">
        <v>42775.0</v>
      </c>
      <c r="Y21">
        <f t="shared" ref="Y21:Y33" si="2">H21-G21</f>
        <v>-2</v>
      </c>
    </row>
    <row r="22">
      <c r="A22" s="10">
        <v>42772.0</v>
      </c>
      <c r="B22" s="11">
        <v>0.5</v>
      </c>
      <c r="C22" s="13" t="s">
        <v>84</v>
      </c>
      <c r="D22" s="13" t="s">
        <v>26</v>
      </c>
      <c r="E22" s="11">
        <v>0.4791666666666667</v>
      </c>
      <c r="F22" s="13" t="s">
        <v>203</v>
      </c>
      <c r="G22" s="10">
        <v>42776.0</v>
      </c>
      <c r="H22" s="18">
        <v>42774.0</v>
      </c>
      <c r="I22" s="11">
        <v>0.48194444444444445</v>
      </c>
      <c r="J22" s="14"/>
      <c r="K22" s="13" t="s">
        <v>851</v>
      </c>
      <c r="L22" s="13" t="s">
        <v>1105</v>
      </c>
      <c r="M22" s="13" t="s">
        <v>116</v>
      </c>
      <c r="N22" s="13" t="s">
        <v>1106</v>
      </c>
      <c r="O22" s="13">
        <v>1.0</v>
      </c>
      <c r="P22" s="13" t="s">
        <v>1104</v>
      </c>
      <c r="Q22" s="14"/>
      <c r="R22" s="14"/>
      <c r="S22" s="14"/>
      <c r="T22" s="14"/>
      <c r="U22" s="13">
        <v>27737.0</v>
      </c>
      <c r="V22" s="17">
        <v>42775.0</v>
      </c>
      <c r="Y22">
        <f t="shared" si="2"/>
        <v>-2</v>
      </c>
    </row>
    <row r="23">
      <c r="A23" s="10">
        <v>42772.0</v>
      </c>
      <c r="B23" s="11">
        <v>0.5</v>
      </c>
      <c r="C23" s="13" t="s">
        <v>84</v>
      </c>
      <c r="D23" s="13" t="s">
        <v>26</v>
      </c>
      <c r="E23" s="11">
        <v>0.4791666666666667</v>
      </c>
      <c r="F23" s="13" t="s">
        <v>203</v>
      </c>
      <c r="G23" s="10">
        <v>42832.0</v>
      </c>
      <c r="H23" s="12">
        <v>42832.0</v>
      </c>
      <c r="I23" s="41">
        <v>0.3854166666666667</v>
      </c>
      <c r="J23" s="14"/>
      <c r="K23" s="13" t="s">
        <v>851</v>
      </c>
      <c r="L23" s="13" t="s">
        <v>1107</v>
      </c>
      <c r="M23" s="13" t="s">
        <v>116</v>
      </c>
      <c r="N23" s="13" t="s">
        <v>853</v>
      </c>
      <c r="O23" s="13">
        <v>3.0</v>
      </c>
      <c r="P23" s="13" t="s">
        <v>1108</v>
      </c>
      <c r="Q23" s="13" t="s">
        <v>1109</v>
      </c>
      <c r="R23" s="14"/>
      <c r="S23" s="14"/>
      <c r="T23" s="14"/>
      <c r="U23" s="13">
        <v>28247.0</v>
      </c>
      <c r="V23" s="17">
        <v>42837.0</v>
      </c>
      <c r="Y23">
        <f t="shared" si="2"/>
        <v>0</v>
      </c>
      <c r="Z23" s="16" t="s">
        <v>1110</v>
      </c>
    </row>
    <row r="24">
      <c r="A24" s="10">
        <v>42773.0</v>
      </c>
      <c r="B24" s="11">
        <v>0.36666666666666664</v>
      </c>
      <c r="C24" s="13" t="s">
        <v>84</v>
      </c>
      <c r="D24" s="13" t="s">
        <v>26</v>
      </c>
      <c r="E24" s="11">
        <v>0.3645833333333333</v>
      </c>
      <c r="F24" s="13" t="s">
        <v>203</v>
      </c>
      <c r="G24" s="10">
        <v>42774.0</v>
      </c>
      <c r="H24" s="18">
        <v>42774.0</v>
      </c>
      <c r="I24" s="11">
        <v>0.4861111111111111</v>
      </c>
      <c r="J24" s="14"/>
      <c r="K24" s="13" t="s">
        <v>33</v>
      </c>
      <c r="L24" s="13" t="s">
        <v>1111</v>
      </c>
      <c r="M24" s="13" t="s">
        <v>92</v>
      </c>
      <c r="N24" s="13" t="s">
        <v>1112</v>
      </c>
      <c r="O24" s="13">
        <v>1.0</v>
      </c>
      <c r="P24" s="13" t="s">
        <v>1113</v>
      </c>
      <c r="Q24" s="13" t="s">
        <v>1114</v>
      </c>
      <c r="R24" s="14"/>
      <c r="S24" s="14"/>
      <c r="T24" s="14"/>
      <c r="U24" s="13">
        <v>27736.0</v>
      </c>
      <c r="V24" s="17">
        <v>42775.0</v>
      </c>
      <c r="Y24">
        <f t="shared" si="2"/>
        <v>0</v>
      </c>
    </row>
    <row r="25">
      <c r="A25" s="10">
        <v>42773.0</v>
      </c>
      <c r="B25" s="11">
        <v>0.4083333333333333</v>
      </c>
      <c r="C25" s="13" t="s">
        <v>84</v>
      </c>
      <c r="D25" s="13" t="s">
        <v>26</v>
      </c>
      <c r="E25" s="11">
        <v>0.40625</v>
      </c>
      <c r="F25" s="13" t="s">
        <v>203</v>
      </c>
      <c r="G25" s="10">
        <v>42775.0</v>
      </c>
      <c r="H25" s="12">
        <v>42774.0</v>
      </c>
      <c r="I25" s="11">
        <v>0.5645833333333333</v>
      </c>
      <c r="J25" s="14"/>
      <c r="K25" s="13" t="s">
        <v>87</v>
      </c>
      <c r="L25" s="13" t="s">
        <v>1115</v>
      </c>
      <c r="M25" s="13" t="s">
        <v>55</v>
      </c>
      <c r="N25" s="13" t="s">
        <v>1116</v>
      </c>
      <c r="O25" s="13">
        <v>1.0</v>
      </c>
      <c r="P25" s="13" t="s">
        <v>284</v>
      </c>
      <c r="Q25" s="14"/>
      <c r="R25" s="14"/>
      <c r="S25" s="14"/>
      <c r="T25" s="14"/>
      <c r="U25" s="13">
        <v>27735.0</v>
      </c>
      <c r="V25" s="17">
        <v>42775.0</v>
      </c>
      <c r="Y25">
        <f t="shared" si="2"/>
        <v>-1</v>
      </c>
    </row>
    <row r="26">
      <c r="A26" s="10">
        <v>42773.0</v>
      </c>
      <c r="B26" s="11">
        <v>0.41180555555555554</v>
      </c>
      <c r="C26" s="13" t="s">
        <v>84</v>
      </c>
      <c r="D26" s="13" t="s">
        <v>26</v>
      </c>
      <c r="E26" s="11">
        <v>0.4097222222222222</v>
      </c>
      <c r="F26" s="13" t="s">
        <v>181</v>
      </c>
      <c r="G26" s="10">
        <v>42776.0</v>
      </c>
      <c r="H26" s="18">
        <v>42775.0</v>
      </c>
      <c r="I26" s="11">
        <v>0.6465277777777778</v>
      </c>
      <c r="J26" s="14"/>
      <c r="K26" s="13" t="s">
        <v>1117</v>
      </c>
      <c r="L26" s="13" t="s">
        <v>1118</v>
      </c>
      <c r="M26" s="13" t="s">
        <v>320</v>
      </c>
      <c r="N26" s="13" t="s">
        <v>1119</v>
      </c>
      <c r="O26" s="13">
        <v>1.0</v>
      </c>
      <c r="P26" s="13" t="s">
        <v>1120</v>
      </c>
      <c r="Q26" s="14"/>
      <c r="R26" s="14"/>
      <c r="S26" s="14"/>
      <c r="T26" s="14"/>
      <c r="U26" s="13">
        <v>27743.0</v>
      </c>
      <c r="V26" s="17">
        <v>42776.0</v>
      </c>
      <c r="Y26">
        <f t="shared" si="2"/>
        <v>-1</v>
      </c>
    </row>
    <row r="27">
      <c r="A27" s="10">
        <v>42773.0</v>
      </c>
      <c r="B27" s="11">
        <v>0.41180555555555554</v>
      </c>
      <c r="C27" s="13" t="s">
        <v>84</v>
      </c>
      <c r="D27" s="13" t="s">
        <v>26</v>
      </c>
      <c r="E27" s="11">
        <v>0.4097222222222222</v>
      </c>
      <c r="F27" s="13" t="s">
        <v>181</v>
      </c>
      <c r="G27" s="10">
        <v>42776.0</v>
      </c>
      <c r="H27" s="18">
        <v>42775.0</v>
      </c>
      <c r="I27" s="11">
        <v>0.6465277777777778</v>
      </c>
      <c r="J27" s="14"/>
      <c r="K27" s="13" t="s">
        <v>1117</v>
      </c>
      <c r="L27" s="13" t="s">
        <v>1121</v>
      </c>
      <c r="M27" s="13" t="s">
        <v>320</v>
      </c>
      <c r="N27" s="13" t="s">
        <v>1122</v>
      </c>
      <c r="O27" s="13">
        <v>1.0</v>
      </c>
      <c r="P27" s="13" t="s">
        <v>1120</v>
      </c>
      <c r="Q27" s="14"/>
      <c r="R27" s="14"/>
      <c r="S27" s="14"/>
      <c r="T27" s="14"/>
      <c r="U27" s="13">
        <v>27743.0</v>
      </c>
      <c r="V27" s="17">
        <v>42776.0</v>
      </c>
      <c r="Y27">
        <f t="shared" si="2"/>
        <v>-1</v>
      </c>
    </row>
    <row r="28">
      <c r="A28" s="10">
        <v>42773.0</v>
      </c>
      <c r="B28" s="11">
        <v>0.41180555555555554</v>
      </c>
      <c r="C28" s="13" t="s">
        <v>84</v>
      </c>
      <c r="D28" s="13" t="s">
        <v>26</v>
      </c>
      <c r="E28" s="11">
        <v>0.4097222222222222</v>
      </c>
      <c r="F28" s="13" t="s">
        <v>181</v>
      </c>
      <c r="G28" s="10">
        <v>42776.0</v>
      </c>
      <c r="H28" s="18">
        <v>42775.0</v>
      </c>
      <c r="I28" s="11">
        <v>0.6465277777777778</v>
      </c>
      <c r="J28" s="14"/>
      <c r="K28" s="13" t="s">
        <v>1123</v>
      </c>
      <c r="L28" s="13" t="s">
        <v>1118</v>
      </c>
      <c r="M28" s="13" t="s">
        <v>320</v>
      </c>
      <c r="N28" s="13" t="s">
        <v>1124</v>
      </c>
      <c r="O28" s="13">
        <v>1.0</v>
      </c>
      <c r="P28" s="13" t="s">
        <v>1120</v>
      </c>
      <c r="Q28" s="14"/>
      <c r="R28" s="14"/>
      <c r="S28" s="14"/>
      <c r="T28" s="14"/>
      <c r="U28" s="13">
        <v>27743.0</v>
      </c>
      <c r="V28" s="17">
        <v>42776.0</v>
      </c>
      <c r="Y28">
        <f t="shared" si="2"/>
        <v>-1</v>
      </c>
    </row>
    <row r="29">
      <c r="A29" s="10">
        <v>42773.0</v>
      </c>
      <c r="B29" s="11">
        <v>0.4409722222222222</v>
      </c>
      <c r="C29" s="13" t="s">
        <v>191</v>
      </c>
      <c r="D29" s="13" t="s">
        <v>26</v>
      </c>
      <c r="E29" s="14"/>
      <c r="F29" s="14"/>
      <c r="G29" s="10">
        <v>42773.0</v>
      </c>
      <c r="H29" s="12">
        <v>42773.0</v>
      </c>
      <c r="I29" s="11">
        <v>0.4479166666666667</v>
      </c>
      <c r="J29" s="14"/>
      <c r="K29" s="13" t="s">
        <v>121</v>
      </c>
      <c r="L29" s="13" t="s">
        <v>1125</v>
      </c>
      <c r="M29" s="13" t="s">
        <v>307</v>
      </c>
      <c r="N29" s="13" t="s">
        <v>1126</v>
      </c>
      <c r="O29" s="13">
        <v>1.0</v>
      </c>
      <c r="P29" s="13" t="s">
        <v>1127</v>
      </c>
      <c r="Q29" s="14"/>
      <c r="R29" s="46" t="s">
        <v>1128</v>
      </c>
      <c r="S29" s="14"/>
      <c r="T29" s="14"/>
      <c r="U29" s="13" t="s">
        <v>288</v>
      </c>
      <c r="V29" s="16" t="s">
        <v>288</v>
      </c>
      <c r="Y29">
        <f t="shared" si="2"/>
        <v>0</v>
      </c>
    </row>
    <row r="30">
      <c r="A30" s="10">
        <v>42774.0</v>
      </c>
      <c r="B30" s="11">
        <v>0.35347222222222224</v>
      </c>
      <c r="C30" s="13" t="s">
        <v>84</v>
      </c>
      <c r="D30" s="13" t="s">
        <v>26</v>
      </c>
      <c r="E30" s="11">
        <v>0.34375</v>
      </c>
      <c r="F30" s="13" t="s">
        <v>203</v>
      </c>
      <c r="G30" s="10">
        <v>42781.0</v>
      </c>
      <c r="H30" s="18">
        <v>42776.0</v>
      </c>
      <c r="I30" s="11">
        <v>0.55625</v>
      </c>
      <c r="J30" s="14"/>
      <c r="K30" s="13" t="s">
        <v>1129</v>
      </c>
      <c r="L30" s="13" t="s">
        <v>1130</v>
      </c>
      <c r="M30" s="13" t="s">
        <v>1131</v>
      </c>
      <c r="N30" s="13" t="s">
        <v>1132</v>
      </c>
      <c r="O30" s="13">
        <v>1.0</v>
      </c>
      <c r="P30" s="13" t="s">
        <v>1133</v>
      </c>
      <c r="Q30" s="14"/>
      <c r="R30" s="14"/>
      <c r="S30" s="14"/>
      <c r="T30" s="14"/>
      <c r="U30" s="13">
        <v>27754.0</v>
      </c>
      <c r="V30" s="17">
        <v>42779.0</v>
      </c>
      <c r="Y30">
        <f t="shared" si="2"/>
        <v>-5</v>
      </c>
    </row>
    <row r="31">
      <c r="A31" s="10">
        <v>42774.0</v>
      </c>
      <c r="B31" s="11">
        <v>0.5020833333333333</v>
      </c>
      <c r="C31" s="13" t="s">
        <v>84</v>
      </c>
      <c r="D31" s="13" t="s">
        <v>26</v>
      </c>
      <c r="E31" s="11">
        <v>0.5</v>
      </c>
      <c r="F31" s="13" t="s">
        <v>29</v>
      </c>
      <c r="G31" s="10">
        <v>42781.0</v>
      </c>
      <c r="H31" s="12">
        <v>42780.0</v>
      </c>
      <c r="I31" s="11">
        <v>0.37916666666666665</v>
      </c>
      <c r="J31" s="14"/>
      <c r="K31" s="13" t="s">
        <v>33</v>
      </c>
      <c r="L31" s="13" t="s">
        <v>1134</v>
      </c>
      <c r="M31" s="13" t="s">
        <v>365</v>
      </c>
      <c r="N31" s="13" t="s">
        <v>1135</v>
      </c>
      <c r="O31" s="13">
        <v>3.0</v>
      </c>
      <c r="P31" s="13" t="s">
        <v>1136</v>
      </c>
      <c r="Q31" s="14"/>
      <c r="R31" s="14"/>
      <c r="S31" s="14"/>
      <c r="T31" s="14"/>
      <c r="U31" s="13">
        <v>27778.0</v>
      </c>
      <c r="V31" s="17">
        <v>42781.0</v>
      </c>
      <c r="Y31">
        <f t="shared" si="2"/>
        <v>-1</v>
      </c>
    </row>
    <row r="32">
      <c r="A32" s="10">
        <v>42775.0</v>
      </c>
      <c r="B32" s="11">
        <v>0.3347222222222222</v>
      </c>
      <c r="C32" s="13" t="s">
        <v>84</v>
      </c>
      <c r="D32" s="13" t="s">
        <v>26</v>
      </c>
      <c r="E32" s="11">
        <v>0.3263888888888889</v>
      </c>
      <c r="F32" s="13" t="s">
        <v>203</v>
      </c>
      <c r="G32" s="10">
        <v>42781.0</v>
      </c>
      <c r="H32" s="12">
        <v>42775.0</v>
      </c>
      <c r="I32" s="11">
        <v>0.5479166666666667</v>
      </c>
      <c r="J32" s="14"/>
      <c r="K32" s="13" t="s">
        <v>1137</v>
      </c>
      <c r="L32" s="13" t="s">
        <v>1138</v>
      </c>
      <c r="M32" s="13" t="s">
        <v>1139</v>
      </c>
      <c r="N32" s="13" t="s">
        <v>1140</v>
      </c>
      <c r="O32" s="13">
        <v>1.0</v>
      </c>
      <c r="P32" s="13" t="s">
        <v>1141</v>
      </c>
      <c r="Q32" s="13" t="s">
        <v>1142</v>
      </c>
      <c r="R32" s="14"/>
      <c r="S32" s="14"/>
      <c r="T32" s="14"/>
      <c r="U32" s="13">
        <v>27755.0</v>
      </c>
      <c r="V32" s="17">
        <v>42779.0</v>
      </c>
      <c r="Y32">
        <f t="shared" si="2"/>
        <v>-6</v>
      </c>
    </row>
    <row r="33">
      <c r="A33" s="24">
        <v>42775.0</v>
      </c>
      <c r="B33" s="47">
        <v>0.5319444444444444</v>
      </c>
      <c r="C33" s="9" t="s">
        <v>24</v>
      </c>
      <c r="D33" s="9" t="s">
        <v>26</v>
      </c>
      <c r="E33" s="48">
        <v>0.5319444444444444</v>
      </c>
      <c r="F33" s="9" t="s">
        <v>29</v>
      </c>
      <c r="G33" s="10">
        <v>42779.0</v>
      </c>
      <c r="H33" s="12">
        <v>42779.0</v>
      </c>
      <c r="I33" s="11">
        <v>0.6145833333333334</v>
      </c>
      <c r="J33" s="14"/>
      <c r="K33" s="13" t="s">
        <v>1137</v>
      </c>
      <c r="L33" s="13" t="s">
        <v>1143</v>
      </c>
      <c r="M33" s="13" t="s">
        <v>1144</v>
      </c>
      <c r="N33" s="13" t="s">
        <v>1145</v>
      </c>
      <c r="O33" s="13">
        <v>2.0</v>
      </c>
      <c r="P33" s="13" t="s">
        <v>1146</v>
      </c>
      <c r="Q33" s="14"/>
      <c r="R33" s="14"/>
      <c r="S33" s="14"/>
      <c r="T33" s="14"/>
      <c r="U33" s="13">
        <v>27764.0</v>
      </c>
      <c r="V33" s="17">
        <v>42780.0</v>
      </c>
      <c r="Y33">
        <f t="shared" si="2"/>
        <v>0</v>
      </c>
    </row>
    <row r="34">
      <c r="A34" s="24">
        <v>42775.0</v>
      </c>
      <c r="B34" s="47">
        <v>0.5319444444444444</v>
      </c>
      <c r="C34" s="9" t="s">
        <v>24</v>
      </c>
      <c r="D34" s="9" t="s">
        <v>26</v>
      </c>
      <c r="E34" s="48">
        <v>0.5319444444444444</v>
      </c>
      <c r="F34" s="9" t="s">
        <v>29</v>
      </c>
      <c r="G34" s="10" t="s">
        <v>1147</v>
      </c>
      <c r="H34" s="13" t="s">
        <v>1147</v>
      </c>
      <c r="I34" s="13" t="s">
        <v>1147</v>
      </c>
      <c r="J34" s="14"/>
      <c r="K34" s="13" t="s">
        <v>1148</v>
      </c>
      <c r="L34" s="13" t="s">
        <v>1149</v>
      </c>
      <c r="M34" s="13" t="s">
        <v>1144</v>
      </c>
      <c r="N34" s="13" t="s">
        <v>1148</v>
      </c>
      <c r="O34" s="13">
        <v>1.0</v>
      </c>
      <c r="P34" s="13" t="s">
        <v>1150</v>
      </c>
      <c r="Q34" s="14"/>
      <c r="R34" s="14"/>
      <c r="S34" s="14"/>
      <c r="T34" s="14"/>
      <c r="U34" s="14"/>
    </row>
    <row r="35">
      <c r="A35" s="49">
        <v>42775.0</v>
      </c>
      <c r="B35" s="50">
        <v>0.5319444444444444</v>
      </c>
      <c r="C35" s="29" t="s">
        <v>85</v>
      </c>
      <c r="D35" s="9" t="s">
        <v>26</v>
      </c>
      <c r="E35" s="48">
        <v>0.5319444444444444</v>
      </c>
      <c r="F35" s="9" t="s">
        <v>29</v>
      </c>
      <c r="G35" s="10">
        <v>42786.0</v>
      </c>
      <c r="H35" s="12">
        <v>42787.0</v>
      </c>
      <c r="I35" s="11">
        <v>0.5416666666666666</v>
      </c>
      <c r="J35" s="14"/>
      <c r="K35" s="13" t="s">
        <v>1151</v>
      </c>
      <c r="L35" s="13" t="s">
        <v>1152</v>
      </c>
      <c r="M35" s="13" t="s">
        <v>307</v>
      </c>
      <c r="N35" s="13" t="s">
        <v>1153</v>
      </c>
      <c r="O35" s="13">
        <v>1.0</v>
      </c>
      <c r="P35" s="13" t="s">
        <v>1154</v>
      </c>
      <c r="Q35" s="14"/>
      <c r="R35" s="14"/>
      <c r="S35" s="14"/>
      <c r="T35" s="14"/>
      <c r="U35" s="13">
        <v>27853.0</v>
      </c>
      <c r="V35" s="17">
        <v>42788.0</v>
      </c>
      <c r="Y35">
        <f t="shared" ref="Y35:Y56" si="3">H35-G35</f>
        <v>1</v>
      </c>
    </row>
    <row r="36">
      <c r="A36" s="24">
        <v>42775.0</v>
      </c>
      <c r="B36" s="47">
        <v>0.5319444444444444</v>
      </c>
      <c r="C36" s="29" t="s">
        <v>85</v>
      </c>
      <c r="D36" s="9" t="s">
        <v>26</v>
      </c>
      <c r="E36" s="48">
        <v>0.5319444444444444</v>
      </c>
      <c r="F36" s="9" t="s">
        <v>29</v>
      </c>
      <c r="G36" s="10">
        <v>42786.0</v>
      </c>
      <c r="H36" s="12">
        <v>42787.0</v>
      </c>
      <c r="I36" s="11">
        <v>0.5416666666666666</v>
      </c>
      <c r="J36" s="14"/>
      <c r="K36" s="13" t="s">
        <v>1151</v>
      </c>
      <c r="L36" s="13" t="s">
        <v>1155</v>
      </c>
      <c r="M36" s="13" t="s">
        <v>307</v>
      </c>
      <c r="N36" s="13" t="s">
        <v>1156</v>
      </c>
      <c r="O36" s="13">
        <v>1.0</v>
      </c>
      <c r="P36" s="13" t="s">
        <v>1154</v>
      </c>
      <c r="Q36" s="14"/>
      <c r="R36" s="14"/>
      <c r="S36" s="14"/>
      <c r="T36" s="14"/>
      <c r="U36" s="13">
        <v>27853.0</v>
      </c>
      <c r="V36" s="17">
        <v>42788.0</v>
      </c>
      <c r="Y36">
        <f t="shared" si="3"/>
        <v>1</v>
      </c>
    </row>
    <row r="37">
      <c r="A37" s="24">
        <v>42775.0</v>
      </c>
      <c r="B37" s="47">
        <v>0.5319444444444444</v>
      </c>
      <c r="C37" s="29" t="s">
        <v>85</v>
      </c>
      <c r="D37" s="9" t="s">
        <v>26</v>
      </c>
      <c r="E37" s="48">
        <v>0.5319444444444444</v>
      </c>
      <c r="F37" s="9" t="s">
        <v>29</v>
      </c>
      <c r="G37" s="10">
        <v>42786.0</v>
      </c>
      <c r="H37" s="12">
        <v>42787.0</v>
      </c>
      <c r="I37" s="11">
        <v>0.5416666666666666</v>
      </c>
      <c r="J37" s="14"/>
      <c r="K37" s="13" t="s">
        <v>1151</v>
      </c>
      <c r="L37" s="13" t="s">
        <v>1157</v>
      </c>
      <c r="M37" s="13" t="s">
        <v>307</v>
      </c>
      <c r="N37" s="13" t="s">
        <v>1158</v>
      </c>
      <c r="O37" s="13">
        <v>1.0</v>
      </c>
      <c r="P37" s="13" t="s">
        <v>1154</v>
      </c>
      <c r="Q37" s="14"/>
      <c r="R37" s="14"/>
      <c r="S37" s="14"/>
      <c r="T37" s="14"/>
      <c r="U37" s="13">
        <v>27853.0</v>
      </c>
      <c r="V37" s="17">
        <v>42788.0</v>
      </c>
      <c r="Y37">
        <f t="shared" si="3"/>
        <v>1</v>
      </c>
    </row>
    <row r="38">
      <c r="A38" s="49">
        <v>42775.0</v>
      </c>
      <c r="B38" s="50">
        <v>0.5319444444444444</v>
      </c>
      <c r="C38" s="29" t="s">
        <v>85</v>
      </c>
      <c r="D38" s="9" t="s">
        <v>26</v>
      </c>
      <c r="E38" s="48">
        <v>0.5319444444444444</v>
      </c>
      <c r="F38" s="9" t="s">
        <v>29</v>
      </c>
      <c r="G38" s="10">
        <v>42786.0</v>
      </c>
      <c r="H38" s="12">
        <v>42787.0</v>
      </c>
      <c r="I38" s="11">
        <v>0.5416666666666666</v>
      </c>
      <c r="J38" s="14"/>
      <c r="K38" s="13" t="s">
        <v>1151</v>
      </c>
      <c r="L38" s="13" t="s">
        <v>1159</v>
      </c>
      <c r="M38" s="13" t="s">
        <v>307</v>
      </c>
      <c r="N38" s="13" t="s">
        <v>1160</v>
      </c>
      <c r="O38" s="13">
        <v>1.0</v>
      </c>
      <c r="P38" s="13" t="s">
        <v>1154</v>
      </c>
      <c r="Q38" s="14"/>
      <c r="R38" s="14"/>
      <c r="S38" s="14"/>
      <c r="T38" s="14"/>
      <c r="U38" s="13">
        <v>27853.0</v>
      </c>
      <c r="V38" s="17">
        <v>42788.0</v>
      </c>
      <c r="Y38">
        <f t="shared" si="3"/>
        <v>1</v>
      </c>
    </row>
    <row r="39">
      <c r="A39" s="24">
        <v>42775.0</v>
      </c>
      <c r="B39" s="47">
        <v>0.5319444444444444</v>
      </c>
      <c r="C39" s="29" t="s">
        <v>85</v>
      </c>
      <c r="D39" s="9" t="s">
        <v>26</v>
      </c>
      <c r="E39" s="48">
        <v>0.5319444444444444</v>
      </c>
      <c r="F39" s="9" t="s">
        <v>29</v>
      </c>
      <c r="G39" s="10">
        <v>42786.0</v>
      </c>
      <c r="H39" s="12">
        <v>42787.0</v>
      </c>
      <c r="I39" s="11">
        <v>0.5416666666666666</v>
      </c>
      <c r="J39" s="14"/>
      <c r="K39" s="13" t="s">
        <v>1161</v>
      </c>
      <c r="L39" s="13" t="s">
        <v>1162</v>
      </c>
      <c r="M39" s="13" t="s">
        <v>307</v>
      </c>
      <c r="N39" s="13" t="s">
        <v>1163</v>
      </c>
      <c r="O39" s="13">
        <v>1.0</v>
      </c>
      <c r="P39" s="13" t="s">
        <v>1154</v>
      </c>
      <c r="Q39" s="14"/>
      <c r="R39" s="14"/>
      <c r="S39" s="14"/>
      <c r="T39" s="14"/>
      <c r="U39" s="13">
        <v>27853.0</v>
      </c>
      <c r="V39" s="17">
        <v>42788.0</v>
      </c>
      <c r="Y39">
        <f t="shared" si="3"/>
        <v>1</v>
      </c>
    </row>
    <row r="40">
      <c r="A40" s="24">
        <v>42775.0</v>
      </c>
      <c r="B40" s="47">
        <v>0.5319444444444444</v>
      </c>
      <c r="C40" s="29" t="s">
        <v>85</v>
      </c>
      <c r="D40" s="9" t="s">
        <v>26</v>
      </c>
      <c r="E40" s="48">
        <v>0.5319444444444444</v>
      </c>
      <c r="F40" s="9" t="s">
        <v>29</v>
      </c>
      <c r="G40" s="10">
        <v>42786.0</v>
      </c>
      <c r="H40" s="12">
        <v>42787.0</v>
      </c>
      <c r="I40" s="11">
        <v>0.5416666666666666</v>
      </c>
      <c r="J40" s="14"/>
      <c r="K40" s="13" t="s">
        <v>1161</v>
      </c>
      <c r="L40" s="13" t="s">
        <v>1164</v>
      </c>
      <c r="M40" s="13" t="s">
        <v>307</v>
      </c>
      <c r="N40" s="13" t="s">
        <v>1165</v>
      </c>
      <c r="O40" s="13">
        <v>1.0</v>
      </c>
      <c r="P40" s="13" t="s">
        <v>1154</v>
      </c>
      <c r="Q40" s="14"/>
      <c r="R40" s="14"/>
      <c r="S40" s="14"/>
      <c r="T40" s="14"/>
      <c r="U40" s="13">
        <v>27853.0</v>
      </c>
      <c r="V40" s="17">
        <v>42788.0</v>
      </c>
      <c r="Y40">
        <f t="shared" si="3"/>
        <v>1</v>
      </c>
    </row>
    <row r="41">
      <c r="A41" s="49">
        <v>42775.0</v>
      </c>
      <c r="B41" s="50">
        <v>0.5319444444444444</v>
      </c>
      <c r="C41" s="29" t="s">
        <v>85</v>
      </c>
      <c r="D41" s="9" t="s">
        <v>26</v>
      </c>
      <c r="E41" s="48">
        <v>0.5319444444444444</v>
      </c>
      <c r="F41" s="9" t="s">
        <v>29</v>
      </c>
      <c r="G41" s="10">
        <v>42786.0</v>
      </c>
      <c r="H41" s="12">
        <v>42787.0</v>
      </c>
      <c r="I41" s="11">
        <v>0.5416666666666666</v>
      </c>
      <c r="J41" s="14"/>
      <c r="K41" s="13" t="s">
        <v>1161</v>
      </c>
      <c r="L41" s="13" t="s">
        <v>1166</v>
      </c>
      <c r="M41" s="13" t="s">
        <v>307</v>
      </c>
      <c r="N41" s="13" t="s">
        <v>1167</v>
      </c>
      <c r="O41" s="13">
        <v>1.0</v>
      </c>
      <c r="P41" s="13" t="s">
        <v>1154</v>
      </c>
      <c r="Q41" s="14"/>
      <c r="R41" s="14"/>
      <c r="S41" s="14"/>
      <c r="T41" s="14"/>
      <c r="U41" s="13">
        <v>27853.0</v>
      </c>
      <c r="V41" s="17">
        <v>42788.0</v>
      </c>
      <c r="Y41">
        <f t="shared" si="3"/>
        <v>1</v>
      </c>
    </row>
    <row r="42">
      <c r="A42" s="24">
        <v>42775.0</v>
      </c>
      <c r="B42" s="47">
        <v>0.5319444444444444</v>
      </c>
      <c r="C42" s="29" t="s">
        <v>85</v>
      </c>
      <c r="D42" s="9" t="s">
        <v>26</v>
      </c>
      <c r="E42" s="48">
        <v>0.5319444444444444</v>
      </c>
      <c r="F42" s="9" t="s">
        <v>29</v>
      </c>
      <c r="G42" s="10">
        <v>42786.0</v>
      </c>
      <c r="H42" s="12">
        <v>42787.0</v>
      </c>
      <c r="I42" s="11">
        <v>0.5416666666666666</v>
      </c>
      <c r="J42" s="14"/>
      <c r="K42" s="13" t="s">
        <v>1161</v>
      </c>
      <c r="L42" s="13" t="s">
        <v>1168</v>
      </c>
      <c r="M42" s="13" t="s">
        <v>307</v>
      </c>
      <c r="N42" s="13" t="s">
        <v>1169</v>
      </c>
      <c r="O42" s="13">
        <v>1.0</v>
      </c>
      <c r="P42" s="13" t="s">
        <v>1154</v>
      </c>
      <c r="Q42" s="14"/>
      <c r="R42" s="14"/>
      <c r="S42" s="14"/>
      <c r="T42" s="14"/>
      <c r="U42" s="13">
        <v>27853.0</v>
      </c>
      <c r="V42" s="17">
        <v>42788.0</v>
      </c>
      <c r="Y42">
        <f t="shared" si="3"/>
        <v>1</v>
      </c>
    </row>
    <row r="43">
      <c r="A43" s="10">
        <v>42776.0</v>
      </c>
      <c r="B43" s="11">
        <v>0.4284722222222222</v>
      </c>
      <c r="C43" s="13" t="s">
        <v>1170</v>
      </c>
      <c r="D43" s="13" t="s">
        <v>26</v>
      </c>
      <c r="E43" s="11">
        <v>0.425</v>
      </c>
      <c r="F43" s="13" t="s">
        <v>203</v>
      </c>
      <c r="G43" s="10">
        <v>42783.0</v>
      </c>
      <c r="H43" s="12">
        <v>42782.0</v>
      </c>
      <c r="I43" s="11">
        <v>0.5041666666666667</v>
      </c>
      <c r="J43" s="14"/>
      <c r="K43" s="13" t="s">
        <v>587</v>
      </c>
      <c r="L43" s="13" t="s">
        <v>1171</v>
      </c>
      <c r="M43" s="13" t="s">
        <v>339</v>
      </c>
      <c r="N43" s="23" t="s">
        <v>1172</v>
      </c>
      <c r="O43" s="13">
        <v>1.0</v>
      </c>
      <c r="P43" s="13" t="s">
        <v>1173</v>
      </c>
      <c r="Q43" s="13" t="s">
        <v>1174</v>
      </c>
      <c r="R43" s="14"/>
      <c r="S43" s="14"/>
      <c r="T43" s="14"/>
      <c r="U43" s="13">
        <v>27815.0</v>
      </c>
      <c r="V43" s="17">
        <v>42783.0</v>
      </c>
      <c r="Y43">
        <f t="shared" si="3"/>
        <v>-1</v>
      </c>
    </row>
    <row r="44">
      <c r="A44" s="10">
        <v>42776.0</v>
      </c>
      <c r="B44" s="11">
        <v>0.4284722222222222</v>
      </c>
      <c r="C44" s="13" t="s">
        <v>1170</v>
      </c>
      <c r="D44" s="13" t="s">
        <v>26</v>
      </c>
      <c r="E44" s="11">
        <v>0.4263888888888889</v>
      </c>
      <c r="F44" s="13" t="s">
        <v>203</v>
      </c>
      <c r="G44" s="10">
        <v>42780.0</v>
      </c>
      <c r="H44" s="12">
        <v>42780.0</v>
      </c>
      <c r="I44" s="11">
        <v>0.3645833333333333</v>
      </c>
      <c r="J44" s="14"/>
      <c r="K44" s="13" t="s">
        <v>1175</v>
      </c>
      <c r="L44" s="13" t="s">
        <v>1176</v>
      </c>
      <c r="M44" s="13" t="s">
        <v>1177</v>
      </c>
      <c r="N44" s="23" t="s">
        <v>1178</v>
      </c>
      <c r="O44" s="13">
        <v>1.0</v>
      </c>
      <c r="P44" s="13" t="s">
        <v>1179</v>
      </c>
      <c r="Q44" s="13"/>
      <c r="R44" s="13">
        <v>152910.0</v>
      </c>
      <c r="S44" s="14"/>
      <c r="T44" s="14"/>
      <c r="U44" s="13">
        <v>27768.0</v>
      </c>
      <c r="V44" s="17">
        <v>42780.0</v>
      </c>
      <c r="Y44">
        <f t="shared" si="3"/>
        <v>0</v>
      </c>
    </row>
    <row r="45">
      <c r="A45" s="10">
        <v>42776.0</v>
      </c>
      <c r="B45" s="11">
        <v>0.5104166666666666</v>
      </c>
      <c r="C45" s="13" t="s">
        <v>24</v>
      </c>
      <c r="D45" s="13" t="s">
        <v>26</v>
      </c>
      <c r="E45" s="11">
        <v>0.5104166666666666</v>
      </c>
      <c r="F45" s="13" t="s">
        <v>29</v>
      </c>
      <c r="G45" s="10">
        <v>42780.0</v>
      </c>
      <c r="H45" s="12">
        <v>42779.0</v>
      </c>
      <c r="I45" s="11">
        <v>0.5465277777777777</v>
      </c>
      <c r="J45" s="14"/>
      <c r="K45" s="13" t="s">
        <v>87</v>
      </c>
      <c r="L45" s="13" t="s">
        <v>1180</v>
      </c>
      <c r="M45" s="13" t="s">
        <v>55</v>
      </c>
      <c r="N45" s="23" t="s">
        <v>1181</v>
      </c>
      <c r="O45" s="13">
        <v>1.0</v>
      </c>
      <c r="P45" s="13" t="s">
        <v>1182</v>
      </c>
      <c r="Q45" s="13"/>
      <c r="R45" s="14"/>
      <c r="S45" s="14"/>
      <c r="T45" s="14"/>
      <c r="U45" s="13">
        <v>27761.0</v>
      </c>
      <c r="V45" s="17">
        <v>42780.0</v>
      </c>
      <c r="Y45">
        <f t="shared" si="3"/>
        <v>-1</v>
      </c>
    </row>
    <row r="46">
      <c r="A46" s="10">
        <v>42776.0</v>
      </c>
      <c r="B46" s="11">
        <v>0.5104166666666666</v>
      </c>
      <c r="C46" s="13" t="s">
        <v>24</v>
      </c>
      <c r="D46" s="13" t="s">
        <v>26</v>
      </c>
      <c r="E46" s="11">
        <v>0.5104166666666666</v>
      </c>
      <c r="F46" s="13" t="s">
        <v>29</v>
      </c>
      <c r="G46" s="10">
        <v>42783.0</v>
      </c>
      <c r="H46" s="18">
        <v>42782.0</v>
      </c>
      <c r="I46" s="11">
        <v>0.6479166666666667</v>
      </c>
      <c r="J46" s="14"/>
      <c r="K46" s="13" t="s">
        <v>1183</v>
      </c>
      <c r="L46" s="13" t="s">
        <v>1184</v>
      </c>
      <c r="M46" s="13" t="s">
        <v>116</v>
      </c>
      <c r="N46" s="23" t="s">
        <v>125</v>
      </c>
      <c r="O46" s="13">
        <v>1.0</v>
      </c>
      <c r="P46" s="13" t="s">
        <v>1185</v>
      </c>
      <c r="Q46" s="13" t="s">
        <v>1186</v>
      </c>
      <c r="R46" s="13" t="s">
        <v>1187</v>
      </c>
      <c r="S46" s="14"/>
      <c r="T46" s="14"/>
      <c r="U46" s="13">
        <v>27814.0</v>
      </c>
      <c r="V46" s="17">
        <v>42783.0</v>
      </c>
      <c r="Y46">
        <f t="shared" si="3"/>
        <v>-1</v>
      </c>
    </row>
    <row r="47">
      <c r="A47" s="10">
        <v>42776.0</v>
      </c>
      <c r="B47" s="11">
        <v>0.5104166666666666</v>
      </c>
      <c r="C47" s="13" t="s">
        <v>24</v>
      </c>
      <c r="D47" s="13" t="s">
        <v>26</v>
      </c>
      <c r="E47" s="11">
        <v>0.5104166666666666</v>
      </c>
      <c r="F47" s="13" t="s">
        <v>29</v>
      </c>
      <c r="G47" s="10">
        <v>42783.0</v>
      </c>
      <c r="H47" s="18">
        <v>42782.0</v>
      </c>
      <c r="I47" s="11">
        <v>0.6479166666666667</v>
      </c>
      <c r="J47" s="14"/>
      <c r="K47" s="13" t="s">
        <v>1183</v>
      </c>
      <c r="L47" s="13" t="s">
        <v>1188</v>
      </c>
      <c r="M47" s="13" t="s">
        <v>116</v>
      </c>
      <c r="N47" s="13" t="s">
        <v>157</v>
      </c>
      <c r="O47" s="13">
        <v>1.0</v>
      </c>
      <c r="P47" s="13" t="s">
        <v>1185</v>
      </c>
      <c r="Q47" s="13" t="s">
        <v>1186</v>
      </c>
      <c r="R47" s="13" t="s">
        <v>1187</v>
      </c>
      <c r="S47" s="14"/>
      <c r="T47" s="14"/>
      <c r="U47" s="13">
        <v>27814.0</v>
      </c>
      <c r="V47" s="17">
        <v>42783.0</v>
      </c>
      <c r="Y47">
        <f t="shared" si="3"/>
        <v>-1</v>
      </c>
    </row>
    <row r="48">
      <c r="A48" s="24">
        <v>42776.0</v>
      </c>
      <c r="B48" s="25">
        <v>0.55</v>
      </c>
      <c r="C48" s="9" t="s">
        <v>24</v>
      </c>
      <c r="D48" s="9" t="s">
        <v>26</v>
      </c>
      <c r="E48" s="25">
        <v>0.5479166666666667</v>
      </c>
      <c r="F48" s="51" t="s">
        <v>1189</v>
      </c>
      <c r="G48" s="26">
        <v>42779.0</v>
      </c>
      <c r="H48" s="52">
        <v>42779.0</v>
      </c>
      <c r="I48" s="27">
        <v>0.6083333333333333</v>
      </c>
      <c r="J48" s="28"/>
      <c r="K48" s="9" t="s">
        <v>587</v>
      </c>
      <c r="L48" s="13" t="s">
        <v>1190</v>
      </c>
      <c r="M48" s="13" t="s">
        <v>1191</v>
      </c>
      <c r="N48" s="13" t="s">
        <v>1192</v>
      </c>
      <c r="O48" s="13">
        <v>1.0</v>
      </c>
      <c r="P48" s="13" t="s">
        <v>1193</v>
      </c>
      <c r="Q48" s="13" t="s">
        <v>1194</v>
      </c>
      <c r="R48" s="13" t="s">
        <v>1195</v>
      </c>
      <c r="S48" s="14"/>
      <c r="T48" s="14"/>
      <c r="U48" s="13">
        <v>27762.0</v>
      </c>
      <c r="V48" s="17">
        <v>42780.0</v>
      </c>
      <c r="Y48">
        <f t="shared" si="3"/>
        <v>0</v>
      </c>
    </row>
    <row r="49">
      <c r="A49" s="10">
        <v>42779.0</v>
      </c>
      <c r="B49" s="11">
        <v>0.3611111111111111</v>
      </c>
      <c r="C49" s="13" t="s">
        <v>84</v>
      </c>
      <c r="D49" s="13" t="s">
        <v>26</v>
      </c>
      <c r="E49" s="11">
        <v>0.3541666666666667</v>
      </c>
      <c r="F49" s="13" t="s">
        <v>203</v>
      </c>
      <c r="G49" s="10">
        <v>42781.0</v>
      </c>
      <c r="H49" s="18">
        <v>42780.0</v>
      </c>
      <c r="I49" s="11">
        <v>0.6819444444444445</v>
      </c>
      <c r="J49" s="14"/>
      <c r="K49" s="13" t="s">
        <v>121</v>
      </c>
      <c r="L49" s="13" t="s">
        <v>1196</v>
      </c>
      <c r="M49" s="13" t="s">
        <v>76</v>
      </c>
      <c r="N49" s="13" t="s">
        <v>1197</v>
      </c>
      <c r="O49" s="13">
        <v>1.0</v>
      </c>
      <c r="P49" s="13" t="s">
        <v>284</v>
      </c>
      <c r="Q49" s="14"/>
      <c r="R49" s="14"/>
      <c r="S49" s="14"/>
      <c r="T49" s="14"/>
      <c r="U49" s="13">
        <v>27779.0</v>
      </c>
      <c r="V49" s="17">
        <v>42781.0</v>
      </c>
      <c r="Y49">
        <f t="shared" si="3"/>
        <v>-1</v>
      </c>
    </row>
    <row r="50">
      <c r="A50" s="10">
        <v>42779.0</v>
      </c>
      <c r="B50" s="11">
        <v>0.3611111111111111</v>
      </c>
      <c r="C50" s="13" t="s">
        <v>84</v>
      </c>
      <c r="D50" s="13" t="s">
        <v>26</v>
      </c>
      <c r="E50" s="11">
        <v>0.3541666666666667</v>
      </c>
      <c r="F50" s="13" t="s">
        <v>203</v>
      </c>
      <c r="G50" s="10">
        <v>42781.0</v>
      </c>
      <c r="H50" s="12">
        <v>42779.0</v>
      </c>
      <c r="I50" s="11">
        <v>0.7625</v>
      </c>
      <c r="J50" s="14"/>
      <c r="K50" s="13" t="s">
        <v>33</v>
      </c>
      <c r="L50" s="13" t="s">
        <v>1198</v>
      </c>
      <c r="M50" s="13" t="s">
        <v>92</v>
      </c>
      <c r="N50" s="13" t="s">
        <v>1199</v>
      </c>
      <c r="O50" s="13">
        <v>1.0</v>
      </c>
      <c r="P50" s="13" t="s">
        <v>1200</v>
      </c>
      <c r="Q50" s="13" t="s">
        <v>1201</v>
      </c>
      <c r="R50" s="14"/>
      <c r="S50" s="14"/>
      <c r="T50" s="14"/>
      <c r="U50" s="13">
        <v>27763.0</v>
      </c>
      <c r="V50" s="17">
        <v>42780.0</v>
      </c>
      <c r="Y50">
        <f t="shared" si="3"/>
        <v>-2</v>
      </c>
    </row>
    <row r="51">
      <c r="A51" s="10">
        <v>42779.0</v>
      </c>
      <c r="B51" s="11">
        <v>0.3875</v>
      </c>
      <c r="C51" s="13" t="s">
        <v>85</v>
      </c>
      <c r="D51" s="13" t="s">
        <v>86</v>
      </c>
      <c r="E51" s="13" t="s">
        <v>86</v>
      </c>
      <c r="F51" s="13" t="s">
        <v>86</v>
      </c>
      <c r="G51" s="10">
        <v>42794.0</v>
      </c>
      <c r="H51" s="12">
        <v>42817.0</v>
      </c>
      <c r="I51" s="11">
        <v>0.625</v>
      </c>
      <c r="J51" s="14"/>
      <c r="K51" s="13" t="s">
        <v>87</v>
      </c>
      <c r="L51" s="13" t="s">
        <v>1202</v>
      </c>
      <c r="M51" s="13" t="s">
        <v>89</v>
      </c>
      <c r="N51" s="13" t="s">
        <v>1203</v>
      </c>
      <c r="O51" s="13">
        <v>2.0</v>
      </c>
      <c r="P51" s="13" t="s">
        <v>1204</v>
      </c>
      <c r="Q51" s="13" t="s">
        <v>1205</v>
      </c>
      <c r="R51" s="14"/>
      <c r="T51" s="14"/>
      <c r="U51" s="13" t="s">
        <v>288</v>
      </c>
      <c r="V51" s="16" t="s">
        <v>288</v>
      </c>
      <c r="Y51">
        <f t="shared" si="3"/>
        <v>23</v>
      </c>
    </row>
    <row r="52">
      <c r="A52" s="10">
        <v>42780.0</v>
      </c>
      <c r="B52" s="11">
        <v>0.5243055555555556</v>
      </c>
      <c r="C52" s="13" t="s">
        <v>84</v>
      </c>
      <c r="D52" s="13" t="s">
        <v>26</v>
      </c>
      <c r="E52" s="11">
        <v>0.5208333333333334</v>
      </c>
      <c r="F52" s="13" t="s">
        <v>29</v>
      </c>
      <c r="G52" s="10">
        <v>42780.0</v>
      </c>
      <c r="H52" s="18">
        <v>42780.0</v>
      </c>
      <c r="I52" s="11">
        <v>0.6805555555555556</v>
      </c>
      <c r="J52" s="14"/>
      <c r="K52" s="13" t="s">
        <v>33</v>
      </c>
      <c r="L52" s="13" t="s">
        <v>1206</v>
      </c>
      <c r="M52" s="13" t="s">
        <v>39</v>
      </c>
      <c r="N52" s="13" t="s">
        <v>1207</v>
      </c>
      <c r="O52" s="13">
        <v>1.0</v>
      </c>
      <c r="P52" s="13" t="s">
        <v>1208</v>
      </c>
      <c r="Q52" s="14"/>
      <c r="R52" s="13" t="s">
        <v>1209</v>
      </c>
      <c r="S52" s="14"/>
      <c r="T52" s="14"/>
      <c r="U52" s="13">
        <v>27780.0</v>
      </c>
      <c r="V52" s="17">
        <v>42781.0</v>
      </c>
      <c r="Y52">
        <f t="shared" si="3"/>
        <v>0</v>
      </c>
    </row>
    <row r="53">
      <c r="A53" s="10">
        <v>42780.0</v>
      </c>
      <c r="B53" s="11">
        <v>0.5243055555555556</v>
      </c>
      <c r="C53" s="13" t="s">
        <v>84</v>
      </c>
      <c r="D53" s="13" t="s">
        <v>26</v>
      </c>
      <c r="E53" s="11">
        <v>0.5208333333333334</v>
      </c>
      <c r="F53" s="13" t="s">
        <v>29</v>
      </c>
      <c r="G53" s="10">
        <v>42780.0</v>
      </c>
      <c r="H53" s="18">
        <v>42780.0</v>
      </c>
      <c r="I53" s="11">
        <v>0.6805555555555556</v>
      </c>
      <c r="J53" s="14"/>
      <c r="K53" s="13" t="s">
        <v>33</v>
      </c>
      <c r="L53" s="13" t="s">
        <v>1210</v>
      </c>
      <c r="M53" s="13" t="s">
        <v>39</v>
      </c>
      <c r="N53" s="13" t="s">
        <v>1211</v>
      </c>
      <c r="O53" s="13">
        <v>1.0</v>
      </c>
      <c r="P53" s="13" t="s">
        <v>1208</v>
      </c>
      <c r="Q53" s="14"/>
      <c r="R53" s="13" t="s">
        <v>1209</v>
      </c>
      <c r="S53" s="14"/>
      <c r="T53" s="14"/>
      <c r="U53" s="13">
        <v>27780.0</v>
      </c>
      <c r="V53" s="17">
        <v>42781.0</v>
      </c>
      <c r="Y53">
        <f t="shared" si="3"/>
        <v>0</v>
      </c>
    </row>
    <row r="54">
      <c r="A54" s="10">
        <v>42780.0</v>
      </c>
      <c r="B54" s="11">
        <v>0.5243055555555556</v>
      </c>
      <c r="C54" s="13" t="s">
        <v>84</v>
      </c>
      <c r="D54" s="13" t="s">
        <v>26</v>
      </c>
      <c r="E54" s="11">
        <v>0.5208333333333334</v>
      </c>
      <c r="F54" s="13" t="s">
        <v>29</v>
      </c>
      <c r="G54" s="10">
        <v>42780.0</v>
      </c>
      <c r="H54" s="18">
        <v>42780.0</v>
      </c>
      <c r="I54" s="11">
        <v>0.6805555555555556</v>
      </c>
      <c r="J54" s="14"/>
      <c r="K54" s="13" t="s">
        <v>33</v>
      </c>
      <c r="L54" s="13" t="s">
        <v>1212</v>
      </c>
      <c r="M54" s="13" t="s">
        <v>39</v>
      </c>
      <c r="N54" s="13" t="s">
        <v>1213</v>
      </c>
      <c r="O54" s="13">
        <v>1.0</v>
      </c>
      <c r="P54" s="13" t="s">
        <v>1208</v>
      </c>
      <c r="Q54" s="14"/>
      <c r="R54" s="13" t="s">
        <v>1209</v>
      </c>
      <c r="S54" s="14"/>
      <c r="T54" s="14"/>
      <c r="U54" s="13">
        <v>27780.0</v>
      </c>
      <c r="V54" s="17">
        <v>42781.0</v>
      </c>
      <c r="Y54">
        <f t="shared" si="3"/>
        <v>0</v>
      </c>
    </row>
    <row r="55">
      <c r="A55" s="10">
        <v>42781.0</v>
      </c>
      <c r="B55" s="11">
        <v>0.48055555555555557</v>
      </c>
      <c r="C55" s="13" t="s">
        <v>84</v>
      </c>
      <c r="D55" s="13" t="s">
        <v>26</v>
      </c>
      <c r="E55" s="11">
        <v>0.4652777777777778</v>
      </c>
      <c r="F55" s="13" t="s">
        <v>203</v>
      </c>
      <c r="G55" s="10">
        <v>42783.0</v>
      </c>
      <c r="H55" s="18">
        <v>42782.0</v>
      </c>
      <c r="I55" s="11">
        <v>0.6555555555555556</v>
      </c>
      <c r="J55" s="14"/>
      <c r="K55" s="13" t="s">
        <v>1214</v>
      </c>
      <c r="L55" s="13" t="s">
        <v>1215</v>
      </c>
      <c r="M55" s="13" t="s">
        <v>76</v>
      </c>
      <c r="N55" s="13" t="s">
        <v>1216</v>
      </c>
      <c r="O55" s="13">
        <v>1.0</v>
      </c>
      <c r="P55" s="13" t="s">
        <v>284</v>
      </c>
      <c r="Q55" s="14"/>
      <c r="R55" s="14"/>
      <c r="S55" s="14"/>
      <c r="T55" s="14"/>
      <c r="U55" s="13">
        <v>27812.0</v>
      </c>
      <c r="V55" s="17">
        <v>42783.0</v>
      </c>
      <c r="Y55">
        <f t="shared" si="3"/>
        <v>-1</v>
      </c>
    </row>
    <row r="56">
      <c r="A56" s="10">
        <v>42781.0</v>
      </c>
      <c r="B56" s="11">
        <v>0.5333333333333333</v>
      </c>
      <c r="C56" s="13" t="s">
        <v>191</v>
      </c>
      <c r="D56" s="13" t="s">
        <v>26</v>
      </c>
      <c r="E56" s="11">
        <v>0.4791666666666667</v>
      </c>
      <c r="F56" s="13" t="s">
        <v>29</v>
      </c>
      <c r="G56" s="10">
        <v>42783.0</v>
      </c>
      <c r="H56" s="18">
        <v>42782.0</v>
      </c>
      <c r="I56" s="11">
        <v>0.65</v>
      </c>
      <c r="J56" s="14"/>
      <c r="K56" s="13" t="s">
        <v>1217</v>
      </c>
      <c r="L56" s="13" t="s">
        <v>1218</v>
      </c>
      <c r="M56" s="13" t="s">
        <v>92</v>
      </c>
      <c r="N56" s="13" t="s">
        <v>1219</v>
      </c>
      <c r="O56" s="13">
        <v>1.0</v>
      </c>
      <c r="P56" s="13" t="s">
        <v>1220</v>
      </c>
      <c r="Q56" s="14"/>
      <c r="R56" s="14"/>
      <c r="S56" s="14"/>
      <c r="T56" s="14"/>
      <c r="U56" s="13">
        <v>27813.0</v>
      </c>
      <c r="V56" s="17">
        <v>42783.0</v>
      </c>
      <c r="Y56">
        <f t="shared" si="3"/>
        <v>-1</v>
      </c>
    </row>
    <row r="57">
      <c r="A57" s="10">
        <v>42781.0</v>
      </c>
      <c r="B57" s="11">
        <v>0.5694444444444444</v>
      </c>
      <c r="C57" s="13" t="s">
        <v>191</v>
      </c>
      <c r="D57" s="13" t="s">
        <v>26</v>
      </c>
      <c r="E57" s="11">
        <v>0.4791666666666667</v>
      </c>
      <c r="F57" s="13" t="s">
        <v>29</v>
      </c>
      <c r="G57" s="10">
        <v>42794.0</v>
      </c>
      <c r="H57" s="14"/>
      <c r="I57" s="14"/>
      <c r="J57" s="14"/>
      <c r="K57" s="13" t="s">
        <v>121</v>
      </c>
      <c r="L57" s="13" t="s">
        <v>1221</v>
      </c>
      <c r="M57" s="13" t="s">
        <v>116</v>
      </c>
      <c r="N57" s="13" t="s">
        <v>1222</v>
      </c>
      <c r="O57" s="13">
        <v>1.0</v>
      </c>
      <c r="P57" s="13" t="s">
        <v>1223</v>
      </c>
      <c r="Q57" s="13" t="s">
        <v>1224</v>
      </c>
      <c r="R57" s="13" t="s">
        <v>1225</v>
      </c>
      <c r="S57" s="14"/>
      <c r="T57" s="14"/>
      <c r="U57" s="14"/>
      <c r="Y57" s="16">
        <v>69.0</v>
      </c>
      <c r="Z57" s="16" t="s">
        <v>1226</v>
      </c>
    </row>
    <row r="58">
      <c r="A58" s="10">
        <v>42781.0</v>
      </c>
      <c r="B58" s="11">
        <v>0.5694444444444444</v>
      </c>
      <c r="C58" s="13" t="s">
        <v>191</v>
      </c>
      <c r="D58" s="13" t="s">
        <v>26</v>
      </c>
      <c r="E58" s="11">
        <v>0.4791666666666667</v>
      </c>
      <c r="F58" s="13" t="s">
        <v>29</v>
      </c>
      <c r="G58" s="10">
        <v>42794.0</v>
      </c>
      <c r="H58" s="15"/>
      <c r="I58" s="14"/>
      <c r="J58" s="14"/>
      <c r="K58" s="13" t="s">
        <v>117</v>
      </c>
      <c r="L58" s="13" t="s">
        <v>1227</v>
      </c>
      <c r="M58" s="13" t="s">
        <v>116</v>
      </c>
      <c r="N58" s="13" t="s">
        <v>1228</v>
      </c>
      <c r="O58" s="13">
        <v>1.0</v>
      </c>
      <c r="P58" s="13" t="s">
        <v>1223</v>
      </c>
      <c r="Q58" s="13" t="s">
        <v>1229</v>
      </c>
      <c r="R58" s="13" t="s">
        <v>1225</v>
      </c>
      <c r="S58" s="14"/>
      <c r="T58" s="14"/>
      <c r="U58" s="14"/>
      <c r="Y58" s="16">
        <v>69.0</v>
      </c>
      <c r="Z58" s="16" t="s">
        <v>1226</v>
      </c>
    </row>
    <row r="59">
      <c r="A59" s="10">
        <v>42781.0</v>
      </c>
      <c r="B59" s="11">
        <v>0.5833333333333334</v>
      </c>
      <c r="C59" s="13" t="s">
        <v>191</v>
      </c>
      <c r="D59" s="13" t="s">
        <v>26</v>
      </c>
      <c r="E59" s="11">
        <v>0.4791666666666667</v>
      </c>
      <c r="F59" s="13" t="s">
        <v>29</v>
      </c>
      <c r="G59" s="10">
        <v>42787.0</v>
      </c>
      <c r="H59" s="12">
        <v>42802.0</v>
      </c>
      <c r="I59" s="11">
        <v>0.5284722222222222</v>
      </c>
      <c r="J59" s="14"/>
      <c r="K59" s="13" t="s">
        <v>121</v>
      </c>
      <c r="L59" s="13" t="s">
        <v>1230</v>
      </c>
      <c r="M59" s="13" t="s">
        <v>116</v>
      </c>
      <c r="N59" s="13" t="s">
        <v>1231</v>
      </c>
      <c r="O59" s="13">
        <v>1.0</v>
      </c>
      <c r="P59" s="13" t="s">
        <v>1232</v>
      </c>
      <c r="Q59" s="14"/>
      <c r="R59" s="13" t="s">
        <v>1233</v>
      </c>
      <c r="S59" s="14"/>
      <c r="T59" s="14"/>
      <c r="U59" s="13">
        <v>27967.0</v>
      </c>
      <c r="V59" s="17">
        <v>42803.0</v>
      </c>
      <c r="Y59">
        <f t="shared" ref="Y59:Y63" si="4">H59-G59</f>
        <v>15</v>
      </c>
    </row>
    <row r="60">
      <c r="A60" s="10">
        <v>42781.0</v>
      </c>
      <c r="B60" s="11">
        <v>0.6458333333333334</v>
      </c>
      <c r="C60" s="13" t="s">
        <v>191</v>
      </c>
      <c r="D60" s="13" t="s">
        <v>26</v>
      </c>
      <c r="E60" s="11">
        <v>0.4791666666666667</v>
      </c>
      <c r="F60" s="13" t="s">
        <v>29</v>
      </c>
      <c r="G60" s="10">
        <v>42783.0</v>
      </c>
      <c r="H60" s="12">
        <v>42782.0</v>
      </c>
      <c r="I60" s="11">
        <v>0.7284722222222222</v>
      </c>
      <c r="J60" s="14"/>
      <c r="K60" s="13" t="s">
        <v>1234</v>
      </c>
      <c r="L60" s="13" t="s">
        <v>1235</v>
      </c>
      <c r="M60" s="13" t="s">
        <v>36</v>
      </c>
      <c r="N60" s="13" t="s">
        <v>1236</v>
      </c>
      <c r="O60" s="13">
        <v>1.0</v>
      </c>
      <c r="P60" s="13" t="s">
        <v>1237</v>
      </c>
      <c r="Q60" s="14"/>
      <c r="R60" s="13" t="s">
        <v>1238</v>
      </c>
      <c r="S60" s="14"/>
      <c r="T60" s="14"/>
      <c r="U60" s="13">
        <v>27817.0</v>
      </c>
      <c r="V60" s="17">
        <v>42783.0</v>
      </c>
      <c r="Y60">
        <f t="shared" si="4"/>
        <v>-1</v>
      </c>
    </row>
    <row r="61">
      <c r="A61" s="10">
        <v>42781.0</v>
      </c>
      <c r="B61" s="11">
        <v>0.6756944444444445</v>
      </c>
      <c r="C61" s="13" t="s">
        <v>24</v>
      </c>
      <c r="D61" s="13" t="s">
        <v>26</v>
      </c>
      <c r="E61" s="11">
        <v>0.6756944444444445</v>
      </c>
      <c r="F61" s="13" t="s">
        <v>1239</v>
      </c>
      <c r="G61" s="10">
        <v>42783.0</v>
      </c>
      <c r="H61" s="12">
        <v>42783.0</v>
      </c>
      <c r="I61" s="11">
        <v>0.4840277777777778</v>
      </c>
      <c r="J61" s="14"/>
      <c r="K61" s="13" t="s">
        <v>1240</v>
      </c>
      <c r="L61" s="13" t="s">
        <v>1241</v>
      </c>
      <c r="M61" s="13" t="s">
        <v>1242</v>
      </c>
      <c r="N61" s="13" t="s">
        <v>1243</v>
      </c>
      <c r="O61" s="13">
        <v>1.0</v>
      </c>
      <c r="P61" s="13" t="s">
        <v>1244</v>
      </c>
      <c r="Q61" s="13" t="s">
        <v>1245</v>
      </c>
      <c r="R61" s="14"/>
      <c r="S61" s="14"/>
      <c r="T61" s="14"/>
      <c r="U61" s="13">
        <v>27903.0</v>
      </c>
      <c r="V61" s="17">
        <v>42794.0</v>
      </c>
      <c r="Y61">
        <f t="shared" si="4"/>
        <v>0</v>
      </c>
    </row>
    <row r="62">
      <c r="A62" s="10">
        <v>42781.0</v>
      </c>
      <c r="B62" s="11">
        <v>0.6756944444444445</v>
      </c>
      <c r="C62" s="13" t="s">
        <v>24</v>
      </c>
      <c r="D62" s="13" t="s">
        <v>26</v>
      </c>
      <c r="E62" s="11">
        <v>0.6756944444444445</v>
      </c>
      <c r="F62" s="13" t="s">
        <v>1239</v>
      </c>
      <c r="G62" s="10">
        <v>42783.0</v>
      </c>
      <c r="H62" s="12">
        <v>42783.0</v>
      </c>
      <c r="I62" s="11">
        <v>0.4840277777777778</v>
      </c>
      <c r="J62" s="14"/>
      <c r="K62" s="13" t="s">
        <v>1240</v>
      </c>
      <c r="L62" s="13" t="s">
        <v>1246</v>
      </c>
      <c r="M62" s="13" t="s">
        <v>1242</v>
      </c>
      <c r="N62" s="13" t="s">
        <v>1247</v>
      </c>
      <c r="O62" s="13">
        <v>1.0</v>
      </c>
      <c r="P62" s="13" t="s">
        <v>1244</v>
      </c>
      <c r="Q62" s="13" t="s">
        <v>1245</v>
      </c>
      <c r="R62" s="14"/>
      <c r="S62" s="14"/>
      <c r="T62" s="14"/>
      <c r="U62" s="13">
        <v>27903.0</v>
      </c>
      <c r="V62" s="17">
        <v>42794.0</v>
      </c>
      <c r="Y62">
        <f t="shared" si="4"/>
        <v>0</v>
      </c>
    </row>
    <row r="63">
      <c r="A63" s="10">
        <v>42782.0</v>
      </c>
      <c r="B63" s="11">
        <v>0.2986111111111111</v>
      </c>
      <c r="C63" s="13" t="s">
        <v>84</v>
      </c>
      <c r="D63" s="13" t="s">
        <v>26</v>
      </c>
      <c r="E63" s="11">
        <v>0.2916666666666667</v>
      </c>
      <c r="F63" s="13" t="s">
        <v>203</v>
      </c>
      <c r="G63" s="10">
        <v>42783.0</v>
      </c>
      <c r="H63" s="12">
        <v>42783.0</v>
      </c>
      <c r="I63" s="11">
        <v>0.5604166666666667</v>
      </c>
      <c r="J63" s="14"/>
      <c r="K63" s="13" t="s">
        <v>783</v>
      </c>
      <c r="L63" s="13" t="s">
        <v>1248</v>
      </c>
      <c r="M63" s="13" t="s">
        <v>55</v>
      </c>
      <c r="N63" s="13" t="s">
        <v>1249</v>
      </c>
      <c r="O63" s="13">
        <v>1.0</v>
      </c>
      <c r="P63" s="13" t="s">
        <v>284</v>
      </c>
      <c r="Q63" s="14"/>
      <c r="R63" s="14"/>
      <c r="S63" s="14"/>
      <c r="T63" s="14"/>
      <c r="U63" s="13">
        <v>27829.0</v>
      </c>
      <c r="V63" s="17">
        <v>42786.0</v>
      </c>
      <c r="Y63">
        <f t="shared" si="4"/>
        <v>0</v>
      </c>
    </row>
    <row r="64">
      <c r="A64" s="10">
        <v>42709.0</v>
      </c>
      <c r="B64" s="11">
        <v>0.5152777777777777</v>
      </c>
      <c r="C64" s="13" t="s">
        <v>84</v>
      </c>
      <c r="D64" s="13" t="s">
        <v>26</v>
      </c>
      <c r="E64" s="11">
        <v>0.4236111111111111</v>
      </c>
      <c r="F64" s="13" t="s">
        <v>29</v>
      </c>
      <c r="G64" s="10">
        <v>42720.0</v>
      </c>
      <c r="H64" s="13" t="s">
        <v>437</v>
      </c>
      <c r="I64" s="13" t="s">
        <v>437</v>
      </c>
      <c r="J64" s="14"/>
      <c r="K64" s="13" t="s">
        <v>1250</v>
      </c>
      <c r="L64" s="13" t="s">
        <v>1251</v>
      </c>
      <c r="M64" s="13" t="s">
        <v>1252</v>
      </c>
      <c r="N64" s="13" t="s">
        <v>1253</v>
      </c>
      <c r="O64" s="13">
        <v>1.0</v>
      </c>
      <c r="P64" s="13" t="s">
        <v>1254</v>
      </c>
      <c r="Q64" s="14"/>
      <c r="R64" s="13" t="s">
        <v>1255</v>
      </c>
      <c r="U64" s="16">
        <v>27445.0</v>
      </c>
      <c r="V64" s="17">
        <v>43099.0</v>
      </c>
    </row>
    <row r="65">
      <c r="A65" s="10">
        <v>42709.0</v>
      </c>
      <c r="B65" s="11">
        <v>0.5152777777777777</v>
      </c>
      <c r="C65" s="13" t="s">
        <v>84</v>
      </c>
      <c r="D65" s="13" t="s">
        <v>26</v>
      </c>
      <c r="E65" s="11">
        <v>0.4236111111111111</v>
      </c>
      <c r="F65" s="13" t="s">
        <v>29</v>
      </c>
      <c r="G65" s="10">
        <v>42720.0</v>
      </c>
      <c r="H65" s="13" t="s">
        <v>437</v>
      </c>
      <c r="I65" s="13" t="s">
        <v>437</v>
      </c>
      <c r="J65" s="14"/>
      <c r="K65" s="13" t="s">
        <v>1250</v>
      </c>
      <c r="L65" s="13" t="s">
        <v>1256</v>
      </c>
      <c r="M65" s="13" t="s">
        <v>1252</v>
      </c>
      <c r="N65" s="13" t="s">
        <v>1257</v>
      </c>
      <c r="O65" s="13">
        <v>2.0</v>
      </c>
      <c r="P65" s="13" t="s">
        <v>1258</v>
      </c>
      <c r="Q65" s="14"/>
      <c r="R65" s="13" t="s">
        <v>1255</v>
      </c>
      <c r="U65" s="16">
        <v>27445.0</v>
      </c>
      <c r="V65" s="17">
        <v>43099.0</v>
      </c>
    </row>
    <row r="66">
      <c r="A66" s="10">
        <v>42709.0</v>
      </c>
      <c r="B66" s="11">
        <v>0.5152777777777777</v>
      </c>
      <c r="C66" s="13" t="s">
        <v>84</v>
      </c>
      <c r="D66" s="13" t="s">
        <v>26</v>
      </c>
      <c r="E66" s="11">
        <v>0.4236111111111111</v>
      </c>
      <c r="F66" s="13" t="s">
        <v>29</v>
      </c>
      <c r="G66" s="10">
        <v>42720.0</v>
      </c>
      <c r="H66" s="13" t="s">
        <v>437</v>
      </c>
      <c r="I66" s="13" t="s">
        <v>437</v>
      </c>
      <c r="J66" s="14"/>
      <c r="K66" s="13" t="s">
        <v>1250</v>
      </c>
      <c r="L66" s="13" t="s">
        <v>1259</v>
      </c>
      <c r="M66" s="13" t="s">
        <v>1252</v>
      </c>
      <c r="N66" s="13" t="s">
        <v>1260</v>
      </c>
      <c r="O66" s="13">
        <v>2.0</v>
      </c>
      <c r="P66" s="13" t="s">
        <v>1261</v>
      </c>
      <c r="Q66" s="14"/>
      <c r="R66" s="13" t="s">
        <v>1255</v>
      </c>
      <c r="U66" s="16">
        <v>27445.0</v>
      </c>
      <c r="V66" s="17">
        <v>43099.0</v>
      </c>
    </row>
    <row r="67">
      <c r="A67" s="10">
        <v>42709.0</v>
      </c>
      <c r="B67" s="11">
        <v>0.5152777777777777</v>
      </c>
      <c r="C67" s="13" t="s">
        <v>84</v>
      </c>
      <c r="D67" s="13" t="s">
        <v>26</v>
      </c>
      <c r="E67" s="11">
        <v>0.4236111111111111</v>
      </c>
      <c r="F67" s="13" t="s">
        <v>29</v>
      </c>
      <c r="G67" s="10">
        <v>42720.0</v>
      </c>
      <c r="H67" s="13" t="s">
        <v>437</v>
      </c>
      <c r="I67" s="13" t="s">
        <v>437</v>
      </c>
      <c r="J67" s="14"/>
      <c r="K67" s="13" t="s">
        <v>1250</v>
      </c>
      <c r="L67" s="13" t="s">
        <v>1262</v>
      </c>
      <c r="M67" s="13" t="s">
        <v>1252</v>
      </c>
      <c r="N67" s="13" t="s">
        <v>1263</v>
      </c>
      <c r="O67" s="13">
        <v>2.0</v>
      </c>
      <c r="P67" s="13" t="s">
        <v>1264</v>
      </c>
      <c r="Q67" s="13" t="s">
        <v>1265</v>
      </c>
      <c r="R67" s="13" t="s">
        <v>1255</v>
      </c>
      <c r="U67" s="16">
        <v>27445.0</v>
      </c>
      <c r="V67" s="17">
        <v>43099.0</v>
      </c>
    </row>
    <row r="68">
      <c r="A68" s="10">
        <v>42709.0</v>
      </c>
      <c r="B68" s="11">
        <v>0.5152777777777777</v>
      </c>
      <c r="C68" s="13" t="s">
        <v>84</v>
      </c>
      <c r="D68" s="13" t="s">
        <v>26</v>
      </c>
      <c r="E68" s="11">
        <v>0.4236111111111111</v>
      </c>
      <c r="F68" s="13" t="s">
        <v>29</v>
      </c>
      <c r="G68" s="10">
        <v>42720.0</v>
      </c>
      <c r="H68" s="12">
        <v>42814.0</v>
      </c>
      <c r="I68" s="11">
        <v>0.7708333333333334</v>
      </c>
      <c r="J68" s="14"/>
      <c r="K68" s="13" t="s">
        <v>1250</v>
      </c>
      <c r="L68" s="13" t="s">
        <v>1266</v>
      </c>
      <c r="M68" s="13" t="s">
        <v>1252</v>
      </c>
      <c r="N68" s="13" t="s">
        <v>1267</v>
      </c>
      <c r="O68" s="13">
        <v>2.0</v>
      </c>
      <c r="P68" s="13" t="s">
        <v>1268</v>
      </c>
      <c r="Q68" s="13"/>
      <c r="R68" s="13" t="s">
        <v>1255</v>
      </c>
      <c r="U68" s="16">
        <v>27445.0</v>
      </c>
      <c r="V68" s="17">
        <v>43099.0</v>
      </c>
      <c r="Y68">
        <f>H68-G68</f>
        <v>94</v>
      </c>
      <c r="Z68" s="16" t="s">
        <v>1269</v>
      </c>
    </row>
    <row r="69">
      <c r="A69" s="10">
        <v>42709.0</v>
      </c>
      <c r="B69" s="11">
        <v>0.5152777777777777</v>
      </c>
      <c r="C69" s="13" t="s">
        <v>84</v>
      </c>
      <c r="D69" s="13" t="s">
        <v>26</v>
      </c>
      <c r="E69" s="11">
        <v>0.4236111111111111</v>
      </c>
      <c r="F69" s="13" t="s">
        <v>29</v>
      </c>
      <c r="G69" s="10">
        <v>42720.0</v>
      </c>
      <c r="H69" s="13" t="s">
        <v>437</v>
      </c>
      <c r="I69" s="13" t="s">
        <v>437</v>
      </c>
      <c r="J69" s="14"/>
      <c r="K69" s="13" t="s">
        <v>1250</v>
      </c>
      <c r="L69" s="13" t="s">
        <v>1270</v>
      </c>
      <c r="M69" s="13" t="s">
        <v>1252</v>
      </c>
      <c r="N69" s="13" t="s">
        <v>619</v>
      </c>
      <c r="O69" s="13">
        <v>6.0</v>
      </c>
      <c r="P69" s="13" t="s">
        <v>1254</v>
      </c>
      <c r="Q69" s="14"/>
      <c r="R69" s="13" t="s">
        <v>1255</v>
      </c>
      <c r="U69" s="16">
        <v>27445.0</v>
      </c>
      <c r="V69" s="17">
        <v>43099.0</v>
      </c>
    </row>
    <row r="70">
      <c r="A70" s="10">
        <v>42758.0</v>
      </c>
      <c r="B70" s="11">
        <v>0.46875</v>
      </c>
      <c r="C70" s="13" t="s">
        <v>191</v>
      </c>
      <c r="D70" s="13" t="s">
        <v>26</v>
      </c>
      <c r="E70" s="11"/>
      <c r="F70" s="13"/>
      <c r="G70" s="10">
        <v>42769.0</v>
      </c>
      <c r="H70" s="13" t="s">
        <v>437</v>
      </c>
      <c r="I70" s="13" t="s">
        <v>437</v>
      </c>
      <c r="J70" s="14"/>
      <c r="K70" s="13" t="s">
        <v>121</v>
      </c>
      <c r="L70" s="23" t="s">
        <v>1271</v>
      </c>
      <c r="M70" s="13" t="s">
        <v>307</v>
      </c>
      <c r="N70" s="13" t="s">
        <v>1272</v>
      </c>
      <c r="O70" s="13">
        <v>2.0</v>
      </c>
      <c r="P70" s="13" t="s">
        <v>1273</v>
      </c>
      <c r="Q70" s="13" t="s">
        <v>1274</v>
      </c>
      <c r="R70" s="13" t="s">
        <v>1255</v>
      </c>
      <c r="U70" s="16" t="s">
        <v>288</v>
      </c>
      <c r="V70" s="16" t="s">
        <v>288</v>
      </c>
    </row>
    <row r="71">
      <c r="A71" s="10">
        <v>42782.0</v>
      </c>
      <c r="B71" s="11">
        <v>0.45555555555555555</v>
      </c>
      <c r="C71" s="13" t="s">
        <v>84</v>
      </c>
      <c r="D71" s="13" t="s">
        <v>26</v>
      </c>
      <c r="E71" s="11">
        <v>0.4305555555555556</v>
      </c>
      <c r="F71" s="13" t="s">
        <v>203</v>
      </c>
      <c r="G71" s="10">
        <v>42788.0</v>
      </c>
      <c r="H71" s="12">
        <v>42788.0</v>
      </c>
      <c r="I71" s="11">
        <v>0.4791666666666667</v>
      </c>
      <c r="J71" s="14"/>
      <c r="K71" s="13" t="s">
        <v>255</v>
      </c>
      <c r="L71" s="13" t="s">
        <v>1275</v>
      </c>
      <c r="M71" s="13" t="s">
        <v>76</v>
      </c>
      <c r="N71" s="13" t="s">
        <v>1276</v>
      </c>
      <c r="O71" s="13">
        <v>1.0</v>
      </c>
      <c r="P71" s="13" t="s">
        <v>1277</v>
      </c>
      <c r="Q71" s="13" t="s">
        <v>1278</v>
      </c>
      <c r="R71" s="14"/>
      <c r="S71" s="14"/>
      <c r="T71" s="14"/>
      <c r="U71" s="13">
        <v>27861.0</v>
      </c>
      <c r="V71" s="17">
        <v>42789.0</v>
      </c>
      <c r="Y71">
        <f t="shared" ref="Y71:Y109" si="5">H71-G71</f>
        <v>0</v>
      </c>
    </row>
    <row r="72">
      <c r="A72" s="10">
        <v>42782.0</v>
      </c>
      <c r="B72" s="11">
        <v>0.48194444444444445</v>
      </c>
      <c r="C72" s="13" t="s">
        <v>84</v>
      </c>
      <c r="D72" s="13" t="s">
        <v>26</v>
      </c>
      <c r="E72" s="11">
        <v>0.4305555555555556</v>
      </c>
      <c r="F72" s="13" t="s">
        <v>203</v>
      </c>
      <c r="G72" s="10">
        <v>42783.0</v>
      </c>
      <c r="H72" s="18">
        <v>42782.0</v>
      </c>
      <c r="I72" s="11">
        <v>0.6284722222222222</v>
      </c>
      <c r="K72" s="13" t="s">
        <v>33</v>
      </c>
      <c r="L72" s="13" t="s">
        <v>1279</v>
      </c>
      <c r="M72" s="13" t="s">
        <v>1139</v>
      </c>
      <c r="N72" s="13" t="s">
        <v>1280</v>
      </c>
      <c r="O72" s="13">
        <v>1.0</v>
      </c>
      <c r="P72" s="13" t="s">
        <v>1281</v>
      </c>
      <c r="Q72" s="13" t="s">
        <v>1282</v>
      </c>
      <c r="R72" s="14"/>
      <c r="S72" s="14"/>
      <c r="T72" s="14"/>
      <c r="U72" s="13">
        <v>27818.0</v>
      </c>
      <c r="V72" s="17">
        <v>42783.0</v>
      </c>
      <c r="Y72">
        <f t="shared" si="5"/>
        <v>-1</v>
      </c>
    </row>
    <row r="73">
      <c r="A73" s="10">
        <v>42782.0</v>
      </c>
      <c r="B73" s="11">
        <v>0.48194444444444445</v>
      </c>
      <c r="C73" s="13" t="s">
        <v>84</v>
      </c>
      <c r="D73" s="13" t="s">
        <v>26</v>
      </c>
      <c r="E73" s="11">
        <v>0.4305555555555556</v>
      </c>
      <c r="F73" s="13" t="s">
        <v>203</v>
      </c>
      <c r="G73" s="10">
        <v>42783.0</v>
      </c>
      <c r="H73" s="18">
        <v>42782.0</v>
      </c>
      <c r="I73" s="11">
        <v>0.6284722222222222</v>
      </c>
      <c r="K73" s="13" t="s">
        <v>33</v>
      </c>
      <c r="L73" s="13" t="s">
        <v>1283</v>
      </c>
      <c r="M73" s="13" t="s">
        <v>1139</v>
      </c>
      <c r="N73" s="13" t="s">
        <v>1284</v>
      </c>
      <c r="O73" s="13">
        <v>1.0</v>
      </c>
      <c r="P73" s="13" t="s">
        <v>1281</v>
      </c>
      <c r="Q73" s="13" t="s">
        <v>1282</v>
      </c>
      <c r="R73" s="14"/>
      <c r="S73" s="14"/>
      <c r="T73" s="14"/>
      <c r="U73" s="13">
        <v>27818.0</v>
      </c>
      <c r="V73" s="17">
        <v>42783.0</v>
      </c>
      <c r="Y73">
        <f t="shared" si="5"/>
        <v>-1</v>
      </c>
    </row>
    <row r="74">
      <c r="A74" s="10">
        <v>42782.0</v>
      </c>
      <c r="B74" s="11">
        <v>0.48194444444444445</v>
      </c>
      <c r="C74" s="13" t="s">
        <v>84</v>
      </c>
      <c r="D74" s="13" t="s">
        <v>26</v>
      </c>
      <c r="E74" s="11">
        <v>0.4305555555555556</v>
      </c>
      <c r="F74" s="13" t="s">
        <v>203</v>
      </c>
      <c r="G74" s="10">
        <v>42783.0</v>
      </c>
      <c r="H74" s="18">
        <v>42782.0</v>
      </c>
      <c r="I74" s="11">
        <v>0.6284722222222222</v>
      </c>
      <c r="K74" s="13" t="s">
        <v>33</v>
      </c>
      <c r="L74" s="13" t="s">
        <v>1285</v>
      </c>
      <c r="M74" s="13" t="s">
        <v>1139</v>
      </c>
      <c r="N74" s="13" t="s">
        <v>1286</v>
      </c>
      <c r="O74" s="13">
        <v>1.0</v>
      </c>
      <c r="P74" s="13" t="s">
        <v>1281</v>
      </c>
      <c r="Q74" s="13" t="s">
        <v>1282</v>
      </c>
      <c r="R74" s="14"/>
      <c r="S74" s="14"/>
      <c r="T74" s="14"/>
      <c r="U74" s="13">
        <v>27818.0</v>
      </c>
      <c r="V74" s="17">
        <v>42783.0</v>
      </c>
      <c r="Y74">
        <f t="shared" si="5"/>
        <v>-1</v>
      </c>
    </row>
    <row r="75">
      <c r="A75" s="10">
        <v>42782.0</v>
      </c>
      <c r="B75" s="11">
        <v>0.48194444444444445</v>
      </c>
      <c r="C75" s="13" t="s">
        <v>84</v>
      </c>
      <c r="D75" s="13" t="s">
        <v>26</v>
      </c>
      <c r="E75" s="11">
        <v>0.4305555555555556</v>
      </c>
      <c r="F75" s="13" t="s">
        <v>203</v>
      </c>
      <c r="G75" s="10">
        <v>42783.0</v>
      </c>
      <c r="H75" s="18">
        <v>42782.0</v>
      </c>
      <c r="I75" s="11">
        <v>0.6284722222222222</v>
      </c>
      <c r="K75" s="13" t="s">
        <v>33</v>
      </c>
      <c r="L75" s="13" t="s">
        <v>1287</v>
      </c>
      <c r="M75" s="13" t="s">
        <v>1139</v>
      </c>
      <c r="N75" s="13" t="s">
        <v>1288</v>
      </c>
      <c r="O75" s="13">
        <v>1.0</v>
      </c>
      <c r="P75" s="13" t="s">
        <v>1281</v>
      </c>
      <c r="Q75" s="13" t="s">
        <v>1282</v>
      </c>
      <c r="R75" s="14"/>
      <c r="S75" s="14"/>
      <c r="T75" s="14"/>
      <c r="U75" s="13">
        <v>27818.0</v>
      </c>
      <c r="V75" s="17">
        <v>42783.0</v>
      </c>
      <c r="Y75">
        <f t="shared" si="5"/>
        <v>-1</v>
      </c>
    </row>
    <row r="76">
      <c r="A76" s="10">
        <v>42782.0</v>
      </c>
      <c r="B76" s="11">
        <v>0.5090277777777777</v>
      </c>
      <c r="C76" s="13" t="s">
        <v>24</v>
      </c>
      <c r="D76" s="13" t="s">
        <v>26</v>
      </c>
      <c r="E76" s="11">
        <v>0.5090277777777777</v>
      </c>
      <c r="F76" s="13" t="s">
        <v>29</v>
      </c>
      <c r="G76" s="10">
        <v>42782.0</v>
      </c>
      <c r="H76" s="18">
        <v>42782.0</v>
      </c>
      <c r="I76" s="11">
        <v>0.6284722222222222</v>
      </c>
      <c r="K76" s="13" t="s">
        <v>33</v>
      </c>
      <c r="L76" s="13" t="s">
        <v>1289</v>
      </c>
      <c r="M76" s="13" t="s">
        <v>1139</v>
      </c>
      <c r="N76" s="13" t="s">
        <v>1290</v>
      </c>
      <c r="O76" s="13">
        <v>1.0</v>
      </c>
      <c r="P76" s="13" t="s">
        <v>1291</v>
      </c>
      <c r="Q76" s="13" t="s">
        <v>1282</v>
      </c>
      <c r="R76" s="14"/>
      <c r="S76" s="14"/>
      <c r="T76" s="14"/>
      <c r="U76" s="13">
        <v>27818.0</v>
      </c>
      <c r="V76" s="17">
        <v>42783.0</v>
      </c>
      <c r="Y76">
        <f t="shared" si="5"/>
        <v>0</v>
      </c>
    </row>
    <row r="77">
      <c r="A77" s="10">
        <v>42782.0</v>
      </c>
      <c r="B77" s="11">
        <v>0.5090277777777777</v>
      </c>
      <c r="C77" s="13" t="s">
        <v>24</v>
      </c>
      <c r="D77" s="13" t="s">
        <v>26</v>
      </c>
      <c r="E77" s="11">
        <v>0.5090277777777777</v>
      </c>
      <c r="F77" s="13" t="s">
        <v>29</v>
      </c>
      <c r="G77" s="10">
        <v>42782.0</v>
      </c>
      <c r="H77" s="18">
        <v>42782.0</v>
      </c>
      <c r="I77" s="11">
        <v>0.6284722222222222</v>
      </c>
      <c r="K77" s="13" t="s">
        <v>33</v>
      </c>
      <c r="L77" s="13" t="s">
        <v>1292</v>
      </c>
      <c r="M77" s="13" t="s">
        <v>1139</v>
      </c>
      <c r="N77" s="13" t="s">
        <v>1293</v>
      </c>
      <c r="O77" s="13">
        <v>1.0</v>
      </c>
      <c r="P77" s="13" t="s">
        <v>1291</v>
      </c>
      <c r="Q77" s="13" t="s">
        <v>1282</v>
      </c>
      <c r="R77" s="14"/>
      <c r="S77" s="14"/>
      <c r="T77" s="14"/>
      <c r="U77" s="13">
        <v>27818.0</v>
      </c>
      <c r="V77" s="17">
        <v>42783.0</v>
      </c>
      <c r="Y77">
        <f t="shared" si="5"/>
        <v>0</v>
      </c>
    </row>
    <row r="78">
      <c r="A78" s="10">
        <v>42782.0</v>
      </c>
      <c r="B78" s="11">
        <v>0.6666666666666666</v>
      </c>
      <c r="C78" s="13" t="s">
        <v>84</v>
      </c>
      <c r="D78" s="13" t="s">
        <v>86</v>
      </c>
      <c r="E78" s="13" t="s">
        <v>86</v>
      </c>
      <c r="F78" s="13" t="s">
        <v>86</v>
      </c>
      <c r="G78" s="10">
        <v>42797.0</v>
      </c>
      <c r="H78" s="12">
        <v>42796.0</v>
      </c>
      <c r="I78" s="11">
        <v>0.6666666666666666</v>
      </c>
      <c r="J78" s="14"/>
      <c r="K78" s="13" t="s">
        <v>237</v>
      </c>
      <c r="L78" s="13" t="s">
        <v>1294</v>
      </c>
      <c r="M78" s="13" t="s">
        <v>240</v>
      </c>
      <c r="N78" s="13">
        <v>73123.0</v>
      </c>
      <c r="O78" s="13">
        <v>70.0</v>
      </c>
      <c r="P78" s="13" t="s">
        <v>1295</v>
      </c>
      <c r="Q78" s="14"/>
      <c r="R78" s="13" t="s">
        <v>1296</v>
      </c>
      <c r="S78" s="14"/>
      <c r="T78" s="14"/>
      <c r="U78" s="13">
        <v>27968.0</v>
      </c>
      <c r="V78" s="17">
        <v>42803.0</v>
      </c>
      <c r="Y78">
        <f t="shared" si="5"/>
        <v>-1</v>
      </c>
    </row>
    <row r="79">
      <c r="A79" s="10">
        <v>42782.0</v>
      </c>
      <c r="B79" s="11">
        <v>0.7013888888888888</v>
      </c>
      <c r="C79" s="13" t="s">
        <v>191</v>
      </c>
      <c r="D79" s="13" t="s">
        <v>26</v>
      </c>
      <c r="E79" s="11">
        <v>0.7013888888888888</v>
      </c>
      <c r="F79" s="13" t="s">
        <v>181</v>
      </c>
      <c r="G79" s="10">
        <v>42792.0</v>
      </c>
      <c r="H79" s="18">
        <v>42794.0</v>
      </c>
      <c r="I79" s="11">
        <v>0.7444444444444445</v>
      </c>
      <c r="J79" s="14"/>
      <c r="K79" s="13" t="s">
        <v>33</v>
      </c>
      <c r="L79" s="13" t="s">
        <v>1297</v>
      </c>
      <c r="M79" s="13" t="s">
        <v>320</v>
      </c>
      <c r="N79" s="13" t="s">
        <v>1298</v>
      </c>
      <c r="O79" s="13">
        <v>2.0</v>
      </c>
      <c r="P79" s="13" t="s">
        <v>1299</v>
      </c>
      <c r="Q79" s="13" t="s">
        <v>1300</v>
      </c>
      <c r="R79" s="14"/>
      <c r="S79" s="14"/>
      <c r="T79" s="14"/>
      <c r="U79" s="13">
        <v>27891.0</v>
      </c>
      <c r="V79" s="17">
        <v>42794.0</v>
      </c>
      <c r="Y79">
        <f t="shared" si="5"/>
        <v>2</v>
      </c>
    </row>
    <row r="80">
      <c r="A80" s="10">
        <v>42782.0</v>
      </c>
      <c r="B80" s="11">
        <v>0.7013888888888888</v>
      </c>
      <c r="C80" s="13" t="s">
        <v>191</v>
      </c>
      <c r="D80" s="13" t="s">
        <v>26</v>
      </c>
      <c r="E80" s="11">
        <v>0.7013888888888888</v>
      </c>
      <c r="F80" s="13" t="s">
        <v>181</v>
      </c>
      <c r="G80" s="10">
        <v>42792.0</v>
      </c>
      <c r="H80" s="18">
        <v>42794.0</v>
      </c>
      <c r="I80" s="11">
        <v>0.7444444444444445</v>
      </c>
      <c r="J80" s="14"/>
      <c r="K80" s="13" t="s">
        <v>1117</v>
      </c>
      <c r="L80" s="13" t="s">
        <v>1301</v>
      </c>
      <c r="M80" s="13" t="s">
        <v>320</v>
      </c>
      <c r="N80" s="13" t="s">
        <v>1302</v>
      </c>
      <c r="O80" s="13">
        <v>1.0</v>
      </c>
      <c r="P80" s="13" t="s">
        <v>1303</v>
      </c>
      <c r="Q80" s="13" t="s">
        <v>1300</v>
      </c>
      <c r="R80" s="13" t="s">
        <v>1304</v>
      </c>
      <c r="S80" s="14"/>
      <c r="T80" s="14"/>
      <c r="U80" s="13">
        <v>27891.0</v>
      </c>
      <c r="V80" s="17">
        <v>42794.0</v>
      </c>
      <c r="Y80">
        <f t="shared" si="5"/>
        <v>2</v>
      </c>
    </row>
    <row r="81">
      <c r="A81" s="10">
        <v>42783.0</v>
      </c>
      <c r="B81" s="11">
        <v>0.41458333333333336</v>
      </c>
      <c r="C81" s="13" t="s">
        <v>84</v>
      </c>
      <c r="D81" s="13" t="s">
        <v>26</v>
      </c>
      <c r="E81" s="11">
        <v>0.4097222222222222</v>
      </c>
      <c r="F81" s="13" t="s">
        <v>203</v>
      </c>
      <c r="G81" s="10">
        <v>42787.0</v>
      </c>
      <c r="H81" s="18">
        <v>42786.0</v>
      </c>
      <c r="I81" s="11">
        <v>0.44583333333333336</v>
      </c>
      <c r="J81" s="14"/>
      <c r="K81" s="13" t="s">
        <v>1305</v>
      </c>
      <c r="L81" s="13" t="s">
        <v>1306</v>
      </c>
      <c r="M81" s="13" t="s">
        <v>76</v>
      </c>
      <c r="N81" s="13" t="s">
        <v>1307</v>
      </c>
      <c r="O81" s="13">
        <v>1.0</v>
      </c>
      <c r="P81" s="13" t="s">
        <v>1308</v>
      </c>
      <c r="Q81" s="14"/>
      <c r="R81" s="14"/>
      <c r="S81" s="14"/>
      <c r="T81" s="14"/>
      <c r="U81" s="13">
        <v>27839.0</v>
      </c>
      <c r="V81" s="17">
        <v>42787.0</v>
      </c>
      <c r="Y81">
        <f t="shared" si="5"/>
        <v>-1</v>
      </c>
    </row>
    <row r="82">
      <c r="A82" s="10">
        <v>42783.0</v>
      </c>
      <c r="B82" s="11">
        <v>0.41458333333333336</v>
      </c>
      <c r="C82" s="13" t="s">
        <v>84</v>
      </c>
      <c r="D82" s="13" t="s">
        <v>26</v>
      </c>
      <c r="E82" s="11">
        <v>0.4097222222222222</v>
      </c>
      <c r="F82" s="13" t="s">
        <v>203</v>
      </c>
      <c r="G82" s="10">
        <v>42783.0</v>
      </c>
      <c r="H82" s="18">
        <v>42783.0</v>
      </c>
      <c r="I82" s="11">
        <v>0.5409722222222222</v>
      </c>
      <c r="J82" s="14"/>
      <c r="K82" s="13" t="s">
        <v>1309</v>
      </c>
      <c r="L82" s="13" t="s">
        <v>1310</v>
      </c>
      <c r="M82" s="13" t="s">
        <v>92</v>
      </c>
      <c r="N82" s="13" t="s">
        <v>1311</v>
      </c>
      <c r="O82" s="13">
        <v>1.0</v>
      </c>
      <c r="P82" s="13" t="s">
        <v>1077</v>
      </c>
      <c r="Q82" s="14"/>
      <c r="R82" s="14"/>
      <c r="S82" s="14"/>
      <c r="T82" s="14"/>
      <c r="U82" s="13">
        <v>27830.0</v>
      </c>
      <c r="V82" s="17">
        <v>42786.0</v>
      </c>
      <c r="Y82">
        <f t="shared" si="5"/>
        <v>0</v>
      </c>
    </row>
    <row r="83">
      <c r="A83" s="10">
        <v>42786.0</v>
      </c>
      <c r="B83" s="11">
        <v>0.35138888888888886</v>
      </c>
      <c r="C83" s="13" t="s">
        <v>84</v>
      </c>
      <c r="D83" s="13" t="s">
        <v>26</v>
      </c>
      <c r="E83" s="11">
        <v>0.3472222222222222</v>
      </c>
      <c r="F83" s="13" t="s">
        <v>203</v>
      </c>
      <c r="G83" s="10">
        <v>42787.0</v>
      </c>
      <c r="H83" s="18">
        <v>42786.0</v>
      </c>
      <c r="I83" s="11">
        <v>0.7520833333333333</v>
      </c>
      <c r="J83" s="14"/>
      <c r="K83" s="13" t="s">
        <v>153</v>
      </c>
      <c r="L83" s="13" t="s">
        <v>1312</v>
      </c>
      <c r="M83" s="13" t="s">
        <v>1096</v>
      </c>
      <c r="N83" s="13" t="s">
        <v>1313</v>
      </c>
      <c r="O83" s="13">
        <v>2.0</v>
      </c>
      <c r="P83" s="13" t="s">
        <v>1314</v>
      </c>
      <c r="Q83" s="13" t="s">
        <v>1315</v>
      </c>
      <c r="R83" s="14"/>
      <c r="S83" s="14"/>
      <c r="T83" s="14"/>
      <c r="U83" s="13">
        <v>27841.0</v>
      </c>
      <c r="V83" s="17">
        <v>42787.0</v>
      </c>
      <c r="Y83">
        <f t="shared" si="5"/>
        <v>-1</v>
      </c>
    </row>
    <row r="84">
      <c r="A84" s="10">
        <v>42786.0</v>
      </c>
      <c r="B84" s="11">
        <v>0.35138888888888886</v>
      </c>
      <c r="C84" s="13" t="s">
        <v>84</v>
      </c>
      <c r="D84" s="13" t="s">
        <v>26</v>
      </c>
      <c r="E84" s="11">
        <v>0.3472222222222222</v>
      </c>
      <c r="F84" s="13" t="s">
        <v>203</v>
      </c>
      <c r="G84" s="10">
        <v>42786.0</v>
      </c>
      <c r="H84" s="12">
        <v>42786.0</v>
      </c>
      <c r="I84" s="11">
        <v>0.3958333333333333</v>
      </c>
      <c r="J84" s="14"/>
      <c r="K84" s="13" t="s">
        <v>1316</v>
      </c>
      <c r="L84" s="13" t="s">
        <v>1317</v>
      </c>
      <c r="M84" s="13" t="s">
        <v>92</v>
      </c>
      <c r="N84" s="13" t="s">
        <v>1318</v>
      </c>
      <c r="O84" s="13">
        <v>1.0</v>
      </c>
      <c r="P84" s="13" t="s">
        <v>1077</v>
      </c>
      <c r="Q84" s="14"/>
      <c r="R84" s="14"/>
      <c r="S84" s="14"/>
      <c r="T84" s="14"/>
      <c r="U84" s="13">
        <v>27840.0</v>
      </c>
      <c r="V84" s="17">
        <v>42787.0</v>
      </c>
      <c r="Y84">
        <f t="shared" si="5"/>
        <v>0</v>
      </c>
    </row>
    <row r="85">
      <c r="A85" s="10">
        <v>42786.0</v>
      </c>
      <c r="B85" s="11">
        <v>0.43125</v>
      </c>
      <c r="C85" s="13" t="s">
        <v>1170</v>
      </c>
      <c r="D85" s="13" t="s">
        <v>26</v>
      </c>
      <c r="E85" s="11">
        <v>0.4305555555555556</v>
      </c>
      <c r="F85" s="13" t="s">
        <v>29</v>
      </c>
      <c r="G85" s="12">
        <v>42787.0</v>
      </c>
      <c r="H85" s="12">
        <v>42787.0</v>
      </c>
      <c r="I85" s="11">
        <v>0.48541666666666666</v>
      </c>
      <c r="J85" s="14"/>
      <c r="K85" s="13" t="s">
        <v>33</v>
      </c>
      <c r="L85" s="13" t="s">
        <v>1319</v>
      </c>
      <c r="M85" s="13" t="s">
        <v>39</v>
      </c>
      <c r="N85" s="13" t="s">
        <v>1320</v>
      </c>
      <c r="O85" s="13">
        <v>1.0</v>
      </c>
      <c r="P85" s="13" t="s">
        <v>1321</v>
      </c>
      <c r="Q85" s="13" t="s">
        <v>1322</v>
      </c>
      <c r="R85" s="13" t="s">
        <v>1323</v>
      </c>
      <c r="S85" s="14"/>
      <c r="T85" s="14"/>
      <c r="U85" s="13">
        <v>27849.0</v>
      </c>
      <c r="V85" s="17">
        <v>42788.0</v>
      </c>
      <c r="Y85">
        <f t="shared" si="5"/>
        <v>0</v>
      </c>
    </row>
    <row r="86">
      <c r="A86" s="10">
        <v>42786.0</v>
      </c>
      <c r="B86" s="11">
        <v>0.35138888888888886</v>
      </c>
      <c r="C86" s="13" t="s">
        <v>84</v>
      </c>
      <c r="D86" s="13" t="s">
        <v>26</v>
      </c>
      <c r="E86" s="11">
        <v>0.3472222222222222</v>
      </c>
      <c r="F86" s="13" t="s">
        <v>203</v>
      </c>
      <c r="G86" s="10">
        <v>42790.0</v>
      </c>
      <c r="H86" s="18">
        <v>42790.0</v>
      </c>
      <c r="I86" s="11">
        <v>0.71875</v>
      </c>
      <c r="J86" s="14"/>
      <c r="K86" s="13" t="s">
        <v>153</v>
      </c>
      <c r="L86" s="13" t="s">
        <v>1324</v>
      </c>
      <c r="M86" s="13" t="s">
        <v>1096</v>
      </c>
      <c r="N86" s="13" t="s">
        <v>1313</v>
      </c>
      <c r="O86" s="13">
        <v>2.0</v>
      </c>
      <c r="P86" s="13" t="s">
        <v>1325</v>
      </c>
      <c r="Q86" s="13" t="s">
        <v>1326</v>
      </c>
      <c r="R86" s="14"/>
      <c r="S86" s="14"/>
      <c r="T86" s="14"/>
      <c r="U86" s="13">
        <v>27883.0</v>
      </c>
      <c r="V86" s="17">
        <v>42794.0</v>
      </c>
      <c r="Y86">
        <f t="shared" si="5"/>
        <v>0</v>
      </c>
    </row>
    <row r="87">
      <c r="A87" s="10">
        <v>42787.0</v>
      </c>
      <c r="B87" s="11">
        <v>0.3645833333333333</v>
      </c>
      <c r="C87" s="13" t="s">
        <v>84</v>
      </c>
      <c r="D87" s="13" t="s">
        <v>26</v>
      </c>
      <c r="E87" s="11">
        <v>0.3645833333333333</v>
      </c>
      <c r="F87" s="13" t="s">
        <v>29</v>
      </c>
      <c r="G87" s="10">
        <v>42788.0</v>
      </c>
      <c r="H87" s="12">
        <v>42788.0</v>
      </c>
      <c r="I87" s="11">
        <v>0.3715277777777778</v>
      </c>
      <c r="J87" s="14"/>
      <c r="K87" s="13" t="s">
        <v>87</v>
      </c>
      <c r="L87" s="13" t="s">
        <v>1327</v>
      </c>
      <c r="M87" s="13" t="s">
        <v>55</v>
      </c>
      <c r="N87" s="13" t="s">
        <v>1328</v>
      </c>
      <c r="O87" s="13">
        <v>1.0</v>
      </c>
      <c r="P87" s="13" t="s">
        <v>1308</v>
      </c>
      <c r="Q87" s="14"/>
      <c r="R87" s="14"/>
      <c r="S87" s="14"/>
      <c r="T87" s="14"/>
      <c r="U87" s="13">
        <v>27862.0</v>
      </c>
      <c r="V87" s="17">
        <v>42789.0</v>
      </c>
      <c r="Y87">
        <f t="shared" si="5"/>
        <v>0</v>
      </c>
    </row>
    <row r="88">
      <c r="A88" s="10">
        <v>42787.0</v>
      </c>
      <c r="B88" s="11">
        <v>0.3645833333333333</v>
      </c>
      <c r="C88" s="13" t="s">
        <v>84</v>
      </c>
      <c r="D88" s="13" t="s">
        <v>26</v>
      </c>
      <c r="E88" s="11">
        <v>0.3645833333333333</v>
      </c>
      <c r="F88" s="13" t="s">
        <v>29</v>
      </c>
      <c r="G88" s="10">
        <v>42788.0</v>
      </c>
      <c r="H88" s="12">
        <v>42787.0</v>
      </c>
      <c r="I88" s="11">
        <v>0.7902777777777777</v>
      </c>
      <c r="J88" s="14"/>
      <c r="K88" s="13" t="s">
        <v>33</v>
      </c>
      <c r="L88" s="13" t="s">
        <v>1329</v>
      </c>
      <c r="M88" s="13" t="s">
        <v>92</v>
      </c>
      <c r="N88" s="13" t="s">
        <v>1330</v>
      </c>
      <c r="O88" s="13">
        <v>1.0</v>
      </c>
      <c r="P88" s="13" t="s">
        <v>1331</v>
      </c>
      <c r="Q88" s="13" t="s">
        <v>1332</v>
      </c>
      <c r="R88" s="14"/>
      <c r="S88" s="14"/>
      <c r="T88" s="14"/>
      <c r="U88" s="13">
        <v>27850.0</v>
      </c>
      <c r="V88" s="17">
        <v>42788.0</v>
      </c>
      <c r="Y88">
        <f t="shared" si="5"/>
        <v>-1</v>
      </c>
    </row>
    <row r="89">
      <c r="A89" s="10">
        <v>42787.0</v>
      </c>
      <c r="B89" s="11">
        <v>0.44583333333333336</v>
      </c>
      <c r="C89" s="13" t="s">
        <v>1170</v>
      </c>
      <c r="D89" s="13" t="s">
        <v>26</v>
      </c>
      <c r="E89" s="11">
        <v>0.39791666666666664</v>
      </c>
      <c r="F89" s="13" t="s">
        <v>203</v>
      </c>
      <c r="G89" s="12">
        <v>42787.0</v>
      </c>
      <c r="H89" s="12">
        <v>42787.0</v>
      </c>
      <c r="I89" s="11">
        <v>0.6791666666666667</v>
      </c>
      <c r="J89" s="14"/>
      <c r="K89" s="13" t="s">
        <v>1333</v>
      </c>
      <c r="L89" s="13" t="s">
        <v>1334</v>
      </c>
      <c r="M89" s="13" t="s">
        <v>1139</v>
      </c>
      <c r="N89" s="13" t="s">
        <v>1335</v>
      </c>
      <c r="O89" s="13">
        <v>1.0</v>
      </c>
      <c r="P89" s="13" t="s">
        <v>1336</v>
      </c>
      <c r="Q89" s="13" t="s">
        <v>1337</v>
      </c>
      <c r="R89" s="14"/>
      <c r="S89" s="14"/>
      <c r="T89" s="14"/>
      <c r="U89" s="13">
        <v>27851.0</v>
      </c>
      <c r="V89" s="17">
        <v>42788.0</v>
      </c>
      <c r="Y89">
        <f t="shared" si="5"/>
        <v>0</v>
      </c>
    </row>
    <row r="90">
      <c r="A90" s="10">
        <v>42787.0</v>
      </c>
      <c r="B90" s="11">
        <v>0.44583333333333336</v>
      </c>
      <c r="C90" s="13" t="s">
        <v>1170</v>
      </c>
      <c r="D90" s="13" t="s">
        <v>26</v>
      </c>
      <c r="E90" s="11">
        <v>0.39791666666666664</v>
      </c>
      <c r="F90" s="13" t="s">
        <v>203</v>
      </c>
      <c r="G90" s="12">
        <v>42787.0</v>
      </c>
      <c r="H90" s="12">
        <v>42787.0</v>
      </c>
      <c r="I90" s="11">
        <v>0.6791666666666667</v>
      </c>
      <c r="J90" s="14"/>
      <c r="K90" s="13" t="s">
        <v>1333</v>
      </c>
      <c r="L90" s="13" t="s">
        <v>1338</v>
      </c>
      <c r="M90" s="13" t="s">
        <v>1139</v>
      </c>
      <c r="N90" s="13" t="s">
        <v>1339</v>
      </c>
      <c r="O90" s="13">
        <v>1.0</v>
      </c>
      <c r="P90" s="13" t="s">
        <v>1336</v>
      </c>
      <c r="Q90" s="13" t="s">
        <v>1337</v>
      </c>
      <c r="R90" s="14"/>
      <c r="S90" s="14"/>
      <c r="T90" s="14"/>
      <c r="U90" s="13">
        <v>27851.0</v>
      </c>
      <c r="V90" s="17">
        <v>42788.0</v>
      </c>
      <c r="Y90">
        <f t="shared" si="5"/>
        <v>0</v>
      </c>
    </row>
    <row r="91">
      <c r="A91" s="10">
        <v>42787.0</v>
      </c>
      <c r="B91" s="11">
        <v>0.5152777777777777</v>
      </c>
      <c r="C91" s="13" t="s">
        <v>84</v>
      </c>
      <c r="D91" s="13" t="s">
        <v>26</v>
      </c>
      <c r="E91" s="11">
        <v>0.5104166666666666</v>
      </c>
      <c r="F91" s="13" t="s">
        <v>29</v>
      </c>
      <c r="G91" s="10">
        <v>42788.0</v>
      </c>
      <c r="H91" s="12">
        <v>42787.0</v>
      </c>
      <c r="I91" s="11">
        <v>0.60625</v>
      </c>
      <c r="J91" s="14"/>
      <c r="K91" s="13" t="s">
        <v>132</v>
      </c>
      <c r="L91" s="13" t="s">
        <v>1340</v>
      </c>
      <c r="M91" s="13" t="s">
        <v>1341</v>
      </c>
      <c r="N91" s="13" t="s">
        <v>1342</v>
      </c>
      <c r="O91" s="13">
        <v>1.0</v>
      </c>
      <c r="P91" s="13" t="s">
        <v>1343</v>
      </c>
      <c r="Q91" s="14"/>
      <c r="R91" s="14"/>
      <c r="S91" s="14"/>
      <c r="T91" s="14"/>
      <c r="U91" s="13">
        <v>27852.0</v>
      </c>
      <c r="V91" s="17">
        <v>42788.0</v>
      </c>
      <c r="Y91">
        <f t="shared" si="5"/>
        <v>-1</v>
      </c>
    </row>
    <row r="92">
      <c r="A92" s="10">
        <v>42787.0</v>
      </c>
      <c r="B92" s="11">
        <v>0.54375</v>
      </c>
      <c r="C92" s="13" t="s">
        <v>85</v>
      </c>
      <c r="D92" s="13" t="s">
        <v>26</v>
      </c>
      <c r="E92" s="11">
        <v>0.5104166666666666</v>
      </c>
      <c r="F92" s="13" t="s">
        <v>29</v>
      </c>
      <c r="G92" s="10">
        <v>42794.0</v>
      </c>
      <c r="H92" s="18">
        <v>42795.0</v>
      </c>
      <c r="I92" s="11">
        <v>0.42569444444444443</v>
      </c>
      <c r="J92" s="14"/>
      <c r="K92" s="13" t="s">
        <v>121</v>
      </c>
      <c r="L92" s="13" t="s">
        <v>1344</v>
      </c>
      <c r="M92" s="13" t="s">
        <v>116</v>
      </c>
      <c r="N92" s="13" t="s">
        <v>125</v>
      </c>
      <c r="O92" s="13">
        <v>1.0</v>
      </c>
      <c r="P92" s="13" t="s">
        <v>1345</v>
      </c>
      <c r="Q92" s="14"/>
      <c r="R92" s="14"/>
      <c r="S92" s="14"/>
      <c r="T92" s="14"/>
      <c r="U92" s="13">
        <v>27921.0</v>
      </c>
      <c r="V92" s="17">
        <v>42796.0</v>
      </c>
      <c r="Y92">
        <f t="shared" si="5"/>
        <v>1</v>
      </c>
    </row>
    <row r="93">
      <c r="A93" s="10">
        <v>42787.0</v>
      </c>
      <c r="B93" s="11">
        <v>0.54375</v>
      </c>
      <c r="C93" s="13" t="s">
        <v>85</v>
      </c>
      <c r="D93" s="13" t="s">
        <v>26</v>
      </c>
      <c r="E93" s="11">
        <v>0.5104166666666666</v>
      </c>
      <c r="F93" s="13" t="s">
        <v>29</v>
      </c>
      <c r="G93" s="10">
        <v>42794.0</v>
      </c>
      <c r="H93" s="18">
        <v>42795.0</v>
      </c>
      <c r="I93" s="11">
        <v>0.42569444444444443</v>
      </c>
      <c r="J93" s="14"/>
      <c r="K93" s="13" t="s">
        <v>121</v>
      </c>
      <c r="L93" s="13" t="s">
        <v>1346</v>
      </c>
      <c r="M93" s="13" t="s">
        <v>116</v>
      </c>
      <c r="N93" s="13" t="s">
        <v>157</v>
      </c>
      <c r="O93" s="13">
        <v>1.0</v>
      </c>
      <c r="P93" s="13" t="s">
        <v>1345</v>
      </c>
      <c r="Q93" s="14"/>
      <c r="R93" s="14"/>
      <c r="S93" s="14"/>
      <c r="T93" s="14"/>
      <c r="U93" s="13">
        <v>27921.0</v>
      </c>
      <c r="V93" s="17">
        <v>42796.0</v>
      </c>
      <c r="Y93">
        <f t="shared" si="5"/>
        <v>1</v>
      </c>
    </row>
    <row r="94">
      <c r="A94" s="10">
        <v>42787.0</v>
      </c>
      <c r="B94" s="11">
        <v>0.54375</v>
      </c>
      <c r="C94" s="13" t="s">
        <v>85</v>
      </c>
      <c r="D94" s="13" t="s">
        <v>26</v>
      </c>
      <c r="E94" s="11">
        <v>0.5104166666666666</v>
      </c>
      <c r="F94" s="13" t="s">
        <v>29</v>
      </c>
      <c r="G94" s="10">
        <v>42794.0</v>
      </c>
      <c r="H94" s="18">
        <v>42795.0</v>
      </c>
      <c r="I94" s="11">
        <v>0.42569444444444443</v>
      </c>
      <c r="J94" s="14"/>
      <c r="K94" s="13" t="s">
        <v>121</v>
      </c>
      <c r="L94" s="13" t="s">
        <v>1347</v>
      </c>
      <c r="M94" s="13" t="s">
        <v>116</v>
      </c>
      <c r="N94" s="13" t="s">
        <v>173</v>
      </c>
      <c r="O94" s="13">
        <v>1.0</v>
      </c>
      <c r="P94" s="13" t="s">
        <v>1345</v>
      </c>
      <c r="Q94" s="14"/>
      <c r="R94" s="14"/>
      <c r="S94" s="14"/>
      <c r="T94" s="14"/>
      <c r="U94" s="13">
        <v>27921.0</v>
      </c>
      <c r="V94" s="17">
        <v>42796.0</v>
      </c>
      <c r="Y94">
        <f t="shared" si="5"/>
        <v>1</v>
      </c>
    </row>
    <row r="95">
      <c r="A95" s="10">
        <v>42788.0</v>
      </c>
      <c r="B95" s="11">
        <v>0.43333333333333335</v>
      </c>
      <c r="C95" s="13" t="s">
        <v>84</v>
      </c>
      <c r="D95" s="13" t="s">
        <v>26</v>
      </c>
      <c r="E95" s="11">
        <v>0.4270833333333333</v>
      </c>
      <c r="F95" s="13" t="s">
        <v>203</v>
      </c>
      <c r="G95" s="10">
        <v>42795.0</v>
      </c>
      <c r="H95" s="12">
        <v>42794.0</v>
      </c>
      <c r="I95" s="11">
        <v>0.7215277777777778</v>
      </c>
      <c r="J95" s="14"/>
      <c r="K95" s="13" t="s">
        <v>132</v>
      </c>
      <c r="L95" s="13" t="s">
        <v>1348</v>
      </c>
      <c r="M95" s="13" t="s">
        <v>339</v>
      </c>
      <c r="N95" s="13" t="s">
        <v>1349</v>
      </c>
      <c r="O95" s="13">
        <v>1.0</v>
      </c>
      <c r="P95" s="13" t="s">
        <v>1350</v>
      </c>
      <c r="Q95" s="13" t="s">
        <v>1351</v>
      </c>
      <c r="R95" s="14"/>
      <c r="S95" s="14"/>
      <c r="T95" s="14"/>
      <c r="U95" s="13">
        <v>27892.0</v>
      </c>
      <c r="V95" s="17">
        <v>42794.0</v>
      </c>
      <c r="Y95">
        <f t="shared" si="5"/>
        <v>-1</v>
      </c>
    </row>
    <row r="96">
      <c r="A96" s="10">
        <v>42788.0</v>
      </c>
      <c r="B96" s="11">
        <v>0.4388888888888889</v>
      </c>
      <c r="C96" s="13" t="s">
        <v>84</v>
      </c>
      <c r="D96" s="13" t="s">
        <v>26</v>
      </c>
      <c r="E96" s="11">
        <v>0.4375</v>
      </c>
      <c r="F96" s="13" t="s">
        <v>29</v>
      </c>
      <c r="G96" s="10">
        <v>42788.0</v>
      </c>
      <c r="H96" s="18">
        <v>42788.0</v>
      </c>
      <c r="I96" s="11">
        <v>0.5895833333333333</v>
      </c>
      <c r="J96" s="14"/>
      <c r="K96" s="13" t="s">
        <v>1352</v>
      </c>
      <c r="L96" s="13" t="s">
        <v>1353</v>
      </c>
      <c r="M96" s="13" t="s">
        <v>39</v>
      </c>
      <c r="N96" s="13" t="s">
        <v>1354</v>
      </c>
      <c r="O96" s="13">
        <v>1.0</v>
      </c>
      <c r="P96" s="13" t="s">
        <v>1355</v>
      </c>
      <c r="Q96" s="14"/>
      <c r="R96" s="13" t="s">
        <v>1356</v>
      </c>
      <c r="S96" s="14"/>
      <c r="T96" s="14"/>
      <c r="U96" s="13">
        <v>27863.0</v>
      </c>
      <c r="V96" s="17">
        <v>42789.0</v>
      </c>
      <c r="Y96">
        <f t="shared" si="5"/>
        <v>0</v>
      </c>
    </row>
    <row r="97">
      <c r="A97" s="10">
        <v>42789.0</v>
      </c>
      <c r="B97" s="11">
        <v>0.41944444444444445</v>
      </c>
      <c r="C97" s="13" t="s">
        <v>84</v>
      </c>
      <c r="D97" s="13" t="s">
        <v>26</v>
      </c>
      <c r="E97" s="11">
        <v>0.4166666666666667</v>
      </c>
      <c r="F97" s="13" t="s">
        <v>203</v>
      </c>
      <c r="G97" s="10">
        <v>42793.0</v>
      </c>
      <c r="H97" s="12">
        <v>42793.0</v>
      </c>
      <c r="I97" s="11">
        <v>0.7215277777777778</v>
      </c>
      <c r="J97" s="14"/>
      <c r="K97" s="13" t="s">
        <v>33</v>
      </c>
      <c r="L97" s="13" t="s">
        <v>1357</v>
      </c>
      <c r="M97" s="13" t="s">
        <v>796</v>
      </c>
      <c r="N97" s="13" t="s">
        <v>1358</v>
      </c>
      <c r="O97" s="13">
        <v>2.0</v>
      </c>
      <c r="P97" s="13" t="s">
        <v>1359</v>
      </c>
      <c r="Q97" s="13" t="s">
        <v>1360</v>
      </c>
      <c r="R97" s="14"/>
      <c r="S97" s="14"/>
      <c r="T97" s="14"/>
      <c r="U97" s="13">
        <v>27882.0</v>
      </c>
      <c r="V97" s="17">
        <v>42794.0</v>
      </c>
      <c r="Y97">
        <f t="shared" si="5"/>
        <v>0</v>
      </c>
    </row>
    <row r="98">
      <c r="A98" s="10">
        <v>42789.0</v>
      </c>
      <c r="B98" s="11">
        <v>0.44027777777777777</v>
      </c>
      <c r="C98" s="13" t="s">
        <v>84</v>
      </c>
      <c r="D98" s="13" t="s">
        <v>26</v>
      </c>
      <c r="E98" s="11">
        <v>0.4375</v>
      </c>
      <c r="F98" s="13" t="s">
        <v>29</v>
      </c>
      <c r="G98" s="10">
        <v>42789.0</v>
      </c>
      <c r="H98" s="18">
        <v>42789.0</v>
      </c>
      <c r="I98" s="11">
        <v>0.5326388888888889</v>
      </c>
      <c r="J98" s="14"/>
      <c r="K98" s="13" t="s">
        <v>1352</v>
      </c>
      <c r="L98" s="13" t="s">
        <v>1361</v>
      </c>
      <c r="M98" s="13" t="s">
        <v>39</v>
      </c>
      <c r="N98" s="13" t="s">
        <v>1362</v>
      </c>
      <c r="O98" s="13">
        <v>1.0</v>
      </c>
      <c r="P98" s="13" t="s">
        <v>1355</v>
      </c>
      <c r="Q98" s="14"/>
      <c r="R98" s="13" t="s">
        <v>1363</v>
      </c>
      <c r="S98" s="14"/>
      <c r="T98" s="14"/>
      <c r="U98" s="13">
        <v>27873.0</v>
      </c>
      <c r="V98" s="17">
        <v>42793.0</v>
      </c>
      <c r="Y98">
        <f t="shared" si="5"/>
        <v>0</v>
      </c>
    </row>
    <row r="99">
      <c r="A99" s="10">
        <v>42789.0</v>
      </c>
      <c r="B99" s="11">
        <v>0.5916666666666667</v>
      </c>
      <c r="C99" s="13" t="s">
        <v>24</v>
      </c>
      <c r="D99" s="13" t="s">
        <v>26</v>
      </c>
      <c r="E99" s="11">
        <v>0.5916666666666667</v>
      </c>
      <c r="F99" s="13" t="s">
        <v>1364</v>
      </c>
      <c r="G99" s="10">
        <v>42790.0</v>
      </c>
      <c r="H99" s="12">
        <v>42790.0</v>
      </c>
      <c r="I99" s="11">
        <v>0.6298611111111111</v>
      </c>
      <c r="J99" s="14"/>
      <c r="K99" s="13" t="s">
        <v>587</v>
      </c>
      <c r="L99" s="13" t="s">
        <v>1365</v>
      </c>
      <c r="M99" s="13" t="s">
        <v>1366</v>
      </c>
      <c r="N99" s="13" t="s">
        <v>1367</v>
      </c>
      <c r="O99" s="13">
        <v>1.0</v>
      </c>
      <c r="P99" s="13" t="s">
        <v>1146</v>
      </c>
      <c r="Q99" s="53">
        <v>100.0</v>
      </c>
      <c r="R99" s="14"/>
      <c r="S99" s="14"/>
      <c r="T99" s="14"/>
      <c r="U99" s="13">
        <v>27881.0</v>
      </c>
      <c r="V99" s="17">
        <v>42794.0</v>
      </c>
      <c r="Y99">
        <f t="shared" si="5"/>
        <v>0</v>
      </c>
    </row>
    <row r="100">
      <c r="A100" s="10">
        <v>42789.0</v>
      </c>
      <c r="B100" s="11">
        <v>0.5916666666666667</v>
      </c>
      <c r="C100" s="13" t="s">
        <v>24</v>
      </c>
      <c r="D100" s="13" t="s">
        <v>26</v>
      </c>
      <c r="E100" s="11">
        <v>0.5916666666666667</v>
      </c>
      <c r="F100" s="13" t="s">
        <v>1364</v>
      </c>
      <c r="G100" s="10">
        <v>42793.0</v>
      </c>
      <c r="H100" s="12">
        <v>42793.0</v>
      </c>
      <c r="I100" s="11">
        <v>0.6638888888888889</v>
      </c>
      <c r="J100" s="14"/>
      <c r="K100" s="13" t="s">
        <v>1368</v>
      </c>
      <c r="L100" s="13" t="s">
        <v>1369</v>
      </c>
      <c r="M100" s="13" t="s">
        <v>1366</v>
      </c>
      <c r="N100" s="13" t="s">
        <v>1370</v>
      </c>
      <c r="O100" s="13">
        <v>1.0</v>
      </c>
      <c r="P100" s="13" t="s">
        <v>1371</v>
      </c>
      <c r="Q100" s="13" t="s">
        <v>1372</v>
      </c>
      <c r="R100" s="14"/>
      <c r="S100" s="14"/>
      <c r="T100" s="14"/>
      <c r="U100" s="13" t="s">
        <v>288</v>
      </c>
      <c r="V100" s="16" t="s">
        <v>288</v>
      </c>
      <c r="Y100">
        <f t="shared" si="5"/>
        <v>0</v>
      </c>
    </row>
    <row r="101">
      <c r="A101" s="10">
        <v>42790.0</v>
      </c>
      <c r="B101" s="11">
        <v>0.45208333333333334</v>
      </c>
      <c r="C101" s="13" t="s">
        <v>85</v>
      </c>
      <c r="D101" s="13" t="s">
        <v>26</v>
      </c>
      <c r="E101" s="11">
        <v>0.4375</v>
      </c>
      <c r="F101" s="13" t="s">
        <v>203</v>
      </c>
      <c r="G101" s="10">
        <v>42840.0</v>
      </c>
      <c r="H101" s="18">
        <v>42835.0</v>
      </c>
      <c r="I101" s="11">
        <v>0.41388888888888886</v>
      </c>
      <c r="J101" s="14"/>
      <c r="K101" s="13" t="s">
        <v>1373</v>
      </c>
      <c r="L101" s="13" t="s">
        <v>1374</v>
      </c>
      <c r="M101" s="13" t="s">
        <v>365</v>
      </c>
      <c r="N101" s="13" t="s">
        <v>1375</v>
      </c>
      <c r="O101" s="13">
        <v>1.0</v>
      </c>
      <c r="P101" s="13" t="s">
        <v>1376</v>
      </c>
      <c r="Q101" s="13" t="s">
        <v>1377</v>
      </c>
      <c r="R101" s="14"/>
      <c r="S101" s="14"/>
      <c r="T101" s="14"/>
      <c r="U101" s="13">
        <v>28238.0</v>
      </c>
      <c r="V101" s="17">
        <v>42836.0</v>
      </c>
      <c r="Y101">
        <f t="shared" si="5"/>
        <v>-5</v>
      </c>
    </row>
    <row r="102">
      <c r="A102" s="10">
        <v>42790.0</v>
      </c>
      <c r="B102" s="11">
        <v>0.45208333333333334</v>
      </c>
      <c r="C102" s="13" t="s">
        <v>85</v>
      </c>
      <c r="D102" s="13" t="s">
        <v>26</v>
      </c>
      <c r="E102" s="11">
        <v>0.4375</v>
      </c>
      <c r="F102" s="13" t="s">
        <v>203</v>
      </c>
      <c r="G102" s="10">
        <v>42840.0</v>
      </c>
      <c r="H102" s="18">
        <v>42835.0</v>
      </c>
      <c r="I102" s="11">
        <v>0.41388888888888886</v>
      </c>
      <c r="J102" s="14"/>
      <c r="K102" s="13" t="s">
        <v>1373</v>
      </c>
      <c r="L102" s="13" t="s">
        <v>1378</v>
      </c>
      <c r="M102" s="13" t="s">
        <v>365</v>
      </c>
      <c r="N102" s="13" t="s">
        <v>1379</v>
      </c>
      <c r="O102" s="13">
        <v>1.0</v>
      </c>
      <c r="P102" s="13" t="s">
        <v>1376</v>
      </c>
      <c r="Q102" s="13" t="s">
        <v>1377</v>
      </c>
      <c r="R102" s="14"/>
      <c r="S102" s="14"/>
      <c r="T102" s="14"/>
      <c r="U102" s="13">
        <v>28238.0</v>
      </c>
      <c r="V102" s="17">
        <v>42836.0</v>
      </c>
      <c r="Y102">
        <f t="shared" si="5"/>
        <v>-5</v>
      </c>
    </row>
    <row r="103">
      <c r="A103" s="10">
        <v>42793.0</v>
      </c>
      <c r="B103" s="11">
        <v>0.4361111111111111</v>
      </c>
      <c r="C103" s="13" t="s">
        <v>84</v>
      </c>
      <c r="D103" s="13" t="s">
        <v>26</v>
      </c>
      <c r="E103" s="11">
        <v>0.4270833333333333</v>
      </c>
      <c r="F103" s="13" t="s">
        <v>203</v>
      </c>
      <c r="G103" s="10">
        <v>42794.0</v>
      </c>
      <c r="H103" s="54">
        <v>42794.0</v>
      </c>
      <c r="I103" s="11">
        <v>0.44375</v>
      </c>
      <c r="J103" s="14"/>
      <c r="K103" s="13" t="s">
        <v>33</v>
      </c>
      <c r="L103" s="13" t="s">
        <v>1380</v>
      </c>
      <c r="M103" s="13" t="s">
        <v>92</v>
      </c>
      <c r="N103" s="13" t="s">
        <v>1381</v>
      </c>
      <c r="O103" s="13">
        <v>1.0</v>
      </c>
      <c r="P103" s="13" t="s">
        <v>1382</v>
      </c>
      <c r="Q103" s="14"/>
      <c r="R103" s="13">
        <v>118704.0</v>
      </c>
      <c r="S103" s="14"/>
      <c r="T103" s="14"/>
      <c r="U103" s="13">
        <v>27893.0</v>
      </c>
      <c r="V103" s="17">
        <v>42794.0</v>
      </c>
      <c r="Y103">
        <f t="shared" si="5"/>
        <v>0</v>
      </c>
    </row>
    <row r="104">
      <c r="A104" s="10">
        <v>42793.0</v>
      </c>
      <c r="B104" s="11">
        <v>0.4361111111111111</v>
      </c>
      <c r="C104" s="13" t="s">
        <v>84</v>
      </c>
      <c r="D104" s="13" t="s">
        <v>26</v>
      </c>
      <c r="E104" s="11">
        <v>0.4270833333333333</v>
      </c>
      <c r="F104" s="13" t="s">
        <v>203</v>
      </c>
      <c r="G104" s="10">
        <v>42796.0</v>
      </c>
      <c r="H104" s="12">
        <v>42796.0</v>
      </c>
      <c r="I104" s="11">
        <v>0.625</v>
      </c>
      <c r="J104" s="14"/>
      <c r="K104" s="13" t="s">
        <v>33</v>
      </c>
      <c r="L104" s="13" t="s">
        <v>1383</v>
      </c>
      <c r="M104" s="13" t="s">
        <v>92</v>
      </c>
      <c r="N104" s="13" t="s">
        <v>1384</v>
      </c>
      <c r="O104" s="13">
        <v>1.0</v>
      </c>
      <c r="P104" s="13" t="s">
        <v>1385</v>
      </c>
      <c r="Q104" s="14"/>
      <c r="R104" s="13">
        <v>118704.0</v>
      </c>
      <c r="S104" s="14"/>
      <c r="T104" s="14"/>
      <c r="U104" s="13">
        <v>27915.0</v>
      </c>
      <c r="V104" s="17">
        <v>42796.0</v>
      </c>
      <c r="Y104">
        <f t="shared" si="5"/>
        <v>0</v>
      </c>
    </row>
    <row r="105">
      <c r="A105" s="10">
        <v>42793.0</v>
      </c>
      <c r="B105" s="13" t="s">
        <v>1386</v>
      </c>
      <c r="C105" s="13" t="s">
        <v>191</v>
      </c>
      <c r="D105" s="13" t="s">
        <v>26</v>
      </c>
      <c r="E105" s="11"/>
      <c r="F105" s="13" t="s">
        <v>29</v>
      </c>
      <c r="G105" s="12">
        <v>42804.0</v>
      </c>
      <c r="H105" s="18">
        <v>42807.0</v>
      </c>
      <c r="I105" s="11">
        <v>0.375</v>
      </c>
      <c r="J105" s="14"/>
      <c r="K105" s="13" t="s">
        <v>121</v>
      </c>
      <c r="L105" s="13" t="s">
        <v>1387</v>
      </c>
      <c r="M105" s="13" t="s">
        <v>116</v>
      </c>
      <c r="N105" s="13" t="s">
        <v>1388</v>
      </c>
      <c r="O105" s="13">
        <v>1.0</v>
      </c>
      <c r="P105" s="13" t="s">
        <v>1389</v>
      </c>
      <c r="Q105" s="14"/>
      <c r="R105" s="13" t="s">
        <v>1390</v>
      </c>
      <c r="S105" s="14"/>
      <c r="T105" s="14"/>
      <c r="U105" s="13">
        <v>27996.0</v>
      </c>
      <c r="V105" s="17">
        <v>42808.0</v>
      </c>
      <c r="Y105">
        <f t="shared" si="5"/>
        <v>3</v>
      </c>
    </row>
    <row r="106">
      <c r="A106" s="10">
        <v>42794.0</v>
      </c>
      <c r="B106" s="11">
        <v>0.3055555555555556</v>
      </c>
      <c r="C106" s="13" t="s">
        <v>84</v>
      </c>
      <c r="D106" s="13" t="s">
        <v>26</v>
      </c>
      <c r="E106" s="11">
        <v>0.3020833333333333</v>
      </c>
      <c r="F106" s="13" t="s">
        <v>29</v>
      </c>
      <c r="G106" s="12">
        <v>42795.0</v>
      </c>
      <c r="H106" s="18">
        <v>42795.0</v>
      </c>
      <c r="I106" s="11">
        <v>0.4847222222222222</v>
      </c>
      <c r="J106" s="14"/>
      <c r="K106" s="13" t="s">
        <v>87</v>
      </c>
      <c r="L106" s="13" t="s">
        <v>1391</v>
      </c>
      <c r="M106" s="13" t="s">
        <v>55</v>
      </c>
      <c r="N106" s="13" t="s">
        <v>1392</v>
      </c>
      <c r="O106" s="13">
        <v>1.0</v>
      </c>
      <c r="P106" s="13" t="s">
        <v>284</v>
      </c>
      <c r="Q106" s="14"/>
      <c r="R106" s="14"/>
      <c r="S106" s="14"/>
      <c r="T106" s="14"/>
      <c r="U106" s="13">
        <v>27910.0</v>
      </c>
      <c r="V106" s="17">
        <v>42796.0</v>
      </c>
      <c r="Y106">
        <f t="shared" si="5"/>
        <v>0</v>
      </c>
    </row>
    <row r="107">
      <c r="A107" s="10">
        <v>42794.0</v>
      </c>
      <c r="B107" s="11">
        <v>0.4444444444444444</v>
      </c>
      <c r="C107" s="13" t="s">
        <v>191</v>
      </c>
      <c r="D107" s="13" t="s">
        <v>26</v>
      </c>
      <c r="E107" s="11">
        <v>0.4305555555555556</v>
      </c>
      <c r="F107" s="13" t="s">
        <v>29</v>
      </c>
      <c r="G107" s="10">
        <v>42794.0</v>
      </c>
      <c r="H107" s="12">
        <v>42794.0</v>
      </c>
      <c r="I107" s="11">
        <v>0.6923611111111111</v>
      </c>
      <c r="J107" s="14"/>
      <c r="K107" s="13" t="s">
        <v>1393</v>
      </c>
      <c r="L107" s="13" t="s">
        <v>1394</v>
      </c>
      <c r="M107" s="13" t="s">
        <v>39</v>
      </c>
      <c r="N107" s="13" t="s">
        <v>1395</v>
      </c>
      <c r="O107" s="13">
        <v>1.0</v>
      </c>
      <c r="P107" s="13" t="s">
        <v>1396</v>
      </c>
      <c r="Q107" s="13" t="s">
        <v>773</v>
      </c>
      <c r="R107" s="13" t="s">
        <v>1397</v>
      </c>
      <c r="S107" s="14"/>
      <c r="T107" s="14"/>
      <c r="U107" s="13">
        <v>27894.0</v>
      </c>
      <c r="V107" s="17">
        <v>42794.0</v>
      </c>
      <c r="Y107">
        <f t="shared" si="5"/>
        <v>0</v>
      </c>
    </row>
    <row r="108">
      <c r="A108" s="10">
        <v>42794.0</v>
      </c>
      <c r="B108" s="11">
        <v>0.4513888888888889</v>
      </c>
      <c r="C108" s="13" t="s">
        <v>191</v>
      </c>
      <c r="D108" s="13" t="s">
        <v>26</v>
      </c>
      <c r="E108" s="11">
        <v>0.4305555555555556</v>
      </c>
      <c r="F108" s="13" t="s">
        <v>29</v>
      </c>
      <c r="G108" s="10">
        <v>42796.0</v>
      </c>
      <c r="H108" s="18">
        <v>42795.0</v>
      </c>
      <c r="I108" s="11">
        <v>0.39166666666666666</v>
      </c>
      <c r="J108" s="14"/>
      <c r="K108" s="13" t="s">
        <v>1398</v>
      </c>
      <c r="L108" s="13" t="s">
        <v>1399</v>
      </c>
      <c r="M108" s="13" t="s">
        <v>116</v>
      </c>
      <c r="N108" s="13" t="s">
        <v>1400</v>
      </c>
      <c r="O108" s="13">
        <v>1.0</v>
      </c>
      <c r="P108" s="13" t="s">
        <v>1401</v>
      </c>
      <c r="Q108" s="14"/>
      <c r="R108" s="13" t="s">
        <v>1402</v>
      </c>
      <c r="S108" s="14"/>
      <c r="T108" s="14"/>
      <c r="U108" s="13">
        <v>27911.0</v>
      </c>
      <c r="V108" s="17">
        <v>42796.0</v>
      </c>
      <c r="Y108">
        <f t="shared" si="5"/>
        <v>-1</v>
      </c>
    </row>
    <row r="109">
      <c r="A109" s="10">
        <v>42794.0</v>
      </c>
      <c r="B109" s="11">
        <v>0.4513888888888889</v>
      </c>
      <c r="C109" s="13" t="s">
        <v>191</v>
      </c>
      <c r="D109" s="13" t="s">
        <v>26</v>
      </c>
      <c r="E109" s="11">
        <v>0.4305555555555556</v>
      </c>
      <c r="F109" s="13" t="s">
        <v>29</v>
      </c>
      <c r="G109" s="10">
        <v>42796.0</v>
      </c>
      <c r="H109" s="18">
        <v>42795.0</v>
      </c>
      <c r="I109" s="11">
        <v>0.39166666666666666</v>
      </c>
      <c r="J109" s="14"/>
      <c r="K109" s="13" t="s">
        <v>1398</v>
      </c>
      <c r="L109" s="13" t="s">
        <v>1403</v>
      </c>
      <c r="M109" s="13" t="s">
        <v>116</v>
      </c>
      <c r="N109" s="13" t="s">
        <v>1404</v>
      </c>
      <c r="O109" s="13">
        <v>1.0</v>
      </c>
      <c r="P109" s="13" t="s">
        <v>1401</v>
      </c>
      <c r="Q109" s="14"/>
      <c r="R109" s="13" t="s">
        <v>1402</v>
      </c>
      <c r="S109" s="14"/>
      <c r="T109" s="14"/>
      <c r="U109" s="13">
        <v>27911.0</v>
      </c>
      <c r="V109" s="17">
        <v>42796.0</v>
      </c>
      <c r="Y109">
        <f t="shared" si="5"/>
        <v>-1</v>
      </c>
    </row>
    <row r="110">
      <c r="A110" s="10"/>
      <c r="B110" s="13"/>
      <c r="C110" s="13"/>
      <c r="D110" s="13"/>
      <c r="E110" s="13"/>
      <c r="F110" s="13"/>
      <c r="G110" s="10"/>
      <c r="H110" s="14"/>
      <c r="I110" s="14"/>
      <c r="J110" s="14"/>
      <c r="K110" s="13"/>
      <c r="L110" s="13"/>
      <c r="M110" s="13"/>
      <c r="N110" s="13"/>
      <c r="O110" s="13"/>
      <c r="P110" s="13"/>
      <c r="Q110" s="14"/>
      <c r="R110" s="14"/>
      <c r="S110" s="14"/>
      <c r="T110" s="14"/>
      <c r="U110" s="14"/>
    </row>
    <row r="111">
      <c r="A111" s="45"/>
      <c r="B111" s="14"/>
      <c r="C111" s="14"/>
      <c r="D111" s="14"/>
      <c r="E111" s="14"/>
      <c r="F111" s="14"/>
      <c r="G111" s="45"/>
      <c r="H111" s="14"/>
      <c r="I111" s="14"/>
      <c r="J111" s="14"/>
      <c r="K111" s="14"/>
      <c r="L111" s="14"/>
      <c r="M111" s="14"/>
      <c r="N111" s="14"/>
      <c r="O111" s="14"/>
      <c r="P111" s="14"/>
      <c r="Q111" s="14"/>
      <c r="R111" s="14"/>
      <c r="S111" s="14"/>
      <c r="T111" s="14"/>
      <c r="U111" s="14"/>
    </row>
    <row r="112">
      <c r="A112" s="45"/>
      <c r="B112" s="14"/>
      <c r="C112" s="14"/>
      <c r="D112" s="14"/>
      <c r="E112" s="14"/>
      <c r="F112" s="14"/>
      <c r="G112" s="45"/>
      <c r="H112" s="14"/>
      <c r="I112" s="14"/>
      <c r="J112" s="14"/>
      <c r="K112" s="14"/>
      <c r="L112" s="14"/>
      <c r="M112" s="14"/>
      <c r="N112" s="14"/>
      <c r="O112" s="14"/>
      <c r="P112" s="14"/>
      <c r="Q112" s="14"/>
      <c r="R112" s="14"/>
      <c r="S112" s="14"/>
      <c r="T112" s="14"/>
      <c r="U112" s="14"/>
    </row>
    <row r="113">
      <c r="A113" s="45"/>
      <c r="B113" s="14"/>
      <c r="C113" s="14"/>
      <c r="D113" s="14"/>
      <c r="E113" s="14"/>
      <c r="F113" s="14"/>
      <c r="G113" s="45"/>
      <c r="H113" s="14"/>
      <c r="I113" s="14"/>
      <c r="J113" s="14"/>
      <c r="K113" s="14"/>
      <c r="L113" s="14"/>
      <c r="M113" s="14"/>
      <c r="N113" s="14"/>
      <c r="O113" s="14"/>
      <c r="P113" s="14"/>
      <c r="Q113" s="14"/>
      <c r="R113" s="14"/>
      <c r="S113" s="14"/>
      <c r="T113" s="14"/>
      <c r="U113" s="14"/>
    </row>
    <row r="114">
      <c r="A114" s="45"/>
      <c r="B114" s="14"/>
      <c r="C114" s="14"/>
      <c r="D114" s="14"/>
      <c r="E114" s="14"/>
      <c r="F114" s="14"/>
      <c r="G114" s="45"/>
      <c r="H114" s="14"/>
      <c r="I114" s="14"/>
      <c r="J114" s="14"/>
      <c r="K114" s="14"/>
      <c r="L114" s="14"/>
      <c r="M114" s="14"/>
      <c r="N114" s="14"/>
      <c r="O114" s="14"/>
      <c r="P114" s="14"/>
      <c r="Q114" s="14"/>
      <c r="R114" s="14"/>
      <c r="S114" s="14"/>
      <c r="T114" s="14"/>
      <c r="U114" s="14"/>
    </row>
    <row r="115">
      <c r="A115" s="45"/>
      <c r="B115" s="14"/>
      <c r="C115" s="14"/>
      <c r="D115" s="14"/>
      <c r="E115" s="14"/>
      <c r="F115" s="14"/>
      <c r="G115" s="45"/>
      <c r="H115" s="14"/>
      <c r="I115" s="14"/>
      <c r="J115" s="14"/>
      <c r="K115" s="14"/>
      <c r="L115" s="14"/>
      <c r="M115" s="14"/>
      <c r="N115" s="14"/>
      <c r="O115" s="14"/>
      <c r="P115" s="14"/>
      <c r="Q115" s="14"/>
      <c r="R115" s="14"/>
      <c r="S115" s="14"/>
      <c r="T115" s="14"/>
      <c r="U115" s="14"/>
    </row>
    <row r="116">
      <c r="A116" s="45"/>
      <c r="B116" s="14"/>
      <c r="C116" s="14"/>
      <c r="D116" s="14"/>
      <c r="E116" s="14"/>
      <c r="F116" s="14"/>
      <c r="G116" s="45"/>
      <c r="H116" s="14"/>
      <c r="I116" s="14"/>
      <c r="J116" s="14"/>
      <c r="K116" s="14"/>
      <c r="L116" s="14"/>
      <c r="M116" s="14"/>
      <c r="N116" s="14"/>
      <c r="O116" s="14"/>
      <c r="P116" s="14"/>
      <c r="Q116" s="14"/>
      <c r="R116" s="14"/>
      <c r="S116" s="14"/>
      <c r="T116" s="14"/>
      <c r="U116" s="14"/>
    </row>
    <row r="117">
      <c r="A117" s="45"/>
      <c r="B117" s="14"/>
      <c r="C117" s="14"/>
      <c r="D117" s="14"/>
      <c r="E117" s="14"/>
      <c r="F117" s="14"/>
      <c r="G117" s="45"/>
      <c r="H117" s="14"/>
      <c r="I117" s="14"/>
      <c r="J117" s="14"/>
      <c r="K117" s="14"/>
      <c r="L117" s="14"/>
      <c r="M117" s="14"/>
      <c r="N117" s="14"/>
      <c r="O117" s="14"/>
      <c r="P117" s="14"/>
      <c r="Q117" s="14"/>
      <c r="R117" s="14"/>
      <c r="S117" s="14"/>
      <c r="T117" s="14"/>
      <c r="U117" s="14"/>
    </row>
    <row r="118">
      <c r="A118" s="45"/>
      <c r="B118" s="14"/>
      <c r="C118" s="14"/>
      <c r="D118" s="14"/>
      <c r="E118" s="14"/>
      <c r="F118" s="14"/>
      <c r="G118" s="45"/>
      <c r="H118" s="14"/>
      <c r="I118" s="14"/>
      <c r="J118" s="14"/>
      <c r="K118" s="14"/>
      <c r="L118" s="14"/>
      <c r="M118" s="14"/>
      <c r="N118" s="14"/>
      <c r="O118" s="14"/>
      <c r="P118" s="14"/>
      <c r="Q118" s="14"/>
      <c r="R118" s="14"/>
      <c r="S118" s="14"/>
      <c r="T118" s="14"/>
      <c r="U118" s="14"/>
    </row>
    <row r="119">
      <c r="A119" s="45"/>
      <c r="B119" s="14"/>
      <c r="C119" s="14"/>
      <c r="D119" s="14"/>
      <c r="E119" s="14"/>
      <c r="F119" s="14"/>
      <c r="G119" s="45"/>
      <c r="H119" s="14"/>
      <c r="I119" s="14"/>
      <c r="J119" s="14"/>
      <c r="K119" s="14"/>
      <c r="L119" s="14"/>
      <c r="M119" s="14"/>
      <c r="N119" s="14"/>
      <c r="O119" s="14"/>
      <c r="P119" s="14"/>
      <c r="Q119" s="14"/>
      <c r="R119" s="14"/>
      <c r="S119" s="14"/>
      <c r="T119" s="14"/>
      <c r="U119" s="14"/>
    </row>
    <row r="120">
      <c r="A120" s="45"/>
      <c r="B120" s="14"/>
      <c r="C120" s="14"/>
      <c r="D120" s="14"/>
      <c r="E120" s="14"/>
      <c r="F120" s="14"/>
      <c r="G120" s="45"/>
      <c r="H120" s="14"/>
      <c r="I120" s="14"/>
      <c r="J120" s="14"/>
      <c r="K120" s="14"/>
      <c r="L120" s="14"/>
      <c r="M120" s="14"/>
      <c r="N120" s="14"/>
      <c r="O120" s="14"/>
      <c r="P120" s="14"/>
      <c r="Q120" s="14"/>
      <c r="R120" s="14"/>
      <c r="S120" s="14"/>
      <c r="T120" s="14"/>
      <c r="U120" s="14"/>
    </row>
    <row r="121">
      <c r="A121" s="45"/>
      <c r="B121" s="14"/>
      <c r="C121" s="14"/>
      <c r="D121" s="14"/>
      <c r="E121" s="14"/>
      <c r="F121" s="14"/>
      <c r="G121" s="45"/>
      <c r="H121" s="14"/>
      <c r="I121" s="14"/>
      <c r="J121" s="14"/>
      <c r="K121" s="14"/>
      <c r="L121" s="14"/>
      <c r="M121" s="14"/>
      <c r="N121" s="14"/>
      <c r="O121" s="14"/>
      <c r="P121" s="14"/>
      <c r="Q121" s="14"/>
      <c r="R121" s="14"/>
      <c r="S121" s="14"/>
      <c r="T121" s="14"/>
      <c r="U121" s="14"/>
    </row>
    <row r="122">
      <c r="A122" s="45"/>
      <c r="B122" s="14"/>
      <c r="C122" s="14"/>
      <c r="D122" s="14"/>
      <c r="E122" s="14"/>
      <c r="F122" s="14"/>
      <c r="G122" s="45"/>
      <c r="H122" s="14"/>
      <c r="I122" s="14"/>
      <c r="J122" s="14"/>
      <c r="K122" s="14"/>
      <c r="L122" s="14"/>
      <c r="M122" s="14"/>
      <c r="N122" s="14"/>
      <c r="O122" s="14"/>
      <c r="P122" s="14"/>
      <c r="Q122" s="14"/>
      <c r="R122" s="14"/>
      <c r="S122" s="14"/>
      <c r="T122" s="14"/>
      <c r="U122" s="14"/>
    </row>
    <row r="123">
      <c r="A123" s="45"/>
      <c r="B123" s="14"/>
      <c r="C123" s="14"/>
      <c r="D123" s="14"/>
      <c r="E123" s="14"/>
      <c r="F123" s="14"/>
      <c r="G123" s="45"/>
      <c r="H123" s="14"/>
      <c r="I123" s="14"/>
      <c r="J123" s="14"/>
      <c r="K123" s="14"/>
      <c r="L123" s="14"/>
      <c r="M123" s="14"/>
      <c r="N123" s="14"/>
      <c r="O123" s="14"/>
      <c r="P123" s="14"/>
      <c r="Q123" s="14"/>
      <c r="R123" s="14"/>
      <c r="S123" s="14"/>
      <c r="T123" s="14"/>
      <c r="U123" s="14"/>
    </row>
    <row r="124">
      <c r="A124" s="45"/>
      <c r="B124" s="14"/>
      <c r="C124" s="14"/>
      <c r="D124" s="14"/>
      <c r="E124" s="14"/>
      <c r="F124" s="14"/>
      <c r="G124" s="45"/>
      <c r="H124" s="14"/>
      <c r="I124" s="14"/>
      <c r="J124" s="14"/>
      <c r="K124" s="14"/>
      <c r="L124" s="14"/>
      <c r="M124" s="14"/>
      <c r="N124" s="14"/>
      <c r="O124" s="14"/>
      <c r="P124" s="14"/>
      <c r="Q124" s="14"/>
      <c r="R124" s="14"/>
      <c r="S124" s="14"/>
      <c r="T124" s="14"/>
      <c r="U124" s="14"/>
    </row>
    <row r="125">
      <c r="A125" s="45"/>
      <c r="B125" s="14"/>
      <c r="C125" s="14"/>
      <c r="D125" s="14"/>
      <c r="E125" s="14"/>
      <c r="F125" s="14"/>
      <c r="G125" s="45"/>
      <c r="H125" s="14"/>
      <c r="I125" s="14"/>
      <c r="J125" s="14"/>
      <c r="K125" s="14"/>
      <c r="L125" s="14"/>
      <c r="M125" s="14"/>
      <c r="N125" s="14"/>
      <c r="O125" s="14"/>
      <c r="P125" s="14"/>
      <c r="Q125" s="14"/>
      <c r="R125" s="14"/>
      <c r="S125" s="14"/>
      <c r="T125" s="14"/>
      <c r="U125" s="14"/>
    </row>
    <row r="126">
      <c r="A126" s="45"/>
      <c r="B126" s="14"/>
      <c r="C126" s="14"/>
      <c r="D126" s="14"/>
      <c r="E126" s="14"/>
      <c r="F126" s="14"/>
      <c r="G126" s="45"/>
      <c r="H126" s="14"/>
      <c r="I126" s="14"/>
      <c r="J126" s="14"/>
      <c r="K126" s="14"/>
      <c r="L126" s="14"/>
      <c r="M126" s="14"/>
      <c r="N126" s="14"/>
      <c r="O126" s="14"/>
      <c r="P126" s="14"/>
      <c r="Q126" s="14"/>
      <c r="R126" s="14"/>
      <c r="S126" s="14"/>
      <c r="T126" s="14"/>
      <c r="U126" s="14"/>
    </row>
    <row r="127">
      <c r="A127" s="45"/>
      <c r="B127" s="14"/>
      <c r="C127" s="14"/>
      <c r="D127" s="14"/>
      <c r="E127" s="14"/>
      <c r="F127" s="14"/>
      <c r="G127" s="45"/>
      <c r="H127" s="14"/>
      <c r="I127" s="14"/>
      <c r="J127" s="14"/>
      <c r="K127" s="14"/>
      <c r="L127" s="14"/>
      <c r="M127" s="14"/>
      <c r="N127" s="14"/>
      <c r="O127" s="14"/>
      <c r="P127" s="14"/>
      <c r="Q127" s="14"/>
      <c r="R127" s="14"/>
      <c r="S127" s="14"/>
      <c r="T127" s="14"/>
      <c r="U127" s="14"/>
    </row>
    <row r="128">
      <c r="A128" s="45"/>
      <c r="B128" s="14"/>
      <c r="C128" s="14"/>
      <c r="D128" s="14"/>
      <c r="E128" s="14"/>
      <c r="F128" s="14"/>
      <c r="G128" s="45"/>
      <c r="H128" s="14"/>
      <c r="I128" s="14"/>
      <c r="J128" s="14"/>
      <c r="K128" s="14"/>
      <c r="L128" s="14"/>
      <c r="M128" s="14"/>
      <c r="N128" s="14"/>
      <c r="O128" s="14"/>
      <c r="P128" s="14"/>
      <c r="Q128" s="14"/>
      <c r="R128" s="14"/>
      <c r="S128" s="14"/>
      <c r="T128" s="14"/>
      <c r="U128" s="14"/>
    </row>
    <row r="129">
      <c r="A129" s="45"/>
      <c r="B129" s="14"/>
      <c r="C129" s="14"/>
      <c r="D129" s="14"/>
      <c r="E129" s="14"/>
      <c r="F129" s="14"/>
      <c r="G129" s="45"/>
      <c r="H129" s="14"/>
      <c r="I129" s="14"/>
      <c r="J129" s="14"/>
      <c r="K129" s="14"/>
      <c r="L129" s="14"/>
      <c r="M129" s="14"/>
      <c r="N129" s="14"/>
      <c r="O129" s="14"/>
      <c r="P129" s="14"/>
      <c r="Q129" s="14"/>
      <c r="R129" s="14"/>
      <c r="S129" s="14"/>
      <c r="T129" s="14"/>
      <c r="U129" s="14"/>
    </row>
    <row r="130">
      <c r="A130" s="45"/>
      <c r="B130" s="14"/>
      <c r="C130" s="14"/>
      <c r="D130" s="14"/>
      <c r="E130" s="14"/>
      <c r="F130" s="14"/>
      <c r="G130" s="45"/>
      <c r="H130" s="14"/>
      <c r="I130" s="14"/>
      <c r="J130" s="14"/>
      <c r="K130" s="14"/>
      <c r="L130" s="14"/>
      <c r="M130" s="14"/>
      <c r="N130" s="14"/>
      <c r="O130" s="14"/>
      <c r="P130" s="14"/>
      <c r="Q130" s="14"/>
      <c r="R130" s="14"/>
      <c r="S130" s="14"/>
      <c r="T130" s="14"/>
      <c r="U130" s="14"/>
    </row>
    <row r="131">
      <c r="A131" s="45"/>
      <c r="B131" s="14"/>
      <c r="C131" s="14"/>
      <c r="D131" s="14"/>
      <c r="E131" s="14"/>
      <c r="F131" s="14"/>
      <c r="G131" s="45"/>
      <c r="H131" s="14"/>
      <c r="I131" s="14"/>
      <c r="J131" s="14"/>
      <c r="K131" s="14"/>
      <c r="L131" s="14"/>
      <c r="M131" s="14"/>
      <c r="N131" s="14"/>
      <c r="O131" s="14"/>
      <c r="P131" s="14"/>
      <c r="Q131" s="14"/>
      <c r="R131" s="14"/>
      <c r="S131" s="14"/>
      <c r="T131" s="14"/>
      <c r="U131" s="14"/>
    </row>
    <row r="132">
      <c r="A132" s="45"/>
      <c r="B132" s="14"/>
      <c r="C132" s="14"/>
      <c r="D132" s="14"/>
      <c r="E132" s="14"/>
      <c r="F132" s="14"/>
      <c r="G132" s="45"/>
      <c r="H132" s="14"/>
      <c r="I132" s="14"/>
      <c r="J132" s="14"/>
      <c r="K132" s="14"/>
      <c r="L132" s="14"/>
      <c r="M132" s="14"/>
      <c r="N132" s="14"/>
      <c r="O132" s="14"/>
      <c r="P132" s="14"/>
      <c r="Q132" s="14"/>
      <c r="R132" s="14"/>
      <c r="S132" s="14"/>
      <c r="T132" s="14"/>
      <c r="U132" s="14"/>
    </row>
    <row r="133">
      <c r="A133" s="45"/>
      <c r="B133" s="14"/>
      <c r="C133" s="14"/>
      <c r="D133" s="14"/>
      <c r="E133" s="14"/>
      <c r="F133" s="14"/>
      <c r="G133" s="45"/>
      <c r="H133" s="14"/>
      <c r="I133" s="14"/>
      <c r="J133" s="14"/>
      <c r="K133" s="14"/>
      <c r="L133" s="14"/>
      <c r="M133" s="14"/>
      <c r="N133" s="14"/>
      <c r="O133" s="14"/>
      <c r="P133" s="14"/>
      <c r="Q133" s="14"/>
      <c r="R133" s="14"/>
      <c r="S133" s="14"/>
      <c r="T133" s="14"/>
      <c r="U133" s="14"/>
    </row>
    <row r="134">
      <c r="A134" s="45"/>
      <c r="B134" s="14"/>
      <c r="C134" s="14"/>
      <c r="D134" s="14"/>
      <c r="E134" s="14"/>
      <c r="F134" s="14"/>
      <c r="G134" s="45"/>
      <c r="H134" s="14"/>
      <c r="I134" s="14"/>
      <c r="J134" s="14"/>
      <c r="K134" s="14"/>
      <c r="L134" s="14"/>
      <c r="M134" s="14"/>
      <c r="N134" s="14"/>
      <c r="O134" s="14"/>
      <c r="P134" s="14"/>
      <c r="Q134" s="14"/>
      <c r="R134" s="14"/>
      <c r="S134" s="14"/>
      <c r="T134" s="14"/>
      <c r="U134" s="14"/>
    </row>
    <row r="135">
      <c r="A135" s="45"/>
      <c r="B135" s="14"/>
      <c r="C135" s="14"/>
      <c r="D135" s="14"/>
      <c r="E135" s="14"/>
      <c r="F135" s="14"/>
      <c r="G135" s="45"/>
      <c r="H135" s="14"/>
      <c r="I135" s="14"/>
      <c r="J135" s="14"/>
      <c r="K135" s="14"/>
      <c r="L135" s="14"/>
      <c r="M135" s="14"/>
      <c r="N135" s="14"/>
      <c r="O135" s="14"/>
      <c r="P135" s="14"/>
      <c r="Q135" s="14"/>
      <c r="R135" s="14"/>
      <c r="S135" s="14"/>
      <c r="T135" s="14"/>
      <c r="U135" s="14"/>
    </row>
    <row r="136">
      <c r="A136" s="45"/>
      <c r="B136" s="14"/>
      <c r="C136" s="14"/>
      <c r="D136" s="14"/>
      <c r="E136" s="14"/>
      <c r="F136" s="14"/>
      <c r="G136" s="45"/>
      <c r="H136" s="14"/>
      <c r="I136" s="14"/>
      <c r="J136" s="14"/>
      <c r="K136" s="14"/>
      <c r="L136" s="14"/>
      <c r="M136" s="14"/>
      <c r="N136" s="14"/>
      <c r="O136" s="14"/>
      <c r="P136" s="14"/>
      <c r="Q136" s="14"/>
      <c r="R136" s="14"/>
      <c r="S136" s="14"/>
      <c r="T136" s="14"/>
      <c r="U136" s="14"/>
    </row>
    <row r="137">
      <c r="A137" s="45"/>
      <c r="B137" s="14"/>
      <c r="C137" s="14"/>
      <c r="D137" s="14"/>
      <c r="E137" s="14"/>
      <c r="F137" s="14"/>
      <c r="G137" s="45"/>
      <c r="H137" s="14"/>
      <c r="I137" s="14"/>
      <c r="J137" s="14"/>
      <c r="K137" s="14"/>
      <c r="L137" s="14"/>
      <c r="M137" s="14"/>
      <c r="N137" s="14"/>
      <c r="O137" s="14"/>
      <c r="P137" s="14"/>
      <c r="Q137" s="14"/>
      <c r="R137" s="14"/>
      <c r="S137" s="14"/>
      <c r="T137" s="14"/>
      <c r="U137" s="14"/>
    </row>
    <row r="138">
      <c r="A138" s="45"/>
      <c r="B138" s="14"/>
      <c r="C138" s="14"/>
      <c r="D138" s="14"/>
      <c r="E138" s="14"/>
      <c r="F138" s="14"/>
      <c r="G138" s="45"/>
      <c r="H138" s="14"/>
      <c r="I138" s="14"/>
      <c r="J138" s="14"/>
      <c r="K138" s="14"/>
      <c r="L138" s="14"/>
      <c r="M138" s="14"/>
      <c r="N138" s="14"/>
      <c r="O138" s="14"/>
      <c r="P138" s="14"/>
      <c r="Q138" s="14"/>
      <c r="R138" s="14"/>
      <c r="S138" s="14"/>
      <c r="T138" s="14"/>
      <c r="U138" s="14"/>
    </row>
    <row r="139">
      <c r="A139" s="45"/>
      <c r="B139" s="14"/>
      <c r="C139" s="14"/>
      <c r="D139" s="14"/>
      <c r="E139" s="14"/>
      <c r="F139" s="14"/>
      <c r="G139" s="45"/>
      <c r="H139" s="14"/>
      <c r="I139" s="14"/>
      <c r="J139" s="14"/>
      <c r="K139" s="14"/>
      <c r="L139" s="14"/>
      <c r="M139" s="14"/>
      <c r="N139" s="14"/>
      <c r="O139" s="14"/>
      <c r="P139" s="14"/>
      <c r="Q139" s="14"/>
      <c r="R139" s="14"/>
      <c r="S139" s="14"/>
      <c r="T139" s="14"/>
      <c r="U139" s="14"/>
    </row>
    <row r="140">
      <c r="A140" s="45"/>
      <c r="B140" s="14"/>
      <c r="C140" s="14"/>
      <c r="D140" s="14"/>
      <c r="E140" s="14"/>
      <c r="F140" s="14"/>
      <c r="G140" s="45"/>
      <c r="H140" s="14"/>
      <c r="I140" s="14"/>
      <c r="J140" s="14"/>
      <c r="K140" s="14"/>
      <c r="L140" s="14"/>
      <c r="M140" s="14"/>
      <c r="N140" s="14"/>
      <c r="O140" s="14"/>
      <c r="P140" s="14"/>
      <c r="Q140" s="14"/>
      <c r="R140" s="14"/>
      <c r="S140" s="14"/>
      <c r="T140" s="14"/>
      <c r="U140" s="14"/>
    </row>
    <row r="141">
      <c r="A141" s="45"/>
      <c r="B141" s="14"/>
      <c r="C141" s="14"/>
      <c r="D141" s="14"/>
      <c r="E141" s="14"/>
      <c r="F141" s="14"/>
      <c r="G141" s="45"/>
      <c r="H141" s="14"/>
      <c r="I141" s="14"/>
      <c r="J141" s="14"/>
      <c r="K141" s="14"/>
      <c r="L141" s="14"/>
      <c r="M141" s="14"/>
      <c r="N141" s="14"/>
      <c r="O141" s="14"/>
      <c r="P141" s="14"/>
      <c r="Q141" s="14"/>
      <c r="R141" s="14"/>
      <c r="S141" s="14"/>
      <c r="T141" s="14"/>
      <c r="U141" s="14"/>
    </row>
    <row r="142">
      <c r="A142" s="45"/>
      <c r="B142" s="14"/>
      <c r="C142" s="14"/>
      <c r="D142" s="14"/>
      <c r="E142" s="14"/>
      <c r="F142" s="14"/>
      <c r="G142" s="45"/>
      <c r="H142" s="14"/>
      <c r="I142" s="14"/>
      <c r="J142" s="14"/>
      <c r="K142" s="14"/>
      <c r="L142" s="14"/>
      <c r="M142" s="14"/>
      <c r="N142" s="14"/>
      <c r="O142" s="14"/>
      <c r="P142" s="14"/>
      <c r="Q142" s="14"/>
      <c r="R142" s="14"/>
      <c r="S142" s="14"/>
      <c r="T142" s="14"/>
      <c r="U142" s="14"/>
    </row>
    <row r="143">
      <c r="A143" s="45"/>
      <c r="B143" s="14"/>
      <c r="C143" s="14"/>
      <c r="D143" s="14"/>
      <c r="E143" s="14"/>
      <c r="F143" s="14"/>
      <c r="G143" s="45"/>
      <c r="H143" s="14"/>
      <c r="I143" s="14"/>
      <c r="J143" s="14"/>
      <c r="K143" s="14"/>
      <c r="L143" s="14"/>
      <c r="M143" s="14"/>
      <c r="N143" s="14"/>
      <c r="O143" s="14"/>
      <c r="P143" s="14"/>
      <c r="Q143" s="14"/>
      <c r="R143" s="14"/>
      <c r="S143" s="14"/>
      <c r="T143" s="14"/>
      <c r="U143" s="14"/>
    </row>
    <row r="144">
      <c r="A144" s="45"/>
      <c r="B144" s="14"/>
      <c r="C144" s="14"/>
      <c r="D144" s="14"/>
      <c r="E144" s="14"/>
      <c r="F144" s="14"/>
      <c r="G144" s="45"/>
      <c r="H144" s="14"/>
      <c r="I144" s="14"/>
      <c r="J144" s="14"/>
      <c r="K144" s="14"/>
      <c r="L144" s="14"/>
      <c r="M144" s="14"/>
      <c r="N144" s="14"/>
      <c r="O144" s="14"/>
      <c r="P144" s="14"/>
      <c r="Q144" s="14"/>
      <c r="R144" s="14"/>
      <c r="S144" s="14"/>
      <c r="T144" s="14"/>
      <c r="U144" s="14"/>
    </row>
    <row r="145">
      <c r="A145" s="45"/>
      <c r="B145" s="14"/>
      <c r="C145" s="14"/>
      <c r="D145" s="14"/>
      <c r="E145" s="14"/>
      <c r="F145" s="14"/>
      <c r="G145" s="45"/>
      <c r="H145" s="14"/>
      <c r="I145" s="14"/>
      <c r="J145" s="14"/>
      <c r="K145" s="14"/>
      <c r="L145" s="14"/>
      <c r="M145" s="14"/>
      <c r="N145" s="14"/>
      <c r="O145" s="14"/>
      <c r="P145" s="14"/>
      <c r="Q145" s="14"/>
      <c r="R145" s="14"/>
      <c r="S145" s="14"/>
      <c r="T145" s="14"/>
      <c r="U145" s="14"/>
    </row>
    <row r="146">
      <c r="A146" s="45"/>
      <c r="B146" s="14"/>
      <c r="C146" s="14"/>
      <c r="D146" s="14"/>
      <c r="E146" s="14"/>
      <c r="F146" s="14"/>
      <c r="G146" s="45"/>
      <c r="H146" s="14"/>
      <c r="I146" s="14"/>
      <c r="J146" s="14"/>
      <c r="K146" s="14"/>
      <c r="L146" s="14"/>
      <c r="M146" s="14"/>
      <c r="N146" s="14"/>
      <c r="O146" s="14"/>
      <c r="P146" s="14"/>
      <c r="Q146" s="14"/>
      <c r="R146" s="14"/>
      <c r="S146" s="14"/>
      <c r="T146" s="14"/>
      <c r="U146" s="14"/>
    </row>
    <row r="147">
      <c r="A147" s="45"/>
      <c r="B147" s="14"/>
      <c r="C147" s="14"/>
      <c r="D147" s="14"/>
      <c r="E147" s="14"/>
      <c r="F147" s="14"/>
      <c r="G147" s="45"/>
      <c r="H147" s="14"/>
      <c r="I147" s="14"/>
      <c r="J147" s="14"/>
      <c r="K147" s="14"/>
      <c r="L147" s="14"/>
      <c r="M147" s="14"/>
      <c r="N147" s="14"/>
      <c r="O147" s="14"/>
      <c r="P147" s="14"/>
      <c r="Q147" s="14"/>
      <c r="R147" s="14"/>
      <c r="S147" s="14"/>
      <c r="T147" s="14"/>
      <c r="U147" s="14"/>
    </row>
    <row r="148">
      <c r="A148" s="45"/>
      <c r="B148" s="14"/>
      <c r="C148" s="14"/>
      <c r="D148" s="14"/>
      <c r="E148" s="14"/>
      <c r="F148" s="14"/>
      <c r="G148" s="45"/>
      <c r="H148" s="14"/>
      <c r="I148" s="14"/>
      <c r="J148" s="14"/>
      <c r="K148" s="14"/>
      <c r="L148" s="14"/>
      <c r="M148" s="14"/>
      <c r="N148" s="14"/>
      <c r="O148" s="14"/>
      <c r="P148" s="14"/>
      <c r="Q148" s="14"/>
      <c r="R148" s="14"/>
      <c r="S148" s="14"/>
      <c r="T148" s="14"/>
      <c r="U148" s="14"/>
    </row>
    <row r="149">
      <c r="A149" s="45"/>
      <c r="B149" s="14"/>
      <c r="C149" s="14"/>
      <c r="D149" s="14"/>
      <c r="E149" s="14"/>
      <c r="F149" s="14"/>
      <c r="G149" s="45"/>
      <c r="H149" s="14"/>
      <c r="I149" s="14"/>
      <c r="J149" s="14"/>
      <c r="K149" s="14"/>
      <c r="L149" s="14"/>
      <c r="M149" s="14"/>
      <c r="N149" s="14"/>
      <c r="O149" s="14"/>
      <c r="P149" s="14"/>
      <c r="Q149" s="14"/>
      <c r="R149" s="14"/>
      <c r="S149" s="14"/>
      <c r="T149" s="14"/>
      <c r="U149" s="14"/>
    </row>
    <row r="150">
      <c r="A150" s="45"/>
      <c r="B150" s="14"/>
      <c r="C150" s="14"/>
      <c r="D150" s="14"/>
      <c r="E150" s="14"/>
      <c r="F150" s="14"/>
      <c r="G150" s="45"/>
      <c r="H150" s="14"/>
      <c r="I150" s="14"/>
      <c r="J150" s="14"/>
      <c r="K150" s="14"/>
      <c r="L150" s="14"/>
      <c r="M150" s="14"/>
      <c r="N150" s="14"/>
      <c r="O150" s="14"/>
      <c r="P150" s="14"/>
      <c r="Q150" s="14"/>
      <c r="R150" s="14"/>
      <c r="S150" s="14"/>
      <c r="T150" s="14"/>
      <c r="U150" s="14"/>
    </row>
    <row r="151">
      <c r="A151" s="45"/>
      <c r="B151" s="14"/>
      <c r="C151" s="14"/>
      <c r="D151" s="14"/>
      <c r="E151" s="14"/>
      <c r="F151" s="14"/>
      <c r="G151" s="45"/>
      <c r="H151" s="14"/>
      <c r="I151" s="14"/>
      <c r="J151" s="14"/>
      <c r="K151" s="14"/>
      <c r="L151" s="14"/>
      <c r="M151" s="14"/>
      <c r="N151" s="14"/>
      <c r="O151" s="14"/>
      <c r="P151" s="14"/>
      <c r="Q151" s="14"/>
      <c r="R151" s="14"/>
      <c r="S151" s="14"/>
      <c r="T151" s="14"/>
      <c r="U151" s="14"/>
    </row>
    <row r="152">
      <c r="A152" s="45"/>
      <c r="B152" s="14"/>
      <c r="C152" s="14"/>
      <c r="D152" s="14"/>
      <c r="E152" s="14"/>
      <c r="F152" s="14"/>
      <c r="G152" s="45"/>
      <c r="H152" s="14"/>
      <c r="I152" s="14"/>
      <c r="J152" s="14"/>
      <c r="K152" s="14"/>
      <c r="L152" s="14"/>
      <c r="M152" s="14"/>
      <c r="N152" s="14"/>
      <c r="O152" s="14"/>
      <c r="P152" s="14"/>
      <c r="Q152" s="14"/>
      <c r="R152" s="14"/>
      <c r="S152" s="14"/>
      <c r="T152" s="14"/>
      <c r="U152" s="14"/>
    </row>
    <row r="153">
      <c r="A153" s="45"/>
      <c r="B153" s="14"/>
      <c r="C153" s="14"/>
      <c r="D153" s="14"/>
      <c r="E153" s="14"/>
      <c r="F153" s="14"/>
      <c r="G153" s="45"/>
      <c r="H153" s="14"/>
      <c r="I153" s="14"/>
      <c r="J153" s="14"/>
      <c r="K153" s="14"/>
      <c r="L153" s="14"/>
      <c r="M153" s="14"/>
      <c r="N153" s="14"/>
      <c r="O153" s="14"/>
      <c r="P153" s="14"/>
      <c r="Q153" s="14"/>
      <c r="R153" s="14"/>
      <c r="S153" s="14"/>
      <c r="T153" s="14"/>
      <c r="U153" s="14"/>
    </row>
    <row r="154">
      <c r="A154" s="45"/>
      <c r="B154" s="14"/>
      <c r="C154" s="14"/>
      <c r="D154" s="14"/>
      <c r="E154" s="14"/>
      <c r="F154" s="14"/>
      <c r="G154" s="45"/>
      <c r="H154" s="14"/>
      <c r="I154" s="14"/>
      <c r="J154" s="14"/>
      <c r="K154" s="14"/>
      <c r="L154" s="14"/>
      <c r="M154" s="14"/>
      <c r="N154" s="14"/>
      <c r="O154" s="14"/>
      <c r="P154" s="14"/>
      <c r="Q154" s="14"/>
      <c r="R154" s="14"/>
      <c r="S154" s="14"/>
      <c r="T154" s="14"/>
      <c r="U154" s="14"/>
    </row>
    <row r="155">
      <c r="A155" s="45"/>
      <c r="B155" s="14"/>
      <c r="C155" s="14"/>
      <c r="D155" s="14"/>
      <c r="E155" s="14"/>
      <c r="F155" s="14"/>
      <c r="G155" s="45"/>
      <c r="H155" s="14"/>
      <c r="I155" s="14"/>
      <c r="J155" s="14"/>
      <c r="K155" s="14"/>
      <c r="L155" s="14"/>
      <c r="M155" s="14"/>
      <c r="N155" s="14"/>
      <c r="O155" s="14"/>
      <c r="P155" s="14"/>
      <c r="Q155" s="14"/>
      <c r="R155" s="14"/>
      <c r="S155" s="14"/>
      <c r="T155" s="14"/>
      <c r="U155" s="14"/>
    </row>
    <row r="156">
      <c r="A156" s="45"/>
      <c r="B156" s="14"/>
      <c r="C156" s="14"/>
      <c r="D156" s="14"/>
      <c r="E156" s="14"/>
      <c r="F156" s="14"/>
      <c r="G156" s="45"/>
      <c r="H156" s="14"/>
      <c r="I156" s="14"/>
      <c r="J156" s="14"/>
      <c r="K156" s="14"/>
      <c r="L156" s="14"/>
      <c r="M156" s="14"/>
      <c r="N156" s="14"/>
      <c r="O156" s="14"/>
      <c r="P156" s="14"/>
      <c r="Q156" s="14"/>
      <c r="R156" s="14"/>
      <c r="S156" s="14"/>
      <c r="T156" s="14"/>
      <c r="U156" s="14"/>
    </row>
    <row r="157">
      <c r="A157" s="45"/>
      <c r="B157" s="14"/>
      <c r="C157" s="14"/>
      <c r="D157" s="14"/>
      <c r="E157" s="14"/>
      <c r="F157" s="14"/>
      <c r="G157" s="45"/>
      <c r="H157" s="14"/>
      <c r="I157" s="14"/>
      <c r="J157" s="14"/>
      <c r="K157" s="14"/>
      <c r="L157" s="14"/>
      <c r="M157" s="14"/>
      <c r="N157" s="14"/>
      <c r="O157" s="14"/>
      <c r="P157" s="14"/>
      <c r="Q157" s="14"/>
      <c r="R157" s="14"/>
      <c r="S157" s="14"/>
      <c r="T157" s="14"/>
      <c r="U157" s="14"/>
    </row>
    <row r="158">
      <c r="A158" s="45"/>
      <c r="B158" s="14"/>
      <c r="C158" s="14"/>
      <c r="D158" s="14"/>
      <c r="E158" s="14"/>
      <c r="F158" s="14"/>
      <c r="G158" s="45"/>
      <c r="H158" s="14"/>
      <c r="I158" s="14"/>
      <c r="J158" s="14"/>
      <c r="K158" s="14"/>
      <c r="L158" s="14"/>
      <c r="M158" s="14"/>
      <c r="N158" s="14"/>
      <c r="O158" s="14"/>
      <c r="P158" s="14"/>
      <c r="Q158" s="14"/>
      <c r="R158" s="14"/>
      <c r="S158" s="14"/>
      <c r="T158" s="14"/>
      <c r="U158" s="14"/>
    </row>
    <row r="159">
      <c r="A159" s="45"/>
      <c r="B159" s="14"/>
      <c r="C159" s="14"/>
      <c r="D159" s="14"/>
      <c r="E159" s="14"/>
      <c r="F159" s="14"/>
      <c r="G159" s="45"/>
      <c r="H159" s="14"/>
      <c r="I159" s="14"/>
      <c r="J159" s="14"/>
      <c r="K159" s="14"/>
      <c r="L159" s="14"/>
      <c r="M159" s="14"/>
      <c r="N159" s="14"/>
      <c r="O159" s="14"/>
      <c r="P159" s="14"/>
      <c r="Q159" s="14"/>
      <c r="R159" s="14"/>
      <c r="S159" s="14"/>
      <c r="T159" s="14"/>
      <c r="U159" s="14"/>
    </row>
    <row r="160">
      <c r="A160" s="45"/>
      <c r="B160" s="14"/>
      <c r="C160" s="14"/>
      <c r="D160" s="14"/>
      <c r="E160" s="14"/>
      <c r="F160" s="14"/>
      <c r="G160" s="45"/>
      <c r="H160" s="14"/>
      <c r="I160" s="14"/>
      <c r="J160" s="14"/>
      <c r="K160" s="14"/>
      <c r="L160" s="14"/>
      <c r="M160" s="14"/>
      <c r="N160" s="14"/>
      <c r="O160" s="14"/>
      <c r="P160" s="14"/>
      <c r="Q160" s="14"/>
      <c r="R160" s="14"/>
      <c r="S160" s="14"/>
      <c r="T160" s="14"/>
      <c r="U160" s="14"/>
    </row>
    <row r="161">
      <c r="A161" s="45"/>
      <c r="B161" s="14"/>
      <c r="C161" s="14"/>
      <c r="D161" s="14"/>
      <c r="E161" s="14"/>
      <c r="F161" s="14"/>
      <c r="G161" s="45"/>
      <c r="H161" s="14"/>
      <c r="I161" s="14"/>
      <c r="J161" s="14"/>
      <c r="K161" s="14"/>
      <c r="L161" s="14"/>
      <c r="M161" s="14"/>
      <c r="N161" s="14"/>
      <c r="O161" s="14"/>
      <c r="P161" s="14"/>
      <c r="Q161" s="14"/>
      <c r="R161" s="14"/>
      <c r="S161" s="14"/>
      <c r="T161" s="14"/>
      <c r="U161" s="14"/>
    </row>
    <row r="162">
      <c r="A162" s="45"/>
      <c r="B162" s="14"/>
      <c r="C162" s="14"/>
      <c r="D162" s="14"/>
      <c r="E162" s="14"/>
      <c r="F162" s="14"/>
      <c r="G162" s="45"/>
      <c r="H162" s="14"/>
      <c r="I162" s="14"/>
      <c r="J162" s="14"/>
      <c r="K162" s="14"/>
      <c r="L162" s="14"/>
      <c r="M162" s="14"/>
      <c r="N162" s="14"/>
      <c r="O162" s="14"/>
      <c r="P162" s="14"/>
      <c r="Q162" s="14"/>
      <c r="R162" s="14"/>
      <c r="S162" s="14"/>
      <c r="T162" s="14"/>
      <c r="U162" s="14"/>
    </row>
    <row r="163">
      <c r="A163" s="45"/>
      <c r="B163" s="14"/>
      <c r="C163" s="14"/>
      <c r="D163" s="14"/>
      <c r="E163" s="14"/>
      <c r="F163" s="14"/>
      <c r="G163" s="45"/>
      <c r="H163" s="14"/>
      <c r="I163" s="14"/>
      <c r="J163" s="14"/>
      <c r="K163" s="14"/>
      <c r="L163" s="14"/>
      <c r="M163" s="14"/>
      <c r="N163" s="14"/>
      <c r="O163" s="14"/>
      <c r="P163" s="14"/>
      <c r="Q163" s="14"/>
      <c r="R163" s="14"/>
      <c r="S163" s="14"/>
      <c r="T163" s="14"/>
      <c r="U163" s="14"/>
    </row>
    <row r="164">
      <c r="A164" s="45"/>
      <c r="B164" s="14"/>
      <c r="C164" s="14"/>
      <c r="D164" s="14"/>
      <c r="E164" s="14"/>
      <c r="F164" s="14"/>
      <c r="G164" s="45"/>
      <c r="H164" s="14"/>
      <c r="I164" s="14"/>
      <c r="J164" s="14"/>
      <c r="K164" s="14"/>
      <c r="L164" s="14"/>
      <c r="M164" s="14"/>
      <c r="N164" s="14"/>
      <c r="O164" s="14"/>
      <c r="P164" s="14"/>
      <c r="Q164" s="14"/>
      <c r="R164" s="14"/>
      <c r="S164" s="14"/>
      <c r="T164" s="14"/>
      <c r="U164" s="14"/>
    </row>
    <row r="165">
      <c r="A165" s="45"/>
      <c r="B165" s="14"/>
      <c r="C165" s="14"/>
      <c r="D165" s="14"/>
      <c r="E165" s="14"/>
      <c r="F165" s="14"/>
      <c r="G165" s="45"/>
      <c r="H165" s="14"/>
      <c r="I165" s="14"/>
      <c r="J165" s="14"/>
      <c r="K165" s="14"/>
      <c r="L165" s="14"/>
      <c r="M165" s="14"/>
      <c r="N165" s="14"/>
      <c r="O165" s="14"/>
      <c r="P165" s="14"/>
      <c r="Q165" s="14"/>
      <c r="R165" s="14"/>
      <c r="S165" s="14"/>
      <c r="T165" s="14"/>
      <c r="U165" s="14"/>
    </row>
    <row r="166">
      <c r="A166" s="45"/>
      <c r="B166" s="14"/>
      <c r="C166" s="14"/>
      <c r="D166" s="14"/>
      <c r="E166" s="14"/>
      <c r="F166" s="14"/>
      <c r="G166" s="45"/>
      <c r="H166" s="14"/>
      <c r="I166" s="14"/>
      <c r="J166" s="14"/>
      <c r="K166" s="14"/>
      <c r="L166" s="14"/>
      <c r="M166" s="14"/>
      <c r="N166" s="14"/>
      <c r="O166" s="14"/>
      <c r="P166" s="14"/>
      <c r="Q166" s="14"/>
      <c r="R166" s="14"/>
      <c r="S166" s="14"/>
      <c r="T166" s="14"/>
      <c r="U166" s="14"/>
    </row>
    <row r="167">
      <c r="A167" s="45"/>
      <c r="B167" s="14"/>
      <c r="C167" s="14"/>
      <c r="D167" s="14"/>
      <c r="E167" s="14"/>
      <c r="F167" s="14"/>
      <c r="G167" s="45"/>
      <c r="H167" s="14"/>
      <c r="I167" s="14"/>
      <c r="J167" s="14"/>
      <c r="K167" s="14"/>
      <c r="L167" s="14"/>
      <c r="M167" s="14"/>
      <c r="N167" s="14"/>
      <c r="O167" s="14"/>
      <c r="P167" s="14"/>
      <c r="Q167" s="14"/>
      <c r="R167" s="14"/>
      <c r="S167" s="14"/>
      <c r="T167" s="14"/>
      <c r="U167" s="14"/>
    </row>
    <row r="168">
      <c r="A168" s="45"/>
      <c r="B168" s="14"/>
      <c r="C168" s="14"/>
      <c r="D168" s="14"/>
      <c r="E168" s="14"/>
      <c r="F168" s="14"/>
      <c r="G168" s="45"/>
      <c r="H168" s="14"/>
      <c r="I168" s="14"/>
      <c r="J168" s="14"/>
      <c r="K168" s="14"/>
      <c r="L168" s="14"/>
      <c r="M168" s="14"/>
      <c r="N168" s="14"/>
      <c r="O168" s="14"/>
      <c r="P168" s="14"/>
      <c r="Q168" s="14"/>
      <c r="R168" s="14"/>
      <c r="S168" s="14"/>
      <c r="T168" s="14"/>
      <c r="U168" s="14"/>
    </row>
    <row r="169">
      <c r="A169" s="45"/>
      <c r="B169" s="14"/>
      <c r="C169" s="14"/>
      <c r="D169" s="14"/>
      <c r="E169" s="14"/>
      <c r="F169" s="14"/>
      <c r="G169" s="45"/>
      <c r="H169" s="14"/>
      <c r="I169" s="14"/>
      <c r="J169" s="14"/>
      <c r="K169" s="14"/>
      <c r="L169" s="14"/>
      <c r="M169" s="14"/>
      <c r="N169" s="14"/>
      <c r="O169" s="14"/>
      <c r="P169" s="14"/>
      <c r="Q169" s="14"/>
      <c r="R169" s="14"/>
      <c r="S169" s="14"/>
      <c r="T169" s="14"/>
      <c r="U169" s="14"/>
    </row>
    <row r="170">
      <c r="A170" s="45"/>
      <c r="B170" s="14"/>
      <c r="C170" s="14"/>
      <c r="D170" s="14"/>
      <c r="E170" s="14"/>
      <c r="F170" s="14"/>
      <c r="G170" s="45"/>
      <c r="H170" s="14"/>
      <c r="I170" s="14"/>
      <c r="J170" s="14"/>
      <c r="K170" s="14"/>
      <c r="L170" s="14"/>
      <c r="M170" s="14"/>
      <c r="N170" s="14"/>
      <c r="O170" s="14"/>
      <c r="P170" s="14"/>
      <c r="Q170" s="14"/>
      <c r="R170" s="14"/>
      <c r="S170" s="14"/>
      <c r="T170" s="14"/>
      <c r="U170" s="14"/>
    </row>
    <row r="171">
      <c r="A171" s="45"/>
      <c r="B171" s="14"/>
      <c r="C171" s="14"/>
      <c r="D171" s="14"/>
      <c r="E171" s="14"/>
      <c r="F171" s="14"/>
      <c r="G171" s="45"/>
      <c r="H171" s="14"/>
      <c r="I171" s="14"/>
      <c r="J171" s="14"/>
      <c r="K171" s="14"/>
      <c r="L171" s="14"/>
      <c r="M171" s="14"/>
      <c r="N171" s="14"/>
      <c r="O171" s="14"/>
      <c r="P171" s="14"/>
      <c r="Q171" s="14"/>
      <c r="R171" s="14"/>
      <c r="S171" s="14"/>
      <c r="T171" s="14"/>
      <c r="U171" s="14"/>
    </row>
    <row r="172">
      <c r="A172" s="45"/>
      <c r="B172" s="14"/>
      <c r="C172" s="14"/>
      <c r="D172" s="14"/>
      <c r="E172" s="14"/>
      <c r="F172" s="14"/>
      <c r="G172" s="45"/>
      <c r="H172" s="14"/>
      <c r="I172" s="14"/>
      <c r="J172" s="14"/>
      <c r="K172" s="14"/>
      <c r="L172" s="14"/>
      <c r="M172" s="14"/>
      <c r="N172" s="14"/>
      <c r="O172" s="14"/>
      <c r="P172" s="14"/>
      <c r="Q172" s="14"/>
      <c r="R172" s="14"/>
      <c r="S172" s="14"/>
      <c r="T172" s="14"/>
      <c r="U172" s="14"/>
    </row>
    <row r="173">
      <c r="A173" s="45"/>
      <c r="B173" s="14"/>
      <c r="C173" s="14"/>
      <c r="D173" s="14"/>
      <c r="E173" s="14"/>
      <c r="F173" s="14"/>
      <c r="G173" s="45"/>
      <c r="H173" s="14"/>
      <c r="I173" s="14"/>
      <c r="J173" s="14"/>
      <c r="K173" s="14"/>
      <c r="L173" s="14"/>
      <c r="M173" s="14"/>
      <c r="N173" s="14"/>
      <c r="O173" s="14"/>
      <c r="P173" s="14"/>
      <c r="Q173" s="14"/>
      <c r="R173" s="14"/>
      <c r="S173" s="14"/>
      <c r="T173" s="14"/>
      <c r="U173" s="14"/>
    </row>
    <row r="174">
      <c r="A174" s="45"/>
      <c r="B174" s="14"/>
      <c r="C174" s="14"/>
      <c r="D174" s="14"/>
      <c r="E174" s="14"/>
      <c r="F174" s="14"/>
      <c r="G174" s="45"/>
      <c r="H174" s="14"/>
      <c r="I174" s="14"/>
      <c r="J174" s="14"/>
      <c r="K174" s="14"/>
      <c r="L174" s="14"/>
      <c r="M174" s="14"/>
      <c r="N174" s="14"/>
      <c r="O174" s="14"/>
      <c r="P174" s="14"/>
      <c r="Q174" s="14"/>
      <c r="R174" s="14"/>
      <c r="S174" s="14"/>
      <c r="T174" s="14"/>
      <c r="U174" s="14"/>
    </row>
    <row r="175">
      <c r="A175" s="45"/>
      <c r="B175" s="14"/>
      <c r="C175" s="14"/>
      <c r="D175" s="14"/>
      <c r="E175" s="14"/>
      <c r="F175" s="14"/>
      <c r="G175" s="45"/>
      <c r="H175" s="14"/>
      <c r="I175" s="14"/>
      <c r="J175" s="14"/>
      <c r="K175" s="14"/>
      <c r="L175" s="14"/>
      <c r="M175" s="14"/>
      <c r="N175" s="14"/>
      <c r="O175" s="14"/>
      <c r="P175" s="14"/>
      <c r="Q175" s="14"/>
      <c r="R175" s="14"/>
      <c r="S175" s="14"/>
      <c r="T175" s="14"/>
      <c r="U175" s="14"/>
    </row>
    <row r="176">
      <c r="A176" s="45"/>
      <c r="B176" s="14"/>
      <c r="C176" s="14"/>
      <c r="D176" s="14"/>
      <c r="E176" s="14"/>
      <c r="F176" s="14"/>
      <c r="G176" s="45"/>
      <c r="H176" s="14"/>
      <c r="I176" s="14"/>
      <c r="J176" s="14"/>
      <c r="K176" s="14"/>
      <c r="L176" s="14"/>
      <c r="M176" s="14"/>
      <c r="N176" s="14"/>
      <c r="O176" s="14"/>
      <c r="P176" s="14"/>
      <c r="Q176" s="14"/>
      <c r="R176" s="14"/>
      <c r="S176" s="14"/>
      <c r="T176" s="14"/>
      <c r="U176" s="14"/>
    </row>
    <row r="177">
      <c r="A177" s="45"/>
      <c r="B177" s="14"/>
      <c r="C177" s="14"/>
      <c r="D177" s="14"/>
      <c r="E177" s="14"/>
      <c r="F177" s="14"/>
      <c r="G177" s="45"/>
      <c r="H177" s="14"/>
      <c r="I177" s="14"/>
      <c r="J177" s="14"/>
      <c r="K177" s="14"/>
      <c r="L177" s="14"/>
      <c r="M177" s="14"/>
      <c r="N177" s="14"/>
      <c r="O177" s="14"/>
      <c r="P177" s="14"/>
      <c r="Q177" s="14"/>
      <c r="R177" s="14"/>
      <c r="S177" s="14"/>
      <c r="T177" s="14"/>
      <c r="U177" s="14"/>
    </row>
    <row r="178">
      <c r="A178" s="45"/>
      <c r="B178" s="14"/>
      <c r="C178" s="14"/>
      <c r="D178" s="14"/>
      <c r="E178" s="14"/>
      <c r="F178" s="14"/>
      <c r="G178" s="45"/>
      <c r="H178" s="14"/>
      <c r="I178" s="14"/>
      <c r="J178" s="14"/>
      <c r="K178" s="14"/>
      <c r="L178" s="14"/>
      <c r="M178" s="14"/>
      <c r="N178" s="14"/>
      <c r="O178" s="14"/>
      <c r="P178" s="14"/>
      <c r="Q178" s="14"/>
      <c r="R178" s="14"/>
      <c r="S178" s="14"/>
      <c r="T178" s="14"/>
      <c r="U178" s="14"/>
    </row>
    <row r="179">
      <c r="A179" s="45"/>
      <c r="B179" s="14"/>
      <c r="C179" s="14"/>
      <c r="D179" s="14"/>
      <c r="E179" s="14"/>
      <c r="F179" s="14"/>
      <c r="G179" s="45"/>
      <c r="H179" s="14"/>
      <c r="I179" s="14"/>
      <c r="J179" s="14"/>
      <c r="K179" s="14"/>
      <c r="L179" s="14"/>
      <c r="M179" s="14"/>
      <c r="N179" s="14"/>
      <c r="O179" s="14"/>
      <c r="P179" s="14"/>
      <c r="Q179" s="14"/>
      <c r="R179" s="14"/>
      <c r="S179" s="14"/>
      <c r="T179" s="14"/>
      <c r="U179" s="14"/>
    </row>
    <row r="180">
      <c r="A180" s="45"/>
      <c r="B180" s="14"/>
      <c r="C180" s="14"/>
      <c r="D180" s="14"/>
      <c r="E180" s="14"/>
      <c r="F180" s="14"/>
      <c r="G180" s="45"/>
      <c r="H180" s="14"/>
      <c r="I180" s="14"/>
      <c r="J180" s="14"/>
      <c r="K180" s="14"/>
      <c r="L180" s="14"/>
      <c r="M180" s="14"/>
      <c r="N180" s="14"/>
      <c r="O180" s="14"/>
      <c r="P180" s="14"/>
      <c r="Q180" s="14"/>
      <c r="R180" s="14"/>
      <c r="S180" s="14"/>
      <c r="T180" s="14"/>
      <c r="U180" s="14"/>
    </row>
    <row r="181">
      <c r="A181" s="45"/>
      <c r="B181" s="14"/>
      <c r="C181" s="14"/>
      <c r="D181" s="14"/>
      <c r="E181" s="14"/>
      <c r="F181" s="14"/>
      <c r="G181" s="45"/>
      <c r="H181" s="14"/>
      <c r="I181" s="14"/>
      <c r="J181" s="14"/>
      <c r="K181" s="14"/>
      <c r="L181" s="14"/>
      <c r="M181" s="14"/>
      <c r="N181" s="14"/>
      <c r="O181" s="14"/>
      <c r="P181" s="14"/>
      <c r="Q181" s="14"/>
      <c r="R181" s="14"/>
      <c r="S181" s="14"/>
      <c r="T181" s="14"/>
      <c r="U181" s="14"/>
    </row>
    <row r="182">
      <c r="A182" s="45"/>
      <c r="B182" s="14"/>
      <c r="C182" s="14"/>
      <c r="D182" s="14"/>
      <c r="E182" s="14"/>
      <c r="F182" s="14"/>
      <c r="G182" s="45"/>
      <c r="H182" s="14"/>
      <c r="I182" s="14"/>
      <c r="J182" s="14"/>
      <c r="K182" s="14"/>
      <c r="L182" s="14"/>
      <c r="M182" s="14"/>
      <c r="N182" s="14"/>
      <c r="O182" s="14"/>
      <c r="P182" s="14"/>
      <c r="Q182" s="14"/>
      <c r="R182" s="14"/>
      <c r="S182" s="14"/>
      <c r="T182" s="14"/>
      <c r="U182" s="14"/>
    </row>
    <row r="183">
      <c r="A183" s="45"/>
      <c r="B183" s="14"/>
      <c r="C183" s="14"/>
      <c r="D183" s="14"/>
      <c r="E183" s="14"/>
      <c r="F183" s="14"/>
      <c r="G183" s="45"/>
      <c r="H183" s="14"/>
      <c r="I183" s="14"/>
      <c r="J183" s="14"/>
      <c r="K183" s="14"/>
      <c r="L183" s="14"/>
      <c r="M183" s="14"/>
      <c r="N183" s="14"/>
      <c r="O183" s="14"/>
      <c r="P183" s="14"/>
      <c r="Q183" s="14"/>
      <c r="R183" s="14"/>
      <c r="S183" s="14"/>
      <c r="T183" s="14"/>
      <c r="U183" s="14"/>
    </row>
    <row r="184">
      <c r="A184" s="45"/>
      <c r="B184" s="14"/>
      <c r="C184" s="14"/>
      <c r="D184" s="14"/>
      <c r="E184" s="14"/>
      <c r="F184" s="14"/>
      <c r="G184" s="45"/>
      <c r="H184" s="14"/>
      <c r="I184" s="14"/>
      <c r="J184" s="14"/>
      <c r="K184" s="14"/>
      <c r="L184" s="14"/>
      <c r="M184" s="14"/>
      <c r="N184" s="14"/>
      <c r="O184" s="14"/>
      <c r="P184" s="14"/>
      <c r="Q184" s="14"/>
      <c r="R184" s="14"/>
      <c r="S184" s="14"/>
      <c r="T184" s="14"/>
      <c r="U184" s="14"/>
    </row>
    <row r="185">
      <c r="A185" s="45"/>
      <c r="B185" s="14"/>
      <c r="C185" s="14"/>
      <c r="D185" s="14"/>
      <c r="E185" s="14"/>
      <c r="F185" s="14"/>
      <c r="G185" s="45"/>
      <c r="H185" s="14"/>
      <c r="I185" s="14"/>
      <c r="J185" s="14"/>
      <c r="K185" s="14"/>
      <c r="L185" s="14"/>
      <c r="M185" s="14"/>
      <c r="N185" s="14"/>
      <c r="O185" s="14"/>
      <c r="P185" s="14"/>
      <c r="Q185" s="14"/>
      <c r="R185" s="14"/>
      <c r="S185" s="14"/>
      <c r="T185" s="14"/>
      <c r="U185" s="14"/>
    </row>
    <row r="186">
      <c r="A186" s="45"/>
      <c r="B186" s="14"/>
      <c r="C186" s="14"/>
      <c r="D186" s="14"/>
      <c r="E186" s="14"/>
      <c r="F186" s="14"/>
      <c r="G186" s="45"/>
      <c r="H186" s="14"/>
      <c r="I186" s="14"/>
      <c r="J186" s="14"/>
      <c r="K186" s="14"/>
      <c r="L186" s="14"/>
      <c r="M186" s="14"/>
      <c r="N186" s="14"/>
      <c r="O186" s="14"/>
      <c r="P186" s="14"/>
      <c r="Q186" s="14"/>
      <c r="R186" s="14"/>
      <c r="S186" s="14"/>
      <c r="T186" s="14"/>
      <c r="U186" s="14"/>
    </row>
    <row r="187">
      <c r="A187" s="45"/>
      <c r="B187" s="14"/>
      <c r="C187" s="14"/>
      <c r="D187" s="14"/>
      <c r="E187" s="14"/>
      <c r="F187" s="14"/>
      <c r="G187" s="45"/>
      <c r="H187" s="14"/>
      <c r="I187" s="14"/>
      <c r="J187" s="14"/>
      <c r="K187" s="14"/>
      <c r="L187" s="14"/>
      <c r="M187" s="14"/>
      <c r="N187" s="14"/>
      <c r="O187" s="14"/>
      <c r="P187" s="14"/>
      <c r="Q187" s="14"/>
      <c r="R187" s="14"/>
      <c r="S187" s="14"/>
      <c r="T187" s="14"/>
      <c r="U187" s="14"/>
    </row>
    <row r="188">
      <c r="A188" s="45"/>
      <c r="B188" s="14"/>
      <c r="C188" s="14"/>
      <c r="D188" s="14"/>
      <c r="E188" s="14"/>
      <c r="F188" s="14"/>
      <c r="G188" s="45"/>
      <c r="H188" s="14"/>
      <c r="I188" s="14"/>
      <c r="J188" s="14"/>
      <c r="K188" s="14"/>
      <c r="L188" s="14"/>
      <c r="M188" s="14"/>
      <c r="N188" s="14"/>
      <c r="O188" s="14"/>
      <c r="P188" s="14"/>
      <c r="Q188" s="14"/>
      <c r="R188" s="14"/>
      <c r="S188" s="14"/>
      <c r="T188" s="14"/>
      <c r="U188" s="14"/>
    </row>
    <row r="189">
      <c r="A189" s="45"/>
      <c r="B189" s="14"/>
      <c r="C189" s="14"/>
      <c r="D189" s="14"/>
      <c r="E189" s="14"/>
      <c r="F189" s="14"/>
      <c r="G189" s="45"/>
      <c r="H189" s="14"/>
      <c r="I189" s="14"/>
      <c r="J189" s="14"/>
      <c r="K189" s="14"/>
      <c r="L189" s="14"/>
      <c r="M189" s="14"/>
      <c r="N189" s="14"/>
      <c r="O189" s="14"/>
      <c r="P189" s="14"/>
      <c r="Q189" s="14"/>
      <c r="R189" s="14"/>
      <c r="S189" s="14"/>
      <c r="T189" s="14"/>
      <c r="U189" s="14"/>
    </row>
    <row r="190">
      <c r="A190" s="45"/>
      <c r="B190" s="14"/>
      <c r="C190" s="14"/>
      <c r="D190" s="14"/>
      <c r="E190" s="14"/>
      <c r="F190" s="14"/>
      <c r="G190" s="45"/>
      <c r="H190" s="14"/>
      <c r="I190" s="14"/>
      <c r="J190" s="14"/>
      <c r="K190" s="14"/>
      <c r="L190" s="14"/>
      <c r="M190" s="14"/>
      <c r="N190" s="14"/>
      <c r="O190" s="14"/>
      <c r="P190" s="14"/>
      <c r="Q190" s="14"/>
      <c r="R190" s="14"/>
      <c r="S190" s="14"/>
      <c r="T190" s="14"/>
      <c r="U190" s="14"/>
    </row>
    <row r="191">
      <c r="A191" s="45"/>
      <c r="B191" s="14"/>
      <c r="C191" s="14"/>
      <c r="D191" s="14"/>
      <c r="E191" s="14"/>
      <c r="F191" s="14"/>
      <c r="G191" s="45"/>
      <c r="H191" s="14"/>
      <c r="I191" s="14"/>
      <c r="J191" s="14"/>
      <c r="K191" s="14"/>
      <c r="L191" s="14"/>
      <c r="M191" s="14"/>
      <c r="N191" s="14"/>
      <c r="O191" s="14"/>
      <c r="P191" s="14"/>
      <c r="Q191" s="14"/>
      <c r="R191" s="14"/>
      <c r="S191" s="14"/>
      <c r="T191" s="14"/>
      <c r="U191" s="14"/>
    </row>
    <row r="192">
      <c r="A192" s="45"/>
      <c r="B192" s="14"/>
      <c r="C192" s="14"/>
      <c r="D192" s="14"/>
      <c r="E192" s="14"/>
      <c r="F192" s="14"/>
      <c r="G192" s="45"/>
      <c r="H192" s="14"/>
      <c r="I192" s="14"/>
      <c r="J192" s="14"/>
      <c r="K192" s="14"/>
      <c r="L192" s="14"/>
      <c r="M192" s="14"/>
      <c r="N192" s="14"/>
      <c r="O192" s="14"/>
      <c r="P192" s="14"/>
      <c r="Q192" s="14"/>
      <c r="R192" s="14"/>
      <c r="S192" s="14"/>
      <c r="T192" s="14"/>
      <c r="U192" s="14"/>
    </row>
    <row r="193">
      <c r="A193" s="45"/>
      <c r="B193" s="14"/>
      <c r="C193" s="14"/>
      <c r="D193" s="14"/>
      <c r="E193" s="14"/>
      <c r="F193" s="14"/>
      <c r="G193" s="45"/>
      <c r="H193" s="14"/>
      <c r="I193" s="14"/>
      <c r="J193" s="14"/>
      <c r="K193" s="14"/>
      <c r="L193" s="14"/>
      <c r="M193" s="14"/>
      <c r="N193" s="14"/>
      <c r="O193" s="14"/>
      <c r="P193" s="14"/>
      <c r="Q193" s="14"/>
      <c r="R193" s="14"/>
      <c r="S193" s="14"/>
      <c r="T193" s="14"/>
      <c r="U193" s="14"/>
    </row>
    <row r="194">
      <c r="A194" s="45"/>
      <c r="B194" s="14"/>
      <c r="C194" s="14"/>
      <c r="D194" s="14"/>
      <c r="E194" s="14"/>
      <c r="F194" s="14"/>
      <c r="G194" s="45"/>
      <c r="H194" s="14"/>
      <c r="I194" s="14"/>
      <c r="J194" s="14"/>
      <c r="K194" s="14"/>
      <c r="L194" s="14"/>
      <c r="M194" s="14"/>
      <c r="N194" s="14"/>
      <c r="O194" s="14"/>
      <c r="P194" s="14"/>
      <c r="Q194" s="14"/>
      <c r="R194" s="14"/>
      <c r="S194" s="14"/>
      <c r="T194" s="14"/>
      <c r="U194" s="14"/>
    </row>
    <row r="195">
      <c r="A195" s="45"/>
      <c r="B195" s="14"/>
      <c r="C195" s="14"/>
      <c r="D195" s="14"/>
      <c r="E195" s="14"/>
      <c r="F195" s="14"/>
      <c r="G195" s="45"/>
      <c r="H195" s="14"/>
      <c r="I195" s="14"/>
      <c r="J195" s="14"/>
      <c r="K195" s="14"/>
      <c r="L195" s="14"/>
      <c r="M195" s="14"/>
      <c r="N195" s="14"/>
      <c r="O195" s="14"/>
      <c r="P195" s="14"/>
      <c r="Q195" s="14"/>
      <c r="R195" s="14"/>
      <c r="S195" s="14"/>
      <c r="T195" s="14"/>
      <c r="U195" s="14"/>
    </row>
    <row r="196">
      <c r="A196" s="45"/>
      <c r="B196" s="14"/>
      <c r="C196" s="14"/>
      <c r="D196" s="14"/>
      <c r="E196" s="14"/>
      <c r="F196" s="14"/>
      <c r="G196" s="45"/>
      <c r="H196" s="14"/>
      <c r="I196" s="14"/>
      <c r="J196" s="14"/>
      <c r="K196" s="14"/>
      <c r="L196" s="14"/>
      <c r="M196" s="14"/>
      <c r="N196" s="14"/>
      <c r="O196" s="14"/>
      <c r="P196" s="14"/>
      <c r="Q196" s="14"/>
      <c r="R196" s="14"/>
      <c r="S196" s="14"/>
      <c r="T196" s="14"/>
      <c r="U196" s="14"/>
    </row>
    <row r="197">
      <c r="A197" s="45"/>
      <c r="B197" s="14"/>
      <c r="C197" s="14"/>
      <c r="D197" s="14"/>
      <c r="E197" s="14"/>
      <c r="F197" s="14"/>
      <c r="G197" s="45"/>
      <c r="H197" s="14"/>
      <c r="I197" s="14"/>
      <c r="J197" s="14"/>
      <c r="K197" s="14"/>
      <c r="L197" s="14"/>
      <c r="M197" s="14"/>
      <c r="N197" s="14"/>
      <c r="O197" s="14"/>
      <c r="P197" s="14"/>
      <c r="Q197" s="14"/>
      <c r="R197" s="14"/>
      <c r="S197" s="14"/>
      <c r="T197" s="14"/>
      <c r="U197" s="14"/>
    </row>
    <row r="198">
      <c r="A198" s="45"/>
      <c r="B198" s="14"/>
      <c r="C198" s="14"/>
      <c r="D198" s="14"/>
      <c r="E198" s="14"/>
      <c r="F198" s="14"/>
      <c r="G198" s="45"/>
      <c r="H198" s="14"/>
      <c r="I198" s="14"/>
      <c r="J198" s="14"/>
      <c r="K198" s="14"/>
      <c r="L198" s="14"/>
      <c r="M198" s="14"/>
      <c r="N198" s="14"/>
      <c r="O198" s="14"/>
      <c r="P198" s="14"/>
      <c r="Q198" s="14"/>
      <c r="R198" s="14"/>
      <c r="S198" s="14"/>
      <c r="T198" s="14"/>
      <c r="U198" s="14"/>
    </row>
    <row r="199">
      <c r="A199" s="45"/>
      <c r="B199" s="14"/>
      <c r="C199" s="14"/>
      <c r="D199" s="14"/>
      <c r="E199" s="14"/>
      <c r="F199" s="14"/>
      <c r="G199" s="45"/>
      <c r="H199" s="14"/>
      <c r="I199" s="14"/>
      <c r="J199" s="14"/>
      <c r="K199" s="14"/>
      <c r="L199" s="14"/>
      <c r="M199" s="14"/>
      <c r="N199" s="14"/>
      <c r="O199" s="14"/>
      <c r="P199" s="14"/>
      <c r="Q199" s="14"/>
      <c r="R199" s="14"/>
      <c r="S199" s="14"/>
      <c r="T199" s="14"/>
      <c r="U199" s="14"/>
    </row>
    <row r="200">
      <c r="A200" s="45"/>
      <c r="B200" s="14"/>
      <c r="C200" s="14"/>
      <c r="D200" s="14"/>
      <c r="E200" s="14"/>
      <c r="F200" s="14"/>
      <c r="G200" s="45"/>
      <c r="H200" s="14"/>
      <c r="I200" s="14"/>
      <c r="J200" s="14"/>
      <c r="K200" s="14"/>
      <c r="L200" s="14"/>
      <c r="M200" s="14"/>
      <c r="N200" s="14"/>
      <c r="O200" s="14"/>
      <c r="P200" s="14"/>
      <c r="Q200" s="14"/>
      <c r="R200" s="14"/>
      <c r="S200" s="14"/>
      <c r="T200" s="14"/>
      <c r="U200" s="14"/>
    </row>
    <row r="201">
      <c r="A201" s="45"/>
      <c r="B201" s="14"/>
      <c r="C201" s="14"/>
      <c r="D201" s="14"/>
      <c r="E201" s="14"/>
      <c r="F201" s="14"/>
      <c r="G201" s="45"/>
      <c r="H201" s="14"/>
      <c r="I201" s="14"/>
      <c r="J201" s="14"/>
      <c r="K201" s="14"/>
      <c r="L201" s="14"/>
      <c r="M201" s="14"/>
      <c r="N201" s="14"/>
      <c r="O201" s="14"/>
      <c r="P201" s="14"/>
      <c r="Q201" s="14"/>
      <c r="R201" s="14"/>
      <c r="S201" s="14"/>
      <c r="T201" s="14"/>
      <c r="U201" s="14"/>
    </row>
    <row r="202">
      <c r="A202" s="45"/>
      <c r="B202" s="14"/>
      <c r="C202" s="14"/>
      <c r="D202" s="14"/>
      <c r="E202" s="14"/>
      <c r="F202" s="14"/>
      <c r="G202" s="45"/>
      <c r="H202" s="14"/>
      <c r="I202" s="14"/>
      <c r="J202" s="14"/>
      <c r="K202" s="14"/>
      <c r="L202" s="14"/>
      <c r="M202" s="14"/>
      <c r="N202" s="14"/>
      <c r="O202" s="14"/>
      <c r="P202" s="14"/>
      <c r="Q202" s="14"/>
      <c r="R202" s="14"/>
      <c r="S202" s="14"/>
      <c r="T202" s="14"/>
      <c r="U202" s="14"/>
    </row>
    <row r="203">
      <c r="A203" s="45"/>
      <c r="B203" s="14"/>
      <c r="C203" s="14"/>
      <c r="D203" s="14"/>
      <c r="E203" s="14"/>
      <c r="F203" s="14"/>
      <c r="G203" s="45"/>
      <c r="H203" s="14"/>
      <c r="I203" s="14"/>
      <c r="J203" s="14"/>
      <c r="K203" s="14"/>
      <c r="L203" s="14"/>
      <c r="M203" s="14"/>
      <c r="N203" s="14"/>
      <c r="O203" s="14"/>
      <c r="P203" s="14"/>
      <c r="Q203" s="14"/>
      <c r="R203" s="14"/>
      <c r="S203" s="14"/>
      <c r="T203" s="14"/>
      <c r="U203" s="14"/>
    </row>
    <row r="204">
      <c r="A204" s="45"/>
      <c r="B204" s="14"/>
      <c r="C204" s="14"/>
      <c r="D204" s="14"/>
      <c r="E204" s="14"/>
      <c r="F204" s="14"/>
      <c r="G204" s="45"/>
      <c r="H204" s="14"/>
      <c r="I204" s="14"/>
      <c r="J204" s="14"/>
      <c r="K204" s="14"/>
      <c r="L204" s="14"/>
      <c r="M204" s="14"/>
      <c r="N204" s="14"/>
      <c r="O204" s="14"/>
      <c r="P204" s="14"/>
      <c r="Q204" s="14"/>
      <c r="R204" s="14"/>
      <c r="S204" s="14"/>
      <c r="T204" s="14"/>
      <c r="U204" s="14"/>
    </row>
    <row r="205">
      <c r="A205" s="45"/>
      <c r="B205" s="14"/>
      <c r="C205" s="14"/>
      <c r="D205" s="14"/>
      <c r="E205" s="14"/>
      <c r="F205" s="14"/>
      <c r="G205" s="45"/>
      <c r="H205" s="14"/>
      <c r="I205" s="14"/>
      <c r="J205" s="14"/>
      <c r="K205" s="14"/>
      <c r="L205" s="14"/>
      <c r="M205" s="14"/>
      <c r="N205" s="14"/>
      <c r="O205" s="14"/>
      <c r="P205" s="14"/>
      <c r="Q205" s="14"/>
      <c r="R205" s="14"/>
      <c r="S205" s="14"/>
      <c r="T205" s="14"/>
      <c r="U205" s="14"/>
    </row>
    <row r="206">
      <c r="A206" s="45"/>
      <c r="B206" s="14"/>
      <c r="C206" s="14"/>
      <c r="D206" s="14"/>
      <c r="E206" s="14"/>
      <c r="F206" s="14"/>
      <c r="G206" s="45"/>
      <c r="H206" s="14"/>
      <c r="I206" s="14"/>
      <c r="J206" s="14"/>
      <c r="K206" s="14"/>
      <c r="L206" s="14"/>
      <c r="M206" s="14"/>
      <c r="N206" s="14"/>
      <c r="O206" s="14"/>
      <c r="P206" s="14"/>
      <c r="Q206" s="14"/>
      <c r="R206" s="14"/>
      <c r="S206" s="14"/>
      <c r="T206" s="14"/>
      <c r="U206" s="14"/>
    </row>
    <row r="207">
      <c r="A207" s="45"/>
      <c r="B207" s="14"/>
      <c r="C207" s="14"/>
      <c r="D207" s="14"/>
      <c r="E207" s="14"/>
      <c r="F207" s="14"/>
      <c r="G207" s="45"/>
      <c r="H207" s="14"/>
      <c r="I207" s="14"/>
      <c r="J207" s="14"/>
      <c r="K207" s="14"/>
      <c r="L207" s="14"/>
      <c r="M207" s="14"/>
      <c r="N207" s="14"/>
      <c r="O207" s="14"/>
      <c r="P207" s="14"/>
      <c r="Q207" s="14"/>
      <c r="R207" s="14"/>
      <c r="S207" s="14"/>
      <c r="T207" s="14"/>
      <c r="U207" s="14"/>
    </row>
    <row r="208">
      <c r="A208" s="45"/>
      <c r="B208" s="14"/>
      <c r="C208" s="14"/>
      <c r="D208" s="14"/>
      <c r="E208" s="14"/>
      <c r="F208" s="14"/>
      <c r="G208" s="45"/>
      <c r="H208" s="14"/>
      <c r="I208" s="14"/>
      <c r="J208" s="14"/>
      <c r="K208" s="14"/>
      <c r="L208" s="14"/>
      <c r="M208" s="14"/>
      <c r="N208" s="14"/>
      <c r="O208" s="14"/>
      <c r="P208" s="14"/>
      <c r="Q208" s="14"/>
      <c r="R208" s="14"/>
      <c r="S208" s="14"/>
      <c r="T208" s="14"/>
      <c r="U208" s="14"/>
    </row>
    <row r="209">
      <c r="A209" s="45"/>
      <c r="B209" s="14"/>
      <c r="C209" s="14"/>
      <c r="D209" s="14"/>
      <c r="E209" s="14"/>
      <c r="F209" s="14"/>
      <c r="G209" s="45"/>
      <c r="H209" s="14"/>
      <c r="I209" s="14"/>
      <c r="J209" s="14"/>
      <c r="K209" s="14"/>
      <c r="L209" s="14"/>
      <c r="M209" s="14"/>
      <c r="N209" s="14"/>
      <c r="O209" s="14"/>
      <c r="P209" s="14"/>
      <c r="Q209" s="14"/>
      <c r="R209" s="14"/>
      <c r="S209" s="14"/>
      <c r="T209" s="14"/>
      <c r="U209" s="14"/>
    </row>
    <row r="210">
      <c r="A210" s="45"/>
      <c r="B210" s="14"/>
      <c r="C210" s="14"/>
      <c r="D210" s="14"/>
      <c r="E210" s="14"/>
      <c r="F210" s="14"/>
      <c r="G210" s="45"/>
      <c r="H210" s="14"/>
      <c r="I210" s="14"/>
      <c r="J210" s="14"/>
      <c r="K210" s="14"/>
      <c r="L210" s="14"/>
      <c r="M210" s="14"/>
      <c r="N210" s="14"/>
      <c r="O210" s="14"/>
      <c r="P210" s="14"/>
      <c r="Q210" s="14"/>
      <c r="R210" s="14"/>
      <c r="S210" s="14"/>
      <c r="T210" s="14"/>
      <c r="U210" s="14"/>
    </row>
    <row r="211">
      <c r="A211" s="45"/>
      <c r="B211" s="14"/>
      <c r="C211" s="14"/>
      <c r="D211" s="14"/>
      <c r="E211" s="14"/>
      <c r="F211" s="14"/>
      <c r="G211" s="45"/>
      <c r="H211" s="14"/>
      <c r="I211" s="14"/>
      <c r="J211" s="14"/>
      <c r="K211" s="14"/>
      <c r="L211" s="14"/>
      <c r="M211" s="14"/>
      <c r="N211" s="14"/>
      <c r="O211" s="14"/>
      <c r="P211" s="14"/>
      <c r="Q211" s="14"/>
      <c r="R211" s="14"/>
      <c r="S211" s="14"/>
      <c r="T211" s="14"/>
      <c r="U211" s="14"/>
    </row>
    <row r="212">
      <c r="A212" s="45"/>
      <c r="B212" s="14"/>
      <c r="C212" s="14"/>
      <c r="D212" s="14"/>
      <c r="E212" s="14"/>
      <c r="F212" s="14"/>
      <c r="G212" s="45"/>
      <c r="H212" s="14"/>
      <c r="I212" s="14"/>
      <c r="J212" s="14"/>
      <c r="K212" s="14"/>
      <c r="L212" s="14"/>
      <c r="M212" s="14"/>
      <c r="N212" s="14"/>
      <c r="O212" s="14"/>
      <c r="P212" s="14"/>
      <c r="Q212" s="14"/>
      <c r="R212" s="14"/>
      <c r="S212" s="14"/>
      <c r="T212" s="14"/>
      <c r="U212" s="14"/>
    </row>
    <row r="213">
      <c r="A213" s="45"/>
      <c r="B213" s="14"/>
      <c r="C213" s="14"/>
      <c r="D213" s="14"/>
      <c r="E213" s="14"/>
      <c r="F213" s="14"/>
      <c r="G213" s="45"/>
      <c r="H213" s="14"/>
      <c r="I213" s="14"/>
      <c r="J213" s="14"/>
      <c r="K213" s="14"/>
      <c r="L213" s="14"/>
      <c r="M213" s="14"/>
      <c r="N213" s="14"/>
      <c r="O213" s="14"/>
      <c r="P213" s="14"/>
      <c r="Q213" s="14"/>
      <c r="R213" s="14"/>
      <c r="S213" s="14"/>
      <c r="T213" s="14"/>
      <c r="U213" s="14"/>
    </row>
    <row r="214">
      <c r="A214" s="45"/>
      <c r="B214" s="14"/>
      <c r="C214" s="14"/>
      <c r="D214" s="14"/>
      <c r="E214" s="14"/>
      <c r="F214" s="14"/>
      <c r="G214" s="45"/>
      <c r="H214" s="14"/>
      <c r="I214" s="14"/>
      <c r="J214" s="14"/>
      <c r="K214" s="14"/>
      <c r="L214" s="14"/>
      <c r="M214" s="14"/>
      <c r="N214" s="14"/>
      <c r="O214" s="14"/>
      <c r="P214" s="14"/>
      <c r="Q214" s="14"/>
      <c r="R214" s="14"/>
      <c r="S214" s="14"/>
      <c r="T214" s="14"/>
      <c r="U214" s="14"/>
    </row>
    <row r="215">
      <c r="A215" s="45"/>
      <c r="B215" s="14"/>
      <c r="C215" s="14"/>
      <c r="D215" s="14"/>
      <c r="E215" s="14"/>
      <c r="F215" s="14"/>
      <c r="G215" s="45"/>
      <c r="H215" s="14"/>
      <c r="I215" s="14"/>
      <c r="J215" s="14"/>
      <c r="K215" s="14"/>
      <c r="L215" s="14"/>
      <c r="M215" s="14"/>
      <c r="N215" s="14"/>
      <c r="O215" s="14"/>
      <c r="P215" s="14"/>
      <c r="Q215" s="14"/>
      <c r="R215" s="14"/>
      <c r="S215" s="14"/>
      <c r="T215" s="14"/>
      <c r="U215" s="14"/>
    </row>
    <row r="216">
      <c r="A216" s="45"/>
      <c r="B216" s="14"/>
      <c r="C216" s="14"/>
      <c r="D216" s="14"/>
      <c r="E216" s="14"/>
      <c r="F216" s="14"/>
      <c r="G216" s="45"/>
      <c r="H216" s="14"/>
      <c r="I216" s="14"/>
      <c r="J216" s="14"/>
      <c r="K216" s="14"/>
      <c r="L216" s="14"/>
      <c r="M216" s="14"/>
      <c r="N216" s="14"/>
      <c r="O216" s="14"/>
      <c r="P216" s="14"/>
      <c r="Q216" s="14"/>
      <c r="R216" s="14"/>
      <c r="S216" s="14"/>
      <c r="T216" s="14"/>
      <c r="U216" s="14"/>
    </row>
    <row r="217">
      <c r="A217" s="45"/>
      <c r="B217" s="14"/>
      <c r="C217" s="14"/>
      <c r="D217" s="14"/>
      <c r="E217" s="14"/>
      <c r="F217" s="14"/>
      <c r="G217" s="45"/>
      <c r="H217" s="14"/>
      <c r="I217" s="14"/>
      <c r="J217" s="14"/>
      <c r="K217" s="14"/>
      <c r="L217" s="14"/>
      <c r="M217" s="14"/>
      <c r="N217" s="14"/>
      <c r="O217" s="14"/>
      <c r="P217" s="14"/>
      <c r="Q217" s="14"/>
      <c r="R217" s="14"/>
      <c r="S217" s="14"/>
      <c r="T217" s="14"/>
      <c r="U217" s="14"/>
    </row>
    <row r="218">
      <c r="A218" s="45"/>
      <c r="B218" s="14"/>
      <c r="C218" s="14"/>
      <c r="D218" s="14"/>
      <c r="E218" s="14"/>
      <c r="F218" s="14"/>
      <c r="G218" s="45"/>
      <c r="H218" s="14"/>
      <c r="I218" s="14"/>
      <c r="J218" s="14"/>
      <c r="K218" s="14"/>
      <c r="L218" s="14"/>
      <c r="M218" s="14"/>
      <c r="N218" s="14"/>
      <c r="O218" s="14"/>
      <c r="P218" s="14"/>
      <c r="Q218" s="14"/>
      <c r="R218" s="14"/>
      <c r="S218" s="14"/>
      <c r="T218" s="14"/>
      <c r="U218" s="14"/>
    </row>
    <row r="219">
      <c r="A219" s="45"/>
      <c r="B219" s="14"/>
      <c r="C219" s="14"/>
      <c r="D219" s="14"/>
      <c r="E219" s="14"/>
      <c r="F219" s="14"/>
      <c r="G219" s="45"/>
      <c r="H219" s="14"/>
      <c r="I219" s="14"/>
      <c r="J219" s="14"/>
      <c r="K219" s="14"/>
      <c r="L219" s="14"/>
      <c r="M219" s="14"/>
      <c r="N219" s="14"/>
      <c r="O219" s="14"/>
      <c r="P219" s="14"/>
      <c r="Q219" s="14"/>
      <c r="R219" s="14"/>
      <c r="S219" s="14"/>
      <c r="T219" s="14"/>
      <c r="U219" s="14"/>
    </row>
    <row r="220">
      <c r="A220" s="45"/>
      <c r="B220" s="14"/>
      <c r="C220" s="14"/>
      <c r="D220" s="14"/>
      <c r="E220" s="14"/>
      <c r="F220" s="14"/>
      <c r="G220" s="45"/>
      <c r="H220" s="14"/>
      <c r="I220" s="14"/>
      <c r="J220" s="14"/>
      <c r="K220" s="14"/>
      <c r="L220" s="14"/>
      <c r="M220" s="14"/>
      <c r="N220" s="14"/>
      <c r="O220" s="14"/>
      <c r="P220" s="14"/>
      <c r="Q220" s="14"/>
      <c r="R220" s="14"/>
      <c r="S220" s="14"/>
      <c r="T220" s="14"/>
      <c r="U220" s="14"/>
    </row>
    <row r="221">
      <c r="A221" s="45"/>
      <c r="B221" s="14"/>
      <c r="C221" s="14"/>
      <c r="D221" s="14"/>
      <c r="E221" s="14"/>
      <c r="F221" s="14"/>
      <c r="G221" s="45"/>
      <c r="H221" s="14"/>
      <c r="I221" s="14"/>
      <c r="J221" s="14"/>
      <c r="K221" s="14"/>
      <c r="L221" s="14"/>
      <c r="M221" s="14"/>
      <c r="N221" s="14"/>
      <c r="O221" s="14"/>
      <c r="P221" s="14"/>
      <c r="Q221" s="14"/>
      <c r="R221" s="14"/>
      <c r="S221" s="14"/>
      <c r="T221" s="14"/>
      <c r="U221" s="14"/>
    </row>
    <row r="222">
      <c r="A222" s="45"/>
      <c r="B222" s="14"/>
      <c r="C222" s="14"/>
      <c r="D222" s="14"/>
      <c r="E222" s="14"/>
      <c r="F222" s="14"/>
      <c r="G222" s="45"/>
      <c r="H222" s="14"/>
      <c r="I222" s="14"/>
      <c r="J222" s="14"/>
      <c r="K222" s="14"/>
      <c r="L222" s="14"/>
      <c r="M222" s="14"/>
      <c r="N222" s="14"/>
      <c r="O222" s="14"/>
      <c r="P222" s="14"/>
      <c r="Q222" s="14"/>
      <c r="R222" s="14"/>
      <c r="S222" s="14"/>
      <c r="T222" s="14"/>
      <c r="U222" s="14"/>
    </row>
    <row r="223">
      <c r="A223" s="45"/>
      <c r="B223" s="14"/>
      <c r="C223" s="14"/>
      <c r="D223" s="14"/>
      <c r="E223" s="14"/>
      <c r="F223" s="14"/>
      <c r="G223" s="45"/>
      <c r="H223" s="14"/>
      <c r="I223" s="14"/>
      <c r="J223" s="14"/>
      <c r="K223" s="14"/>
      <c r="L223" s="14"/>
      <c r="M223" s="14"/>
      <c r="N223" s="14"/>
      <c r="O223" s="14"/>
      <c r="P223" s="14"/>
      <c r="Q223" s="14"/>
      <c r="R223" s="14"/>
      <c r="S223" s="14"/>
      <c r="T223" s="14"/>
      <c r="U223" s="14"/>
    </row>
    <row r="224">
      <c r="A224" s="45"/>
      <c r="B224" s="14"/>
      <c r="C224" s="14"/>
      <c r="D224" s="14"/>
      <c r="E224" s="14"/>
      <c r="F224" s="14"/>
      <c r="G224" s="45"/>
      <c r="H224" s="14"/>
      <c r="I224" s="14"/>
      <c r="J224" s="14"/>
      <c r="K224" s="14"/>
      <c r="L224" s="14"/>
      <c r="M224" s="14"/>
      <c r="N224" s="14"/>
      <c r="O224" s="14"/>
      <c r="P224" s="14"/>
      <c r="Q224" s="14"/>
      <c r="R224" s="14"/>
      <c r="S224" s="14"/>
      <c r="T224" s="14"/>
      <c r="U224" s="14"/>
    </row>
    <row r="225">
      <c r="A225" s="45"/>
      <c r="B225" s="14"/>
      <c r="C225" s="14"/>
      <c r="D225" s="14"/>
      <c r="E225" s="14"/>
      <c r="F225" s="14"/>
      <c r="G225" s="45"/>
      <c r="H225" s="14"/>
      <c r="I225" s="14"/>
      <c r="J225" s="14"/>
      <c r="K225" s="14"/>
      <c r="L225" s="14"/>
      <c r="M225" s="14"/>
      <c r="N225" s="14"/>
      <c r="O225" s="14"/>
      <c r="P225" s="14"/>
      <c r="Q225" s="14"/>
      <c r="R225" s="14"/>
      <c r="S225" s="14"/>
      <c r="T225" s="14"/>
      <c r="U225" s="14"/>
    </row>
    <row r="226">
      <c r="A226" s="45"/>
      <c r="B226" s="14"/>
      <c r="C226" s="14"/>
      <c r="D226" s="14"/>
      <c r="E226" s="14"/>
      <c r="F226" s="14"/>
      <c r="G226" s="45"/>
      <c r="H226" s="14"/>
      <c r="I226" s="14"/>
      <c r="J226" s="14"/>
      <c r="K226" s="14"/>
      <c r="L226" s="14"/>
      <c r="M226" s="14"/>
      <c r="N226" s="14"/>
      <c r="O226" s="14"/>
      <c r="P226" s="14"/>
      <c r="Q226" s="14"/>
      <c r="R226" s="14"/>
      <c r="S226" s="14"/>
      <c r="T226" s="14"/>
      <c r="U226" s="14"/>
    </row>
    <row r="227">
      <c r="A227" s="45"/>
      <c r="B227" s="14"/>
      <c r="C227" s="14"/>
      <c r="D227" s="14"/>
      <c r="E227" s="14"/>
      <c r="F227" s="14"/>
      <c r="G227" s="45"/>
      <c r="H227" s="14"/>
      <c r="I227" s="14"/>
      <c r="J227" s="14"/>
      <c r="K227" s="14"/>
      <c r="L227" s="14"/>
      <c r="M227" s="14"/>
      <c r="N227" s="14"/>
      <c r="O227" s="14"/>
      <c r="P227" s="14"/>
      <c r="Q227" s="14"/>
      <c r="R227" s="14"/>
      <c r="S227" s="14"/>
      <c r="T227" s="14"/>
      <c r="U227" s="14"/>
    </row>
    <row r="228">
      <c r="A228" s="45"/>
      <c r="B228" s="14"/>
      <c r="C228" s="14"/>
      <c r="D228" s="14"/>
      <c r="E228" s="14"/>
      <c r="F228" s="14"/>
      <c r="G228" s="45"/>
      <c r="H228" s="14"/>
      <c r="I228" s="14"/>
      <c r="J228" s="14"/>
      <c r="K228" s="14"/>
      <c r="L228" s="14"/>
      <c r="M228" s="14"/>
      <c r="N228" s="14"/>
      <c r="O228" s="14"/>
      <c r="P228" s="14"/>
      <c r="Q228" s="14"/>
      <c r="R228" s="14"/>
      <c r="S228" s="14"/>
      <c r="T228" s="14"/>
      <c r="U228" s="14"/>
    </row>
    <row r="229">
      <c r="A229" s="45"/>
      <c r="B229" s="14"/>
      <c r="C229" s="14"/>
      <c r="D229" s="14"/>
      <c r="E229" s="14"/>
      <c r="F229" s="14"/>
      <c r="G229" s="45"/>
      <c r="H229" s="14"/>
      <c r="I229" s="14"/>
      <c r="J229" s="14"/>
      <c r="K229" s="14"/>
      <c r="L229" s="14"/>
      <c r="M229" s="14"/>
      <c r="N229" s="14"/>
      <c r="O229" s="14"/>
      <c r="P229" s="14"/>
      <c r="Q229" s="14"/>
      <c r="R229" s="14"/>
      <c r="S229" s="14"/>
      <c r="T229" s="14"/>
      <c r="U229" s="14"/>
    </row>
    <row r="230">
      <c r="A230" s="45"/>
      <c r="B230" s="14"/>
      <c r="C230" s="14"/>
      <c r="D230" s="14"/>
      <c r="E230" s="14"/>
      <c r="F230" s="14"/>
      <c r="G230" s="45"/>
      <c r="H230" s="14"/>
      <c r="I230" s="14"/>
      <c r="J230" s="14"/>
      <c r="K230" s="14"/>
      <c r="L230" s="14"/>
      <c r="M230" s="14"/>
      <c r="N230" s="14"/>
      <c r="O230" s="14"/>
      <c r="P230" s="14"/>
      <c r="Q230" s="14"/>
      <c r="R230" s="14"/>
      <c r="S230" s="14"/>
      <c r="T230" s="14"/>
      <c r="U230" s="14"/>
    </row>
    <row r="231">
      <c r="A231" s="45"/>
      <c r="B231" s="14"/>
      <c r="C231" s="14"/>
      <c r="D231" s="14"/>
      <c r="E231" s="14"/>
      <c r="F231" s="14"/>
      <c r="G231" s="45"/>
      <c r="H231" s="14"/>
      <c r="I231" s="14"/>
      <c r="J231" s="14"/>
      <c r="K231" s="14"/>
      <c r="L231" s="14"/>
      <c r="M231" s="14"/>
      <c r="N231" s="14"/>
      <c r="O231" s="14"/>
      <c r="P231" s="14"/>
      <c r="Q231" s="14"/>
      <c r="R231" s="14"/>
      <c r="S231" s="14"/>
      <c r="T231" s="14"/>
      <c r="U231" s="14"/>
    </row>
    <row r="232">
      <c r="A232" s="45"/>
      <c r="B232" s="14"/>
      <c r="C232" s="14"/>
      <c r="D232" s="14"/>
      <c r="E232" s="14"/>
      <c r="F232" s="14"/>
      <c r="G232" s="45"/>
      <c r="H232" s="14"/>
      <c r="I232" s="14"/>
      <c r="J232" s="14"/>
      <c r="K232" s="14"/>
      <c r="L232" s="14"/>
      <c r="M232" s="14"/>
      <c r="N232" s="14"/>
      <c r="O232" s="14"/>
      <c r="P232" s="14"/>
      <c r="Q232" s="14"/>
      <c r="R232" s="14"/>
      <c r="S232" s="14"/>
      <c r="T232" s="14"/>
      <c r="U232" s="14"/>
    </row>
    <row r="233">
      <c r="A233" s="45"/>
      <c r="B233" s="14"/>
      <c r="C233" s="14"/>
      <c r="D233" s="14"/>
      <c r="E233" s="14"/>
      <c r="F233" s="14"/>
      <c r="G233" s="45"/>
      <c r="H233" s="14"/>
      <c r="I233" s="14"/>
      <c r="J233" s="14"/>
      <c r="K233" s="14"/>
      <c r="L233" s="14"/>
      <c r="M233" s="14"/>
      <c r="N233" s="14"/>
      <c r="O233" s="14"/>
      <c r="P233" s="14"/>
      <c r="Q233" s="14"/>
      <c r="R233" s="14"/>
      <c r="S233" s="14"/>
      <c r="T233" s="14"/>
      <c r="U233" s="14"/>
    </row>
    <row r="234">
      <c r="A234" s="45"/>
      <c r="B234" s="14"/>
      <c r="C234" s="14"/>
      <c r="D234" s="14"/>
      <c r="E234" s="14"/>
      <c r="F234" s="14"/>
      <c r="G234" s="45"/>
      <c r="H234" s="14"/>
      <c r="I234" s="14"/>
      <c r="J234" s="14"/>
      <c r="K234" s="14"/>
      <c r="L234" s="14"/>
      <c r="M234" s="14"/>
      <c r="N234" s="14"/>
      <c r="O234" s="14"/>
      <c r="P234" s="14"/>
      <c r="Q234" s="14"/>
      <c r="R234" s="14"/>
      <c r="S234" s="14"/>
      <c r="T234" s="14"/>
      <c r="U234" s="14"/>
    </row>
    <row r="235">
      <c r="A235" s="45"/>
      <c r="B235" s="14"/>
      <c r="C235" s="14"/>
      <c r="D235" s="14"/>
      <c r="E235" s="14"/>
      <c r="F235" s="14"/>
      <c r="G235" s="45"/>
      <c r="H235" s="14"/>
      <c r="I235" s="14"/>
      <c r="J235" s="14"/>
      <c r="K235" s="14"/>
      <c r="L235" s="14"/>
      <c r="M235" s="14"/>
      <c r="N235" s="14"/>
      <c r="O235" s="14"/>
      <c r="P235" s="14"/>
      <c r="Q235" s="14"/>
      <c r="R235" s="14"/>
      <c r="S235" s="14"/>
      <c r="T235" s="14"/>
      <c r="U235" s="14"/>
    </row>
    <row r="236">
      <c r="A236" s="45"/>
      <c r="B236" s="14"/>
      <c r="C236" s="14"/>
      <c r="D236" s="14"/>
      <c r="E236" s="14"/>
      <c r="F236" s="14"/>
      <c r="G236" s="45"/>
      <c r="H236" s="14"/>
      <c r="I236" s="14"/>
      <c r="J236" s="14"/>
      <c r="K236" s="14"/>
      <c r="L236" s="14"/>
      <c r="M236" s="14"/>
      <c r="N236" s="14"/>
      <c r="O236" s="14"/>
      <c r="P236" s="14"/>
      <c r="Q236" s="14"/>
      <c r="R236" s="14"/>
      <c r="S236" s="14"/>
      <c r="T236" s="14"/>
      <c r="U236" s="14"/>
    </row>
    <row r="237">
      <c r="A237" s="45"/>
      <c r="B237" s="14"/>
      <c r="C237" s="14"/>
      <c r="D237" s="14"/>
      <c r="E237" s="14"/>
      <c r="F237" s="14"/>
      <c r="G237" s="45"/>
      <c r="H237" s="14"/>
      <c r="I237" s="14"/>
      <c r="J237" s="14"/>
      <c r="K237" s="14"/>
      <c r="L237" s="14"/>
      <c r="M237" s="14"/>
      <c r="N237" s="14"/>
      <c r="O237" s="14"/>
      <c r="P237" s="14"/>
      <c r="Q237" s="14"/>
      <c r="R237" s="14"/>
      <c r="S237" s="14"/>
      <c r="T237" s="14"/>
      <c r="U237" s="14"/>
    </row>
    <row r="238">
      <c r="A238" s="45"/>
      <c r="B238" s="14"/>
      <c r="C238" s="14"/>
      <c r="D238" s="14"/>
      <c r="E238" s="14"/>
      <c r="F238" s="14"/>
      <c r="G238" s="45"/>
      <c r="H238" s="14"/>
      <c r="I238" s="14"/>
      <c r="J238" s="14"/>
      <c r="K238" s="14"/>
      <c r="L238" s="14"/>
      <c r="M238" s="14"/>
      <c r="N238" s="14"/>
      <c r="O238" s="14"/>
      <c r="P238" s="14"/>
      <c r="Q238" s="14"/>
      <c r="R238" s="14"/>
      <c r="S238" s="14"/>
      <c r="T238" s="14"/>
      <c r="U238" s="14"/>
    </row>
    <row r="239">
      <c r="A239" s="45"/>
      <c r="B239" s="14"/>
      <c r="C239" s="14"/>
      <c r="D239" s="14"/>
      <c r="E239" s="14"/>
      <c r="F239" s="14"/>
      <c r="G239" s="45"/>
      <c r="H239" s="14"/>
      <c r="I239" s="14"/>
      <c r="J239" s="14"/>
      <c r="K239" s="14"/>
      <c r="L239" s="14"/>
      <c r="M239" s="14"/>
      <c r="N239" s="14"/>
      <c r="O239" s="14"/>
      <c r="P239" s="14"/>
      <c r="Q239" s="14"/>
      <c r="R239" s="14"/>
      <c r="S239" s="14"/>
      <c r="T239" s="14"/>
      <c r="U239" s="14"/>
    </row>
    <row r="240">
      <c r="A240" s="45"/>
      <c r="B240" s="14"/>
      <c r="C240" s="14"/>
      <c r="D240" s="14"/>
      <c r="E240" s="14"/>
      <c r="F240" s="14"/>
      <c r="G240" s="45"/>
      <c r="H240" s="14"/>
      <c r="I240" s="14"/>
      <c r="J240" s="14"/>
      <c r="K240" s="14"/>
      <c r="L240" s="14"/>
      <c r="M240" s="14"/>
      <c r="N240" s="14"/>
      <c r="O240" s="14"/>
      <c r="P240" s="14"/>
      <c r="Q240" s="14"/>
      <c r="R240" s="14"/>
      <c r="S240" s="14"/>
      <c r="T240" s="14"/>
      <c r="U240" s="14"/>
    </row>
    <row r="241">
      <c r="A241" s="45"/>
      <c r="B241" s="14"/>
      <c r="C241" s="14"/>
      <c r="D241" s="14"/>
      <c r="E241" s="14"/>
      <c r="F241" s="14"/>
      <c r="G241" s="45"/>
      <c r="H241" s="14"/>
      <c r="I241" s="14"/>
      <c r="J241" s="14"/>
      <c r="K241" s="14"/>
      <c r="L241" s="14"/>
      <c r="M241" s="14"/>
      <c r="N241" s="14"/>
      <c r="O241" s="14"/>
      <c r="P241" s="14"/>
      <c r="Q241" s="14"/>
      <c r="R241" s="14"/>
      <c r="S241" s="14"/>
      <c r="T241" s="14"/>
      <c r="U241" s="14"/>
    </row>
    <row r="242">
      <c r="A242" s="45"/>
      <c r="B242" s="14"/>
      <c r="C242" s="14"/>
      <c r="D242" s="14"/>
      <c r="E242" s="14"/>
      <c r="F242" s="14"/>
      <c r="G242" s="45"/>
      <c r="H242" s="14"/>
      <c r="I242" s="14"/>
      <c r="J242" s="14"/>
      <c r="K242" s="14"/>
      <c r="L242" s="14"/>
      <c r="M242" s="14"/>
      <c r="N242" s="14"/>
      <c r="O242" s="14"/>
      <c r="P242" s="14"/>
      <c r="Q242" s="14"/>
      <c r="R242" s="14"/>
      <c r="S242" s="14"/>
      <c r="T242" s="14"/>
      <c r="U242" s="14"/>
    </row>
    <row r="243">
      <c r="A243" s="45"/>
      <c r="B243" s="14"/>
      <c r="C243" s="14"/>
      <c r="D243" s="14"/>
      <c r="E243" s="14"/>
      <c r="F243" s="14"/>
      <c r="G243" s="45"/>
      <c r="H243" s="14"/>
      <c r="I243" s="14"/>
      <c r="J243" s="14"/>
      <c r="K243" s="14"/>
      <c r="L243" s="14"/>
      <c r="M243" s="14"/>
      <c r="N243" s="14"/>
      <c r="O243" s="14"/>
      <c r="P243" s="14"/>
      <c r="Q243" s="14"/>
      <c r="R243" s="14"/>
      <c r="S243" s="14"/>
      <c r="T243" s="14"/>
      <c r="U243" s="14"/>
    </row>
    <row r="244">
      <c r="A244" s="45"/>
      <c r="B244" s="14"/>
      <c r="C244" s="14"/>
      <c r="D244" s="14"/>
      <c r="E244" s="14"/>
      <c r="F244" s="14"/>
      <c r="G244" s="45"/>
      <c r="H244" s="14"/>
      <c r="I244" s="14"/>
      <c r="J244" s="14"/>
      <c r="K244" s="14"/>
      <c r="L244" s="14"/>
      <c r="M244" s="14"/>
      <c r="N244" s="14"/>
      <c r="O244" s="14"/>
      <c r="P244" s="14"/>
      <c r="Q244" s="14"/>
      <c r="R244" s="14"/>
      <c r="S244" s="14"/>
      <c r="T244" s="14"/>
      <c r="U244" s="14"/>
    </row>
    <row r="245">
      <c r="A245" s="45"/>
      <c r="B245" s="14"/>
      <c r="C245" s="14"/>
      <c r="D245" s="14"/>
      <c r="E245" s="14"/>
      <c r="F245" s="14"/>
      <c r="G245" s="45"/>
      <c r="H245" s="14"/>
      <c r="I245" s="14"/>
      <c r="J245" s="14"/>
      <c r="K245" s="14"/>
      <c r="L245" s="14"/>
      <c r="M245" s="14"/>
      <c r="N245" s="14"/>
      <c r="O245" s="14"/>
      <c r="P245" s="14"/>
      <c r="Q245" s="14"/>
      <c r="R245" s="14"/>
      <c r="S245" s="14"/>
      <c r="T245" s="14"/>
      <c r="U245" s="14"/>
    </row>
    <row r="246">
      <c r="A246" s="45"/>
      <c r="B246" s="14"/>
      <c r="C246" s="14"/>
      <c r="D246" s="14"/>
      <c r="E246" s="14"/>
      <c r="F246" s="14"/>
      <c r="G246" s="45"/>
      <c r="H246" s="14"/>
      <c r="I246" s="14"/>
      <c r="J246" s="14"/>
      <c r="K246" s="14"/>
      <c r="L246" s="14"/>
      <c r="M246" s="14"/>
      <c r="N246" s="14"/>
      <c r="O246" s="14"/>
      <c r="P246" s="14"/>
      <c r="Q246" s="14"/>
      <c r="R246" s="14"/>
      <c r="S246" s="14"/>
      <c r="T246" s="14"/>
      <c r="U246" s="14"/>
    </row>
    <row r="247">
      <c r="A247" s="45"/>
      <c r="B247" s="14"/>
      <c r="C247" s="14"/>
      <c r="D247" s="14"/>
      <c r="E247" s="14"/>
      <c r="F247" s="14"/>
      <c r="G247" s="45"/>
      <c r="H247" s="14"/>
      <c r="I247" s="14"/>
      <c r="J247" s="14"/>
      <c r="K247" s="14"/>
      <c r="L247" s="14"/>
      <c r="M247" s="14"/>
      <c r="N247" s="14"/>
      <c r="O247" s="14"/>
      <c r="P247" s="14"/>
      <c r="Q247" s="14"/>
      <c r="R247" s="14"/>
      <c r="S247" s="14"/>
      <c r="T247" s="14"/>
      <c r="U247" s="14"/>
    </row>
    <row r="248">
      <c r="A248" s="45"/>
      <c r="B248" s="14"/>
      <c r="C248" s="14"/>
      <c r="D248" s="14"/>
      <c r="E248" s="14"/>
      <c r="F248" s="14"/>
      <c r="G248" s="45"/>
      <c r="H248" s="14"/>
      <c r="I248" s="14"/>
      <c r="J248" s="14"/>
      <c r="K248" s="14"/>
      <c r="L248" s="14"/>
      <c r="M248" s="14"/>
      <c r="N248" s="14"/>
      <c r="O248" s="14"/>
      <c r="P248" s="14"/>
      <c r="Q248" s="14"/>
      <c r="R248" s="14"/>
      <c r="S248" s="14"/>
      <c r="T248" s="14"/>
      <c r="U248" s="14"/>
    </row>
    <row r="249">
      <c r="A249" s="45"/>
      <c r="B249" s="14"/>
      <c r="C249" s="14"/>
      <c r="D249" s="14"/>
      <c r="E249" s="14"/>
      <c r="F249" s="14"/>
      <c r="G249" s="45"/>
      <c r="H249" s="14"/>
      <c r="I249" s="14"/>
      <c r="J249" s="14"/>
      <c r="K249" s="14"/>
      <c r="L249" s="14"/>
      <c r="M249" s="14"/>
      <c r="N249" s="14"/>
      <c r="O249" s="14"/>
      <c r="P249" s="14"/>
      <c r="Q249" s="14"/>
      <c r="R249" s="14"/>
      <c r="S249" s="14"/>
      <c r="T249" s="14"/>
      <c r="U249" s="14"/>
    </row>
    <row r="250">
      <c r="A250" s="45"/>
      <c r="B250" s="14"/>
      <c r="C250" s="14"/>
      <c r="D250" s="14"/>
      <c r="E250" s="14"/>
      <c r="F250" s="14"/>
      <c r="G250" s="45"/>
      <c r="H250" s="14"/>
      <c r="I250" s="14"/>
      <c r="J250" s="14"/>
      <c r="K250" s="14"/>
      <c r="L250" s="14"/>
      <c r="M250" s="14"/>
      <c r="N250" s="14"/>
      <c r="O250" s="14"/>
      <c r="P250" s="14"/>
      <c r="Q250" s="14"/>
      <c r="R250" s="14"/>
      <c r="S250" s="14"/>
      <c r="T250" s="14"/>
      <c r="U250" s="14"/>
    </row>
    <row r="251">
      <c r="A251" s="45"/>
      <c r="B251" s="14"/>
      <c r="C251" s="14"/>
      <c r="D251" s="14"/>
      <c r="E251" s="14"/>
      <c r="F251" s="14"/>
      <c r="G251" s="45"/>
      <c r="H251" s="14"/>
      <c r="I251" s="14"/>
      <c r="J251" s="14"/>
      <c r="K251" s="14"/>
      <c r="L251" s="14"/>
      <c r="M251" s="14"/>
      <c r="N251" s="14"/>
      <c r="O251" s="14"/>
      <c r="P251" s="14"/>
      <c r="Q251" s="14"/>
      <c r="R251" s="14"/>
      <c r="S251" s="14"/>
      <c r="T251" s="14"/>
      <c r="U251" s="14"/>
    </row>
    <row r="252">
      <c r="A252" s="45"/>
      <c r="B252" s="14"/>
      <c r="C252" s="14"/>
      <c r="D252" s="14"/>
      <c r="E252" s="14"/>
      <c r="F252" s="14"/>
      <c r="G252" s="45"/>
      <c r="H252" s="14"/>
      <c r="I252" s="14"/>
      <c r="J252" s="14"/>
      <c r="K252" s="14"/>
      <c r="L252" s="14"/>
      <c r="M252" s="14"/>
      <c r="N252" s="14"/>
      <c r="O252" s="14"/>
      <c r="P252" s="14"/>
      <c r="Q252" s="14"/>
      <c r="R252" s="14"/>
      <c r="S252" s="14"/>
      <c r="T252" s="14"/>
      <c r="U252" s="14"/>
    </row>
    <row r="253">
      <c r="A253" s="45"/>
      <c r="B253" s="14"/>
      <c r="C253" s="14"/>
      <c r="D253" s="14"/>
      <c r="E253" s="14"/>
      <c r="F253" s="14"/>
      <c r="G253" s="45"/>
      <c r="H253" s="14"/>
      <c r="I253" s="14"/>
      <c r="J253" s="14"/>
      <c r="K253" s="14"/>
      <c r="L253" s="14"/>
      <c r="M253" s="14"/>
      <c r="N253" s="14"/>
      <c r="O253" s="14"/>
      <c r="P253" s="14"/>
      <c r="Q253" s="14"/>
      <c r="R253" s="14"/>
      <c r="S253" s="14"/>
      <c r="T253" s="14"/>
      <c r="U253" s="14"/>
    </row>
    <row r="254">
      <c r="A254" s="45"/>
      <c r="B254" s="14"/>
      <c r="C254" s="14"/>
      <c r="D254" s="14"/>
      <c r="E254" s="14"/>
      <c r="F254" s="14"/>
      <c r="G254" s="45"/>
      <c r="H254" s="14"/>
      <c r="I254" s="14"/>
      <c r="J254" s="14"/>
      <c r="K254" s="14"/>
      <c r="L254" s="14"/>
      <c r="M254" s="14"/>
      <c r="N254" s="14"/>
      <c r="O254" s="14"/>
      <c r="P254" s="14"/>
      <c r="Q254" s="14"/>
      <c r="R254" s="14"/>
      <c r="S254" s="14"/>
      <c r="T254" s="14"/>
      <c r="U254" s="14"/>
    </row>
    <row r="255">
      <c r="A255" s="45"/>
      <c r="B255" s="14"/>
      <c r="C255" s="14"/>
      <c r="D255" s="14"/>
      <c r="E255" s="14"/>
      <c r="F255" s="14"/>
      <c r="G255" s="45"/>
      <c r="H255" s="14"/>
      <c r="I255" s="14"/>
      <c r="J255" s="14"/>
      <c r="K255" s="14"/>
      <c r="L255" s="14"/>
      <c r="M255" s="14"/>
      <c r="N255" s="14"/>
      <c r="O255" s="14"/>
      <c r="P255" s="14"/>
      <c r="Q255" s="14"/>
      <c r="R255" s="14"/>
      <c r="S255" s="14"/>
      <c r="T255" s="14"/>
      <c r="U255" s="14"/>
    </row>
    <row r="256">
      <c r="A256" s="45"/>
      <c r="B256" s="14"/>
      <c r="C256" s="14"/>
      <c r="D256" s="14"/>
      <c r="E256" s="14"/>
      <c r="F256" s="14"/>
      <c r="G256" s="45"/>
      <c r="H256" s="14"/>
      <c r="I256" s="14"/>
      <c r="J256" s="14"/>
      <c r="K256" s="14"/>
      <c r="L256" s="14"/>
      <c r="M256" s="14"/>
      <c r="N256" s="14"/>
      <c r="O256" s="14"/>
      <c r="P256" s="14"/>
      <c r="Q256" s="14"/>
      <c r="R256" s="14"/>
      <c r="S256" s="14"/>
      <c r="T256" s="14"/>
      <c r="U256" s="14"/>
    </row>
    <row r="257">
      <c r="A257" s="45"/>
      <c r="B257" s="14"/>
      <c r="C257" s="14"/>
      <c r="D257" s="14"/>
      <c r="E257" s="14"/>
      <c r="F257" s="14"/>
      <c r="G257" s="45"/>
      <c r="H257" s="14"/>
      <c r="I257" s="14"/>
      <c r="J257" s="14"/>
      <c r="K257" s="14"/>
      <c r="L257" s="14"/>
      <c r="M257" s="14"/>
      <c r="N257" s="14"/>
      <c r="O257" s="14"/>
      <c r="P257" s="14"/>
      <c r="Q257" s="14"/>
      <c r="R257" s="14"/>
      <c r="S257" s="14"/>
      <c r="T257" s="14"/>
      <c r="U257" s="14"/>
    </row>
    <row r="258">
      <c r="A258" s="45"/>
      <c r="B258" s="14"/>
      <c r="C258" s="14"/>
      <c r="D258" s="14"/>
      <c r="E258" s="14"/>
      <c r="F258" s="14"/>
      <c r="G258" s="45"/>
      <c r="H258" s="14"/>
      <c r="I258" s="14"/>
      <c r="J258" s="14"/>
      <c r="K258" s="14"/>
      <c r="L258" s="14"/>
      <c r="M258" s="14"/>
      <c r="N258" s="14"/>
      <c r="O258" s="14"/>
      <c r="P258" s="14"/>
      <c r="Q258" s="14"/>
      <c r="R258" s="14"/>
      <c r="S258" s="14"/>
      <c r="T258" s="14"/>
      <c r="U258" s="14"/>
    </row>
    <row r="259">
      <c r="A259" s="45"/>
      <c r="B259" s="14"/>
      <c r="C259" s="14"/>
      <c r="D259" s="14"/>
      <c r="E259" s="14"/>
      <c r="F259" s="14"/>
      <c r="G259" s="45"/>
      <c r="H259" s="14"/>
      <c r="I259" s="14"/>
      <c r="J259" s="14"/>
      <c r="K259" s="14"/>
      <c r="L259" s="14"/>
      <c r="M259" s="14"/>
      <c r="N259" s="14"/>
      <c r="O259" s="14"/>
      <c r="P259" s="14"/>
      <c r="Q259" s="14"/>
      <c r="R259" s="14"/>
      <c r="S259" s="14"/>
      <c r="T259" s="14"/>
      <c r="U259" s="14"/>
    </row>
    <row r="260">
      <c r="A260" s="45"/>
      <c r="B260" s="14"/>
      <c r="C260" s="14"/>
      <c r="D260" s="14"/>
      <c r="E260" s="14"/>
      <c r="F260" s="14"/>
      <c r="G260" s="45"/>
      <c r="H260" s="14"/>
      <c r="I260" s="14"/>
      <c r="J260" s="14"/>
      <c r="K260" s="14"/>
      <c r="L260" s="14"/>
      <c r="M260" s="14"/>
      <c r="N260" s="14"/>
      <c r="O260" s="14"/>
      <c r="P260" s="14"/>
      <c r="Q260" s="14"/>
      <c r="R260" s="14"/>
      <c r="S260" s="14"/>
      <c r="T260" s="14"/>
      <c r="U260" s="14"/>
    </row>
    <row r="261">
      <c r="A261" s="45"/>
      <c r="B261" s="14"/>
      <c r="C261" s="14"/>
      <c r="D261" s="14"/>
      <c r="E261" s="14"/>
      <c r="F261" s="14"/>
      <c r="G261" s="45"/>
      <c r="H261" s="14"/>
      <c r="I261" s="14"/>
      <c r="J261" s="14"/>
      <c r="K261" s="14"/>
      <c r="L261" s="14"/>
      <c r="M261" s="14"/>
      <c r="N261" s="14"/>
      <c r="O261" s="14"/>
      <c r="P261" s="14"/>
      <c r="Q261" s="14"/>
      <c r="R261" s="14"/>
      <c r="S261" s="14"/>
      <c r="T261" s="14"/>
      <c r="U261" s="14"/>
    </row>
    <row r="262">
      <c r="A262" s="45"/>
      <c r="B262" s="14"/>
      <c r="C262" s="14"/>
      <c r="D262" s="14"/>
      <c r="E262" s="14"/>
      <c r="F262" s="14"/>
      <c r="G262" s="45"/>
      <c r="H262" s="14"/>
      <c r="I262" s="14"/>
      <c r="J262" s="14"/>
      <c r="K262" s="14"/>
      <c r="L262" s="14"/>
      <c r="M262" s="14"/>
      <c r="N262" s="14"/>
      <c r="O262" s="14"/>
      <c r="P262" s="14"/>
      <c r="Q262" s="14"/>
      <c r="R262" s="14"/>
      <c r="S262" s="14"/>
      <c r="T262" s="14"/>
      <c r="U262" s="14"/>
    </row>
    <row r="263">
      <c r="A263" s="45"/>
      <c r="B263" s="14"/>
      <c r="C263" s="14"/>
      <c r="D263" s="14"/>
      <c r="E263" s="14"/>
      <c r="F263" s="14"/>
      <c r="G263" s="45"/>
      <c r="H263" s="14"/>
      <c r="I263" s="14"/>
      <c r="J263" s="14"/>
      <c r="K263" s="14"/>
      <c r="L263" s="14"/>
      <c r="M263" s="14"/>
      <c r="N263" s="14"/>
      <c r="O263" s="14"/>
      <c r="P263" s="14"/>
      <c r="Q263" s="14"/>
      <c r="R263" s="14"/>
      <c r="S263" s="14"/>
      <c r="T263" s="14"/>
      <c r="U263" s="14"/>
    </row>
    <row r="264">
      <c r="A264" s="45"/>
      <c r="B264" s="14"/>
      <c r="C264" s="14"/>
      <c r="D264" s="14"/>
      <c r="E264" s="14"/>
      <c r="F264" s="14"/>
      <c r="G264" s="45"/>
      <c r="H264" s="14"/>
      <c r="I264" s="14"/>
      <c r="J264" s="14"/>
      <c r="K264" s="14"/>
      <c r="L264" s="14"/>
      <c r="M264" s="14"/>
      <c r="N264" s="14"/>
      <c r="O264" s="14"/>
      <c r="P264" s="14"/>
      <c r="Q264" s="14"/>
      <c r="R264" s="14"/>
      <c r="S264" s="14"/>
      <c r="T264" s="14"/>
      <c r="U264" s="14"/>
    </row>
    <row r="265">
      <c r="A265" s="45"/>
      <c r="B265" s="14"/>
      <c r="C265" s="14"/>
      <c r="D265" s="14"/>
      <c r="E265" s="14"/>
      <c r="F265" s="14"/>
      <c r="G265" s="45"/>
      <c r="H265" s="14"/>
      <c r="I265" s="14"/>
      <c r="J265" s="14"/>
      <c r="K265" s="14"/>
      <c r="L265" s="14"/>
      <c r="M265" s="14"/>
      <c r="N265" s="14"/>
      <c r="O265" s="14"/>
      <c r="P265" s="14"/>
      <c r="Q265" s="14"/>
      <c r="R265" s="14"/>
      <c r="S265" s="14"/>
      <c r="T265" s="14"/>
      <c r="U265" s="14"/>
    </row>
    <row r="266">
      <c r="A266" s="45"/>
      <c r="B266" s="14"/>
      <c r="C266" s="14"/>
      <c r="D266" s="14"/>
      <c r="E266" s="14"/>
      <c r="F266" s="14"/>
      <c r="G266" s="45"/>
      <c r="H266" s="14"/>
      <c r="I266" s="14"/>
      <c r="J266" s="14"/>
      <c r="K266" s="14"/>
      <c r="L266" s="14"/>
      <c r="M266" s="14"/>
      <c r="N266" s="14"/>
      <c r="O266" s="14"/>
      <c r="P266" s="14"/>
      <c r="Q266" s="14"/>
      <c r="R266" s="14"/>
      <c r="S266" s="14"/>
      <c r="T266" s="14"/>
      <c r="U266" s="14"/>
    </row>
    <row r="267">
      <c r="A267" s="45"/>
      <c r="B267" s="14"/>
      <c r="C267" s="14"/>
      <c r="D267" s="14"/>
      <c r="E267" s="14"/>
      <c r="F267" s="14"/>
      <c r="G267" s="45"/>
      <c r="H267" s="14"/>
      <c r="I267" s="14"/>
      <c r="J267" s="14"/>
      <c r="K267" s="14"/>
      <c r="L267" s="14"/>
      <c r="M267" s="14"/>
      <c r="N267" s="14"/>
      <c r="O267" s="14"/>
      <c r="P267" s="14"/>
      <c r="Q267" s="14"/>
      <c r="R267" s="14"/>
      <c r="S267" s="14"/>
      <c r="T267" s="14"/>
      <c r="U267" s="14"/>
    </row>
    <row r="268">
      <c r="A268" s="45"/>
      <c r="B268" s="14"/>
      <c r="C268" s="14"/>
      <c r="D268" s="14"/>
      <c r="E268" s="14"/>
      <c r="F268" s="14"/>
      <c r="G268" s="45"/>
      <c r="H268" s="14"/>
      <c r="I268" s="14"/>
      <c r="J268" s="14"/>
      <c r="K268" s="14"/>
      <c r="L268" s="14"/>
      <c r="M268" s="14"/>
      <c r="N268" s="14"/>
      <c r="O268" s="14"/>
      <c r="P268" s="14"/>
      <c r="Q268" s="14"/>
      <c r="R268" s="14"/>
      <c r="S268" s="14"/>
      <c r="T268" s="14"/>
      <c r="U268" s="14"/>
    </row>
    <row r="269">
      <c r="A269" s="45"/>
      <c r="B269" s="14"/>
      <c r="C269" s="14"/>
      <c r="D269" s="14"/>
      <c r="E269" s="14"/>
      <c r="F269" s="14"/>
      <c r="G269" s="45"/>
      <c r="H269" s="14"/>
      <c r="I269" s="14"/>
      <c r="J269" s="14"/>
      <c r="K269" s="14"/>
      <c r="L269" s="14"/>
      <c r="M269" s="14"/>
      <c r="N269" s="14"/>
      <c r="O269" s="14"/>
      <c r="P269" s="14"/>
      <c r="Q269" s="14"/>
      <c r="R269" s="14"/>
      <c r="S269" s="14"/>
      <c r="T269" s="14"/>
      <c r="U269" s="14"/>
    </row>
    <row r="270">
      <c r="A270" s="45"/>
      <c r="B270" s="14"/>
      <c r="C270" s="14"/>
      <c r="D270" s="14"/>
      <c r="E270" s="14"/>
      <c r="F270" s="14"/>
      <c r="G270" s="45"/>
      <c r="H270" s="14"/>
      <c r="I270" s="14"/>
      <c r="J270" s="14"/>
      <c r="K270" s="14"/>
      <c r="L270" s="14"/>
      <c r="M270" s="14"/>
      <c r="N270" s="14"/>
      <c r="O270" s="14"/>
      <c r="P270" s="14"/>
      <c r="Q270" s="14"/>
      <c r="R270" s="14"/>
      <c r="S270" s="14"/>
      <c r="T270" s="14"/>
      <c r="U270" s="14"/>
    </row>
    <row r="271">
      <c r="A271" s="45"/>
      <c r="B271" s="14"/>
      <c r="C271" s="14"/>
      <c r="D271" s="14"/>
      <c r="E271" s="14"/>
      <c r="F271" s="14"/>
      <c r="G271" s="45"/>
      <c r="H271" s="14"/>
      <c r="I271" s="14"/>
      <c r="J271" s="14"/>
      <c r="K271" s="14"/>
      <c r="L271" s="14"/>
      <c r="M271" s="14"/>
      <c r="N271" s="14"/>
      <c r="O271" s="14"/>
      <c r="P271" s="14"/>
      <c r="Q271" s="14"/>
      <c r="R271" s="14"/>
      <c r="S271" s="14"/>
      <c r="T271" s="14"/>
      <c r="U271" s="14"/>
    </row>
    <row r="272">
      <c r="A272" s="45"/>
      <c r="B272" s="14"/>
      <c r="C272" s="14"/>
      <c r="D272" s="14"/>
      <c r="E272" s="14"/>
      <c r="F272" s="14"/>
      <c r="G272" s="45"/>
      <c r="H272" s="14"/>
      <c r="I272" s="14"/>
      <c r="J272" s="14"/>
      <c r="K272" s="14"/>
      <c r="L272" s="14"/>
      <c r="M272" s="14"/>
      <c r="N272" s="14"/>
      <c r="O272" s="14"/>
      <c r="P272" s="14"/>
      <c r="Q272" s="14"/>
      <c r="R272" s="14"/>
      <c r="S272" s="14"/>
      <c r="T272" s="14"/>
      <c r="U272" s="14"/>
    </row>
    <row r="273">
      <c r="A273" s="45"/>
      <c r="B273" s="14"/>
      <c r="C273" s="14"/>
      <c r="D273" s="14"/>
      <c r="E273" s="14"/>
      <c r="F273" s="14"/>
      <c r="G273" s="45"/>
      <c r="H273" s="14"/>
      <c r="I273" s="14"/>
      <c r="J273" s="14"/>
      <c r="K273" s="14"/>
      <c r="L273" s="14"/>
      <c r="M273" s="14"/>
      <c r="N273" s="14"/>
      <c r="O273" s="14"/>
      <c r="P273" s="14"/>
      <c r="Q273" s="14"/>
      <c r="R273" s="14"/>
      <c r="S273" s="14"/>
      <c r="T273" s="14"/>
      <c r="U273" s="14"/>
    </row>
    <row r="274">
      <c r="A274" s="45"/>
      <c r="B274" s="14"/>
      <c r="C274" s="14"/>
      <c r="D274" s="14"/>
      <c r="E274" s="14"/>
      <c r="F274" s="14"/>
      <c r="G274" s="45"/>
      <c r="H274" s="14"/>
      <c r="I274" s="14"/>
      <c r="J274" s="14"/>
      <c r="K274" s="14"/>
      <c r="L274" s="14"/>
      <c r="M274" s="14"/>
      <c r="N274" s="14"/>
      <c r="O274" s="14"/>
      <c r="P274" s="14"/>
      <c r="Q274" s="14"/>
      <c r="R274" s="14"/>
      <c r="S274" s="14"/>
      <c r="T274" s="14"/>
      <c r="U274" s="14"/>
    </row>
    <row r="275">
      <c r="A275" s="45"/>
      <c r="B275" s="14"/>
      <c r="C275" s="14"/>
      <c r="D275" s="14"/>
      <c r="E275" s="14"/>
      <c r="F275" s="14"/>
      <c r="G275" s="45"/>
      <c r="H275" s="14"/>
      <c r="I275" s="14"/>
      <c r="J275" s="14"/>
      <c r="K275" s="14"/>
      <c r="L275" s="14"/>
      <c r="M275" s="14"/>
      <c r="N275" s="14"/>
      <c r="O275" s="14"/>
      <c r="P275" s="14"/>
      <c r="Q275" s="14"/>
      <c r="R275" s="14"/>
      <c r="S275" s="14"/>
      <c r="T275" s="14"/>
      <c r="U275" s="14"/>
    </row>
    <row r="276">
      <c r="A276" s="45"/>
      <c r="B276" s="14"/>
      <c r="C276" s="14"/>
      <c r="D276" s="14"/>
      <c r="E276" s="14"/>
      <c r="F276" s="14"/>
      <c r="G276" s="45"/>
      <c r="H276" s="14"/>
      <c r="I276" s="14"/>
      <c r="J276" s="14"/>
      <c r="K276" s="14"/>
      <c r="L276" s="14"/>
      <c r="M276" s="14"/>
      <c r="N276" s="14"/>
      <c r="O276" s="14"/>
      <c r="P276" s="14"/>
      <c r="Q276" s="14"/>
      <c r="R276" s="14"/>
      <c r="S276" s="14"/>
      <c r="T276" s="14"/>
      <c r="U276" s="14"/>
    </row>
    <row r="277">
      <c r="A277" s="45"/>
      <c r="B277" s="14"/>
      <c r="C277" s="14"/>
      <c r="D277" s="14"/>
      <c r="E277" s="14"/>
      <c r="F277" s="14"/>
      <c r="G277" s="45"/>
      <c r="H277" s="14"/>
      <c r="I277" s="14"/>
      <c r="J277" s="14"/>
      <c r="K277" s="14"/>
      <c r="L277" s="14"/>
      <c r="M277" s="14"/>
      <c r="N277" s="14"/>
      <c r="O277" s="14"/>
      <c r="P277" s="14"/>
      <c r="Q277" s="14"/>
      <c r="R277" s="14"/>
      <c r="S277" s="14"/>
      <c r="T277" s="14"/>
      <c r="U277" s="14"/>
    </row>
    <row r="278">
      <c r="A278" s="45"/>
      <c r="B278" s="14"/>
      <c r="C278" s="14"/>
      <c r="D278" s="14"/>
      <c r="E278" s="14"/>
      <c r="F278" s="14"/>
      <c r="G278" s="45"/>
      <c r="H278" s="14"/>
      <c r="I278" s="14"/>
      <c r="J278" s="14"/>
      <c r="K278" s="14"/>
      <c r="L278" s="14"/>
      <c r="M278" s="14"/>
      <c r="N278" s="14"/>
      <c r="O278" s="14"/>
      <c r="P278" s="14"/>
      <c r="Q278" s="14"/>
      <c r="R278" s="14"/>
      <c r="S278" s="14"/>
      <c r="T278" s="14"/>
      <c r="U278" s="14"/>
    </row>
    <row r="279">
      <c r="A279" s="45"/>
      <c r="B279" s="14"/>
      <c r="C279" s="14"/>
      <c r="D279" s="14"/>
      <c r="E279" s="14"/>
      <c r="F279" s="14"/>
      <c r="G279" s="45"/>
      <c r="H279" s="14"/>
      <c r="I279" s="14"/>
      <c r="J279" s="14"/>
      <c r="K279" s="14"/>
      <c r="L279" s="14"/>
      <c r="M279" s="14"/>
      <c r="N279" s="14"/>
      <c r="O279" s="14"/>
      <c r="P279" s="14"/>
      <c r="Q279" s="14"/>
      <c r="R279" s="14"/>
      <c r="S279" s="14"/>
      <c r="T279" s="14"/>
      <c r="U279" s="14"/>
    </row>
    <row r="280">
      <c r="A280" s="45"/>
      <c r="B280" s="14"/>
      <c r="C280" s="14"/>
      <c r="D280" s="14"/>
      <c r="E280" s="14"/>
      <c r="F280" s="14"/>
      <c r="G280" s="45"/>
      <c r="H280" s="14"/>
      <c r="I280" s="14"/>
      <c r="J280" s="14"/>
      <c r="K280" s="14"/>
      <c r="L280" s="14"/>
      <c r="M280" s="14"/>
      <c r="N280" s="14"/>
      <c r="O280" s="14"/>
      <c r="P280" s="14"/>
      <c r="Q280" s="14"/>
      <c r="R280" s="14"/>
      <c r="S280" s="14"/>
      <c r="T280" s="14"/>
      <c r="U280" s="14"/>
    </row>
    <row r="281">
      <c r="A281" s="45"/>
      <c r="B281" s="14"/>
      <c r="C281" s="14"/>
      <c r="D281" s="14"/>
      <c r="E281" s="14"/>
      <c r="F281" s="14"/>
      <c r="G281" s="45"/>
      <c r="H281" s="14"/>
      <c r="I281" s="14"/>
      <c r="J281" s="14"/>
      <c r="K281" s="14"/>
      <c r="L281" s="14"/>
      <c r="M281" s="14"/>
      <c r="N281" s="14"/>
      <c r="O281" s="14"/>
      <c r="P281" s="14"/>
      <c r="Q281" s="14"/>
      <c r="R281" s="14"/>
      <c r="S281" s="14"/>
      <c r="T281" s="14"/>
      <c r="U281" s="14"/>
    </row>
    <row r="282">
      <c r="A282" s="45"/>
      <c r="B282" s="14"/>
      <c r="C282" s="14"/>
      <c r="D282" s="14"/>
      <c r="E282" s="14"/>
      <c r="F282" s="14"/>
      <c r="G282" s="45"/>
      <c r="H282" s="14"/>
      <c r="I282" s="14"/>
      <c r="J282" s="14"/>
      <c r="K282" s="14"/>
      <c r="L282" s="14"/>
      <c r="M282" s="14"/>
      <c r="N282" s="14"/>
      <c r="O282" s="14"/>
      <c r="P282" s="14"/>
      <c r="Q282" s="14"/>
      <c r="R282" s="14"/>
      <c r="S282" s="14"/>
      <c r="T282" s="14"/>
      <c r="U282" s="14"/>
    </row>
    <row r="283">
      <c r="A283" s="45"/>
      <c r="B283" s="14"/>
      <c r="C283" s="14"/>
      <c r="D283" s="14"/>
      <c r="E283" s="14"/>
      <c r="F283" s="14"/>
      <c r="G283" s="45"/>
      <c r="H283" s="14"/>
      <c r="I283" s="14"/>
      <c r="J283" s="14"/>
      <c r="K283" s="14"/>
      <c r="L283" s="14"/>
      <c r="M283" s="14"/>
      <c r="N283" s="14"/>
      <c r="O283" s="14"/>
      <c r="P283" s="14"/>
      <c r="Q283" s="14"/>
      <c r="R283" s="14"/>
      <c r="S283" s="14"/>
      <c r="T283" s="14"/>
      <c r="U283" s="14"/>
    </row>
    <row r="284">
      <c r="A284" s="45"/>
      <c r="B284" s="14"/>
      <c r="C284" s="14"/>
      <c r="D284" s="14"/>
      <c r="E284" s="14"/>
      <c r="F284" s="14"/>
      <c r="G284" s="45"/>
      <c r="H284" s="14"/>
      <c r="I284" s="14"/>
      <c r="J284" s="14"/>
      <c r="K284" s="14"/>
      <c r="L284" s="14"/>
      <c r="M284" s="14"/>
      <c r="N284" s="14"/>
      <c r="O284" s="14"/>
      <c r="P284" s="14"/>
      <c r="Q284" s="14"/>
      <c r="R284" s="14"/>
      <c r="S284" s="14"/>
      <c r="T284" s="14"/>
      <c r="U284" s="14"/>
    </row>
    <row r="285">
      <c r="A285" s="45"/>
      <c r="B285" s="14"/>
      <c r="C285" s="14"/>
      <c r="D285" s="14"/>
      <c r="E285" s="14"/>
      <c r="F285" s="14"/>
      <c r="G285" s="45"/>
      <c r="H285" s="14"/>
      <c r="I285" s="14"/>
      <c r="J285" s="14"/>
      <c r="K285" s="14"/>
      <c r="L285" s="14"/>
      <c r="M285" s="14"/>
      <c r="N285" s="14"/>
      <c r="O285" s="14"/>
      <c r="P285" s="14"/>
      <c r="Q285" s="14"/>
      <c r="R285" s="14"/>
      <c r="S285" s="14"/>
      <c r="T285" s="14"/>
      <c r="U285" s="14"/>
    </row>
    <row r="286">
      <c r="A286" s="45"/>
      <c r="B286" s="14"/>
      <c r="C286" s="14"/>
      <c r="D286" s="14"/>
      <c r="E286" s="14"/>
      <c r="F286" s="14"/>
      <c r="G286" s="45"/>
      <c r="H286" s="14"/>
      <c r="I286" s="14"/>
      <c r="J286" s="14"/>
      <c r="K286" s="14"/>
      <c r="L286" s="14"/>
      <c r="M286" s="14"/>
      <c r="N286" s="14"/>
      <c r="O286" s="14"/>
      <c r="P286" s="14"/>
      <c r="Q286" s="14"/>
      <c r="R286" s="14"/>
      <c r="S286" s="14"/>
      <c r="T286" s="14"/>
      <c r="U286" s="14"/>
    </row>
    <row r="287">
      <c r="A287" s="45"/>
      <c r="B287" s="14"/>
      <c r="C287" s="14"/>
      <c r="D287" s="14"/>
      <c r="E287" s="14"/>
      <c r="F287" s="14"/>
      <c r="G287" s="45"/>
      <c r="H287" s="14"/>
      <c r="I287" s="14"/>
      <c r="J287" s="14"/>
      <c r="K287" s="14"/>
      <c r="L287" s="14"/>
      <c r="M287" s="14"/>
      <c r="N287" s="14"/>
      <c r="O287" s="14"/>
      <c r="P287" s="14"/>
      <c r="Q287" s="14"/>
      <c r="R287" s="14"/>
      <c r="S287" s="14"/>
      <c r="T287" s="14"/>
      <c r="U287" s="14"/>
    </row>
    <row r="288">
      <c r="A288" s="45"/>
      <c r="B288" s="14"/>
      <c r="C288" s="14"/>
      <c r="D288" s="14"/>
      <c r="E288" s="14"/>
      <c r="F288" s="14"/>
      <c r="G288" s="45"/>
      <c r="H288" s="14"/>
      <c r="I288" s="14"/>
      <c r="J288" s="14"/>
      <c r="K288" s="14"/>
      <c r="L288" s="14"/>
      <c r="M288" s="14"/>
      <c r="N288" s="14"/>
      <c r="O288" s="14"/>
      <c r="P288" s="14"/>
      <c r="Q288" s="14"/>
      <c r="R288" s="14"/>
      <c r="S288" s="14"/>
      <c r="T288" s="14"/>
      <c r="U288" s="14"/>
    </row>
    <row r="289">
      <c r="A289" s="45"/>
      <c r="B289" s="14"/>
      <c r="C289" s="14"/>
      <c r="D289" s="14"/>
      <c r="E289" s="14"/>
      <c r="F289" s="14"/>
      <c r="G289" s="45"/>
      <c r="H289" s="14"/>
      <c r="I289" s="14"/>
      <c r="J289" s="14"/>
      <c r="K289" s="14"/>
      <c r="L289" s="14"/>
      <c r="M289" s="14"/>
      <c r="N289" s="14"/>
      <c r="O289" s="14"/>
      <c r="P289" s="14"/>
      <c r="Q289" s="14"/>
      <c r="R289" s="14"/>
      <c r="S289" s="14"/>
      <c r="T289" s="14"/>
      <c r="U289" s="14"/>
    </row>
    <row r="290">
      <c r="A290" s="45"/>
      <c r="B290" s="14"/>
      <c r="C290" s="14"/>
      <c r="D290" s="14"/>
      <c r="E290" s="14"/>
      <c r="F290" s="14"/>
      <c r="G290" s="45"/>
      <c r="H290" s="14"/>
      <c r="I290" s="14"/>
      <c r="J290" s="14"/>
      <c r="K290" s="14"/>
      <c r="L290" s="14"/>
      <c r="M290" s="14"/>
      <c r="N290" s="14"/>
      <c r="O290" s="14"/>
      <c r="P290" s="14"/>
      <c r="Q290" s="14"/>
      <c r="R290" s="14"/>
      <c r="S290" s="14"/>
      <c r="T290" s="14"/>
      <c r="U290" s="14"/>
    </row>
    <row r="291">
      <c r="A291" s="45"/>
      <c r="B291" s="14"/>
      <c r="C291" s="14"/>
      <c r="D291" s="14"/>
      <c r="E291" s="14"/>
      <c r="F291" s="14"/>
      <c r="G291" s="45"/>
      <c r="H291" s="14"/>
      <c r="I291" s="14"/>
      <c r="J291" s="14"/>
      <c r="K291" s="14"/>
      <c r="L291" s="14"/>
      <c r="M291" s="14"/>
      <c r="N291" s="14"/>
      <c r="O291" s="14"/>
      <c r="P291" s="14"/>
      <c r="Q291" s="14"/>
      <c r="R291" s="14"/>
      <c r="S291" s="14"/>
      <c r="T291" s="14"/>
      <c r="U291" s="14"/>
    </row>
    <row r="292">
      <c r="A292" s="45"/>
      <c r="B292" s="14"/>
      <c r="C292" s="14"/>
      <c r="D292" s="14"/>
      <c r="E292" s="14"/>
      <c r="F292" s="14"/>
      <c r="G292" s="45"/>
      <c r="H292" s="14"/>
      <c r="I292" s="14"/>
      <c r="J292" s="14"/>
      <c r="K292" s="14"/>
      <c r="L292" s="14"/>
      <c r="M292" s="14"/>
      <c r="N292" s="14"/>
      <c r="O292" s="14"/>
      <c r="P292" s="14"/>
      <c r="Q292" s="14"/>
      <c r="R292" s="14"/>
      <c r="S292" s="14"/>
      <c r="T292" s="14"/>
      <c r="U292" s="14"/>
    </row>
    <row r="293">
      <c r="A293" s="45"/>
      <c r="B293" s="14"/>
      <c r="C293" s="14"/>
      <c r="D293" s="14"/>
      <c r="E293" s="14"/>
      <c r="F293" s="14"/>
      <c r="G293" s="45"/>
      <c r="H293" s="14"/>
      <c r="I293" s="14"/>
      <c r="J293" s="14"/>
      <c r="K293" s="14"/>
      <c r="L293" s="14"/>
      <c r="M293" s="14"/>
      <c r="N293" s="14"/>
      <c r="O293" s="14"/>
      <c r="P293" s="14"/>
      <c r="Q293" s="14"/>
      <c r="R293" s="14"/>
      <c r="S293" s="14"/>
      <c r="T293" s="14"/>
      <c r="U293" s="14"/>
    </row>
    <row r="294">
      <c r="A294" s="45"/>
      <c r="B294" s="14"/>
      <c r="C294" s="14"/>
      <c r="D294" s="14"/>
      <c r="E294" s="14"/>
      <c r="F294" s="14"/>
      <c r="G294" s="45"/>
      <c r="H294" s="14"/>
      <c r="I294" s="14"/>
      <c r="J294" s="14"/>
      <c r="K294" s="14"/>
      <c r="L294" s="14"/>
      <c r="M294" s="14"/>
      <c r="N294" s="14"/>
      <c r="O294" s="14"/>
      <c r="P294" s="14"/>
      <c r="Q294" s="14"/>
      <c r="R294" s="14"/>
      <c r="S294" s="14"/>
      <c r="T294" s="14"/>
      <c r="U294" s="14"/>
    </row>
    <row r="295">
      <c r="A295" s="45"/>
      <c r="B295" s="14"/>
      <c r="C295" s="14"/>
      <c r="D295" s="14"/>
      <c r="E295" s="14"/>
      <c r="F295" s="14"/>
      <c r="G295" s="45"/>
      <c r="H295" s="14"/>
      <c r="I295" s="14"/>
      <c r="J295" s="14"/>
      <c r="K295" s="14"/>
      <c r="L295" s="14"/>
      <c r="M295" s="14"/>
      <c r="N295" s="14"/>
      <c r="O295" s="14"/>
      <c r="P295" s="14"/>
      <c r="Q295" s="14"/>
      <c r="R295" s="14"/>
      <c r="S295" s="14"/>
      <c r="T295" s="14"/>
      <c r="U295" s="14"/>
    </row>
    <row r="296">
      <c r="A296" s="45"/>
      <c r="B296" s="14"/>
      <c r="C296" s="14"/>
      <c r="D296" s="14"/>
      <c r="E296" s="14"/>
      <c r="F296" s="14"/>
      <c r="G296" s="45"/>
      <c r="H296" s="14"/>
      <c r="I296" s="14"/>
      <c r="J296" s="14"/>
      <c r="K296" s="14"/>
      <c r="L296" s="14"/>
      <c r="M296" s="14"/>
      <c r="N296" s="14"/>
      <c r="O296" s="14"/>
      <c r="P296" s="14"/>
      <c r="Q296" s="14"/>
      <c r="R296" s="14"/>
      <c r="S296" s="14"/>
      <c r="T296" s="14"/>
      <c r="U296" s="14"/>
    </row>
    <row r="297">
      <c r="A297" s="45"/>
      <c r="B297" s="14"/>
      <c r="C297" s="14"/>
      <c r="D297" s="14"/>
      <c r="E297" s="14"/>
      <c r="F297" s="14"/>
      <c r="G297" s="45"/>
      <c r="H297" s="14"/>
      <c r="I297" s="14"/>
      <c r="J297" s="14"/>
      <c r="K297" s="14"/>
      <c r="L297" s="14"/>
      <c r="M297" s="14"/>
      <c r="N297" s="14"/>
      <c r="O297" s="14"/>
      <c r="P297" s="14"/>
      <c r="Q297" s="14"/>
      <c r="R297" s="14"/>
      <c r="S297" s="14"/>
      <c r="T297" s="14"/>
      <c r="U297" s="14"/>
    </row>
    <row r="298">
      <c r="A298" s="45"/>
      <c r="B298" s="14"/>
      <c r="C298" s="14"/>
      <c r="D298" s="14"/>
      <c r="E298" s="14"/>
      <c r="F298" s="14"/>
      <c r="G298" s="45"/>
      <c r="H298" s="14"/>
      <c r="I298" s="14"/>
      <c r="J298" s="14"/>
      <c r="K298" s="14"/>
      <c r="L298" s="14"/>
      <c r="M298" s="14"/>
      <c r="N298" s="14"/>
      <c r="O298" s="14"/>
      <c r="P298" s="14"/>
      <c r="Q298" s="14"/>
      <c r="R298" s="14"/>
      <c r="S298" s="14"/>
      <c r="T298" s="14"/>
      <c r="U298" s="14"/>
    </row>
    <row r="299">
      <c r="A299" s="45"/>
      <c r="B299" s="14"/>
      <c r="C299" s="14"/>
      <c r="D299" s="14"/>
      <c r="E299" s="14"/>
      <c r="F299" s="14"/>
      <c r="G299" s="45"/>
      <c r="H299" s="14"/>
      <c r="I299" s="14"/>
      <c r="J299" s="14"/>
      <c r="K299" s="14"/>
      <c r="L299" s="14"/>
      <c r="M299" s="14"/>
      <c r="N299" s="14"/>
      <c r="O299" s="14"/>
      <c r="P299" s="14"/>
      <c r="Q299" s="14"/>
      <c r="R299" s="14"/>
      <c r="S299" s="14"/>
      <c r="T299" s="14"/>
      <c r="U299" s="14"/>
    </row>
    <row r="300">
      <c r="A300" s="45"/>
      <c r="B300" s="14"/>
      <c r="C300" s="14"/>
      <c r="D300" s="14"/>
      <c r="E300" s="14"/>
      <c r="F300" s="14"/>
      <c r="G300" s="45"/>
      <c r="H300" s="14"/>
      <c r="I300" s="14"/>
      <c r="J300" s="14"/>
      <c r="K300" s="14"/>
      <c r="L300" s="14"/>
      <c r="M300" s="14"/>
      <c r="N300" s="14"/>
      <c r="O300" s="14"/>
      <c r="P300" s="14"/>
      <c r="Q300" s="14"/>
      <c r="R300" s="14"/>
      <c r="S300" s="14"/>
      <c r="T300" s="14"/>
      <c r="U300" s="14"/>
    </row>
    <row r="301">
      <c r="A301" s="45"/>
      <c r="B301" s="14"/>
      <c r="C301" s="14"/>
      <c r="D301" s="14"/>
      <c r="E301" s="14"/>
      <c r="F301" s="14"/>
      <c r="G301" s="45"/>
      <c r="H301" s="14"/>
      <c r="I301" s="14"/>
      <c r="J301" s="14"/>
      <c r="K301" s="14"/>
      <c r="L301" s="14"/>
      <c r="M301" s="14"/>
      <c r="N301" s="14"/>
      <c r="O301" s="14"/>
      <c r="P301" s="14"/>
      <c r="Q301" s="14"/>
      <c r="R301" s="14"/>
      <c r="S301" s="14"/>
      <c r="T301" s="14"/>
      <c r="U301" s="14"/>
    </row>
    <row r="302">
      <c r="A302" s="45"/>
      <c r="B302" s="14"/>
      <c r="C302" s="14"/>
      <c r="D302" s="14"/>
      <c r="E302" s="14"/>
      <c r="F302" s="14"/>
      <c r="G302" s="45"/>
      <c r="H302" s="14"/>
      <c r="I302" s="14"/>
      <c r="J302" s="14"/>
      <c r="K302" s="14"/>
      <c r="L302" s="14"/>
      <c r="M302" s="14"/>
      <c r="N302" s="14"/>
      <c r="O302" s="14"/>
      <c r="P302" s="14"/>
      <c r="Q302" s="14"/>
      <c r="R302" s="14"/>
      <c r="S302" s="14"/>
      <c r="T302" s="14"/>
      <c r="U302" s="14"/>
    </row>
    <row r="303">
      <c r="A303" s="45"/>
      <c r="B303" s="14"/>
      <c r="C303" s="14"/>
      <c r="D303" s="14"/>
      <c r="E303" s="14"/>
      <c r="F303" s="14"/>
      <c r="G303" s="45"/>
      <c r="H303" s="14"/>
      <c r="I303" s="14"/>
      <c r="J303" s="14"/>
      <c r="K303" s="14"/>
      <c r="L303" s="14"/>
      <c r="M303" s="14"/>
      <c r="N303" s="14"/>
      <c r="O303" s="14"/>
      <c r="P303" s="14"/>
      <c r="Q303" s="14"/>
      <c r="R303" s="14"/>
      <c r="S303" s="14"/>
      <c r="T303" s="14"/>
      <c r="U303" s="14"/>
    </row>
    <row r="304">
      <c r="A304" s="45"/>
      <c r="B304" s="14"/>
      <c r="C304" s="14"/>
      <c r="D304" s="14"/>
      <c r="E304" s="14"/>
      <c r="F304" s="14"/>
      <c r="G304" s="45"/>
      <c r="H304" s="14"/>
      <c r="I304" s="14"/>
      <c r="J304" s="14"/>
      <c r="K304" s="14"/>
      <c r="L304" s="14"/>
      <c r="M304" s="14"/>
      <c r="N304" s="14"/>
      <c r="O304" s="14"/>
      <c r="P304" s="14"/>
      <c r="Q304" s="14"/>
      <c r="R304" s="14"/>
      <c r="S304" s="14"/>
      <c r="T304" s="14"/>
      <c r="U304" s="14"/>
    </row>
    <row r="305">
      <c r="A305" s="45"/>
      <c r="B305" s="14"/>
      <c r="C305" s="14"/>
      <c r="D305" s="14"/>
      <c r="E305" s="14"/>
      <c r="F305" s="14"/>
      <c r="G305" s="45"/>
      <c r="H305" s="14"/>
      <c r="I305" s="14"/>
      <c r="J305" s="14"/>
      <c r="K305" s="14"/>
      <c r="L305" s="14"/>
      <c r="M305" s="14"/>
      <c r="N305" s="14"/>
      <c r="O305" s="14"/>
      <c r="P305" s="14"/>
      <c r="Q305" s="14"/>
      <c r="R305" s="14"/>
      <c r="S305" s="14"/>
      <c r="T305" s="14"/>
      <c r="U305" s="14"/>
    </row>
    <row r="306">
      <c r="A306" s="45"/>
      <c r="B306" s="14"/>
      <c r="C306" s="14"/>
      <c r="D306" s="14"/>
      <c r="E306" s="14"/>
      <c r="F306" s="14"/>
      <c r="G306" s="45"/>
      <c r="H306" s="14"/>
      <c r="I306" s="14"/>
      <c r="J306" s="14"/>
      <c r="K306" s="14"/>
      <c r="L306" s="14"/>
      <c r="M306" s="14"/>
      <c r="N306" s="14"/>
      <c r="O306" s="14"/>
      <c r="P306" s="14"/>
      <c r="Q306" s="14"/>
      <c r="R306" s="14"/>
      <c r="S306" s="14"/>
      <c r="T306" s="14"/>
      <c r="U306" s="14"/>
    </row>
    <row r="307">
      <c r="A307" s="45"/>
      <c r="B307" s="14"/>
      <c r="C307" s="14"/>
      <c r="D307" s="14"/>
      <c r="E307" s="14"/>
      <c r="F307" s="14"/>
      <c r="G307" s="45"/>
      <c r="H307" s="14"/>
      <c r="I307" s="14"/>
      <c r="J307" s="14"/>
      <c r="K307" s="14"/>
      <c r="L307" s="14"/>
      <c r="M307" s="14"/>
      <c r="N307" s="14"/>
      <c r="O307" s="14"/>
      <c r="P307" s="14"/>
      <c r="Q307" s="14"/>
      <c r="R307" s="14"/>
      <c r="S307" s="14"/>
      <c r="T307" s="14"/>
      <c r="U307" s="14"/>
    </row>
    <row r="308">
      <c r="A308" s="45"/>
      <c r="B308" s="14"/>
      <c r="C308" s="14"/>
      <c r="D308" s="14"/>
      <c r="E308" s="14"/>
      <c r="F308" s="14"/>
      <c r="G308" s="45"/>
      <c r="H308" s="14"/>
      <c r="I308" s="14"/>
      <c r="J308" s="14"/>
      <c r="K308" s="14"/>
      <c r="L308" s="14"/>
      <c r="M308" s="14"/>
      <c r="N308" s="14"/>
      <c r="O308" s="14"/>
      <c r="P308" s="14"/>
      <c r="Q308" s="14"/>
      <c r="R308" s="14"/>
      <c r="S308" s="14"/>
      <c r="T308" s="14"/>
      <c r="U308" s="14"/>
    </row>
    <row r="309">
      <c r="A309" s="45"/>
      <c r="B309" s="14"/>
      <c r="C309" s="14"/>
      <c r="D309" s="14"/>
      <c r="E309" s="14"/>
      <c r="F309" s="14"/>
      <c r="G309" s="45"/>
      <c r="H309" s="14"/>
      <c r="I309" s="14"/>
      <c r="J309" s="14"/>
      <c r="K309" s="14"/>
      <c r="L309" s="14"/>
      <c r="M309" s="14"/>
      <c r="N309" s="14"/>
      <c r="O309" s="14"/>
      <c r="P309" s="14"/>
      <c r="Q309" s="14"/>
      <c r="R309" s="14"/>
      <c r="S309" s="14"/>
      <c r="T309" s="14"/>
      <c r="U309" s="14"/>
    </row>
    <row r="310">
      <c r="A310" s="45"/>
      <c r="B310" s="14"/>
      <c r="C310" s="14"/>
      <c r="D310" s="14"/>
      <c r="E310" s="14"/>
      <c r="F310" s="14"/>
      <c r="G310" s="45"/>
      <c r="H310" s="14"/>
      <c r="I310" s="14"/>
      <c r="J310" s="14"/>
      <c r="K310" s="14"/>
      <c r="L310" s="14"/>
      <c r="M310" s="14"/>
      <c r="N310" s="14"/>
      <c r="O310" s="14"/>
      <c r="P310" s="14"/>
      <c r="Q310" s="14"/>
      <c r="R310" s="14"/>
      <c r="S310" s="14"/>
      <c r="T310" s="14"/>
      <c r="U310" s="14"/>
    </row>
    <row r="311">
      <c r="A311" s="45"/>
      <c r="B311" s="14"/>
      <c r="C311" s="14"/>
      <c r="D311" s="14"/>
      <c r="E311" s="14"/>
      <c r="F311" s="14"/>
      <c r="G311" s="45"/>
      <c r="H311" s="14"/>
      <c r="I311" s="14"/>
      <c r="J311" s="14"/>
      <c r="K311" s="14"/>
      <c r="L311" s="14"/>
      <c r="M311" s="14"/>
      <c r="N311" s="14"/>
      <c r="O311" s="14"/>
      <c r="P311" s="14"/>
      <c r="Q311" s="14"/>
      <c r="R311" s="14"/>
      <c r="S311" s="14"/>
      <c r="T311" s="14"/>
      <c r="U311" s="14"/>
    </row>
    <row r="312">
      <c r="A312" s="45"/>
      <c r="B312" s="14"/>
      <c r="C312" s="14"/>
      <c r="D312" s="14"/>
      <c r="E312" s="14"/>
      <c r="F312" s="14"/>
      <c r="G312" s="45"/>
      <c r="H312" s="14"/>
      <c r="I312" s="14"/>
      <c r="J312" s="14"/>
      <c r="K312" s="14"/>
      <c r="L312" s="14"/>
      <c r="M312" s="14"/>
      <c r="N312" s="14"/>
      <c r="O312" s="14"/>
      <c r="P312" s="14"/>
      <c r="Q312" s="14"/>
      <c r="R312" s="14"/>
      <c r="S312" s="14"/>
      <c r="T312" s="14"/>
      <c r="U312" s="14"/>
    </row>
    <row r="313">
      <c r="A313" s="45"/>
      <c r="B313" s="14"/>
      <c r="C313" s="14"/>
      <c r="D313" s="14"/>
      <c r="E313" s="14"/>
      <c r="F313" s="14"/>
      <c r="G313" s="45"/>
      <c r="H313" s="14"/>
      <c r="I313" s="14"/>
      <c r="J313" s="14"/>
      <c r="K313" s="14"/>
      <c r="L313" s="14"/>
      <c r="M313" s="14"/>
      <c r="N313" s="14"/>
      <c r="O313" s="14"/>
      <c r="P313" s="14"/>
      <c r="Q313" s="14"/>
      <c r="R313" s="14"/>
      <c r="S313" s="14"/>
      <c r="T313" s="14"/>
      <c r="U313" s="14"/>
    </row>
    <row r="314">
      <c r="A314" s="45"/>
      <c r="B314" s="14"/>
      <c r="C314" s="14"/>
      <c r="D314" s="14"/>
      <c r="E314" s="14"/>
      <c r="F314" s="14"/>
      <c r="G314" s="45"/>
      <c r="H314" s="14"/>
      <c r="I314" s="14"/>
      <c r="J314" s="14"/>
      <c r="K314" s="14"/>
      <c r="L314" s="14"/>
      <c r="M314" s="14"/>
      <c r="N314" s="14"/>
      <c r="O314" s="14"/>
      <c r="P314" s="14"/>
      <c r="Q314" s="14"/>
      <c r="R314" s="14"/>
      <c r="S314" s="14"/>
      <c r="T314" s="14"/>
      <c r="U314" s="14"/>
    </row>
    <row r="315">
      <c r="A315" s="45"/>
      <c r="B315" s="14"/>
      <c r="C315" s="14"/>
      <c r="D315" s="14"/>
      <c r="E315" s="14"/>
      <c r="F315" s="14"/>
      <c r="G315" s="45"/>
      <c r="H315" s="14"/>
      <c r="I315" s="14"/>
      <c r="J315" s="14"/>
      <c r="K315" s="14"/>
      <c r="L315" s="14"/>
      <c r="M315" s="14"/>
      <c r="N315" s="14"/>
      <c r="O315" s="14"/>
      <c r="P315" s="14"/>
      <c r="Q315" s="14"/>
      <c r="R315" s="14"/>
      <c r="S315" s="14"/>
      <c r="T315" s="14"/>
      <c r="U315" s="14"/>
    </row>
    <row r="316">
      <c r="A316" s="45"/>
      <c r="B316" s="14"/>
      <c r="C316" s="14"/>
      <c r="D316" s="14"/>
      <c r="E316" s="14"/>
      <c r="F316" s="14"/>
      <c r="G316" s="45"/>
      <c r="H316" s="14"/>
      <c r="I316" s="14"/>
      <c r="J316" s="14"/>
      <c r="K316" s="14"/>
      <c r="L316" s="14"/>
      <c r="M316" s="14"/>
      <c r="N316" s="14"/>
      <c r="O316" s="14"/>
      <c r="P316" s="14"/>
      <c r="Q316" s="14"/>
      <c r="R316" s="14"/>
      <c r="S316" s="14"/>
      <c r="T316" s="14"/>
      <c r="U316" s="14"/>
    </row>
    <row r="317">
      <c r="A317" s="45"/>
      <c r="B317" s="14"/>
      <c r="C317" s="14"/>
      <c r="D317" s="14"/>
      <c r="E317" s="14"/>
      <c r="F317" s="14"/>
      <c r="G317" s="45"/>
      <c r="H317" s="14"/>
      <c r="I317" s="14"/>
      <c r="J317" s="14"/>
      <c r="K317" s="14"/>
      <c r="L317" s="14"/>
      <c r="M317" s="14"/>
      <c r="N317" s="14"/>
      <c r="O317" s="14"/>
      <c r="P317" s="14"/>
      <c r="Q317" s="14"/>
      <c r="R317" s="14"/>
      <c r="S317" s="14"/>
      <c r="T317" s="14"/>
      <c r="U317" s="14"/>
    </row>
    <row r="318">
      <c r="A318" s="45"/>
      <c r="B318" s="14"/>
      <c r="C318" s="14"/>
      <c r="D318" s="14"/>
      <c r="E318" s="14"/>
      <c r="F318" s="14"/>
      <c r="G318" s="45"/>
      <c r="H318" s="14"/>
      <c r="I318" s="14"/>
      <c r="J318" s="14"/>
      <c r="K318" s="14"/>
      <c r="L318" s="14"/>
      <c r="M318" s="14"/>
      <c r="N318" s="14"/>
      <c r="O318" s="14"/>
      <c r="P318" s="14"/>
      <c r="Q318" s="14"/>
      <c r="R318" s="14"/>
      <c r="S318" s="14"/>
      <c r="T318" s="14"/>
      <c r="U318" s="14"/>
    </row>
    <row r="319">
      <c r="A319" s="45"/>
      <c r="B319" s="14"/>
      <c r="C319" s="14"/>
      <c r="D319" s="14"/>
      <c r="E319" s="14"/>
      <c r="F319" s="14"/>
      <c r="G319" s="45"/>
      <c r="H319" s="14"/>
      <c r="I319" s="14"/>
      <c r="J319" s="14"/>
      <c r="K319" s="14"/>
      <c r="L319" s="14"/>
      <c r="M319" s="14"/>
      <c r="N319" s="14"/>
      <c r="O319" s="14"/>
      <c r="P319" s="14"/>
      <c r="Q319" s="14"/>
      <c r="R319" s="14"/>
      <c r="S319" s="14"/>
      <c r="T319" s="14"/>
      <c r="U319" s="14"/>
    </row>
    <row r="320">
      <c r="A320" s="45"/>
      <c r="B320" s="14"/>
      <c r="C320" s="14"/>
      <c r="D320" s="14"/>
      <c r="E320" s="14"/>
      <c r="F320" s="14"/>
      <c r="G320" s="45"/>
      <c r="H320" s="14"/>
      <c r="I320" s="14"/>
      <c r="J320" s="14"/>
      <c r="K320" s="14"/>
      <c r="L320" s="14"/>
      <c r="M320" s="14"/>
      <c r="N320" s="14"/>
      <c r="O320" s="14"/>
      <c r="P320" s="14"/>
      <c r="Q320" s="14"/>
      <c r="R320" s="14"/>
      <c r="S320" s="14"/>
      <c r="T320" s="14"/>
      <c r="U320" s="14"/>
    </row>
    <row r="321">
      <c r="A321" s="45"/>
      <c r="B321" s="14"/>
      <c r="C321" s="14"/>
      <c r="D321" s="14"/>
      <c r="E321" s="14"/>
      <c r="F321" s="14"/>
      <c r="G321" s="45"/>
      <c r="H321" s="14"/>
      <c r="I321" s="14"/>
      <c r="J321" s="14"/>
      <c r="K321" s="14"/>
      <c r="L321" s="14"/>
      <c r="M321" s="14"/>
      <c r="N321" s="14"/>
      <c r="O321" s="14"/>
      <c r="P321" s="14"/>
      <c r="Q321" s="14"/>
      <c r="R321" s="14"/>
      <c r="S321" s="14"/>
      <c r="T321" s="14"/>
      <c r="U321" s="14"/>
    </row>
    <row r="322">
      <c r="A322" s="45"/>
      <c r="B322" s="14"/>
      <c r="C322" s="14"/>
      <c r="D322" s="14"/>
      <c r="E322" s="14"/>
      <c r="F322" s="14"/>
      <c r="G322" s="45"/>
      <c r="H322" s="14"/>
      <c r="I322" s="14"/>
      <c r="J322" s="14"/>
      <c r="K322" s="14"/>
      <c r="L322" s="14"/>
      <c r="M322" s="14"/>
      <c r="N322" s="14"/>
      <c r="O322" s="14"/>
      <c r="P322" s="14"/>
      <c r="Q322" s="14"/>
      <c r="R322" s="14"/>
      <c r="S322" s="14"/>
      <c r="T322" s="14"/>
      <c r="U322" s="14"/>
    </row>
    <row r="323">
      <c r="A323" s="45"/>
      <c r="B323" s="14"/>
      <c r="C323" s="14"/>
      <c r="D323" s="14"/>
      <c r="E323" s="14"/>
      <c r="F323" s="14"/>
      <c r="G323" s="45"/>
      <c r="H323" s="14"/>
      <c r="I323" s="14"/>
      <c r="J323" s="14"/>
      <c r="K323" s="14"/>
      <c r="L323" s="14"/>
      <c r="M323" s="14"/>
      <c r="N323" s="14"/>
      <c r="O323" s="14"/>
      <c r="P323" s="14"/>
      <c r="Q323" s="14"/>
      <c r="R323" s="14"/>
      <c r="S323" s="14"/>
      <c r="T323" s="14"/>
      <c r="U323" s="14"/>
    </row>
    <row r="324">
      <c r="A324" s="45"/>
      <c r="B324" s="14"/>
      <c r="C324" s="14"/>
      <c r="D324" s="14"/>
      <c r="E324" s="14"/>
      <c r="F324" s="14"/>
      <c r="G324" s="45"/>
      <c r="H324" s="14"/>
      <c r="I324" s="14"/>
      <c r="J324" s="14"/>
      <c r="K324" s="14"/>
      <c r="L324" s="14"/>
      <c r="M324" s="14"/>
      <c r="N324" s="14"/>
      <c r="O324" s="14"/>
      <c r="P324" s="14"/>
      <c r="Q324" s="14"/>
      <c r="R324" s="14"/>
      <c r="S324" s="14"/>
      <c r="T324" s="14"/>
      <c r="U324" s="14"/>
    </row>
    <row r="325">
      <c r="A325" s="45"/>
      <c r="B325" s="14"/>
      <c r="C325" s="14"/>
      <c r="D325" s="14"/>
      <c r="E325" s="14"/>
      <c r="F325" s="14"/>
      <c r="G325" s="45"/>
      <c r="H325" s="14"/>
      <c r="I325" s="14"/>
      <c r="J325" s="14"/>
      <c r="K325" s="14"/>
      <c r="L325" s="14"/>
      <c r="M325" s="14"/>
      <c r="N325" s="14"/>
      <c r="O325" s="14"/>
      <c r="P325" s="14"/>
      <c r="Q325" s="14"/>
      <c r="R325" s="14"/>
      <c r="S325" s="14"/>
      <c r="T325" s="14"/>
      <c r="U325" s="14"/>
    </row>
    <row r="326">
      <c r="A326" s="45"/>
      <c r="B326" s="14"/>
      <c r="C326" s="14"/>
      <c r="D326" s="14"/>
      <c r="E326" s="14"/>
      <c r="F326" s="14"/>
      <c r="G326" s="45"/>
      <c r="H326" s="14"/>
      <c r="I326" s="14"/>
      <c r="J326" s="14"/>
      <c r="K326" s="14"/>
      <c r="L326" s="14"/>
      <c r="M326" s="14"/>
      <c r="N326" s="14"/>
      <c r="O326" s="14"/>
      <c r="P326" s="14"/>
      <c r="Q326" s="14"/>
      <c r="R326" s="14"/>
      <c r="S326" s="14"/>
      <c r="T326" s="14"/>
      <c r="U326" s="14"/>
    </row>
    <row r="327">
      <c r="A327" s="45"/>
      <c r="B327" s="14"/>
      <c r="C327" s="14"/>
      <c r="D327" s="14"/>
      <c r="E327" s="14"/>
      <c r="F327" s="14"/>
      <c r="G327" s="45"/>
      <c r="H327" s="14"/>
      <c r="I327" s="14"/>
      <c r="J327" s="14"/>
      <c r="K327" s="14"/>
      <c r="L327" s="14"/>
      <c r="M327" s="14"/>
      <c r="N327" s="14"/>
      <c r="O327" s="14"/>
      <c r="P327" s="14"/>
      <c r="Q327" s="14"/>
      <c r="R327" s="14"/>
      <c r="S327" s="14"/>
      <c r="T327" s="14"/>
      <c r="U327" s="14"/>
    </row>
    <row r="328">
      <c r="A328" s="45"/>
      <c r="B328" s="14"/>
      <c r="C328" s="14"/>
      <c r="D328" s="14"/>
      <c r="E328" s="14"/>
      <c r="F328" s="14"/>
      <c r="G328" s="45"/>
      <c r="H328" s="14"/>
      <c r="I328" s="14"/>
      <c r="J328" s="14"/>
      <c r="K328" s="14"/>
      <c r="L328" s="14"/>
      <c r="M328" s="14"/>
      <c r="N328" s="14"/>
      <c r="O328" s="14"/>
      <c r="P328" s="14"/>
      <c r="Q328" s="14"/>
      <c r="R328" s="14"/>
      <c r="S328" s="14"/>
      <c r="T328" s="14"/>
      <c r="U328" s="14"/>
    </row>
    <row r="329">
      <c r="A329" s="45"/>
      <c r="B329" s="14"/>
      <c r="C329" s="14"/>
      <c r="D329" s="14"/>
      <c r="E329" s="14"/>
      <c r="F329" s="14"/>
      <c r="G329" s="45"/>
      <c r="H329" s="14"/>
      <c r="I329" s="14"/>
      <c r="J329" s="14"/>
      <c r="K329" s="14"/>
      <c r="L329" s="14"/>
      <c r="M329" s="14"/>
      <c r="N329" s="14"/>
      <c r="O329" s="14"/>
      <c r="P329" s="14"/>
      <c r="Q329" s="14"/>
      <c r="R329" s="14"/>
      <c r="S329" s="14"/>
      <c r="T329" s="14"/>
      <c r="U329" s="14"/>
    </row>
    <row r="330">
      <c r="A330" s="45"/>
      <c r="B330" s="14"/>
      <c r="C330" s="14"/>
      <c r="D330" s="14"/>
      <c r="E330" s="14"/>
      <c r="F330" s="14"/>
      <c r="G330" s="45"/>
      <c r="H330" s="14"/>
      <c r="I330" s="14"/>
      <c r="J330" s="14"/>
      <c r="K330" s="14"/>
      <c r="L330" s="14"/>
      <c r="M330" s="14"/>
      <c r="N330" s="14"/>
      <c r="O330" s="14"/>
      <c r="P330" s="14"/>
      <c r="Q330" s="14"/>
      <c r="R330" s="14"/>
      <c r="S330" s="14"/>
      <c r="T330" s="14"/>
      <c r="U330" s="14"/>
    </row>
    <row r="331">
      <c r="A331" s="45"/>
      <c r="B331" s="14"/>
      <c r="C331" s="14"/>
      <c r="D331" s="14"/>
      <c r="E331" s="14"/>
      <c r="F331" s="14"/>
      <c r="G331" s="45"/>
      <c r="H331" s="14"/>
      <c r="I331" s="14"/>
      <c r="J331" s="14"/>
      <c r="K331" s="14"/>
      <c r="L331" s="14"/>
      <c r="M331" s="14"/>
      <c r="N331" s="14"/>
      <c r="O331" s="14"/>
      <c r="P331" s="14"/>
      <c r="Q331" s="14"/>
      <c r="R331" s="14"/>
      <c r="S331" s="14"/>
      <c r="T331" s="14"/>
      <c r="U331" s="14"/>
    </row>
    <row r="332">
      <c r="A332" s="45"/>
      <c r="B332" s="14"/>
      <c r="C332" s="14"/>
      <c r="D332" s="14"/>
      <c r="E332" s="14"/>
      <c r="F332" s="14"/>
      <c r="G332" s="45"/>
      <c r="H332" s="14"/>
      <c r="I332" s="14"/>
      <c r="J332" s="14"/>
      <c r="K332" s="14"/>
      <c r="L332" s="14"/>
      <c r="M332" s="14"/>
      <c r="N332" s="14"/>
      <c r="O332" s="14"/>
      <c r="P332" s="14"/>
      <c r="Q332" s="14"/>
      <c r="R332" s="14"/>
      <c r="S332" s="14"/>
      <c r="T332" s="14"/>
      <c r="U332" s="14"/>
    </row>
    <row r="333">
      <c r="A333" s="45"/>
      <c r="B333" s="14"/>
      <c r="C333" s="14"/>
      <c r="D333" s="14"/>
      <c r="E333" s="14"/>
      <c r="F333" s="14"/>
      <c r="G333" s="45"/>
      <c r="H333" s="14"/>
      <c r="I333" s="14"/>
      <c r="J333" s="14"/>
      <c r="K333" s="14"/>
      <c r="L333" s="14"/>
      <c r="M333" s="14"/>
      <c r="N333" s="14"/>
      <c r="O333" s="14"/>
      <c r="P333" s="14"/>
      <c r="Q333" s="14"/>
      <c r="R333" s="14"/>
      <c r="S333" s="14"/>
      <c r="T333" s="14"/>
      <c r="U333" s="14"/>
    </row>
    <row r="334">
      <c r="A334" s="45"/>
      <c r="B334" s="14"/>
      <c r="C334" s="14"/>
      <c r="D334" s="14"/>
      <c r="E334" s="14"/>
      <c r="F334" s="14"/>
      <c r="G334" s="45"/>
      <c r="H334" s="14"/>
      <c r="I334" s="14"/>
      <c r="J334" s="14"/>
      <c r="K334" s="14"/>
      <c r="L334" s="14"/>
      <c r="M334" s="14"/>
      <c r="N334" s="14"/>
      <c r="O334" s="14"/>
      <c r="P334" s="14"/>
      <c r="Q334" s="14"/>
      <c r="R334" s="14"/>
      <c r="S334" s="14"/>
      <c r="T334" s="14"/>
      <c r="U334" s="14"/>
    </row>
    <row r="335">
      <c r="A335" s="45"/>
      <c r="B335" s="14"/>
      <c r="C335" s="14"/>
      <c r="D335" s="14"/>
      <c r="E335" s="14"/>
      <c r="F335" s="14"/>
      <c r="G335" s="45"/>
      <c r="H335" s="14"/>
      <c r="I335" s="14"/>
      <c r="J335" s="14"/>
      <c r="K335" s="14"/>
      <c r="L335" s="14"/>
      <c r="M335" s="14"/>
      <c r="N335" s="14"/>
      <c r="O335" s="14"/>
      <c r="P335" s="14"/>
      <c r="Q335" s="14"/>
      <c r="R335" s="14"/>
      <c r="S335" s="14"/>
      <c r="T335" s="14"/>
      <c r="U335" s="14"/>
    </row>
    <row r="336">
      <c r="A336" s="45"/>
      <c r="B336" s="14"/>
      <c r="C336" s="14"/>
      <c r="D336" s="14"/>
      <c r="E336" s="14"/>
      <c r="F336" s="14"/>
      <c r="G336" s="45"/>
      <c r="H336" s="14"/>
      <c r="I336" s="14"/>
      <c r="J336" s="14"/>
      <c r="K336" s="14"/>
      <c r="L336" s="14"/>
      <c r="M336" s="14"/>
      <c r="N336" s="14"/>
      <c r="O336" s="14"/>
      <c r="P336" s="14"/>
      <c r="Q336" s="14"/>
      <c r="R336" s="14"/>
      <c r="S336" s="14"/>
      <c r="T336" s="14"/>
      <c r="U336" s="14"/>
    </row>
    <row r="337">
      <c r="A337" s="45"/>
      <c r="B337" s="14"/>
      <c r="C337" s="14"/>
      <c r="D337" s="14"/>
      <c r="E337" s="14"/>
      <c r="F337" s="14"/>
      <c r="G337" s="45"/>
      <c r="H337" s="14"/>
      <c r="I337" s="14"/>
      <c r="J337" s="14"/>
      <c r="K337" s="14"/>
      <c r="L337" s="14"/>
      <c r="M337" s="14"/>
      <c r="N337" s="14"/>
      <c r="O337" s="14"/>
      <c r="P337" s="14"/>
      <c r="Q337" s="14"/>
      <c r="R337" s="14"/>
      <c r="S337" s="14"/>
      <c r="T337" s="14"/>
      <c r="U337" s="14"/>
    </row>
    <row r="338">
      <c r="A338" s="45"/>
      <c r="B338" s="14"/>
      <c r="C338" s="14"/>
      <c r="D338" s="14"/>
      <c r="E338" s="14"/>
      <c r="F338" s="14"/>
      <c r="G338" s="45"/>
      <c r="H338" s="14"/>
      <c r="I338" s="14"/>
      <c r="J338" s="14"/>
      <c r="K338" s="14"/>
      <c r="L338" s="14"/>
      <c r="M338" s="14"/>
      <c r="N338" s="14"/>
      <c r="O338" s="14"/>
      <c r="P338" s="14"/>
      <c r="Q338" s="14"/>
      <c r="R338" s="14"/>
      <c r="S338" s="14"/>
      <c r="T338" s="14"/>
      <c r="U338" s="14"/>
    </row>
    <row r="339">
      <c r="A339" s="45"/>
      <c r="B339" s="14"/>
      <c r="C339" s="14"/>
      <c r="D339" s="14"/>
      <c r="E339" s="14"/>
      <c r="F339" s="14"/>
      <c r="G339" s="45"/>
      <c r="H339" s="14"/>
      <c r="I339" s="14"/>
      <c r="J339" s="14"/>
      <c r="K339" s="14"/>
      <c r="L339" s="14"/>
      <c r="M339" s="14"/>
      <c r="N339" s="14"/>
      <c r="O339" s="14"/>
      <c r="P339" s="14"/>
      <c r="Q339" s="14"/>
      <c r="R339" s="14"/>
      <c r="S339" s="14"/>
      <c r="T339" s="14"/>
      <c r="U339" s="14"/>
    </row>
    <row r="340">
      <c r="A340" s="45"/>
      <c r="B340" s="14"/>
      <c r="C340" s="14"/>
      <c r="D340" s="14"/>
      <c r="E340" s="14"/>
      <c r="F340" s="14"/>
      <c r="G340" s="45"/>
      <c r="H340" s="14"/>
      <c r="I340" s="14"/>
      <c r="J340" s="14"/>
      <c r="K340" s="14"/>
      <c r="L340" s="14"/>
      <c r="M340" s="14"/>
      <c r="N340" s="14"/>
      <c r="O340" s="14"/>
      <c r="P340" s="14"/>
      <c r="Q340" s="14"/>
      <c r="R340" s="14"/>
      <c r="S340" s="14"/>
      <c r="T340" s="14"/>
      <c r="U340" s="14"/>
    </row>
    <row r="341">
      <c r="A341" s="45"/>
      <c r="B341" s="14"/>
      <c r="C341" s="14"/>
      <c r="D341" s="14"/>
      <c r="E341" s="14"/>
      <c r="F341" s="14"/>
      <c r="G341" s="45"/>
      <c r="H341" s="14"/>
      <c r="I341" s="14"/>
      <c r="J341" s="14"/>
      <c r="K341" s="14"/>
      <c r="L341" s="14"/>
      <c r="M341" s="14"/>
      <c r="N341" s="14"/>
      <c r="O341" s="14"/>
      <c r="P341" s="14"/>
      <c r="Q341" s="14"/>
      <c r="R341" s="14"/>
      <c r="S341" s="14"/>
      <c r="T341" s="14"/>
      <c r="U341" s="14"/>
    </row>
    <row r="342">
      <c r="A342" s="45"/>
      <c r="B342" s="14"/>
      <c r="C342" s="14"/>
      <c r="D342" s="14"/>
      <c r="E342" s="14"/>
      <c r="F342" s="14"/>
      <c r="G342" s="45"/>
      <c r="H342" s="14"/>
      <c r="I342" s="14"/>
      <c r="J342" s="14"/>
      <c r="K342" s="14"/>
      <c r="L342" s="14"/>
      <c r="M342" s="14"/>
      <c r="N342" s="14"/>
      <c r="O342" s="14"/>
      <c r="P342" s="14"/>
      <c r="Q342" s="14"/>
      <c r="R342" s="14"/>
      <c r="S342" s="14"/>
      <c r="T342" s="14"/>
      <c r="U342" s="14"/>
    </row>
    <row r="343">
      <c r="A343" s="45"/>
      <c r="B343" s="14"/>
      <c r="C343" s="14"/>
      <c r="D343" s="14"/>
      <c r="E343" s="14"/>
      <c r="F343" s="14"/>
      <c r="G343" s="45"/>
      <c r="H343" s="14"/>
      <c r="I343" s="14"/>
      <c r="J343" s="14"/>
      <c r="K343" s="14"/>
      <c r="L343" s="14"/>
      <c r="M343" s="14"/>
      <c r="N343" s="14"/>
      <c r="O343" s="14"/>
      <c r="P343" s="14"/>
      <c r="Q343" s="14"/>
      <c r="R343" s="14"/>
      <c r="S343" s="14"/>
      <c r="T343" s="14"/>
      <c r="U343" s="14"/>
    </row>
    <row r="344">
      <c r="A344" s="45"/>
      <c r="B344" s="14"/>
      <c r="C344" s="14"/>
      <c r="D344" s="14"/>
      <c r="E344" s="14"/>
      <c r="F344" s="14"/>
      <c r="G344" s="45"/>
      <c r="H344" s="14"/>
      <c r="I344" s="14"/>
      <c r="J344" s="14"/>
      <c r="K344" s="14"/>
      <c r="L344" s="14"/>
      <c r="M344" s="14"/>
      <c r="N344" s="14"/>
      <c r="O344" s="14"/>
      <c r="P344" s="14"/>
      <c r="Q344" s="14"/>
      <c r="R344" s="14"/>
      <c r="S344" s="14"/>
      <c r="T344" s="14"/>
      <c r="U344" s="14"/>
    </row>
    <row r="345">
      <c r="A345" s="45"/>
      <c r="B345" s="14"/>
      <c r="C345" s="14"/>
      <c r="D345" s="14"/>
      <c r="E345" s="14"/>
      <c r="F345" s="14"/>
      <c r="G345" s="45"/>
      <c r="H345" s="14"/>
      <c r="I345" s="14"/>
      <c r="J345" s="14"/>
      <c r="K345" s="14"/>
      <c r="L345" s="14"/>
      <c r="M345" s="14"/>
      <c r="N345" s="14"/>
      <c r="O345" s="14"/>
      <c r="P345" s="14"/>
      <c r="Q345" s="14"/>
      <c r="R345" s="14"/>
      <c r="S345" s="14"/>
      <c r="T345" s="14"/>
      <c r="U345" s="14"/>
    </row>
    <row r="346">
      <c r="A346" s="45"/>
      <c r="B346" s="14"/>
      <c r="C346" s="14"/>
      <c r="D346" s="14"/>
      <c r="E346" s="14"/>
      <c r="F346" s="14"/>
      <c r="G346" s="45"/>
      <c r="H346" s="14"/>
      <c r="I346" s="14"/>
      <c r="J346" s="14"/>
      <c r="K346" s="14"/>
      <c r="L346" s="14"/>
      <c r="M346" s="14"/>
      <c r="N346" s="14"/>
      <c r="O346" s="14"/>
      <c r="P346" s="14"/>
      <c r="Q346" s="14"/>
      <c r="R346" s="14"/>
      <c r="S346" s="14"/>
      <c r="T346" s="14"/>
      <c r="U346" s="14"/>
    </row>
    <row r="347">
      <c r="A347" s="45"/>
      <c r="B347" s="14"/>
      <c r="C347" s="14"/>
      <c r="D347" s="14"/>
      <c r="E347" s="14"/>
      <c r="F347" s="14"/>
      <c r="G347" s="45"/>
      <c r="H347" s="14"/>
      <c r="I347" s="14"/>
      <c r="J347" s="14"/>
      <c r="K347" s="14"/>
      <c r="L347" s="14"/>
      <c r="M347" s="14"/>
      <c r="N347" s="14"/>
      <c r="O347" s="14"/>
      <c r="P347" s="14"/>
      <c r="Q347" s="14"/>
      <c r="R347" s="14"/>
      <c r="S347" s="14"/>
      <c r="T347" s="14"/>
      <c r="U347" s="14"/>
    </row>
    <row r="348">
      <c r="A348" s="45"/>
      <c r="B348" s="14"/>
      <c r="C348" s="14"/>
      <c r="D348" s="14"/>
      <c r="E348" s="14"/>
      <c r="F348" s="14"/>
      <c r="G348" s="45"/>
      <c r="H348" s="14"/>
      <c r="I348" s="14"/>
      <c r="J348" s="14"/>
      <c r="K348" s="14"/>
      <c r="L348" s="14"/>
      <c r="M348" s="14"/>
      <c r="N348" s="14"/>
      <c r="O348" s="14"/>
      <c r="P348" s="14"/>
      <c r="Q348" s="14"/>
      <c r="R348" s="14"/>
      <c r="S348" s="14"/>
      <c r="T348" s="14"/>
      <c r="U348" s="14"/>
    </row>
    <row r="349">
      <c r="A349" s="45"/>
      <c r="B349" s="14"/>
      <c r="C349" s="14"/>
      <c r="D349" s="14"/>
      <c r="E349" s="14"/>
      <c r="F349" s="14"/>
      <c r="G349" s="45"/>
      <c r="H349" s="14"/>
      <c r="I349" s="14"/>
      <c r="J349" s="14"/>
      <c r="K349" s="14"/>
      <c r="L349" s="14"/>
      <c r="M349" s="14"/>
      <c r="N349" s="14"/>
      <c r="O349" s="14"/>
      <c r="P349" s="14"/>
      <c r="Q349" s="14"/>
      <c r="R349" s="14"/>
      <c r="S349" s="14"/>
      <c r="T349" s="14"/>
      <c r="U349" s="14"/>
    </row>
    <row r="350">
      <c r="A350" s="45"/>
      <c r="B350" s="14"/>
      <c r="C350" s="14"/>
      <c r="D350" s="14"/>
      <c r="E350" s="14"/>
      <c r="F350" s="14"/>
      <c r="G350" s="45"/>
      <c r="H350" s="14"/>
      <c r="I350" s="14"/>
      <c r="J350" s="14"/>
      <c r="K350" s="14"/>
      <c r="L350" s="14"/>
      <c r="M350" s="14"/>
      <c r="N350" s="14"/>
      <c r="O350" s="14"/>
      <c r="P350" s="14"/>
      <c r="Q350" s="14"/>
      <c r="R350" s="14"/>
      <c r="S350" s="14"/>
      <c r="T350" s="14"/>
      <c r="U350" s="14"/>
    </row>
    <row r="351">
      <c r="A351" s="45"/>
      <c r="B351" s="14"/>
      <c r="C351" s="14"/>
      <c r="D351" s="14"/>
      <c r="E351" s="14"/>
      <c r="F351" s="14"/>
      <c r="G351" s="45"/>
      <c r="H351" s="14"/>
      <c r="I351" s="14"/>
      <c r="J351" s="14"/>
      <c r="K351" s="14"/>
      <c r="L351" s="14"/>
      <c r="M351" s="14"/>
      <c r="N351" s="14"/>
      <c r="O351" s="14"/>
      <c r="P351" s="14"/>
      <c r="Q351" s="14"/>
      <c r="R351" s="14"/>
      <c r="S351" s="14"/>
      <c r="T351" s="14"/>
      <c r="U351" s="14"/>
    </row>
    <row r="352">
      <c r="A352" s="45"/>
      <c r="B352" s="14"/>
      <c r="C352" s="14"/>
      <c r="D352" s="14"/>
      <c r="E352" s="14"/>
      <c r="F352" s="14"/>
      <c r="G352" s="45"/>
      <c r="H352" s="14"/>
      <c r="I352" s="14"/>
      <c r="J352" s="14"/>
      <c r="K352" s="14"/>
      <c r="L352" s="14"/>
      <c r="M352" s="14"/>
      <c r="N352" s="14"/>
      <c r="O352" s="14"/>
      <c r="P352" s="14"/>
      <c r="Q352" s="14"/>
      <c r="R352" s="14"/>
      <c r="S352" s="14"/>
      <c r="T352" s="14"/>
      <c r="U352" s="14"/>
    </row>
    <row r="353">
      <c r="A353" s="45"/>
      <c r="B353" s="14"/>
      <c r="C353" s="14"/>
      <c r="D353" s="14"/>
      <c r="E353" s="14"/>
      <c r="F353" s="14"/>
      <c r="G353" s="45"/>
      <c r="H353" s="14"/>
      <c r="I353" s="14"/>
      <c r="J353" s="14"/>
      <c r="K353" s="14"/>
      <c r="L353" s="14"/>
      <c r="M353" s="14"/>
      <c r="N353" s="14"/>
      <c r="O353" s="14"/>
      <c r="P353" s="14"/>
      <c r="Q353" s="14"/>
      <c r="R353" s="14"/>
      <c r="S353" s="14"/>
      <c r="T353" s="14"/>
      <c r="U353" s="14"/>
    </row>
    <row r="354">
      <c r="A354" s="45"/>
      <c r="B354" s="14"/>
      <c r="C354" s="14"/>
      <c r="D354" s="14"/>
      <c r="E354" s="14"/>
      <c r="F354" s="14"/>
      <c r="G354" s="45"/>
      <c r="H354" s="14"/>
      <c r="I354" s="14"/>
      <c r="J354" s="14"/>
      <c r="K354" s="14"/>
      <c r="L354" s="14"/>
      <c r="M354" s="14"/>
      <c r="N354" s="14"/>
      <c r="O354" s="14"/>
      <c r="P354" s="14"/>
      <c r="Q354" s="14"/>
      <c r="R354" s="14"/>
      <c r="S354" s="14"/>
      <c r="T354" s="14"/>
      <c r="U354" s="14"/>
    </row>
    <row r="355">
      <c r="A355" s="45"/>
      <c r="B355" s="14"/>
      <c r="C355" s="14"/>
      <c r="D355" s="14"/>
      <c r="E355" s="14"/>
      <c r="F355" s="14"/>
      <c r="G355" s="45"/>
      <c r="H355" s="14"/>
      <c r="I355" s="14"/>
      <c r="J355" s="14"/>
      <c r="K355" s="14"/>
      <c r="L355" s="14"/>
      <c r="M355" s="14"/>
      <c r="N355" s="14"/>
      <c r="O355" s="14"/>
      <c r="P355" s="14"/>
      <c r="Q355" s="14"/>
      <c r="R355" s="14"/>
      <c r="S355" s="14"/>
      <c r="T355" s="14"/>
      <c r="U355" s="14"/>
    </row>
    <row r="356">
      <c r="A356" s="45"/>
      <c r="B356" s="14"/>
      <c r="C356" s="14"/>
      <c r="D356" s="14"/>
      <c r="E356" s="14"/>
      <c r="F356" s="14"/>
      <c r="G356" s="45"/>
      <c r="H356" s="14"/>
      <c r="I356" s="14"/>
      <c r="J356" s="14"/>
      <c r="K356" s="14"/>
      <c r="L356" s="14"/>
      <c r="M356" s="14"/>
      <c r="N356" s="14"/>
      <c r="O356" s="14"/>
      <c r="P356" s="14"/>
      <c r="Q356" s="14"/>
      <c r="R356" s="14"/>
      <c r="S356" s="14"/>
      <c r="T356" s="14"/>
      <c r="U356" s="14"/>
    </row>
    <row r="357">
      <c r="A357" s="45"/>
      <c r="B357" s="14"/>
      <c r="C357" s="14"/>
      <c r="D357" s="14"/>
      <c r="E357" s="14"/>
      <c r="F357" s="14"/>
      <c r="G357" s="45"/>
      <c r="H357" s="14"/>
      <c r="I357" s="14"/>
      <c r="J357" s="14"/>
      <c r="K357" s="14"/>
      <c r="L357" s="14"/>
      <c r="M357" s="14"/>
      <c r="N357" s="14"/>
      <c r="O357" s="14"/>
      <c r="P357" s="14"/>
      <c r="Q357" s="14"/>
      <c r="R357" s="14"/>
      <c r="S357" s="14"/>
      <c r="T357" s="14"/>
      <c r="U357" s="14"/>
    </row>
    <row r="358">
      <c r="A358" s="45"/>
      <c r="B358" s="14"/>
      <c r="C358" s="14"/>
      <c r="D358" s="14"/>
      <c r="E358" s="14"/>
      <c r="F358" s="14"/>
      <c r="G358" s="45"/>
      <c r="H358" s="14"/>
      <c r="I358" s="14"/>
      <c r="J358" s="14"/>
      <c r="K358" s="14"/>
      <c r="L358" s="14"/>
      <c r="M358" s="14"/>
      <c r="N358" s="14"/>
      <c r="O358" s="14"/>
      <c r="P358" s="14"/>
      <c r="Q358" s="14"/>
      <c r="R358" s="14"/>
      <c r="S358" s="14"/>
      <c r="T358" s="14"/>
      <c r="U358" s="14"/>
    </row>
    <row r="359">
      <c r="A359" s="45"/>
      <c r="B359" s="14"/>
      <c r="C359" s="14"/>
      <c r="D359" s="14"/>
      <c r="E359" s="14"/>
      <c r="F359" s="14"/>
      <c r="G359" s="45"/>
      <c r="H359" s="14"/>
      <c r="I359" s="14"/>
      <c r="J359" s="14"/>
      <c r="K359" s="14"/>
      <c r="L359" s="14"/>
      <c r="M359" s="14"/>
      <c r="N359" s="14"/>
      <c r="O359" s="14"/>
      <c r="P359" s="14"/>
      <c r="Q359" s="14"/>
      <c r="R359" s="14"/>
      <c r="S359" s="14"/>
      <c r="T359" s="14"/>
      <c r="U359" s="14"/>
    </row>
    <row r="360">
      <c r="A360" s="45"/>
      <c r="B360" s="14"/>
      <c r="C360" s="14"/>
      <c r="D360" s="14"/>
      <c r="E360" s="14"/>
      <c r="F360" s="14"/>
      <c r="G360" s="45"/>
      <c r="H360" s="14"/>
      <c r="I360" s="14"/>
      <c r="J360" s="14"/>
      <c r="K360" s="14"/>
      <c r="L360" s="14"/>
      <c r="M360" s="14"/>
      <c r="N360" s="14"/>
      <c r="O360" s="14"/>
      <c r="P360" s="14"/>
      <c r="Q360" s="14"/>
      <c r="R360" s="14"/>
      <c r="S360" s="14"/>
      <c r="T360" s="14"/>
      <c r="U360" s="14"/>
    </row>
    <row r="361">
      <c r="A361" s="45"/>
      <c r="B361" s="14"/>
      <c r="C361" s="14"/>
      <c r="D361" s="14"/>
      <c r="E361" s="14"/>
      <c r="F361" s="14"/>
      <c r="G361" s="45"/>
      <c r="H361" s="14"/>
      <c r="I361" s="14"/>
      <c r="J361" s="14"/>
      <c r="K361" s="14"/>
      <c r="L361" s="14"/>
      <c r="M361" s="14"/>
      <c r="N361" s="14"/>
      <c r="O361" s="14"/>
      <c r="P361" s="14"/>
      <c r="Q361" s="14"/>
      <c r="R361" s="14"/>
      <c r="S361" s="14"/>
      <c r="T361" s="14"/>
      <c r="U361" s="14"/>
    </row>
    <row r="362">
      <c r="A362" s="45"/>
      <c r="B362" s="14"/>
      <c r="C362" s="14"/>
      <c r="D362" s="14"/>
      <c r="E362" s="14"/>
      <c r="F362" s="14"/>
      <c r="G362" s="45"/>
      <c r="H362" s="14"/>
      <c r="I362" s="14"/>
      <c r="J362" s="14"/>
      <c r="K362" s="14"/>
      <c r="L362" s="14"/>
      <c r="M362" s="14"/>
      <c r="N362" s="14"/>
      <c r="O362" s="14"/>
      <c r="P362" s="14"/>
      <c r="Q362" s="14"/>
      <c r="R362" s="14"/>
      <c r="S362" s="14"/>
      <c r="T362" s="14"/>
      <c r="U362" s="14"/>
    </row>
    <row r="363">
      <c r="A363" s="45"/>
      <c r="B363" s="14"/>
      <c r="C363" s="14"/>
      <c r="D363" s="14"/>
      <c r="E363" s="14"/>
      <c r="F363" s="14"/>
      <c r="G363" s="45"/>
      <c r="H363" s="14"/>
      <c r="I363" s="14"/>
      <c r="J363" s="14"/>
      <c r="K363" s="14"/>
      <c r="L363" s="14"/>
      <c r="M363" s="14"/>
      <c r="N363" s="14"/>
      <c r="O363" s="14"/>
      <c r="P363" s="14"/>
      <c r="Q363" s="14"/>
      <c r="R363" s="14"/>
      <c r="S363" s="14"/>
      <c r="T363" s="14"/>
      <c r="U363" s="14"/>
    </row>
    <row r="364">
      <c r="A364" s="45"/>
      <c r="B364" s="14"/>
      <c r="C364" s="14"/>
      <c r="D364" s="14"/>
      <c r="E364" s="14"/>
      <c r="F364" s="14"/>
      <c r="G364" s="45"/>
      <c r="H364" s="14"/>
      <c r="I364" s="14"/>
      <c r="J364" s="14"/>
      <c r="K364" s="14"/>
      <c r="L364" s="14"/>
      <c r="M364" s="14"/>
      <c r="N364" s="14"/>
      <c r="O364" s="14"/>
      <c r="P364" s="14"/>
      <c r="Q364" s="14"/>
      <c r="R364" s="14"/>
      <c r="S364" s="14"/>
      <c r="T364" s="14"/>
      <c r="U364" s="14"/>
    </row>
    <row r="365">
      <c r="A365" s="45"/>
      <c r="B365" s="14"/>
      <c r="C365" s="14"/>
      <c r="D365" s="14"/>
      <c r="E365" s="14"/>
      <c r="F365" s="14"/>
      <c r="G365" s="45"/>
      <c r="H365" s="14"/>
      <c r="I365" s="14"/>
      <c r="J365" s="14"/>
      <c r="K365" s="14"/>
      <c r="L365" s="14"/>
      <c r="M365" s="14"/>
      <c r="N365" s="14"/>
      <c r="O365" s="14"/>
      <c r="P365" s="14"/>
      <c r="Q365" s="14"/>
      <c r="R365" s="14"/>
      <c r="S365" s="14"/>
      <c r="T365" s="14"/>
      <c r="U365" s="14"/>
    </row>
    <row r="366">
      <c r="A366" s="45"/>
      <c r="B366" s="14"/>
      <c r="C366" s="14"/>
      <c r="D366" s="14"/>
      <c r="E366" s="14"/>
      <c r="F366" s="14"/>
      <c r="G366" s="45"/>
      <c r="H366" s="14"/>
      <c r="I366" s="14"/>
      <c r="J366" s="14"/>
      <c r="K366" s="14"/>
      <c r="L366" s="14"/>
      <c r="M366" s="14"/>
      <c r="N366" s="14"/>
      <c r="O366" s="14"/>
      <c r="P366" s="14"/>
      <c r="Q366" s="14"/>
      <c r="R366" s="14"/>
      <c r="S366" s="14"/>
      <c r="T366" s="14"/>
      <c r="U366" s="14"/>
    </row>
    <row r="367">
      <c r="A367" s="45"/>
      <c r="B367" s="14"/>
      <c r="C367" s="14"/>
      <c r="D367" s="14"/>
      <c r="E367" s="14"/>
      <c r="F367" s="14"/>
      <c r="G367" s="45"/>
      <c r="H367" s="14"/>
      <c r="I367" s="14"/>
      <c r="J367" s="14"/>
      <c r="K367" s="14"/>
      <c r="L367" s="14"/>
      <c r="M367" s="14"/>
      <c r="N367" s="14"/>
      <c r="O367" s="14"/>
      <c r="P367" s="14"/>
      <c r="Q367" s="14"/>
      <c r="R367" s="14"/>
      <c r="S367" s="14"/>
      <c r="T367" s="14"/>
      <c r="U367" s="14"/>
    </row>
    <row r="368">
      <c r="A368" s="45"/>
      <c r="B368" s="14"/>
      <c r="C368" s="14"/>
      <c r="D368" s="14"/>
      <c r="E368" s="14"/>
      <c r="F368" s="14"/>
      <c r="G368" s="45"/>
      <c r="H368" s="14"/>
      <c r="I368" s="14"/>
      <c r="J368" s="14"/>
      <c r="K368" s="14"/>
      <c r="L368" s="14"/>
      <c r="M368" s="14"/>
      <c r="N368" s="14"/>
      <c r="O368" s="14"/>
      <c r="P368" s="14"/>
      <c r="Q368" s="14"/>
      <c r="R368" s="14"/>
      <c r="S368" s="14"/>
      <c r="T368" s="14"/>
      <c r="U368" s="14"/>
    </row>
    <row r="369">
      <c r="A369" s="45"/>
      <c r="B369" s="14"/>
      <c r="C369" s="14"/>
      <c r="D369" s="14"/>
      <c r="E369" s="14"/>
      <c r="F369" s="14"/>
      <c r="G369" s="45"/>
      <c r="H369" s="14"/>
      <c r="I369" s="14"/>
      <c r="J369" s="14"/>
      <c r="K369" s="14"/>
      <c r="L369" s="14"/>
      <c r="M369" s="14"/>
      <c r="N369" s="14"/>
      <c r="O369" s="14"/>
      <c r="P369" s="14"/>
      <c r="Q369" s="14"/>
      <c r="R369" s="14"/>
      <c r="S369" s="14"/>
      <c r="T369" s="14"/>
      <c r="U369" s="14"/>
    </row>
    <row r="370">
      <c r="A370" s="45"/>
      <c r="B370" s="14"/>
      <c r="C370" s="14"/>
      <c r="D370" s="14"/>
      <c r="E370" s="14"/>
      <c r="F370" s="14"/>
      <c r="G370" s="45"/>
      <c r="H370" s="14"/>
      <c r="I370" s="14"/>
      <c r="J370" s="14"/>
      <c r="K370" s="14"/>
      <c r="L370" s="14"/>
      <c r="M370" s="14"/>
      <c r="N370" s="14"/>
      <c r="O370" s="14"/>
      <c r="P370" s="14"/>
      <c r="Q370" s="14"/>
      <c r="R370" s="14"/>
      <c r="S370" s="14"/>
      <c r="T370" s="14"/>
      <c r="U370" s="14"/>
    </row>
    <row r="371">
      <c r="A371" s="45"/>
      <c r="B371" s="14"/>
      <c r="C371" s="14"/>
      <c r="D371" s="14"/>
      <c r="E371" s="14"/>
      <c r="F371" s="14"/>
      <c r="G371" s="45"/>
      <c r="H371" s="14"/>
      <c r="I371" s="14"/>
      <c r="J371" s="14"/>
      <c r="K371" s="14"/>
      <c r="L371" s="14"/>
      <c r="M371" s="14"/>
      <c r="N371" s="14"/>
      <c r="O371" s="14"/>
      <c r="P371" s="14"/>
      <c r="Q371" s="14"/>
      <c r="R371" s="14"/>
      <c r="S371" s="14"/>
      <c r="T371" s="14"/>
      <c r="U371" s="14"/>
    </row>
    <row r="372">
      <c r="A372" s="45"/>
      <c r="B372" s="14"/>
      <c r="C372" s="14"/>
      <c r="D372" s="14"/>
      <c r="E372" s="14"/>
      <c r="F372" s="14"/>
      <c r="G372" s="45"/>
      <c r="H372" s="14"/>
      <c r="I372" s="14"/>
      <c r="J372" s="14"/>
      <c r="K372" s="14"/>
      <c r="L372" s="14"/>
      <c r="M372" s="14"/>
      <c r="N372" s="14"/>
      <c r="O372" s="14"/>
      <c r="P372" s="14"/>
      <c r="Q372" s="14"/>
      <c r="R372" s="14"/>
      <c r="S372" s="14"/>
      <c r="T372" s="14"/>
      <c r="U372" s="14"/>
    </row>
    <row r="373">
      <c r="A373" s="45"/>
      <c r="B373" s="14"/>
      <c r="C373" s="14"/>
      <c r="D373" s="14"/>
      <c r="E373" s="14"/>
      <c r="F373" s="14"/>
      <c r="G373" s="45"/>
      <c r="H373" s="14"/>
      <c r="I373" s="14"/>
      <c r="J373" s="14"/>
      <c r="K373" s="14"/>
      <c r="L373" s="14"/>
      <c r="M373" s="14"/>
      <c r="N373" s="14"/>
      <c r="O373" s="14"/>
      <c r="P373" s="14"/>
      <c r="Q373" s="14"/>
      <c r="R373" s="14"/>
      <c r="S373" s="14"/>
      <c r="T373" s="14"/>
      <c r="U373" s="14"/>
    </row>
    <row r="374">
      <c r="A374" s="45"/>
      <c r="B374" s="14"/>
      <c r="C374" s="14"/>
      <c r="D374" s="14"/>
      <c r="E374" s="14"/>
      <c r="F374" s="14"/>
      <c r="G374" s="45"/>
      <c r="H374" s="14"/>
      <c r="I374" s="14"/>
      <c r="J374" s="14"/>
      <c r="K374" s="14"/>
      <c r="L374" s="14"/>
      <c r="M374" s="14"/>
      <c r="N374" s="14"/>
      <c r="O374" s="14"/>
      <c r="P374" s="14"/>
      <c r="Q374" s="14"/>
      <c r="R374" s="14"/>
      <c r="S374" s="14"/>
      <c r="T374" s="14"/>
      <c r="U374" s="14"/>
    </row>
    <row r="375">
      <c r="A375" s="45"/>
      <c r="B375" s="14"/>
      <c r="C375" s="14"/>
      <c r="D375" s="14"/>
      <c r="E375" s="14"/>
      <c r="F375" s="14"/>
      <c r="G375" s="45"/>
      <c r="H375" s="14"/>
      <c r="I375" s="14"/>
      <c r="J375" s="14"/>
      <c r="K375" s="14"/>
      <c r="L375" s="14"/>
      <c r="M375" s="14"/>
      <c r="N375" s="14"/>
      <c r="O375" s="14"/>
      <c r="P375" s="14"/>
      <c r="Q375" s="14"/>
      <c r="R375" s="14"/>
      <c r="S375" s="14"/>
      <c r="T375" s="14"/>
      <c r="U375" s="14"/>
    </row>
    <row r="376">
      <c r="A376" s="45"/>
      <c r="B376" s="14"/>
      <c r="C376" s="14"/>
      <c r="D376" s="14"/>
      <c r="E376" s="14"/>
      <c r="F376" s="14"/>
      <c r="G376" s="45"/>
      <c r="H376" s="14"/>
      <c r="I376" s="14"/>
      <c r="J376" s="14"/>
      <c r="K376" s="14"/>
      <c r="L376" s="14"/>
      <c r="M376" s="14"/>
      <c r="N376" s="14"/>
      <c r="O376" s="14"/>
      <c r="P376" s="14"/>
      <c r="Q376" s="14"/>
      <c r="R376" s="14"/>
      <c r="S376" s="14"/>
      <c r="T376" s="14"/>
      <c r="U376" s="14"/>
    </row>
    <row r="377">
      <c r="A377" s="45"/>
      <c r="B377" s="14"/>
      <c r="C377" s="14"/>
      <c r="D377" s="14"/>
      <c r="E377" s="14"/>
      <c r="F377" s="14"/>
      <c r="G377" s="45"/>
      <c r="H377" s="14"/>
      <c r="I377" s="14"/>
      <c r="J377" s="14"/>
      <c r="K377" s="14"/>
      <c r="L377" s="14"/>
      <c r="M377" s="14"/>
      <c r="N377" s="14"/>
      <c r="O377" s="14"/>
      <c r="P377" s="14"/>
      <c r="Q377" s="14"/>
      <c r="R377" s="14"/>
      <c r="S377" s="14"/>
      <c r="T377" s="14"/>
      <c r="U377" s="14"/>
    </row>
    <row r="378">
      <c r="A378" s="45"/>
      <c r="B378" s="14"/>
      <c r="C378" s="14"/>
      <c r="D378" s="14"/>
      <c r="E378" s="14"/>
      <c r="F378" s="14"/>
      <c r="G378" s="45"/>
      <c r="H378" s="14"/>
      <c r="I378" s="14"/>
      <c r="J378" s="14"/>
      <c r="K378" s="14"/>
      <c r="L378" s="14"/>
      <c r="M378" s="14"/>
      <c r="N378" s="14"/>
      <c r="O378" s="14"/>
      <c r="P378" s="14"/>
      <c r="Q378" s="14"/>
      <c r="R378" s="14"/>
      <c r="S378" s="14"/>
      <c r="T378" s="14"/>
      <c r="U378" s="14"/>
    </row>
    <row r="379">
      <c r="A379" s="45"/>
      <c r="B379" s="14"/>
      <c r="C379" s="14"/>
      <c r="D379" s="14"/>
      <c r="E379" s="14"/>
      <c r="F379" s="14"/>
      <c r="G379" s="45"/>
      <c r="H379" s="14"/>
      <c r="I379" s="14"/>
      <c r="J379" s="14"/>
      <c r="K379" s="14"/>
      <c r="L379" s="14"/>
      <c r="M379" s="14"/>
      <c r="N379" s="14"/>
      <c r="O379" s="14"/>
      <c r="P379" s="14"/>
      <c r="Q379" s="14"/>
      <c r="R379" s="14"/>
      <c r="S379" s="14"/>
      <c r="T379" s="14"/>
      <c r="U379" s="14"/>
    </row>
    <row r="380">
      <c r="A380" s="45"/>
      <c r="B380" s="14"/>
      <c r="C380" s="14"/>
      <c r="D380" s="14"/>
      <c r="E380" s="14"/>
      <c r="F380" s="14"/>
      <c r="G380" s="45"/>
      <c r="H380" s="14"/>
      <c r="I380" s="14"/>
      <c r="J380" s="14"/>
      <c r="K380" s="14"/>
      <c r="L380" s="14"/>
      <c r="M380" s="14"/>
      <c r="N380" s="14"/>
      <c r="O380" s="14"/>
      <c r="P380" s="14"/>
      <c r="Q380" s="14"/>
      <c r="R380" s="14"/>
      <c r="S380" s="14"/>
      <c r="T380" s="14"/>
      <c r="U380" s="14"/>
    </row>
    <row r="381">
      <c r="A381" s="45"/>
      <c r="B381" s="14"/>
      <c r="C381" s="14"/>
      <c r="D381" s="14"/>
      <c r="E381" s="14"/>
      <c r="F381" s="14"/>
      <c r="G381" s="45"/>
      <c r="H381" s="14"/>
      <c r="I381" s="14"/>
      <c r="J381" s="14"/>
      <c r="K381" s="14"/>
      <c r="L381" s="14"/>
      <c r="M381" s="14"/>
      <c r="N381" s="14"/>
      <c r="O381" s="14"/>
      <c r="P381" s="14"/>
      <c r="Q381" s="14"/>
      <c r="R381" s="14"/>
      <c r="S381" s="14"/>
      <c r="T381" s="14"/>
      <c r="U381" s="14"/>
    </row>
    <row r="382">
      <c r="A382" s="45"/>
      <c r="B382" s="14"/>
      <c r="C382" s="14"/>
      <c r="D382" s="14"/>
      <c r="E382" s="14"/>
      <c r="F382" s="14"/>
      <c r="G382" s="45"/>
      <c r="H382" s="14"/>
      <c r="I382" s="14"/>
      <c r="J382" s="14"/>
      <c r="K382" s="14"/>
      <c r="L382" s="14"/>
      <c r="M382" s="14"/>
      <c r="N382" s="14"/>
      <c r="O382" s="14"/>
      <c r="P382" s="14"/>
      <c r="Q382" s="14"/>
      <c r="R382" s="14"/>
      <c r="S382" s="14"/>
      <c r="T382" s="14"/>
      <c r="U382" s="14"/>
    </row>
    <row r="383">
      <c r="A383" s="45"/>
      <c r="B383" s="14"/>
      <c r="C383" s="14"/>
      <c r="D383" s="14"/>
      <c r="E383" s="14"/>
      <c r="F383" s="14"/>
      <c r="G383" s="45"/>
      <c r="H383" s="14"/>
      <c r="I383" s="14"/>
      <c r="J383" s="14"/>
      <c r="K383" s="14"/>
      <c r="L383" s="14"/>
      <c r="M383" s="14"/>
      <c r="N383" s="14"/>
      <c r="O383" s="14"/>
      <c r="P383" s="14"/>
      <c r="Q383" s="14"/>
      <c r="R383" s="14"/>
      <c r="S383" s="14"/>
      <c r="T383" s="14"/>
      <c r="U383" s="14"/>
    </row>
    <row r="384">
      <c r="A384" s="45"/>
      <c r="B384" s="14"/>
      <c r="C384" s="14"/>
      <c r="D384" s="14"/>
      <c r="E384" s="14"/>
      <c r="F384" s="14"/>
      <c r="G384" s="45"/>
      <c r="H384" s="14"/>
      <c r="I384" s="14"/>
      <c r="J384" s="14"/>
      <c r="K384" s="14"/>
      <c r="L384" s="14"/>
      <c r="M384" s="14"/>
      <c r="N384" s="14"/>
      <c r="O384" s="14"/>
      <c r="P384" s="14"/>
      <c r="Q384" s="14"/>
      <c r="R384" s="14"/>
      <c r="S384" s="14"/>
      <c r="T384" s="14"/>
      <c r="U384" s="14"/>
    </row>
    <row r="385">
      <c r="A385" s="45"/>
      <c r="B385" s="14"/>
      <c r="C385" s="14"/>
      <c r="D385" s="14"/>
      <c r="E385" s="14"/>
      <c r="F385" s="14"/>
      <c r="G385" s="45"/>
      <c r="H385" s="14"/>
      <c r="I385" s="14"/>
      <c r="J385" s="14"/>
      <c r="K385" s="14"/>
      <c r="L385" s="14"/>
      <c r="M385" s="14"/>
      <c r="N385" s="14"/>
      <c r="O385" s="14"/>
      <c r="P385" s="14"/>
      <c r="Q385" s="14"/>
      <c r="R385" s="14"/>
      <c r="S385" s="14"/>
      <c r="T385" s="14"/>
      <c r="U385" s="14"/>
    </row>
    <row r="386">
      <c r="A386" s="45"/>
      <c r="B386" s="14"/>
      <c r="C386" s="14"/>
      <c r="D386" s="14"/>
      <c r="E386" s="14"/>
      <c r="F386" s="14"/>
      <c r="G386" s="45"/>
      <c r="H386" s="14"/>
      <c r="I386" s="14"/>
      <c r="J386" s="14"/>
      <c r="K386" s="14"/>
      <c r="L386" s="14"/>
      <c r="M386" s="14"/>
      <c r="N386" s="14"/>
      <c r="O386" s="14"/>
      <c r="P386" s="14"/>
      <c r="Q386" s="14"/>
      <c r="R386" s="14"/>
      <c r="S386" s="14"/>
      <c r="T386" s="14"/>
      <c r="U386" s="14"/>
    </row>
    <row r="387">
      <c r="A387" s="45"/>
      <c r="B387" s="14"/>
      <c r="C387" s="14"/>
      <c r="D387" s="14"/>
      <c r="E387" s="14"/>
      <c r="F387" s="14"/>
      <c r="G387" s="45"/>
      <c r="H387" s="14"/>
      <c r="I387" s="14"/>
      <c r="J387" s="14"/>
      <c r="K387" s="14"/>
      <c r="L387" s="14"/>
      <c r="M387" s="14"/>
      <c r="N387" s="14"/>
      <c r="O387" s="14"/>
      <c r="P387" s="14"/>
      <c r="Q387" s="14"/>
      <c r="R387" s="14"/>
      <c r="S387" s="14"/>
      <c r="T387" s="14"/>
      <c r="U387" s="14"/>
    </row>
    <row r="388">
      <c r="A388" s="45"/>
      <c r="B388" s="14"/>
      <c r="C388" s="14"/>
      <c r="D388" s="14"/>
      <c r="E388" s="14"/>
      <c r="F388" s="14"/>
      <c r="G388" s="45"/>
      <c r="H388" s="14"/>
      <c r="I388" s="14"/>
      <c r="J388" s="14"/>
      <c r="K388" s="14"/>
      <c r="L388" s="14"/>
      <c r="M388" s="14"/>
      <c r="N388" s="14"/>
      <c r="O388" s="14"/>
      <c r="P388" s="14"/>
      <c r="Q388" s="14"/>
      <c r="R388" s="14"/>
      <c r="S388" s="14"/>
      <c r="T388" s="14"/>
      <c r="U388" s="14"/>
    </row>
    <row r="389">
      <c r="A389" s="45"/>
      <c r="B389" s="14"/>
      <c r="C389" s="14"/>
      <c r="D389" s="14"/>
      <c r="E389" s="14"/>
      <c r="F389" s="14"/>
      <c r="G389" s="45"/>
      <c r="H389" s="14"/>
      <c r="I389" s="14"/>
      <c r="J389" s="14"/>
      <c r="K389" s="14"/>
      <c r="L389" s="14"/>
      <c r="M389" s="14"/>
      <c r="N389" s="14"/>
      <c r="O389" s="14"/>
      <c r="P389" s="14"/>
      <c r="Q389" s="14"/>
      <c r="R389" s="14"/>
      <c r="S389" s="14"/>
      <c r="T389" s="14"/>
      <c r="U389" s="14"/>
    </row>
    <row r="390">
      <c r="A390" s="45"/>
      <c r="B390" s="14"/>
      <c r="C390" s="14"/>
      <c r="D390" s="14"/>
      <c r="E390" s="14"/>
      <c r="F390" s="14"/>
      <c r="G390" s="45"/>
      <c r="H390" s="14"/>
      <c r="I390" s="14"/>
      <c r="J390" s="14"/>
      <c r="K390" s="14"/>
      <c r="L390" s="14"/>
      <c r="M390" s="14"/>
      <c r="N390" s="14"/>
      <c r="O390" s="14"/>
      <c r="P390" s="14"/>
      <c r="Q390" s="14"/>
      <c r="R390" s="14"/>
      <c r="S390" s="14"/>
      <c r="T390" s="14"/>
      <c r="U390" s="14"/>
    </row>
    <row r="391">
      <c r="A391" s="45"/>
      <c r="B391" s="14"/>
      <c r="C391" s="14"/>
      <c r="D391" s="14"/>
      <c r="E391" s="14"/>
      <c r="F391" s="14"/>
      <c r="G391" s="45"/>
      <c r="H391" s="14"/>
      <c r="I391" s="14"/>
      <c r="J391" s="14"/>
      <c r="K391" s="14"/>
      <c r="L391" s="14"/>
      <c r="M391" s="14"/>
      <c r="N391" s="14"/>
      <c r="O391" s="14"/>
      <c r="P391" s="14"/>
      <c r="Q391" s="14"/>
      <c r="R391" s="14"/>
      <c r="S391" s="14"/>
      <c r="T391" s="14"/>
      <c r="U391" s="14"/>
    </row>
    <row r="392">
      <c r="A392" s="45"/>
      <c r="B392" s="14"/>
      <c r="C392" s="14"/>
      <c r="D392" s="14"/>
      <c r="E392" s="14"/>
      <c r="F392" s="14"/>
      <c r="G392" s="45"/>
      <c r="H392" s="14"/>
      <c r="I392" s="14"/>
      <c r="J392" s="14"/>
      <c r="K392" s="14"/>
      <c r="L392" s="14"/>
      <c r="M392" s="14"/>
      <c r="N392" s="14"/>
      <c r="O392" s="14"/>
      <c r="P392" s="14"/>
      <c r="Q392" s="14"/>
      <c r="R392" s="14"/>
      <c r="S392" s="14"/>
      <c r="T392" s="14"/>
      <c r="U392" s="14"/>
    </row>
    <row r="393">
      <c r="A393" s="45"/>
      <c r="B393" s="14"/>
      <c r="C393" s="14"/>
      <c r="D393" s="14"/>
      <c r="E393" s="14"/>
      <c r="F393" s="14"/>
      <c r="G393" s="45"/>
      <c r="H393" s="14"/>
      <c r="I393" s="14"/>
      <c r="J393" s="14"/>
      <c r="K393" s="14"/>
      <c r="L393" s="14"/>
      <c r="M393" s="14"/>
      <c r="N393" s="14"/>
      <c r="O393" s="14"/>
      <c r="P393" s="14"/>
      <c r="Q393" s="14"/>
      <c r="R393" s="14"/>
      <c r="S393" s="14"/>
      <c r="T393" s="14"/>
      <c r="U393" s="14"/>
    </row>
    <row r="394">
      <c r="A394" s="45"/>
      <c r="B394" s="14"/>
      <c r="C394" s="14"/>
      <c r="D394" s="14"/>
      <c r="E394" s="14"/>
      <c r="F394" s="14"/>
      <c r="G394" s="45"/>
      <c r="H394" s="14"/>
      <c r="I394" s="14"/>
      <c r="J394" s="14"/>
      <c r="K394" s="14"/>
      <c r="L394" s="14"/>
      <c r="M394" s="14"/>
      <c r="N394" s="14"/>
      <c r="O394" s="14"/>
      <c r="P394" s="14"/>
      <c r="Q394" s="14"/>
      <c r="R394" s="14"/>
      <c r="S394" s="14"/>
      <c r="T394" s="14"/>
      <c r="U394" s="14"/>
    </row>
    <row r="395">
      <c r="A395" s="45"/>
      <c r="B395" s="14"/>
      <c r="C395" s="14"/>
      <c r="D395" s="14"/>
      <c r="E395" s="14"/>
      <c r="F395" s="14"/>
      <c r="G395" s="45"/>
      <c r="H395" s="14"/>
      <c r="I395" s="14"/>
      <c r="J395" s="14"/>
      <c r="K395" s="14"/>
      <c r="L395" s="14"/>
      <c r="M395" s="14"/>
      <c r="N395" s="14"/>
      <c r="O395" s="14"/>
      <c r="P395" s="14"/>
      <c r="Q395" s="14"/>
      <c r="R395" s="14"/>
      <c r="S395" s="14"/>
      <c r="T395" s="14"/>
      <c r="U395" s="14"/>
    </row>
    <row r="396">
      <c r="A396" s="45"/>
      <c r="B396" s="14"/>
      <c r="C396" s="14"/>
      <c r="D396" s="14"/>
      <c r="E396" s="14"/>
      <c r="F396" s="14"/>
      <c r="G396" s="45"/>
      <c r="H396" s="14"/>
      <c r="I396" s="14"/>
      <c r="J396" s="14"/>
      <c r="K396" s="14"/>
      <c r="L396" s="14"/>
      <c r="M396" s="14"/>
      <c r="N396" s="14"/>
      <c r="O396" s="14"/>
      <c r="P396" s="14"/>
      <c r="Q396" s="14"/>
      <c r="R396" s="14"/>
      <c r="S396" s="14"/>
      <c r="T396" s="14"/>
      <c r="U396" s="14"/>
    </row>
    <row r="397">
      <c r="A397" s="45"/>
      <c r="B397" s="14"/>
      <c r="C397" s="14"/>
      <c r="D397" s="14"/>
      <c r="E397" s="14"/>
      <c r="F397" s="14"/>
      <c r="G397" s="45"/>
      <c r="H397" s="14"/>
      <c r="I397" s="14"/>
      <c r="J397" s="14"/>
      <c r="K397" s="14"/>
      <c r="L397" s="14"/>
      <c r="M397" s="14"/>
      <c r="N397" s="14"/>
      <c r="O397" s="14"/>
      <c r="P397" s="14"/>
      <c r="Q397" s="14"/>
      <c r="R397" s="14"/>
      <c r="S397" s="14"/>
      <c r="T397" s="14"/>
      <c r="U397" s="14"/>
    </row>
    <row r="398">
      <c r="A398" s="45"/>
      <c r="B398" s="14"/>
      <c r="C398" s="14"/>
      <c r="D398" s="14"/>
      <c r="E398" s="14"/>
      <c r="F398" s="14"/>
      <c r="G398" s="45"/>
      <c r="H398" s="14"/>
      <c r="I398" s="14"/>
      <c r="J398" s="14"/>
      <c r="K398" s="14"/>
      <c r="L398" s="14"/>
      <c r="M398" s="14"/>
      <c r="N398" s="14"/>
      <c r="O398" s="14"/>
      <c r="P398" s="14"/>
      <c r="Q398" s="14"/>
      <c r="R398" s="14"/>
      <c r="S398" s="14"/>
      <c r="T398" s="14"/>
      <c r="U398" s="14"/>
    </row>
    <row r="399">
      <c r="A399" s="45"/>
      <c r="B399" s="14"/>
      <c r="C399" s="14"/>
      <c r="D399" s="14"/>
      <c r="E399" s="14"/>
      <c r="F399" s="14"/>
      <c r="G399" s="45"/>
      <c r="H399" s="14"/>
      <c r="I399" s="14"/>
      <c r="J399" s="14"/>
      <c r="K399" s="14"/>
      <c r="L399" s="14"/>
      <c r="M399" s="14"/>
      <c r="N399" s="14"/>
      <c r="O399" s="14"/>
      <c r="P399" s="14"/>
      <c r="Q399" s="14"/>
      <c r="R399" s="14"/>
      <c r="S399" s="14"/>
      <c r="T399" s="14"/>
      <c r="U399" s="14"/>
    </row>
    <row r="400">
      <c r="A400" s="45"/>
      <c r="B400" s="14"/>
      <c r="C400" s="14"/>
      <c r="D400" s="14"/>
      <c r="E400" s="14"/>
      <c r="F400" s="14"/>
      <c r="G400" s="45"/>
      <c r="H400" s="14"/>
      <c r="I400" s="14"/>
      <c r="J400" s="14"/>
      <c r="K400" s="14"/>
      <c r="L400" s="14"/>
      <c r="M400" s="14"/>
      <c r="N400" s="14"/>
      <c r="O400" s="14"/>
      <c r="P400" s="14"/>
      <c r="Q400" s="14"/>
      <c r="R400" s="14"/>
      <c r="S400" s="14"/>
      <c r="T400" s="14"/>
      <c r="U400" s="14"/>
    </row>
    <row r="401">
      <c r="A401" s="45"/>
      <c r="B401" s="14"/>
      <c r="C401" s="14"/>
      <c r="D401" s="14"/>
      <c r="E401" s="14"/>
      <c r="F401" s="14"/>
      <c r="G401" s="45"/>
      <c r="H401" s="14"/>
      <c r="I401" s="14"/>
      <c r="J401" s="14"/>
      <c r="K401" s="14"/>
      <c r="L401" s="14"/>
      <c r="M401" s="14"/>
      <c r="N401" s="14"/>
      <c r="O401" s="14"/>
      <c r="P401" s="14"/>
      <c r="Q401" s="14"/>
      <c r="R401" s="14"/>
      <c r="S401" s="14"/>
      <c r="T401" s="14"/>
      <c r="U401" s="14"/>
    </row>
    <row r="402">
      <c r="A402" s="45"/>
      <c r="B402" s="14"/>
      <c r="C402" s="14"/>
      <c r="D402" s="14"/>
      <c r="E402" s="14"/>
      <c r="F402" s="14"/>
      <c r="G402" s="45"/>
      <c r="H402" s="14"/>
      <c r="I402" s="14"/>
      <c r="J402" s="14"/>
      <c r="K402" s="14"/>
      <c r="L402" s="14"/>
      <c r="M402" s="14"/>
      <c r="N402" s="14"/>
      <c r="O402" s="14"/>
      <c r="P402" s="14"/>
      <c r="Q402" s="14"/>
      <c r="R402" s="14"/>
      <c r="S402" s="14"/>
      <c r="T402" s="14"/>
      <c r="U402" s="14"/>
    </row>
    <row r="403">
      <c r="A403" s="45"/>
      <c r="B403" s="14"/>
      <c r="C403" s="14"/>
      <c r="D403" s="14"/>
      <c r="E403" s="14"/>
      <c r="F403" s="14"/>
      <c r="G403" s="45"/>
      <c r="H403" s="14"/>
      <c r="I403" s="14"/>
      <c r="J403" s="14"/>
      <c r="K403" s="14"/>
      <c r="L403" s="14"/>
      <c r="M403" s="14"/>
      <c r="N403" s="14"/>
      <c r="O403" s="14"/>
      <c r="P403" s="14"/>
      <c r="Q403" s="14"/>
      <c r="R403" s="14"/>
      <c r="S403" s="14"/>
      <c r="T403" s="14"/>
      <c r="U403" s="14"/>
    </row>
    <row r="404">
      <c r="A404" s="45"/>
      <c r="B404" s="14"/>
      <c r="C404" s="14"/>
      <c r="D404" s="14"/>
      <c r="E404" s="14"/>
      <c r="F404" s="14"/>
      <c r="G404" s="45"/>
      <c r="H404" s="14"/>
      <c r="I404" s="14"/>
      <c r="J404" s="14"/>
      <c r="K404" s="14"/>
      <c r="L404" s="14"/>
      <c r="M404" s="14"/>
      <c r="N404" s="14"/>
      <c r="O404" s="14"/>
      <c r="P404" s="14"/>
      <c r="Q404" s="14"/>
      <c r="R404" s="14"/>
      <c r="S404" s="14"/>
      <c r="T404" s="14"/>
      <c r="U404" s="14"/>
    </row>
    <row r="405">
      <c r="A405" s="45"/>
      <c r="B405" s="14"/>
      <c r="C405" s="14"/>
      <c r="D405" s="14"/>
      <c r="E405" s="14"/>
      <c r="F405" s="14"/>
      <c r="G405" s="45"/>
      <c r="H405" s="14"/>
      <c r="I405" s="14"/>
      <c r="J405" s="14"/>
      <c r="K405" s="14"/>
      <c r="L405" s="14"/>
      <c r="M405" s="14"/>
      <c r="N405" s="14"/>
      <c r="O405" s="14"/>
      <c r="P405" s="14"/>
      <c r="Q405" s="14"/>
      <c r="R405" s="14"/>
      <c r="S405" s="14"/>
      <c r="T405" s="14"/>
      <c r="U405" s="14"/>
    </row>
    <row r="406">
      <c r="A406" s="45"/>
      <c r="B406" s="14"/>
      <c r="C406" s="14"/>
      <c r="D406" s="14"/>
      <c r="E406" s="14"/>
      <c r="F406" s="14"/>
      <c r="G406" s="45"/>
      <c r="H406" s="14"/>
      <c r="I406" s="14"/>
      <c r="J406" s="14"/>
      <c r="K406" s="14"/>
      <c r="L406" s="14"/>
      <c r="M406" s="14"/>
      <c r="N406" s="14"/>
      <c r="O406" s="14"/>
      <c r="P406" s="14"/>
      <c r="Q406" s="14"/>
      <c r="R406" s="14"/>
      <c r="S406" s="14"/>
      <c r="T406" s="14"/>
      <c r="U406" s="14"/>
    </row>
    <row r="407">
      <c r="A407" s="45"/>
      <c r="B407" s="14"/>
      <c r="C407" s="14"/>
      <c r="D407" s="14"/>
      <c r="E407" s="14"/>
      <c r="F407" s="14"/>
      <c r="G407" s="45"/>
      <c r="H407" s="14"/>
      <c r="I407" s="14"/>
      <c r="J407" s="14"/>
      <c r="K407" s="14"/>
      <c r="L407" s="14"/>
      <c r="M407" s="14"/>
      <c r="N407" s="14"/>
      <c r="O407" s="14"/>
      <c r="P407" s="14"/>
      <c r="Q407" s="14"/>
      <c r="R407" s="14"/>
      <c r="S407" s="14"/>
      <c r="T407" s="14"/>
      <c r="U407" s="14"/>
    </row>
    <row r="408">
      <c r="A408" s="45"/>
      <c r="B408" s="14"/>
      <c r="C408" s="14"/>
      <c r="D408" s="14"/>
      <c r="E408" s="14"/>
      <c r="F408" s="14"/>
      <c r="G408" s="45"/>
      <c r="H408" s="14"/>
      <c r="I408" s="14"/>
      <c r="J408" s="14"/>
      <c r="K408" s="14"/>
      <c r="L408" s="14"/>
      <c r="M408" s="14"/>
      <c r="N408" s="14"/>
      <c r="O408" s="14"/>
      <c r="P408" s="14"/>
      <c r="Q408" s="14"/>
      <c r="R408" s="14"/>
      <c r="S408" s="14"/>
      <c r="T408" s="14"/>
      <c r="U408" s="14"/>
    </row>
    <row r="409">
      <c r="A409" s="45"/>
      <c r="B409" s="14"/>
      <c r="C409" s="14"/>
      <c r="D409" s="14"/>
      <c r="E409" s="14"/>
      <c r="F409" s="14"/>
      <c r="G409" s="45"/>
      <c r="H409" s="14"/>
      <c r="I409" s="14"/>
      <c r="J409" s="14"/>
      <c r="K409" s="14"/>
      <c r="L409" s="14"/>
      <c r="M409" s="14"/>
      <c r="N409" s="14"/>
      <c r="O409" s="14"/>
      <c r="P409" s="14"/>
      <c r="Q409" s="14"/>
      <c r="R409" s="14"/>
      <c r="S409" s="14"/>
      <c r="T409" s="14"/>
      <c r="U409" s="14"/>
    </row>
    <row r="410">
      <c r="A410" s="45"/>
      <c r="B410" s="14"/>
      <c r="C410" s="14"/>
      <c r="D410" s="14"/>
      <c r="E410" s="14"/>
      <c r="F410" s="14"/>
      <c r="G410" s="45"/>
      <c r="H410" s="14"/>
      <c r="I410" s="14"/>
      <c r="J410" s="14"/>
      <c r="K410" s="14"/>
      <c r="L410" s="14"/>
      <c r="M410" s="14"/>
      <c r="N410" s="14"/>
      <c r="O410" s="14"/>
      <c r="P410" s="14"/>
      <c r="Q410" s="14"/>
      <c r="R410" s="14"/>
      <c r="S410" s="14"/>
      <c r="T410" s="14"/>
      <c r="U410" s="14"/>
    </row>
    <row r="411">
      <c r="A411" s="45"/>
      <c r="B411" s="14"/>
      <c r="C411" s="14"/>
      <c r="D411" s="14"/>
      <c r="E411" s="14"/>
      <c r="F411" s="14"/>
      <c r="G411" s="45"/>
      <c r="H411" s="14"/>
      <c r="I411" s="14"/>
      <c r="J411" s="14"/>
      <c r="K411" s="14"/>
      <c r="L411" s="14"/>
      <c r="M411" s="14"/>
      <c r="N411" s="14"/>
      <c r="O411" s="14"/>
      <c r="P411" s="14"/>
      <c r="Q411" s="14"/>
      <c r="R411" s="14"/>
      <c r="S411" s="14"/>
      <c r="T411" s="14"/>
      <c r="U411" s="14"/>
    </row>
    <row r="412">
      <c r="A412" s="45"/>
      <c r="B412" s="14"/>
      <c r="C412" s="14"/>
      <c r="D412" s="14"/>
      <c r="E412" s="14"/>
      <c r="F412" s="14"/>
      <c r="G412" s="45"/>
      <c r="H412" s="14"/>
      <c r="I412" s="14"/>
      <c r="J412" s="14"/>
      <c r="K412" s="14"/>
      <c r="L412" s="14"/>
      <c r="M412" s="14"/>
      <c r="N412" s="14"/>
      <c r="O412" s="14"/>
      <c r="P412" s="14"/>
      <c r="Q412" s="14"/>
      <c r="R412" s="14"/>
      <c r="S412" s="14"/>
      <c r="T412" s="14"/>
      <c r="U412" s="14"/>
    </row>
    <row r="413">
      <c r="A413" s="45"/>
      <c r="B413" s="14"/>
      <c r="C413" s="14"/>
      <c r="D413" s="14"/>
      <c r="E413" s="14"/>
      <c r="F413" s="14"/>
      <c r="G413" s="45"/>
      <c r="H413" s="14"/>
      <c r="I413" s="14"/>
      <c r="J413" s="14"/>
      <c r="K413" s="14"/>
      <c r="L413" s="14"/>
      <c r="M413" s="14"/>
      <c r="N413" s="14"/>
      <c r="O413" s="14"/>
      <c r="P413" s="14"/>
      <c r="Q413" s="14"/>
      <c r="R413" s="14"/>
      <c r="S413" s="14"/>
      <c r="T413" s="14"/>
      <c r="U413" s="14"/>
    </row>
    <row r="414">
      <c r="A414" s="45"/>
      <c r="B414" s="14"/>
      <c r="C414" s="14"/>
      <c r="D414" s="14"/>
      <c r="E414" s="14"/>
      <c r="F414" s="14"/>
      <c r="G414" s="45"/>
      <c r="H414" s="14"/>
      <c r="I414" s="14"/>
      <c r="J414" s="14"/>
      <c r="K414" s="14"/>
      <c r="L414" s="14"/>
      <c r="M414" s="14"/>
      <c r="N414" s="14"/>
      <c r="O414" s="14"/>
      <c r="P414" s="14"/>
      <c r="Q414" s="14"/>
      <c r="R414" s="14"/>
      <c r="S414" s="14"/>
      <c r="T414" s="14"/>
      <c r="U414" s="14"/>
    </row>
    <row r="415">
      <c r="A415" s="45"/>
      <c r="B415" s="14"/>
      <c r="C415" s="14"/>
      <c r="D415" s="14"/>
      <c r="E415" s="14"/>
      <c r="F415" s="14"/>
      <c r="G415" s="45"/>
      <c r="H415" s="14"/>
      <c r="I415" s="14"/>
      <c r="J415" s="14"/>
      <c r="K415" s="14"/>
      <c r="L415" s="14"/>
      <c r="M415" s="14"/>
      <c r="N415" s="14"/>
      <c r="O415" s="14"/>
      <c r="P415" s="14"/>
      <c r="Q415" s="14"/>
      <c r="R415" s="14"/>
      <c r="S415" s="14"/>
      <c r="T415" s="14"/>
      <c r="U415" s="14"/>
    </row>
    <row r="416">
      <c r="A416" s="45"/>
      <c r="B416" s="14"/>
      <c r="C416" s="14"/>
      <c r="D416" s="14"/>
      <c r="E416" s="14"/>
      <c r="F416" s="14"/>
      <c r="G416" s="45"/>
      <c r="H416" s="14"/>
      <c r="I416" s="14"/>
      <c r="J416" s="14"/>
      <c r="K416" s="14"/>
      <c r="L416" s="14"/>
      <c r="M416" s="14"/>
      <c r="N416" s="14"/>
      <c r="O416" s="14"/>
      <c r="P416" s="14"/>
      <c r="Q416" s="14"/>
      <c r="R416" s="14"/>
      <c r="S416" s="14"/>
      <c r="T416" s="14"/>
      <c r="U416" s="14"/>
    </row>
    <row r="417">
      <c r="A417" s="45"/>
      <c r="B417" s="14"/>
      <c r="C417" s="14"/>
      <c r="D417" s="14"/>
      <c r="E417" s="14"/>
      <c r="F417" s="14"/>
      <c r="G417" s="45"/>
      <c r="H417" s="14"/>
      <c r="I417" s="14"/>
      <c r="J417" s="14"/>
      <c r="K417" s="14"/>
      <c r="L417" s="14"/>
      <c r="M417" s="14"/>
      <c r="N417" s="14"/>
      <c r="O417" s="14"/>
      <c r="P417" s="14"/>
      <c r="Q417" s="14"/>
      <c r="R417" s="14"/>
      <c r="S417" s="14"/>
      <c r="T417" s="14"/>
      <c r="U417" s="14"/>
    </row>
    <row r="418">
      <c r="A418" s="45"/>
      <c r="B418" s="14"/>
      <c r="C418" s="14"/>
      <c r="D418" s="14"/>
      <c r="E418" s="14"/>
      <c r="F418" s="14"/>
      <c r="G418" s="45"/>
      <c r="H418" s="14"/>
      <c r="I418" s="14"/>
      <c r="J418" s="14"/>
      <c r="K418" s="14"/>
      <c r="L418" s="14"/>
      <c r="M418" s="14"/>
      <c r="N418" s="14"/>
      <c r="O418" s="14"/>
      <c r="P418" s="14"/>
      <c r="Q418" s="14"/>
      <c r="R418" s="14"/>
      <c r="S418" s="14"/>
      <c r="T418" s="14"/>
      <c r="U418" s="14"/>
    </row>
    <row r="419">
      <c r="A419" s="45"/>
      <c r="B419" s="14"/>
      <c r="C419" s="14"/>
      <c r="D419" s="14"/>
      <c r="E419" s="14"/>
      <c r="F419" s="14"/>
      <c r="G419" s="45"/>
      <c r="H419" s="14"/>
      <c r="I419" s="14"/>
      <c r="J419" s="14"/>
      <c r="K419" s="14"/>
      <c r="L419" s="14"/>
      <c r="M419" s="14"/>
      <c r="N419" s="14"/>
      <c r="O419" s="14"/>
      <c r="P419" s="14"/>
      <c r="Q419" s="14"/>
      <c r="R419" s="14"/>
      <c r="S419" s="14"/>
      <c r="T419" s="14"/>
      <c r="U419" s="14"/>
    </row>
    <row r="420">
      <c r="A420" s="45"/>
      <c r="B420" s="14"/>
      <c r="C420" s="14"/>
      <c r="D420" s="14"/>
      <c r="E420" s="14"/>
      <c r="F420" s="14"/>
      <c r="G420" s="45"/>
      <c r="H420" s="14"/>
      <c r="I420" s="14"/>
      <c r="J420" s="14"/>
      <c r="K420" s="14"/>
      <c r="L420" s="14"/>
      <c r="M420" s="14"/>
      <c r="N420" s="14"/>
      <c r="O420" s="14"/>
      <c r="P420" s="14"/>
      <c r="Q420" s="14"/>
      <c r="R420" s="14"/>
      <c r="S420" s="14"/>
      <c r="T420" s="14"/>
      <c r="U420" s="14"/>
    </row>
    <row r="421">
      <c r="A421" s="45"/>
      <c r="B421" s="14"/>
      <c r="C421" s="14"/>
      <c r="D421" s="14"/>
      <c r="E421" s="14"/>
      <c r="F421" s="14"/>
      <c r="G421" s="45"/>
      <c r="H421" s="14"/>
      <c r="I421" s="14"/>
      <c r="J421" s="14"/>
      <c r="K421" s="14"/>
      <c r="L421" s="14"/>
      <c r="M421" s="14"/>
      <c r="N421" s="14"/>
      <c r="O421" s="14"/>
      <c r="P421" s="14"/>
      <c r="Q421" s="14"/>
      <c r="R421" s="14"/>
      <c r="S421" s="14"/>
      <c r="T421" s="14"/>
      <c r="U421" s="14"/>
    </row>
    <row r="422">
      <c r="A422" s="45"/>
      <c r="B422" s="14"/>
      <c r="C422" s="14"/>
      <c r="D422" s="14"/>
      <c r="E422" s="14"/>
      <c r="F422" s="14"/>
      <c r="G422" s="45"/>
      <c r="H422" s="14"/>
      <c r="I422" s="14"/>
      <c r="J422" s="14"/>
      <c r="K422" s="14"/>
      <c r="L422" s="14"/>
      <c r="M422" s="14"/>
      <c r="N422" s="14"/>
      <c r="O422" s="14"/>
      <c r="P422" s="14"/>
      <c r="Q422" s="14"/>
      <c r="R422" s="14"/>
      <c r="S422" s="14"/>
      <c r="T422" s="14"/>
      <c r="U422" s="14"/>
    </row>
    <row r="423">
      <c r="A423" s="45"/>
      <c r="B423" s="14"/>
      <c r="C423" s="14"/>
      <c r="D423" s="14"/>
      <c r="E423" s="14"/>
      <c r="F423" s="14"/>
      <c r="G423" s="45"/>
      <c r="H423" s="14"/>
      <c r="I423" s="14"/>
      <c r="J423" s="14"/>
      <c r="K423" s="14"/>
      <c r="L423" s="14"/>
      <c r="M423" s="14"/>
      <c r="N423" s="14"/>
      <c r="O423" s="14"/>
      <c r="P423" s="14"/>
      <c r="Q423" s="14"/>
      <c r="R423" s="14"/>
      <c r="S423" s="14"/>
      <c r="T423" s="14"/>
      <c r="U423" s="14"/>
    </row>
    <row r="424">
      <c r="A424" s="45"/>
      <c r="B424" s="14"/>
      <c r="C424" s="14"/>
      <c r="D424" s="14"/>
      <c r="E424" s="14"/>
      <c r="F424" s="14"/>
      <c r="G424" s="45"/>
      <c r="H424" s="14"/>
      <c r="I424" s="14"/>
      <c r="J424" s="14"/>
      <c r="K424" s="14"/>
      <c r="L424" s="14"/>
      <c r="M424" s="14"/>
      <c r="N424" s="14"/>
      <c r="O424" s="14"/>
      <c r="P424" s="14"/>
      <c r="Q424" s="14"/>
      <c r="R424" s="14"/>
      <c r="S424" s="14"/>
      <c r="T424" s="14"/>
      <c r="U424" s="14"/>
    </row>
    <row r="425">
      <c r="A425" s="45"/>
      <c r="B425" s="14"/>
      <c r="C425" s="14"/>
      <c r="D425" s="14"/>
      <c r="E425" s="14"/>
      <c r="F425" s="14"/>
      <c r="G425" s="45"/>
      <c r="H425" s="14"/>
      <c r="I425" s="14"/>
      <c r="J425" s="14"/>
      <c r="K425" s="14"/>
      <c r="L425" s="14"/>
      <c r="M425" s="14"/>
      <c r="N425" s="14"/>
      <c r="O425" s="14"/>
      <c r="P425" s="14"/>
      <c r="Q425" s="14"/>
      <c r="R425" s="14"/>
      <c r="S425" s="14"/>
      <c r="T425" s="14"/>
      <c r="U425" s="14"/>
    </row>
    <row r="426">
      <c r="A426" s="45"/>
      <c r="B426" s="14"/>
      <c r="C426" s="14"/>
      <c r="D426" s="14"/>
      <c r="E426" s="14"/>
      <c r="F426" s="14"/>
      <c r="G426" s="45"/>
      <c r="H426" s="14"/>
      <c r="I426" s="14"/>
      <c r="J426" s="14"/>
      <c r="K426" s="14"/>
      <c r="L426" s="14"/>
      <c r="M426" s="14"/>
      <c r="N426" s="14"/>
      <c r="O426" s="14"/>
      <c r="P426" s="14"/>
      <c r="Q426" s="14"/>
      <c r="R426" s="14"/>
      <c r="S426" s="14"/>
      <c r="T426" s="14"/>
      <c r="U426" s="14"/>
    </row>
    <row r="427">
      <c r="A427" s="45"/>
      <c r="B427" s="14"/>
      <c r="C427" s="14"/>
      <c r="D427" s="14"/>
      <c r="E427" s="14"/>
      <c r="F427" s="14"/>
      <c r="G427" s="45"/>
      <c r="H427" s="14"/>
      <c r="I427" s="14"/>
      <c r="J427" s="14"/>
      <c r="K427" s="14"/>
      <c r="L427" s="14"/>
      <c r="M427" s="14"/>
      <c r="N427" s="14"/>
      <c r="O427" s="14"/>
      <c r="P427" s="14"/>
      <c r="Q427" s="14"/>
      <c r="R427" s="14"/>
      <c r="S427" s="14"/>
      <c r="T427" s="14"/>
      <c r="U427" s="14"/>
    </row>
    <row r="428">
      <c r="A428" s="45"/>
      <c r="B428" s="14"/>
      <c r="C428" s="14"/>
      <c r="D428" s="14"/>
      <c r="E428" s="14"/>
      <c r="F428" s="14"/>
      <c r="G428" s="45"/>
      <c r="H428" s="14"/>
      <c r="I428" s="14"/>
      <c r="J428" s="14"/>
      <c r="K428" s="14"/>
      <c r="L428" s="14"/>
      <c r="M428" s="14"/>
      <c r="N428" s="14"/>
      <c r="O428" s="14"/>
      <c r="P428" s="14"/>
      <c r="Q428" s="14"/>
      <c r="R428" s="14"/>
      <c r="S428" s="14"/>
      <c r="T428" s="14"/>
      <c r="U428" s="14"/>
    </row>
    <row r="429">
      <c r="A429" s="45"/>
      <c r="B429" s="14"/>
      <c r="C429" s="14"/>
      <c r="D429" s="14"/>
      <c r="E429" s="14"/>
      <c r="F429" s="14"/>
      <c r="G429" s="45"/>
      <c r="H429" s="14"/>
      <c r="I429" s="14"/>
      <c r="J429" s="14"/>
      <c r="K429" s="14"/>
      <c r="L429" s="14"/>
      <c r="M429" s="14"/>
      <c r="N429" s="14"/>
      <c r="O429" s="14"/>
      <c r="P429" s="14"/>
      <c r="Q429" s="14"/>
      <c r="R429" s="14"/>
      <c r="S429" s="14"/>
      <c r="T429" s="14"/>
      <c r="U429" s="14"/>
    </row>
    <row r="430">
      <c r="A430" s="45"/>
      <c r="B430" s="14"/>
      <c r="C430" s="14"/>
      <c r="D430" s="14"/>
      <c r="E430" s="14"/>
      <c r="F430" s="14"/>
      <c r="G430" s="45"/>
      <c r="H430" s="14"/>
      <c r="I430" s="14"/>
      <c r="J430" s="14"/>
      <c r="K430" s="14"/>
      <c r="L430" s="14"/>
      <c r="M430" s="14"/>
      <c r="N430" s="14"/>
      <c r="O430" s="14"/>
      <c r="P430" s="14"/>
      <c r="Q430" s="14"/>
      <c r="R430" s="14"/>
      <c r="S430" s="14"/>
      <c r="T430" s="14"/>
      <c r="U430" s="14"/>
    </row>
    <row r="431">
      <c r="A431" s="45"/>
      <c r="B431" s="14"/>
      <c r="C431" s="14"/>
      <c r="D431" s="14"/>
      <c r="E431" s="14"/>
      <c r="F431" s="14"/>
      <c r="G431" s="45"/>
      <c r="H431" s="14"/>
      <c r="I431" s="14"/>
      <c r="J431" s="14"/>
      <c r="K431" s="14"/>
      <c r="L431" s="14"/>
      <c r="M431" s="14"/>
      <c r="N431" s="14"/>
      <c r="O431" s="14"/>
      <c r="P431" s="14"/>
      <c r="Q431" s="14"/>
      <c r="R431" s="14"/>
      <c r="S431" s="14"/>
      <c r="T431" s="14"/>
      <c r="U431" s="14"/>
    </row>
    <row r="432">
      <c r="A432" s="45"/>
      <c r="B432" s="14"/>
      <c r="C432" s="14"/>
      <c r="D432" s="14"/>
      <c r="E432" s="14"/>
      <c r="F432" s="14"/>
      <c r="G432" s="45"/>
      <c r="H432" s="14"/>
      <c r="I432" s="14"/>
      <c r="J432" s="14"/>
      <c r="K432" s="14"/>
      <c r="L432" s="14"/>
      <c r="M432" s="14"/>
      <c r="N432" s="14"/>
      <c r="O432" s="14"/>
      <c r="P432" s="14"/>
      <c r="Q432" s="14"/>
      <c r="R432" s="14"/>
      <c r="S432" s="14"/>
      <c r="T432" s="14"/>
      <c r="U432" s="14"/>
    </row>
    <row r="433">
      <c r="A433" s="45"/>
      <c r="B433" s="14"/>
      <c r="C433" s="14"/>
      <c r="D433" s="14"/>
      <c r="E433" s="14"/>
      <c r="F433" s="14"/>
      <c r="G433" s="45"/>
      <c r="H433" s="14"/>
      <c r="I433" s="14"/>
      <c r="J433" s="14"/>
      <c r="K433" s="14"/>
      <c r="L433" s="14"/>
      <c r="M433" s="14"/>
      <c r="N433" s="14"/>
      <c r="O433" s="14"/>
      <c r="P433" s="14"/>
      <c r="Q433" s="14"/>
      <c r="R433" s="14"/>
      <c r="S433" s="14"/>
      <c r="T433" s="14"/>
      <c r="U433" s="14"/>
    </row>
    <row r="434">
      <c r="A434" s="45"/>
      <c r="B434" s="14"/>
      <c r="C434" s="14"/>
      <c r="D434" s="14"/>
      <c r="E434" s="14"/>
      <c r="F434" s="14"/>
      <c r="G434" s="45"/>
      <c r="H434" s="14"/>
      <c r="I434" s="14"/>
      <c r="J434" s="14"/>
      <c r="K434" s="14"/>
      <c r="L434" s="14"/>
      <c r="M434" s="14"/>
      <c r="N434" s="14"/>
      <c r="O434" s="14"/>
      <c r="P434" s="14"/>
      <c r="Q434" s="14"/>
      <c r="R434" s="14"/>
      <c r="S434" s="14"/>
      <c r="T434" s="14"/>
      <c r="U434" s="14"/>
    </row>
    <row r="435">
      <c r="A435" s="45"/>
      <c r="B435" s="14"/>
      <c r="C435" s="14"/>
      <c r="D435" s="14"/>
      <c r="E435" s="14"/>
      <c r="F435" s="14"/>
      <c r="G435" s="45"/>
      <c r="H435" s="14"/>
      <c r="I435" s="14"/>
      <c r="J435" s="14"/>
      <c r="K435" s="14"/>
      <c r="L435" s="14"/>
      <c r="M435" s="14"/>
      <c r="N435" s="14"/>
      <c r="O435" s="14"/>
      <c r="P435" s="14"/>
      <c r="Q435" s="14"/>
      <c r="R435" s="14"/>
      <c r="S435" s="14"/>
      <c r="T435" s="14"/>
      <c r="U435" s="14"/>
    </row>
    <row r="436">
      <c r="A436" s="45"/>
      <c r="B436" s="14"/>
      <c r="C436" s="14"/>
      <c r="D436" s="14"/>
      <c r="E436" s="14"/>
      <c r="F436" s="14"/>
      <c r="G436" s="45"/>
      <c r="H436" s="14"/>
      <c r="I436" s="14"/>
      <c r="J436" s="14"/>
      <c r="K436" s="14"/>
      <c r="L436" s="14"/>
      <c r="M436" s="14"/>
      <c r="N436" s="14"/>
      <c r="O436" s="14"/>
      <c r="P436" s="14"/>
      <c r="Q436" s="14"/>
      <c r="R436" s="14"/>
      <c r="S436" s="14"/>
      <c r="T436" s="14"/>
      <c r="U436" s="14"/>
    </row>
    <row r="437">
      <c r="A437" s="45"/>
      <c r="B437" s="14"/>
      <c r="C437" s="14"/>
      <c r="D437" s="14"/>
      <c r="E437" s="14"/>
      <c r="F437" s="14"/>
      <c r="G437" s="45"/>
      <c r="H437" s="14"/>
      <c r="I437" s="14"/>
      <c r="J437" s="14"/>
      <c r="K437" s="14"/>
      <c r="L437" s="14"/>
      <c r="M437" s="14"/>
      <c r="N437" s="14"/>
      <c r="O437" s="14"/>
      <c r="P437" s="14"/>
      <c r="Q437" s="14"/>
      <c r="R437" s="14"/>
      <c r="S437" s="14"/>
      <c r="T437" s="14"/>
      <c r="U437" s="14"/>
    </row>
    <row r="438">
      <c r="A438" s="45"/>
      <c r="B438" s="14"/>
      <c r="C438" s="14"/>
      <c r="D438" s="14"/>
      <c r="E438" s="14"/>
      <c r="F438" s="14"/>
      <c r="G438" s="45"/>
      <c r="H438" s="14"/>
      <c r="I438" s="14"/>
      <c r="J438" s="14"/>
      <c r="K438" s="14"/>
      <c r="L438" s="14"/>
      <c r="M438" s="14"/>
      <c r="N438" s="14"/>
      <c r="O438" s="14"/>
      <c r="P438" s="14"/>
      <c r="Q438" s="14"/>
      <c r="R438" s="14"/>
      <c r="S438" s="14"/>
      <c r="T438" s="14"/>
      <c r="U438" s="14"/>
    </row>
    <row r="439">
      <c r="A439" s="45"/>
      <c r="B439" s="14"/>
      <c r="C439" s="14"/>
      <c r="D439" s="14"/>
      <c r="E439" s="14"/>
      <c r="F439" s="14"/>
      <c r="G439" s="45"/>
      <c r="H439" s="14"/>
      <c r="I439" s="14"/>
      <c r="J439" s="14"/>
      <c r="K439" s="14"/>
      <c r="L439" s="14"/>
      <c r="M439" s="14"/>
      <c r="N439" s="14"/>
      <c r="O439" s="14"/>
      <c r="P439" s="14"/>
      <c r="Q439" s="14"/>
      <c r="R439" s="14"/>
      <c r="S439" s="14"/>
      <c r="T439" s="14"/>
      <c r="U439" s="14"/>
    </row>
    <row r="440">
      <c r="A440" s="45"/>
      <c r="B440" s="14"/>
      <c r="C440" s="14"/>
      <c r="D440" s="14"/>
      <c r="E440" s="14"/>
      <c r="F440" s="14"/>
      <c r="G440" s="45"/>
      <c r="H440" s="14"/>
      <c r="I440" s="14"/>
      <c r="J440" s="14"/>
      <c r="K440" s="14"/>
      <c r="L440" s="14"/>
      <c r="M440" s="14"/>
      <c r="N440" s="14"/>
      <c r="O440" s="14"/>
      <c r="P440" s="14"/>
      <c r="Q440" s="14"/>
      <c r="R440" s="14"/>
      <c r="S440" s="14"/>
      <c r="T440" s="14"/>
      <c r="U440" s="14"/>
    </row>
    <row r="441">
      <c r="A441" s="45"/>
      <c r="B441" s="14"/>
      <c r="C441" s="14"/>
      <c r="D441" s="14"/>
      <c r="E441" s="14"/>
      <c r="F441" s="14"/>
      <c r="G441" s="45"/>
      <c r="H441" s="14"/>
      <c r="I441" s="14"/>
      <c r="J441" s="14"/>
      <c r="K441" s="14"/>
      <c r="L441" s="14"/>
      <c r="M441" s="14"/>
      <c r="N441" s="14"/>
      <c r="O441" s="14"/>
      <c r="P441" s="14"/>
      <c r="Q441" s="14"/>
      <c r="R441" s="14"/>
      <c r="S441" s="14"/>
      <c r="T441" s="14"/>
      <c r="U441" s="14"/>
    </row>
    <row r="442">
      <c r="A442" s="45"/>
      <c r="B442" s="14"/>
      <c r="C442" s="14"/>
      <c r="D442" s="14"/>
      <c r="E442" s="14"/>
      <c r="F442" s="14"/>
      <c r="G442" s="45"/>
      <c r="H442" s="14"/>
      <c r="I442" s="14"/>
      <c r="J442" s="14"/>
      <c r="K442" s="14"/>
      <c r="L442" s="14"/>
      <c r="M442" s="14"/>
      <c r="N442" s="14"/>
      <c r="O442" s="14"/>
      <c r="P442" s="14"/>
      <c r="Q442" s="14"/>
      <c r="R442" s="14"/>
      <c r="S442" s="14"/>
      <c r="T442" s="14"/>
      <c r="U442" s="14"/>
    </row>
    <row r="443">
      <c r="A443" s="45"/>
      <c r="B443" s="14"/>
      <c r="C443" s="14"/>
      <c r="D443" s="14"/>
      <c r="E443" s="14"/>
      <c r="F443" s="14"/>
      <c r="G443" s="45"/>
      <c r="H443" s="14"/>
      <c r="I443" s="14"/>
      <c r="J443" s="14"/>
      <c r="K443" s="14"/>
      <c r="L443" s="14"/>
      <c r="M443" s="14"/>
      <c r="N443" s="14"/>
      <c r="O443" s="14"/>
      <c r="P443" s="14"/>
      <c r="Q443" s="14"/>
      <c r="R443" s="14"/>
      <c r="S443" s="14"/>
      <c r="T443" s="14"/>
      <c r="U443" s="14"/>
    </row>
    <row r="444">
      <c r="A444" s="45"/>
      <c r="B444" s="14"/>
      <c r="C444" s="14"/>
      <c r="D444" s="14"/>
      <c r="E444" s="14"/>
      <c r="F444" s="14"/>
      <c r="G444" s="45"/>
      <c r="H444" s="14"/>
      <c r="I444" s="14"/>
      <c r="J444" s="14"/>
      <c r="K444" s="14"/>
      <c r="L444" s="14"/>
      <c r="M444" s="14"/>
      <c r="N444" s="14"/>
      <c r="O444" s="14"/>
      <c r="P444" s="14"/>
      <c r="Q444" s="14"/>
      <c r="R444" s="14"/>
      <c r="S444" s="14"/>
      <c r="T444" s="14"/>
      <c r="U444" s="14"/>
    </row>
    <row r="445">
      <c r="A445" s="45"/>
      <c r="B445" s="14"/>
      <c r="C445" s="14"/>
      <c r="D445" s="14"/>
      <c r="E445" s="14"/>
      <c r="F445" s="14"/>
      <c r="G445" s="45"/>
      <c r="H445" s="14"/>
      <c r="I445" s="14"/>
      <c r="J445" s="14"/>
      <c r="K445" s="14"/>
      <c r="L445" s="14"/>
      <c r="M445" s="14"/>
      <c r="N445" s="14"/>
      <c r="O445" s="14"/>
      <c r="P445" s="14"/>
      <c r="Q445" s="14"/>
      <c r="R445" s="14"/>
      <c r="S445" s="14"/>
      <c r="T445" s="14"/>
      <c r="U445" s="14"/>
    </row>
    <row r="446">
      <c r="A446" s="45"/>
      <c r="B446" s="14"/>
      <c r="C446" s="14"/>
      <c r="D446" s="14"/>
      <c r="E446" s="14"/>
      <c r="F446" s="14"/>
      <c r="G446" s="45"/>
      <c r="H446" s="14"/>
      <c r="I446" s="14"/>
      <c r="J446" s="14"/>
      <c r="K446" s="14"/>
      <c r="L446" s="14"/>
      <c r="M446" s="14"/>
      <c r="N446" s="14"/>
      <c r="O446" s="14"/>
      <c r="P446" s="14"/>
      <c r="Q446" s="14"/>
      <c r="R446" s="14"/>
      <c r="S446" s="14"/>
      <c r="T446" s="14"/>
      <c r="U446" s="14"/>
    </row>
    <row r="447">
      <c r="A447" s="45"/>
      <c r="B447" s="14"/>
      <c r="C447" s="14"/>
      <c r="D447" s="14"/>
      <c r="E447" s="14"/>
      <c r="F447" s="14"/>
      <c r="G447" s="45"/>
      <c r="H447" s="14"/>
      <c r="I447" s="14"/>
      <c r="J447" s="14"/>
      <c r="K447" s="14"/>
      <c r="L447" s="14"/>
      <c r="M447" s="14"/>
      <c r="N447" s="14"/>
      <c r="O447" s="14"/>
      <c r="P447" s="14"/>
      <c r="Q447" s="14"/>
      <c r="R447" s="14"/>
      <c r="S447" s="14"/>
      <c r="T447" s="14"/>
      <c r="U447" s="14"/>
    </row>
    <row r="448">
      <c r="A448" s="45"/>
      <c r="B448" s="14"/>
      <c r="C448" s="14"/>
      <c r="D448" s="14"/>
      <c r="E448" s="14"/>
      <c r="F448" s="14"/>
      <c r="G448" s="45"/>
      <c r="H448" s="14"/>
      <c r="I448" s="14"/>
      <c r="J448" s="14"/>
      <c r="K448" s="14"/>
      <c r="L448" s="14"/>
      <c r="M448" s="14"/>
      <c r="N448" s="14"/>
      <c r="O448" s="14"/>
      <c r="P448" s="14"/>
      <c r="Q448" s="14"/>
      <c r="R448" s="14"/>
      <c r="S448" s="14"/>
      <c r="T448" s="14"/>
      <c r="U448" s="14"/>
    </row>
    <row r="449">
      <c r="A449" s="45"/>
      <c r="B449" s="14"/>
      <c r="C449" s="14"/>
      <c r="D449" s="14"/>
      <c r="E449" s="14"/>
      <c r="F449" s="14"/>
      <c r="G449" s="45"/>
      <c r="H449" s="14"/>
      <c r="I449" s="14"/>
      <c r="J449" s="14"/>
      <c r="K449" s="14"/>
      <c r="L449" s="14"/>
      <c r="M449" s="14"/>
      <c r="N449" s="14"/>
      <c r="O449" s="14"/>
      <c r="P449" s="14"/>
      <c r="Q449" s="14"/>
      <c r="R449" s="14"/>
      <c r="S449" s="14"/>
      <c r="T449" s="14"/>
      <c r="U449" s="14"/>
    </row>
    <row r="450">
      <c r="A450" s="45"/>
      <c r="B450" s="14"/>
      <c r="C450" s="14"/>
      <c r="D450" s="14"/>
      <c r="E450" s="14"/>
      <c r="F450" s="14"/>
      <c r="G450" s="45"/>
      <c r="H450" s="14"/>
      <c r="I450" s="14"/>
      <c r="J450" s="14"/>
      <c r="K450" s="14"/>
      <c r="L450" s="14"/>
      <c r="M450" s="14"/>
      <c r="N450" s="14"/>
      <c r="O450" s="14"/>
      <c r="P450" s="14"/>
      <c r="Q450" s="14"/>
      <c r="R450" s="14"/>
      <c r="S450" s="14"/>
      <c r="T450" s="14"/>
      <c r="U450" s="14"/>
    </row>
    <row r="451">
      <c r="A451" s="45"/>
      <c r="B451" s="14"/>
      <c r="C451" s="14"/>
      <c r="D451" s="14"/>
      <c r="E451" s="14"/>
      <c r="F451" s="14"/>
      <c r="G451" s="45"/>
      <c r="H451" s="14"/>
      <c r="I451" s="14"/>
      <c r="J451" s="14"/>
      <c r="K451" s="14"/>
      <c r="L451" s="14"/>
      <c r="M451" s="14"/>
      <c r="N451" s="14"/>
      <c r="O451" s="14"/>
      <c r="P451" s="14"/>
      <c r="Q451" s="14"/>
      <c r="R451" s="14"/>
      <c r="S451" s="14"/>
      <c r="T451" s="14"/>
      <c r="U451" s="14"/>
    </row>
    <row r="452">
      <c r="A452" s="45"/>
      <c r="B452" s="14"/>
      <c r="C452" s="14"/>
      <c r="D452" s="14"/>
      <c r="E452" s="14"/>
      <c r="F452" s="14"/>
      <c r="G452" s="45"/>
      <c r="H452" s="14"/>
      <c r="I452" s="14"/>
      <c r="J452" s="14"/>
      <c r="K452" s="14"/>
      <c r="L452" s="14"/>
      <c r="M452" s="14"/>
      <c r="N452" s="14"/>
      <c r="O452" s="14"/>
      <c r="P452" s="14"/>
      <c r="Q452" s="14"/>
      <c r="R452" s="14"/>
      <c r="S452" s="14"/>
      <c r="T452" s="14"/>
      <c r="U452" s="14"/>
    </row>
    <row r="453">
      <c r="A453" s="45"/>
      <c r="B453" s="14"/>
      <c r="C453" s="14"/>
      <c r="D453" s="14"/>
      <c r="E453" s="14"/>
      <c r="F453" s="14"/>
      <c r="G453" s="45"/>
      <c r="H453" s="14"/>
      <c r="I453" s="14"/>
      <c r="J453" s="14"/>
      <c r="K453" s="14"/>
      <c r="L453" s="14"/>
      <c r="M453" s="14"/>
      <c r="N453" s="14"/>
      <c r="O453" s="14"/>
      <c r="P453" s="14"/>
      <c r="Q453" s="14"/>
      <c r="R453" s="14"/>
      <c r="S453" s="14"/>
      <c r="T453" s="14"/>
      <c r="U453" s="14"/>
    </row>
    <row r="454">
      <c r="A454" s="45"/>
      <c r="B454" s="14"/>
      <c r="C454" s="14"/>
      <c r="D454" s="14"/>
      <c r="E454" s="14"/>
      <c r="F454" s="14"/>
      <c r="G454" s="45"/>
      <c r="H454" s="14"/>
      <c r="I454" s="14"/>
      <c r="J454" s="14"/>
      <c r="K454" s="14"/>
      <c r="L454" s="14"/>
      <c r="M454" s="14"/>
      <c r="N454" s="14"/>
      <c r="O454" s="14"/>
      <c r="P454" s="14"/>
      <c r="Q454" s="14"/>
      <c r="R454" s="14"/>
      <c r="S454" s="14"/>
      <c r="T454" s="14"/>
      <c r="U454" s="14"/>
    </row>
    <row r="455">
      <c r="A455" s="45"/>
      <c r="B455" s="14"/>
      <c r="C455" s="14"/>
      <c r="D455" s="14"/>
      <c r="E455" s="14"/>
      <c r="F455" s="14"/>
      <c r="G455" s="45"/>
      <c r="H455" s="14"/>
      <c r="I455" s="14"/>
      <c r="J455" s="14"/>
      <c r="K455" s="14"/>
      <c r="L455" s="14"/>
      <c r="M455" s="14"/>
      <c r="N455" s="14"/>
      <c r="O455" s="14"/>
      <c r="P455" s="14"/>
      <c r="Q455" s="14"/>
      <c r="R455" s="14"/>
      <c r="S455" s="14"/>
      <c r="T455" s="14"/>
      <c r="U455" s="14"/>
    </row>
    <row r="456">
      <c r="A456" s="45"/>
      <c r="B456" s="14"/>
      <c r="C456" s="14"/>
      <c r="D456" s="14"/>
      <c r="E456" s="14"/>
      <c r="F456" s="14"/>
      <c r="G456" s="45"/>
      <c r="H456" s="14"/>
      <c r="I456" s="14"/>
      <c r="J456" s="14"/>
      <c r="K456" s="14"/>
      <c r="L456" s="14"/>
      <c r="M456" s="14"/>
      <c r="N456" s="14"/>
      <c r="O456" s="14"/>
      <c r="P456" s="14"/>
      <c r="Q456" s="14"/>
      <c r="R456" s="14"/>
      <c r="S456" s="14"/>
      <c r="T456" s="14"/>
      <c r="U456" s="14"/>
    </row>
    <row r="457">
      <c r="A457" s="45"/>
      <c r="B457" s="14"/>
      <c r="C457" s="14"/>
      <c r="D457" s="14"/>
      <c r="E457" s="14"/>
      <c r="F457" s="14"/>
      <c r="G457" s="45"/>
      <c r="H457" s="14"/>
      <c r="I457" s="14"/>
      <c r="J457" s="14"/>
      <c r="K457" s="14"/>
      <c r="L457" s="14"/>
      <c r="M457" s="14"/>
      <c r="N457" s="14"/>
      <c r="O457" s="14"/>
      <c r="P457" s="14"/>
      <c r="Q457" s="14"/>
      <c r="R457" s="14"/>
      <c r="S457" s="14"/>
      <c r="T457" s="14"/>
      <c r="U457" s="14"/>
    </row>
    <row r="458">
      <c r="A458" s="45"/>
      <c r="B458" s="14"/>
      <c r="C458" s="14"/>
      <c r="D458" s="14"/>
      <c r="E458" s="14"/>
      <c r="F458" s="14"/>
      <c r="G458" s="45"/>
      <c r="H458" s="14"/>
      <c r="I458" s="14"/>
      <c r="J458" s="14"/>
      <c r="K458" s="14"/>
      <c r="L458" s="14"/>
      <c r="M458" s="14"/>
      <c r="N458" s="14"/>
      <c r="O458" s="14"/>
      <c r="P458" s="14"/>
      <c r="Q458" s="14"/>
      <c r="R458" s="14"/>
      <c r="S458" s="14"/>
      <c r="T458" s="14"/>
      <c r="U458" s="14"/>
    </row>
    <row r="459">
      <c r="A459" s="45"/>
      <c r="B459" s="14"/>
      <c r="C459" s="14"/>
      <c r="D459" s="14"/>
      <c r="E459" s="14"/>
      <c r="F459" s="14"/>
      <c r="G459" s="45"/>
      <c r="H459" s="14"/>
      <c r="I459" s="14"/>
      <c r="J459" s="14"/>
      <c r="K459" s="14"/>
      <c r="L459" s="14"/>
      <c r="M459" s="14"/>
      <c r="N459" s="14"/>
      <c r="O459" s="14"/>
      <c r="P459" s="14"/>
      <c r="Q459" s="14"/>
      <c r="R459" s="14"/>
      <c r="S459" s="14"/>
      <c r="T459" s="14"/>
      <c r="U459" s="14"/>
    </row>
    <row r="460">
      <c r="A460" s="45"/>
      <c r="B460" s="14"/>
      <c r="C460" s="14"/>
      <c r="D460" s="14"/>
      <c r="E460" s="14"/>
      <c r="F460" s="14"/>
      <c r="G460" s="45"/>
      <c r="H460" s="14"/>
      <c r="I460" s="14"/>
      <c r="J460" s="14"/>
      <c r="K460" s="14"/>
      <c r="L460" s="14"/>
      <c r="M460" s="14"/>
      <c r="N460" s="14"/>
      <c r="O460" s="14"/>
      <c r="P460" s="14"/>
      <c r="Q460" s="14"/>
      <c r="R460" s="14"/>
      <c r="S460" s="14"/>
      <c r="T460" s="14"/>
      <c r="U460" s="14"/>
    </row>
    <row r="461">
      <c r="A461" s="45"/>
      <c r="B461" s="14"/>
      <c r="C461" s="14"/>
      <c r="D461" s="14"/>
      <c r="E461" s="14"/>
      <c r="F461" s="14"/>
      <c r="G461" s="45"/>
      <c r="H461" s="14"/>
      <c r="I461" s="14"/>
      <c r="J461" s="14"/>
      <c r="K461" s="14"/>
      <c r="L461" s="14"/>
      <c r="M461" s="14"/>
      <c r="N461" s="14"/>
      <c r="O461" s="14"/>
      <c r="P461" s="14"/>
      <c r="Q461" s="14"/>
      <c r="R461" s="14"/>
      <c r="S461" s="14"/>
      <c r="T461" s="14"/>
      <c r="U461" s="14"/>
    </row>
    <row r="462">
      <c r="A462" s="45"/>
      <c r="B462" s="14"/>
      <c r="C462" s="14"/>
      <c r="D462" s="14"/>
      <c r="E462" s="14"/>
      <c r="F462" s="14"/>
      <c r="G462" s="45"/>
      <c r="H462" s="14"/>
      <c r="I462" s="14"/>
      <c r="J462" s="14"/>
      <c r="K462" s="14"/>
      <c r="L462" s="14"/>
      <c r="M462" s="14"/>
      <c r="N462" s="14"/>
      <c r="O462" s="14"/>
      <c r="P462" s="14"/>
      <c r="Q462" s="14"/>
      <c r="R462" s="14"/>
      <c r="S462" s="14"/>
      <c r="T462" s="14"/>
      <c r="U462" s="14"/>
    </row>
    <row r="463">
      <c r="A463" s="45"/>
      <c r="B463" s="14"/>
      <c r="C463" s="14"/>
      <c r="D463" s="14"/>
      <c r="E463" s="14"/>
      <c r="F463" s="14"/>
      <c r="G463" s="45"/>
      <c r="H463" s="14"/>
      <c r="I463" s="14"/>
      <c r="J463" s="14"/>
      <c r="K463" s="14"/>
      <c r="L463" s="14"/>
      <c r="M463" s="14"/>
      <c r="N463" s="14"/>
      <c r="O463" s="14"/>
      <c r="P463" s="14"/>
      <c r="Q463" s="14"/>
      <c r="R463" s="14"/>
      <c r="S463" s="14"/>
      <c r="T463" s="14"/>
      <c r="U463" s="14"/>
    </row>
    <row r="464">
      <c r="A464" s="45"/>
      <c r="B464" s="14"/>
      <c r="C464" s="14"/>
      <c r="D464" s="14"/>
      <c r="E464" s="14"/>
      <c r="F464" s="14"/>
      <c r="G464" s="45"/>
      <c r="H464" s="14"/>
      <c r="I464" s="14"/>
      <c r="J464" s="14"/>
      <c r="K464" s="14"/>
      <c r="L464" s="14"/>
      <c r="M464" s="14"/>
      <c r="N464" s="14"/>
      <c r="O464" s="14"/>
      <c r="P464" s="14"/>
      <c r="Q464" s="14"/>
      <c r="R464" s="14"/>
      <c r="S464" s="14"/>
      <c r="T464" s="14"/>
      <c r="U464" s="14"/>
    </row>
    <row r="465">
      <c r="A465" s="45"/>
      <c r="B465" s="14"/>
      <c r="C465" s="14"/>
      <c r="D465" s="14"/>
      <c r="E465" s="14"/>
      <c r="F465" s="14"/>
      <c r="G465" s="45"/>
      <c r="H465" s="14"/>
      <c r="I465" s="14"/>
      <c r="J465" s="14"/>
      <c r="K465" s="14"/>
      <c r="L465" s="14"/>
      <c r="M465" s="14"/>
      <c r="N465" s="14"/>
      <c r="O465" s="14"/>
      <c r="P465" s="14"/>
      <c r="Q465" s="14"/>
      <c r="R465" s="14"/>
      <c r="S465" s="14"/>
      <c r="T465" s="14"/>
      <c r="U465" s="14"/>
    </row>
    <row r="466">
      <c r="A466" s="45"/>
      <c r="B466" s="14"/>
      <c r="C466" s="14"/>
      <c r="D466" s="14"/>
      <c r="E466" s="14"/>
      <c r="F466" s="14"/>
      <c r="G466" s="45"/>
      <c r="H466" s="14"/>
      <c r="I466" s="14"/>
      <c r="J466" s="14"/>
      <c r="K466" s="14"/>
      <c r="L466" s="14"/>
      <c r="M466" s="14"/>
      <c r="N466" s="14"/>
      <c r="O466" s="14"/>
      <c r="P466" s="14"/>
      <c r="Q466" s="14"/>
      <c r="R466" s="14"/>
      <c r="S466" s="14"/>
      <c r="T466" s="14"/>
      <c r="U466" s="14"/>
    </row>
    <row r="467">
      <c r="A467" s="45"/>
      <c r="B467" s="14"/>
      <c r="C467" s="14"/>
      <c r="D467" s="14"/>
      <c r="E467" s="14"/>
      <c r="F467" s="14"/>
      <c r="G467" s="45"/>
      <c r="H467" s="14"/>
      <c r="I467" s="14"/>
      <c r="J467" s="14"/>
      <c r="K467" s="14"/>
      <c r="L467" s="14"/>
      <c r="M467" s="14"/>
      <c r="N467" s="14"/>
      <c r="O467" s="14"/>
      <c r="P467" s="14"/>
      <c r="Q467" s="14"/>
      <c r="R467" s="14"/>
      <c r="S467" s="14"/>
      <c r="T467" s="14"/>
      <c r="U467" s="14"/>
    </row>
    <row r="468">
      <c r="A468" s="45"/>
      <c r="B468" s="14"/>
      <c r="C468" s="14"/>
      <c r="D468" s="14"/>
      <c r="E468" s="14"/>
      <c r="F468" s="14"/>
      <c r="G468" s="45"/>
      <c r="H468" s="14"/>
      <c r="I468" s="14"/>
      <c r="J468" s="14"/>
      <c r="K468" s="14"/>
      <c r="L468" s="14"/>
      <c r="M468" s="14"/>
      <c r="N468" s="14"/>
      <c r="O468" s="14"/>
      <c r="P468" s="14"/>
      <c r="Q468" s="14"/>
      <c r="R468" s="14"/>
      <c r="S468" s="14"/>
      <c r="T468" s="14"/>
      <c r="U468" s="14"/>
    </row>
    <row r="469">
      <c r="A469" s="45"/>
      <c r="B469" s="14"/>
      <c r="C469" s="14"/>
      <c r="D469" s="14"/>
      <c r="E469" s="14"/>
      <c r="F469" s="14"/>
      <c r="G469" s="45"/>
      <c r="H469" s="14"/>
      <c r="I469" s="14"/>
      <c r="J469" s="14"/>
      <c r="K469" s="14"/>
      <c r="L469" s="14"/>
      <c r="M469" s="14"/>
      <c r="N469" s="14"/>
      <c r="O469" s="14"/>
      <c r="P469" s="14"/>
      <c r="Q469" s="14"/>
      <c r="R469" s="14"/>
      <c r="S469" s="14"/>
      <c r="T469" s="14"/>
      <c r="U469" s="14"/>
    </row>
    <row r="470">
      <c r="A470" s="45"/>
      <c r="B470" s="14"/>
      <c r="C470" s="14"/>
      <c r="D470" s="14"/>
      <c r="E470" s="14"/>
      <c r="F470" s="14"/>
      <c r="G470" s="45"/>
      <c r="H470" s="14"/>
      <c r="I470" s="14"/>
      <c r="J470" s="14"/>
      <c r="K470" s="14"/>
      <c r="L470" s="14"/>
      <c r="M470" s="14"/>
      <c r="N470" s="14"/>
      <c r="O470" s="14"/>
      <c r="P470" s="14"/>
      <c r="Q470" s="14"/>
      <c r="R470" s="14"/>
      <c r="S470" s="14"/>
      <c r="T470" s="14"/>
      <c r="U470" s="14"/>
    </row>
    <row r="471">
      <c r="A471" s="45"/>
      <c r="B471" s="14"/>
      <c r="C471" s="14"/>
      <c r="D471" s="14"/>
      <c r="E471" s="14"/>
      <c r="F471" s="14"/>
      <c r="G471" s="45"/>
      <c r="H471" s="14"/>
      <c r="I471" s="14"/>
      <c r="J471" s="14"/>
      <c r="K471" s="14"/>
      <c r="L471" s="14"/>
      <c r="M471" s="14"/>
      <c r="N471" s="14"/>
      <c r="O471" s="14"/>
      <c r="P471" s="14"/>
      <c r="Q471" s="14"/>
      <c r="R471" s="14"/>
      <c r="S471" s="14"/>
      <c r="T471" s="14"/>
      <c r="U471" s="14"/>
    </row>
    <row r="472">
      <c r="A472" s="45"/>
      <c r="B472" s="14"/>
      <c r="C472" s="14"/>
      <c r="D472" s="14"/>
      <c r="E472" s="14"/>
      <c r="F472" s="14"/>
      <c r="G472" s="45"/>
      <c r="H472" s="14"/>
      <c r="I472" s="14"/>
      <c r="J472" s="14"/>
      <c r="K472" s="14"/>
      <c r="L472" s="14"/>
      <c r="M472" s="14"/>
      <c r="N472" s="14"/>
      <c r="O472" s="14"/>
      <c r="P472" s="14"/>
      <c r="Q472" s="14"/>
      <c r="R472" s="14"/>
      <c r="S472" s="14"/>
      <c r="T472" s="14"/>
      <c r="U472" s="14"/>
    </row>
    <row r="473">
      <c r="A473" s="45"/>
      <c r="B473" s="14"/>
      <c r="C473" s="14"/>
      <c r="D473" s="14"/>
      <c r="E473" s="14"/>
      <c r="F473" s="14"/>
      <c r="G473" s="45"/>
      <c r="H473" s="14"/>
      <c r="I473" s="14"/>
      <c r="J473" s="14"/>
      <c r="K473" s="14"/>
      <c r="L473" s="14"/>
      <c r="M473" s="14"/>
      <c r="N473" s="14"/>
      <c r="O473" s="14"/>
      <c r="P473" s="14"/>
      <c r="Q473" s="14"/>
      <c r="R473" s="14"/>
      <c r="S473" s="14"/>
      <c r="T473" s="14"/>
      <c r="U473" s="14"/>
    </row>
    <row r="474">
      <c r="A474" s="45"/>
      <c r="B474" s="14"/>
      <c r="C474" s="14"/>
      <c r="D474" s="14"/>
      <c r="E474" s="14"/>
      <c r="F474" s="14"/>
      <c r="G474" s="45"/>
      <c r="H474" s="14"/>
      <c r="I474" s="14"/>
      <c r="J474" s="14"/>
      <c r="K474" s="14"/>
      <c r="L474" s="14"/>
      <c r="M474" s="14"/>
      <c r="N474" s="14"/>
      <c r="O474" s="14"/>
      <c r="P474" s="14"/>
      <c r="Q474" s="14"/>
      <c r="R474" s="14"/>
      <c r="S474" s="14"/>
      <c r="T474" s="14"/>
      <c r="U474" s="14"/>
    </row>
    <row r="475">
      <c r="A475" s="45"/>
      <c r="B475" s="14"/>
      <c r="C475" s="14"/>
      <c r="D475" s="14"/>
      <c r="E475" s="14"/>
      <c r="F475" s="14"/>
      <c r="G475" s="45"/>
      <c r="H475" s="14"/>
      <c r="I475" s="14"/>
      <c r="J475" s="14"/>
      <c r="K475" s="14"/>
      <c r="L475" s="14"/>
      <c r="M475" s="14"/>
      <c r="N475" s="14"/>
      <c r="O475" s="14"/>
      <c r="P475" s="14"/>
      <c r="Q475" s="14"/>
      <c r="R475" s="14"/>
      <c r="S475" s="14"/>
      <c r="T475" s="14"/>
      <c r="U475" s="14"/>
    </row>
    <row r="476">
      <c r="A476" s="45"/>
      <c r="B476" s="14"/>
      <c r="C476" s="14"/>
      <c r="D476" s="14"/>
      <c r="E476" s="14"/>
      <c r="F476" s="14"/>
      <c r="G476" s="45"/>
      <c r="H476" s="14"/>
      <c r="I476" s="14"/>
      <c r="J476" s="14"/>
      <c r="K476" s="14"/>
      <c r="L476" s="14"/>
      <c r="M476" s="14"/>
      <c r="N476" s="14"/>
      <c r="O476" s="14"/>
      <c r="P476" s="14"/>
      <c r="Q476" s="14"/>
      <c r="R476" s="14"/>
      <c r="S476" s="14"/>
      <c r="T476" s="14"/>
      <c r="U476" s="14"/>
    </row>
    <row r="477">
      <c r="A477" s="45"/>
      <c r="B477" s="14"/>
      <c r="C477" s="14"/>
      <c r="D477" s="14"/>
      <c r="E477" s="14"/>
      <c r="F477" s="14"/>
      <c r="G477" s="45"/>
      <c r="H477" s="14"/>
      <c r="I477" s="14"/>
      <c r="J477" s="14"/>
      <c r="K477" s="14"/>
      <c r="L477" s="14"/>
      <c r="M477" s="14"/>
      <c r="N477" s="14"/>
      <c r="O477" s="14"/>
      <c r="P477" s="14"/>
      <c r="Q477" s="14"/>
      <c r="R477" s="14"/>
      <c r="S477" s="14"/>
      <c r="T477" s="14"/>
      <c r="U477" s="14"/>
    </row>
    <row r="478">
      <c r="A478" s="45"/>
      <c r="B478" s="14"/>
      <c r="C478" s="14"/>
      <c r="D478" s="14"/>
      <c r="E478" s="14"/>
      <c r="F478" s="14"/>
      <c r="G478" s="45"/>
      <c r="H478" s="14"/>
      <c r="I478" s="14"/>
      <c r="J478" s="14"/>
      <c r="K478" s="14"/>
      <c r="L478" s="14"/>
      <c r="M478" s="14"/>
      <c r="N478" s="14"/>
      <c r="O478" s="14"/>
      <c r="P478" s="14"/>
      <c r="Q478" s="14"/>
      <c r="R478" s="14"/>
      <c r="S478" s="14"/>
      <c r="T478" s="14"/>
      <c r="U478" s="14"/>
    </row>
    <row r="479">
      <c r="A479" s="45"/>
      <c r="B479" s="14"/>
      <c r="C479" s="14"/>
      <c r="D479" s="14"/>
      <c r="E479" s="14"/>
      <c r="F479" s="14"/>
      <c r="G479" s="45"/>
      <c r="H479" s="14"/>
      <c r="I479" s="14"/>
      <c r="J479" s="14"/>
      <c r="K479" s="14"/>
      <c r="L479" s="14"/>
      <c r="M479" s="14"/>
      <c r="N479" s="14"/>
      <c r="O479" s="14"/>
      <c r="P479" s="14"/>
      <c r="Q479" s="14"/>
      <c r="R479" s="14"/>
      <c r="S479" s="14"/>
      <c r="T479" s="14"/>
      <c r="U479" s="14"/>
    </row>
    <row r="480">
      <c r="A480" s="45"/>
      <c r="B480" s="14"/>
      <c r="C480" s="14"/>
      <c r="D480" s="14"/>
      <c r="E480" s="14"/>
      <c r="F480" s="14"/>
      <c r="G480" s="45"/>
      <c r="H480" s="14"/>
      <c r="I480" s="14"/>
      <c r="J480" s="14"/>
      <c r="K480" s="14"/>
      <c r="L480" s="14"/>
      <c r="M480" s="14"/>
      <c r="N480" s="14"/>
      <c r="O480" s="14"/>
      <c r="P480" s="14"/>
      <c r="Q480" s="14"/>
      <c r="R480" s="14"/>
      <c r="S480" s="14"/>
      <c r="T480" s="14"/>
      <c r="U480" s="14"/>
    </row>
    <row r="481">
      <c r="A481" s="45"/>
      <c r="B481" s="14"/>
      <c r="C481" s="14"/>
      <c r="D481" s="14"/>
      <c r="E481" s="14"/>
      <c r="F481" s="14"/>
      <c r="G481" s="45"/>
      <c r="H481" s="14"/>
      <c r="I481" s="14"/>
      <c r="J481" s="14"/>
      <c r="K481" s="14"/>
      <c r="L481" s="14"/>
      <c r="M481" s="14"/>
      <c r="N481" s="14"/>
      <c r="O481" s="14"/>
      <c r="P481" s="14"/>
      <c r="Q481" s="14"/>
      <c r="R481" s="14"/>
      <c r="S481" s="14"/>
      <c r="T481" s="14"/>
      <c r="U481" s="14"/>
    </row>
    <row r="482">
      <c r="A482" s="45"/>
      <c r="B482" s="14"/>
      <c r="C482" s="14"/>
      <c r="D482" s="14"/>
      <c r="E482" s="14"/>
      <c r="F482" s="14"/>
      <c r="G482" s="45"/>
      <c r="H482" s="14"/>
      <c r="I482" s="14"/>
      <c r="J482" s="14"/>
      <c r="K482" s="14"/>
      <c r="L482" s="14"/>
      <c r="M482" s="14"/>
      <c r="N482" s="14"/>
      <c r="O482" s="14"/>
      <c r="P482" s="14"/>
      <c r="Q482" s="14"/>
      <c r="R482" s="14"/>
      <c r="S482" s="14"/>
      <c r="T482" s="14"/>
      <c r="U482" s="14"/>
    </row>
    <row r="483">
      <c r="A483" s="45"/>
      <c r="B483" s="14"/>
      <c r="C483" s="14"/>
      <c r="D483" s="14"/>
      <c r="E483" s="14"/>
      <c r="F483" s="14"/>
      <c r="G483" s="45"/>
      <c r="H483" s="14"/>
      <c r="I483" s="14"/>
      <c r="J483" s="14"/>
      <c r="K483" s="14"/>
      <c r="L483" s="14"/>
      <c r="M483" s="14"/>
      <c r="N483" s="14"/>
      <c r="O483" s="14"/>
      <c r="P483" s="14"/>
      <c r="Q483" s="14"/>
      <c r="R483" s="14"/>
      <c r="S483" s="14"/>
      <c r="T483" s="14"/>
      <c r="U483" s="14"/>
    </row>
    <row r="484">
      <c r="A484" s="45"/>
      <c r="B484" s="14"/>
      <c r="C484" s="14"/>
      <c r="D484" s="14"/>
      <c r="E484" s="14"/>
      <c r="F484" s="14"/>
      <c r="G484" s="45"/>
      <c r="H484" s="14"/>
      <c r="I484" s="14"/>
      <c r="J484" s="14"/>
      <c r="K484" s="14"/>
      <c r="L484" s="14"/>
      <c r="M484" s="14"/>
      <c r="N484" s="14"/>
      <c r="O484" s="14"/>
      <c r="P484" s="14"/>
      <c r="Q484" s="14"/>
      <c r="R484" s="14"/>
      <c r="S484" s="14"/>
      <c r="T484" s="14"/>
      <c r="U484" s="14"/>
    </row>
    <row r="485">
      <c r="A485" s="45"/>
      <c r="B485" s="14"/>
      <c r="C485" s="14"/>
      <c r="D485" s="14"/>
      <c r="E485" s="14"/>
      <c r="F485" s="14"/>
      <c r="G485" s="45"/>
      <c r="H485" s="14"/>
      <c r="I485" s="14"/>
      <c r="J485" s="14"/>
      <c r="K485" s="14"/>
      <c r="L485" s="14"/>
      <c r="M485" s="14"/>
      <c r="N485" s="14"/>
      <c r="O485" s="14"/>
      <c r="P485" s="14"/>
      <c r="Q485" s="14"/>
      <c r="R485" s="14"/>
      <c r="S485" s="14"/>
      <c r="T485" s="14"/>
      <c r="U485" s="14"/>
    </row>
    <row r="486">
      <c r="A486" s="45"/>
      <c r="B486" s="14"/>
      <c r="C486" s="14"/>
      <c r="D486" s="14"/>
      <c r="E486" s="14"/>
      <c r="F486" s="14"/>
      <c r="G486" s="45"/>
      <c r="H486" s="14"/>
      <c r="I486" s="14"/>
      <c r="J486" s="14"/>
      <c r="K486" s="14"/>
      <c r="L486" s="14"/>
      <c r="M486" s="14"/>
      <c r="N486" s="14"/>
      <c r="O486" s="14"/>
      <c r="P486" s="14"/>
      <c r="Q486" s="14"/>
      <c r="R486" s="14"/>
      <c r="S486" s="14"/>
      <c r="T486" s="14"/>
      <c r="U486" s="14"/>
    </row>
    <row r="487">
      <c r="A487" s="45"/>
      <c r="B487" s="14"/>
      <c r="C487" s="14"/>
      <c r="D487" s="14"/>
      <c r="E487" s="14"/>
      <c r="F487" s="14"/>
      <c r="G487" s="45"/>
      <c r="H487" s="14"/>
      <c r="I487" s="14"/>
      <c r="J487" s="14"/>
      <c r="K487" s="14"/>
      <c r="L487" s="14"/>
      <c r="M487" s="14"/>
      <c r="N487" s="14"/>
      <c r="O487" s="14"/>
      <c r="P487" s="14"/>
      <c r="Q487" s="14"/>
      <c r="R487" s="14"/>
      <c r="S487" s="14"/>
      <c r="T487" s="14"/>
      <c r="U487" s="14"/>
    </row>
    <row r="488">
      <c r="A488" s="45"/>
      <c r="B488" s="14"/>
      <c r="C488" s="14"/>
      <c r="D488" s="14"/>
      <c r="E488" s="14"/>
      <c r="F488" s="14"/>
      <c r="G488" s="45"/>
      <c r="H488" s="14"/>
      <c r="I488" s="14"/>
      <c r="J488" s="14"/>
      <c r="K488" s="14"/>
      <c r="L488" s="14"/>
      <c r="M488" s="14"/>
      <c r="N488" s="14"/>
      <c r="O488" s="14"/>
      <c r="P488" s="14"/>
      <c r="Q488" s="14"/>
      <c r="R488" s="14"/>
      <c r="S488" s="14"/>
      <c r="T488" s="14"/>
      <c r="U488" s="14"/>
    </row>
    <row r="489">
      <c r="A489" s="45"/>
      <c r="B489" s="14"/>
      <c r="C489" s="14"/>
      <c r="D489" s="14"/>
      <c r="E489" s="14"/>
      <c r="F489" s="14"/>
      <c r="G489" s="45"/>
      <c r="H489" s="14"/>
      <c r="I489" s="14"/>
      <c r="J489" s="14"/>
      <c r="K489" s="14"/>
      <c r="L489" s="14"/>
      <c r="M489" s="14"/>
      <c r="N489" s="14"/>
      <c r="O489" s="14"/>
      <c r="P489" s="14"/>
      <c r="Q489" s="14"/>
      <c r="R489" s="14"/>
      <c r="S489" s="14"/>
      <c r="T489" s="14"/>
      <c r="U489" s="14"/>
    </row>
    <row r="490">
      <c r="A490" s="45"/>
      <c r="B490" s="14"/>
      <c r="C490" s="14"/>
      <c r="D490" s="14"/>
      <c r="E490" s="14"/>
      <c r="F490" s="14"/>
      <c r="G490" s="45"/>
      <c r="H490" s="14"/>
      <c r="I490" s="14"/>
      <c r="J490" s="14"/>
      <c r="K490" s="14"/>
      <c r="L490" s="14"/>
      <c r="M490" s="14"/>
      <c r="N490" s="14"/>
      <c r="O490" s="14"/>
      <c r="P490" s="14"/>
      <c r="Q490" s="14"/>
      <c r="R490" s="14"/>
      <c r="S490" s="14"/>
      <c r="T490" s="14"/>
      <c r="U490" s="14"/>
    </row>
    <row r="491">
      <c r="A491" s="45"/>
      <c r="B491" s="14"/>
      <c r="C491" s="14"/>
      <c r="D491" s="14"/>
      <c r="E491" s="14"/>
      <c r="F491" s="14"/>
      <c r="G491" s="45"/>
      <c r="H491" s="14"/>
      <c r="I491" s="14"/>
      <c r="J491" s="14"/>
      <c r="K491" s="14"/>
      <c r="L491" s="14"/>
      <c r="M491" s="14"/>
      <c r="N491" s="14"/>
      <c r="O491" s="14"/>
      <c r="P491" s="14"/>
      <c r="Q491" s="14"/>
      <c r="R491" s="14"/>
      <c r="S491" s="14"/>
      <c r="T491" s="14"/>
      <c r="U491" s="14"/>
    </row>
    <row r="492">
      <c r="A492" s="45"/>
      <c r="B492" s="14"/>
      <c r="C492" s="14"/>
      <c r="D492" s="14"/>
      <c r="E492" s="14"/>
      <c r="F492" s="14"/>
      <c r="G492" s="45"/>
      <c r="H492" s="14"/>
      <c r="I492" s="14"/>
      <c r="J492" s="14"/>
      <c r="K492" s="14"/>
      <c r="L492" s="14"/>
      <c r="M492" s="14"/>
      <c r="N492" s="14"/>
      <c r="O492" s="14"/>
      <c r="P492" s="14"/>
      <c r="Q492" s="14"/>
      <c r="R492" s="14"/>
      <c r="S492" s="14"/>
      <c r="T492" s="14"/>
      <c r="U492" s="14"/>
    </row>
    <row r="493">
      <c r="A493" s="45"/>
      <c r="B493" s="14"/>
      <c r="C493" s="14"/>
      <c r="D493" s="14"/>
      <c r="E493" s="14"/>
      <c r="F493" s="14"/>
      <c r="G493" s="45"/>
      <c r="H493" s="14"/>
      <c r="I493" s="14"/>
      <c r="J493" s="14"/>
      <c r="K493" s="14"/>
      <c r="L493" s="14"/>
      <c r="M493" s="14"/>
      <c r="N493" s="14"/>
      <c r="O493" s="14"/>
      <c r="P493" s="14"/>
      <c r="Q493" s="14"/>
      <c r="R493" s="14"/>
      <c r="S493" s="14"/>
      <c r="T493" s="14"/>
      <c r="U493" s="14"/>
    </row>
    <row r="494">
      <c r="A494" s="45"/>
      <c r="B494" s="14"/>
      <c r="C494" s="14"/>
      <c r="D494" s="14"/>
      <c r="E494" s="14"/>
      <c r="F494" s="14"/>
      <c r="G494" s="45"/>
      <c r="H494" s="14"/>
      <c r="I494" s="14"/>
      <c r="J494" s="14"/>
      <c r="K494" s="14"/>
      <c r="L494" s="14"/>
      <c r="M494" s="14"/>
      <c r="N494" s="14"/>
      <c r="O494" s="14"/>
      <c r="P494" s="14"/>
      <c r="Q494" s="14"/>
      <c r="R494" s="14"/>
      <c r="S494" s="14"/>
      <c r="T494" s="14"/>
      <c r="U494" s="14"/>
    </row>
    <row r="495">
      <c r="A495" s="45"/>
      <c r="B495" s="14"/>
      <c r="C495" s="14"/>
      <c r="D495" s="14"/>
      <c r="E495" s="14"/>
      <c r="F495" s="14"/>
      <c r="G495" s="45"/>
      <c r="H495" s="14"/>
      <c r="I495" s="14"/>
      <c r="J495" s="14"/>
      <c r="K495" s="14"/>
      <c r="L495" s="14"/>
      <c r="M495" s="14"/>
      <c r="N495" s="14"/>
      <c r="O495" s="14"/>
      <c r="P495" s="14"/>
      <c r="Q495" s="14"/>
      <c r="R495" s="14"/>
      <c r="S495" s="14"/>
      <c r="T495" s="14"/>
      <c r="U495" s="14"/>
    </row>
    <row r="496">
      <c r="A496" s="45"/>
      <c r="B496" s="14"/>
      <c r="C496" s="14"/>
      <c r="D496" s="14"/>
      <c r="E496" s="14"/>
      <c r="F496" s="14"/>
      <c r="G496" s="45"/>
      <c r="H496" s="14"/>
      <c r="I496" s="14"/>
      <c r="J496" s="14"/>
      <c r="K496" s="14"/>
      <c r="L496" s="14"/>
      <c r="M496" s="14"/>
      <c r="N496" s="14"/>
      <c r="O496" s="14"/>
      <c r="P496" s="14"/>
      <c r="Q496" s="14"/>
      <c r="R496" s="14"/>
      <c r="S496" s="14"/>
      <c r="T496" s="14"/>
      <c r="U496" s="14"/>
    </row>
    <row r="497">
      <c r="A497" s="45"/>
      <c r="B497" s="14"/>
      <c r="C497" s="14"/>
      <c r="D497" s="14"/>
      <c r="E497" s="14"/>
      <c r="F497" s="14"/>
      <c r="G497" s="45"/>
      <c r="H497" s="14"/>
      <c r="I497" s="14"/>
      <c r="J497" s="14"/>
      <c r="K497" s="14"/>
      <c r="L497" s="14"/>
      <c r="M497" s="14"/>
      <c r="N497" s="14"/>
      <c r="O497" s="14"/>
      <c r="P497" s="14"/>
      <c r="Q497" s="14"/>
      <c r="R497" s="14"/>
      <c r="S497" s="14"/>
      <c r="T497" s="14"/>
      <c r="U497" s="14"/>
    </row>
    <row r="498">
      <c r="A498" s="45"/>
      <c r="B498" s="14"/>
      <c r="C498" s="14"/>
      <c r="D498" s="14"/>
      <c r="E498" s="14"/>
      <c r="F498" s="14"/>
      <c r="G498" s="45"/>
      <c r="H498" s="14"/>
      <c r="I498" s="14"/>
      <c r="J498" s="14"/>
      <c r="K498" s="14"/>
      <c r="L498" s="14"/>
      <c r="M498" s="14"/>
      <c r="N498" s="14"/>
      <c r="O498" s="14"/>
      <c r="P498" s="14"/>
      <c r="Q498" s="14"/>
      <c r="R498" s="14"/>
      <c r="S498" s="14"/>
      <c r="T498" s="14"/>
      <c r="U498" s="14"/>
    </row>
    <row r="499">
      <c r="A499" s="45"/>
      <c r="B499" s="14"/>
      <c r="C499" s="14"/>
      <c r="D499" s="14"/>
      <c r="E499" s="14"/>
      <c r="F499" s="14"/>
      <c r="G499" s="45"/>
      <c r="H499" s="14"/>
      <c r="I499" s="14"/>
      <c r="J499" s="14"/>
      <c r="K499" s="14"/>
      <c r="L499" s="14"/>
      <c r="M499" s="14"/>
      <c r="N499" s="14"/>
      <c r="O499" s="14"/>
      <c r="P499" s="14"/>
      <c r="Q499" s="14"/>
      <c r="R499" s="14"/>
      <c r="S499" s="14"/>
      <c r="T499" s="14"/>
      <c r="U499" s="14"/>
    </row>
    <row r="500">
      <c r="A500" s="45"/>
      <c r="B500" s="14"/>
      <c r="C500" s="14"/>
      <c r="D500" s="14"/>
      <c r="E500" s="14"/>
      <c r="F500" s="14"/>
      <c r="G500" s="45"/>
      <c r="H500" s="14"/>
      <c r="I500" s="14"/>
      <c r="J500" s="14"/>
      <c r="K500" s="14"/>
      <c r="L500" s="14"/>
      <c r="M500" s="14"/>
      <c r="N500" s="14"/>
      <c r="O500" s="14"/>
      <c r="P500" s="14"/>
      <c r="Q500" s="14"/>
      <c r="R500" s="14"/>
      <c r="S500" s="14"/>
      <c r="T500" s="14"/>
      <c r="U500" s="14"/>
    </row>
    <row r="501">
      <c r="A501" s="45"/>
      <c r="B501" s="14"/>
      <c r="C501" s="14"/>
      <c r="D501" s="14"/>
      <c r="E501" s="14"/>
      <c r="F501" s="14"/>
      <c r="G501" s="45"/>
      <c r="H501" s="14"/>
      <c r="I501" s="14"/>
      <c r="J501" s="14"/>
      <c r="K501" s="14"/>
      <c r="L501" s="14"/>
      <c r="M501" s="14"/>
      <c r="N501" s="14"/>
      <c r="O501" s="14"/>
      <c r="P501" s="14"/>
      <c r="Q501" s="14"/>
      <c r="R501" s="14"/>
      <c r="S501" s="14"/>
      <c r="T501" s="14"/>
      <c r="U501" s="14"/>
    </row>
    <row r="502">
      <c r="A502" s="45"/>
      <c r="B502" s="14"/>
      <c r="C502" s="14"/>
      <c r="D502" s="14"/>
      <c r="E502" s="14"/>
      <c r="F502" s="14"/>
      <c r="G502" s="45"/>
      <c r="H502" s="14"/>
      <c r="I502" s="14"/>
      <c r="J502" s="14"/>
      <c r="K502" s="14"/>
      <c r="L502" s="14"/>
      <c r="M502" s="14"/>
      <c r="N502" s="14"/>
      <c r="O502" s="14"/>
      <c r="P502" s="14"/>
      <c r="Q502" s="14"/>
      <c r="R502" s="14"/>
      <c r="S502" s="14"/>
      <c r="T502" s="14"/>
      <c r="U502" s="14"/>
    </row>
    <row r="503">
      <c r="A503" s="45"/>
      <c r="B503" s="14"/>
      <c r="C503" s="14"/>
      <c r="D503" s="14"/>
      <c r="E503" s="14"/>
      <c r="F503" s="14"/>
      <c r="G503" s="45"/>
      <c r="H503" s="14"/>
      <c r="I503" s="14"/>
      <c r="J503" s="14"/>
      <c r="K503" s="14"/>
      <c r="L503" s="14"/>
      <c r="M503" s="14"/>
      <c r="N503" s="14"/>
      <c r="O503" s="14"/>
      <c r="P503" s="14"/>
      <c r="Q503" s="14"/>
      <c r="R503" s="14"/>
      <c r="S503" s="14"/>
      <c r="T503" s="14"/>
      <c r="U503" s="14"/>
    </row>
    <row r="504">
      <c r="A504" s="45"/>
      <c r="B504" s="14"/>
      <c r="C504" s="14"/>
      <c r="D504" s="14"/>
      <c r="E504" s="14"/>
      <c r="F504" s="14"/>
      <c r="G504" s="45"/>
      <c r="H504" s="14"/>
      <c r="I504" s="14"/>
      <c r="J504" s="14"/>
      <c r="K504" s="14"/>
      <c r="L504" s="14"/>
      <c r="M504" s="14"/>
      <c r="N504" s="14"/>
      <c r="O504" s="14"/>
      <c r="P504" s="14"/>
      <c r="Q504" s="14"/>
      <c r="R504" s="14"/>
      <c r="S504" s="14"/>
      <c r="T504" s="14"/>
      <c r="U504" s="14"/>
    </row>
    <row r="505">
      <c r="A505" s="45"/>
      <c r="B505" s="14"/>
      <c r="C505" s="14"/>
      <c r="D505" s="14"/>
      <c r="E505" s="14"/>
      <c r="F505" s="14"/>
      <c r="G505" s="45"/>
      <c r="H505" s="14"/>
      <c r="I505" s="14"/>
      <c r="J505" s="14"/>
      <c r="K505" s="14"/>
      <c r="L505" s="14"/>
      <c r="M505" s="14"/>
      <c r="N505" s="14"/>
      <c r="O505" s="14"/>
      <c r="P505" s="14"/>
      <c r="Q505" s="14"/>
      <c r="R505" s="14"/>
      <c r="S505" s="14"/>
      <c r="T505" s="14"/>
      <c r="U505" s="14"/>
    </row>
    <row r="506">
      <c r="A506" s="45"/>
      <c r="B506" s="14"/>
      <c r="C506" s="14"/>
      <c r="D506" s="14"/>
      <c r="E506" s="14"/>
      <c r="F506" s="14"/>
      <c r="G506" s="45"/>
      <c r="H506" s="14"/>
      <c r="I506" s="14"/>
      <c r="J506" s="14"/>
      <c r="K506" s="14"/>
      <c r="L506" s="14"/>
      <c r="M506" s="14"/>
      <c r="N506" s="14"/>
      <c r="O506" s="14"/>
      <c r="P506" s="14"/>
      <c r="Q506" s="14"/>
      <c r="R506" s="14"/>
      <c r="S506" s="14"/>
      <c r="T506" s="14"/>
      <c r="U506" s="14"/>
    </row>
    <row r="507">
      <c r="A507" s="45"/>
      <c r="B507" s="14"/>
      <c r="C507" s="14"/>
      <c r="D507" s="14"/>
      <c r="E507" s="14"/>
      <c r="F507" s="14"/>
      <c r="G507" s="45"/>
      <c r="H507" s="14"/>
      <c r="I507" s="14"/>
      <c r="J507" s="14"/>
      <c r="K507" s="14"/>
      <c r="L507" s="14"/>
      <c r="M507" s="14"/>
      <c r="N507" s="14"/>
      <c r="O507" s="14"/>
      <c r="P507" s="14"/>
      <c r="Q507" s="14"/>
      <c r="R507" s="14"/>
      <c r="S507" s="14"/>
      <c r="T507" s="14"/>
      <c r="U507" s="14"/>
    </row>
    <row r="508">
      <c r="A508" s="45"/>
      <c r="B508" s="14"/>
      <c r="C508" s="14"/>
      <c r="D508" s="14"/>
      <c r="E508" s="14"/>
      <c r="F508" s="14"/>
      <c r="G508" s="45"/>
      <c r="H508" s="14"/>
      <c r="I508" s="14"/>
      <c r="J508" s="14"/>
      <c r="K508" s="14"/>
      <c r="L508" s="14"/>
      <c r="M508" s="14"/>
      <c r="N508" s="14"/>
      <c r="O508" s="14"/>
      <c r="P508" s="14"/>
      <c r="Q508" s="14"/>
      <c r="R508" s="14"/>
      <c r="S508" s="14"/>
      <c r="T508" s="14"/>
      <c r="U508" s="14"/>
    </row>
    <row r="509">
      <c r="A509" s="45"/>
      <c r="B509" s="14"/>
      <c r="C509" s="14"/>
      <c r="D509" s="14"/>
      <c r="E509" s="14"/>
      <c r="F509" s="14"/>
      <c r="G509" s="45"/>
      <c r="H509" s="14"/>
      <c r="I509" s="14"/>
      <c r="J509" s="14"/>
      <c r="K509" s="14"/>
      <c r="L509" s="14"/>
      <c r="M509" s="14"/>
      <c r="N509" s="14"/>
      <c r="O509" s="14"/>
      <c r="P509" s="14"/>
      <c r="Q509" s="14"/>
      <c r="R509" s="14"/>
      <c r="S509" s="14"/>
      <c r="T509" s="14"/>
      <c r="U509" s="14"/>
    </row>
    <row r="510">
      <c r="A510" s="45"/>
      <c r="B510" s="14"/>
      <c r="C510" s="14"/>
      <c r="D510" s="14"/>
      <c r="E510" s="14"/>
      <c r="F510" s="14"/>
      <c r="G510" s="45"/>
      <c r="H510" s="14"/>
      <c r="I510" s="14"/>
      <c r="J510" s="14"/>
      <c r="K510" s="14"/>
      <c r="L510" s="14"/>
      <c r="M510" s="14"/>
      <c r="N510" s="14"/>
      <c r="O510" s="14"/>
      <c r="P510" s="14"/>
      <c r="Q510" s="14"/>
      <c r="R510" s="14"/>
      <c r="S510" s="14"/>
      <c r="T510" s="14"/>
      <c r="U510" s="14"/>
    </row>
    <row r="511">
      <c r="A511" s="45"/>
      <c r="B511" s="14"/>
      <c r="C511" s="14"/>
      <c r="D511" s="14"/>
      <c r="E511" s="14"/>
      <c r="F511" s="14"/>
      <c r="G511" s="45"/>
      <c r="H511" s="14"/>
      <c r="I511" s="14"/>
      <c r="J511" s="14"/>
      <c r="K511" s="14"/>
      <c r="L511" s="14"/>
      <c r="M511" s="14"/>
      <c r="N511" s="14"/>
      <c r="O511" s="14"/>
      <c r="P511" s="14"/>
      <c r="Q511" s="14"/>
      <c r="R511" s="14"/>
      <c r="S511" s="14"/>
      <c r="T511" s="14"/>
      <c r="U511" s="14"/>
    </row>
    <row r="512">
      <c r="A512" s="45"/>
      <c r="B512" s="14"/>
      <c r="C512" s="14"/>
      <c r="D512" s="14"/>
      <c r="E512" s="14"/>
      <c r="F512" s="14"/>
      <c r="G512" s="45"/>
      <c r="H512" s="14"/>
      <c r="I512" s="14"/>
      <c r="J512" s="14"/>
      <c r="K512" s="14"/>
      <c r="L512" s="14"/>
      <c r="M512" s="14"/>
      <c r="N512" s="14"/>
      <c r="O512" s="14"/>
      <c r="P512" s="14"/>
      <c r="Q512" s="14"/>
      <c r="R512" s="14"/>
      <c r="S512" s="14"/>
      <c r="T512" s="14"/>
      <c r="U512" s="14"/>
    </row>
    <row r="513">
      <c r="A513" s="45"/>
      <c r="B513" s="14"/>
      <c r="C513" s="14"/>
      <c r="D513" s="14"/>
      <c r="E513" s="14"/>
      <c r="F513" s="14"/>
      <c r="G513" s="45"/>
      <c r="H513" s="14"/>
      <c r="I513" s="14"/>
      <c r="J513" s="14"/>
      <c r="K513" s="14"/>
      <c r="L513" s="14"/>
      <c r="M513" s="14"/>
      <c r="N513" s="14"/>
      <c r="O513" s="14"/>
      <c r="P513" s="14"/>
      <c r="Q513" s="14"/>
      <c r="R513" s="14"/>
      <c r="S513" s="14"/>
      <c r="T513" s="14"/>
      <c r="U513" s="14"/>
    </row>
    <row r="514">
      <c r="A514" s="45"/>
      <c r="B514" s="14"/>
      <c r="C514" s="14"/>
      <c r="D514" s="14"/>
      <c r="E514" s="14"/>
      <c r="F514" s="14"/>
      <c r="G514" s="45"/>
      <c r="H514" s="14"/>
      <c r="I514" s="14"/>
      <c r="J514" s="14"/>
      <c r="K514" s="14"/>
      <c r="L514" s="14"/>
      <c r="M514" s="14"/>
      <c r="N514" s="14"/>
      <c r="O514" s="14"/>
      <c r="P514" s="14"/>
      <c r="Q514" s="14"/>
      <c r="R514" s="14"/>
      <c r="S514" s="14"/>
      <c r="T514" s="14"/>
      <c r="U514" s="14"/>
    </row>
    <row r="515">
      <c r="A515" s="45"/>
      <c r="B515" s="14"/>
      <c r="C515" s="14"/>
      <c r="D515" s="14"/>
      <c r="E515" s="14"/>
      <c r="F515" s="14"/>
      <c r="G515" s="45"/>
      <c r="H515" s="14"/>
      <c r="I515" s="14"/>
      <c r="J515" s="14"/>
      <c r="K515" s="14"/>
      <c r="L515" s="14"/>
      <c r="M515" s="14"/>
      <c r="N515" s="14"/>
      <c r="O515" s="14"/>
      <c r="P515" s="14"/>
      <c r="Q515" s="14"/>
      <c r="R515" s="14"/>
      <c r="S515" s="14"/>
      <c r="T515" s="14"/>
      <c r="U515" s="14"/>
    </row>
    <row r="516">
      <c r="A516" s="45"/>
      <c r="B516" s="14"/>
      <c r="C516" s="14"/>
      <c r="D516" s="14"/>
      <c r="E516" s="14"/>
      <c r="F516" s="14"/>
      <c r="G516" s="45"/>
      <c r="H516" s="14"/>
      <c r="I516" s="14"/>
      <c r="J516" s="14"/>
      <c r="K516" s="14"/>
      <c r="L516" s="14"/>
      <c r="M516" s="14"/>
      <c r="N516" s="14"/>
      <c r="O516" s="14"/>
      <c r="P516" s="14"/>
      <c r="Q516" s="14"/>
      <c r="R516" s="14"/>
      <c r="S516" s="14"/>
      <c r="T516" s="14"/>
      <c r="U516" s="14"/>
    </row>
    <row r="517">
      <c r="A517" s="45"/>
      <c r="B517" s="14"/>
      <c r="C517" s="14"/>
      <c r="D517" s="14"/>
      <c r="E517" s="14"/>
      <c r="F517" s="14"/>
      <c r="G517" s="45"/>
      <c r="H517" s="14"/>
      <c r="I517" s="14"/>
      <c r="J517" s="14"/>
      <c r="K517" s="14"/>
      <c r="L517" s="14"/>
      <c r="M517" s="14"/>
      <c r="N517" s="14"/>
      <c r="O517" s="14"/>
      <c r="P517" s="14"/>
      <c r="Q517" s="14"/>
      <c r="R517" s="14"/>
      <c r="S517" s="14"/>
      <c r="T517" s="14"/>
      <c r="U517" s="14"/>
    </row>
    <row r="518">
      <c r="A518" s="45"/>
      <c r="B518" s="14"/>
      <c r="C518" s="14"/>
      <c r="D518" s="14"/>
      <c r="E518" s="14"/>
      <c r="F518" s="14"/>
      <c r="G518" s="45"/>
      <c r="H518" s="14"/>
      <c r="I518" s="14"/>
      <c r="J518" s="14"/>
      <c r="K518" s="14"/>
      <c r="L518" s="14"/>
      <c r="M518" s="14"/>
      <c r="N518" s="14"/>
      <c r="O518" s="14"/>
      <c r="P518" s="14"/>
      <c r="Q518" s="14"/>
      <c r="R518" s="14"/>
      <c r="S518" s="14"/>
      <c r="T518" s="14"/>
      <c r="U518" s="14"/>
    </row>
    <row r="519">
      <c r="A519" s="45"/>
      <c r="B519" s="14"/>
      <c r="C519" s="14"/>
      <c r="D519" s="14"/>
      <c r="E519" s="14"/>
      <c r="F519" s="14"/>
      <c r="G519" s="45"/>
      <c r="H519" s="14"/>
      <c r="I519" s="14"/>
      <c r="J519" s="14"/>
      <c r="K519" s="14"/>
      <c r="L519" s="14"/>
      <c r="M519" s="14"/>
      <c r="N519" s="14"/>
      <c r="O519" s="14"/>
      <c r="P519" s="14"/>
      <c r="Q519" s="14"/>
      <c r="R519" s="14"/>
      <c r="S519" s="14"/>
      <c r="T519" s="14"/>
      <c r="U519" s="14"/>
    </row>
    <row r="520">
      <c r="A520" s="45"/>
      <c r="B520" s="14"/>
      <c r="C520" s="14"/>
      <c r="D520" s="14"/>
      <c r="E520" s="14"/>
      <c r="F520" s="14"/>
      <c r="G520" s="45"/>
      <c r="H520" s="14"/>
      <c r="I520" s="14"/>
      <c r="J520" s="14"/>
      <c r="K520" s="14"/>
      <c r="L520" s="14"/>
      <c r="M520" s="14"/>
      <c r="N520" s="14"/>
      <c r="O520" s="14"/>
      <c r="P520" s="14"/>
      <c r="Q520" s="14"/>
      <c r="R520" s="14"/>
      <c r="S520" s="14"/>
      <c r="T520" s="14"/>
      <c r="U520" s="14"/>
    </row>
    <row r="521">
      <c r="A521" s="45"/>
      <c r="B521" s="14"/>
      <c r="C521" s="14"/>
      <c r="D521" s="14"/>
      <c r="E521" s="14"/>
      <c r="F521" s="14"/>
      <c r="G521" s="45"/>
      <c r="H521" s="14"/>
      <c r="I521" s="14"/>
      <c r="J521" s="14"/>
      <c r="K521" s="14"/>
      <c r="L521" s="14"/>
      <c r="M521" s="14"/>
      <c r="N521" s="14"/>
      <c r="O521" s="14"/>
      <c r="P521" s="14"/>
      <c r="Q521" s="14"/>
      <c r="R521" s="14"/>
      <c r="S521" s="14"/>
      <c r="T521" s="14"/>
      <c r="U521" s="14"/>
    </row>
    <row r="522">
      <c r="A522" s="45"/>
      <c r="B522" s="14"/>
      <c r="C522" s="14"/>
      <c r="D522" s="14"/>
      <c r="E522" s="14"/>
      <c r="F522" s="14"/>
      <c r="G522" s="45"/>
      <c r="H522" s="14"/>
      <c r="I522" s="14"/>
      <c r="J522" s="14"/>
      <c r="K522" s="14"/>
      <c r="L522" s="14"/>
      <c r="M522" s="14"/>
      <c r="N522" s="14"/>
      <c r="O522" s="14"/>
      <c r="P522" s="14"/>
      <c r="Q522" s="14"/>
      <c r="R522" s="14"/>
      <c r="S522" s="14"/>
      <c r="T522" s="14"/>
      <c r="U522" s="14"/>
    </row>
    <row r="523">
      <c r="A523" s="45"/>
      <c r="B523" s="14"/>
      <c r="C523" s="14"/>
      <c r="D523" s="14"/>
      <c r="E523" s="14"/>
      <c r="F523" s="14"/>
      <c r="G523" s="45"/>
      <c r="H523" s="14"/>
      <c r="I523" s="14"/>
      <c r="J523" s="14"/>
      <c r="K523" s="14"/>
      <c r="L523" s="14"/>
      <c r="M523" s="14"/>
      <c r="N523" s="14"/>
      <c r="O523" s="14"/>
      <c r="P523" s="14"/>
      <c r="Q523" s="14"/>
      <c r="R523" s="14"/>
      <c r="S523" s="14"/>
      <c r="T523" s="14"/>
      <c r="U523" s="14"/>
    </row>
    <row r="524">
      <c r="A524" s="45"/>
      <c r="B524" s="14"/>
      <c r="C524" s="14"/>
      <c r="D524" s="14"/>
      <c r="E524" s="14"/>
      <c r="F524" s="14"/>
      <c r="G524" s="45"/>
      <c r="H524" s="14"/>
      <c r="I524" s="14"/>
      <c r="J524" s="14"/>
      <c r="K524" s="14"/>
      <c r="L524" s="14"/>
      <c r="M524" s="14"/>
      <c r="N524" s="14"/>
      <c r="O524" s="14"/>
      <c r="P524" s="14"/>
      <c r="Q524" s="14"/>
      <c r="R524" s="14"/>
      <c r="S524" s="14"/>
      <c r="T524" s="14"/>
      <c r="U524" s="14"/>
    </row>
    <row r="525">
      <c r="A525" s="45"/>
      <c r="B525" s="14"/>
      <c r="C525" s="14"/>
      <c r="D525" s="14"/>
      <c r="E525" s="14"/>
      <c r="F525" s="14"/>
      <c r="G525" s="45"/>
      <c r="H525" s="14"/>
      <c r="I525" s="14"/>
      <c r="J525" s="14"/>
      <c r="K525" s="14"/>
      <c r="L525" s="14"/>
      <c r="M525" s="14"/>
      <c r="N525" s="14"/>
      <c r="O525" s="14"/>
      <c r="P525" s="14"/>
      <c r="Q525" s="14"/>
      <c r="R525" s="14"/>
      <c r="S525" s="14"/>
      <c r="T525" s="14"/>
      <c r="U525" s="14"/>
    </row>
    <row r="526">
      <c r="A526" s="45"/>
      <c r="B526" s="14"/>
      <c r="C526" s="14"/>
      <c r="D526" s="14"/>
      <c r="E526" s="14"/>
      <c r="F526" s="14"/>
      <c r="G526" s="45"/>
      <c r="H526" s="14"/>
      <c r="I526" s="14"/>
      <c r="J526" s="14"/>
      <c r="K526" s="14"/>
      <c r="L526" s="14"/>
      <c r="M526" s="14"/>
      <c r="N526" s="14"/>
      <c r="O526" s="14"/>
      <c r="P526" s="14"/>
      <c r="Q526" s="14"/>
      <c r="R526" s="14"/>
      <c r="S526" s="14"/>
      <c r="T526" s="14"/>
      <c r="U526" s="14"/>
    </row>
    <row r="527">
      <c r="A527" s="45"/>
      <c r="B527" s="14"/>
      <c r="C527" s="14"/>
      <c r="D527" s="14"/>
      <c r="E527" s="14"/>
      <c r="F527" s="14"/>
      <c r="G527" s="45"/>
      <c r="H527" s="14"/>
      <c r="I527" s="14"/>
      <c r="J527" s="14"/>
      <c r="K527" s="14"/>
      <c r="L527" s="14"/>
      <c r="M527" s="14"/>
      <c r="N527" s="14"/>
      <c r="O527" s="14"/>
      <c r="P527" s="14"/>
      <c r="Q527" s="14"/>
      <c r="R527" s="14"/>
      <c r="S527" s="14"/>
      <c r="T527" s="14"/>
      <c r="U527" s="14"/>
    </row>
    <row r="528">
      <c r="A528" s="45"/>
      <c r="B528" s="14"/>
      <c r="C528" s="14"/>
      <c r="D528" s="14"/>
      <c r="E528" s="14"/>
      <c r="F528" s="14"/>
      <c r="G528" s="45"/>
      <c r="H528" s="14"/>
      <c r="I528" s="14"/>
      <c r="J528" s="14"/>
      <c r="K528" s="14"/>
      <c r="L528" s="14"/>
      <c r="M528" s="14"/>
      <c r="N528" s="14"/>
      <c r="O528" s="14"/>
      <c r="P528" s="14"/>
      <c r="Q528" s="14"/>
      <c r="R528" s="14"/>
      <c r="S528" s="14"/>
      <c r="T528" s="14"/>
      <c r="U528" s="14"/>
    </row>
    <row r="529">
      <c r="A529" s="45"/>
      <c r="B529" s="14"/>
      <c r="C529" s="14"/>
      <c r="D529" s="14"/>
      <c r="E529" s="14"/>
      <c r="F529" s="14"/>
      <c r="G529" s="45"/>
      <c r="H529" s="14"/>
      <c r="I529" s="14"/>
      <c r="J529" s="14"/>
      <c r="K529" s="14"/>
      <c r="L529" s="14"/>
      <c r="M529" s="14"/>
      <c r="N529" s="14"/>
      <c r="O529" s="14"/>
      <c r="P529" s="14"/>
      <c r="Q529" s="14"/>
      <c r="R529" s="14"/>
      <c r="S529" s="14"/>
      <c r="T529" s="14"/>
      <c r="U529" s="14"/>
    </row>
    <row r="530">
      <c r="A530" s="45"/>
      <c r="B530" s="14"/>
      <c r="C530" s="14"/>
      <c r="D530" s="14"/>
      <c r="E530" s="14"/>
      <c r="F530" s="14"/>
      <c r="G530" s="45"/>
      <c r="H530" s="14"/>
      <c r="I530" s="14"/>
      <c r="J530" s="14"/>
      <c r="K530" s="14"/>
      <c r="L530" s="14"/>
      <c r="M530" s="14"/>
      <c r="N530" s="14"/>
      <c r="O530" s="14"/>
      <c r="P530" s="14"/>
      <c r="Q530" s="14"/>
      <c r="R530" s="14"/>
      <c r="S530" s="14"/>
      <c r="T530" s="14"/>
      <c r="U530" s="14"/>
    </row>
    <row r="531">
      <c r="A531" s="45"/>
      <c r="B531" s="14"/>
      <c r="C531" s="14"/>
      <c r="D531" s="14"/>
      <c r="E531" s="14"/>
      <c r="F531" s="14"/>
      <c r="G531" s="45"/>
      <c r="H531" s="14"/>
      <c r="I531" s="14"/>
      <c r="J531" s="14"/>
      <c r="K531" s="14"/>
      <c r="L531" s="14"/>
      <c r="M531" s="14"/>
      <c r="N531" s="14"/>
      <c r="O531" s="14"/>
      <c r="P531" s="14"/>
      <c r="Q531" s="14"/>
      <c r="R531" s="14"/>
      <c r="S531" s="14"/>
      <c r="T531" s="14"/>
      <c r="U531" s="14"/>
    </row>
    <row r="532">
      <c r="A532" s="45"/>
      <c r="B532" s="14"/>
      <c r="C532" s="14"/>
      <c r="D532" s="14"/>
      <c r="E532" s="14"/>
      <c r="F532" s="14"/>
      <c r="G532" s="45"/>
      <c r="H532" s="14"/>
      <c r="I532" s="14"/>
      <c r="J532" s="14"/>
      <c r="K532" s="14"/>
      <c r="L532" s="14"/>
      <c r="M532" s="14"/>
      <c r="N532" s="14"/>
      <c r="O532" s="14"/>
      <c r="P532" s="14"/>
      <c r="Q532" s="14"/>
      <c r="R532" s="14"/>
      <c r="S532" s="14"/>
      <c r="T532" s="14"/>
      <c r="U532" s="14"/>
    </row>
    <row r="533">
      <c r="A533" s="45"/>
      <c r="B533" s="14"/>
      <c r="C533" s="14"/>
      <c r="D533" s="14"/>
      <c r="E533" s="14"/>
      <c r="F533" s="14"/>
      <c r="G533" s="45"/>
      <c r="H533" s="14"/>
      <c r="I533" s="14"/>
      <c r="J533" s="14"/>
      <c r="K533" s="14"/>
      <c r="L533" s="14"/>
      <c r="M533" s="14"/>
      <c r="N533" s="14"/>
      <c r="O533" s="14"/>
      <c r="P533" s="14"/>
      <c r="Q533" s="14"/>
      <c r="R533" s="14"/>
      <c r="S533" s="14"/>
      <c r="T533" s="14"/>
      <c r="U533" s="14"/>
    </row>
    <row r="534">
      <c r="A534" s="45"/>
      <c r="B534" s="14"/>
      <c r="C534" s="14"/>
      <c r="D534" s="14"/>
      <c r="E534" s="14"/>
      <c r="F534" s="14"/>
      <c r="G534" s="45"/>
      <c r="H534" s="14"/>
      <c r="I534" s="14"/>
      <c r="J534" s="14"/>
      <c r="K534" s="14"/>
      <c r="L534" s="14"/>
      <c r="M534" s="14"/>
      <c r="N534" s="14"/>
      <c r="O534" s="14"/>
      <c r="P534" s="14"/>
      <c r="Q534" s="14"/>
      <c r="R534" s="14"/>
      <c r="S534" s="14"/>
      <c r="T534" s="14"/>
      <c r="U534" s="14"/>
    </row>
    <row r="535">
      <c r="A535" s="45"/>
      <c r="B535" s="14"/>
      <c r="C535" s="14"/>
      <c r="D535" s="14"/>
      <c r="E535" s="14"/>
      <c r="F535" s="14"/>
      <c r="G535" s="45"/>
      <c r="H535" s="14"/>
      <c r="I535" s="14"/>
      <c r="J535" s="14"/>
      <c r="K535" s="14"/>
      <c r="L535" s="14"/>
      <c r="M535" s="14"/>
      <c r="N535" s="14"/>
      <c r="O535" s="14"/>
      <c r="P535" s="14"/>
      <c r="Q535" s="14"/>
      <c r="R535" s="14"/>
      <c r="S535" s="14"/>
      <c r="T535" s="14"/>
      <c r="U535" s="14"/>
    </row>
    <row r="536">
      <c r="A536" s="45"/>
      <c r="B536" s="14"/>
      <c r="C536" s="14"/>
      <c r="D536" s="14"/>
      <c r="E536" s="14"/>
      <c r="F536" s="14"/>
      <c r="G536" s="45"/>
      <c r="H536" s="14"/>
      <c r="I536" s="14"/>
      <c r="J536" s="14"/>
      <c r="K536" s="14"/>
      <c r="L536" s="14"/>
      <c r="M536" s="14"/>
      <c r="N536" s="14"/>
      <c r="O536" s="14"/>
      <c r="P536" s="14"/>
      <c r="Q536" s="14"/>
      <c r="R536" s="14"/>
      <c r="S536" s="14"/>
      <c r="T536" s="14"/>
      <c r="U536" s="14"/>
    </row>
    <row r="537">
      <c r="A537" s="45"/>
      <c r="B537" s="14"/>
      <c r="C537" s="14"/>
      <c r="D537" s="14"/>
      <c r="E537" s="14"/>
      <c r="F537" s="14"/>
      <c r="G537" s="45"/>
      <c r="H537" s="14"/>
      <c r="I537" s="14"/>
      <c r="J537" s="14"/>
      <c r="K537" s="14"/>
      <c r="L537" s="14"/>
      <c r="M537" s="14"/>
      <c r="N537" s="14"/>
      <c r="O537" s="14"/>
      <c r="P537" s="14"/>
      <c r="Q537" s="14"/>
      <c r="R537" s="14"/>
      <c r="S537" s="14"/>
      <c r="T537" s="14"/>
      <c r="U537" s="14"/>
    </row>
    <row r="538">
      <c r="A538" s="45"/>
      <c r="B538" s="14"/>
      <c r="C538" s="14"/>
      <c r="D538" s="14"/>
      <c r="E538" s="14"/>
      <c r="F538" s="14"/>
      <c r="G538" s="45"/>
      <c r="H538" s="14"/>
      <c r="I538" s="14"/>
      <c r="J538" s="14"/>
      <c r="K538" s="14"/>
      <c r="L538" s="14"/>
      <c r="M538" s="14"/>
      <c r="N538" s="14"/>
      <c r="O538" s="14"/>
      <c r="P538" s="14"/>
      <c r="Q538" s="14"/>
      <c r="R538" s="14"/>
      <c r="S538" s="14"/>
      <c r="T538" s="14"/>
      <c r="U538" s="14"/>
    </row>
    <row r="539">
      <c r="A539" s="45"/>
      <c r="B539" s="14"/>
      <c r="C539" s="14"/>
      <c r="D539" s="14"/>
      <c r="E539" s="14"/>
      <c r="F539" s="14"/>
      <c r="G539" s="45"/>
      <c r="H539" s="14"/>
      <c r="I539" s="14"/>
      <c r="J539" s="14"/>
      <c r="K539" s="14"/>
      <c r="L539" s="14"/>
      <c r="M539" s="14"/>
      <c r="N539" s="14"/>
      <c r="O539" s="14"/>
      <c r="P539" s="14"/>
      <c r="Q539" s="14"/>
      <c r="R539" s="14"/>
      <c r="S539" s="14"/>
      <c r="T539" s="14"/>
      <c r="U539" s="14"/>
    </row>
    <row r="540">
      <c r="A540" s="45"/>
      <c r="B540" s="14"/>
      <c r="C540" s="14"/>
      <c r="D540" s="14"/>
      <c r="E540" s="14"/>
      <c r="F540" s="14"/>
      <c r="G540" s="45"/>
      <c r="H540" s="14"/>
      <c r="I540" s="14"/>
      <c r="J540" s="14"/>
      <c r="K540" s="14"/>
      <c r="L540" s="14"/>
      <c r="M540" s="14"/>
      <c r="N540" s="14"/>
      <c r="O540" s="14"/>
      <c r="P540" s="14"/>
      <c r="Q540" s="14"/>
      <c r="R540" s="14"/>
      <c r="S540" s="14"/>
      <c r="T540" s="14"/>
      <c r="U540" s="14"/>
    </row>
    <row r="541">
      <c r="A541" s="45"/>
      <c r="B541" s="14"/>
      <c r="C541" s="14"/>
      <c r="D541" s="14"/>
      <c r="E541" s="14"/>
      <c r="F541" s="14"/>
      <c r="G541" s="45"/>
      <c r="H541" s="14"/>
      <c r="I541" s="14"/>
      <c r="J541" s="14"/>
      <c r="K541" s="14"/>
      <c r="L541" s="14"/>
      <c r="M541" s="14"/>
      <c r="N541" s="14"/>
      <c r="O541" s="14"/>
      <c r="P541" s="14"/>
      <c r="Q541" s="14"/>
      <c r="R541" s="14"/>
      <c r="S541" s="14"/>
      <c r="T541" s="14"/>
      <c r="U541" s="14"/>
    </row>
    <row r="542">
      <c r="A542" s="45"/>
      <c r="B542" s="14"/>
      <c r="C542" s="14"/>
      <c r="D542" s="14"/>
      <c r="E542" s="14"/>
      <c r="F542" s="14"/>
      <c r="G542" s="45"/>
      <c r="H542" s="14"/>
      <c r="I542" s="14"/>
      <c r="J542" s="14"/>
      <c r="K542" s="14"/>
      <c r="L542" s="14"/>
      <c r="M542" s="14"/>
      <c r="N542" s="14"/>
      <c r="O542" s="14"/>
      <c r="P542" s="14"/>
      <c r="Q542" s="14"/>
      <c r="R542" s="14"/>
      <c r="S542" s="14"/>
      <c r="T542" s="14"/>
      <c r="U542" s="14"/>
    </row>
    <row r="543">
      <c r="A543" s="45"/>
      <c r="B543" s="14"/>
      <c r="C543" s="14"/>
      <c r="D543" s="14"/>
      <c r="E543" s="14"/>
      <c r="F543" s="14"/>
      <c r="G543" s="45"/>
      <c r="H543" s="14"/>
      <c r="I543" s="14"/>
      <c r="J543" s="14"/>
      <c r="K543" s="14"/>
      <c r="L543" s="14"/>
      <c r="M543" s="14"/>
      <c r="N543" s="14"/>
      <c r="O543" s="14"/>
      <c r="P543" s="14"/>
      <c r="Q543" s="14"/>
      <c r="R543" s="14"/>
      <c r="S543" s="14"/>
      <c r="T543" s="14"/>
      <c r="U543" s="14"/>
    </row>
    <row r="544">
      <c r="A544" s="45"/>
      <c r="B544" s="14"/>
      <c r="C544" s="14"/>
      <c r="D544" s="14"/>
      <c r="E544" s="14"/>
      <c r="F544" s="14"/>
      <c r="G544" s="45"/>
      <c r="H544" s="14"/>
      <c r="I544" s="14"/>
      <c r="J544" s="14"/>
      <c r="K544" s="14"/>
      <c r="L544" s="14"/>
      <c r="M544" s="14"/>
      <c r="N544" s="14"/>
      <c r="O544" s="14"/>
      <c r="P544" s="14"/>
      <c r="Q544" s="14"/>
      <c r="R544" s="14"/>
      <c r="S544" s="14"/>
      <c r="T544" s="14"/>
      <c r="U544" s="14"/>
    </row>
    <row r="545">
      <c r="A545" s="45"/>
      <c r="B545" s="14"/>
      <c r="C545" s="14"/>
      <c r="D545" s="14"/>
      <c r="E545" s="14"/>
      <c r="F545" s="14"/>
      <c r="G545" s="45"/>
      <c r="H545" s="14"/>
      <c r="I545" s="14"/>
      <c r="J545" s="14"/>
      <c r="K545" s="14"/>
      <c r="L545" s="14"/>
      <c r="M545" s="14"/>
      <c r="N545" s="14"/>
      <c r="O545" s="14"/>
      <c r="P545" s="14"/>
      <c r="Q545" s="14"/>
      <c r="R545" s="14"/>
      <c r="S545" s="14"/>
      <c r="T545" s="14"/>
      <c r="U545" s="14"/>
    </row>
    <row r="546">
      <c r="A546" s="45"/>
      <c r="B546" s="14"/>
      <c r="C546" s="14"/>
      <c r="D546" s="14"/>
      <c r="E546" s="14"/>
      <c r="F546" s="14"/>
      <c r="G546" s="45"/>
      <c r="H546" s="14"/>
      <c r="I546" s="14"/>
      <c r="J546" s="14"/>
      <c r="K546" s="14"/>
      <c r="L546" s="14"/>
      <c r="M546" s="14"/>
      <c r="N546" s="14"/>
      <c r="O546" s="14"/>
      <c r="P546" s="14"/>
      <c r="Q546" s="14"/>
      <c r="R546" s="14"/>
      <c r="S546" s="14"/>
      <c r="T546" s="14"/>
      <c r="U546" s="14"/>
    </row>
    <row r="547">
      <c r="A547" s="45"/>
      <c r="B547" s="14"/>
      <c r="C547" s="14"/>
      <c r="D547" s="14"/>
      <c r="E547" s="14"/>
      <c r="F547" s="14"/>
      <c r="G547" s="45"/>
      <c r="H547" s="14"/>
      <c r="I547" s="14"/>
      <c r="J547" s="14"/>
      <c r="K547" s="14"/>
      <c r="L547" s="14"/>
      <c r="M547" s="14"/>
      <c r="N547" s="14"/>
      <c r="O547" s="14"/>
      <c r="P547" s="14"/>
      <c r="Q547" s="14"/>
      <c r="R547" s="14"/>
      <c r="S547" s="14"/>
      <c r="T547" s="14"/>
      <c r="U547" s="14"/>
    </row>
    <row r="548">
      <c r="A548" s="45"/>
      <c r="B548" s="14"/>
      <c r="C548" s="14"/>
      <c r="D548" s="14"/>
      <c r="E548" s="14"/>
      <c r="F548" s="14"/>
      <c r="G548" s="45"/>
      <c r="H548" s="14"/>
      <c r="I548" s="14"/>
      <c r="J548" s="14"/>
      <c r="K548" s="14"/>
      <c r="L548" s="14"/>
      <c r="M548" s="14"/>
      <c r="N548" s="14"/>
      <c r="O548" s="14"/>
      <c r="P548" s="14"/>
      <c r="Q548" s="14"/>
      <c r="R548" s="14"/>
      <c r="S548" s="14"/>
      <c r="T548" s="14"/>
      <c r="U548" s="14"/>
    </row>
    <row r="549">
      <c r="A549" s="45"/>
      <c r="B549" s="14"/>
      <c r="C549" s="14"/>
      <c r="D549" s="14"/>
      <c r="E549" s="14"/>
      <c r="F549" s="14"/>
      <c r="G549" s="45"/>
      <c r="H549" s="14"/>
      <c r="I549" s="14"/>
      <c r="J549" s="14"/>
      <c r="K549" s="14"/>
      <c r="L549" s="14"/>
      <c r="M549" s="14"/>
      <c r="N549" s="14"/>
      <c r="O549" s="14"/>
      <c r="P549" s="14"/>
      <c r="Q549" s="14"/>
      <c r="R549" s="14"/>
      <c r="S549" s="14"/>
      <c r="T549" s="14"/>
      <c r="U549" s="14"/>
    </row>
    <row r="550">
      <c r="A550" s="45"/>
      <c r="B550" s="14"/>
      <c r="C550" s="14"/>
      <c r="D550" s="14"/>
      <c r="E550" s="14"/>
      <c r="F550" s="14"/>
      <c r="G550" s="45"/>
      <c r="H550" s="14"/>
      <c r="I550" s="14"/>
      <c r="J550" s="14"/>
      <c r="K550" s="14"/>
      <c r="L550" s="14"/>
      <c r="M550" s="14"/>
      <c r="N550" s="14"/>
      <c r="O550" s="14"/>
      <c r="P550" s="14"/>
      <c r="Q550" s="14"/>
      <c r="R550" s="14"/>
      <c r="S550" s="14"/>
      <c r="T550" s="14"/>
      <c r="U550" s="14"/>
    </row>
    <row r="551">
      <c r="A551" s="45"/>
      <c r="B551" s="14"/>
      <c r="C551" s="14"/>
      <c r="D551" s="14"/>
      <c r="E551" s="14"/>
      <c r="F551" s="14"/>
      <c r="G551" s="45"/>
      <c r="H551" s="14"/>
      <c r="I551" s="14"/>
      <c r="J551" s="14"/>
      <c r="K551" s="14"/>
      <c r="L551" s="14"/>
      <c r="M551" s="14"/>
      <c r="N551" s="14"/>
      <c r="O551" s="14"/>
      <c r="P551" s="14"/>
      <c r="Q551" s="14"/>
      <c r="R551" s="14"/>
      <c r="S551" s="14"/>
      <c r="T551" s="14"/>
      <c r="U551" s="14"/>
    </row>
    <row r="552">
      <c r="A552" s="45"/>
      <c r="B552" s="14"/>
      <c r="C552" s="14"/>
      <c r="D552" s="14"/>
      <c r="E552" s="14"/>
      <c r="F552" s="14"/>
      <c r="G552" s="45"/>
      <c r="H552" s="14"/>
      <c r="I552" s="14"/>
      <c r="J552" s="14"/>
      <c r="K552" s="14"/>
      <c r="L552" s="14"/>
      <c r="M552" s="14"/>
      <c r="N552" s="14"/>
      <c r="O552" s="14"/>
      <c r="P552" s="14"/>
      <c r="Q552" s="14"/>
      <c r="R552" s="14"/>
      <c r="S552" s="14"/>
      <c r="T552" s="14"/>
      <c r="U552" s="14"/>
    </row>
    <row r="553">
      <c r="A553" s="45"/>
      <c r="B553" s="14"/>
      <c r="C553" s="14"/>
      <c r="D553" s="14"/>
      <c r="E553" s="14"/>
      <c r="F553" s="14"/>
      <c r="G553" s="45"/>
      <c r="H553" s="14"/>
      <c r="I553" s="14"/>
      <c r="J553" s="14"/>
      <c r="K553" s="14"/>
      <c r="L553" s="14"/>
      <c r="M553" s="14"/>
      <c r="N553" s="14"/>
      <c r="O553" s="14"/>
      <c r="P553" s="14"/>
      <c r="Q553" s="14"/>
      <c r="R553" s="14"/>
      <c r="S553" s="14"/>
      <c r="T553" s="14"/>
      <c r="U553" s="14"/>
    </row>
    <row r="554">
      <c r="A554" s="45"/>
      <c r="B554" s="14"/>
      <c r="C554" s="14"/>
      <c r="D554" s="14"/>
      <c r="E554" s="14"/>
      <c r="F554" s="14"/>
      <c r="G554" s="45"/>
      <c r="H554" s="14"/>
      <c r="I554" s="14"/>
      <c r="J554" s="14"/>
      <c r="K554" s="14"/>
      <c r="L554" s="14"/>
      <c r="M554" s="14"/>
      <c r="N554" s="14"/>
      <c r="O554" s="14"/>
      <c r="P554" s="14"/>
      <c r="Q554" s="14"/>
      <c r="R554" s="14"/>
      <c r="S554" s="14"/>
      <c r="T554" s="14"/>
      <c r="U554" s="14"/>
    </row>
    <row r="555">
      <c r="A555" s="45"/>
      <c r="B555" s="14"/>
      <c r="C555" s="14"/>
      <c r="D555" s="14"/>
      <c r="E555" s="14"/>
      <c r="F555" s="14"/>
      <c r="G555" s="45"/>
      <c r="H555" s="14"/>
      <c r="I555" s="14"/>
      <c r="J555" s="14"/>
      <c r="K555" s="14"/>
      <c r="L555" s="14"/>
      <c r="M555" s="14"/>
      <c r="N555" s="14"/>
      <c r="O555" s="14"/>
      <c r="P555" s="14"/>
      <c r="Q555" s="14"/>
      <c r="R555" s="14"/>
      <c r="S555" s="14"/>
      <c r="T555" s="14"/>
      <c r="U555" s="14"/>
    </row>
    <row r="556">
      <c r="A556" s="45"/>
      <c r="B556" s="14"/>
      <c r="C556" s="14"/>
      <c r="D556" s="14"/>
      <c r="E556" s="14"/>
      <c r="F556" s="14"/>
      <c r="G556" s="45"/>
      <c r="H556" s="14"/>
      <c r="I556" s="14"/>
      <c r="J556" s="14"/>
      <c r="K556" s="14"/>
      <c r="L556" s="14"/>
      <c r="M556" s="14"/>
      <c r="N556" s="14"/>
      <c r="O556" s="14"/>
      <c r="P556" s="14"/>
      <c r="Q556" s="14"/>
      <c r="R556" s="14"/>
      <c r="S556" s="14"/>
      <c r="T556" s="14"/>
      <c r="U556" s="14"/>
    </row>
    <row r="557">
      <c r="A557" s="45"/>
      <c r="B557" s="14"/>
      <c r="C557" s="14"/>
      <c r="D557" s="14"/>
      <c r="E557" s="14"/>
      <c r="F557" s="14"/>
      <c r="G557" s="45"/>
      <c r="H557" s="14"/>
      <c r="I557" s="14"/>
      <c r="J557" s="14"/>
      <c r="K557" s="14"/>
      <c r="L557" s="14"/>
      <c r="M557" s="14"/>
      <c r="N557" s="14"/>
      <c r="O557" s="14"/>
      <c r="P557" s="14"/>
      <c r="Q557" s="14"/>
      <c r="R557" s="14"/>
      <c r="S557" s="14"/>
      <c r="T557" s="14"/>
      <c r="U557" s="14"/>
    </row>
    <row r="558">
      <c r="A558" s="45"/>
      <c r="B558" s="14"/>
      <c r="C558" s="14"/>
      <c r="D558" s="14"/>
      <c r="E558" s="14"/>
      <c r="F558" s="14"/>
      <c r="G558" s="45"/>
      <c r="H558" s="14"/>
      <c r="I558" s="14"/>
      <c r="J558" s="14"/>
      <c r="K558" s="14"/>
      <c r="L558" s="14"/>
      <c r="M558" s="14"/>
      <c r="N558" s="14"/>
      <c r="O558" s="14"/>
      <c r="P558" s="14"/>
      <c r="Q558" s="14"/>
      <c r="R558" s="14"/>
      <c r="S558" s="14"/>
      <c r="T558" s="14"/>
      <c r="U558" s="14"/>
    </row>
    <row r="559">
      <c r="A559" s="45"/>
      <c r="B559" s="14"/>
      <c r="C559" s="14"/>
      <c r="D559" s="14"/>
      <c r="E559" s="14"/>
      <c r="F559" s="14"/>
      <c r="G559" s="45"/>
      <c r="H559" s="14"/>
      <c r="I559" s="14"/>
      <c r="J559" s="14"/>
      <c r="K559" s="14"/>
      <c r="L559" s="14"/>
      <c r="M559" s="14"/>
      <c r="N559" s="14"/>
      <c r="O559" s="14"/>
      <c r="P559" s="14"/>
      <c r="Q559" s="14"/>
      <c r="R559" s="14"/>
      <c r="S559" s="14"/>
      <c r="T559" s="14"/>
      <c r="U559" s="14"/>
    </row>
    <row r="560">
      <c r="A560" s="45"/>
      <c r="B560" s="14"/>
      <c r="C560" s="14"/>
      <c r="D560" s="14"/>
      <c r="E560" s="14"/>
      <c r="F560" s="14"/>
      <c r="G560" s="45"/>
      <c r="H560" s="14"/>
      <c r="I560" s="14"/>
      <c r="J560" s="14"/>
      <c r="K560" s="14"/>
      <c r="L560" s="14"/>
      <c r="M560" s="14"/>
      <c r="N560" s="14"/>
      <c r="O560" s="14"/>
      <c r="P560" s="14"/>
      <c r="Q560" s="14"/>
      <c r="R560" s="14"/>
      <c r="S560" s="14"/>
      <c r="T560" s="14"/>
      <c r="U560" s="14"/>
    </row>
    <row r="561">
      <c r="A561" s="45"/>
      <c r="B561" s="14"/>
      <c r="C561" s="14"/>
      <c r="D561" s="14"/>
      <c r="E561" s="14"/>
      <c r="F561" s="14"/>
      <c r="G561" s="45"/>
      <c r="H561" s="14"/>
      <c r="I561" s="14"/>
      <c r="J561" s="14"/>
      <c r="K561" s="14"/>
      <c r="L561" s="14"/>
      <c r="M561" s="14"/>
      <c r="N561" s="14"/>
      <c r="O561" s="14"/>
      <c r="P561" s="14"/>
      <c r="Q561" s="14"/>
      <c r="R561" s="14"/>
      <c r="S561" s="14"/>
      <c r="T561" s="14"/>
      <c r="U561" s="14"/>
    </row>
    <row r="562">
      <c r="A562" s="45"/>
      <c r="B562" s="14"/>
      <c r="C562" s="14"/>
      <c r="D562" s="14"/>
      <c r="E562" s="14"/>
      <c r="F562" s="14"/>
      <c r="G562" s="45"/>
      <c r="H562" s="14"/>
      <c r="I562" s="14"/>
      <c r="J562" s="14"/>
      <c r="K562" s="14"/>
      <c r="L562" s="14"/>
      <c r="M562" s="14"/>
      <c r="N562" s="14"/>
      <c r="O562" s="14"/>
      <c r="P562" s="14"/>
      <c r="Q562" s="14"/>
      <c r="R562" s="14"/>
      <c r="S562" s="14"/>
      <c r="T562" s="14"/>
      <c r="U562" s="14"/>
    </row>
    <row r="563">
      <c r="A563" s="45"/>
      <c r="B563" s="14"/>
      <c r="C563" s="14"/>
      <c r="D563" s="14"/>
      <c r="E563" s="14"/>
      <c r="F563" s="14"/>
      <c r="G563" s="45"/>
      <c r="H563" s="14"/>
      <c r="I563" s="14"/>
      <c r="J563" s="14"/>
      <c r="K563" s="14"/>
      <c r="L563" s="14"/>
      <c r="M563" s="14"/>
      <c r="N563" s="14"/>
      <c r="O563" s="14"/>
      <c r="P563" s="14"/>
      <c r="Q563" s="14"/>
      <c r="R563" s="14"/>
      <c r="S563" s="14"/>
      <c r="T563" s="14"/>
      <c r="U563" s="14"/>
    </row>
    <row r="564">
      <c r="A564" s="45"/>
      <c r="B564" s="14"/>
      <c r="C564" s="14"/>
      <c r="D564" s="14"/>
      <c r="E564" s="14"/>
      <c r="F564" s="14"/>
      <c r="G564" s="45"/>
      <c r="H564" s="14"/>
      <c r="I564" s="14"/>
      <c r="J564" s="14"/>
      <c r="K564" s="14"/>
      <c r="L564" s="14"/>
      <c r="M564" s="14"/>
      <c r="N564" s="14"/>
      <c r="O564" s="14"/>
      <c r="P564" s="14"/>
      <c r="Q564" s="14"/>
      <c r="R564" s="14"/>
      <c r="S564" s="14"/>
      <c r="T564" s="14"/>
      <c r="U564" s="14"/>
    </row>
    <row r="565">
      <c r="A565" s="45"/>
      <c r="B565" s="14"/>
      <c r="C565" s="14"/>
      <c r="D565" s="14"/>
      <c r="E565" s="14"/>
      <c r="F565" s="14"/>
      <c r="G565" s="45"/>
      <c r="H565" s="14"/>
      <c r="I565" s="14"/>
      <c r="J565" s="14"/>
      <c r="K565" s="14"/>
      <c r="L565" s="14"/>
      <c r="M565" s="14"/>
      <c r="N565" s="14"/>
      <c r="O565" s="14"/>
      <c r="P565" s="14"/>
      <c r="Q565" s="14"/>
      <c r="R565" s="14"/>
      <c r="S565" s="14"/>
      <c r="T565" s="14"/>
      <c r="U565" s="14"/>
    </row>
    <row r="566">
      <c r="A566" s="45"/>
      <c r="B566" s="14"/>
      <c r="C566" s="14"/>
      <c r="D566" s="14"/>
      <c r="E566" s="14"/>
      <c r="F566" s="14"/>
      <c r="G566" s="45"/>
      <c r="H566" s="14"/>
      <c r="I566" s="14"/>
      <c r="J566" s="14"/>
      <c r="K566" s="14"/>
      <c r="L566" s="14"/>
      <c r="M566" s="14"/>
      <c r="N566" s="14"/>
      <c r="O566" s="14"/>
      <c r="P566" s="14"/>
      <c r="Q566" s="14"/>
      <c r="R566" s="14"/>
      <c r="S566" s="14"/>
      <c r="T566" s="14"/>
      <c r="U566" s="14"/>
    </row>
    <row r="567">
      <c r="A567" s="45"/>
      <c r="B567" s="14"/>
      <c r="C567" s="14"/>
      <c r="D567" s="14"/>
      <c r="E567" s="14"/>
      <c r="F567" s="14"/>
      <c r="G567" s="45"/>
      <c r="H567" s="14"/>
      <c r="I567" s="14"/>
      <c r="J567" s="14"/>
      <c r="K567" s="14"/>
      <c r="L567" s="14"/>
      <c r="M567" s="14"/>
      <c r="N567" s="14"/>
      <c r="O567" s="14"/>
      <c r="P567" s="14"/>
      <c r="Q567" s="14"/>
      <c r="R567" s="14"/>
      <c r="S567" s="14"/>
      <c r="T567" s="14"/>
      <c r="U567" s="14"/>
    </row>
    <row r="568">
      <c r="A568" s="45"/>
      <c r="B568" s="14"/>
      <c r="C568" s="14"/>
      <c r="D568" s="14"/>
      <c r="E568" s="14"/>
      <c r="F568" s="14"/>
      <c r="G568" s="45"/>
      <c r="H568" s="14"/>
      <c r="I568" s="14"/>
      <c r="J568" s="14"/>
      <c r="K568" s="14"/>
      <c r="L568" s="14"/>
      <c r="M568" s="14"/>
      <c r="N568" s="14"/>
      <c r="O568" s="14"/>
      <c r="P568" s="14"/>
      <c r="Q568" s="14"/>
      <c r="R568" s="14"/>
      <c r="S568" s="14"/>
      <c r="T568" s="14"/>
      <c r="U568" s="14"/>
    </row>
    <row r="569">
      <c r="A569" s="45"/>
      <c r="B569" s="14"/>
      <c r="C569" s="14"/>
      <c r="D569" s="14"/>
      <c r="E569" s="14"/>
      <c r="F569" s="14"/>
      <c r="G569" s="45"/>
      <c r="H569" s="14"/>
      <c r="I569" s="14"/>
      <c r="J569" s="14"/>
      <c r="K569" s="14"/>
      <c r="L569" s="14"/>
      <c r="M569" s="14"/>
      <c r="N569" s="14"/>
      <c r="O569" s="14"/>
      <c r="P569" s="14"/>
      <c r="Q569" s="14"/>
      <c r="R569" s="14"/>
      <c r="S569" s="14"/>
      <c r="T569" s="14"/>
      <c r="U569" s="14"/>
    </row>
    <row r="570">
      <c r="A570" s="45"/>
      <c r="B570" s="14"/>
      <c r="C570" s="14"/>
      <c r="D570" s="14"/>
      <c r="E570" s="14"/>
      <c r="F570" s="14"/>
      <c r="G570" s="45"/>
      <c r="H570" s="14"/>
      <c r="I570" s="14"/>
      <c r="J570" s="14"/>
      <c r="K570" s="14"/>
      <c r="L570" s="14"/>
      <c r="M570" s="14"/>
      <c r="N570" s="14"/>
      <c r="O570" s="14"/>
      <c r="P570" s="14"/>
      <c r="Q570" s="14"/>
      <c r="R570" s="14"/>
      <c r="S570" s="14"/>
      <c r="T570" s="14"/>
      <c r="U570" s="14"/>
    </row>
    <row r="571">
      <c r="A571" s="45"/>
      <c r="B571" s="14"/>
      <c r="C571" s="14"/>
      <c r="D571" s="14"/>
      <c r="E571" s="14"/>
      <c r="F571" s="14"/>
      <c r="G571" s="45"/>
      <c r="H571" s="14"/>
      <c r="I571" s="14"/>
      <c r="J571" s="14"/>
      <c r="K571" s="14"/>
      <c r="L571" s="14"/>
      <c r="M571" s="14"/>
      <c r="N571" s="14"/>
      <c r="O571" s="14"/>
      <c r="P571" s="14"/>
      <c r="Q571" s="14"/>
      <c r="R571" s="14"/>
      <c r="S571" s="14"/>
      <c r="T571" s="14"/>
      <c r="U571" s="14"/>
    </row>
    <row r="572">
      <c r="A572" s="45"/>
      <c r="B572" s="14"/>
      <c r="C572" s="14"/>
      <c r="D572" s="14"/>
      <c r="E572" s="14"/>
      <c r="F572" s="14"/>
      <c r="G572" s="45"/>
      <c r="H572" s="14"/>
      <c r="I572" s="14"/>
      <c r="J572" s="14"/>
      <c r="K572" s="14"/>
      <c r="L572" s="14"/>
      <c r="M572" s="14"/>
      <c r="N572" s="14"/>
      <c r="O572" s="14"/>
      <c r="P572" s="14"/>
      <c r="Q572" s="14"/>
      <c r="R572" s="14"/>
      <c r="S572" s="14"/>
      <c r="T572" s="14"/>
      <c r="U572" s="14"/>
    </row>
    <row r="573">
      <c r="A573" s="45"/>
      <c r="B573" s="14"/>
      <c r="C573" s="14"/>
      <c r="D573" s="14"/>
      <c r="E573" s="14"/>
      <c r="F573" s="14"/>
      <c r="G573" s="45"/>
      <c r="H573" s="14"/>
      <c r="I573" s="14"/>
      <c r="J573" s="14"/>
      <c r="K573" s="14"/>
      <c r="L573" s="14"/>
      <c r="M573" s="14"/>
      <c r="N573" s="14"/>
      <c r="O573" s="14"/>
      <c r="P573" s="14"/>
      <c r="Q573" s="14"/>
      <c r="R573" s="14"/>
      <c r="S573" s="14"/>
      <c r="T573" s="14"/>
      <c r="U573" s="14"/>
    </row>
    <row r="574">
      <c r="A574" s="45"/>
      <c r="B574" s="14"/>
      <c r="C574" s="14"/>
      <c r="D574" s="14"/>
      <c r="E574" s="14"/>
      <c r="F574" s="14"/>
      <c r="G574" s="45"/>
      <c r="H574" s="14"/>
      <c r="I574" s="14"/>
      <c r="J574" s="14"/>
      <c r="K574" s="14"/>
      <c r="L574" s="14"/>
      <c r="M574" s="14"/>
      <c r="N574" s="14"/>
      <c r="O574" s="14"/>
      <c r="P574" s="14"/>
      <c r="Q574" s="14"/>
      <c r="R574" s="14"/>
      <c r="S574" s="14"/>
      <c r="T574" s="14"/>
      <c r="U574" s="14"/>
    </row>
    <row r="575">
      <c r="A575" s="45"/>
      <c r="B575" s="14"/>
      <c r="C575" s="14"/>
      <c r="D575" s="14"/>
      <c r="E575" s="14"/>
      <c r="F575" s="14"/>
      <c r="G575" s="45"/>
      <c r="H575" s="14"/>
      <c r="I575" s="14"/>
      <c r="J575" s="14"/>
      <c r="K575" s="14"/>
      <c r="L575" s="14"/>
      <c r="M575" s="14"/>
      <c r="N575" s="14"/>
      <c r="O575" s="14"/>
      <c r="P575" s="14"/>
      <c r="Q575" s="14"/>
      <c r="R575" s="14"/>
      <c r="S575" s="14"/>
      <c r="T575" s="14"/>
      <c r="U575" s="14"/>
    </row>
    <row r="576">
      <c r="A576" s="45"/>
      <c r="B576" s="14"/>
      <c r="C576" s="14"/>
      <c r="D576" s="14"/>
      <c r="E576" s="14"/>
      <c r="F576" s="14"/>
      <c r="G576" s="45"/>
      <c r="H576" s="14"/>
      <c r="I576" s="14"/>
      <c r="J576" s="14"/>
      <c r="K576" s="14"/>
      <c r="L576" s="14"/>
      <c r="M576" s="14"/>
      <c r="N576" s="14"/>
      <c r="O576" s="14"/>
      <c r="P576" s="14"/>
      <c r="Q576" s="14"/>
      <c r="R576" s="14"/>
      <c r="S576" s="14"/>
      <c r="T576" s="14"/>
      <c r="U576" s="14"/>
    </row>
    <row r="577">
      <c r="A577" s="45"/>
      <c r="B577" s="14"/>
      <c r="C577" s="14"/>
      <c r="D577" s="14"/>
      <c r="E577" s="14"/>
      <c r="F577" s="14"/>
      <c r="G577" s="45"/>
      <c r="H577" s="14"/>
      <c r="I577" s="14"/>
      <c r="J577" s="14"/>
      <c r="K577" s="14"/>
      <c r="L577" s="14"/>
      <c r="M577" s="14"/>
      <c r="N577" s="14"/>
      <c r="O577" s="14"/>
      <c r="P577" s="14"/>
      <c r="Q577" s="14"/>
      <c r="R577" s="14"/>
      <c r="S577" s="14"/>
      <c r="T577" s="14"/>
      <c r="U577" s="14"/>
    </row>
    <row r="578">
      <c r="A578" s="45"/>
      <c r="B578" s="14"/>
      <c r="C578" s="14"/>
      <c r="D578" s="14"/>
      <c r="E578" s="14"/>
      <c r="F578" s="14"/>
      <c r="G578" s="45"/>
      <c r="H578" s="14"/>
      <c r="I578" s="14"/>
      <c r="J578" s="14"/>
      <c r="K578" s="14"/>
      <c r="L578" s="14"/>
      <c r="M578" s="14"/>
      <c r="N578" s="14"/>
      <c r="O578" s="14"/>
      <c r="P578" s="14"/>
      <c r="Q578" s="14"/>
      <c r="R578" s="14"/>
      <c r="S578" s="14"/>
      <c r="T578" s="14"/>
      <c r="U578" s="14"/>
    </row>
    <row r="579">
      <c r="A579" s="45"/>
      <c r="B579" s="14"/>
      <c r="C579" s="14"/>
      <c r="D579" s="14"/>
      <c r="E579" s="14"/>
      <c r="F579" s="14"/>
      <c r="G579" s="45"/>
      <c r="H579" s="14"/>
      <c r="I579" s="14"/>
      <c r="J579" s="14"/>
      <c r="K579" s="14"/>
      <c r="L579" s="14"/>
      <c r="M579" s="14"/>
      <c r="N579" s="14"/>
      <c r="O579" s="14"/>
      <c r="P579" s="14"/>
      <c r="Q579" s="14"/>
      <c r="R579" s="14"/>
      <c r="S579" s="14"/>
      <c r="T579" s="14"/>
      <c r="U579" s="14"/>
    </row>
    <row r="580">
      <c r="A580" s="45"/>
      <c r="B580" s="14"/>
      <c r="C580" s="14"/>
      <c r="D580" s="14"/>
      <c r="E580" s="14"/>
      <c r="F580" s="14"/>
      <c r="G580" s="45"/>
      <c r="H580" s="14"/>
      <c r="I580" s="14"/>
      <c r="J580" s="14"/>
      <c r="K580" s="14"/>
      <c r="L580" s="14"/>
      <c r="M580" s="14"/>
      <c r="N580" s="14"/>
      <c r="O580" s="14"/>
      <c r="P580" s="14"/>
      <c r="Q580" s="14"/>
      <c r="R580" s="14"/>
      <c r="S580" s="14"/>
      <c r="T580" s="14"/>
      <c r="U580" s="14"/>
    </row>
    <row r="581">
      <c r="A581" s="45"/>
      <c r="B581" s="14"/>
      <c r="C581" s="14"/>
      <c r="D581" s="14"/>
      <c r="E581" s="14"/>
      <c r="F581" s="14"/>
      <c r="G581" s="45"/>
      <c r="H581" s="14"/>
      <c r="I581" s="14"/>
      <c r="J581" s="14"/>
      <c r="K581" s="14"/>
      <c r="L581" s="14"/>
      <c r="M581" s="14"/>
      <c r="N581" s="14"/>
      <c r="O581" s="14"/>
      <c r="P581" s="14"/>
      <c r="Q581" s="14"/>
      <c r="R581" s="14"/>
      <c r="S581" s="14"/>
      <c r="T581" s="14"/>
      <c r="U581" s="14"/>
    </row>
    <row r="582">
      <c r="A582" s="45"/>
      <c r="B582" s="14"/>
      <c r="C582" s="14"/>
      <c r="D582" s="14"/>
      <c r="E582" s="14"/>
      <c r="F582" s="14"/>
      <c r="G582" s="45"/>
      <c r="H582" s="14"/>
      <c r="I582" s="14"/>
      <c r="J582" s="14"/>
      <c r="K582" s="14"/>
      <c r="L582" s="14"/>
      <c r="M582" s="14"/>
      <c r="N582" s="14"/>
      <c r="O582" s="14"/>
      <c r="P582" s="14"/>
      <c r="Q582" s="14"/>
      <c r="R582" s="14"/>
      <c r="S582" s="14"/>
      <c r="T582" s="14"/>
      <c r="U582" s="14"/>
    </row>
    <row r="583">
      <c r="A583" s="45"/>
      <c r="B583" s="14"/>
      <c r="C583" s="14"/>
      <c r="D583" s="14"/>
      <c r="E583" s="14"/>
      <c r="F583" s="14"/>
      <c r="G583" s="45"/>
      <c r="H583" s="14"/>
      <c r="I583" s="14"/>
      <c r="J583" s="14"/>
      <c r="K583" s="14"/>
      <c r="L583" s="14"/>
      <c r="M583" s="14"/>
      <c r="N583" s="14"/>
      <c r="O583" s="14"/>
      <c r="P583" s="14"/>
      <c r="Q583" s="14"/>
      <c r="R583" s="14"/>
      <c r="S583" s="14"/>
      <c r="T583" s="14"/>
      <c r="U583" s="14"/>
    </row>
    <row r="584">
      <c r="A584" s="45"/>
      <c r="B584" s="14"/>
      <c r="C584" s="14"/>
      <c r="D584" s="14"/>
      <c r="E584" s="14"/>
      <c r="F584" s="14"/>
      <c r="G584" s="45"/>
      <c r="H584" s="14"/>
      <c r="I584" s="14"/>
      <c r="J584" s="14"/>
      <c r="K584" s="14"/>
      <c r="L584" s="14"/>
      <c r="M584" s="14"/>
      <c r="N584" s="14"/>
      <c r="O584" s="14"/>
      <c r="P584" s="14"/>
      <c r="Q584" s="14"/>
      <c r="R584" s="14"/>
      <c r="S584" s="14"/>
      <c r="T584" s="14"/>
      <c r="U584" s="14"/>
    </row>
    <row r="585">
      <c r="A585" s="45"/>
      <c r="B585" s="14"/>
      <c r="C585" s="14"/>
      <c r="D585" s="14"/>
      <c r="E585" s="14"/>
      <c r="F585" s="14"/>
      <c r="G585" s="45"/>
      <c r="H585" s="14"/>
      <c r="I585" s="14"/>
      <c r="J585" s="14"/>
      <c r="K585" s="14"/>
      <c r="L585" s="14"/>
      <c r="M585" s="14"/>
      <c r="N585" s="14"/>
      <c r="O585" s="14"/>
      <c r="P585" s="14"/>
      <c r="Q585" s="14"/>
      <c r="R585" s="14"/>
      <c r="S585" s="14"/>
      <c r="T585" s="14"/>
      <c r="U585" s="14"/>
    </row>
    <row r="586">
      <c r="A586" s="45"/>
      <c r="B586" s="14"/>
      <c r="C586" s="14"/>
      <c r="D586" s="14"/>
      <c r="E586" s="14"/>
      <c r="F586" s="14"/>
      <c r="G586" s="45"/>
      <c r="H586" s="14"/>
      <c r="I586" s="14"/>
      <c r="J586" s="14"/>
      <c r="K586" s="14"/>
      <c r="L586" s="14"/>
      <c r="M586" s="14"/>
      <c r="N586" s="14"/>
      <c r="O586" s="14"/>
      <c r="P586" s="14"/>
      <c r="Q586" s="14"/>
      <c r="R586" s="14"/>
      <c r="S586" s="14"/>
      <c r="T586" s="14"/>
      <c r="U586" s="14"/>
    </row>
    <row r="587">
      <c r="A587" s="45"/>
      <c r="B587" s="14"/>
      <c r="C587" s="14"/>
      <c r="D587" s="14"/>
      <c r="E587" s="14"/>
      <c r="F587" s="14"/>
      <c r="G587" s="45"/>
      <c r="H587" s="14"/>
      <c r="I587" s="14"/>
      <c r="J587" s="14"/>
      <c r="K587" s="14"/>
      <c r="L587" s="14"/>
      <c r="M587" s="14"/>
      <c r="N587" s="14"/>
      <c r="O587" s="14"/>
      <c r="P587" s="14"/>
      <c r="Q587" s="14"/>
      <c r="R587" s="14"/>
      <c r="S587" s="14"/>
      <c r="T587" s="14"/>
      <c r="U587" s="14"/>
    </row>
    <row r="588">
      <c r="A588" s="45"/>
      <c r="B588" s="14"/>
      <c r="C588" s="14"/>
      <c r="D588" s="14"/>
      <c r="E588" s="14"/>
      <c r="F588" s="14"/>
      <c r="G588" s="45"/>
      <c r="H588" s="14"/>
      <c r="I588" s="14"/>
      <c r="J588" s="14"/>
      <c r="K588" s="14"/>
      <c r="L588" s="14"/>
      <c r="M588" s="14"/>
      <c r="N588" s="14"/>
      <c r="O588" s="14"/>
      <c r="P588" s="14"/>
      <c r="Q588" s="14"/>
      <c r="R588" s="14"/>
      <c r="S588" s="14"/>
      <c r="T588" s="14"/>
      <c r="U588" s="14"/>
    </row>
    <row r="589">
      <c r="A589" s="45"/>
      <c r="B589" s="14"/>
      <c r="C589" s="14"/>
      <c r="D589" s="14"/>
      <c r="E589" s="14"/>
      <c r="F589" s="14"/>
      <c r="G589" s="45"/>
      <c r="H589" s="14"/>
      <c r="I589" s="14"/>
      <c r="J589" s="14"/>
      <c r="K589" s="14"/>
      <c r="L589" s="14"/>
      <c r="M589" s="14"/>
      <c r="N589" s="14"/>
      <c r="O589" s="14"/>
      <c r="P589" s="14"/>
      <c r="Q589" s="14"/>
      <c r="R589" s="14"/>
      <c r="S589" s="14"/>
      <c r="T589" s="14"/>
      <c r="U589" s="14"/>
    </row>
    <row r="590">
      <c r="A590" s="45"/>
      <c r="B590" s="14"/>
      <c r="C590" s="14"/>
      <c r="D590" s="14"/>
      <c r="E590" s="14"/>
      <c r="F590" s="14"/>
      <c r="G590" s="45"/>
      <c r="H590" s="14"/>
      <c r="I590" s="14"/>
      <c r="J590" s="14"/>
      <c r="K590" s="14"/>
      <c r="L590" s="14"/>
      <c r="M590" s="14"/>
      <c r="N590" s="14"/>
      <c r="O590" s="14"/>
      <c r="P590" s="14"/>
      <c r="Q590" s="14"/>
      <c r="R590" s="14"/>
      <c r="S590" s="14"/>
      <c r="T590" s="14"/>
      <c r="U590" s="14"/>
    </row>
    <row r="591">
      <c r="A591" s="45"/>
      <c r="B591" s="14"/>
      <c r="C591" s="14"/>
      <c r="D591" s="14"/>
      <c r="E591" s="14"/>
      <c r="F591" s="14"/>
      <c r="G591" s="45"/>
      <c r="H591" s="14"/>
      <c r="I591" s="14"/>
      <c r="J591" s="14"/>
      <c r="K591" s="14"/>
      <c r="L591" s="14"/>
      <c r="M591" s="14"/>
      <c r="N591" s="14"/>
      <c r="O591" s="14"/>
      <c r="P591" s="14"/>
      <c r="Q591" s="14"/>
      <c r="R591" s="14"/>
      <c r="S591" s="14"/>
      <c r="T591" s="14"/>
      <c r="U591" s="14"/>
    </row>
    <row r="592">
      <c r="A592" s="45"/>
      <c r="B592" s="14"/>
      <c r="C592" s="14"/>
      <c r="D592" s="14"/>
      <c r="E592" s="14"/>
      <c r="F592" s="14"/>
      <c r="G592" s="45"/>
      <c r="H592" s="14"/>
      <c r="I592" s="14"/>
      <c r="J592" s="14"/>
      <c r="K592" s="14"/>
      <c r="L592" s="14"/>
      <c r="M592" s="14"/>
      <c r="N592" s="14"/>
      <c r="O592" s="14"/>
      <c r="P592" s="14"/>
      <c r="Q592" s="14"/>
      <c r="R592" s="14"/>
      <c r="S592" s="14"/>
      <c r="T592" s="14"/>
      <c r="U592" s="14"/>
    </row>
    <row r="593">
      <c r="A593" s="45"/>
      <c r="B593" s="14"/>
      <c r="C593" s="14"/>
      <c r="D593" s="14"/>
      <c r="E593" s="14"/>
      <c r="F593" s="14"/>
      <c r="G593" s="45"/>
      <c r="H593" s="14"/>
      <c r="I593" s="14"/>
      <c r="J593" s="14"/>
      <c r="K593" s="14"/>
      <c r="L593" s="14"/>
      <c r="M593" s="14"/>
      <c r="N593" s="14"/>
      <c r="O593" s="14"/>
      <c r="P593" s="14"/>
      <c r="Q593" s="14"/>
      <c r="R593" s="14"/>
      <c r="S593" s="14"/>
      <c r="T593" s="14"/>
      <c r="U593" s="14"/>
    </row>
    <row r="594">
      <c r="A594" s="45"/>
      <c r="B594" s="14"/>
      <c r="C594" s="14"/>
      <c r="D594" s="14"/>
      <c r="E594" s="14"/>
      <c r="F594" s="14"/>
      <c r="G594" s="45"/>
      <c r="H594" s="14"/>
      <c r="I594" s="14"/>
      <c r="J594" s="14"/>
      <c r="K594" s="14"/>
      <c r="L594" s="14"/>
      <c r="M594" s="14"/>
      <c r="N594" s="14"/>
      <c r="O594" s="14"/>
      <c r="P594" s="14"/>
      <c r="Q594" s="14"/>
      <c r="R594" s="14"/>
      <c r="S594" s="14"/>
      <c r="T594" s="14"/>
      <c r="U594" s="14"/>
    </row>
    <row r="595">
      <c r="A595" s="45"/>
      <c r="B595" s="14"/>
      <c r="C595" s="14"/>
      <c r="D595" s="14"/>
      <c r="E595" s="14"/>
      <c r="F595" s="14"/>
      <c r="G595" s="45"/>
      <c r="H595" s="14"/>
      <c r="I595" s="14"/>
      <c r="J595" s="14"/>
      <c r="K595" s="14"/>
      <c r="L595" s="14"/>
      <c r="M595" s="14"/>
      <c r="N595" s="14"/>
      <c r="O595" s="14"/>
      <c r="P595" s="14"/>
      <c r="Q595" s="14"/>
      <c r="R595" s="14"/>
      <c r="S595" s="14"/>
      <c r="T595" s="14"/>
      <c r="U595" s="14"/>
    </row>
    <row r="596">
      <c r="A596" s="45"/>
      <c r="B596" s="14"/>
      <c r="C596" s="14"/>
      <c r="D596" s="14"/>
      <c r="E596" s="14"/>
      <c r="F596" s="14"/>
      <c r="G596" s="45"/>
      <c r="H596" s="14"/>
      <c r="I596" s="14"/>
      <c r="J596" s="14"/>
      <c r="K596" s="14"/>
      <c r="L596" s="14"/>
      <c r="M596" s="14"/>
      <c r="N596" s="14"/>
      <c r="O596" s="14"/>
      <c r="P596" s="14"/>
      <c r="Q596" s="14"/>
      <c r="R596" s="14"/>
      <c r="S596" s="14"/>
      <c r="T596" s="14"/>
      <c r="U596" s="14"/>
    </row>
    <row r="597">
      <c r="A597" s="45"/>
      <c r="B597" s="14"/>
      <c r="C597" s="14"/>
      <c r="D597" s="14"/>
      <c r="E597" s="14"/>
      <c r="F597" s="14"/>
      <c r="G597" s="45"/>
      <c r="H597" s="14"/>
      <c r="I597" s="14"/>
      <c r="J597" s="14"/>
      <c r="K597" s="14"/>
      <c r="L597" s="14"/>
      <c r="M597" s="14"/>
      <c r="N597" s="14"/>
      <c r="O597" s="14"/>
      <c r="P597" s="14"/>
      <c r="Q597" s="14"/>
      <c r="R597" s="14"/>
      <c r="S597" s="14"/>
      <c r="T597" s="14"/>
      <c r="U597" s="14"/>
    </row>
    <row r="598">
      <c r="A598" s="45"/>
      <c r="B598" s="14"/>
      <c r="C598" s="14"/>
      <c r="D598" s="14"/>
      <c r="E598" s="14"/>
      <c r="F598" s="14"/>
      <c r="G598" s="45"/>
      <c r="H598" s="14"/>
      <c r="I598" s="14"/>
      <c r="J598" s="14"/>
      <c r="K598" s="14"/>
      <c r="L598" s="14"/>
      <c r="M598" s="14"/>
      <c r="N598" s="14"/>
      <c r="O598" s="14"/>
      <c r="P598" s="14"/>
      <c r="Q598" s="14"/>
      <c r="R598" s="14"/>
      <c r="S598" s="14"/>
      <c r="T598" s="14"/>
      <c r="U598" s="14"/>
    </row>
    <row r="599">
      <c r="A599" s="45"/>
      <c r="B599" s="14"/>
      <c r="C599" s="14"/>
      <c r="D599" s="14"/>
      <c r="E599" s="14"/>
      <c r="F599" s="14"/>
      <c r="G599" s="45"/>
      <c r="H599" s="14"/>
      <c r="I599" s="14"/>
      <c r="J599" s="14"/>
      <c r="K599" s="14"/>
      <c r="L599" s="14"/>
      <c r="M599" s="14"/>
      <c r="N599" s="14"/>
      <c r="O599" s="14"/>
      <c r="P599" s="14"/>
      <c r="Q599" s="14"/>
      <c r="R599" s="14"/>
      <c r="S599" s="14"/>
      <c r="T599" s="14"/>
      <c r="U599" s="14"/>
    </row>
    <row r="600">
      <c r="A600" s="45"/>
      <c r="B600" s="14"/>
      <c r="C600" s="14"/>
      <c r="D600" s="14"/>
      <c r="E600" s="14"/>
      <c r="F600" s="14"/>
      <c r="G600" s="45"/>
      <c r="H600" s="14"/>
      <c r="I600" s="14"/>
      <c r="J600" s="14"/>
      <c r="K600" s="14"/>
      <c r="L600" s="14"/>
      <c r="M600" s="14"/>
      <c r="N600" s="14"/>
      <c r="O600" s="14"/>
      <c r="P600" s="14"/>
      <c r="Q600" s="14"/>
      <c r="R600" s="14"/>
      <c r="S600" s="14"/>
      <c r="T600" s="14"/>
      <c r="U600" s="14"/>
    </row>
    <row r="601">
      <c r="A601" s="45"/>
      <c r="B601" s="14"/>
      <c r="C601" s="14"/>
      <c r="D601" s="14"/>
      <c r="E601" s="14"/>
      <c r="F601" s="14"/>
      <c r="G601" s="45"/>
      <c r="H601" s="14"/>
      <c r="I601" s="14"/>
      <c r="J601" s="14"/>
      <c r="K601" s="14"/>
      <c r="L601" s="14"/>
      <c r="M601" s="14"/>
      <c r="N601" s="14"/>
      <c r="O601" s="14"/>
      <c r="P601" s="14"/>
      <c r="Q601" s="14"/>
      <c r="R601" s="14"/>
      <c r="S601" s="14"/>
      <c r="T601" s="14"/>
      <c r="U601" s="14"/>
    </row>
    <row r="602">
      <c r="A602" s="45"/>
      <c r="B602" s="14"/>
      <c r="C602" s="14"/>
      <c r="D602" s="14"/>
      <c r="E602" s="14"/>
      <c r="F602" s="14"/>
      <c r="G602" s="45"/>
      <c r="H602" s="14"/>
      <c r="I602" s="14"/>
      <c r="J602" s="14"/>
      <c r="K602" s="14"/>
      <c r="L602" s="14"/>
      <c r="M602" s="14"/>
      <c r="N602" s="14"/>
      <c r="O602" s="14"/>
      <c r="P602" s="14"/>
      <c r="Q602" s="14"/>
      <c r="R602" s="14"/>
      <c r="S602" s="14"/>
      <c r="T602" s="14"/>
      <c r="U602" s="14"/>
    </row>
    <row r="603">
      <c r="A603" s="45"/>
      <c r="B603" s="14"/>
      <c r="C603" s="14"/>
      <c r="D603" s="14"/>
      <c r="E603" s="14"/>
      <c r="F603" s="14"/>
      <c r="G603" s="45"/>
      <c r="H603" s="14"/>
      <c r="I603" s="14"/>
      <c r="J603" s="14"/>
      <c r="K603" s="14"/>
      <c r="L603" s="14"/>
      <c r="M603" s="14"/>
      <c r="N603" s="14"/>
      <c r="O603" s="14"/>
      <c r="P603" s="14"/>
      <c r="Q603" s="14"/>
      <c r="R603" s="14"/>
      <c r="S603" s="14"/>
      <c r="T603" s="14"/>
      <c r="U603" s="14"/>
    </row>
    <row r="604">
      <c r="A604" s="45"/>
      <c r="B604" s="14"/>
      <c r="C604" s="14"/>
      <c r="D604" s="14"/>
      <c r="E604" s="14"/>
      <c r="F604" s="14"/>
      <c r="G604" s="45"/>
      <c r="H604" s="14"/>
      <c r="I604" s="14"/>
      <c r="J604" s="14"/>
      <c r="K604" s="14"/>
      <c r="L604" s="14"/>
      <c r="M604" s="14"/>
      <c r="N604" s="14"/>
      <c r="O604" s="14"/>
      <c r="P604" s="14"/>
      <c r="Q604" s="14"/>
      <c r="R604" s="14"/>
      <c r="S604" s="14"/>
      <c r="T604" s="14"/>
      <c r="U604" s="14"/>
    </row>
    <row r="605">
      <c r="A605" s="45"/>
      <c r="B605" s="14"/>
      <c r="C605" s="14"/>
      <c r="D605" s="14"/>
      <c r="E605" s="14"/>
      <c r="F605" s="14"/>
      <c r="G605" s="45"/>
      <c r="H605" s="14"/>
      <c r="I605" s="14"/>
      <c r="J605" s="14"/>
      <c r="K605" s="14"/>
      <c r="L605" s="14"/>
      <c r="M605" s="14"/>
      <c r="N605" s="14"/>
      <c r="O605" s="14"/>
      <c r="P605" s="14"/>
      <c r="Q605" s="14"/>
      <c r="R605" s="14"/>
      <c r="S605" s="14"/>
      <c r="T605" s="14"/>
      <c r="U605" s="14"/>
    </row>
    <row r="606">
      <c r="A606" s="45"/>
      <c r="B606" s="14"/>
      <c r="C606" s="14"/>
      <c r="D606" s="14"/>
      <c r="E606" s="14"/>
      <c r="F606" s="14"/>
      <c r="G606" s="45"/>
      <c r="H606" s="14"/>
      <c r="I606" s="14"/>
      <c r="J606" s="14"/>
      <c r="K606" s="14"/>
      <c r="L606" s="14"/>
      <c r="M606" s="14"/>
      <c r="N606" s="14"/>
      <c r="O606" s="14"/>
      <c r="P606" s="14"/>
      <c r="Q606" s="14"/>
      <c r="R606" s="14"/>
      <c r="S606" s="14"/>
      <c r="T606" s="14"/>
      <c r="U606" s="14"/>
    </row>
    <row r="607">
      <c r="A607" s="45"/>
      <c r="B607" s="14"/>
      <c r="C607" s="14"/>
      <c r="D607" s="14"/>
      <c r="E607" s="14"/>
      <c r="F607" s="14"/>
      <c r="G607" s="45"/>
      <c r="H607" s="14"/>
      <c r="I607" s="14"/>
      <c r="J607" s="14"/>
      <c r="K607" s="14"/>
      <c r="L607" s="14"/>
      <c r="M607" s="14"/>
      <c r="N607" s="14"/>
      <c r="O607" s="14"/>
      <c r="P607" s="14"/>
      <c r="Q607" s="14"/>
      <c r="R607" s="14"/>
      <c r="S607" s="14"/>
      <c r="T607" s="14"/>
      <c r="U607" s="14"/>
    </row>
    <row r="608">
      <c r="A608" s="45"/>
      <c r="B608" s="14"/>
      <c r="C608" s="14"/>
      <c r="D608" s="14"/>
      <c r="E608" s="14"/>
      <c r="F608" s="14"/>
      <c r="G608" s="45"/>
      <c r="H608" s="14"/>
      <c r="I608" s="14"/>
      <c r="J608" s="14"/>
      <c r="K608" s="14"/>
      <c r="L608" s="14"/>
      <c r="M608" s="14"/>
      <c r="N608" s="14"/>
      <c r="O608" s="14"/>
      <c r="P608" s="14"/>
      <c r="Q608" s="14"/>
      <c r="R608" s="14"/>
      <c r="S608" s="14"/>
      <c r="T608" s="14"/>
      <c r="U608" s="14"/>
    </row>
    <row r="609">
      <c r="A609" s="45"/>
      <c r="B609" s="14"/>
      <c r="C609" s="14"/>
      <c r="D609" s="14"/>
      <c r="E609" s="14"/>
      <c r="F609" s="14"/>
      <c r="G609" s="45"/>
      <c r="H609" s="14"/>
      <c r="I609" s="14"/>
      <c r="J609" s="14"/>
      <c r="K609" s="14"/>
      <c r="L609" s="14"/>
      <c r="M609" s="14"/>
      <c r="N609" s="14"/>
      <c r="O609" s="14"/>
      <c r="P609" s="14"/>
      <c r="Q609" s="14"/>
      <c r="R609" s="14"/>
      <c r="S609" s="14"/>
      <c r="T609" s="14"/>
      <c r="U609" s="14"/>
    </row>
    <row r="610">
      <c r="A610" s="45"/>
      <c r="B610" s="14"/>
      <c r="C610" s="14"/>
      <c r="D610" s="14"/>
      <c r="E610" s="14"/>
      <c r="F610" s="14"/>
      <c r="G610" s="45"/>
      <c r="H610" s="14"/>
      <c r="I610" s="14"/>
      <c r="J610" s="14"/>
      <c r="K610" s="14"/>
      <c r="L610" s="14"/>
      <c r="M610" s="14"/>
      <c r="N610" s="14"/>
      <c r="O610" s="14"/>
      <c r="P610" s="14"/>
      <c r="Q610" s="14"/>
      <c r="R610" s="14"/>
      <c r="S610" s="14"/>
      <c r="T610" s="14"/>
      <c r="U610" s="14"/>
    </row>
    <row r="611">
      <c r="A611" s="45"/>
      <c r="B611" s="14"/>
      <c r="C611" s="14"/>
      <c r="D611" s="14"/>
      <c r="E611" s="14"/>
      <c r="F611" s="14"/>
      <c r="G611" s="45"/>
      <c r="H611" s="14"/>
      <c r="I611" s="14"/>
      <c r="J611" s="14"/>
      <c r="K611" s="14"/>
      <c r="L611" s="14"/>
      <c r="M611" s="14"/>
      <c r="N611" s="14"/>
      <c r="O611" s="14"/>
      <c r="P611" s="14"/>
      <c r="Q611" s="14"/>
      <c r="R611" s="14"/>
      <c r="S611" s="14"/>
      <c r="T611" s="14"/>
      <c r="U611" s="14"/>
    </row>
    <row r="612">
      <c r="A612" s="45"/>
      <c r="B612" s="14"/>
      <c r="C612" s="14"/>
      <c r="D612" s="14"/>
      <c r="E612" s="14"/>
      <c r="F612" s="14"/>
      <c r="G612" s="45"/>
      <c r="H612" s="14"/>
      <c r="I612" s="14"/>
      <c r="J612" s="14"/>
      <c r="K612" s="14"/>
      <c r="L612" s="14"/>
      <c r="M612" s="14"/>
      <c r="N612" s="14"/>
      <c r="O612" s="14"/>
      <c r="P612" s="14"/>
      <c r="Q612" s="14"/>
      <c r="R612" s="14"/>
      <c r="S612" s="14"/>
      <c r="T612" s="14"/>
      <c r="U612" s="14"/>
    </row>
    <row r="613">
      <c r="A613" s="45"/>
      <c r="B613" s="14"/>
      <c r="C613" s="14"/>
      <c r="D613" s="14"/>
      <c r="E613" s="14"/>
      <c r="F613" s="14"/>
      <c r="G613" s="45"/>
      <c r="H613" s="14"/>
      <c r="I613" s="14"/>
      <c r="J613" s="14"/>
      <c r="K613" s="14"/>
      <c r="L613" s="14"/>
      <c r="M613" s="14"/>
      <c r="N613" s="14"/>
      <c r="O613" s="14"/>
      <c r="P613" s="14"/>
      <c r="Q613" s="14"/>
      <c r="R613" s="14"/>
      <c r="S613" s="14"/>
      <c r="T613" s="14"/>
      <c r="U613" s="14"/>
    </row>
    <row r="614">
      <c r="A614" s="45"/>
      <c r="B614" s="14"/>
      <c r="C614" s="14"/>
      <c r="D614" s="14"/>
      <c r="E614" s="14"/>
      <c r="F614" s="14"/>
      <c r="G614" s="45"/>
      <c r="H614" s="14"/>
      <c r="I614" s="14"/>
      <c r="J614" s="14"/>
      <c r="K614" s="14"/>
      <c r="L614" s="14"/>
      <c r="M614" s="14"/>
      <c r="N614" s="14"/>
      <c r="O614" s="14"/>
      <c r="P614" s="14"/>
      <c r="Q614" s="14"/>
      <c r="R614" s="14"/>
      <c r="S614" s="14"/>
      <c r="T614" s="14"/>
      <c r="U614" s="14"/>
    </row>
    <row r="615">
      <c r="A615" s="45"/>
      <c r="B615" s="14"/>
      <c r="C615" s="14"/>
      <c r="D615" s="14"/>
      <c r="E615" s="14"/>
      <c r="F615" s="14"/>
      <c r="G615" s="45"/>
      <c r="H615" s="14"/>
      <c r="I615" s="14"/>
      <c r="J615" s="14"/>
      <c r="K615" s="14"/>
      <c r="L615" s="14"/>
      <c r="M615" s="14"/>
      <c r="N615" s="14"/>
      <c r="O615" s="14"/>
      <c r="P615" s="14"/>
      <c r="Q615" s="14"/>
      <c r="R615" s="14"/>
      <c r="S615" s="14"/>
      <c r="T615" s="14"/>
      <c r="U615" s="14"/>
    </row>
    <row r="616">
      <c r="A616" s="45"/>
      <c r="B616" s="14"/>
      <c r="C616" s="14"/>
      <c r="D616" s="14"/>
      <c r="E616" s="14"/>
      <c r="F616" s="14"/>
      <c r="G616" s="45"/>
      <c r="H616" s="14"/>
      <c r="I616" s="14"/>
      <c r="J616" s="14"/>
      <c r="K616" s="14"/>
      <c r="L616" s="14"/>
      <c r="M616" s="14"/>
      <c r="N616" s="14"/>
      <c r="O616" s="14"/>
      <c r="P616" s="14"/>
      <c r="Q616" s="14"/>
      <c r="R616" s="14"/>
      <c r="S616" s="14"/>
      <c r="T616" s="14"/>
      <c r="U616" s="14"/>
    </row>
    <row r="617">
      <c r="A617" s="45"/>
      <c r="B617" s="14"/>
      <c r="C617" s="14"/>
      <c r="D617" s="14"/>
      <c r="E617" s="14"/>
      <c r="F617" s="14"/>
      <c r="G617" s="45"/>
      <c r="H617" s="14"/>
      <c r="I617" s="14"/>
      <c r="J617" s="14"/>
      <c r="K617" s="14"/>
      <c r="L617" s="14"/>
      <c r="M617" s="14"/>
      <c r="N617" s="14"/>
      <c r="O617" s="14"/>
      <c r="P617" s="14"/>
      <c r="Q617" s="14"/>
      <c r="R617" s="14"/>
      <c r="S617" s="14"/>
      <c r="T617" s="14"/>
      <c r="U617" s="14"/>
    </row>
    <row r="618">
      <c r="A618" s="45"/>
      <c r="B618" s="14"/>
      <c r="C618" s="14"/>
      <c r="D618" s="14"/>
      <c r="E618" s="14"/>
      <c r="F618" s="14"/>
      <c r="G618" s="45"/>
      <c r="H618" s="14"/>
      <c r="I618" s="14"/>
      <c r="J618" s="14"/>
      <c r="K618" s="14"/>
      <c r="L618" s="14"/>
      <c r="M618" s="14"/>
      <c r="N618" s="14"/>
      <c r="O618" s="14"/>
      <c r="P618" s="14"/>
      <c r="Q618" s="14"/>
      <c r="R618" s="14"/>
      <c r="S618" s="14"/>
      <c r="T618" s="14"/>
      <c r="U618" s="14"/>
    </row>
    <row r="619">
      <c r="A619" s="45"/>
      <c r="B619" s="14"/>
      <c r="C619" s="14"/>
      <c r="D619" s="14"/>
      <c r="E619" s="14"/>
      <c r="F619" s="14"/>
      <c r="G619" s="45"/>
      <c r="H619" s="14"/>
      <c r="I619" s="14"/>
      <c r="J619" s="14"/>
      <c r="K619" s="14"/>
      <c r="L619" s="14"/>
      <c r="M619" s="14"/>
      <c r="N619" s="14"/>
      <c r="O619" s="14"/>
      <c r="P619" s="14"/>
      <c r="Q619" s="14"/>
      <c r="R619" s="14"/>
      <c r="S619" s="14"/>
      <c r="T619" s="14"/>
      <c r="U619" s="14"/>
    </row>
    <row r="620">
      <c r="A620" s="45"/>
      <c r="B620" s="14"/>
      <c r="C620" s="14"/>
      <c r="D620" s="14"/>
      <c r="E620" s="14"/>
      <c r="F620" s="14"/>
      <c r="G620" s="45"/>
      <c r="H620" s="14"/>
      <c r="I620" s="14"/>
      <c r="J620" s="14"/>
      <c r="K620" s="14"/>
      <c r="L620" s="14"/>
      <c r="M620" s="14"/>
      <c r="N620" s="14"/>
      <c r="O620" s="14"/>
      <c r="P620" s="14"/>
      <c r="Q620" s="14"/>
      <c r="R620" s="14"/>
      <c r="S620" s="14"/>
      <c r="T620" s="14"/>
      <c r="U620" s="14"/>
    </row>
    <row r="621">
      <c r="A621" s="45"/>
      <c r="B621" s="14"/>
      <c r="C621" s="14"/>
      <c r="D621" s="14"/>
      <c r="E621" s="14"/>
      <c r="F621" s="14"/>
      <c r="G621" s="45"/>
      <c r="H621" s="14"/>
      <c r="I621" s="14"/>
      <c r="J621" s="14"/>
      <c r="K621" s="14"/>
      <c r="L621" s="14"/>
      <c r="M621" s="14"/>
      <c r="N621" s="14"/>
      <c r="O621" s="14"/>
      <c r="P621" s="14"/>
      <c r="Q621" s="14"/>
      <c r="R621" s="14"/>
      <c r="S621" s="14"/>
      <c r="T621" s="14"/>
      <c r="U621" s="14"/>
    </row>
    <row r="622">
      <c r="A622" s="45"/>
      <c r="B622" s="14"/>
      <c r="C622" s="14"/>
      <c r="D622" s="14"/>
      <c r="E622" s="14"/>
      <c r="F622" s="14"/>
      <c r="G622" s="45"/>
      <c r="H622" s="14"/>
      <c r="I622" s="14"/>
      <c r="J622" s="14"/>
      <c r="K622" s="14"/>
      <c r="L622" s="14"/>
      <c r="M622" s="14"/>
      <c r="N622" s="14"/>
      <c r="O622" s="14"/>
      <c r="P622" s="14"/>
      <c r="Q622" s="14"/>
      <c r="R622" s="14"/>
      <c r="S622" s="14"/>
      <c r="T622" s="14"/>
      <c r="U622" s="14"/>
    </row>
    <row r="623">
      <c r="A623" s="45"/>
      <c r="B623" s="14"/>
      <c r="C623" s="14"/>
      <c r="D623" s="14"/>
      <c r="E623" s="14"/>
      <c r="F623" s="14"/>
      <c r="G623" s="45"/>
      <c r="H623" s="14"/>
      <c r="I623" s="14"/>
      <c r="J623" s="14"/>
      <c r="K623" s="14"/>
      <c r="L623" s="14"/>
      <c r="M623" s="14"/>
      <c r="N623" s="14"/>
      <c r="O623" s="14"/>
      <c r="P623" s="14"/>
      <c r="Q623" s="14"/>
      <c r="R623" s="14"/>
      <c r="S623" s="14"/>
      <c r="T623" s="14"/>
      <c r="U623" s="14"/>
    </row>
    <row r="624">
      <c r="A624" s="45"/>
      <c r="B624" s="14"/>
      <c r="C624" s="14"/>
      <c r="D624" s="14"/>
      <c r="E624" s="14"/>
      <c r="F624" s="14"/>
      <c r="G624" s="45"/>
      <c r="H624" s="14"/>
      <c r="I624" s="14"/>
      <c r="J624" s="14"/>
      <c r="K624" s="14"/>
      <c r="L624" s="14"/>
      <c r="M624" s="14"/>
      <c r="N624" s="14"/>
      <c r="O624" s="14"/>
      <c r="P624" s="14"/>
      <c r="Q624" s="14"/>
      <c r="R624" s="14"/>
      <c r="S624" s="14"/>
      <c r="T624" s="14"/>
      <c r="U624" s="14"/>
    </row>
    <row r="625">
      <c r="A625" s="45"/>
      <c r="B625" s="14"/>
      <c r="C625" s="14"/>
      <c r="D625" s="14"/>
      <c r="E625" s="14"/>
      <c r="F625" s="14"/>
      <c r="G625" s="45"/>
      <c r="H625" s="14"/>
      <c r="I625" s="14"/>
      <c r="J625" s="14"/>
      <c r="K625" s="14"/>
      <c r="L625" s="14"/>
      <c r="M625" s="14"/>
      <c r="N625" s="14"/>
      <c r="O625" s="14"/>
      <c r="P625" s="14"/>
      <c r="Q625" s="14"/>
      <c r="R625" s="14"/>
      <c r="S625" s="14"/>
      <c r="T625" s="14"/>
      <c r="U625" s="14"/>
    </row>
    <row r="626">
      <c r="A626" s="45"/>
      <c r="B626" s="14"/>
      <c r="C626" s="14"/>
      <c r="D626" s="14"/>
      <c r="E626" s="14"/>
      <c r="F626" s="14"/>
      <c r="G626" s="45"/>
      <c r="H626" s="14"/>
      <c r="I626" s="14"/>
      <c r="J626" s="14"/>
      <c r="K626" s="14"/>
      <c r="L626" s="14"/>
      <c r="M626" s="14"/>
      <c r="N626" s="14"/>
      <c r="O626" s="14"/>
      <c r="P626" s="14"/>
      <c r="Q626" s="14"/>
      <c r="R626" s="14"/>
      <c r="S626" s="14"/>
      <c r="T626" s="14"/>
      <c r="U626" s="14"/>
    </row>
    <row r="627">
      <c r="A627" s="45"/>
      <c r="B627" s="14"/>
      <c r="C627" s="14"/>
      <c r="D627" s="14"/>
      <c r="E627" s="14"/>
      <c r="F627" s="14"/>
      <c r="G627" s="45"/>
      <c r="H627" s="14"/>
      <c r="I627" s="14"/>
      <c r="J627" s="14"/>
      <c r="K627" s="14"/>
      <c r="L627" s="14"/>
      <c r="M627" s="14"/>
      <c r="N627" s="14"/>
      <c r="O627" s="14"/>
      <c r="P627" s="14"/>
      <c r="Q627" s="14"/>
      <c r="R627" s="14"/>
      <c r="S627" s="14"/>
      <c r="T627" s="14"/>
      <c r="U627" s="14"/>
    </row>
    <row r="628">
      <c r="A628" s="45"/>
      <c r="B628" s="14"/>
      <c r="C628" s="14"/>
      <c r="D628" s="14"/>
      <c r="E628" s="14"/>
      <c r="F628" s="14"/>
      <c r="G628" s="45"/>
      <c r="H628" s="14"/>
      <c r="I628" s="14"/>
      <c r="J628" s="14"/>
      <c r="K628" s="14"/>
      <c r="L628" s="14"/>
      <c r="M628" s="14"/>
      <c r="N628" s="14"/>
      <c r="O628" s="14"/>
      <c r="P628" s="14"/>
      <c r="Q628" s="14"/>
      <c r="R628" s="14"/>
      <c r="S628" s="14"/>
      <c r="T628" s="14"/>
      <c r="U628" s="14"/>
    </row>
    <row r="629">
      <c r="A629" s="45"/>
      <c r="B629" s="14"/>
      <c r="C629" s="14"/>
      <c r="D629" s="14"/>
      <c r="E629" s="14"/>
      <c r="F629" s="14"/>
      <c r="G629" s="45"/>
      <c r="H629" s="14"/>
      <c r="I629" s="14"/>
      <c r="J629" s="14"/>
      <c r="K629" s="14"/>
      <c r="L629" s="14"/>
      <c r="M629" s="14"/>
      <c r="N629" s="14"/>
      <c r="O629" s="14"/>
      <c r="P629" s="14"/>
      <c r="Q629" s="14"/>
      <c r="R629" s="14"/>
      <c r="S629" s="14"/>
      <c r="T629" s="14"/>
      <c r="U629" s="14"/>
    </row>
    <row r="630">
      <c r="A630" s="45"/>
      <c r="B630" s="14"/>
      <c r="C630" s="14"/>
      <c r="D630" s="14"/>
      <c r="E630" s="14"/>
      <c r="F630" s="14"/>
      <c r="G630" s="45"/>
      <c r="H630" s="14"/>
      <c r="I630" s="14"/>
      <c r="J630" s="14"/>
      <c r="K630" s="14"/>
      <c r="L630" s="14"/>
      <c r="M630" s="14"/>
      <c r="N630" s="14"/>
      <c r="O630" s="14"/>
      <c r="P630" s="14"/>
      <c r="Q630" s="14"/>
      <c r="R630" s="14"/>
      <c r="S630" s="14"/>
      <c r="T630" s="14"/>
      <c r="U630" s="14"/>
    </row>
    <row r="631">
      <c r="A631" s="45"/>
      <c r="B631" s="14"/>
      <c r="C631" s="14"/>
      <c r="D631" s="14"/>
      <c r="E631" s="14"/>
      <c r="F631" s="14"/>
      <c r="G631" s="45"/>
      <c r="H631" s="14"/>
      <c r="I631" s="14"/>
      <c r="J631" s="14"/>
      <c r="K631" s="14"/>
      <c r="L631" s="14"/>
      <c r="M631" s="14"/>
      <c r="N631" s="14"/>
      <c r="O631" s="14"/>
      <c r="P631" s="14"/>
      <c r="Q631" s="14"/>
      <c r="R631" s="14"/>
      <c r="S631" s="14"/>
      <c r="T631" s="14"/>
      <c r="U631" s="14"/>
    </row>
    <row r="632">
      <c r="A632" s="45"/>
      <c r="B632" s="14"/>
      <c r="C632" s="14"/>
      <c r="D632" s="14"/>
      <c r="E632" s="14"/>
      <c r="F632" s="14"/>
      <c r="G632" s="45"/>
      <c r="H632" s="14"/>
      <c r="I632" s="14"/>
      <c r="J632" s="14"/>
      <c r="K632" s="14"/>
      <c r="L632" s="14"/>
      <c r="M632" s="14"/>
      <c r="N632" s="14"/>
      <c r="O632" s="14"/>
      <c r="P632" s="14"/>
      <c r="Q632" s="14"/>
      <c r="R632" s="14"/>
      <c r="S632" s="14"/>
      <c r="T632" s="14"/>
      <c r="U632" s="14"/>
    </row>
    <row r="633">
      <c r="A633" s="45"/>
      <c r="B633" s="14"/>
      <c r="C633" s="14"/>
      <c r="D633" s="14"/>
      <c r="E633" s="14"/>
      <c r="F633" s="14"/>
      <c r="G633" s="45"/>
      <c r="H633" s="14"/>
      <c r="I633" s="14"/>
      <c r="J633" s="14"/>
      <c r="K633" s="14"/>
      <c r="L633" s="14"/>
      <c r="M633" s="14"/>
      <c r="N633" s="14"/>
      <c r="O633" s="14"/>
      <c r="P633" s="14"/>
      <c r="Q633" s="14"/>
      <c r="R633" s="14"/>
      <c r="S633" s="14"/>
      <c r="T633" s="14"/>
      <c r="U633" s="14"/>
    </row>
    <row r="634">
      <c r="A634" s="45"/>
      <c r="B634" s="14"/>
      <c r="C634" s="14"/>
      <c r="D634" s="14"/>
      <c r="E634" s="14"/>
      <c r="F634" s="14"/>
      <c r="G634" s="45"/>
      <c r="H634" s="14"/>
      <c r="I634" s="14"/>
      <c r="J634" s="14"/>
      <c r="K634" s="14"/>
      <c r="L634" s="14"/>
      <c r="M634" s="14"/>
      <c r="N634" s="14"/>
      <c r="O634" s="14"/>
      <c r="P634" s="14"/>
      <c r="Q634" s="14"/>
      <c r="R634" s="14"/>
      <c r="S634" s="14"/>
      <c r="T634" s="14"/>
      <c r="U634" s="14"/>
    </row>
    <row r="635">
      <c r="A635" s="45"/>
      <c r="B635" s="14"/>
      <c r="C635" s="14"/>
      <c r="D635" s="14"/>
      <c r="E635" s="14"/>
      <c r="F635" s="14"/>
      <c r="G635" s="45"/>
      <c r="H635" s="14"/>
      <c r="I635" s="14"/>
      <c r="J635" s="14"/>
      <c r="K635" s="14"/>
      <c r="L635" s="14"/>
      <c r="M635" s="14"/>
      <c r="N635" s="14"/>
      <c r="O635" s="14"/>
      <c r="P635" s="14"/>
      <c r="Q635" s="14"/>
      <c r="R635" s="14"/>
      <c r="S635" s="14"/>
      <c r="T635" s="14"/>
      <c r="U635" s="14"/>
    </row>
    <row r="636">
      <c r="A636" s="45"/>
      <c r="B636" s="14"/>
      <c r="C636" s="14"/>
      <c r="D636" s="14"/>
      <c r="E636" s="14"/>
      <c r="F636" s="14"/>
      <c r="G636" s="45"/>
      <c r="H636" s="14"/>
      <c r="I636" s="14"/>
      <c r="J636" s="14"/>
      <c r="K636" s="14"/>
      <c r="L636" s="14"/>
      <c r="M636" s="14"/>
      <c r="N636" s="14"/>
      <c r="O636" s="14"/>
      <c r="P636" s="14"/>
      <c r="Q636" s="14"/>
      <c r="R636" s="14"/>
      <c r="S636" s="14"/>
      <c r="T636" s="14"/>
      <c r="U636" s="14"/>
    </row>
    <row r="637">
      <c r="A637" s="45"/>
      <c r="B637" s="14"/>
      <c r="C637" s="14"/>
      <c r="D637" s="14"/>
      <c r="E637" s="14"/>
      <c r="F637" s="14"/>
      <c r="G637" s="45"/>
      <c r="H637" s="14"/>
      <c r="I637" s="14"/>
      <c r="J637" s="14"/>
      <c r="K637" s="14"/>
      <c r="L637" s="14"/>
      <c r="M637" s="14"/>
      <c r="N637" s="14"/>
      <c r="O637" s="14"/>
      <c r="P637" s="14"/>
      <c r="Q637" s="14"/>
      <c r="R637" s="14"/>
      <c r="S637" s="14"/>
      <c r="T637" s="14"/>
      <c r="U637" s="14"/>
    </row>
    <row r="638">
      <c r="A638" s="45"/>
      <c r="B638" s="14"/>
      <c r="C638" s="14"/>
      <c r="D638" s="14"/>
      <c r="E638" s="14"/>
      <c r="F638" s="14"/>
      <c r="G638" s="45"/>
      <c r="H638" s="14"/>
      <c r="I638" s="14"/>
      <c r="J638" s="14"/>
      <c r="K638" s="14"/>
      <c r="L638" s="14"/>
      <c r="M638" s="14"/>
      <c r="N638" s="14"/>
      <c r="O638" s="14"/>
      <c r="P638" s="14"/>
      <c r="Q638" s="14"/>
      <c r="R638" s="14"/>
      <c r="S638" s="14"/>
      <c r="T638" s="14"/>
      <c r="U638" s="14"/>
    </row>
    <row r="639">
      <c r="A639" s="45"/>
      <c r="B639" s="14"/>
      <c r="C639" s="14"/>
      <c r="D639" s="14"/>
      <c r="E639" s="14"/>
      <c r="F639" s="14"/>
      <c r="G639" s="45"/>
      <c r="H639" s="14"/>
      <c r="I639" s="14"/>
      <c r="J639" s="14"/>
      <c r="K639" s="14"/>
      <c r="L639" s="14"/>
      <c r="M639" s="14"/>
      <c r="N639" s="14"/>
      <c r="O639" s="14"/>
      <c r="P639" s="14"/>
      <c r="Q639" s="14"/>
      <c r="R639" s="14"/>
      <c r="S639" s="14"/>
      <c r="T639" s="14"/>
      <c r="U639" s="14"/>
    </row>
    <row r="640">
      <c r="A640" s="45"/>
      <c r="B640" s="14"/>
      <c r="C640" s="14"/>
      <c r="D640" s="14"/>
      <c r="E640" s="14"/>
      <c r="F640" s="14"/>
      <c r="G640" s="45"/>
      <c r="H640" s="14"/>
      <c r="I640" s="14"/>
      <c r="J640" s="14"/>
      <c r="K640" s="14"/>
      <c r="L640" s="14"/>
      <c r="M640" s="14"/>
      <c r="N640" s="14"/>
      <c r="O640" s="14"/>
      <c r="P640" s="14"/>
      <c r="Q640" s="14"/>
      <c r="R640" s="14"/>
      <c r="S640" s="14"/>
      <c r="T640" s="14"/>
      <c r="U640" s="14"/>
    </row>
    <row r="641">
      <c r="A641" s="45"/>
      <c r="B641" s="14"/>
      <c r="C641" s="14"/>
      <c r="D641" s="14"/>
      <c r="E641" s="14"/>
      <c r="F641" s="14"/>
      <c r="G641" s="45"/>
      <c r="H641" s="14"/>
      <c r="I641" s="14"/>
      <c r="J641" s="14"/>
      <c r="K641" s="14"/>
      <c r="L641" s="14"/>
      <c r="M641" s="14"/>
      <c r="N641" s="14"/>
      <c r="O641" s="14"/>
      <c r="P641" s="14"/>
      <c r="Q641" s="14"/>
      <c r="R641" s="14"/>
      <c r="S641" s="14"/>
      <c r="T641" s="14"/>
      <c r="U641" s="14"/>
    </row>
    <row r="642">
      <c r="A642" s="45"/>
      <c r="B642" s="14"/>
      <c r="C642" s="14"/>
      <c r="D642" s="14"/>
      <c r="E642" s="14"/>
      <c r="F642" s="14"/>
      <c r="G642" s="45"/>
      <c r="H642" s="14"/>
      <c r="I642" s="14"/>
      <c r="J642" s="14"/>
      <c r="K642" s="14"/>
      <c r="L642" s="14"/>
      <c r="M642" s="14"/>
      <c r="N642" s="14"/>
      <c r="O642" s="14"/>
      <c r="P642" s="14"/>
      <c r="Q642" s="14"/>
      <c r="R642" s="14"/>
      <c r="S642" s="14"/>
      <c r="T642" s="14"/>
      <c r="U642" s="14"/>
    </row>
    <row r="643">
      <c r="A643" s="45"/>
      <c r="B643" s="14"/>
      <c r="C643" s="14"/>
      <c r="D643" s="14"/>
      <c r="E643" s="14"/>
      <c r="F643" s="14"/>
      <c r="G643" s="45"/>
      <c r="H643" s="14"/>
      <c r="I643" s="14"/>
      <c r="J643" s="14"/>
      <c r="K643" s="14"/>
      <c r="L643" s="14"/>
      <c r="M643" s="14"/>
      <c r="N643" s="14"/>
      <c r="O643" s="14"/>
      <c r="P643" s="14"/>
      <c r="Q643" s="14"/>
      <c r="R643" s="14"/>
      <c r="S643" s="14"/>
      <c r="T643" s="14"/>
      <c r="U643" s="14"/>
    </row>
    <row r="644">
      <c r="A644" s="45"/>
      <c r="B644" s="14"/>
      <c r="C644" s="14"/>
      <c r="D644" s="14"/>
      <c r="E644" s="14"/>
      <c r="F644" s="14"/>
      <c r="G644" s="45"/>
      <c r="H644" s="14"/>
      <c r="I644" s="14"/>
      <c r="J644" s="14"/>
      <c r="K644" s="14"/>
      <c r="L644" s="14"/>
      <c r="M644" s="14"/>
      <c r="N644" s="14"/>
      <c r="O644" s="14"/>
      <c r="P644" s="14"/>
      <c r="Q644" s="14"/>
      <c r="R644" s="14"/>
      <c r="S644" s="14"/>
      <c r="T644" s="14"/>
      <c r="U644" s="14"/>
    </row>
    <row r="645">
      <c r="A645" s="45"/>
      <c r="B645" s="14"/>
      <c r="C645" s="14"/>
      <c r="D645" s="14"/>
      <c r="E645" s="14"/>
      <c r="F645" s="14"/>
      <c r="G645" s="45"/>
      <c r="H645" s="14"/>
      <c r="I645" s="14"/>
      <c r="J645" s="14"/>
      <c r="K645" s="14"/>
      <c r="L645" s="14"/>
      <c r="M645" s="14"/>
      <c r="N645" s="14"/>
      <c r="O645" s="14"/>
      <c r="P645" s="14"/>
      <c r="Q645" s="14"/>
      <c r="R645" s="14"/>
      <c r="S645" s="14"/>
      <c r="T645" s="14"/>
      <c r="U645" s="14"/>
    </row>
    <row r="646">
      <c r="A646" s="45"/>
      <c r="B646" s="14"/>
      <c r="C646" s="14"/>
      <c r="D646" s="14"/>
      <c r="E646" s="14"/>
      <c r="F646" s="14"/>
      <c r="G646" s="45"/>
      <c r="H646" s="14"/>
      <c r="I646" s="14"/>
      <c r="J646" s="14"/>
      <c r="K646" s="14"/>
      <c r="L646" s="14"/>
      <c r="M646" s="14"/>
      <c r="N646" s="14"/>
      <c r="O646" s="14"/>
      <c r="P646" s="14"/>
      <c r="Q646" s="14"/>
      <c r="R646" s="14"/>
      <c r="S646" s="14"/>
      <c r="T646" s="14"/>
      <c r="U646" s="14"/>
    </row>
    <row r="647">
      <c r="A647" s="45"/>
      <c r="B647" s="14"/>
      <c r="C647" s="14"/>
      <c r="D647" s="14"/>
      <c r="E647" s="14"/>
      <c r="F647" s="14"/>
      <c r="G647" s="45"/>
      <c r="H647" s="14"/>
      <c r="I647" s="14"/>
      <c r="J647" s="14"/>
      <c r="K647" s="14"/>
      <c r="L647" s="14"/>
      <c r="M647" s="14"/>
      <c r="N647" s="14"/>
      <c r="O647" s="14"/>
      <c r="P647" s="14"/>
      <c r="Q647" s="14"/>
      <c r="R647" s="14"/>
      <c r="S647" s="14"/>
      <c r="T647" s="14"/>
      <c r="U647" s="14"/>
    </row>
    <row r="648">
      <c r="A648" s="45"/>
      <c r="B648" s="14"/>
      <c r="C648" s="14"/>
      <c r="D648" s="14"/>
      <c r="E648" s="14"/>
      <c r="F648" s="14"/>
      <c r="G648" s="45"/>
      <c r="H648" s="14"/>
      <c r="I648" s="14"/>
      <c r="J648" s="14"/>
      <c r="K648" s="14"/>
      <c r="L648" s="14"/>
      <c r="M648" s="14"/>
      <c r="N648" s="14"/>
      <c r="O648" s="14"/>
      <c r="P648" s="14"/>
      <c r="Q648" s="14"/>
      <c r="R648" s="14"/>
      <c r="S648" s="14"/>
      <c r="T648" s="14"/>
      <c r="U648" s="14"/>
    </row>
    <row r="649">
      <c r="A649" s="45"/>
      <c r="B649" s="14"/>
      <c r="C649" s="14"/>
      <c r="D649" s="14"/>
      <c r="E649" s="14"/>
      <c r="F649" s="14"/>
      <c r="G649" s="45"/>
      <c r="H649" s="14"/>
      <c r="I649" s="14"/>
      <c r="J649" s="14"/>
      <c r="K649" s="14"/>
      <c r="L649" s="14"/>
      <c r="M649" s="14"/>
      <c r="N649" s="14"/>
      <c r="O649" s="14"/>
      <c r="P649" s="14"/>
      <c r="Q649" s="14"/>
      <c r="R649" s="14"/>
      <c r="S649" s="14"/>
      <c r="T649" s="14"/>
      <c r="U649" s="14"/>
    </row>
    <row r="650">
      <c r="A650" s="45"/>
      <c r="B650" s="14"/>
      <c r="C650" s="14"/>
      <c r="D650" s="14"/>
      <c r="E650" s="14"/>
      <c r="F650" s="14"/>
      <c r="G650" s="45"/>
      <c r="H650" s="14"/>
      <c r="I650" s="14"/>
      <c r="J650" s="14"/>
      <c r="K650" s="14"/>
      <c r="L650" s="14"/>
      <c r="M650" s="14"/>
      <c r="N650" s="14"/>
      <c r="O650" s="14"/>
      <c r="P650" s="14"/>
      <c r="Q650" s="14"/>
      <c r="R650" s="14"/>
      <c r="S650" s="14"/>
      <c r="T650" s="14"/>
      <c r="U650" s="14"/>
    </row>
    <row r="651">
      <c r="A651" s="45"/>
      <c r="B651" s="14"/>
      <c r="C651" s="14"/>
      <c r="D651" s="14"/>
      <c r="E651" s="14"/>
      <c r="F651" s="14"/>
      <c r="G651" s="45"/>
      <c r="H651" s="14"/>
      <c r="I651" s="14"/>
      <c r="J651" s="14"/>
      <c r="K651" s="14"/>
      <c r="L651" s="14"/>
      <c r="M651" s="14"/>
      <c r="N651" s="14"/>
      <c r="O651" s="14"/>
      <c r="P651" s="14"/>
      <c r="Q651" s="14"/>
      <c r="R651" s="14"/>
      <c r="S651" s="14"/>
      <c r="T651" s="14"/>
      <c r="U651" s="14"/>
    </row>
    <row r="652">
      <c r="A652" s="45"/>
      <c r="B652" s="14"/>
      <c r="C652" s="14"/>
      <c r="D652" s="14"/>
      <c r="E652" s="14"/>
      <c r="F652" s="14"/>
      <c r="G652" s="45"/>
      <c r="H652" s="14"/>
      <c r="I652" s="14"/>
      <c r="J652" s="14"/>
      <c r="K652" s="14"/>
      <c r="L652" s="14"/>
      <c r="M652" s="14"/>
      <c r="N652" s="14"/>
      <c r="O652" s="14"/>
      <c r="P652" s="14"/>
      <c r="Q652" s="14"/>
      <c r="R652" s="14"/>
      <c r="S652" s="14"/>
      <c r="T652" s="14"/>
      <c r="U652" s="14"/>
    </row>
    <row r="653">
      <c r="A653" s="45"/>
      <c r="B653" s="14"/>
      <c r="C653" s="14"/>
      <c r="D653" s="14"/>
      <c r="E653" s="14"/>
      <c r="F653" s="14"/>
      <c r="G653" s="45"/>
      <c r="H653" s="14"/>
      <c r="I653" s="14"/>
      <c r="J653" s="14"/>
      <c r="K653" s="14"/>
      <c r="L653" s="14"/>
      <c r="M653" s="14"/>
      <c r="N653" s="14"/>
      <c r="O653" s="14"/>
      <c r="P653" s="14"/>
      <c r="Q653" s="14"/>
      <c r="R653" s="14"/>
      <c r="S653" s="14"/>
      <c r="T653" s="14"/>
      <c r="U653" s="14"/>
    </row>
    <row r="654">
      <c r="A654" s="45"/>
      <c r="B654" s="14"/>
      <c r="C654" s="14"/>
      <c r="D654" s="14"/>
      <c r="E654" s="14"/>
      <c r="F654" s="14"/>
      <c r="G654" s="45"/>
      <c r="H654" s="14"/>
      <c r="I654" s="14"/>
      <c r="J654" s="14"/>
      <c r="K654" s="14"/>
      <c r="L654" s="14"/>
      <c r="M654" s="14"/>
      <c r="N654" s="14"/>
      <c r="O654" s="14"/>
      <c r="P654" s="14"/>
      <c r="Q654" s="14"/>
      <c r="R654" s="14"/>
      <c r="S654" s="14"/>
      <c r="T654" s="14"/>
      <c r="U654" s="14"/>
    </row>
    <row r="655">
      <c r="A655" s="45"/>
      <c r="B655" s="14"/>
      <c r="C655" s="14"/>
      <c r="D655" s="14"/>
      <c r="E655" s="14"/>
      <c r="F655" s="14"/>
      <c r="G655" s="45"/>
      <c r="H655" s="14"/>
      <c r="I655" s="14"/>
      <c r="J655" s="14"/>
      <c r="K655" s="14"/>
      <c r="L655" s="14"/>
      <c r="M655" s="14"/>
      <c r="N655" s="14"/>
      <c r="O655" s="14"/>
      <c r="P655" s="14"/>
      <c r="Q655" s="14"/>
      <c r="R655" s="14"/>
      <c r="S655" s="14"/>
      <c r="T655" s="14"/>
      <c r="U655" s="14"/>
    </row>
    <row r="656">
      <c r="A656" s="45"/>
      <c r="B656" s="14"/>
      <c r="C656" s="14"/>
      <c r="D656" s="14"/>
      <c r="E656" s="14"/>
      <c r="F656" s="14"/>
      <c r="G656" s="45"/>
      <c r="H656" s="14"/>
      <c r="I656" s="14"/>
      <c r="J656" s="14"/>
      <c r="K656" s="14"/>
      <c r="L656" s="14"/>
      <c r="M656" s="14"/>
      <c r="N656" s="14"/>
      <c r="O656" s="14"/>
      <c r="P656" s="14"/>
      <c r="Q656" s="14"/>
      <c r="R656" s="14"/>
      <c r="S656" s="14"/>
      <c r="T656" s="14"/>
      <c r="U656" s="14"/>
    </row>
    <row r="657">
      <c r="A657" s="45"/>
      <c r="B657" s="14"/>
      <c r="C657" s="14"/>
      <c r="D657" s="14"/>
      <c r="E657" s="14"/>
      <c r="F657" s="14"/>
      <c r="G657" s="45"/>
      <c r="H657" s="14"/>
      <c r="I657" s="14"/>
      <c r="J657" s="14"/>
      <c r="K657" s="14"/>
      <c r="L657" s="14"/>
      <c r="M657" s="14"/>
      <c r="N657" s="14"/>
      <c r="O657" s="14"/>
      <c r="P657" s="14"/>
      <c r="Q657" s="14"/>
      <c r="R657" s="14"/>
      <c r="S657" s="14"/>
      <c r="T657" s="14"/>
      <c r="U657" s="14"/>
    </row>
    <row r="658">
      <c r="A658" s="45"/>
      <c r="B658" s="14"/>
      <c r="C658" s="14"/>
      <c r="D658" s="14"/>
      <c r="E658" s="14"/>
      <c r="F658" s="14"/>
      <c r="G658" s="45"/>
      <c r="H658" s="14"/>
      <c r="I658" s="14"/>
      <c r="J658" s="14"/>
      <c r="K658" s="14"/>
      <c r="L658" s="14"/>
      <c r="M658" s="14"/>
      <c r="N658" s="14"/>
      <c r="O658" s="14"/>
      <c r="P658" s="14"/>
      <c r="Q658" s="14"/>
      <c r="R658" s="14"/>
      <c r="S658" s="14"/>
      <c r="T658" s="14"/>
      <c r="U658" s="14"/>
    </row>
    <row r="659">
      <c r="A659" s="45"/>
      <c r="B659" s="14"/>
      <c r="C659" s="14"/>
      <c r="D659" s="14"/>
      <c r="E659" s="14"/>
      <c r="F659" s="14"/>
      <c r="G659" s="45"/>
      <c r="H659" s="14"/>
      <c r="I659" s="14"/>
      <c r="J659" s="14"/>
      <c r="K659" s="14"/>
      <c r="L659" s="14"/>
      <c r="M659" s="14"/>
      <c r="N659" s="14"/>
      <c r="O659" s="14"/>
      <c r="P659" s="14"/>
      <c r="Q659" s="14"/>
      <c r="R659" s="14"/>
      <c r="S659" s="14"/>
      <c r="T659" s="14"/>
      <c r="U659" s="14"/>
    </row>
    <row r="660">
      <c r="A660" s="45"/>
      <c r="B660" s="14"/>
      <c r="C660" s="14"/>
      <c r="D660" s="14"/>
      <c r="E660" s="14"/>
      <c r="F660" s="14"/>
      <c r="G660" s="45"/>
      <c r="H660" s="14"/>
      <c r="I660" s="14"/>
      <c r="J660" s="14"/>
      <c r="K660" s="14"/>
      <c r="L660" s="14"/>
      <c r="M660" s="14"/>
      <c r="N660" s="14"/>
      <c r="O660" s="14"/>
      <c r="P660" s="14"/>
      <c r="Q660" s="14"/>
      <c r="R660" s="14"/>
      <c r="S660" s="14"/>
      <c r="T660" s="14"/>
      <c r="U660" s="14"/>
    </row>
    <row r="661">
      <c r="A661" s="45"/>
      <c r="B661" s="14"/>
      <c r="C661" s="14"/>
      <c r="D661" s="14"/>
      <c r="E661" s="14"/>
      <c r="F661" s="14"/>
      <c r="G661" s="45"/>
      <c r="H661" s="14"/>
      <c r="I661" s="14"/>
      <c r="J661" s="14"/>
      <c r="K661" s="14"/>
      <c r="L661" s="14"/>
      <c r="M661" s="14"/>
      <c r="N661" s="14"/>
      <c r="O661" s="14"/>
      <c r="P661" s="14"/>
      <c r="Q661" s="14"/>
      <c r="R661" s="14"/>
      <c r="S661" s="14"/>
      <c r="T661" s="14"/>
      <c r="U661" s="14"/>
    </row>
    <row r="662">
      <c r="A662" s="45"/>
      <c r="B662" s="14"/>
      <c r="C662" s="14"/>
      <c r="D662" s="14"/>
      <c r="E662" s="14"/>
      <c r="F662" s="14"/>
      <c r="G662" s="45"/>
      <c r="H662" s="14"/>
      <c r="I662" s="14"/>
      <c r="J662" s="14"/>
      <c r="K662" s="14"/>
      <c r="L662" s="14"/>
      <c r="M662" s="14"/>
      <c r="N662" s="14"/>
      <c r="O662" s="14"/>
      <c r="P662" s="14"/>
      <c r="Q662" s="14"/>
      <c r="R662" s="14"/>
      <c r="S662" s="14"/>
      <c r="T662" s="14"/>
      <c r="U662" s="14"/>
    </row>
    <row r="663">
      <c r="A663" s="45"/>
      <c r="B663" s="14"/>
      <c r="C663" s="14"/>
      <c r="D663" s="14"/>
      <c r="E663" s="14"/>
      <c r="F663" s="14"/>
      <c r="G663" s="45"/>
      <c r="H663" s="14"/>
      <c r="I663" s="14"/>
      <c r="J663" s="14"/>
      <c r="K663" s="14"/>
      <c r="L663" s="14"/>
      <c r="M663" s="14"/>
      <c r="N663" s="14"/>
      <c r="O663" s="14"/>
      <c r="P663" s="14"/>
      <c r="Q663" s="14"/>
      <c r="R663" s="14"/>
      <c r="S663" s="14"/>
      <c r="T663" s="14"/>
      <c r="U663" s="14"/>
    </row>
    <row r="664">
      <c r="A664" s="45"/>
      <c r="B664" s="14"/>
      <c r="C664" s="14"/>
      <c r="D664" s="14"/>
      <c r="E664" s="14"/>
      <c r="F664" s="14"/>
      <c r="G664" s="45"/>
      <c r="H664" s="14"/>
      <c r="I664" s="14"/>
      <c r="J664" s="14"/>
      <c r="K664" s="14"/>
      <c r="L664" s="14"/>
      <c r="M664" s="14"/>
      <c r="N664" s="14"/>
      <c r="O664" s="14"/>
      <c r="P664" s="14"/>
      <c r="Q664" s="14"/>
      <c r="R664" s="14"/>
      <c r="S664" s="14"/>
      <c r="T664" s="14"/>
      <c r="U664" s="14"/>
    </row>
    <row r="665">
      <c r="A665" s="45"/>
      <c r="B665" s="14"/>
      <c r="C665" s="14"/>
      <c r="D665" s="14"/>
      <c r="E665" s="14"/>
      <c r="F665" s="14"/>
      <c r="G665" s="45"/>
      <c r="H665" s="14"/>
      <c r="I665" s="14"/>
      <c r="J665" s="14"/>
      <c r="K665" s="14"/>
      <c r="L665" s="14"/>
      <c r="M665" s="14"/>
      <c r="N665" s="14"/>
      <c r="O665" s="14"/>
      <c r="P665" s="14"/>
      <c r="Q665" s="14"/>
      <c r="R665" s="14"/>
      <c r="S665" s="14"/>
      <c r="T665" s="14"/>
      <c r="U665" s="14"/>
    </row>
    <row r="666">
      <c r="A666" s="45"/>
      <c r="B666" s="14"/>
      <c r="C666" s="14"/>
      <c r="D666" s="14"/>
      <c r="E666" s="14"/>
      <c r="F666" s="14"/>
      <c r="G666" s="45"/>
      <c r="H666" s="14"/>
      <c r="I666" s="14"/>
      <c r="J666" s="14"/>
      <c r="K666" s="14"/>
      <c r="L666" s="14"/>
      <c r="M666" s="14"/>
      <c r="N666" s="14"/>
      <c r="O666" s="14"/>
      <c r="P666" s="14"/>
      <c r="Q666" s="14"/>
      <c r="R666" s="14"/>
      <c r="S666" s="14"/>
      <c r="T666" s="14"/>
      <c r="U666" s="14"/>
    </row>
    <row r="667">
      <c r="A667" s="45"/>
      <c r="B667" s="14"/>
      <c r="C667" s="14"/>
      <c r="D667" s="14"/>
      <c r="E667" s="14"/>
      <c r="F667" s="14"/>
      <c r="G667" s="45"/>
      <c r="H667" s="14"/>
      <c r="I667" s="14"/>
      <c r="J667" s="14"/>
      <c r="K667" s="14"/>
      <c r="L667" s="14"/>
      <c r="M667" s="14"/>
      <c r="N667" s="14"/>
      <c r="O667" s="14"/>
      <c r="P667" s="14"/>
      <c r="Q667" s="14"/>
      <c r="R667" s="14"/>
      <c r="S667" s="14"/>
      <c r="T667" s="14"/>
      <c r="U667" s="14"/>
    </row>
    <row r="668">
      <c r="A668" s="45"/>
      <c r="B668" s="14"/>
      <c r="C668" s="14"/>
      <c r="D668" s="14"/>
      <c r="E668" s="14"/>
      <c r="F668" s="14"/>
      <c r="G668" s="45"/>
      <c r="H668" s="14"/>
      <c r="I668" s="14"/>
      <c r="J668" s="14"/>
      <c r="K668" s="14"/>
      <c r="L668" s="14"/>
      <c r="M668" s="14"/>
      <c r="N668" s="14"/>
      <c r="O668" s="14"/>
      <c r="P668" s="14"/>
      <c r="Q668" s="14"/>
      <c r="R668" s="14"/>
      <c r="S668" s="14"/>
      <c r="T668" s="14"/>
      <c r="U668" s="14"/>
    </row>
    <row r="669">
      <c r="A669" s="45"/>
      <c r="B669" s="14"/>
      <c r="C669" s="14"/>
      <c r="D669" s="14"/>
      <c r="E669" s="14"/>
      <c r="F669" s="14"/>
      <c r="G669" s="45"/>
      <c r="H669" s="14"/>
      <c r="I669" s="14"/>
      <c r="J669" s="14"/>
      <c r="K669" s="14"/>
      <c r="L669" s="14"/>
      <c r="M669" s="14"/>
      <c r="N669" s="14"/>
      <c r="O669" s="14"/>
      <c r="P669" s="14"/>
      <c r="Q669" s="14"/>
      <c r="R669" s="14"/>
      <c r="S669" s="14"/>
      <c r="T669" s="14"/>
      <c r="U669" s="14"/>
    </row>
    <row r="670">
      <c r="A670" s="45"/>
      <c r="B670" s="14"/>
      <c r="C670" s="14"/>
      <c r="D670" s="14"/>
      <c r="E670" s="14"/>
      <c r="F670" s="14"/>
      <c r="G670" s="45"/>
      <c r="H670" s="14"/>
      <c r="I670" s="14"/>
      <c r="J670" s="14"/>
      <c r="K670" s="14"/>
      <c r="L670" s="14"/>
      <c r="M670" s="14"/>
      <c r="N670" s="14"/>
      <c r="O670" s="14"/>
      <c r="P670" s="14"/>
      <c r="Q670" s="14"/>
      <c r="R670" s="14"/>
      <c r="S670" s="14"/>
      <c r="T670" s="14"/>
      <c r="U670" s="14"/>
    </row>
    <row r="671">
      <c r="A671" s="45"/>
      <c r="B671" s="14"/>
      <c r="C671" s="14"/>
      <c r="D671" s="14"/>
      <c r="E671" s="14"/>
      <c r="F671" s="14"/>
      <c r="G671" s="45"/>
      <c r="H671" s="14"/>
      <c r="I671" s="14"/>
      <c r="J671" s="14"/>
      <c r="K671" s="14"/>
      <c r="L671" s="14"/>
      <c r="M671" s="14"/>
      <c r="N671" s="14"/>
      <c r="O671" s="14"/>
      <c r="P671" s="14"/>
      <c r="Q671" s="14"/>
      <c r="R671" s="14"/>
      <c r="S671" s="14"/>
      <c r="T671" s="14"/>
      <c r="U671" s="14"/>
    </row>
    <row r="672">
      <c r="A672" s="45"/>
      <c r="B672" s="14"/>
      <c r="C672" s="14"/>
      <c r="D672" s="14"/>
      <c r="E672" s="14"/>
      <c r="F672" s="14"/>
      <c r="G672" s="45"/>
      <c r="H672" s="14"/>
      <c r="I672" s="14"/>
      <c r="J672" s="14"/>
      <c r="K672" s="14"/>
      <c r="L672" s="14"/>
      <c r="M672" s="14"/>
      <c r="N672" s="14"/>
      <c r="O672" s="14"/>
      <c r="P672" s="14"/>
      <c r="Q672" s="14"/>
      <c r="R672" s="14"/>
      <c r="S672" s="14"/>
      <c r="T672" s="14"/>
      <c r="U672" s="14"/>
    </row>
    <row r="673">
      <c r="A673" s="45"/>
      <c r="B673" s="14"/>
      <c r="C673" s="14"/>
      <c r="D673" s="14"/>
      <c r="E673" s="14"/>
      <c r="F673" s="14"/>
      <c r="G673" s="45"/>
      <c r="H673" s="14"/>
      <c r="I673" s="14"/>
      <c r="J673" s="14"/>
      <c r="K673" s="14"/>
      <c r="L673" s="14"/>
      <c r="M673" s="14"/>
      <c r="N673" s="14"/>
      <c r="O673" s="14"/>
      <c r="P673" s="14"/>
      <c r="Q673" s="14"/>
      <c r="R673" s="14"/>
      <c r="S673" s="14"/>
      <c r="T673" s="14"/>
      <c r="U673" s="14"/>
    </row>
    <row r="674">
      <c r="A674" s="45"/>
      <c r="B674" s="14"/>
      <c r="C674" s="14"/>
      <c r="D674" s="14"/>
      <c r="E674" s="14"/>
      <c r="F674" s="14"/>
      <c r="G674" s="45"/>
      <c r="H674" s="14"/>
      <c r="I674" s="14"/>
      <c r="J674" s="14"/>
      <c r="K674" s="14"/>
      <c r="L674" s="14"/>
      <c r="M674" s="14"/>
      <c r="N674" s="14"/>
      <c r="O674" s="14"/>
      <c r="P674" s="14"/>
      <c r="Q674" s="14"/>
      <c r="R674" s="14"/>
      <c r="S674" s="14"/>
      <c r="T674" s="14"/>
      <c r="U674" s="14"/>
    </row>
    <row r="675">
      <c r="A675" s="45"/>
      <c r="B675" s="14"/>
      <c r="C675" s="14"/>
      <c r="D675" s="14"/>
      <c r="E675" s="14"/>
      <c r="F675" s="14"/>
      <c r="G675" s="45"/>
      <c r="H675" s="14"/>
      <c r="I675" s="14"/>
      <c r="J675" s="14"/>
      <c r="K675" s="14"/>
      <c r="L675" s="14"/>
      <c r="M675" s="14"/>
      <c r="N675" s="14"/>
      <c r="O675" s="14"/>
      <c r="P675" s="14"/>
      <c r="Q675" s="14"/>
      <c r="R675" s="14"/>
      <c r="S675" s="14"/>
      <c r="T675" s="14"/>
      <c r="U675" s="14"/>
    </row>
    <row r="676">
      <c r="A676" s="45"/>
      <c r="B676" s="14"/>
      <c r="C676" s="14"/>
      <c r="D676" s="14"/>
      <c r="E676" s="14"/>
      <c r="F676" s="14"/>
      <c r="G676" s="45"/>
      <c r="H676" s="14"/>
      <c r="I676" s="14"/>
      <c r="J676" s="14"/>
      <c r="K676" s="14"/>
      <c r="L676" s="14"/>
      <c r="M676" s="14"/>
      <c r="N676" s="14"/>
      <c r="O676" s="14"/>
      <c r="P676" s="14"/>
      <c r="Q676" s="14"/>
      <c r="R676" s="14"/>
      <c r="S676" s="14"/>
      <c r="T676" s="14"/>
      <c r="U676" s="14"/>
    </row>
    <row r="677">
      <c r="A677" s="45"/>
      <c r="B677" s="14"/>
      <c r="C677" s="14"/>
      <c r="D677" s="14"/>
      <c r="E677" s="14"/>
      <c r="F677" s="14"/>
      <c r="G677" s="45"/>
      <c r="H677" s="14"/>
      <c r="I677" s="14"/>
      <c r="J677" s="14"/>
      <c r="K677" s="14"/>
      <c r="L677" s="14"/>
      <c r="M677" s="14"/>
      <c r="N677" s="14"/>
      <c r="O677" s="14"/>
      <c r="P677" s="14"/>
      <c r="Q677" s="14"/>
      <c r="R677" s="14"/>
      <c r="S677" s="14"/>
      <c r="T677" s="14"/>
      <c r="U677" s="14"/>
    </row>
    <row r="678">
      <c r="A678" s="45"/>
      <c r="B678" s="14"/>
      <c r="C678" s="14"/>
      <c r="D678" s="14"/>
      <c r="E678" s="14"/>
      <c r="F678" s="14"/>
      <c r="G678" s="45"/>
      <c r="H678" s="14"/>
      <c r="I678" s="14"/>
      <c r="J678" s="14"/>
      <c r="K678" s="14"/>
      <c r="L678" s="14"/>
      <c r="M678" s="14"/>
      <c r="N678" s="14"/>
      <c r="O678" s="14"/>
      <c r="P678" s="14"/>
      <c r="Q678" s="14"/>
      <c r="R678" s="14"/>
      <c r="S678" s="14"/>
      <c r="T678" s="14"/>
      <c r="U678" s="14"/>
    </row>
    <row r="679">
      <c r="A679" s="45"/>
      <c r="B679" s="14"/>
      <c r="C679" s="14"/>
      <c r="D679" s="14"/>
      <c r="E679" s="14"/>
      <c r="F679" s="14"/>
      <c r="G679" s="45"/>
      <c r="H679" s="14"/>
      <c r="I679" s="14"/>
      <c r="J679" s="14"/>
      <c r="K679" s="14"/>
      <c r="L679" s="14"/>
      <c r="M679" s="14"/>
      <c r="N679" s="14"/>
      <c r="O679" s="14"/>
      <c r="P679" s="14"/>
      <c r="Q679" s="14"/>
      <c r="R679" s="14"/>
      <c r="S679" s="14"/>
      <c r="T679" s="14"/>
      <c r="U679" s="14"/>
    </row>
    <row r="680">
      <c r="A680" s="45"/>
      <c r="B680" s="14"/>
      <c r="C680" s="14"/>
      <c r="D680" s="14"/>
      <c r="E680" s="14"/>
      <c r="F680" s="14"/>
      <c r="G680" s="45"/>
      <c r="H680" s="14"/>
      <c r="I680" s="14"/>
      <c r="J680" s="14"/>
      <c r="K680" s="14"/>
      <c r="L680" s="14"/>
      <c r="M680" s="14"/>
      <c r="N680" s="14"/>
      <c r="O680" s="14"/>
      <c r="P680" s="14"/>
      <c r="Q680" s="14"/>
      <c r="R680" s="14"/>
      <c r="S680" s="14"/>
      <c r="T680" s="14"/>
      <c r="U680" s="14"/>
    </row>
    <row r="681">
      <c r="A681" s="45"/>
      <c r="B681" s="14"/>
      <c r="C681" s="14"/>
      <c r="D681" s="14"/>
      <c r="E681" s="14"/>
      <c r="F681" s="14"/>
      <c r="G681" s="45"/>
      <c r="H681" s="14"/>
      <c r="I681" s="14"/>
      <c r="J681" s="14"/>
      <c r="K681" s="14"/>
      <c r="L681" s="14"/>
      <c r="M681" s="14"/>
      <c r="N681" s="14"/>
      <c r="O681" s="14"/>
      <c r="P681" s="14"/>
      <c r="Q681" s="14"/>
      <c r="R681" s="14"/>
      <c r="S681" s="14"/>
      <c r="T681" s="14"/>
      <c r="U681" s="14"/>
    </row>
    <row r="682">
      <c r="A682" s="45"/>
      <c r="B682" s="14"/>
      <c r="C682" s="14"/>
      <c r="D682" s="14"/>
      <c r="E682" s="14"/>
      <c r="F682" s="14"/>
      <c r="G682" s="45"/>
      <c r="H682" s="14"/>
      <c r="I682" s="14"/>
      <c r="J682" s="14"/>
      <c r="K682" s="14"/>
      <c r="L682" s="14"/>
      <c r="M682" s="14"/>
      <c r="N682" s="14"/>
      <c r="O682" s="14"/>
      <c r="P682" s="14"/>
      <c r="Q682" s="14"/>
      <c r="R682" s="14"/>
      <c r="S682" s="14"/>
      <c r="T682" s="14"/>
      <c r="U682" s="14"/>
    </row>
    <row r="683">
      <c r="A683" s="45"/>
      <c r="B683" s="14"/>
      <c r="C683" s="14"/>
      <c r="D683" s="14"/>
      <c r="E683" s="14"/>
      <c r="F683" s="14"/>
      <c r="G683" s="45"/>
      <c r="H683" s="14"/>
      <c r="I683" s="14"/>
      <c r="J683" s="14"/>
      <c r="K683" s="14"/>
      <c r="L683" s="14"/>
      <c r="M683" s="14"/>
      <c r="N683" s="14"/>
      <c r="O683" s="14"/>
      <c r="P683" s="14"/>
      <c r="Q683" s="14"/>
      <c r="R683" s="14"/>
      <c r="S683" s="14"/>
      <c r="T683" s="14"/>
      <c r="U683" s="14"/>
    </row>
    <row r="684">
      <c r="A684" s="45"/>
      <c r="B684" s="14"/>
      <c r="C684" s="14"/>
      <c r="D684" s="14"/>
      <c r="E684" s="14"/>
      <c r="F684" s="14"/>
      <c r="G684" s="45"/>
      <c r="H684" s="14"/>
      <c r="I684" s="14"/>
      <c r="J684" s="14"/>
      <c r="K684" s="14"/>
      <c r="L684" s="14"/>
      <c r="M684" s="14"/>
      <c r="N684" s="14"/>
      <c r="O684" s="14"/>
      <c r="P684" s="14"/>
      <c r="Q684" s="14"/>
      <c r="R684" s="14"/>
      <c r="S684" s="14"/>
      <c r="T684" s="14"/>
      <c r="U684" s="14"/>
    </row>
    <row r="685">
      <c r="A685" s="45"/>
      <c r="B685" s="14"/>
      <c r="C685" s="14"/>
      <c r="D685" s="14"/>
      <c r="E685" s="14"/>
      <c r="F685" s="14"/>
      <c r="G685" s="45"/>
      <c r="H685" s="14"/>
      <c r="I685" s="14"/>
      <c r="J685" s="14"/>
      <c r="K685" s="14"/>
      <c r="L685" s="14"/>
      <c r="M685" s="14"/>
      <c r="N685" s="14"/>
      <c r="O685" s="14"/>
      <c r="P685" s="14"/>
      <c r="Q685" s="14"/>
      <c r="R685" s="14"/>
      <c r="S685" s="14"/>
      <c r="T685" s="14"/>
      <c r="U685" s="14"/>
    </row>
    <row r="686">
      <c r="A686" s="45"/>
      <c r="B686" s="14"/>
      <c r="C686" s="14"/>
      <c r="D686" s="14"/>
      <c r="E686" s="14"/>
      <c r="F686" s="14"/>
      <c r="G686" s="45"/>
      <c r="H686" s="14"/>
      <c r="I686" s="14"/>
      <c r="J686" s="14"/>
      <c r="K686" s="14"/>
      <c r="L686" s="14"/>
      <c r="M686" s="14"/>
      <c r="N686" s="14"/>
      <c r="O686" s="14"/>
      <c r="P686" s="14"/>
      <c r="Q686" s="14"/>
      <c r="R686" s="14"/>
      <c r="S686" s="14"/>
      <c r="T686" s="14"/>
      <c r="U686" s="14"/>
    </row>
    <row r="687">
      <c r="A687" s="45"/>
      <c r="B687" s="14"/>
      <c r="C687" s="14"/>
      <c r="D687" s="14"/>
      <c r="E687" s="14"/>
      <c r="F687" s="14"/>
      <c r="G687" s="45"/>
      <c r="H687" s="14"/>
      <c r="I687" s="14"/>
      <c r="J687" s="14"/>
      <c r="K687" s="14"/>
      <c r="L687" s="14"/>
      <c r="M687" s="14"/>
      <c r="N687" s="14"/>
      <c r="O687" s="14"/>
      <c r="P687" s="14"/>
      <c r="Q687" s="14"/>
      <c r="R687" s="14"/>
      <c r="S687" s="14"/>
      <c r="T687" s="14"/>
      <c r="U687" s="14"/>
    </row>
    <row r="688">
      <c r="A688" s="45"/>
      <c r="B688" s="14"/>
      <c r="C688" s="14"/>
      <c r="D688" s="14"/>
      <c r="E688" s="14"/>
      <c r="F688" s="14"/>
      <c r="G688" s="45"/>
      <c r="H688" s="14"/>
      <c r="I688" s="14"/>
      <c r="J688" s="14"/>
      <c r="K688" s="14"/>
      <c r="L688" s="14"/>
      <c r="M688" s="14"/>
      <c r="N688" s="14"/>
      <c r="O688" s="14"/>
      <c r="P688" s="14"/>
      <c r="Q688" s="14"/>
      <c r="R688" s="14"/>
      <c r="S688" s="14"/>
      <c r="T688" s="14"/>
      <c r="U688" s="14"/>
    </row>
    <row r="689">
      <c r="A689" s="45"/>
      <c r="B689" s="14"/>
      <c r="C689" s="14"/>
      <c r="D689" s="14"/>
      <c r="E689" s="14"/>
      <c r="F689" s="14"/>
      <c r="G689" s="45"/>
      <c r="H689" s="14"/>
      <c r="I689" s="14"/>
      <c r="J689" s="14"/>
      <c r="K689" s="14"/>
      <c r="L689" s="14"/>
      <c r="M689" s="14"/>
      <c r="N689" s="14"/>
      <c r="O689" s="14"/>
      <c r="P689" s="14"/>
      <c r="Q689" s="14"/>
      <c r="R689" s="14"/>
      <c r="S689" s="14"/>
      <c r="T689" s="14"/>
      <c r="U689" s="14"/>
    </row>
    <row r="690">
      <c r="A690" s="45"/>
      <c r="B690" s="14"/>
      <c r="C690" s="14"/>
      <c r="D690" s="14"/>
      <c r="E690" s="14"/>
      <c r="F690" s="14"/>
      <c r="G690" s="45"/>
      <c r="H690" s="14"/>
      <c r="I690" s="14"/>
      <c r="J690" s="14"/>
      <c r="K690" s="14"/>
      <c r="L690" s="14"/>
      <c r="M690" s="14"/>
      <c r="N690" s="14"/>
      <c r="O690" s="14"/>
      <c r="P690" s="14"/>
      <c r="Q690" s="14"/>
      <c r="R690" s="14"/>
      <c r="S690" s="14"/>
      <c r="T690" s="14"/>
      <c r="U690" s="14"/>
    </row>
    <row r="691">
      <c r="A691" s="45"/>
      <c r="B691" s="14"/>
      <c r="C691" s="14"/>
      <c r="D691" s="14"/>
      <c r="E691" s="14"/>
      <c r="F691" s="14"/>
      <c r="G691" s="45"/>
      <c r="H691" s="14"/>
      <c r="I691" s="14"/>
      <c r="J691" s="14"/>
      <c r="K691" s="14"/>
      <c r="L691" s="14"/>
      <c r="M691" s="14"/>
      <c r="N691" s="14"/>
      <c r="O691" s="14"/>
      <c r="P691" s="14"/>
      <c r="Q691" s="14"/>
      <c r="R691" s="14"/>
      <c r="S691" s="14"/>
      <c r="T691" s="14"/>
      <c r="U691" s="14"/>
    </row>
    <row r="692">
      <c r="A692" s="45"/>
      <c r="B692" s="14"/>
      <c r="C692" s="14"/>
      <c r="D692" s="14"/>
      <c r="E692" s="14"/>
      <c r="F692" s="14"/>
      <c r="G692" s="45"/>
      <c r="H692" s="14"/>
      <c r="I692" s="14"/>
      <c r="J692" s="14"/>
      <c r="K692" s="14"/>
      <c r="L692" s="14"/>
      <c r="M692" s="14"/>
      <c r="N692" s="14"/>
      <c r="O692" s="14"/>
      <c r="P692" s="14"/>
      <c r="Q692" s="14"/>
      <c r="R692" s="14"/>
      <c r="S692" s="14"/>
      <c r="T692" s="14"/>
      <c r="U692" s="14"/>
    </row>
    <row r="693">
      <c r="A693" s="45"/>
      <c r="B693" s="14"/>
      <c r="C693" s="14"/>
      <c r="D693" s="14"/>
      <c r="E693" s="14"/>
      <c r="F693" s="14"/>
      <c r="G693" s="45"/>
      <c r="H693" s="14"/>
      <c r="I693" s="14"/>
      <c r="J693" s="14"/>
      <c r="K693" s="14"/>
      <c r="L693" s="14"/>
      <c r="M693" s="14"/>
      <c r="N693" s="14"/>
      <c r="O693" s="14"/>
      <c r="P693" s="14"/>
      <c r="Q693" s="14"/>
      <c r="R693" s="14"/>
      <c r="S693" s="14"/>
      <c r="T693" s="14"/>
      <c r="U693" s="14"/>
    </row>
    <row r="694">
      <c r="A694" s="45"/>
      <c r="B694" s="14"/>
      <c r="C694" s="14"/>
      <c r="D694" s="14"/>
      <c r="E694" s="14"/>
      <c r="F694" s="14"/>
      <c r="G694" s="45"/>
      <c r="H694" s="14"/>
      <c r="I694" s="14"/>
      <c r="J694" s="14"/>
      <c r="K694" s="14"/>
      <c r="L694" s="14"/>
      <c r="M694" s="14"/>
      <c r="N694" s="14"/>
      <c r="O694" s="14"/>
      <c r="P694" s="14"/>
      <c r="Q694" s="14"/>
      <c r="R694" s="14"/>
      <c r="S694" s="14"/>
      <c r="T694" s="14"/>
      <c r="U694" s="14"/>
    </row>
    <row r="695">
      <c r="A695" s="45"/>
      <c r="B695" s="14"/>
      <c r="C695" s="14"/>
      <c r="D695" s="14"/>
      <c r="E695" s="14"/>
      <c r="F695" s="14"/>
      <c r="G695" s="45"/>
      <c r="H695" s="14"/>
      <c r="I695" s="14"/>
      <c r="J695" s="14"/>
      <c r="K695" s="14"/>
      <c r="L695" s="14"/>
      <c r="M695" s="14"/>
      <c r="N695" s="14"/>
      <c r="O695" s="14"/>
      <c r="P695" s="14"/>
      <c r="Q695" s="14"/>
      <c r="R695" s="14"/>
      <c r="S695" s="14"/>
      <c r="T695" s="14"/>
      <c r="U695" s="14"/>
    </row>
    <row r="696">
      <c r="A696" s="45"/>
      <c r="B696" s="14"/>
      <c r="C696" s="14"/>
      <c r="D696" s="14"/>
      <c r="E696" s="14"/>
      <c r="F696" s="14"/>
      <c r="G696" s="45"/>
      <c r="H696" s="14"/>
      <c r="I696" s="14"/>
      <c r="J696" s="14"/>
      <c r="K696" s="14"/>
      <c r="L696" s="14"/>
      <c r="M696" s="14"/>
      <c r="N696" s="14"/>
      <c r="O696" s="14"/>
      <c r="P696" s="14"/>
      <c r="Q696" s="14"/>
      <c r="R696" s="14"/>
      <c r="S696" s="14"/>
      <c r="T696" s="14"/>
      <c r="U696" s="14"/>
    </row>
    <row r="697">
      <c r="A697" s="45"/>
      <c r="B697" s="14"/>
      <c r="C697" s="14"/>
      <c r="D697" s="14"/>
      <c r="E697" s="14"/>
      <c r="F697" s="14"/>
      <c r="G697" s="45"/>
      <c r="H697" s="14"/>
      <c r="I697" s="14"/>
      <c r="J697" s="14"/>
      <c r="K697" s="14"/>
      <c r="L697" s="14"/>
      <c r="M697" s="14"/>
      <c r="N697" s="14"/>
      <c r="O697" s="14"/>
      <c r="P697" s="14"/>
      <c r="Q697" s="14"/>
      <c r="R697" s="14"/>
      <c r="S697" s="14"/>
      <c r="T697" s="14"/>
      <c r="U697" s="14"/>
    </row>
    <row r="698">
      <c r="A698" s="45"/>
      <c r="B698" s="14"/>
      <c r="C698" s="14"/>
      <c r="D698" s="14"/>
      <c r="E698" s="14"/>
      <c r="F698" s="14"/>
      <c r="G698" s="45"/>
      <c r="H698" s="14"/>
      <c r="I698" s="14"/>
      <c r="J698" s="14"/>
      <c r="K698" s="14"/>
      <c r="L698" s="14"/>
      <c r="M698" s="14"/>
      <c r="N698" s="14"/>
      <c r="O698" s="14"/>
      <c r="P698" s="14"/>
      <c r="Q698" s="14"/>
      <c r="R698" s="14"/>
      <c r="S698" s="14"/>
      <c r="T698" s="14"/>
      <c r="U698" s="14"/>
    </row>
    <row r="699">
      <c r="A699" s="45"/>
      <c r="B699" s="14"/>
      <c r="C699" s="14"/>
      <c r="D699" s="14"/>
      <c r="E699" s="14"/>
      <c r="F699" s="14"/>
      <c r="G699" s="45"/>
      <c r="H699" s="14"/>
      <c r="I699" s="14"/>
      <c r="J699" s="14"/>
      <c r="K699" s="14"/>
      <c r="L699" s="14"/>
      <c r="M699" s="14"/>
      <c r="N699" s="14"/>
      <c r="O699" s="14"/>
      <c r="P699" s="14"/>
      <c r="Q699" s="14"/>
      <c r="R699" s="14"/>
      <c r="S699" s="14"/>
      <c r="T699" s="14"/>
      <c r="U699" s="14"/>
    </row>
    <row r="700">
      <c r="A700" s="45"/>
      <c r="B700" s="14"/>
      <c r="C700" s="14"/>
      <c r="D700" s="14"/>
      <c r="E700" s="14"/>
      <c r="F700" s="14"/>
      <c r="G700" s="45"/>
      <c r="H700" s="14"/>
      <c r="I700" s="14"/>
      <c r="J700" s="14"/>
      <c r="K700" s="14"/>
      <c r="L700" s="14"/>
      <c r="M700" s="14"/>
      <c r="N700" s="14"/>
      <c r="O700" s="14"/>
      <c r="P700" s="14"/>
      <c r="Q700" s="14"/>
      <c r="R700" s="14"/>
      <c r="S700" s="14"/>
      <c r="T700" s="14"/>
      <c r="U700" s="14"/>
    </row>
    <row r="701">
      <c r="A701" s="45"/>
      <c r="B701" s="14"/>
      <c r="C701" s="14"/>
      <c r="D701" s="14"/>
      <c r="E701" s="14"/>
      <c r="F701" s="14"/>
      <c r="G701" s="45"/>
      <c r="H701" s="14"/>
      <c r="I701" s="14"/>
      <c r="J701" s="14"/>
      <c r="K701" s="14"/>
      <c r="L701" s="14"/>
      <c r="M701" s="14"/>
      <c r="N701" s="14"/>
      <c r="O701" s="14"/>
      <c r="P701" s="14"/>
      <c r="Q701" s="14"/>
      <c r="R701" s="14"/>
      <c r="S701" s="14"/>
      <c r="T701" s="14"/>
      <c r="U701" s="14"/>
    </row>
    <row r="702">
      <c r="A702" s="45"/>
      <c r="B702" s="14"/>
      <c r="C702" s="14"/>
      <c r="D702" s="14"/>
      <c r="E702" s="14"/>
      <c r="F702" s="14"/>
      <c r="G702" s="45"/>
      <c r="H702" s="14"/>
      <c r="I702" s="14"/>
      <c r="J702" s="14"/>
      <c r="K702" s="14"/>
      <c r="L702" s="14"/>
      <c r="M702" s="14"/>
      <c r="N702" s="14"/>
      <c r="O702" s="14"/>
      <c r="P702" s="14"/>
      <c r="Q702" s="14"/>
      <c r="R702" s="14"/>
      <c r="S702" s="14"/>
      <c r="T702" s="14"/>
      <c r="U702" s="14"/>
    </row>
    <row r="703">
      <c r="A703" s="45"/>
      <c r="B703" s="14"/>
      <c r="C703" s="14"/>
      <c r="D703" s="14"/>
      <c r="E703" s="14"/>
      <c r="F703" s="14"/>
      <c r="G703" s="45"/>
      <c r="H703" s="14"/>
      <c r="I703" s="14"/>
      <c r="J703" s="14"/>
      <c r="K703" s="14"/>
      <c r="L703" s="14"/>
      <c r="M703" s="14"/>
      <c r="N703" s="14"/>
      <c r="O703" s="14"/>
      <c r="P703" s="14"/>
      <c r="Q703" s="14"/>
      <c r="R703" s="14"/>
      <c r="S703" s="14"/>
      <c r="T703" s="14"/>
      <c r="U703" s="14"/>
    </row>
    <row r="704">
      <c r="A704" s="45"/>
      <c r="B704" s="14"/>
      <c r="C704" s="14"/>
      <c r="D704" s="14"/>
      <c r="E704" s="14"/>
      <c r="F704" s="14"/>
      <c r="G704" s="45"/>
      <c r="H704" s="14"/>
      <c r="I704" s="14"/>
      <c r="J704" s="14"/>
      <c r="K704" s="14"/>
      <c r="L704" s="14"/>
      <c r="M704" s="14"/>
      <c r="N704" s="14"/>
      <c r="O704" s="14"/>
      <c r="P704" s="14"/>
      <c r="Q704" s="14"/>
      <c r="R704" s="14"/>
      <c r="S704" s="14"/>
      <c r="T704" s="14"/>
      <c r="U704" s="14"/>
    </row>
    <row r="705">
      <c r="A705" s="45"/>
      <c r="B705" s="14"/>
      <c r="C705" s="14"/>
      <c r="D705" s="14"/>
      <c r="E705" s="14"/>
      <c r="F705" s="14"/>
      <c r="G705" s="45"/>
      <c r="H705" s="14"/>
      <c r="I705" s="14"/>
      <c r="J705" s="14"/>
      <c r="K705" s="14"/>
      <c r="L705" s="14"/>
      <c r="M705" s="14"/>
      <c r="N705" s="14"/>
      <c r="O705" s="14"/>
      <c r="P705" s="14"/>
      <c r="Q705" s="14"/>
      <c r="R705" s="14"/>
      <c r="S705" s="14"/>
      <c r="T705" s="14"/>
      <c r="U705" s="14"/>
    </row>
    <row r="706">
      <c r="A706" s="45"/>
      <c r="B706" s="14"/>
      <c r="C706" s="14"/>
      <c r="D706" s="14"/>
      <c r="E706" s="14"/>
      <c r="F706" s="14"/>
      <c r="G706" s="45"/>
      <c r="H706" s="14"/>
      <c r="I706" s="14"/>
      <c r="J706" s="14"/>
      <c r="K706" s="14"/>
      <c r="L706" s="14"/>
      <c r="M706" s="14"/>
      <c r="N706" s="14"/>
      <c r="O706" s="14"/>
      <c r="P706" s="14"/>
      <c r="Q706" s="14"/>
      <c r="R706" s="14"/>
      <c r="S706" s="14"/>
      <c r="T706" s="14"/>
      <c r="U706" s="14"/>
    </row>
    <row r="707">
      <c r="A707" s="45"/>
      <c r="B707" s="14"/>
      <c r="C707" s="14"/>
      <c r="D707" s="14"/>
      <c r="E707" s="14"/>
      <c r="F707" s="14"/>
      <c r="G707" s="45"/>
      <c r="H707" s="14"/>
      <c r="I707" s="14"/>
      <c r="J707" s="14"/>
      <c r="K707" s="14"/>
      <c r="L707" s="14"/>
      <c r="M707" s="14"/>
      <c r="N707" s="14"/>
      <c r="O707" s="14"/>
      <c r="P707" s="14"/>
      <c r="Q707" s="14"/>
      <c r="R707" s="14"/>
      <c r="S707" s="14"/>
      <c r="T707" s="14"/>
      <c r="U707" s="14"/>
    </row>
    <row r="708">
      <c r="A708" s="45"/>
      <c r="B708" s="14"/>
      <c r="C708" s="14"/>
      <c r="D708" s="14"/>
      <c r="E708" s="14"/>
      <c r="F708" s="14"/>
      <c r="G708" s="45"/>
      <c r="H708" s="14"/>
      <c r="I708" s="14"/>
      <c r="J708" s="14"/>
      <c r="K708" s="14"/>
      <c r="L708" s="14"/>
      <c r="M708" s="14"/>
      <c r="N708" s="14"/>
      <c r="O708" s="14"/>
      <c r="P708" s="14"/>
      <c r="Q708" s="14"/>
      <c r="R708" s="14"/>
      <c r="S708" s="14"/>
      <c r="T708" s="14"/>
      <c r="U708" s="14"/>
    </row>
    <row r="709">
      <c r="A709" s="45"/>
      <c r="B709" s="14"/>
      <c r="C709" s="14"/>
      <c r="D709" s="14"/>
      <c r="E709" s="14"/>
      <c r="F709" s="14"/>
      <c r="G709" s="45"/>
      <c r="H709" s="14"/>
      <c r="I709" s="14"/>
      <c r="J709" s="14"/>
      <c r="K709" s="14"/>
      <c r="L709" s="14"/>
      <c r="M709" s="14"/>
      <c r="N709" s="14"/>
      <c r="O709" s="14"/>
      <c r="P709" s="14"/>
      <c r="Q709" s="14"/>
      <c r="R709" s="14"/>
      <c r="S709" s="14"/>
      <c r="T709" s="14"/>
      <c r="U709" s="14"/>
    </row>
    <row r="710">
      <c r="A710" s="45"/>
      <c r="B710" s="14"/>
      <c r="C710" s="14"/>
      <c r="D710" s="14"/>
      <c r="E710" s="14"/>
      <c r="F710" s="14"/>
      <c r="G710" s="45"/>
      <c r="H710" s="14"/>
      <c r="I710" s="14"/>
      <c r="J710" s="14"/>
      <c r="K710" s="14"/>
      <c r="L710" s="14"/>
      <c r="M710" s="14"/>
      <c r="N710" s="14"/>
      <c r="O710" s="14"/>
      <c r="P710" s="14"/>
      <c r="Q710" s="14"/>
      <c r="R710" s="14"/>
      <c r="S710" s="14"/>
      <c r="T710" s="14"/>
      <c r="U710" s="14"/>
    </row>
    <row r="711">
      <c r="A711" s="45"/>
      <c r="B711" s="14"/>
      <c r="C711" s="14"/>
      <c r="D711" s="14"/>
      <c r="E711" s="14"/>
      <c r="F711" s="14"/>
      <c r="G711" s="45"/>
      <c r="H711" s="14"/>
      <c r="I711" s="14"/>
      <c r="J711" s="14"/>
      <c r="K711" s="14"/>
      <c r="L711" s="14"/>
      <c r="M711" s="14"/>
      <c r="N711" s="14"/>
      <c r="O711" s="14"/>
      <c r="P711" s="14"/>
      <c r="Q711" s="14"/>
      <c r="R711" s="14"/>
      <c r="S711" s="14"/>
      <c r="T711" s="14"/>
      <c r="U711" s="14"/>
    </row>
    <row r="712">
      <c r="A712" s="45"/>
      <c r="B712" s="14"/>
      <c r="C712" s="14"/>
      <c r="D712" s="14"/>
      <c r="E712" s="14"/>
      <c r="F712" s="14"/>
      <c r="G712" s="45"/>
      <c r="H712" s="14"/>
      <c r="I712" s="14"/>
      <c r="J712" s="14"/>
      <c r="K712" s="14"/>
      <c r="L712" s="14"/>
      <c r="M712" s="14"/>
      <c r="N712" s="14"/>
      <c r="O712" s="14"/>
      <c r="P712" s="14"/>
      <c r="Q712" s="14"/>
      <c r="R712" s="14"/>
      <c r="S712" s="14"/>
      <c r="T712" s="14"/>
      <c r="U712" s="14"/>
    </row>
    <row r="713">
      <c r="A713" s="45"/>
      <c r="B713" s="14"/>
      <c r="C713" s="14"/>
      <c r="D713" s="14"/>
      <c r="E713" s="14"/>
      <c r="F713" s="14"/>
      <c r="G713" s="45"/>
      <c r="H713" s="14"/>
      <c r="I713" s="14"/>
      <c r="J713" s="14"/>
      <c r="K713" s="14"/>
      <c r="L713" s="14"/>
      <c r="M713" s="14"/>
      <c r="N713" s="14"/>
      <c r="O713" s="14"/>
      <c r="P713" s="14"/>
      <c r="Q713" s="14"/>
      <c r="R713" s="14"/>
      <c r="S713" s="14"/>
      <c r="T713" s="14"/>
      <c r="U713" s="14"/>
    </row>
    <row r="714">
      <c r="A714" s="45"/>
      <c r="B714" s="14"/>
      <c r="C714" s="14"/>
      <c r="D714" s="14"/>
      <c r="E714" s="14"/>
      <c r="F714" s="14"/>
      <c r="G714" s="45"/>
      <c r="H714" s="14"/>
      <c r="I714" s="14"/>
      <c r="J714" s="14"/>
      <c r="K714" s="14"/>
      <c r="L714" s="14"/>
      <c r="M714" s="14"/>
      <c r="N714" s="14"/>
      <c r="O714" s="14"/>
      <c r="P714" s="14"/>
      <c r="Q714" s="14"/>
      <c r="R714" s="14"/>
      <c r="S714" s="14"/>
      <c r="T714" s="14"/>
      <c r="U714" s="14"/>
    </row>
    <row r="715">
      <c r="A715" s="45"/>
      <c r="B715" s="14"/>
      <c r="C715" s="14"/>
      <c r="D715" s="14"/>
      <c r="E715" s="14"/>
      <c r="F715" s="14"/>
      <c r="G715" s="45"/>
      <c r="H715" s="14"/>
      <c r="I715" s="14"/>
      <c r="J715" s="14"/>
      <c r="K715" s="14"/>
      <c r="L715" s="14"/>
      <c r="M715" s="14"/>
      <c r="N715" s="14"/>
      <c r="O715" s="14"/>
      <c r="P715" s="14"/>
      <c r="Q715" s="14"/>
      <c r="R715" s="14"/>
      <c r="S715" s="14"/>
      <c r="T715" s="14"/>
      <c r="U715" s="14"/>
    </row>
    <row r="716">
      <c r="A716" s="45"/>
      <c r="B716" s="14"/>
      <c r="C716" s="14"/>
      <c r="D716" s="14"/>
      <c r="E716" s="14"/>
      <c r="F716" s="14"/>
      <c r="G716" s="45"/>
      <c r="H716" s="14"/>
      <c r="I716" s="14"/>
      <c r="J716" s="14"/>
      <c r="K716" s="14"/>
      <c r="L716" s="14"/>
      <c r="M716" s="14"/>
      <c r="N716" s="14"/>
      <c r="O716" s="14"/>
      <c r="P716" s="14"/>
      <c r="Q716" s="14"/>
      <c r="R716" s="14"/>
      <c r="S716" s="14"/>
      <c r="T716" s="14"/>
      <c r="U716" s="14"/>
    </row>
    <row r="717">
      <c r="A717" s="45"/>
      <c r="B717" s="14"/>
      <c r="C717" s="14"/>
      <c r="D717" s="14"/>
      <c r="E717" s="14"/>
      <c r="F717" s="14"/>
      <c r="G717" s="45"/>
      <c r="H717" s="14"/>
      <c r="I717" s="14"/>
      <c r="J717" s="14"/>
      <c r="K717" s="14"/>
      <c r="L717" s="14"/>
      <c r="M717" s="14"/>
      <c r="N717" s="14"/>
      <c r="O717" s="14"/>
      <c r="P717" s="14"/>
      <c r="Q717" s="14"/>
      <c r="R717" s="14"/>
      <c r="S717" s="14"/>
      <c r="T717" s="14"/>
      <c r="U717" s="14"/>
    </row>
    <row r="718">
      <c r="A718" s="45"/>
      <c r="B718" s="14"/>
      <c r="C718" s="14"/>
      <c r="D718" s="14"/>
      <c r="E718" s="14"/>
      <c r="F718" s="14"/>
      <c r="G718" s="45"/>
      <c r="H718" s="14"/>
      <c r="I718" s="14"/>
      <c r="J718" s="14"/>
      <c r="K718" s="14"/>
      <c r="L718" s="14"/>
      <c r="M718" s="14"/>
      <c r="N718" s="14"/>
      <c r="O718" s="14"/>
      <c r="P718" s="14"/>
      <c r="Q718" s="14"/>
      <c r="R718" s="14"/>
      <c r="S718" s="14"/>
      <c r="T718" s="14"/>
      <c r="U718" s="14"/>
    </row>
    <row r="719">
      <c r="A719" s="45"/>
      <c r="B719" s="14"/>
      <c r="C719" s="14"/>
      <c r="D719" s="14"/>
      <c r="E719" s="14"/>
      <c r="F719" s="14"/>
      <c r="G719" s="45"/>
      <c r="H719" s="14"/>
      <c r="I719" s="14"/>
      <c r="J719" s="14"/>
      <c r="K719" s="14"/>
      <c r="L719" s="14"/>
      <c r="M719" s="14"/>
      <c r="N719" s="14"/>
      <c r="O719" s="14"/>
      <c r="P719" s="14"/>
      <c r="Q719" s="14"/>
      <c r="R719" s="14"/>
      <c r="S719" s="14"/>
      <c r="T719" s="14"/>
      <c r="U719" s="14"/>
    </row>
    <row r="720">
      <c r="A720" s="45"/>
      <c r="B720" s="14"/>
      <c r="C720" s="14"/>
      <c r="D720" s="14"/>
      <c r="E720" s="14"/>
      <c r="F720" s="14"/>
      <c r="G720" s="45"/>
      <c r="H720" s="14"/>
      <c r="I720" s="14"/>
      <c r="J720" s="14"/>
      <c r="K720" s="14"/>
      <c r="L720" s="14"/>
      <c r="M720" s="14"/>
      <c r="N720" s="14"/>
      <c r="O720" s="14"/>
      <c r="P720" s="14"/>
      <c r="Q720" s="14"/>
      <c r="R720" s="14"/>
      <c r="S720" s="14"/>
      <c r="T720" s="14"/>
      <c r="U720" s="14"/>
    </row>
    <row r="721">
      <c r="A721" s="45"/>
      <c r="B721" s="14"/>
      <c r="C721" s="14"/>
      <c r="D721" s="14"/>
      <c r="E721" s="14"/>
      <c r="F721" s="14"/>
      <c r="G721" s="45"/>
      <c r="H721" s="14"/>
      <c r="I721" s="14"/>
      <c r="J721" s="14"/>
      <c r="K721" s="14"/>
      <c r="L721" s="14"/>
      <c r="M721" s="14"/>
      <c r="N721" s="14"/>
      <c r="O721" s="14"/>
      <c r="P721" s="14"/>
      <c r="Q721" s="14"/>
      <c r="R721" s="14"/>
      <c r="S721" s="14"/>
      <c r="T721" s="14"/>
      <c r="U721" s="14"/>
    </row>
    <row r="722">
      <c r="A722" s="45"/>
      <c r="B722" s="14"/>
      <c r="C722" s="14"/>
      <c r="D722" s="14"/>
      <c r="E722" s="14"/>
      <c r="F722" s="14"/>
      <c r="G722" s="45"/>
      <c r="H722" s="14"/>
      <c r="I722" s="14"/>
      <c r="J722" s="14"/>
      <c r="K722" s="14"/>
      <c r="L722" s="14"/>
      <c r="M722" s="14"/>
      <c r="N722" s="14"/>
      <c r="O722" s="14"/>
      <c r="P722" s="14"/>
      <c r="Q722" s="14"/>
      <c r="R722" s="14"/>
      <c r="S722" s="14"/>
      <c r="T722" s="14"/>
      <c r="U722" s="14"/>
    </row>
    <row r="723">
      <c r="A723" s="45"/>
      <c r="B723" s="14"/>
      <c r="C723" s="14"/>
      <c r="D723" s="14"/>
      <c r="E723" s="14"/>
      <c r="F723" s="14"/>
      <c r="G723" s="45"/>
      <c r="H723" s="14"/>
      <c r="I723" s="14"/>
      <c r="J723" s="14"/>
      <c r="K723" s="14"/>
      <c r="L723" s="14"/>
      <c r="M723" s="14"/>
      <c r="N723" s="14"/>
      <c r="O723" s="14"/>
      <c r="P723" s="14"/>
      <c r="Q723" s="14"/>
      <c r="R723" s="14"/>
      <c r="S723" s="14"/>
      <c r="T723" s="14"/>
      <c r="U723" s="14"/>
    </row>
    <row r="724">
      <c r="A724" s="45"/>
      <c r="B724" s="14"/>
      <c r="C724" s="14"/>
      <c r="D724" s="14"/>
      <c r="E724" s="14"/>
      <c r="F724" s="14"/>
      <c r="G724" s="45"/>
      <c r="H724" s="14"/>
      <c r="I724" s="14"/>
      <c r="J724" s="14"/>
      <c r="K724" s="14"/>
      <c r="L724" s="14"/>
      <c r="M724" s="14"/>
      <c r="N724" s="14"/>
      <c r="O724" s="14"/>
      <c r="P724" s="14"/>
      <c r="Q724" s="14"/>
      <c r="R724" s="14"/>
      <c r="S724" s="14"/>
      <c r="T724" s="14"/>
      <c r="U724" s="14"/>
    </row>
    <row r="725">
      <c r="A725" s="45"/>
      <c r="B725" s="14"/>
      <c r="C725" s="14"/>
      <c r="D725" s="14"/>
      <c r="E725" s="14"/>
      <c r="F725" s="14"/>
      <c r="G725" s="45"/>
      <c r="H725" s="14"/>
      <c r="I725" s="14"/>
      <c r="J725" s="14"/>
      <c r="K725" s="14"/>
      <c r="L725" s="14"/>
      <c r="M725" s="14"/>
      <c r="N725" s="14"/>
      <c r="O725" s="14"/>
      <c r="P725" s="14"/>
      <c r="Q725" s="14"/>
      <c r="R725" s="14"/>
      <c r="S725" s="14"/>
      <c r="T725" s="14"/>
      <c r="U725" s="14"/>
    </row>
    <row r="726">
      <c r="A726" s="45"/>
      <c r="B726" s="14"/>
      <c r="C726" s="14"/>
      <c r="D726" s="14"/>
      <c r="E726" s="14"/>
      <c r="F726" s="14"/>
      <c r="G726" s="45"/>
      <c r="H726" s="14"/>
      <c r="I726" s="14"/>
      <c r="J726" s="14"/>
      <c r="K726" s="14"/>
      <c r="L726" s="14"/>
      <c r="M726" s="14"/>
      <c r="N726" s="14"/>
      <c r="O726" s="14"/>
      <c r="P726" s="14"/>
      <c r="Q726" s="14"/>
      <c r="R726" s="14"/>
      <c r="S726" s="14"/>
      <c r="T726" s="14"/>
      <c r="U726" s="14"/>
    </row>
    <row r="727">
      <c r="A727" s="45"/>
      <c r="B727" s="14"/>
      <c r="C727" s="14"/>
      <c r="D727" s="14"/>
      <c r="E727" s="14"/>
      <c r="F727" s="14"/>
      <c r="G727" s="45"/>
      <c r="H727" s="14"/>
      <c r="I727" s="14"/>
      <c r="J727" s="14"/>
      <c r="K727" s="14"/>
      <c r="L727" s="14"/>
      <c r="M727" s="14"/>
      <c r="N727" s="14"/>
      <c r="O727" s="14"/>
      <c r="P727" s="14"/>
      <c r="Q727" s="14"/>
      <c r="R727" s="14"/>
      <c r="S727" s="14"/>
      <c r="T727" s="14"/>
      <c r="U727" s="14"/>
    </row>
    <row r="728">
      <c r="A728" s="45"/>
      <c r="B728" s="14"/>
      <c r="C728" s="14"/>
      <c r="D728" s="14"/>
      <c r="E728" s="14"/>
      <c r="F728" s="14"/>
      <c r="G728" s="45"/>
      <c r="H728" s="14"/>
      <c r="I728" s="14"/>
      <c r="J728" s="14"/>
      <c r="K728" s="14"/>
      <c r="L728" s="14"/>
      <c r="M728" s="14"/>
      <c r="N728" s="14"/>
      <c r="O728" s="14"/>
      <c r="P728" s="14"/>
      <c r="Q728" s="14"/>
      <c r="R728" s="14"/>
      <c r="S728" s="14"/>
      <c r="T728" s="14"/>
      <c r="U728" s="14"/>
    </row>
    <row r="729">
      <c r="A729" s="45"/>
      <c r="B729" s="14"/>
      <c r="C729" s="14"/>
      <c r="D729" s="14"/>
      <c r="E729" s="14"/>
      <c r="F729" s="14"/>
      <c r="G729" s="45"/>
      <c r="H729" s="14"/>
      <c r="I729" s="14"/>
      <c r="J729" s="14"/>
      <c r="K729" s="14"/>
      <c r="L729" s="14"/>
      <c r="M729" s="14"/>
      <c r="N729" s="14"/>
      <c r="O729" s="14"/>
      <c r="P729" s="14"/>
      <c r="Q729" s="14"/>
      <c r="R729" s="14"/>
      <c r="S729" s="14"/>
      <c r="T729" s="14"/>
      <c r="U729" s="14"/>
    </row>
    <row r="730">
      <c r="A730" s="45"/>
      <c r="B730" s="14"/>
      <c r="C730" s="14"/>
      <c r="D730" s="14"/>
      <c r="E730" s="14"/>
      <c r="F730" s="14"/>
      <c r="G730" s="45"/>
      <c r="H730" s="14"/>
      <c r="I730" s="14"/>
      <c r="J730" s="14"/>
      <c r="K730" s="14"/>
      <c r="L730" s="14"/>
      <c r="M730" s="14"/>
      <c r="N730" s="14"/>
      <c r="O730" s="14"/>
      <c r="P730" s="14"/>
      <c r="Q730" s="14"/>
      <c r="R730" s="14"/>
      <c r="S730" s="14"/>
      <c r="T730" s="14"/>
      <c r="U730" s="14"/>
    </row>
    <row r="731">
      <c r="A731" s="45"/>
      <c r="B731" s="14"/>
      <c r="C731" s="14"/>
      <c r="D731" s="14"/>
      <c r="E731" s="14"/>
      <c r="F731" s="14"/>
      <c r="G731" s="45"/>
      <c r="H731" s="14"/>
      <c r="I731" s="14"/>
      <c r="J731" s="14"/>
      <c r="K731" s="14"/>
      <c r="L731" s="14"/>
      <c r="M731" s="14"/>
      <c r="N731" s="14"/>
      <c r="O731" s="14"/>
      <c r="P731" s="14"/>
      <c r="Q731" s="14"/>
      <c r="R731" s="14"/>
      <c r="S731" s="14"/>
      <c r="T731" s="14"/>
      <c r="U731" s="14"/>
    </row>
    <row r="732">
      <c r="A732" s="45"/>
      <c r="B732" s="14"/>
      <c r="C732" s="14"/>
      <c r="D732" s="14"/>
      <c r="E732" s="14"/>
      <c r="F732" s="14"/>
      <c r="G732" s="45"/>
      <c r="H732" s="14"/>
      <c r="I732" s="14"/>
      <c r="J732" s="14"/>
      <c r="K732" s="14"/>
      <c r="L732" s="14"/>
      <c r="M732" s="14"/>
      <c r="N732" s="14"/>
      <c r="O732" s="14"/>
      <c r="P732" s="14"/>
      <c r="Q732" s="14"/>
      <c r="R732" s="14"/>
      <c r="S732" s="14"/>
      <c r="T732" s="14"/>
      <c r="U732" s="14"/>
    </row>
    <row r="733">
      <c r="A733" s="45"/>
      <c r="B733" s="14"/>
      <c r="C733" s="14"/>
      <c r="D733" s="14"/>
      <c r="E733" s="14"/>
      <c r="F733" s="14"/>
      <c r="G733" s="45"/>
      <c r="H733" s="14"/>
      <c r="I733" s="14"/>
      <c r="J733" s="14"/>
      <c r="K733" s="14"/>
      <c r="L733" s="14"/>
      <c r="M733" s="14"/>
      <c r="N733" s="14"/>
      <c r="O733" s="14"/>
      <c r="P733" s="14"/>
      <c r="Q733" s="14"/>
      <c r="R733" s="14"/>
      <c r="S733" s="14"/>
      <c r="T733" s="14"/>
      <c r="U733" s="14"/>
    </row>
    <row r="734">
      <c r="A734" s="45"/>
      <c r="B734" s="14"/>
      <c r="C734" s="14"/>
      <c r="D734" s="14"/>
      <c r="E734" s="14"/>
      <c r="F734" s="14"/>
      <c r="G734" s="45"/>
      <c r="H734" s="14"/>
      <c r="I734" s="14"/>
      <c r="J734" s="14"/>
      <c r="K734" s="14"/>
      <c r="L734" s="14"/>
      <c r="M734" s="14"/>
      <c r="N734" s="14"/>
      <c r="O734" s="14"/>
      <c r="P734" s="14"/>
      <c r="Q734" s="14"/>
      <c r="R734" s="14"/>
      <c r="S734" s="14"/>
      <c r="T734" s="14"/>
      <c r="U734" s="14"/>
    </row>
    <row r="735">
      <c r="A735" s="45"/>
      <c r="B735" s="14"/>
      <c r="C735" s="14"/>
      <c r="D735" s="14"/>
      <c r="E735" s="14"/>
      <c r="F735" s="14"/>
      <c r="G735" s="45"/>
      <c r="H735" s="14"/>
      <c r="I735" s="14"/>
      <c r="J735" s="14"/>
      <c r="K735" s="14"/>
      <c r="L735" s="14"/>
      <c r="M735" s="14"/>
      <c r="N735" s="14"/>
      <c r="O735" s="14"/>
      <c r="P735" s="14"/>
      <c r="Q735" s="14"/>
      <c r="R735" s="14"/>
      <c r="S735" s="14"/>
      <c r="T735" s="14"/>
      <c r="U735" s="14"/>
    </row>
    <row r="736">
      <c r="A736" s="45"/>
      <c r="B736" s="14"/>
      <c r="C736" s="14"/>
      <c r="D736" s="14"/>
      <c r="E736" s="14"/>
      <c r="F736" s="14"/>
      <c r="G736" s="45"/>
      <c r="H736" s="14"/>
      <c r="I736" s="14"/>
      <c r="J736" s="14"/>
      <c r="K736" s="14"/>
      <c r="L736" s="14"/>
      <c r="M736" s="14"/>
      <c r="N736" s="14"/>
      <c r="O736" s="14"/>
      <c r="P736" s="14"/>
      <c r="Q736" s="14"/>
      <c r="R736" s="14"/>
      <c r="S736" s="14"/>
      <c r="T736" s="14"/>
      <c r="U736" s="14"/>
    </row>
    <row r="737">
      <c r="A737" s="45"/>
      <c r="B737" s="14"/>
      <c r="C737" s="14"/>
      <c r="D737" s="14"/>
      <c r="E737" s="14"/>
      <c r="F737" s="14"/>
      <c r="G737" s="45"/>
      <c r="H737" s="14"/>
      <c r="I737" s="14"/>
      <c r="J737" s="14"/>
      <c r="K737" s="14"/>
      <c r="L737" s="14"/>
      <c r="M737" s="14"/>
      <c r="N737" s="14"/>
      <c r="O737" s="14"/>
      <c r="P737" s="14"/>
      <c r="Q737" s="14"/>
      <c r="R737" s="14"/>
      <c r="S737" s="14"/>
      <c r="T737" s="14"/>
      <c r="U737" s="14"/>
    </row>
    <row r="738">
      <c r="A738" s="45"/>
      <c r="B738" s="14"/>
      <c r="C738" s="14"/>
      <c r="D738" s="14"/>
      <c r="E738" s="14"/>
      <c r="F738" s="14"/>
      <c r="G738" s="45"/>
      <c r="H738" s="14"/>
      <c r="I738" s="14"/>
      <c r="J738" s="14"/>
      <c r="K738" s="14"/>
      <c r="L738" s="14"/>
      <c r="M738" s="14"/>
      <c r="N738" s="14"/>
      <c r="O738" s="14"/>
      <c r="P738" s="14"/>
      <c r="Q738" s="14"/>
      <c r="R738" s="14"/>
      <c r="S738" s="14"/>
      <c r="T738" s="14"/>
      <c r="U738" s="14"/>
    </row>
    <row r="739">
      <c r="A739" s="45"/>
      <c r="B739" s="14"/>
      <c r="C739" s="14"/>
      <c r="D739" s="14"/>
      <c r="E739" s="14"/>
      <c r="F739" s="14"/>
      <c r="G739" s="45"/>
      <c r="H739" s="14"/>
      <c r="I739" s="14"/>
      <c r="J739" s="14"/>
      <c r="K739" s="14"/>
      <c r="L739" s="14"/>
      <c r="M739" s="14"/>
      <c r="N739" s="14"/>
      <c r="O739" s="14"/>
      <c r="P739" s="14"/>
      <c r="Q739" s="14"/>
      <c r="R739" s="14"/>
      <c r="S739" s="14"/>
      <c r="T739" s="14"/>
      <c r="U739" s="14"/>
    </row>
    <row r="740">
      <c r="A740" s="45"/>
      <c r="B740" s="14"/>
      <c r="C740" s="14"/>
      <c r="D740" s="14"/>
      <c r="E740" s="14"/>
      <c r="F740" s="14"/>
      <c r="G740" s="45"/>
      <c r="H740" s="14"/>
      <c r="I740" s="14"/>
      <c r="J740" s="14"/>
      <c r="K740" s="14"/>
      <c r="L740" s="14"/>
      <c r="M740" s="14"/>
      <c r="N740" s="14"/>
      <c r="O740" s="14"/>
      <c r="P740" s="14"/>
      <c r="Q740" s="14"/>
      <c r="R740" s="14"/>
      <c r="S740" s="14"/>
      <c r="T740" s="14"/>
      <c r="U740" s="14"/>
    </row>
    <row r="741">
      <c r="A741" s="45"/>
      <c r="B741" s="14"/>
      <c r="C741" s="14"/>
      <c r="D741" s="14"/>
      <c r="E741" s="14"/>
      <c r="F741" s="14"/>
      <c r="G741" s="45"/>
      <c r="H741" s="14"/>
      <c r="I741" s="14"/>
      <c r="J741" s="14"/>
      <c r="K741" s="14"/>
      <c r="L741" s="14"/>
      <c r="M741" s="14"/>
      <c r="N741" s="14"/>
      <c r="O741" s="14"/>
      <c r="P741" s="14"/>
      <c r="Q741" s="14"/>
      <c r="R741" s="14"/>
      <c r="S741" s="14"/>
      <c r="T741" s="14"/>
      <c r="U741" s="14"/>
    </row>
    <row r="742">
      <c r="A742" s="45"/>
      <c r="B742" s="14"/>
      <c r="C742" s="14"/>
      <c r="D742" s="14"/>
      <c r="E742" s="14"/>
      <c r="F742" s="14"/>
      <c r="G742" s="45"/>
      <c r="H742" s="14"/>
      <c r="I742" s="14"/>
      <c r="J742" s="14"/>
      <c r="K742" s="14"/>
      <c r="L742" s="14"/>
      <c r="M742" s="14"/>
      <c r="N742" s="14"/>
      <c r="O742" s="14"/>
      <c r="P742" s="14"/>
      <c r="Q742" s="14"/>
      <c r="R742" s="14"/>
      <c r="S742" s="14"/>
      <c r="T742" s="14"/>
      <c r="U742" s="14"/>
    </row>
    <row r="743">
      <c r="A743" s="45"/>
      <c r="B743" s="14"/>
      <c r="C743" s="14"/>
      <c r="D743" s="14"/>
      <c r="E743" s="14"/>
      <c r="F743" s="14"/>
      <c r="G743" s="45"/>
      <c r="H743" s="14"/>
      <c r="I743" s="14"/>
      <c r="J743" s="14"/>
      <c r="K743" s="14"/>
      <c r="L743" s="14"/>
      <c r="M743" s="14"/>
      <c r="N743" s="14"/>
      <c r="O743" s="14"/>
      <c r="P743" s="14"/>
      <c r="Q743" s="14"/>
      <c r="R743" s="14"/>
      <c r="S743" s="14"/>
      <c r="T743" s="14"/>
      <c r="U743" s="14"/>
    </row>
    <row r="744">
      <c r="A744" s="45"/>
      <c r="B744" s="14"/>
      <c r="C744" s="14"/>
      <c r="D744" s="14"/>
      <c r="E744" s="14"/>
      <c r="F744" s="14"/>
      <c r="G744" s="45"/>
      <c r="H744" s="14"/>
      <c r="I744" s="14"/>
      <c r="J744" s="14"/>
      <c r="K744" s="14"/>
      <c r="L744" s="14"/>
      <c r="M744" s="14"/>
      <c r="N744" s="14"/>
      <c r="O744" s="14"/>
      <c r="P744" s="14"/>
      <c r="Q744" s="14"/>
      <c r="R744" s="14"/>
      <c r="S744" s="14"/>
      <c r="T744" s="14"/>
      <c r="U744" s="14"/>
    </row>
    <row r="745">
      <c r="A745" s="45"/>
      <c r="B745" s="14"/>
      <c r="C745" s="14"/>
      <c r="D745" s="14"/>
      <c r="E745" s="14"/>
      <c r="F745" s="14"/>
      <c r="G745" s="45"/>
      <c r="H745" s="14"/>
      <c r="I745" s="14"/>
      <c r="J745" s="14"/>
      <c r="K745" s="14"/>
      <c r="L745" s="14"/>
      <c r="M745" s="14"/>
      <c r="N745" s="14"/>
      <c r="O745" s="14"/>
      <c r="P745" s="14"/>
      <c r="Q745" s="14"/>
      <c r="R745" s="14"/>
      <c r="S745" s="14"/>
      <c r="T745" s="14"/>
      <c r="U745" s="14"/>
    </row>
    <row r="746">
      <c r="A746" s="45"/>
      <c r="B746" s="14"/>
      <c r="C746" s="14"/>
      <c r="D746" s="14"/>
      <c r="E746" s="14"/>
      <c r="F746" s="14"/>
      <c r="G746" s="45"/>
      <c r="H746" s="14"/>
      <c r="I746" s="14"/>
      <c r="J746" s="14"/>
      <c r="K746" s="14"/>
      <c r="L746" s="14"/>
      <c r="M746" s="14"/>
      <c r="N746" s="14"/>
      <c r="O746" s="14"/>
      <c r="P746" s="14"/>
      <c r="Q746" s="14"/>
      <c r="R746" s="14"/>
      <c r="S746" s="14"/>
      <c r="T746" s="14"/>
      <c r="U746" s="14"/>
    </row>
    <row r="747">
      <c r="A747" s="45"/>
      <c r="B747" s="14"/>
      <c r="C747" s="14"/>
      <c r="D747" s="14"/>
      <c r="E747" s="14"/>
      <c r="F747" s="14"/>
      <c r="G747" s="45"/>
      <c r="H747" s="14"/>
      <c r="I747" s="14"/>
      <c r="J747" s="14"/>
      <c r="K747" s="14"/>
      <c r="L747" s="14"/>
      <c r="M747" s="14"/>
      <c r="N747" s="14"/>
      <c r="O747" s="14"/>
      <c r="P747" s="14"/>
      <c r="Q747" s="14"/>
      <c r="R747" s="14"/>
      <c r="S747" s="14"/>
      <c r="T747" s="14"/>
      <c r="U747" s="14"/>
    </row>
    <row r="748">
      <c r="A748" s="45"/>
      <c r="B748" s="14"/>
      <c r="C748" s="14"/>
      <c r="D748" s="14"/>
      <c r="E748" s="14"/>
      <c r="F748" s="14"/>
      <c r="G748" s="45"/>
      <c r="H748" s="14"/>
      <c r="I748" s="14"/>
      <c r="J748" s="14"/>
      <c r="K748" s="14"/>
      <c r="L748" s="14"/>
      <c r="M748" s="14"/>
      <c r="N748" s="14"/>
      <c r="O748" s="14"/>
      <c r="P748" s="14"/>
      <c r="Q748" s="14"/>
      <c r="R748" s="14"/>
      <c r="S748" s="14"/>
      <c r="T748" s="14"/>
      <c r="U748" s="14"/>
    </row>
    <row r="749">
      <c r="A749" s="45"/>
      <c r="B749" s="14"/>
      <c r="C749" s="14"/>
      <c r="D749" s="14"/>
      <c r="E749" s="14"/>
      <c r="F749" s="14"/>
      <c r="G749" s="45"/>
      <c r="H749" s="14"/>
      <c r="I749" s="14"/>
      <c r="J749" s="14"/>
      <c r="K749" s="14"/>
      <c r="L749" s="14"/>
      <c r="M749" s="14"/>
      <c r="N749" s="14"/>
      <c r="O749" s="14"/>
      <c r="P749" s="14"/>
      <c r="Q749" s="14"/>
      <c r="R749" s="14"/>
      <c r="S749" s="14"/>
      <c r="T749" s="14"/>
      <c r="U749" s="14"/>
    </row>
    <row r="750">
      <c r="A750" s="45"/>
      <c r="B750" s="14"/>
      <c r="C750" s="14"/>
      <c r="D750" s="14"/>
      <c r="E750" s="14"/>
      <c r="F750" s="14"/>
      <c r="G750" s="45"/>
      <c r="H750" s="14"/>
      <c r="I750" s="14"/>
      <c r="J750" s="14"/>
      <c r="K750" s="14"/>
      <c r="L750" s="14"/>
      <c r="M750" s="14"/>
      <c r="N750" s="14"/>
      <c r="O750" s="14"/>
      <c r="P750" s="14"/>
      <c r="Q750" s="14"/>
      <c r="R750" s="14"/>
      <c r="S750" s="14"/>
      <c r="T750" s="14"/>
      <c r="U750" s="14"/>
    </row>
    <row r="751">
      <c r="A751" s="45"/>
      <c r="B751" s="14"/>
      <c r="C751" s="14"/>
      <c r="D751" s="14"/>
      <c r="E751" s="14"/>
      <c r="F751" s="14"/>
      <c r="G751" s="45"/>
      <c r="H751" s="14"/>
      <c r="I751" s="14"/>
      <c r="J751" s="14"/>
      <c r="K751" s="14"/>
      <c r="L751" s="14"/>
      <c r="M751" s="14"/>
      <c r="N751" s="14"/>
      <c r="O751" s="14"/>
      <c r="P751" s="14"/>
      <c r="Q751" s="14"/>
      <c r="R751" s="14"/>
      <c r="S751" s="14"/>
      <c r="T751" s="14"/>
      <c r="U751" s="14"/>
    </row>
    <row r="752">
      <c r="A752" s="45"/>
      <c r="B752" s="14"/>
      <c r="C752" s="14"/>
      <c r="D752" s="14"/>
      <c r="E752" s="14"/>
      <c r="F752" s="14"/>
      <c r="G752" s="45"/>
      <c r="H752" s="14"/>
      <c r="I752" s="14"/>
      <c r="J752" s="14"/>
      <c r="K752" s="14"/>
      <c r="L752" s="14"/>
      <c r="M752" s="14"/>
      <c r="N752" s="14"/>
      <c r="O752" s="14"/>
      <c r="P752" s="14"/>
      <c r="Q752" s="14"/>
      <c r="R752" s="14"/>
      <c r="S752" s="14"/>
      <c r="T752" s="14"/>
      <c r="U752" s="14"/>
    </row>
    <row r="753">
      <c r="A753" s="45"/>
      <c r="B753" s="14"/>
      <c r="C753" s="14"/>
      <c r="D753" s="14"/>
      <c r="E753" s="14"/>
      <c r="F753" s="14"/>
      <c r="G753" s="45"/>
      <c r="H753" s="14"/>
      <c r="I753" s="14"/>
      <c r="J753" s="14"/>
      <c r="K753" s="14"/>
      <c r="L753" s="14"/>
      <c r="M753" s="14"/>
      <c r="N753" s="14"/>
      <c r="O753" s="14"/>
      <c r="P753" s="14"/>
      <c r="Q753" s="14"/>
      <c r="R753" s="14"/>
      <c r="S753" s="14"/>
      <c r="T753" s="14"/>
      <c r="U753" s="14"/>
    </row>
    <row r="754">
      <c r="A754" s="45"/>
      <c r="B754" s="14"/>
      <c r="C754" s="14"/>
      <c r="D754" s="14"/>
      <c r="E754" s="14"/>
      <c r="F754" s="14"/>
      <c r="G754" s="45"/>
      <c r="H754" s="14"/>
      <c r="I754" s="14"/>
      <c r="J754" s="14"/>
      <c r="K754" s="14"/>
      <c r="L754" s="14"/>
      <c r="M754" s="14"/>
      <c r="N754" s="14"/>
      <c r="O754" s="14"/>
      <c r="P754" s="14"/>
      <c r="Q754" s="14"/>
      <c r="R754" s="14"/>
      <c r="S754" s="14"/>
      <c r="T754" s="14"/>
      <c r="U754" s="14"/>
    </row>
    <row r="755">
      <c r="A755" s="45"/>
      <c r="B755" s="14"/>
      <c r="C755" s="14"/>
      <c r="D755" s="14"/>
      <c r="E755" s="14"/>
      <c r="F755" s="14"/>
      <c r="G755" s="45"/>
      <c r="H755" s="14"/>
      <c r="I755" s="14"/>
      <c r="J755" s="14"/>
      <c r="K755" s="14"/>
      <c r="L755" s="14"/>
      <c r="M755" s="14"/>
      <c r="N755" s="14"/>
      <c r="O755" s="14"/>
      <c r="P755" s="14"/>
      <c r="Q755" s="14"/>
      <c r="R755" s="14"/>
      <c r="S755" s="14"/>
      <c r="T755" s="14"/>
      <c r="U755" s="14"/>
    </row>
    <row r="756">
      <c r="A756" s="45"/>
      <c r="B756" s="14"/>
      <c r="C756" s="14"/>
      <c r="D756" s="14"/>
      <c r="E756" s="14"/>
      <c r="F756" s="14"/>
      <c r="G756" s="45"/>
      <c r="H756" s="14"/>
      <c r="I756" s="14"/>
      <c r="J756" s="14"/>
      <c r="K756" s="14"/>
      <c r="L756" s="14"/>
      <c r="M756" s="14"/>
      <c r="N756" s="14"/>
      <c r="O756" s="14"/>
      <c r="P756" s="14"/>
      <c r="Q756" s="14"/>
      <c r="R756" s="14"/>
      <c r="S756" s="14"/>
      <c r="T756" s="14"/>
      <c r="U756" s="14"/>
    </row>
    <row r="757">
      <c r="A757" s="45"/>
      <c r="B757" s="14"/>
      <c r="C757" s="14"/>
      <c r="D757" s="14"/>
      <c r="E757" s="14"/>
      <c r="F757" s="14"/>
      <c r="G757" s="45"/>
      <c r="H757" s="14"/>
      <c r="I757" s="14"/>
      <c r="J757" s="14"/>
      <c r="K757" s="14"/>
      <c r="L757" s="14"/>
      <c r="M757" s="14"/>
      <c r="N757" s="14"/>
      <c r="O757" s="14"/>
      <c r="P757" s="14"/>
      <c r="Q757" s="14"/>
      <c r="R757" s="14"/>
      <c r="S757" s="14"/>
      <c r="T757" s="14"/>
      <c r="U757" s="14"/>
    </row>
    <row r="758">
      <c r="A758" s="45"/>
      <c r="B758" s="14"/>
      <c r="C758" s="14"/>
      <c r="D758" s="14"/>
      <c r="E758" s="14"/>
      <c r="F758" s="14"/>
      <c r="G758" s="45"/>
      <c r="H758" s="14"/>
      <c r="I758" s="14"/>
      <c r="J758" s="14"/>
      <c r="K758" s="14"/>
      <c r="L758" s="14"/>
      <c r="M758" s="14"/>
      <c r="N758" s="14"/>
      <c r="O758" s="14"/>
      <c r="P758" s="14"/>
      <c r="Q758" s="14"/>
      <c r="R758" s="14"/>
      <c r="S758" s="14"/>
      <c r="T758" s="14"/>
      <c r="U758" s="14"/>
    </row>
    <row r="759">
      <c r="A759" s="45"/>
      <c r="B759" s="14"/>
      <c r="C759" s="14"/>
      <c r="D759" s="14"/>
      <c r="E759" s="14"/>
      <c r="F759" s="14"/>
      <c r="G759" s="45"/>
      <c r="H759" s="14"/>
      <c r="I759" s="14"/>
      <c r="J759" s="14"/>
      <c r="K759" s="14"/>
      <c r="L759" s="14"/>
      <c r="M759" s="14"/>
      <c r="N759" s="14"/>
      <c r="O759" s="14"/>
      <c r="P759" s="14"/>
      <c r="Q759" s="14"/>
      <c r="R759" s="14"/>
      <c r="S759" s="14"/>
      <c r="T759" s="14"/>
      <c r="U759" s="14"/>
    </row>
    <row r="760">
      <c r="A760" s="45"/>
      <c r="B760" s="14"/>
      <c r="C760" s="14"/>
      <c r="D760" s="14"/>
      <c r="E760" s="14"/>
      <c r="F760" s="14"/>
      <c r="G760" s="45"/>
      <c r="H760" s="14"/>
      <c r="I760" s="14"/>
      <c r="J760" s="14"/>
      <c r="K760" s="14"/>
      <c r="L760" s="14"/>
      <c r="M760" s="14"/>
      <c r="N760" s="14"/>
      <c r="O760" s="14"/>
      <c r="P760" s="14"/>
      <c r="Q760" s="14"/>
      <c r="R760" s="14"/>
      <c r="S760" s="14"/>
      <c r="T760" s="14"/>
      <c r="U760" s="14"/>
    </row>
    <row r="761">
      <c r="A761" s="45"/>
      <c r="B761" s="14"/>
      <c r="C761" s="14"/>
      <c r="D761" s="14"/>
      <c r="E761" s="14"/>
      <c r="F761" s="14"/>
      <c r="G761" s="45"/>
      <c r="H761" s="14"/>
      <c r="I761" s="14"/>
      <c r="J761" s="14"/>
      <c r="K761" s="14"/>
      <c r="L761" s="14"/>
      <c r="M761" s="14"/>
      <c r="N761" s="14"/>
      <c r="O761" s="14"/>
      <c r="P761" s="14"/>
      <c r="Q761" s="14"/>
      <c r="R761" s="14"/>
      <c r="S761" s="14"/>
      <c r="T761" s="14"/>
      <c r="U761" s="14"/>
    </row>
    <row r="762">
      <c r="A762" s="45"/>
      <c r="B762" s="14"/>
      <c r="C762" s="14"/>
      <c r="D762" s="14"/>
      <c r="E762" s="14"/>
      <c r="F762" s="14"/>
      <c r="G762" s="45"/>
      <c r="H762" s="14"/>
      <c r="I762" s="14"/>
      <c r="J762" s="14"/>
      <c r="K762" s="14"/>
      <c r="L762" s="14"/>
      <c r="M762" s="14"/>
      <c r="N762" s="14"/>
      <c r="O762" s="14"/>
      <c r="P762" s="14"/>
      <c r="Q762" s="14"/>
      <c r="R762" s="14"/>
      <c r="S762" s="14"/>
      <c r="T762" s="14"/>
      <c r="U762" s="14"/>
    </row>
    <row r="763">
      <c r="A763" s="45"/>
      <c r="B763" s="14"/>
      <c r="C763" s="14"/>
      <c r="D763" s="14"/>
      <c r="E763" s="14"/>
      <c r="F763" s="14"/>
      <c r="G763" s="45"/>
      <c r="H763" s="14"/>
      <c r="I763" s="14"/>
      <c r="J763" s="14"/>
      <c r="K763" s="14"/>
      <c r="L763" s="14"/>
      <c r="M763" s="14"/>
      <c r="N763" s="14"/>
      <c r="O763" s="14"/>
      <c r="P763" s="14"/>
      <c r="Q763" s="14"/>
      <c r="R763" s="14"/>
      <c r="S763" s="14"/>
      <c r="T763" s="14"/>
      <c r="U763" s="14"/>
    </row>
    <row r="764">
      <c r="A764" s="45"/>
      <c r="B764" s="14"/>
      <c r="C764" s="14"/>
      <c r="D764" s="14"/>
      <c r="E764" s="14"/>
      <c r="F764" s="14"/>
      <c r="G764" s="45"/>
      <c r="H764" s="14"/>
      <c r="I764" s="14"/>
      <c r="J764" s="14"/>
      <c r="K764" s="14"/>
      <c r="L764" s="14"/>
      <c r="M764" s="14"/>
      <c r="N764" s="14"/>
      <c r="O764" s="14"/>
      <c r="P764" s="14"/>
      <c r="Q764" s="14"/>
      <c r="R764" s="14"/>
      <c r="S764" s="14"/>
      <c r="T764" s="14"/>
      <c r="U764" s="14"/>
    </row>
    <row r="765">
      <c r="A765" s="45"/>
      <c r="B765" s="14"/>
      <c r="C765" s="14"/>
      <c r="D765" s="14"/>
      <c r="E765" s="14"/>
      <c r="F765" s="14"/>
      <c r="G765" s="45"/>
      <c r="H765" s="14"/>
      <c r="I765" s="14"/>
      <c r="J765" s="14"/>
      <c r="K765" s="14"/>
      <c r="L765" s="14"/>
      <c r="M765" s="14"/>
      <c r="N765" s="14"/>
      <c r="O765" s="14"/>
      <c r="P765" s="14"/>
      <c r="Q765" s="14"/>
      <c r="R765" s="14"/>
      <c r="S765" s="14"/>
      <c r="T765" s="14"/>
      <c r="U765" s="14"/>
    </row>
    <row r="766">
      <c r="A766" s="45"/>
      <c r="B766" s="14"/>
      <c r="C766" s="14"/>
      <c r="D766" s="14"/>
      <c r="E766" s="14"/>
      <c r="F766" s="14"/>
      <c r="G766" s="45"/>
      <c r="H766" s="14"/>
      <c r="I766" s="14"/>
      <c r="J766" s="14"/>
      <c r="K766" s="14"/>
      <c r="L766" s="14"/>
      <c r="M766" s="14"/>
      <c r="N766" s="14"/>
      <c r="O766" s="14"/>
      <c r="P766" s="14"/>
      <c r="Q766" s="14"/>
      <c r="R766" s="14"/>
      <c r="S766" s="14"/>
      <c r="T766" s="14"/>
      <c r="U766" s="14"/>
    </row>
    <row r="767">
      <c r="A767" s="45"/>
      <c r="B767" s="14"/>
      <c r="C767" s="14"/>
      <c r="D767" s="14"/>
      <c r="E767" s="14"/>
      <c r="F767" s="14"/>
      <c r="G767" s="45"/>
      <c r="H767" s="14"/>
      <c r="I767" s="14"/>
      <c r="J767" s="14"/>
      <c r="K767" s="14"/>
      <c r="L767" s="14"/>
      <c r="M767" s="14"/>
      <c r="N767" s="14"/>
      <c r="O767" s="14"/>
      <c r="P767" s="14"/>
      <c r="Q767" s="14"/>
      <c r="R767" s="14"/>
      <c r="S767" s="14"/>
      <c r="T767" s="14"/>
      <c r="U767" s="14"/>
    </row>
    <row r="768">
      <c r="A768" s="45"/>
      <c r="B768" s="14"/>
      <c r="C768" s="14"/>
      <c r="D768" s="14"/>
      <c r="E768" s="14"/>
      <c r="F768" s="14"/>
      <c r="G768" s="45"/>
      <c r="H768" s="14"/>
      <c r="I768" s="14"/>
      <c r="J768" s="14"/>
      <c r="K768" s="14"/>
      <c r="L768" s="14"/>
      <c r="M768" s="14"/>
      <c r="N768" s="14"/>
      <c r="O768" s="14"/>
      <c r="P768" s="14"/>
      <c r="Q768" s="14"/>
      <c r="R768" s="14"/>
      <c r="S768" s="14"/>
      <c r="T768" s="14"/>
      <c r="U768" s="14"/>
    </row>
    <row r="769">
      <c r="A769" s="45"/>
      <c r="B769" s="14"/>
      <c r="C769" s="14"/>
      <c r="D769" s="14"/>
      <c r="E769" s="14"/>
      <c r="F769" s="14"/>
      <c r="G769" s="45"/>
      <c r="H769" s="14"/>
      <c r="I769" s="14"/>
      <c r="J769" s="14"/>
      <c r="K769" s="14"/>
      <c r="L769" s="14"/>
      <c r="M769" s="14"/>
      <c r="N769" s="14"/>
      <c r="O769" s="14"/>
      <c r="P769" s="14"/>
      <c r="Q769" s="14"/>
      <c r="R769" s="14"/>
      <c r="S769" s="14"/>
      <c r="T769" s="14"/>
      <c r="U769" s="14"/>
    </row>
    <row r="770">
      <c r="A770" s="45"/>
      <c r="B770" s="14"/>
      <c r="C770" s="14"/>
      <c r="D770" s="14"/>
      <c r="E770" s="14"/>
      <c r="F770" s="14"/>
      <c r="G770" s="45"/>
      <c r="H770" s="14"/>
      <c r="I770" s="14"/>
      <c r="J770" s="14"/>
      <c r="K770" s="14"/>
      <c r="L770" s="14"/>
      <c r="M770" s="14"/>
      <c r="N770" s="14"/>
      <c r="O770" s="14"/>
      <c r="P770" s="14"/>
      <c r="Q770" s="14"/>
      <c r="R770" s="14"/>
      <c r="S770" s="14"/>
      <c r="T770" s="14"/>
      <c r="U770" s="14"/>
    </row>
    <row r="771">
      <c r="A771" s="45"/>
      <c r="B771" s="14"/>
      <c r="C771" s="14"/>
      <c r="D771" s="14"/>
      <c r="E771" s="14"/>
      <c r="F771" s="14"/>
      <c r="G771" s="45"/>
      <c r="H771" s="14"/>
      <c r="I771" s="14"/>
      <c r="J771" s="14"/>
      <c r="K771" s="14"/>
      <c r="L771" s="14"/>
      <c r="M771" s="14"/>
      <c r="N771" s="14"/>
      <c r="O771" s="14"/>
      <c r="P771" s="14"/>
      <c r="Q771" s="14"/>
      <c r="R771" s="14"/>
      <c r="S771" s="14"/>
      <c r="T771" s="14"/>
      <c r="U771" s="14"/>
    </row>
    <row r="772">
      <c r="A772" s="45"/>
      <c r="B772" s="14"/>
      <c r="C772" s="14"/>
      <c r="D772" s="14"/>
      <c r="E772" s="14"/>
      <c r="F772" s="14"/>
      <c r="G772" s="45"/>
      <c r="H772" s="14"/>
      <c r="I772" s="14"/>
      <c r="J772" s="14"/>
      <c r="K772" s="14"/>
      <c r="L772" s="14"/>
      <c r="M772" s="14"/>
      <c r="N772" s="14"/>
      <c r="O772" s="14"/>
      <c r="P772" s="14"/>
      <c r="Q772" s="14"/>
      <c r="R772" s="14"/>
      <c r="S772" s="14"/>
      <c r="T772" s="14"/>
      <c r="U772" s="14"/>
    </row>
    <row r="773">
      <c r="A773" s="45"/>
      <c r="B773" s="14"/>
      <c r="C773" s="14"/>
      <c r="D773" s="14"/>
      <c r="E773" s="14"/>
      <c r="F773" s="14"/>
      <c r="G773" s="45"/>
      <c r="H773" s="14"/>
      <c r="I773" s="14"/>
      <c r="J773" s="14"/>
      <c r="K773" s="14"/>
      <c r="L773" s="14"/>
      <c r="M773" s="14"/>
      <c r="N773" s="14"/>
      <c r="O773" s="14"/>
      <c r="P773" s="14"/>
      <c r="Q773" s="14"/>
      <c r="R773" s="14"/>
      <c r="S773" s="14"/>
      <c r="T773" s="14"/>
      <c r="U773" s="14"/>
    </row>
    <row r="774">
      <c r="A774" s="45"/>
      <c r="B774" s="14"/>
      <c r="C774" s="14"/>
      <c r="D774" s="14"/>
      <c r="E774" s="14"/>
      <c r="F774" s="14"/>
      <c r="G774" s="45"/>
      <c r="H774" s="14"/>
      <c r="I774" s="14"/>
      <c r="J774" s="14"/>
      <c r="K774" s="14"/>
      <c r="L774" s="14"/>
      <c r="M774" s="14"/>
      <c r="N774" s="14"/>
      <c r="O774" s="14"/>
      <c r="P774" s="14"/>
      <c r="Q774" s="14"/>
      <c r="R774" s="14"/>
      <c r="S774" s="14"/>
      <c r="T774" s="14"/>
      <c r="U774" s="14"/>
    </row>
    <row r="775">
      <c r="A775" s="45"/>
      <c r="B775" s="14"/>
      <c r="C775" s="14"/>
      <c r="D775" s="14"/>
      <c r="E775" s="14"/>
      <c r="F775" s="14"/>
      <c r="G775" s="45"/>
      <c r="H775" s="14"/>
      <c r="I775" s="14"/>
      <c r="J775" s="14"/>
      <c r="K775" s="14"/>
      <c r="L775" s="14"/>
      <c r="M775" s="14"/>
      <c r="N775" s="14"/>
      <c r="O775" s="14"/>
      <c r="P775" s="14"/>
      <c r="Q775" s="14"/>
      <c r="R775" s="14"/>
      <c r="S775" s="14"/>
      <c r="T775" s="14"/>
      <c r="U775" s="14"/>
    </row>
    <row r="776">
      <c r="A776" s="45"/>
      <c r="B776" s="14"/>
      <c r="C776" s="14"/>
      <c r="D776" s="14"/>
      <c r="E776" s="14"/>
      <c r="F776" s="14"/>
      <c r="G776" s="45"/>
      <c r="H776" s="14"/>
      <c r="I776" s="14"/>
      <c r="J776" s="14"/>
      <c r="K776" s="14"/>
      <c r="L776" s="14"/>
      <c r="M776" s="14"/>
      <c r="N776" s="14"/>
      <c r="O776" s="14"/>
      <c r="P776" s="14"/>
      <c r="Q776" s="14"/>
      <c r="R776" s="14"/>
      <c r="S776" s="14"/>
      <c r="T776" s="14"/>
      <c r="U776" s="14"/>
    </row>
    <row r="777">
      <c r="A777" s="45"/>
      <c r="B777" s="14"/>
      <c r="C777" s="14"/>
      <c r="D777" s="14"/>
      <c r="E777" s="14"/>
      <c r="F777" s="14"/>
      <c r="G777" s="45"/>
      <c r="H777" s="14"/>
      <c r="I777" s="14"/>
      <c r="J777" s="14"/>
      <c r="K777" s="14"/>
      <c r="L777" s="14"/>
      <c r="M777" s="14"/>
      <c r="N777" s="14"/>
      <c r="O777" s="14"/>
      <c r="P777" s="14"/>
      <c r="Q777" s="14"/>
      <c r="R777" s="14"/>
      <c r="S777" s="14"/>
      <c r="T777" s="14"/>
      <c r="U777" s="14"/>
    </row>
    <row r="778">
      <c r="A778" s="45"/>
      <c r="B778" s="14"/>
      <c r="C778" s="14"/>
      <c r="D778" s="14"/>
      <c r="E778" s="14"/>
      <c r="F778" s="14"/>
      <c r="G778" s="45"/>
      <c r="H778" s="14"/>
      <c r="I778" s="14"/>
      <c r="J778" s="14"/>
      <c r="K778" s="14"/>
      <c r="L778" s="14"/>
      <c r="M778" s="14"/>
      <c r="N778" s="14"/>
      <c r="O778" s="14"/>
      <c r="P778" s="14"/>
      <c r="Q778" s="14"/>
      <c r="R778" s="14"/>
      <c r="S778" s="14"/>
      <c r="T778" s="14"/>
      <c r="U778" s="14"/>
    </row>
    <row r="779">
      <c r="A779" s="45"/>
      <c r="B779" s="14"/>
      <c r="C779" s="14"/>
      <c r="D779" s="14"/>
      <c r="E779" s="14"/>
      <c r="F779" s="14"/>
      <c r="G779" s="45"/>
      <c r="H779" s="14"/>
      <c r="I779" s="14"/>
      <c r="J779" s="14"/>
      <c r="K779" s="14"/>
      <c r="L779" s="14"/>
      <c r="M779" s="14"/>
      <c r="N779" s="14"/>
      <c r="O779" s="14"/>
      <c r="P779" s="14"/>
      <c r="Q779" s="14"/>
      <c r="R779" s="14"/>
      <c r="S779" s="14"/>
      <c r="T779" s="14"/>
      <c r="U779" s="14"/>
    </row>
    <row r="780">
      <c r="A780" s="45"/>
      <c r="B780" s="14"/>
      <c r="C780" s="14"/>
      <c r="D780" s="14"/>
      <c r="E780" s="14"/>
      <c r="F780" s="14"/>
      <c r="G780" s="45"/>
      <c r="H780" s="14"/>
      <c r="I780" s="14"/>
      <c r="J780" s="14"/>
      <c r="K780" s="14"/>
      <c r="L780" s="14"/>
      <c r="M780" s="14"/>
      <c r="N780" s="14"/>
      <c r="O780" s="14"/>
      <c r="P780" s="14"/>
      <c r="Q780" s="14"/>
      <c r="R780" s="14"/>
      <c r="S780" s="14"/>
      <c r="T780" s="14"/>
      <c r="U780" s="14"/>
    </row>
    <row r="781">
      <c r="A781" s="45"/>
      <c r="B781" s="14"/>
      <c r="C781" s="14"/>
      <c r="D781" s="14"/>
      <c r="E781" s="14"/>
      <c r="F781" s="14"/>
      <c r="G781" s="45"/>
      <c r="H781" s="14"/>
      <c r="I781" s="14"/>
      <c r="J781" s="14"/>
      <c r="K781" s="14"/>
      <c r="L781" s="14"/>
      <c r="M781" s="14"/>
      <c r="N781" s="14"/>
      <c r="O781" s="14"/>
      <c r="P781" s="14"/>
      <c r="Q781" s="14"/>
      <c r="R781" s="14"/>
      <c r="S781" s="14"/>
      <c r="T781" s="14"/>
      <c r="U781" s="14"/>
    </row>
    <row r="782">
      <c r="A782" s="45"/>
      <c r="B782" s="14"/>
      <c r="C782" s="14"/>
      <c r="D782" s="14"/>
      <c r="E782" s="14"/>
      <c r="F782" s="14"/>
      <c r="G782" s="45"/>
      <c r="H782" s="14"/>
      <c r="I782" s="14"/>
      <c r="J782" s="14"/>
      <c r="K782" s="14"/>
      <c r="L782" s="14"/>
      <c r="M782" s="14"/>
      <c r="N782" s="14"/>
      <c r="O782" s="14"/>
      <c r="P782" s="14"/>
      <c r="Q782" s="14"/>
      <c r="R782" s="14"/>
      <c r="S782" s="14"/>
      <c r="T782" s="14"/>
      <c r="U782" s="14"/>
    </row>
    <row r="783">
      <c r="A783" s="45"/>
      <c r="B783" s="14"/>
      <c r="C783" s="14"/>
      <c r="D783" s="14"/>
      <c r="E783" s="14"/>
      <c r="F783" s="14"/>
      <c r="G783" s="45"/>
      <c r="H783" s="14"/>
      <c r="I783" s="14"/>
      <c r="J783" s="14"/>
      <c r="K783" s="14"/>
      <c r="L783" s="14"/>
      <c r="M783" s="14"/>
      <c r="N783" s="14"/>
      <c r="O783" s="14"/>
      <c r="P783" s="14"/>
      <c r="Q783" s="14"/>
      <c r="R783" s="14"/>
      <c r="S783" s="14"/>
      <c r="T783" s="14"/>
      <c r="U783" s="14"/>
    </row>
    <row r="784">
      <c r="A784" s="45"/>
      <c r="B784" s="14"/>
      <c r="C784" s="14"/>
      <c r="D784" s="14"/>
      <c r="E784" s="14"/>
      <c r="F784" s="14"/>
      <c r="G784" s="45"/>
      <c r="H784" s="14"/>
      <c r="I784" s="14"/>
      <c r="J784" s="14"/>
      <c r="K784" s="14"/>
      <c r="L784" s="14"/>
      <c r="M784" s="14"/>
      <c r="N784" s="14"/>
      <c r="O784" s="14"/>
      <c r="P784" s="14"/>
      <c r="Q784" s="14"/>
      <c r="R784" s="14"/>
      <c r="S784" s="14"/>
      <c r="T784" s="14"/>
      <c r="U784" s="14"/>
    </row>
    <row r="785">
      <c r="A785" s="45"/>
      <c r="B785" s="14"/>
      <c r="C785" s="14"/>
      <c r="D785" s="14"/>
      <c r="E785" s="14"/>
      <c r="F785" s="14"/>
      <c r="G785" s="45"/>
      <c r="H785" s="14"/>
      <c r="I785" s="14"/>
      <c r="J785" s="14"/>
      <c r="K785" s="14"/>
      <c r="L785" s="14"/>
      <c r="M785" s="14"/>
      <c r="N785" s="14"/>
      <c r="O785" s="14"/>
      <c r="P785" s="14"/>
      <c r="Q785" s="14"/>
      <c r="R785" s="14"/>
      <c r="S785" s="14"/>
      <c r="T785" s="14"/>
      <c r="U785" s="14"/>
    </row>
    <row r="786">
      <c r="A786" s="45"/>
      <c r="B786" s="14"/>
      <c r="C786" s="14"/>
      <c r="D786" s="14"/>
      <c r="E786" s="14"/>
      <c r="F786" s="14"/>
      <c r="G786" s="45"/>
      <c r="H786" s="14"/>
      <c r="I786" s="14"/>
      <c r="J786" s="14"/>
      <c r="K786" s="14"/>
      <c r="L786" s="14"/>
      <c r="M786" s="14"/>
      <c r="N786" s="14"/>
      <c r="O786" s="14"/>
      <c r="P786" s="14"/>
      <c r="Q786" s="14"/>
      <c r="R786" s="14"/>
      <c r="S786" s="14"/>
      <c r="T786" s="14"/>
      <c r="U786" s="14"/>
    </row>
    <row r="787">
      <c r="A787" s="45"/>
      <c r="B787" s="14"/>
      <c r="C787" s="14"/>
      <c r="D787" s="14"/>
      <c r="E787" s="14"/>
      <c r="F787" s="14"/>
      <c r="G787" s="45"/>
      <c r="H787" s="14"/>
      <c r="I787" s="14"/>
      <c r="J787" s="14"/>
      <c r="K787" s="14"/>
      <c r="L787" s="14"/>
      <c r="M787" s="14"/>
      <c r="N787" s="14"/>
      <c r="O787" s="14"/>
      <c r="P787" s="14"/>
      <c r="Q787" s="14"/>
      <c r="R787" s="14"/>
      <c r="S787" s="14"/>
      <c r="T787" s="14"/>
      <c r="U787" s="14"/>
    </row>
    <row r="788">
      <c r="A788" s="45"/>
      <c r="B788" s="14"/>
      <c r="C788" s="14"/>
      <c r="D788" s="14"/>
      <c r="E788" s="14"/>
      <c r="F788" s="14"/>
      <c r="G788" s="45"/>
      <c r="H788" s="14"/>
      <c r="I788" s="14"/>
      <c r="J788" s="14"/>
      <c r="K788" s="14"/>
      <c r="L788" s="14"/>
      <c r="M788" s="14"/>
      <c r="N788" s="14"/>
      <c r="O788" s="14"/>
      <c r="P788" s="14"/>
      <c r="Q788" s="14"/>
      <c r="R788" s="14"/>
      <c r="S788" s="14"/>
      <c r="T788" s="14"/>
      <c r="U788" s="14"/>
    </row>
    <row r="789">
      <c r="A789" s="45"/>
      <c r="B789" s="14"/>
      <c r="C789" s="14"/>
      <c r="D789" s="14"/>
      <c r="E789" s="14"/>
      <c r="F789" s="14"/>
      <c r="G789" s="45"/>
      <c r="H789" s="14"/>
      <c r="I789" s="14"/>
      <c r="J789" s="14"/>
      <c r="K789" s="14"/>
      <c r="L789" s="14"/>
      <c r="M789" s="14"/>
      <c r="N789" s="14"/>
      <c r="O789" s="14"/>
      <c r="P789" s="14"/>
      <c r="Q789" s="14"/>
      <c r="R789" s="14"/>
      <c r="S789" s="14"/>
      <c r="T789" s="14"/>
      <c r="U789" s="14"/>
    </row>
    <row r="790">
      <c r="A790" s="45"/>
      <c r="B790" s="14"/>
      <c r="C790" s="14"/>
      <c r="D790" s="14"/>
      <c r="E790" s="14"/>
      <c r="F790" s="14"/>
      <c r="G790" s="45"/>
      <c r="H790" s="14"/>
      <c r="I790" s="14"/>
      <c r="J790" s="14"/>
      <c r="K790" s="14"/>
      <c r="L790" s="14"/>
      <c r="M790" s="14"/>
      <c r="N790" s="14"/>
      <c r="O790" s="14"/>
      <c r="P790" s="14"/>
      <c r="Q790" s="14"/>
      <c r="R790" s="14"/>
      <c r="S790" s="14"/>
      <c r="T790" s="14"/>
      <c r="U790" s="14"/>
    </row>
    <row r="791">
      <c r="A791" s="45"/>
      <c r="B791" s="14"/>
      <c r="C791" s="14"/>
      <c r="D791" s="14"/>
      <c r="E791" s="14"/>
      <c r="F791" s="14"/>
      <c r="G791" s="45"/>
      <c r="H791" s="14"/>
      <c r="I791" s="14"/>
      <c r="J791" s="14"/>
      <c r="K791" s="14"/>
      <c r="L791" s="14"/>
      <c r="M791" s="14"/>
      <c r="N791" s="14"/>
      <c r="O791" s="14"/>
      <c r="P791" s="14"/>
      <c r="Q791" s="14"/>
      <c r="R791" s="14"/>
      <c r="S791" s="14"/>
      <c r="T791" s="14"/>
      <c r="U791" s="14"/>
    </row>
    <row r="792">
      <c r="A792" s="45"/>
      <c r="B792" s="14"/>
      <c r="C792" s="14"/>
      <c r="D792" s="14"/>
      <c r="E792" s="14"/>
      <c r="F792" s="14"/>
      <c r="G792" s="45"/>
      <c r="H792" s="14"/>
      <c r="I792" s="14"/>
      <c r="J792" s="14"/>
      <c r="K792" s="14"/>
      <c r="L792" s="14"/>
      <c r="M792" s="14"/>
      <c r="N792" s="14"/>
      <c r="O792" s="14"/>
      <c r="P792" s="14"/>
      <c r="Q792" s="14"/>
      <c r="R792" s="14"/>
      <c r="S792" s="14"/>
      <c r="T792" s="14"/>
      <c r="U792" s="14"/>
    </row>
    <row r="793">
      <c r="A793" s="45"/>
      <c r="B793" s="14"/>
      <c r="C793" s="14"/>
      <c r="D793" s="14"/>
      <c r="E793" s="14"/>
      <c r="F793" s="14"/>
      <c r="G793" s="45"/>
      <c r="H793" s="14"/>
      <c r="I793" s="14"/>
      <c r="J793" s="14"/>
      <c r="K793" s="14"/>
      <c r="L793" s="14"/>
      <c r="M793" s="14"/>
      <c r="N793" s="14"/>
      <c r="O793" s="14"/>
      <c r="P793" s="14"/>
      <c r="Q793" s="14"/>
      <c r="R793" s="14"/>
      <c r="S793" s="14"/>
      <c r="T793" s="14"/>
      <c r="U793" s="14"/>
    </row>
    <row r="794">
      <c r="A794" s="45"/>
      <c r="B794" s="14"/>
      <c r="C794" s="14"/>
      <c r="D794" s="14"/>
      <c r="E794" s="14"/>
      <c r="F794" s="14"/>
      <c r="G794" s="45"/>
      <c r="H794" s="14"/>
      <c r="I794" s="14"/>
      <c r="J794" s="14"/>
      <c r="K794" s="14"/>
      <c r="L794" s="14"/>
      <c r="M794" s="14"/>
      <c r="N794" s="14"/>
      <c r="O794" s="14"/>
      <c r="P794" s="14"/>
      <c r="Q794" s="14"/>
      <c r="R794" s="14"/>
      <c r="S794" s="14"/>
      <c r="T794" s="14"/>
      <c r="U794" s="14"/>
    </row>
    <row r="795">
      <c r="A795" s="45"/>
      <c r="B795" s="14"/>
      <c r="C795" s="14"/>
      <c r="D795" s="14"/>
      <c r="E795" s="14"/>
      <c r="F795" s="14"/>
      <c r="G795" s="45"/>
      <c r="H795" s="14"/>
      <c r="I795" s="14"/>
      <c r="J795" s="14"/>
      <c r="K795" s="14"/>
      <c r="L795" s="14"/>
      <c r="M795" s="14"/>
      <c r="N795" s="14"/>
      <c r="O795" s="14"/>
      <c r="P795" s="14"/>
      <c r="Q795" s="14"/>
      <c r="R795" s="14"/>
      <c r="S795" s="14"/>
      <c r="T795" s="14"/>
      <c r="U795" s="14"/>
    </row>
    <row r="796">
      <c r="A796" s="45"/>
      <c r="B796" s="14"/>
      <c r="C796" s="14"/>
      <c r="D796" s="14"/>
      <c r="E796" s="14"/>
      <c r="F796" s="14"/>
      <c r="G796" s="45"/>
      <c r="H796" s="14"/>
      <c r="I796" s="14"/>
      <c r="J796" s="14"/>
      <c r="K796" s="14"/>
      <c r="L796" s="14"/>
      <c r="M796" s="14"/>
      <c r="N796" s="14"/>
      <c r="O796" s="14"/>
      <c r="P796" s="14"/>
      <c r="Q796" s="14"/>
      <c r="R796" s="14"/>
      <c r="S796" s="14"/>
      <c r="T796" s="14"/>
      <c r="U796" s="14"/>
    </row>
    <row r="797">
      <c r="A797" s="45"/>
      <c r="B797" s="14"/>
      <c r="C797" s="14"/>
      <c r="D797" s="14"/>
      <c r="E797" s="14"/>
      <c r="F797" s="14"/>
      <c r="G797" s="45"/>
      <c r="H797" s="14"/>
      <c r="I797" s="14"/>
      <c r="J797" s="14"/>
      <c r="K797" s="14"/>
      <c r="L797" s="14"/>
      <c r="M797" s="14"/>
      <c r="N797" s="14"/>
      <c r="O797" s="14"/>
      <c r="P797" s="14"/>
      <c r="Q797" s="14"/>
      <c r="R797" s="14"/>
      <c r="S797" s="14"/>
      <c r="T797" s="14"/>
      <c r="U797" s="14"/>
    </row>
    <row r="798">
      <c r="A798" s="45"/>
      <c r="B798" s="14"/>
      <c r="C798" s="14"/>
      <c r="D798" s="14"/>
      <c r="E798" s="14"/>
      <c r="F798" s="14"/>
      <c r="G798" s="45"/>
      <c r="H798" s="14"/>
      <c r="I798" s="14"/>
      <c r="J798" s="14"/>
      <c r="K798" s="14"/>
      <c r="L798" s="14"/>
      <c r="M798" s="14"/>
      <c r="N798" s="14"/>
      <c r="O798" s="14"/>
      <c r="P798" s="14"/>
      <c r="Q798" s="14"/>
      <c r="R798" s="14"/>
      <c r="S798" s="14"/>
      <c r="T798" s="14"/>
      <c r="U798" s="14"/>
    </row>
    <row r="799">
      <c r="A799" s="45"/>
      <c r="B799" s="14"/>
      <c r="C799" s="14"/>
      <c r="D799" s="14"/>
      <c r="E799" s="14"/>
      <c r="F799" s="14"/>
      <c r="G799" s="45"/>
      <c r="H799" s="14"/>
      <c r="I799" s="14"/>
      <c r="J799" s="14"/>
      <c r="K799" s="14"/>
      <c r="L799" s="14"/>
      <c r="M799" s="14"/>
      <c r="N799" s="14"/>
      <c r="O799" s="14"/>
      <c r="P799" s="14"/>
      <c r="Q799" s="14"/>
      <c r="R799" s="14"/>
      <c r="S799" s="14"/>
      <c r="T799" s="14"/>
      <c r="U799" s="14"/>
    </row>
    <row r="800">
      <c r="A800" s="45"/>
      <c r="B800" s="14"/>
      <c r="C800" s="14"/>
      <c r="D800" s="14"/>
      <c r="E800" s="14"/>
      <c r="F800" s="14"/>
      <c r="G800" s="45"/>
      <c r="H800" s="14"/>
      <c r="I800" s="14"/>
      <c r="J800" s="14"/>
      <c r="K800" s="14"/>
      <c r="L800" s="14"/>
      <c r="M800" s="14"/>
      <c r="N800" s="14"/>
      <c r="O800" s="14"/>
      <c r="P800" s="14"/>
      <c r="Q800" s="14"/>
      <c r="R800" s="14"/>
      <c r="S800" s="14"/>
      <c r="T800" s="14"/>
      <c r="U800" s="14"/>
    </row>
    <row r="801">
      <c r="A801" s="45"/>
      <c r="B801" s="14"/>
      <c r="C801" s="14"/>
      <c r="D801" s="14"/>
      <c r="E801" s="14"/>
      <c r="F801" s="14"/>
      <c r="G801" s="45"/>
      <c r="H801" s="14"/>
      <c r="I801" s="14"/>
      <c r="J801" s="14"/>
      <c r="K801" s="14"/>
      <c r="L801" s="14"/>
      <c r="M801" s="14"/>
      <c r="N801" s="14"/>
      <c r="O801" s="14"/>
      <c r="P801" s="14"/>
      <c r="Q801" s="14"/>
      <c r="R801" s="14"/>
      <c r="S801" s="14"/>
      <c r="T801" s="14"/>
      <c r="U801" s="14"/>
    </row>
    <row r="802">
      <c r="A802" s="45"/>
      <c r="B802" s="14"/>
      <c r="C802" s="14"/>
      <c r="D802" s="14"/>
      <c r="E802" s="14"/>
      <c r="F802" s="14"/>
      <c r="G802" s="45"/>
      <c r="H802" s="14"/>
      <c r="I802" s="14"/>
      <c r="J802" s="14"/>
      <c r="K802" s="14"/>
      <c r="L802" s="14"/>
      <c r="M802" s="14"/>
      <c r="N802" s="14"/>
      <c r="O802" s="14"/>
      <c r="P802" s="14"/>
      <c r="Q802" s="14"/>
      <c r="R802" s="14"/>
      <c r="S802" s="14"/>
      <c r="T802" s="14"/>
      <c r="U802" s="14"/>
    </row>
    <row r="803">
      <c r="A803" s="45"/>
      <c r="B803" s="14"/>
      <c r="C803" s="14"/>
      <c r="D803" s="14"/>
      <c r="E803" s="14"/>
      <c r="F803" s="14"/>
      <c r="G803" s="45"/>
      <c r="H803" s="14"/>
      <c r="I803" s="14"/>
      <c r="J803" s="14"/>
      <c r="K803" s="14"/>
      <c r="L803" s="14"/>
      <c r="M803" s="14"/>
      <c r="N803" s="14"/>
      <c r="O803" s="14"/>
      <c r="P803" s="14"/>
      <c r="Q803" s="14"/>
      <c r="R803" s="14"/>
      <c r="S803" s="14"/>
      <c r="T803" s="14"/>
      <c r="U803" s="14"/>
    </row>
    <row r="804">
      <c r="A804" s="45"/>
      <c r="B804" s="14"/>
      <c r="C804" s="14"/>
      <c r="D804" s="14"/>
      <c r="E804" s="14"/>
      <c r="F804" s="14"/>
      <c r="G804" s="45"/>
      <c r="H804" s="14"/>
      <c r="I804" s="14"/>
      <c r="J804" s="14"/>
      <c r="K804" s="14"/>
      <c r="L804" s="14"/>
      <c r="M804" s="14"/>
      <c r="N804" s="14"/>
      <c r="O804" s="14"/>
      <c r="P804" s="14"/>
      <c r="Q804" s="14"/>
      <c r="R804" s="14"/>
      <c r="S804" s="14"/>
      <c r="T804" s="14"/>
      <c r="U804" s="14"/>
    </row>
    <row r="805">
      <c r="A805" s="45"/>
      <c r="B805" s="14"/>
      <c r="C805" s="14"/>
      <c r="D805" s="14"/>
      <c r="E805" s="14"/>
      <c r="F805" s="14"/>
      <c r="G805" s="45"/>
      <c r="H805" s="14"/>
      <c r="I805" s="14"/>
      <c r="J805" s="14"/>
      <c r="K805" s="14"/>
      <c r="L805" s="14"/>
      <c r="M805" s="14"/>
      <c r="N805" s="14"/>
      <c r="O805" s="14"/>
      <c r="P805" s="14"/>
      <c r="Q805" s="14"/>
      <c r="R805" s="14"/>
      <c r="S805" s="14"/>
      <c r="T805" s="14"/>
      <c r="U805" s="14"/>
    </row>
    <row r="806">
      <c r="A806" s="45"/>
      <c r="B806" s="14"/>
      <c r="C806" s="14"/>
      <c r="D806" s="14"/>
      <c r="E806" s="14"/>
      <c r="F806" s="14"/>
      <c r="G806" s="45"/>
      <c r="H806" s="14"/>
      <c r="I806" s="14"/>
      <c r="J806" s="14"/>
      <c r="K806" s="14"/>
      <c r="L806" s="14"/>
      <c r="M806" s="14"/>
      <c r="N806" s="14"/>
      <c r="O806" s="14"/>
      <c r="P806" s="14"/>
      <c r="Q806" s="14"/>
      <c r="R806" s="14"/>
      <c r="S806" s="14"/>
      <c r="T806" s="14"/>
      <c r="U806" s="14"/>
    </row>
    <row r="807">
      <c r="A807" s="45"/>
      <c r="B807" s="14"/>
      <c r="C807" s="14"/>
      <c r="D807" s="14"/>
      <c r="E807" s="14"/>
      <c r="F807" s="14"/>
      <c r="G807" s="45"/>
      <c r="H807" s="14"/>
      <c r="I807" s="14"/>
      <c r="J807" s="14"/>
      <c r="K807" s="14"/>
      <c r="L807" s="14"/>
      <c r="M807" s="14"/>
      <c r="N807" s="14"/>
      <c r="O807" s="14"/>
      <c r="P807" s="14"/>
      <c r="Q807" s="14"/>
      <c r="R807" s="14"/>
      <c r="S807" s="14"/>
      <c r="T807" s="14"/>
      <c r="U807" s="14"/>
    </row>
    <row r="808">
      <c r="A808" s="45"/>
      <c r="B808" s="14"/>
      <c r="C808" s="14"/>
      <c r="D808" s="14"/>
      <c r="E808" s="14"/>
      <c r="F808" s="14"/>
      <c r="G808" s="45"/>
      <c r="H808" s="14"/>
      <c r="I808" s="14"/>
      <c r="J808" s="14"/>
      <c r="K808" s="14"/>
      <c r="L808" s="14"/>
      <c r="M808" s="14"/>
      <c r="N808" s="14"/>
      <c r="O808" s="14"/>
      <c r="P808" s="14"/>
      <c r="Q808" s="14"/>
      <c r="R808" s="14"/>
      <c r="S808" s="14"/>
      <c r="T808" s="14"/>
      <c r="U808" s="14"/>
    </row>
    <row r="809">
      <c r="A809" s="45"/>
      <c r="B809" s="14"/>
      <c r="C809" s="14"/>
      <c r="D809" s="14"/>
      <c r="E809" s="14"/>
      <c r="F809" s="14"/>
      <c r="G809" s="45"/>
      <c r="H809" s="14"/>
      <c r="I809" s="14"/>
      <c r="J809" s="14"/>
      <c r="K809" s="14"/>
      <c r="L809" s="14"/>
      <c r="M809" s="14"/>
      <c r="N809" s="14"/>
      <c r="O809" s="14"/>
      <c r="P809" s="14"/>
      <c r="Q809" s="14"/>
      <c r="R809" s="14"/>
      <c r="S809" s="14"/>
      <c r="T809" s="14"/>
      <c r="U809" s="14"/>
    </row>
    <row r="810">
      <c r="A810" s="45"/>
      <c r="B810" s="14"/>
      <c r="C810" s="14"/>
      <c r="D810" s="14"/>
      <c r="E810" s="14"/>
      <c r="F810" s="14"/>
      <c r="G810" s="45"/>
      <c r="H810" s="14"/>
      <c r="I810" s="14"/>
      <c r="J810" s="14"/>
      <c r="K810" s="14"/>
      <c r="L810" s="14"/>
      <c r="M810" s="14"/>
      <c r="N810" s="14"/>
      <c r="O810" s="14"/>
      <c r="P810" s="14"/>
      <c r="Q810" s="14"/>
      <c r="R810" s="14"/>
      <c r="S810" s="14"/>
      <c r="T810" s="14"/>
      <c r="U810" s="14"/>
    </row>
    <row r="811">
      <c r="A811" s="45"/>
      <c r="B811" s="14"/>
      <c r="C811" s="14"/>
      <c r="D811" s="14"/>
      <c r="E811" s="14"/>
      <c r="F811" s="14"/>
      <c r="G811" s="45"/>
      <c r="H811" s="14"/>
      <c r="I811" s="14"/>
      <c r="J811" s="14"/>
      <c r="K811" s="14"/>
      <c r="L811" s="14"/>
      <c r="M811" s="14"/>
      <c r="N811" s="14"/>
      <c r="O811" s="14"/>
      <c r="P811" s="14"/>
      <c r="Q811" s="14"/>
      <c r="R811" s="14"/>
      <c r="S811" s="14"/>
      <c r="T811" s="14"/>
      <c r="U811" s="14"/>
    </row>
    <row r="812">
      <c r="A812" s="45"/>
      <c r="B812" s="14"/>
      <c r="C812" s="14"/>
      <c r="D812" s="14"/>
      <c r="E812" s="14"/>
      <c r="F812" s="14"/>
      <c r="G812" s="45"/>
      <c r="H812" s="14"/>
      <c r="I812" s="14"/>
      <c r="J812" s="14"/>
      <c r="K812" s="14"/>
      <c r="L812" s="14"/>
      <c r="M812" s="14"/>
      <c r="N812" s="14"/>
      <c r="O812" s="14"/>
      <c r="P812" s="14"/>
      <c r="Q812" s="14"/>
      <c r="R812" s="14"/>
      <c r="S812" s="14"/>
      <c r="T812" s="14"/>
      <c r="U812" s="14"/>
    </row>
    <row r="813">
      <c r="A813" s="45"/>
      <c r="B813" s="14"/>
      <c r="C813" s="14"/>
      <c r="D813" s="14"/>
      <c r="E813" s="14"/>
      <c r="F813" s="14"/>
      <c r="G813" s="45"/>
      <c r="H813" s="14"/>
      <c r="I813" s="14"/>
      <c r="J813" s="14"/>
      <c r="K813" s="14"/>
      <c r="L813" s="14"/>
      <c r="M813" s="14"/>
      <c r="N813" s="14"/>
      <c r="O813" s="14"/>
      <c r="P813" s="14"/>
      <c r="Q813" s="14"/>
      <c r="R813" s="14"/>
      <c r="S813" s="14"/>
      <c r="T813" s="14"/>
      <c r="U813" s="14"/>
    </row>
    <row r="814">
      <c r="A814" s="45"/>
      <c r="B814" s="14"/>
      <c r="C814" s="14"/>
      <c r="D814" s="14"/>
      <c r="E814" s="14"/>
      <c r="F814" s="14"/>
      <c r="G814" s="45"/>
      <c r="H814" s="14"/>
      <c r="I814" s="14"/>
      <c r="J814" s="14"/>
      <c r="K814" s="14"/>
      <c r="L814" s="14"/>
      <c r="M814" s="14"/>
      <c r="N814" s="14"/>
      <c r="O814" s="14"/>
      <c r="P814" s="14"/>
      <c r="Q814" s="14"/>
      <c r="R814" s="14"/>
      <c r="S814" s="14"/>
      <c r="T814" s="14"/>
      <c r="U814" s="14"/>
    </row>
    <row r="815">
      <c r="A815" s="45"/>
      <c r="B815" s="14"/>
      <c r="C815" s="14"/>
      <c r="D815" s="14"/>
      <c r="E815" s="14"/>
      <c r="F815" s="14"/>
      <c r="G815" s="45"/>
      <c r="H815" s="14"/>
      <c r="I815" s="14"/>
      <c r="J815" s="14"/>
      <c r="K815" s="14"/>
      <c r="L815" s="14"/>
      <c r="M815" s="14"/>
      <c r="N815" s="14"/>
      <c r="O815" s="14"/>
      <c r="P815" s="14"/>
      <c r="Q815" s="14"/>
      <c r="R815" s="14"/>
      <c r="S815" s="14"/>
      <c r="T815" s="14"/>
      <c r="U815" s="14"/>
    </row>
    <row r="816">
      <c r="A816" s="45"/>
      <c r="B816" s="14"/>
      <c r="C816" s="14"/>
      <c r="D816" s="14"/>
      <c r="E816" s="14"/>
      <c r="F816" s="14"/>
      <c r="G816" s="45"/>
      <c r="H816" s="14"/>
      <c r="I816" s="14"/>
      <c r="J816" s="14"/>
      <c r="K816" s="14"/>
      <c r="L816" s="14"/>
      <c r="M816" s="14"/>
      <c r="N816" s="14"/>
      <c r="O816" s="14"/>
      <c r="P816" s="14"/>
      <c r="Q816" s="14"/>
      <c r="R816" s="14"/>
      <c r="S816" s="14"/>
      <c r="T816" s="14"/>
      <c r="U816" s="14"/>
    </row>
    <row r="817">
      <c r="A817" s="45"/>
      <c r="B817" s="14"/>
      <c r="C817" s="14"/>
      <c r="D817" s="14"/>
      <c r="E817" s="14"/>
      <c r="F817" s="14"/>
      <c r="G817" s="45"/>
      <c r="H817" s="14"/>
      <c r="I817" s="14"/>
      <c r="J817" s="14"/>
      <c r="K817" s="14"/>
      <c r="L817" s="14"/>
      <c r="M817" s="14"/>
      <c r="N817" s="14"/>
      <c r="O817" s="14"/>
      <c r="P817" s="14"/>
      <c r="Q817" s="14"/>
      <c r="R817" s="14"/>
      <c r="S817" s="14"/>
      <c r="T817" s="14"/>
      <c r="U817" s="14"/>
    </row>
    <row r="818">
      <c r="A818" s="45"/>
      <c r="B818" s="14"/>
      <c r="C818" s="14"/>
      <c r="D818" s="14"/>
      <c r="E818" s="14"/>
      <c r="F818" s="14"/>
      <c r="G818" s="45"/>
      <c r="H818" s="14"/>
      <c r="I818" s="14"/>
      <c r="J818" s="14"/>
      <c r="K818" s="14"/>
      <c r="L818" s="14"/>
      <c r="M818" s="14"/>
      <c r="N818" s="14"/>
      <c r="O818" s="14"/>
      <c r="P818" s="14"/>
      <c r="Q818" s="14"/>
      <c r="R818" s="14"/>
      <c r="S818" s="14"/>
      <c r="T818" s="14"/>
      <c r="U818" s="14"/>
    </row>
    <row r="819">
      <c r="A819" s="45"/>
      <c r="B819" s="14"/>
      <c r="C819" s="14"/>
      <c r="D819" s="14"/>
      <c r="E819" s="14"/>
      <c r="F819" s="14"/>
      <c r="G819" s="45"/>
      <c r="H819" s="14"/>
      <c r="I819" s="14"/>
      <c r="J819" s="14"/>
      <c r="K819" s="14"/>
      <c r="L819" s="14"/>
      <c r="M819" s="14"/>
      <c r="N819" s="14"/>
      <c r="O819" s="14"/>
      <c r="P819" s="14"/>
      <c r="Q819" s="14"/>
      <c r="R819" s="14"/>
      <c r="S819" s="14"/>
      <c r="T819" s="14"/>
      <c r="U819" s="14"/>
    </row>
    <row r="820">
      <c r="A820" s="45"/>
      <c r="B820" s="14"/>
      <c r="C820" s="14"/>
      <c r="D820" s="14"/>
      <c r="E820" s="14"/>
      <c r="F820" s="14"/>
      <c r="G820" s="45"/>
      <c r="H820" s="14"/>
      <c r="I820" s="14"/>
      <c r="J820" s="14"/>
      <c r="K820" s="14"/>
      <c r="L820" s="14"/>
      <c r="M820" s="14"/>
      <c r="N820" s="14"/>
      <c r="O820" s="14"/>
      <c r="P820" s="14"/>
      <c r="Q820" s="14"/>
      <c r="R820" s="14"/>
      <c r="S820" s="14"/>
      <c r="T820" s="14"/>
      <c r="U820" s="14"/>
    </row>
    <row r="821">
      <c r="A821" s="45"/>
      <c r="B821" s="14"/>
      <c r="C821" s="14"/>
      <c r="D821" s="14"/>
      <c r="E821" s="14"/>
      <c r="F821" s="14"/>
      <c r="G821" s="45"/>
      <c r="H821" s="14"/>
      <c r="I821" s="14"/>
      <c r="J821" s="14"/>
      <c r="K821" s="14"/>
      <c r="L821" s="14"/>
      <c r="M821" s="14"/>
      <c r="N821" s="14"/>
      <c r="O821" s="14"/>
      <c r="P821" s="14"/>
      <c r="Q821" s="14"/>
      <c r="R821" s="14"/>
      <c r="S821" s="14"/>
      <c r="T821" s="14"/>
      <c r="U821" s="14"/>
    </row>
    <row r="822">
      <c r="A822" s="45"/>
      <c r="B822" s="14"/>
      <c r="C822" s="14"/>
      <c r="D822" s="14"/>
      <c r="E822" s="14"/>
      <c r="F822" s="14"/>
      <c r="G822" s="45"/>
      <c r="H822" s="14"/>
      <c r="I822" s="14"/>
      <c r="J822" s="14"/>
      <c r="K822" s="14"/>
      <c r="L822" s="14"/>
      <c r="M822" s="14"/>
      <c r="N822" s="14"/>
      <c r="O822" s="14"/>
      <c r="P822" s="14"/>
      <c r="Q822" s="14"/>
      <c r="R822" s="14"/>
      <c r="S822" s="14"/>
      <c r="T822" s="14"/>
      <c r="U822" s="14"/>
    </row>
    <row r="823">
      <c r="A823" s="45"/>
      <c r="B823" s="14"/>
      <c r="C823" s="14"/>
      <c r="D823" s="14"/>
      <c r="E823" s="14"/>
      <c r="F823" s="14"/>
      <c r="G823" s="45"/>
      <c r="H823" s="14"/>
      <c r="I823" s="14"/>
      <c r="J823" s="14"/>
      <c r="K823" s="14"/>
      <c r="L823" s="14"/>
      <c r="M823" s="14"/>
      <c r="N823" s="14"/>
      <c r="O823" s="14"/>
      <c r="P823" s="14"/>
      <c r="Q823" s="14"/>
      <c r="R823" s="14"/>
      <c r="S823" s="14"/>
      <c r="T823" s="14"/>
      <c r="U823" s="14"/>
    </row>
    <row r="824">
      <c r="A824" s="45"/>
      <c r="B824" s="14"/>
      <c r="C824" s="14"/>
      <c r="D824" s="14"/>
      <c r="E824" s="14"/>
      <c r="F824" s="14"/>
      <c r="G824" s="45"/>
      <c r="H824" s="14"/>
      <c r="I824" s="14"/>
      <c r="J824" s="14"/>
      <c r="K824" s="14"/>
      <c r="L824" s="14"/>
      <c r="M824" s="14"/>
      <c r="N824" s="14"/>
      <c r="O824" s="14"/>
      <c r="P824" s="14"/>
      <c r="Q824" s="14"/>
      <c r="R824" s="14"/>
      <c r="S824" s="14"/>
      <c r="T824" s="14"/>
      <c r="U824" s="14"/>
    </row>
    <row r="825">
      <c r="A825" s="45"/>
      <c r="B825" s="14"/>
      <c r="C825" s="14"/>
      <c r="D825" s="14"/>
      <c r="E825" s="14"/>
      <c r="F825" s="14"/>
      <c r="G825" s="45"/>
      <c r="H825" s="14"/>
      <c r="I825" s="14"/>
      <c r="J825" s="14"/>
      <c r="K825" s="14"/>
      <c r="L825" s="14"/>
      <c r="M825" s="14"/>
      <c r="N825" s="14"/>
      <c r="O825" s="14"/>
      <c r="P825" s="14"/>
      <c r="Q825" s="14"/>
      <c r="R825" s="14"/>
      <c r="S825" s="14"/>
      <c r="T825" s="14"/>
      <c r="U825" s="14"/>
    </row>
    <row r="826">
      <c r="A826" s="45"/>
      <c r="B826" s="14"/>
      <c r="C826" s="14"/>
      <c r="D826" s="14"/>
      <c r="E826" s="14"/>
      <c r="F826" s="14"/>
      <c r="G826" s="45"/>
      <c r="H826" s="14"/>
      <c r="I826" s="14"/>
      <c r="J826" s="14"/>
      <c r="K826" s="14"/>
      <c r="L826" s="14"/>
      <c r="M826" s="14"/>
      <c r="N826" s="14"/>
      <c r="O826" s="14"/>
      <c r="P826" s="14"/>
      <c r="Q826" s="14"/>
      <c r="R826" s="14"/>
      <c r="S826" s="14"/>
      <c r="T826" s="14"/>
      <c r="U826" s="14"/>
    </row>
    <row r="827">
      <c r="A827" s="45"/>
      <c r="B827" s="14"/>
      <c r="C827" s="14"/>
      <c r="D827" s="14"/>
      <c r="E827" s="14"/>
      <c r="F827" s="14"/>
      <c r="G827" s="45"/>
      <c r="H827" s="14"/>
      <c r="I827" s="14"/>
      <c r="J827" s="14"/>
      <c r="K827" s="14"/>
      <c r="L827" s="14"/>
      <c r="M827" s="14"/>
      <c r="N827" s="14"/>
      <c r="O827" s="14"/>
      <c r="P827" s="14"/>
      <c r="Q827" s="14"/>
      <c r="R827" s="14"/>
      <c r="S827" s="14"/>
      <c r="T827" s="14"/>
      <c r="U827" s="14"/>
    </row>
    <row r="828">
      <c r="A828" s="45"/>
      <c r="B828" s="14"/>
      <c r="C828" s="14"/>
      <c r="D828" s="14"/>
      <c r="E828" s="14"/>
      <c r="F828" s="14"/>
      <c r="G828" s="45"/>
      <c r="H828" s="14"/>
      <c r="I828" s="14"/>
      <c r="J828" s="14"/>
      <c r="K828" s="14"/>
      <c r="L828" s="14"/>
      <c r="M828" s="14"/>
      <c r="N828" s="14"/>
      <c r="O828" s="14"/>
      <c r="P828" s="14"/>
      <c r="Q828" s="14"/>
      <c r="R828" s="14"/>
      <c r="S828" s="14"/>
      <c r="T828" s="14"/>
      <c r="U828" s="14"/>
    </row>
    <row r="829">
      <c r="A829" s="45"/>
      <c r="B829" s="14"/>
      <c r="C829" s="14"/>
      <c r="D829" s="14"/>
      <c r="E829" s="14"/>
      <c r="F829" s="14"/>
      <c r="G829" s="45"/>
      <c r="H829" s="14"/>
      <c r="I829" s="14"/>
      <c r="J829" s="14"/>
      <c r="K829" s="14"/>
      <c r="L829" s="14"/>
      <c r="M829" s="14"/>
      <c r="N829" s="14"/>
      <c r="O829" s="14"/>
      <c r="P829" s="14"/>
      <c r="Q829" s="14"/>
      <c r="R829" s="14"/>
      <c r="S829" s="14"/>
      <c r="T829" s="14"/>
      <c r="U829" s="14"/>
    </row>
    <row r="830">
      <c r="A830" s="45"/>
      <c r="B830" s="14"/>
      <c r="C830" s="14"/>
      <c r="D830" s="14"/>
      <c r="E830" s="14"/>
      <c r="F830" s="14"/>
      <c r="G830" s="45"/>
      <c r="H830" s="14"/>
      <c r="I830" s="14"/>
      <c r="J830" s="14"/>
      <c r="K830" s="14"/>
      <c r="L830" s="14"/>
      <c r="M830" s="14"/>
      <c r="N830" s="14"/>
      <c r="O830" s="14"/>
      <c r="P830" s="14"/>
      <c r="Q830" s="14"/>
      <c r="R830" s="14"/>
      <c r="S830" s="14"/>
      <c r="T830" s="14"/>
      <c r="U830" s="14"/>
    </row>
    <row r="831">
      <c r="A831" s="45"/>
      <c r="B831" s="14"/>
      <c r="C831" s="14"/>
      <c r="D831" s="14"/>
      <c r="E831" s="14"/>
      <c r="F831" s="14"/>
      <c r="G831" s="45"/>
      <c r="H831" s="14"/>
      <c r="I831" s="14"/>
      <c r="J831" s="14"/>
      <c r="K831" s="14"/>
      <c r="L831" s="14"/>
      <c r="M831" s="14"/>
      <c r="N831" s="14"/>
      <c r="O831" s="14"/>
      <c r="P831" s="14"/>
      <c r="Q831" s="14"/>
      <c r="R831" s="14"/>
      <c r="S831" s="14"/>
      <c r="T831" s="14"/>
      <c r="U831" s="14"/>
    </row>
    <row r="832">
      <c r="A832" s="45"/>
      <c r="B832" s="14"/>
      <c r="C832" s="14"/>
      <c r="D832" s="14"/>
      <c r="E832" s="14"/>
      <c r="F832" s="14"/>
      <c r="G832" s="45"/>
      <c r="H832" s="14"/>
      <c r="I832" s="14"/>
      <c r="J832" s="14"/>
      <c r="K832" s="14"/>
      <c r="L832" s="14"/>
      <c r="M832" s="14"/>
      <c r="N832" s="14"/>
      <c r="O832" s="14"/>
      <c r="P832" s="14"/>
      <c r="Q832" s="14"/>
      <c r="R832" s="14"/>
      <c r="S832" s="14"/>
      <c r="T832" s="14"/>
      <c r="U832" s="14"/>
    </row>
    <row r="833">
      <c r="A833" s="45"/>
      <c r="B833" s="14"/>
      <c r="C833" s="14"/>
      <c r="D833" s="14"/>
      <c r="E833" s="14"/>
      <c r="F833" s="14"/>
      <c r="G833" s="45"/>
      <c r="H833" s="14"/>
      <c r="I833" s="14"/>
      <c r="J833" s="14"/>
      <c r="K833" s="14"/>
      <c r="L833" s="14"/>
      <c r="M833" s="14"/>
      <c r="N833" s="14"/>
      <c r="O833" s="14"/>
      <c r="P833" s="14"/>
      <c r="Q833" s="14"/>
      <c r="R833" s="14"/>
      <c r="S833" s="14"/>
      <c r="T833" s="14"/>
      <c r="U833" s="14"/>
    </row>
    <row r="834">
      <c r="A834" s="45"/>
      <c r="B834" s="14"/>
      <c r="C834" s="14"/>
      <c r="D834" s="14"/>
      <c r="E834" s="14"/>
      <c r="F834" s="14"/>
      <c r="G834" s="45"/>
      <c r="H834" s="14"/>
      <c r="I834" s="14"/>
      <c r="J834" s="14"/>
      <c r="K834" s="14"/>
      <c r="L834" s="14"/>
      <c r="M834" s="14"/>
      <c r="N834" s="14"/>
      <c r="O834" s="14"/>
      <c r="P834" s="14"/>
      <c r="Q834" s="14"/>
      <c r="R834" s="14"/>
      <c r="S834" s="14"/>
      <c r="T834" s="14"/>
      <c r="U834" s="14"/>
    </row>
    <row r="835">
      <c r="A835" s="45"/>
      <c r="B835" s="14"/>
      <c r="C835" s="14"/>
      <c r="D835" s="14"/>
      <c r="E835" s="14"/>
      <c r="F835" s="14"/>
      <c r="G835" s="45"/>
      <c r="H835" s="14"/>
      <c r="I835" s="14"/>
      <c r="J835" s="14"/>
      <c r="K835" s="14"/>
      <c r="L835" s="14"/>
      <c r="M835" s="14"/>
      <c r="N835" s="14"/>
      <c r="O835" s="14"/>
      <c r="P835" s="14"/>
      <c r="Q835" s="14"/>
      <c r="R835" s="14"/>
      <c r="S835" s="14"/>
      <c r="T835" s="14"/>
      <c r="U835" s="14"/>
    </row>
    <row r="836">
      <c r="A836" s="45"/>
      <c r="B836" s="14"/>
      <c r="C836" s="14"/>
      <c r="D836" s="14"/>
      <c r="E836" s="14"/>
      <c r="F836" s="14"/>
      <c r="G836" s="45"/>
      <c r="H836" s="14"/>
      <c r="I836" s="14"/>
      <c r="J836" s="14"/>
      <c r="K836" s="14"/>
      <c r="L836" s="14"/>
      <c r="M836" s="14"/>
      <c r="N836" s="14"/>
      <c r="O836" s="14"/>
      <c r="P836" s="14"/>
      <c r="Q836" s="14"/>
      <c r="R836" s="14"/>
      <c r="S836" s="14"/>
      <c r="T836" s="14"/>
      <c r="U836" s="14"/>
    </row>
    <row r="837">
      <c r="A837" s="45"/>
      <c r="B837" s="14"/>
      <c r="C837" s="14"/>
      <c r="D837" s="14"/>
      <c r="E837" s="14"/>
      <c r="F837" s="14"/>
      <c r="G837" s="45"/>
      <c r="H837" s="14"/>
      <c r="I837" s="14"/>
      <c r="J837" s="14"/>
      <c r="K837" s="14"/>
      <c r="L837" s="14"/>
      <c r="M837" s="14"/>
      <c r="N837" s="14"/>
      <c r="O837" s="14"/>
      <c r="P837" s="14"/>
      <c r="Q837" s="14"/>
      <c r="R837" s="14"/>
      <c r="S837" s="14"/>
      <c r="T837" s="14"/>
      <c r="U837" s="14"/>
    </row>
    <row r="838">
      <c r="A838" s="45"/>
      <c r="B838" s="14"/>
      <c r="C838" s="14"/>
      <c r="D838" s="14"/>
      <c r="E838" s="14"/>
      <c r="F838" s="14"/>
      <c r="G838" s="45"/>
      <c r="H838" s="14"/>
      <c r="I838" s="14"/>
      <c r="J838" s="14"/>
      <c r="K838" s="14"/>
      <c r="L838" s="14"/>
      <c r="M838" s="14"/>
      <c r="N838" s="14"/>
      <c r="O838" s="14"/>
      <c r="P838" s="14"/>
      <c r="Q838" s="14"/>
      <c r="R838" s="14"/>
      <c r="S838" s="14"/>
      <c r="T838" s="14"/>
      <c r="U838" s="14"/>
    </row>
    <row r="839">
      <c r="A839" s="45"/>
      <c r="B839" s="14"/>
      <c r="C839" s="14"/>
      <c r="D839" s="14"/>
      <c r="E839" s="14"/>
      <c r="F839" s="14"/>
      <c r="G839" s="45"/>
      <c r="H839" s="14"/>
      <c r="I839" s="14"/>
      <c r="J839" s="14"/>
      <c r="K839" s="14"/>
      <c r="L839" s="14"/>
      <c r="M839" s="14"/>
      <c r="N839" s="14"/>
      <c r="O839" s="14"/>
      <c r="P839" s="14"/>
      <c r="Q839" s="14"/>
      <c r="R839" s="14"/>
      <c r="S839" s="14"/>
      <c r="T839" s="14"/>
      <c r="U839" s="14"/>
    </row>
    <row r="840">
      <c r="A840" s="45"/>
      <c r="B840" s="14"/>
      <c r="C840" s="14"/>
      <c r="D840" s="14"/>
      <c r="E840" s="14"/>
      <c r="F840" s="14"/>
      <c r="G840" s="45"/>
      <c r="H840" s="14"/>
      <c r="I840" s="14"/>
      <c r="J840" s="14"/>
      <c r="K840" s="14"/>
      <c r="L840" s="14"/>
      <c r="M840" s="14"/>
      <c r="N840" s="14"/>
      <c r="O840" s="14"/>
      <c r="P840" s="14"/>
      <c r="Q840" s="14"/>
      <c r="R840" s="14"/>
      <c r="S840" s="14"/>
      <c r="T840" s="14"/>
      <c r="U840" s="14"/>
    </row>
    <row r="841">
      <c r="A841" s="45"/>
      <c r="B841" s="14"/>
      <c r="C841" s="14"/>
      <c r="D841" s="14"/>
      <c r="E841" s="14"/>
      <c r="F841" s="14"/>
      <c r="G841" s="45"/>
      <c r="H841" s="14"/>
      <c r="I841" s="14"/>
      <c r="J841" s="14"/>
      <c r="K841" s="14"/>
      <c r="L841" s="14"/>
      <c r="M841" s="14"/>
      <c r="N841" s="14"/>
      <c r="O841" s="14"/>
      <c r="P841" s="14"/>
      <c r="Q841" s="14"/>
      <c r="R841" s="14"/>
      <c r="S841" s="14"/>
      <c r="T841" s="14"/>
      <c r="U841" s="14"/>
    </row>
    <row r="842">
      <c r="A842" s="45"/>
      <c r="B842" s="14"/>
      <c r="C842" s="14"/>
      <c r="D842" s="14"/>
      <c r="E842" s="14"/>
      <c r="F842" s="14"/>
      <c r="G842" s="45"/>
      <c r="H842" s="14"/>
      <c r="I842" s="14"/>
      <c r="J842" s="14"/>
      <c r="K842" s="14"/>
      <c r="L842" s="14"/>
      <c r="M842" s="14"/>
      <c r="N842" s="14"/>
      <c r="O842" s="14"/>
      <c r="P842" s="14"/>
      <c r="Q842" s="14"/>
      <c r="R842" s="14"/>
      <c r="S842" s="14"/>
      <c r="T842" s="14"/>
      <c r="U842" s="14"/>
    </row>
    <row r="843">
      <c r="A843" s="45"/>
      <c r="B843" s="14"/>
      <c r="C843" s="14"/>
      <c r="D843" s="14"/>
      <c r="E843" s="14"/>
      <c r="F843" s="14"/>
      <c r="G843" s="45"/>
      <c r="H843" s="14"/>
      <c r="I843" s="14"/>
      <c r="J843" s="14"/>
      <c r="K843" s="14"/>
      <c r="L843" s="14"/>
      <c r="M843" s="14"/>
      <c r="N843" s="14"/>
      <c r="O843" s="14"/>
      <c r="P843" s="14"/>
      <c r="Q843" s="14"/>
      <c r="R843" s="14"/>
      <c r="S843" s="14"/>
      <c r="T843" s="14"/>
      <c r="U843" s="14"/>
    </row>
    <row r="844">
      <c r="A844" s="45"/>
      <c r="B844" s="14"/>
      <c r="C844" s="14"/>
      <c r="D844" s="14"/>
      <c r="E844" s="14"/>
      <c r="F844" s="14"/>
      <c r="G844" s="45"/>
      <c r="H844" s="14"/>
      <c r="I844" s="14"/>
      <c r="J844" s="14"/>
      <c r="K844" s="14"/>
      <c r="L844" s="14"/>
      <c r="M844" s="14"/>
      <c r="N844" s="14"/>
      <c r="O844" s="14"/>
      <c r="P844" s="14"/>
      <c r="Q844" s="14"/>
      <c r="R844" s="14"/>
      <c r="S844" s="14"/>
      <c r="T844" s="14"/>
      <c r="U844" s="14"/>
    </row>
    <row r="845">
      <c r="A845" s="45"/>
      <c r="B845" s="14"/>
      <c r="C845" s="14"/>
      <c r="D845" s="14"/>
      <c r="E845" s="14"/>
      <c r="F845" s="14"/>
      <c r="G845" s="45"/>
      <c r="H845" s="14"/>
      <c r="I845" s="14"/>
      <c r="J845" s="14"/>
      <c r="K845" s="14"/>
      <c r="L845" s="14"/>
      <c r="M845" s="14"/>
      <c r="N845" s="14"/>
      <c r="O845" s="14"/>
      <c r="P845" s="14"/>
      <c r="Q845" s="14"/>
      <c r="R845" s="14"/>
      <c r="S845" s="14"/>
      <c r="T845" s="14"/>
      <c r="U845" s="14"/>
    </row>
    <row r="846">
      <c r="A846" s="45"/>
      <c r="B846" s="14"/>
      <c r="C846" s="14"/>
      <c r="D846" s="14"/>
      <c r="E846" s="14"/>
      <c r="F846" s="14"/>
      <c r="G846" s="45"/>
      <c r="H846" s="14"/>
      <c r="I846" s="14"/>
      <c r="J846" s="14"/>
      <c r="K846" s="14"/>
      <c r="L846" s="14"/>
      <c r="M846" s="14"/>
      <c r="N846" s="14"/>
      <c r="O846" s="14"/>
      <c r="P846" s="14"/>
      <c r="Q846" s="14"/>
      <c r="R846" s="14"/>
      <c r="S846" s="14"/>
      <c r="T846" s="14"/>
      <c r="U846" s="14"/>
    </row>
    <row r="847">
      <c r="A847" s="45"/>
      <c r="B847" s="14"/>
      <c r="C847" s="14"/>
      <c r="D847" s="14"/>
      <c r="E847" s="14"/>
      <c r="F847" s="14"/>
      <c r="G847" s="45"/>
      <c r="H847" s="14"/>
      <c r="I847" s="14"/>
      <c r="J847" s="14"/>
      <c r="K847" s="14"/>
      <c r="L847" s="14"/>
      <c r="M847" s="14"/>
      <c r="N847" s="14"/>
      <c r="O847" s="14"/>
      <c r="P847" s="14"/>
      <c r="Q847" s="14"/>
      <c r="R847" s="14"/>
      <c r="S847" s="14"/>
      <c r="T847" s="14"/>
      <c r="U847" s="14"/>
    </row>
    <row r="848">
      <c r="A848" s="45"/>
      <c r="B848" s="14"/>
      <c r="C848" s="14"/>
      <c r="D848" s="14"/>
      <c r="E848" s="14"/>
      <c r="F848" s="14"/>
      <c r="G848" s="45"/>
      <c r="H848" s="14"/>
      <c r="I848" s="14"/>
      <c r="J848" s="14"/>
      <c r="K848" s="14"/>
      <c r="L848" s="14"/>
      <c r="M848" s="14"/>
      <c r="N848" s="14"/>
      <c r="O848" s="14"/>
      <c r="P848" s="14"/>
      <c r="Q848" s="14"/>
      <c r="R848" s="14"/>
      <c r="S848" s="14"/>
      <c r="T848" s="14"/>
      <c r="U848" s="14"/>
    </row>
    <row r="849">
      <c r="A849" s="45"/>
      <c r="B849" s="14"/>
      <c r="C849" s="14"/>
      <c r="D849" s="14"/>
      <c r="E849" s="14"/>
      <c r="F849" s="14"/>
      <c r="G849" s="45"/>
      <c r="H849" s="14"/>
      <c r="I849" s="14"/>
      <c r="J849" s="14"/>
      <c r="K849" s="14"/>
      <c r="L849" s="14"/>
      <c r="M849" s="14"/>
      <c r="N849" s="14"/>
      <c r="O849" s="14"/>
      <c r="P849" s="14"/>
      <c r="Q849" s="14"/>
      <c r="R849" s="14"/>
      <c r="S849" s="14"/>
      <c r="T849" s="14"/>
      <c r="U849" s="14"/>
    </row>
    <row r="850">
      <c r="A850" s="45"/>
      <c r="B850" s="14"/>
      <c r="C850" s="14"/>
      <c r="D850" s="14"/>
      <c r="E850" s="14"/>
      <c r="F850" s="14"/>
      <c r="G850" s="45"/>
      <c r="H850" s="14"/>
      <c r="I850" s="14"/>
      <c r="J850" s="14"/>
      <c r="K850" s="14"/>
      <c r="L850" s="14"/>
      <c r="M850" s="14"/>
      <c r="N850" s="14"/>
      <c r="O850" s="14"/>
      <c r="P850" s="14"/>
      <c r="Q850" s="14"/>
      <c r="R850" s="14"/>
      <c r="S850" s="14"/>
      <c r="T850" s="14"/>
      <c r="U850" s="14"/>
    </row>
    <row r="851">
      <c r="A851" s="45"/>
      <c r="B851" s="14"/>
      <c r="C851" s="14"/>
      <c r="D851" s="14"/>
      <c r="E851" s="14"/>
      <c r="F851" s="14"/>
      <c r="G851" s="45"/>
      <c r="H851" s="14"/>
      <c r="I851" s="14"/>
      <c r="J851" s="14"/>
      <c r="K851" s="14"/>
      <c r="L851" s="14"/>
      <c r="M851" s="14"/>
      <c r="N851" s="14"/>
      <c r="O851" s="14"/>
      <c r="P851" s="14"/>
      <c r="Q851" s="14"/>
      <c r="R851" s="14"/>
      <c r="S851" s="14"/>
      <c r="T851" s="14"/>
      <c r="U851" s="14"/>
    </row>
    <row r="852">
      <c r="A852" s="45"/>
      <c r="B852" s="14"/>
      <c r="C852" s="14"/>
      <c r="D852" s="14"/>
      <c r="E852" s="14"/>
      <c r="F852" s="14"/>
      <c r="G852" s="45"/>
      <c r="H852" s="14"/>
      <c r="I852" s="14"/>
      <c r="J852" s="14"/>
      <c r="K852" s="14"/>
      <c r="L852" s="14"/>
      <c r="M852" s="14"/>
      <c r="N852" s="14"/>
      <c r="O852" s="14"/>
      <c r="P852" s="14"/>
      <c r="Q852" s="14"/>
      <c r="R852" s="14"/>
      <c r="S852" s="14"/>
      <c r="T852" s="14"/>
      <c r="U852" s="14"/>
    </row>
    <row r="853">
      <c r="A853" s="45"/>
      <c r="B853" s="14"/>
      <c r="C853" s="14"/>
      <c r="D853" s="14"/>
      <c r="E853" s="14"/>
      <c r="F853" s="14"/>
      <c r="G853" s="45"/>
      <c r="H853" s="14"/>
      <c r="I853" s="14"/>
      <c r="J853" s="14"/>
      <c r="K853" s="14"/>
      <c r="L853" s="14"/>
      <c r="M853" s="14"/>
      <c r="N853" s="14"/>
      <c r="O853" s="14"/>
      <c r="P853" s="14"/>
      <c r="Q853" s="14"/>
      <c r="R853" s="14"/>
      <c r="S853" s="14"/>
      <c r="T853" s="14"/>
      <c r="U853" s="14"/>
    </row>
    <row r="854">
      <c r="A854" s="45"/>
      <c r="B854" s="14"/>
      <c r="C854" s="14"/>
      <c r="D854" s="14"/>
      <c r="E854" s="14"/>
      <c r="F854" s="14"/>
      <c r="G854" s="45"/>
      <c r="H854" s="14"/>
      <c r="I854" s="14"/>
      <c r="J854" s="14"/>
      <c r="K854" s="14"/>
      <c r="L854" s="14"/>
      <c r="M854" s="14"/>
      <c r="N854" s="14"/>
      <c r="O854" s="14"/>
      <c r="P854" s="14"/>
      <c r="Q854" s="14"/>
      <c r="R854" s="14"/>
      <c r="S854" s="14"/>
      <c r="T854" s="14"/>
      <c r="U854" s="14"/>
    </row>
    <row r="855">
      <c r="A855" s="45"/>
      <c r="B855" s="14"/>
      <c r="C855" s="14"/>
      <c r="D855" s="14"/>
      <c r="E855" s="14"/>
      <c r="F855" s="14"/>
      <c r="G855" s="45"/>
      <c r="H855" s="14"/>
      <c r="I855" s="14"/>
      <c r="J855" s="14"/>
      <c r="K855" s="14"/>
      <c r="L855" s="14"/>
      <c r="M855" s="14"/>
      <c r="N855" s="14"/>
      <c r="O855" s="14"/>
      <c r="P855" s="14"/>
      <c r="Q855" s="14"/>
      <c r="R855" s="14"/>
      <c r="S855" s="14"/>
      <c r="T855" s="14"/>
      <c r="U855" s="14"/>
    </row>
    <row r="856">
      <c r="A856" s="45"/>
      <c r="B856" s="14"/>
      <c r="C856" s="14"/>
      <c r="D856" s="14"/>
      <c r="E856" s="14"/>
      <c r="F856" s="14"/>
      <c r="G856" s="45"/>
      <c r="H856" s="14"/>
      <c r="I856" s="14"/>
      <c r="J856" s="14"/>
      <c r="K856" s="14"/>
      <c r="L856" s="14"/>
      <c r="M856" s="14"/>
      <c r="N856" s="14"/>
      <c r="O856" s="14"/>
      <c r="P856" s="14"/>
      <c r="Q856" s="14"/>
      <c r="R856" s="14"/>
      <c r="S856" s="14"/>
      <c r="T856" s="14"/>
      <c r="U856" s="14"/>
    </row>
    <row r="857">
      <c r="A857" s="45"/>
      <c r="B857" s="14"/>
      <c r="C857" s="14"/>
      <c r="D857" s="14"/>
      <c r="E857" s="14"/>
      <c r="F857" s="14"/>
      <c r="G857" s="45"/>
      <c r="H857" s="14"/>
      <c r="I857" s="14"/>
      <c r="J857" s="14"/>
      <c r="K857" s="14"/>
      <c r="L857" s="14"/>
      <c r="M857" s="14"/>
      <c r="N857" s="14"/>
      <c r="O857" s="14"/>
      <c r="P857" s="14"/>
      <c r="Q857" s="14"/>
      <c r="R857" s="14"/>
      <c r="S857" s="14"/>
      <c r="T857" s="14"/>
      <c r="U857" s="14"/>
    </row>
    <row r="858">
      <c r="A858" s="45"/>
      <c r="B858" s="14"/>
      <c r="C858" s="14"/>
      <c r="D858" s="14"/>
      <c r="E858" s="14"/>
      <c r="F858" s="14"/>
      <c r="G858" s="45"/>
      <c r="H858" s="14"/>
      <c r="I858" s="14"/>
      <c r="J858" s="14"/>
      <c r="K858" s="14"/>
      <c r="L858" s="14"/>
      <c r="M858" s="14"/>
      <c r="N858" s="14"/>
      <c r="O858" s="14"/>
      <c r="P858" s="14"/>
      <c r="Q858" s="14"/>
      <c r="R858" s="14"/>
      <c r="S858" s="14"/>
      <c r="T858" s="14"/>
      <c r="U858" s="14"/>
    </row>
    <row r="859">
      <c r="A859" s="45"/>
      <c r="B859" s="14"/>
      <c r="C859" s="14"/>
      <c r="D859" s="14"/>
      <c r="E859" s="14"/>
      <c r="F859" s="14"/>
      <c r="G859" s="45"/>
      <c r="H859" s="14"/>
      <c r="I859" s="14"/>
      <c r="J859" s="14"/>
      <c r="K859" s="14"/>
      <c r="L859" s="14"/>
      <c r="M859" s="14"/>
      <c r="N859" s="14"/>
      <c r="O859" s="14"/>
      <c r="P859" s="14"/>
      <c r="Q859" s="14"/>
      <c r="R859" s="14"/>
      <c r="S859" s="14"/>
      <c r="T859" s="14"/>
      <c r="U859" s="14"/>
    </row>
    <row r="860">
      <c r="A860" s="45"/>
      <c r="B860" s="14"/>
      <c r="C860" s="14"/>
      <c r="D860" s="14"/>
      <c r="E860" s="14"/>
      <c r="F860" s="14"/>
      <c r="G860" s="45"/>
      <c r="H860" s="14"/>
      <c r="I860" s="14"/>
      <c r="J860" s="14"/>
      <c r="K860" s="14"/>
      <c r="L860" s="14"/>
      <c r="M860" s="14"/>
      <c r="N860" s="14"/>
      <c r="O860" s="14"/>
      <c r="P860" s="14"/>
      <c r="Q860" s="14"/>
      <c r="R860" s="14"/>
      <c r="S860" s="14"/>
      <c r="T860" s="14"/>
      <c r="U860" s="14"/>
    </row>
    <row r="861">
      <c r="A861" s="45"/>
      <c r="B861" s="14"/>
      <c r="C861" s="14"/>
      <c r="D861" s="14"/>
      <c r="E861" s="14"/>
      <c r="F861" s="14"/>
      <c r="G861" s="45"/>
      <c r="H861" s="14"/>
      <c r="I861" s="14"/>
      <c r="J861" s="14"/>
      <c r="K861" s="14"/>
      <c r="L861" s="14"/>
      <c r="M861" s="14"/>
      <c r="N861" s="14"/>
      <c r="O861" s="14"/>
      <c r="P861" s="14"/>
      <c r="Q861" s="14"/>
      <c r="R861" s="14"/>
      <c r="S861" s="14"/>
      <c r="T861" s="14"/>
      <c r="U861" s="14"/>
    </row>
    <row r="862">
      <c r="A862" s="45"/>
      <c r="B862" s="14"/>
      <c r="C862" s="14"/>
      <c r="D862" s="14"/>
      <c r="E862" s="14"/>
      <c r="F862" s="14"/>
      <c r="G862" s="45"/>
      <c r="H862" s="14"/>
      <c r="I862" s="14"/>
      <c r="J862" s="14"/>
      <c r="K862" s="14"/>
      <c r="L862" s="14"/>
      <c r="M862" s="14"/>
      <c r="N862" s="14"/>
      <c r="O862" s="14"/>
      <c r="P862" s="14"/>
      <c r="Q862" s="14"/>
      <c r="R862" s="14"/>
      <c r="S862" s="14"/>
      <c r="T862" s="14"/>
      <c r="U862" s="14"/>
    </row>
    <row r="863">
      <c r="A863" s="45"/>
      <c r="B863" s="14"/>
      <c r="C863" s="14"/>
      <c r="D863" s="14"/>
      <c r="E863" s="14"/>
      <c r="F863" s="14"/>
      <c r="G863" s="45"/>
      <c r="H863" s="14"/>
      <c r="I863" s="14"/>
      <c r="J863" s="14"/>
      <c r="K863" s="14"/>
      <c r="L863" s="14"/>
      <c r="M863" s="14"/>
      <c r="N863" s="14"/>
      <c r="O863" s="14"/>
      <c r="P863" s="14"/>
      <c r="Q863" s="14"/>
      <c r="R863" s="14"/>
      <c r="S863" s="14"/>
      <c r="T863" s="14"/>
      <c r="U863" s="14"/>
    </row>
    <row r="864">
      <c r="A864" s="45"/>
      <c r="B864" s="14"/>
      <c r="C864" s="14"/>
      <c r="D864" s="14"/>
      <c r="E864" s="14"/>
      <c r="F864" s="14"/>
      <c r="G864" s="45"/>
      <c r="H864" s="14"/>
      <c r="I864" s="14"/>
      <c r="J864" s="14"/>
      <c r="K864" s="14"/>
      <c r="L864" s="14"/>
      <c r="M864" s="14"/>
      <c r="N864" s="14"/>
      <c r="O864" s="14"/>
      <c r="P864" s="14"/>
      <c r="Q864" s="14"/>
      <c r="R864" s="14"/>
      <c r="S864" s="14"/>
      <c r="T864" s="14"/>
      <c r="U864" s="14"/>
    </row>
    <row r="865">
      <c r="A865" s="45"/>
      <c r="B865" s="14"/>
      <c r="C865" s="14"/>
      <c r="D865" s="14"/>
      <c r="E865" s="14"/>
      <c r="F865" s="14"/>
      <c r="G865" s="45"/>
      <c r="H865" s="14"/>
      <c r="I865" s="14"/>
      <c r="J865" s="14"/>
      <c r="K865" s="14"/>
      <c r="L865" s="14"/>
      <c r="M865" s="14"/>
      <c r="N865" s="14"/>
      <c r="O865" s="14"/>
      <c r="P865" s="14"/>
      <c r="Q865" s="14"/>
      <c r="R865" s="14"/>
      <c r="S865" s="14"/>
      <c r="T865" s="14"/>
      <c r="U865" s="14"/>
    </row>
    <row r="866">
      <c r="A866" s="45"/>
      <c r="B866" s="14"/>
      <c r="C866" s="14"/>
      <c r="D866" s="14"/>
      <c r="E866" s="14"/>
      <c r="F866" s="14"/>
      <c r="G866" s="45"/>
      <c r="H866" s="14"/>
      <c r="I866" s="14"/>
      <c r="J866" s="14"/>
      <c r="K866" s="14"/>
      <c r="L866" s="14"/>
      <c r="M866" s="14"/>
      <c r="N866" s="14"/>
      <c r="O866" s="14"/>
      <c r="P866" s="14"/>
      <c r="Q866" s="14"/>
      <c r="R866" s="14"/>
      <c r="S866" s="14"/>
      <c r="T866" s="14"/>
      <c r="U866" s="14"/>
    </row>
    <row r="867">
      <c r="A867" s="45"/>
      <c r="B867" s="14"/>
      <c r="C867" s="14"/>
      <c r="D867" s="14"/>
      <c r="E867" s="14"/>
      <c r="F867" s="14"/>
      <c r="G867" s="45"/>
      <c r="H867" s="14"/>
      <c r="I867" s="14"/>
      <c r="J867" s="14"/>
      <c r="K867" s="14"/>
      <c r="L867" s="14"/>
      <c r="M867" s="14"/>
      <c r="N867" s="14"/>
      <c r="O867" s="14"/>
      <c r="P867" s="14"/>
      <c r="Q867" s="14"/>
      <c r="R867" s="14"/>
      <c r="S867" s="14"/>
      <c r="T867" s="14"/>
      <c r="U867" s="14"/>
    </row>
    <row r="868">
      <c r="A868" s="45"/>
      <c r="B868" s="14"/>
      <c r="C868" s="14"/>
      <c r="D868" s="14"/>
      <c r="E868" s="14"/>
      <c r="F868" s="14"/>
      <c r="G868" s="45"/>
      <c r="H868" s="14"/>
      <c r="I868" s="14"/>
      <c r="J868" s="14"/>
      <c r="K868" s="14"/>
      <c r="L868" s="14"/>
      <c r="M868" s="14"/>
      <c r="N868" s="14"/>
      <c r="O868" s="14"/>
      <c r="P868" s="14"/>
      <c r="Q868" s="14"/>
      <c r="R868" s="14"/>
      <c r="S868" s="14"/>
      <c r="T868" s="14"/>
      <c r="U868" s="14"/>
    </row>
    <row r="869">
      <c r="A869" s="45"/>
      <c r="B869" s="14"/>
      <c r="C869" s="14"/>
      <c r="D869" s="14"/>
      <c r="E869" s="14"/>
      <c r="F869" s="14"/>
      <c r="G869" s="45"/>
      <c r="H869" s="14"/>
      <c r="I869" s="14"/>
      <c r="J869" s="14"/>
      <c r="K869" s="14"/>
      <c r="L869" s="14"/>
      <c r="M869" s="14"/>
      <c r="N869" s="14"/>
      <c r="O869" s="14"/>
      <c r="P869" s="14"/>
      <c r="Q869" s="14"/>
      <c r="R869" s="14"/>
      <c r="S869" s="14"/>
      <c r="T869" s="14"/>
      <c r="U869" s="14"/>
    </row>
    <row r="870">
      <c r="A870" s="45"/>
      <c r="B870" s="14"/>
      <c r="C870" s="14"/>
      <c r="D870" s="14"/>
      <c r="E870" s="14"/>
      <c r="F870" s="14"/>
      <c r="G870" s="45"/>
      <c r="H870" s="14"/>
      <c r="I870" s="14"/>
      <c r="J870" s="14"/>
      <c r="K870" s="14"/>
      <c r="L870" s="14"/>
      <c r="M870" s="14"/>
      <c r="N870" s="14"/>
      <c r="O870" s="14"/>
      <c r="P870" s="14"/>
      <c r="Q870" s="14"/>
      <c r="R870" s="14"/>
      <c r="S870" s="14"/>
      <c r="T870" s="14"/>
      <c r="U870" s="14"/>
    </row>
    <row r="871">
      <c r="A871" s="45"/>
      <c r="B871" s="14"/>
      <c r="C871" s="14"/>
      <c r="D871" s="14"/>
      <c r="E871" s="14"/>
      <c r="F871" s="14"/>
      <c r="G871" s="45"/>
      <c r="H871" s="14"/>
      <c r="I871" s="14"/>
      <c r="J871" s="14"/>
      <c r="K871" s="14"/>
      <c r="L871" s="14"/>
      <c r="M871" s="14"/>
      <c r="N871" s="14"/>
      <c r="O871" s="14"/>
      <c r="P871" s="14"/>
      <c r="Q871" s="14"/>
      <c r="R871" s="14"/>
      <c r="S871" s="14"/>
      <c r="T871" s="14"/>
      <c r="U871" s="14"/>
    </row>
    <row r="872">
      <c r="A872" s="45"/>
      <c r="B872" s="14"/>
      <c r="C872" s="14"/>
      <c r="D872" s="14"/>
      <c r="E872" s="14"/>
      <c r="F872" s="14"/>
      <c r="G872" s="45"/>
      <c r="H872" s="14"/>
      <c r="I872" s="14"/>
      <c r="J872" s="14"/>
      <c r="K872" s="14"/>
      <c r="L872" s="14"/>
      <c r="M872" s="14"/>
      <c r="N872" s="14"/>
      <c r="O872" s="14"/>
      <c r="P872" s="14"/>
      <c r="Q872" s="14"/>
      <c r="R872" s="14"/>
      <c r="S872" s="14"/>
      <c r="T872" s="14"/>
      <c r="U872" s="14"/>
    </row>
    <row r="873">
      <c r="A873" s="45"/>
      <c r="B873" s="14"/>
      <c r="C873" s="14"/>
      <c r="D873" s="14"/>
      <c r="E873" s="14"/>
      <c r="F873" s="14"/>
      <c r="G873" s="45"/>
      <c r="H873" s="14"/>
      <c r="I873" s="14"/>
      <c r="J873" s="14"/>
      <c r="K873" s="14"/>
      <c r="L873" s="14"/>
      <c r="M873" s="14"/>
      <c r="N873" s="14"/>
      <c r="O873" s="14"/>
      <c r="P873" s="14"/>
      <c r="Q873" s="14"/>
      <c r="R873" s="14"/>
      <c r="S873" s="14"/>
      <c r="T873" s="14"/>
      <c r="U873" s="14"/>
    </row>
    <row r="874">
      <c r="A874" s="45"/>
      <c r="B874" s="14"/>
      <c r="C874" s="14"/>
      <c r="D874" s="14"/>
      <c r="E874" s="14"/>
      <c r="F874" s="14"/>
      <c r="G874" s="45"/>
      <c r="H874" s="14"/>
      <c r="I874" s="14"/>
      <c r="J874" s="14"/>
      <c r="K874" s="14"/>
      <c r="L874" s="14"/>
      <c r="M874" s="14"/>
      <c r="N874" s="14"/>
      <c r="O874" s="14"/>
      <c r="P874" s="14"/>
      <c r="Q874" s="14"/>
      <c r="R874" s="14"/>
      <c r="S874" s="14"/>
      <c r="T874" s="14"/>
      <c r="U874" s="14"/>
    </row>
    <row r="875">
      <c r="A875" s="45"/>
      <c r="B875" s="14"/>
      <c r="C875" s="14"/>
      <c r="D875" s="14"/>
      <c r="E875" s="14"/>
      <c r="F875" s="14"/>
      <c r="G875" s="45"/>
      <c r="H875" s="14"/>
      <c r="I875" s="14"/>
      <c r="J875" s="14"/>
      <c r="K875" s="14"/>
      <c r="L875" s="14"/>
      <c r="M875" s="14"/>
      <c r="N875" s="14"/>
      <c r="O875" s="14"/>
      <c r="P875" s="14"/>
      <c r="Q875" s="14"/>
      <c r="R875" s="14"/>
      <c r="S875" s="14"/>
      <c r="T875" s="14"/>
      <c r="U875" s="14"/>
    </row>
    <row r="876">
      <c r="A876" s="45"/>
      <c r="B876" s="14"/>
      <c r="C876" s="14"/>
      <c r="D876" s="14"/>
      <c r="E876" s="14"/>
      <c r="F876" s="14"/>
      <c r="G876" s="45"/>
      <c r="H876" s="14"/>
      <c r="I876" s="14"/>
      <c r="J876" s="14"/>
      <c r="K876" s="14"/>
      <c r="L876" s="14"/>
      <c r="M876" s="14"/>
      <c r="N876" s="14"/>
      <c r="O876" s="14"/>
      <c r="P876" s="14"/>
      <c r="Q876" s="14"/>
      <c r="R876" s="14"/>
      <c r="S876" s="14"/>
      <c r="T876" s="14"/>
      <c r="U876" s="14"/>
    </row>
    <row r="877">
      <c r="A877" s="45"/>
      <c r="B877" s="14"/>
      <c r="C877" s="14"/>
      <c r="D877" s="14"/>
      <c r="E877" s="14"/>
      <c r="F877" s="14"/>
      <c r="G877" s="45"/>
      <c r="H877" s="14"/>
      <c r="I877" s="14"/>
      <c r="J877" s="14"/>
      <c r="K877" s="14"/>
      <c r="L877" s="14"/>
      <c r="M877" s="14"/>
      <c r="N877" s="14"/>
      <c r="O877" s="14"/>
      <c r="P877" s="14"/>
      <c r="Q877" s="14"/>
      <c r="R877" s="14"/>
      <c r="S877" s="14"/>
      <c r="T877" s="14"/>
      <c r="U877" s="14"/>
    </row>
    <row r="878">
      <c r="A878" s="45"/>
      <c r="B878" s="14"/>
      <c r="C878" s="14"/>
      <c r="D878" s="14"/>
      <c r="E878" s="14"/>
      <c r="F878" s="14"/>
      <c r="G878" s="45"/>
      <c r="H878" s="14"/>
      <c r="I878" s="14"/>
      <c r="J878" s="14"/>
      <c r="K878" s="14"/>
      <c r="L878" s="14"/>
      <c r="M878" s="14"/>
      <c r="N878" s="14"/>
      <c r="O878" s="14"/>
      <c r="P878" s="14"/>
      <c r="Q878" s="14"/>
      <c r="R878" s="14"/>
      <c r="S878" s="14"/>
      <c r="T878" s="14"/>
      <c r="U878" s="14"/>
    </row>
    <row r="879">
      <c r="A879" s="45"/>
      <c r="B879" s="14"/>
      <c r="C879" s="14"/>
      <c r="D879" s="14"/>
      <c r="E879" s="14"/>
      <c r="F879" s="14"/>
      <c r="G879" s="45"/>
      <c r="H879" s="14"/>
      <c r="I879" s="14"/>
      <c r="J879" s="14"/>
      <c r="K879" s="14"/>
      <c r="L879" s="14"/>
      <c r="M879" s="14"/>
      <c r="N879" s="14"/>
      <c r="O879" s="14"/>
      <c r="P879" s="14"/>
      <c r="Q879" s="14"/>
      <c r="R879" s="14"/>
      <c r="S879" s="14"/>
      <c r="T879" s="14"/>
      <c r="U879" s="14"/>
    </row>
    <row r="880">
      <c r="A880" s="45"/>
      <c r="B880" s="14"/>
      <c r="C880" s="14"/>
      <c r="D880" s="14"/>
      <c r="E880" s="14"/>
      <c r="F880" s="14"/>
      <c r="G880" s="45"/>
      <c r="H880" s="14"/>
      <c r="I880" s="14"/>
      <c r="J880" s="14"/>
      <c r="K880" s="14"/>
      <c r="L880" s="14"/>
      <c r="M880" s="14"/>
      <c r="N880" s="14"/>
      <c r="O880" s="14"/>
      <c r="P880" s="14"/>
      <c r="Q880" s="14"/>
      <c r="R880" s="14"/>
      <c r="S880" s="14"/>
      <c r="T880" s="14"/>
      <c r="U880" s="14"/>
    </row>
    <row r="881">
      <c r="A881" s="45"/>
      <c r="B881" s="14"/>
      <c r="C881" s="14"/>
      <c r="D881" s="14"/>
      <c r="E881" s="14"/>
      <c r="F881" s="14"/>
      <c r="G881" s="45"/>
      <c r="H881" s="14"/>
      <c r="I881" s="14"/>
      <c r="J881" s="14"/>
      <c r="K881" s="14"/>
      <c r="L881" s="14"/>
      <c r="M881" s="14"/>
      <c r="N881" s="14"/>
      <c r="O881" s="14"/>
      <c r="P881" s="14"/>
      <c r="Q881" s="14"/>
      <c r="R881" s="14"/>
      <c r="S881" s="14"/>
      <c r="T881" s="14"/>
      <c r="U881" s="14"/>
    </row>
    <row r="882">
      <c r="A882" s="45"/>
      <c r="B882" s="14"/>
      <c r="C882" s="14"/>
      <c r="D882" s="14"/>
      <c r="E882" s="14"/>
      <c r="F882" s="14"/>
      <c r="G882" s="45"/>
      <c r="H882" s="14"/>
      <c r="I882" s="14"/>
      <c r="J882" s="14"/>
      <c r="K882" s="14"/>
      <c r="L882" s="14"/>
      <c r="M882" s="14"/>
      <c r="N882" s="14"/>
      <c r="O882" s="14"/>
      <c r="P882" s="14"/>
      <c r="Q882" s="14"/>
      <c r="R882" s="14"/>
      <c r="S882" s="14"/>
      <c r="T882" s="14"/>
      <c r="U882" s="14"/>
    </row>
    <row r="883">
      <c r="A883" s="45"/>
      <c r="B883" s="14"/>
      <c r="C883" s="14"/>
      <c r="D883" s="14"/>
      <c r="E883" s="14"/>
      <c r="F883" s="14"/>
      <c r="G883" s="45"/>
      <c r="H883" s="14"/>
      <c r="I883" s="14"/>
      <c r="J883" s="14"/>
      <c r="K883" s="14"/>
      <c r="L883" s="14"/>
      <c r="M883" s="14"/>
      <c r="N883" s="14"/>
      <c r="O883" s="14"/>
      <c r="P883" s="14"/>
      <c r="Q883" s="14"/>
      <c r="R883" s="14"/>
      <c r="S883" s="14"/>
      <c r="T883" s="14"/>
      <c r="U883" s="14"/>
    </row>
    <row r="884">
      <c r="A884" s="45"/>
      <c r="B884" s="14"/>
      <c r="C884" s="14"/>
      <c r="D884" s="14"/>
      <c r="E884" s="14"/>
      <c r="F884" s="14"/>
      <c r="G884" s="45"/>
      <c r="H884" s="14"/>
      <c r="I884" s="14"/>
      <c r="J884" s="14"/>
      <c r="K884" s="14"/>
      <c r="L884" s="14"/>
      <c r="M884" s="14"/>
      <c r="N884" s="14"/>
      <c r="O884" s="14"/>
      <c r="P884" s="14"/>
      <c r="Q884" s="14"/>
      <c r="R884" s="14"/>
      <c r="S884" s="14"/>
      <c r="T884" s="14"/>
      <c r="U884" s="14"/>
    </row>
    <row r="885">
      <c r="A885" s="45"/>
      <c r="B885" s="14"/>
      <c r="C885" s="14"/>
      <c r="D885" s="14"/>
      <c r="E885" s="14"/>
      <c r="F885" s="14"/>
      <c r="G885" s="45"/>
      <c r="H885" s="14"/>
      <c r="I885" s="14"/>
      <c r="J885" s="14"/>
      <c r="K885" s="14"/>
      <c r="L885" s="14"/>
      <c r="M885" s="14"/>
      <c r="N885" s="14"/>
      <c r="O885" s="14"/>
      <c r="P885" s="14"/>
      <c r="Q885" s="14"/>
      <c r="R885" s="14"/>
      <c r="S885" s="14"/>
      <c r="T885" s="14"/>
      <c r="U885" s="14"/>
    </row>
    <row r="886">
      <c r="A886" s="45"/>
      <c r="B886" s="14"/>
      <c r="C886" s="14"/>
      <c r="D886" s="14"/>
      <c r="E886" s="14"/>
      <c r="F886" s="14"/>
      <c r="G886" s="45"/>
      <c r="H886" s="14"/>
      <c r="I886" s="14"/>
      <c r="J886" s="14"/>
      <c r="K886" s="14"/>
      <c r="L886" s="14"/>
      <c r="M886" s="14"/>
      <c r="N886" s="14"/>
      <c r="O886" s="14"/>
      <c r="P886" s="14"/>
      <c r="Q886" s="14"/>
      <c r="R886" s="14"/>
      <c r="S886" s="14"/>
      <c r="T886" s="14"/>
      <c r="U886" s="14"/>
    </row>
    <row r="887">
      <c r="A887" s="45"/>
      <c r="B887" s="14"/>
      <c r="C887" s="14"/>
      <c r="D887" s="14"/>
      <c r="E887" s="14"/>
      <c r="F887" s="14"/>
      <c r="G887" s="45"/>
      <c r="H887" s="14"/>
      <c r="I887" s="14"/>
      <c r="J887" s="14"/>
      <c r="K887" s="14"/>
      <c r="L887" s="14"/>
      <c r="M887" s="14"/>
      <c r="N887" s="14"/>
      <c r="O887" s="14"/>
      <c r="P887" s="14"/>
      <c r="Q887" s="14"/>
      <c r="R887" s="14"/>
      <c r="S887" s="14"/>
      <c r="T887" s="14"/>
      <c r="U887" s="14"/>
    </row>
    <row r="888">
      <c r="A888" s="45"/>
      <c r="B888" s="14"/>
      <c r="C888" s="14"/>
      <c r="D888" s="14"/>
      <c r="E888" s="14"/>
      <c r="F888" s="14"/>
      <c r="G888" s="45"/>
      <c r="H888" s="14"/>
      <c r="I888" s="14"/>
      <c r="J888" s="14"/>
      <c r="K888" s="14"/>
      <c r="L888" s="14"/>
      <c r="M888" s="14"/>
      <c r="N888" s="14"/>
      <c r="O888" s="14"/>
      <c r="P888" s="14"/>
      <c r="Q888" s="14"/>
      <c r="R888" s="14"/>
      <c r="S888" s="14"/>
      <c r="T888" s="14"/>
      <c r="U888" s="14"/>
    </row>
    <row r="889">
      <c r="A889" s="45"/>
      <c r="B889" s="14"/>
      <c r="C889" s="14"/>
      <c r="D889" s="14"/>
      <c r="E889" s="14"/>
      <c r="F889" s="14"/>
      <c r="G889" s="45"/>
      <c r="H889" s="14"/>
      <c r="I889" s="14"/>
      <c r="J889" s="14"/>
      <c r="K889" s="14"/>
      <c r="L889" s="14"/>
      <c r="M889" s="14"/>
      <c r="N889" s="14"/>
      <c r="O889" s="14"/>
      <c r="P889" s="14"/>
      <c r="Q889" s="14"/>
      <c r="R889" s="14"/>
      <c r="S889" s="14"/>
      <c r="T889" s="14"/>
      <c r="U889" s="14"/>
    </row>
    <row r="890">
      <c r="A890" s="45"/>
      <c r="B890" s="14"/>
      <c r="C890" s="14"/>
      <c r="D890" s="14"/>
      <c r="E890" s="14"/>
      <c r="F890" s="14"/>
      <c r="G890" s="45"/>
      <c r="H890" s="14"/>
      <c r="I890" s="14"/>
      <c r="J890" s="14"/>
      <c r="K890" s="14"/>
      <c r="L890" s="14"/>
      <c r="M890" s="14"/>
      <c r="N890" s="14"/>
      <c r="O890" s="14"/>
      <c r="P890" s="14"/>
      <c r="Q890" s="14"/>
      <c r="R890" s="14"/>
      <c r="S890" s="14"/>
      <c r="T890" s="14"/>
      <c r="U890" s="14"/>
    </row>
    <row r="891">
      <c r="A891" s="45"/>
      <c r="B891" s="14"/>
      <c r="C891" s="14"/>
      <c r="D891" s="14"/>
      <c r="E891" s="14"/>
      <c r="F891" s="14"/>
      <c r="G891" s="45"/>
      <c r="H891" s="14"/>
      <c r="I891" s="14"/>
      <c r="J891" s="14"/>
      <c r="K891" s="14"/>
      <c r="L891" s="14"/>
      <c r="M891" s="14"/>
      <c r="N891" s="14"/>
      <c r="O891" s="14"/>
      <c r="P891" s="14"/>
      <c r="Q891" s="14"/>
      <c r="R891" s="14"/>
      <c r="S891" s="14"/>
      <c r="T891" s="14"/>
      <c r="U891" s="14"/>
    </row>
    <row r="892">
      <c r="A892" s="45"/>
      <c r="B892" s="14"/>
      <c r="C892" s="14"/>
      <c r="D892" s="14"/>
      <c r="E892" s="14"/>
      <c r="F892" s="14"/>
      <c r="G892" s="45"/>
      <c r="H892" s="14"/>
      <c r="I892" s="14"/>
      <c r="J892" s="14"/>
      <c r="K892" s="14"/>
      <c r="L892" s="14"/>
      <c r="M892" s="14"/>
      <c r="N892" s="14"/>
      <c r="O892" s="14"/>
      <c r="P892" s="14"/>
      <c r="Q892" s="14"/>
      <c r="R892" s="14"/>
      <c r="S892" s="14"/>
      <c r="T892" s="14"/>
      <c r="U892" s="14"/>
    </row>
    <row r="893">
      <c r="A893" s="45"/>
      <c r="B893" s="14"/>
      <c r="C893" s="14"/>
      <c r="D893" s="14"/>
      <c r="E893" s="14"/>
      <c r="F893" s="14"/>
      <c r="G893" s="45"/>
      <c r="H893" s="14"/>
      <c r="I893" s="14"/>
      <c r="J893" s="14"/>
      <c r="K893" s="14"/>
      <c r="L893" s="14"/>
      <c r="M893" s="14"/>
      <c r="N893" s="14"/>
      <c r="O893" s="14"/>
      <c r="P893" s="14"/>
      <c r="Q893" s="14"/>
      <c r="R893" s="14"/>
      <c r="S893" s="14"/>
      <c r="T893" s="14"/>
      <c r="U893" s="14"/>
    </row>
    <row r="894">
      <c r="A894" s="45"/>
      <c r="B894" s="14"/>
      <c r="C894" s="14"/>
      <c r="D894" s="14"/>
      <c r="E894" s="14"/>
      <c r="F894" s="14"/>
      <c r="G894" s="45"/>
      <c r="H894" s="14"/>
      <c r="I894" s="14"/>
      <c r="J894" s="14"/>
      <c r="K894" s="14"/>
      <c r="L894" s="14"/>
      <c r="M894" s="14"/>
      <c r="N894" s="14"/>
      <c r="O894" s="14"/>
      <c r="P894" s="14"/>
      <c r="Q894" s="14"/>
      <c r="R894" s="14"/>
      <c r="S894" s="14"/>
      <c r="T894" s="14"/>
      <c r="U894" s="14"/>
    </row>
    <row r="895">
      <c r="A895" s="45"/>
      <c r="B895" s="14"/>
      <c r="C895" s="14"/>
      <c r="D895" s="14"/>
      <c r="E895" s="14"/>
      <c r="F895" s="14"/>
      <c r="G895" s="45"/>
      <c r="H895" s="14"/>
      <c r="I895" s="14"/>
      <c r="J895" s="14"/>
      <c r="K895" s="14"/>
      <c r="L895" s="14"/>
      <c r="M895" s="14"/>
      <c r="N895" s="14"/>
      <c r="O895" s="14"/>
      <c r="P895" s="14"/>
      <c r="Q895" s="14"/>
      <c r="R895" s="14"/>
      <c r="S895" s="14"/>
      <c r="T895" s="14"/>
      <c r="U895" s="14"/>
    </row>
    <row r="896">
      <c r="A896" s="45"/>
      <c r="B896" s="14"/>
      <c r="C896" s="14"/>
      <c r="D896" s="14"/>
      <c r="E896" s="14"/>
      <c r="F896" s="14"/>
      <c r="G896" s="45"/>
      <c r="H896" s="14"/>
      <c r="I896" s="14"/>
      <c r="J896" s="14"/>
      <c r="K896" s="14"/>
      <c r="L896" s="14"/>
      <c r="M896" s="14"/>
      <c r="N896" s="14"/>
      <c r="O896" s="14"/>
      <c r="P896" s="14"/>
      <c r="Q896" s="14"/>
      <c r="R896" s="14"/>
      <c r="S896" s="14"/>
      <c r="T896" s="14"/>
      <c r="U896" s="14"/>
    </row>
    <row r="897">
      <c r="A897" s="45"/>
      <c r="B897" s="14"/>
      <c r="C897" s="14"/>
      <c r="D897" s="14"/>
      <c r="E897" s="14"/>
      <c r="F897" s="14"/>
      <c r="G897" s="45"/>
      <c r="H897" s="14"/>
      <c r="I897" s="14"/>
      <c r="J897" s="14"/>
      <c r="K897" s="14"/>
      <c r="L897" s="14"/>
      <c r="M897" s="14"/>
      <c r="N897" s="14"/>
      <c r="O897" s="14"/>
      <c r="P897" s="14"/>
      <c r="Q897" s="14"/>
      <c r="R897" s="14"/>
      <c r="S897" s="14"/>
      <c r="T897" s="14"/>
      <c r="U897" s="14"/>
    </row>
    <row r="898">
      <c r="A898" s="45"/>
      <c r="B898" s="14"/>
      <c r="C898" s="14"/>
      <c r="D898" s="14"/>
      <c r="E898" s="14"/>
      <c r="F898" s="14"/>
      <c r="G898" s="45"/>
      <c r="H898" s="14"/>
      <c r="I898" s="14"/>
      <c r="J898" s="14"/>
      <c r="K898" s="14"/>
      <c r="L898" s="14"/>
      <c r="M898" s="14"/>
      <c r="N898" s="14"/>
      <c r="O898" s="14"/>
      <c r="P898" s="14"/>
      <c r="Q898" s="14"/>
      <c r="R898" s="14"/>
      <c r="S898" s="14"/>
      <c r="T898" s="14"/>
      <c r="U898" s="14"/>
    </row>
    <row r="899">
      <c r="A899" s="45"/>
      <c r="B899" s="14"/>
      <c r="C899" s="14"/>
      <c r="D899" s="14"/>
      <c r="E899" s="14"/>
      <c r="F899" s="14"/>
      <c r="G899" s="45"/>
      <c r="H899" s="14"/>
      <c r="I899" s="14"/>
      <c r="J899" s="14"/>
      <c r="K899" s="14"/>
      <c r="L899" s="14"/>
      <c r="M899" s="14"/>
      <c r="N899" s="14"/>
      <c r="O899" s="14"/>
      <c r="P899" s="14"/>
      <c r="Q899" s="14"/>
      <c r="R899" s="14"/>
      <c r="S899" s="14"/>
      <c r="T899" s="14"/>
      <c r="U899" s="14"/>
    </row>
    <row r="900">
      <c r="A900" s="45"/>
      <c r="B900" s="14"/>
      <c r="C900" s="14"/>
      <c r="D900" s="14"/>
      <c r="E900" s="14"/>
      <c r="F900" s="14"/>
      <c r="G900" s="45"/>
      <c r="H900" s="14"/>
      <c r="I900" s="14"/>
      <c r="J900" s="14"/>
      <c r="K900" s="14"/>
      <c r="L900" s="14"/>
      <c r="M900" s="14"/>
      <c r="N900" s="14"/>
      <c r="O900" s="14"/>
      <c r="P900" s="14"/>
      <c r="Q900" s="14"/>
      <c r="R900" s="14"/>
      <c r="S900" s="14"/>
      <c r="T900" s="14"/>
      <c r="U900" s="14"/>
    </row>
    <row r="901">
      <c r="A901" s="45"/>
      <c r="B901" s="14"/>
      <c r="C901" s="14"/>
      <c r="D901" s="14"/>
      <c r="E901" s="14"/>
      <c r="F901" s="14"/>
      <c r="G901" s="45"/>
      <c r="H901" s="14"/>
      <c r="I901" s="14"/>
      <c r="J901" s="14"/>
      <c r="K901" s="14"/>
      <c r="L901" s="14"/>
      <c r="M901" s="14"/>
      <c r="N901" s="14"/>
      <c r="O901" s="14"/>
      <c r="P901" s="14"/>
      <c r="Q901" s="14"/>
      <c r="R901" s="14"/>
      <c r="S901" s="14"/>
      <c r="T901" s="14"/>
      <c r="U901" s="14"/>
    </row>
    <row r="902">
      <c r="A902" s="45"/>
      <c r="B902" s="14"/>
      <c r="C902" s="14"/>
      <c r="D902" s="14"/>
      <c r="E902" s="14"/>
      <c r="F902" s="14"/>
      <c r="G902" s="45"/>
      <c r="H902" s="14"/>
      <c r="I902" s="14"/>
      <c r="J902" s="14"/>
      <c r="K902" s="14"/>
      <c r="L902" s="14"/>
      <c r="M902" s="14"/>
      <c r="N902" s="14"/>
      <c r="O902" s="14"/>
      <c r="P902" s="14"/>
      <c r="Q902" s="14"/>
      <c r="R902" s="14"/>
      <c r="S902" s="14"/>
      <c r="T902" s="14"/>
      <c r="U902" s="14"/>
    </row>
    <row r="903">
      <c r="A903" s="45"/>
      <c r="B903" s="14"/>
      <c r="C903" s="14"/>
      <c r="D903" s="14"/>
      <c r="E903" s="14"/>
      <c r="F903" s="14"/>
      <c r="G903" s="45"/>
      <c r="H903" s="14"/>
      <c r="I903" s="14"/>
      <c r="J903" s="14"/>
      <c r="K903" s="14"/>
      <c r="L903" s="14"/>
      <c r="M903" s="14"/>
      <c r="N903" s="14"/>
      <c r="O903" s="14"/>
      <c r="P903" s="14"/>
      <c r="Q903" s="14"/>
      <c r="R903" s="14"/>
      <c r="S903" s="14"/>
      <c r="T903" s="14"/>
      <c r="U903" s="14"/>
    </row>
    <row r="904">
      <c r="A904" s="45"/>
      <c r="B904" s="14"/>
      <c r="C904" s="14"/>
      <c r="D904" s="14"/>
      <c r="E904" s="14"/>
      <c r="F904" s="14"/>
      <c r="G904" s="45"/>
      <c r="H904" s="14"/>
      <c r="I904" s="14"/>
      <c r="J904" s="14"/>
      <c r="K904" s="14"/>
      <c r="L904" s="14"/>
      <c r="M904" s="14"/>
      <c r="N904" s="14"/>
      <c r="O904" s="14"/>
      <c r="P904" s="14"/>
      <c r="Q904" s="14"/>
      <c r="R904" s="14"/>
      <c r="S904" s="14"/>
      <c r="T904" s="14"/>
      <c r="U904" s="14"/>
    </row>
    <row r="905">
      <c r="A905" s="45"/>
      <c r="B905" s="14"/>
      <c r="C905" s="14"/>
      <c r="D905" s="14"/>
      <c r="E905" s="14"/>
      <c r="F905" s="14"/>
      <c r="G905" s="45"/>
      <c r="H905" s="14"/>
      <c r="I905" s="14"/>
      <c r="J905" s="14"/>
      <c r="K905" s="14"/>
      <c r="L905" s="14"/>
      <c r="M905" s="14"/>
      <c r="N905" s="14"/>
      <c r="O905" s="14"/>
      <c r="P905" s="14"/>
      <c r="Q905" s="14"/>
      <c r="R905" s="14"/>
      <c r="S905" s="14"/>
      <c r="T905" s="14"/>
      <c r="U905" s="14"/>
    </row>
    <row r="906">
      <c r="A906" s="45"/>
      <c r="B906" s="14"/>
      <c r="C906" s="14"/>
      <c r="D906" s="14"/>
      <c r="E906" s="14"/>
      <c r="F906" s="14"/>
      <c r="G906" s="45"/>
      <c r="H906" s="14"/>
      <c r="I906" s="14"/>
      <c r="J906" s="14"/>
      <c r="K906" s="14"/>
      <c r="L906" s="14"/>
      <c r="M906" s="14"/>
      <c r="N906" s="14"/>
      <c r="O906" s="14"/>
      <c r="P906" s="14"/>
      <c r="Q906" s="14"/>
      <c r="R906" s="14"/>
      <c r="S906" s="14"/>
      <c r="T906" s="14"/>
      <c r="U906" s="14"/>
    </row>
    <row r="907">
      <c r="A907" s="45"/>
      <c r="B907" s="14"/>
      <c r="C907" s="14"/>
      <c r="D907" s="14"/>
      <c r="E907" s="14"/>
      <c r="F907" s="14"/>
      <c r="G907" s="45"/>
      <c r="H907" s="14"/>
      <c r="I907" s="14"/>
      <c r="J907" s="14"/>
      <c r="K907" s="14"/>
      <c r="L907" s="14"/>
      <c r="M907" s="14"/>
      <c r="N907" s="14"/>
      <c r="O907" s="14"/>
      <c r="P907" s="14"/>
      <c r="Q907" s="14"/>
      <c r="R907" s="14"/>
      <c r="S907" s="14"/>
      <c r="T907" s="14"/>
      <c r="U907" s="14"/>
    </row>
    <row r="908">
      <c r="A908" s="45"/>
      <c r="B908" s="14"/>
      <c r="C908" s="14"/>
      <c r="D908" s="14"/>
      <c r="E908" s="14"/>
      <c r="F908" s="14"/>
      <c r="G908" s="45"/>
      <c r="H908" s="14"/>
      <c r="I908" s="14"/>
      <c r="J908" s="14"/>
      <c r="K908" s="14"/>
      <c r="L908" s="14"/>
      <c r="M908" s="14"/>
      <c r="N908" s="14"/>
      <c r="O908" s="14"/>
      <c r="P908" s="14"/>
      <c r="Q908" s="14"/>
      <c r="R908" s="14"/>
      <c r="S908" s="14"/>
      <c r="T908" s="14"/>
      <c r="U908" s="14"/>
    </row>
    <row r="909">
      <c r="A909" s="45"/>
      <c r="B909" s="14"/>
      <c r="C909" s="14"/>
      <c r="D909" s="14"/>
      <c r="E909" s="14"/>
      <c r="F909" s="14"/>
      <c r="G909" s="45"/>
      <c r="H909" s="14"/>
      <c r="I909" s="14"/>
      <c r="J909" s="14"/>
      <c r="K909" s="14"/>
      <c r="L909" s="14"/>
      <c r="M909" s="14"/>
      <c r="N909" s="14"/>
      <c r="O909" s="14"/>
      <c r="P909" s="14"/>
      <c r="Q909" s="14"/>
      <c r="R909" s="14"/>
      <c r="S909" s="14"/>
      <c r="T909" s="14"/>
      <c r="U909" s="14"/>
    </row>
    <row r="910">
      <c r="A910" s="45"/>
      <c r="B910" s="14"/>
      <c r="C910" s="14"/>
      <c r="D910" s="14"/>
      <c r="E910" s="14"/>
      <c r="F910" s="14"/>
      <c r="G910" s="45"/>
      <c r="H910" s="14"/>
      <c r="I910" s="14"/>
      <c r="J910" s="14"/>
      <c r="K910" s="14"/>
      <c r="L910" s="14"/>
      <c r="M910" s="14"/>
      <c r="N910" s="14"/>
      <c r="O910" s="14"/>
      <c r="P910" s="14"/>
      <c r="Q910" s="14"/>
      <c r="R910" s="14"/>
      <c r="S910" s="14"/>
      <c r="T910" s="14"/>
      <c r="U910" s="14"/>
    </row>
    <row r="911">
      <c r="A911" s="45"/>
      <c r="B911" s="14"/>
      <c r="C911" s="14"/>
      <c r="D911" s="14"/>
      <c r="E911" s="14"/>
      <c r="F911" s="14"/>
      <c r="G911" s="45"/>
      <c r="H911" s="14"/>
      <c r="I911" s="14"/>
      <c r="J911" s="14"/>
      <c r="K911" s="14"/>
      <c r="L911" s="14"/>
      <c r="M911" s="14"/>
      <c r="N911" s="14"/>
      <c r="O911" s="14"/>
      <c r="P911" s="14"/>
      <c r="Q911" s="14"/>
      <c r="R911" s="14"/>
      <c r="S911" s="14"/>
      <c r="T911" s="14"/>
      <c r="U911" s="14"/>
    </row>
    <row r="912">
      <c r="A912" s="45"/>
      <c r="B912" s="14"/>
      <c r="C912" s="14"/>
      <c r="D912" s="14"/>
      <c r="E912" s="14"/>
      <c r="F912" s="14"/>
      <c r="G912" s="45"/>
      <c r="H912" s="14"/>
      <c r="I912" s="14"/>
      <c r="J912" s="14"/>
      <c r="K912" s="14"/>
      <c r="L912" s="14"/>
      <c r="M912" s="14"/>
      <c r="N912" s="14"/>
      <c r="O912" s="14"/>
      <c r="P912" s="14"/>
      <c r="Q912" s="14"/>
      <c r="R912" s="14"/>
      <c r="S912" s="14"/>
      <c r="T912" s="14"/>
      <c r="U912" s="14"/>
    </row>
    <row r="913">
      <c r="A913" s="45"/>
      <c r="B913" s="14"/>
      <c r="C913" s="14"/>
      <c r="D913" s="14"/>
      <c r="E913" s="14"/>
      <c r="F913" s="14"/>
      <c r="G913" s="45"/>
      <c r="H913" s="14"/>
      <c r="I913" s="14"/>
      <c r="J913" s="14"/>
      <c r="K913" s="14"/>
      <c r="L913" s="14"/>
      <c r="M913" s="14"/>
      <c r="N913" s="14"/>
      <c r="O913" s="14"/>
      <c r="P913" s="14"/>
      <c r="Q913" s="14"/>
      <c r="R913" s="14"/>
      <c r="S913" s="14"/>
      <c r="T913" s="14"/>
      <c r="U913" s="14"/>
    </row>
    <row r="914">
      <c r="A914" s="45"/>
      <c r="B914" s="14"/>
      <c r="C914" s="14"/>
      <c r="D914" s="14"/>
      <c r="E914" s="14"/>
      <c r="F914" s="14"/>
      <c r="G914" s="45"/>
      <c r="H914" s="14"/>
      <c r="I914" s="14"/>
      <c r="J914" s="14"/>
      <c r="K914" s="14"/>
      <c r="L914" s="14"/>
      <c r="M914" s="14"/>
      <c r="N914" s="14"/>
      <c r="O914" s="14"/>
      <c r="P914" s="14"/>
      <c r="Q914" s="14"/>
      <c r="R914" s="14"/>
      <c r="S914" s="14"/>
      <c r="T914" s="14"/>
      <c r="U914" s="14"/>
    </row>
    <row r="915">
      <c r="A915" s="45"/>
      <c r="B915" s="14"/>
      <c r="C915" s="14"/>
      <c r="D915" s="14"/>
      <c r="E915" s="14"/>
      <c r="F915" s="14"/>
      <c r="G915" s="45"/>
      <c r="H915" s="14"/>
      <c r="I915" s="14"/>
      <c r="J915" s="14"/>
      <c r="K915" s="14"/>
      <c r="L915" s="14"/>
      <c r="M915" s="14"/>
      <c r="N915" s="14"/>
      <c r="O915" s="14"/>
      <c r="P915" s="14"/>
      <c r="Q915" s="14"/>
      <c r="R915" s="14"/>
      <c r="S915" s="14"/>
      <c r="T915" s="14"/>
      <c r="U915" s="14"/>
    </row>
    <row r="916">
      <c r="A916" s="45"/>
      <c r="B916" s="14"/>
      <c r="C916" s="14"/>
      <c r="D916" s="14"/>
      <c r="E916" s="14"/>
      <c r="F916" s="14"/>
      <c r="G916" s="45"/>
      <c r="H916" s="14"/>
      <c r="I916" s="14"/>
      <c r="J916" s="14"/>
      <c r="K916" s="14"/>
      <c r="L916" s="14"/>
      <c r="M916" s="14"/>
      <c r="N916" s="14"/>
      <c r="O916" s="14"/>
      <c r="P916" s="14"/>
      <c r="Q916" s="14"/>
      <c r="R916" s="14"/>
      <c r="S916" s="14"/>
      <c r="T916" s="14"/>
      <c r="U916" s="14"/>
    </row>
    <row r="917">
      <c r="A917" s="45"/>
      <c r="B917" s="14"/>
      <c r="C917" s="14"/>
      <c r="D917" s="14"/>
      <c r="E917" s="14"/>
      <c r="F917" s="14"/>
      <c r="G917" s="45"/>
      <c r="H917" s="14"/>
      <c r="I917" s="14"/>
      <c r="J917" s="14"/>
      <c r="K917" s="14"/>
      <c r="L917" s="14"/>
      <c r="M917" s="14"/>
      <c r="N917" s="14"/>
      <c r="O917" s="14"/>
      <c r="P917" s="14"/>
      <c r="Q917" s="14"/>
      <c r="R917" s="14"/>
      <c r="S917" s="14"/>
      <c r="T917" s="14"/>
      <c r="U917" s="14"/>
    </row>
    <row r="918">
      <c r="A918" s="45"/>
      <c r="B918" s="14"/>
      <c r="C918" s="14"/>
      <c r="D918" s="14"/>
      <c r="E918" s="14"/>
      <c r="F918" s="14"/>
      <c r="G918" s="45"/>
      <c r="H918" s="14"/>
      <c r="I918" s="14"/>
      <c r="J918" s="14"/>
      <c r="K918" s="14"/>
      <c r="L918" s="14"/>
      <c r="M918" s="14"/>
      <c r="N918" s="14"/>
      <c r="O918" s="14"/>
      <c r="P918" s="14"/>
      <c r="Q918" s="14"/>
      <c r="R918" s="14"/>
      <c r="S918" s="14"/>
      <c r="T918" s="14"/>
      <c r="U918" s="14"/>
    </row>
    <row r="919">
      <c r="A919" s="45"/>
      <c r="B919" s="14"/>
      <c r="C919" s="14"/>
      <c r="D919" s="14"/>
      <c r="E919" s="14"/>
      <c r="F919" s="14"/>
      <c r="G919" s="45"/>
      <c r="H919" s="14"/>
      <c r="I919" s="14"/>
      <c r="J919" s="14"/>
      <c r="K919" s="14"/>
      <c r="L919" s="14"/>
      <c r="M919" s="14"/>
      <c r="N919" s="14"/>
      <c r="O919" s="14"/>
      <c r="P919" s="14"/>
      <c r="Q919" s="14"/>
      <c r="R919" s="14"/>
      <c r="S919" s="14"/>
      <c r="T919" s="14"/>
      <c r="U919" s="14"/>
    </row>
    <row r="920">
      <c r="A920" s="45"/>
      <c r="B920" s="14"/>
      <c r="C920" s="14"/>
      <c r="D920" s="14"/>
      <c r="E920" s="14"/>
      <c r="F920" s="14"/>
      <c r="G920" s="45"/>
      <c r="H920" s="14"/>
      <c r="I920" s="14"/>
      <c r="J920" s="14"/>
      <c r="K920" s="14"/>
      <c r="L920" s="14"/>
      <c r="M920" s="14"/>
      <c r="N920" s="14"/>
      <c r="O920" s="14"/>
      <c r="P920" s="14"/>
      <c r="Q920" s="14"/>
      <c r="R920" s="14"/>
      <c r="S920" s="14"/>
      <c r="T920" s="14"/>
      <c r="U920" s="14"/>
    </row>
    <row r="921">
      <c r="A921" s="45"/>
      <c r="B921" s="14"/>
      <c r="C921" s="14"/>
      <c r="D921" s="14"/>
      <c r="E921" s="14"/>
      <c r="F921" s="14"/>
      <c r="G921" s="45"/>
      <c r="H921" s="14"/>
      <c r="I921" s="14"/>
      <c r="J921" s="14"/>
      <c r="K921" s="14"/>
      <c r="L921" s="14"/>
      <c r="M921" s="14"/>
      <c r="N921" s="14"/>
      <c r="O921" s="14"/>
      <c r="P921" s="14"/>
      <c r="Q921" s="14"/>
      <c r="R921" s="14"/>
      <c r="S921" s="14"/>
      <c r="T921" s="14"/>
      <c r="U921" s="14"/>
    </row>
    <row r="922">
      <c r="A922" s="45"/>
      <c r="B922" s="14"/>
      <c r="C922" s="14"/>
      <c r="D922" s="14"/>
      <c r="E922" s="14"/>
      <c r="F922" s="14"/>
      <c r="G922" s="45"/>
      <c r="H922" s="14"/>
      <c r="I922" s="14"/>
      <c r="J922" s="14"/>
      <c r="K922" s="14"/>
      <c r="L922" s="14"/>
      <c r="M922" s="14"/>
      <c r="N922" s="14"/>
      <c r="O922" s="14"/>
      <c r="P922" s="14"/>
      <c r="Q922" s="14"/>
      <c r="R922" s="14"/>
      <c r="S922" s="14"/>
      <c r="T922" s="14"/>
      <c r="U922" s="14"/>
    </row>
    <row r="923">
      <c r="A923" s="45"/>
      <c r="B923" s="14"/>
      <c r="C923" s="14"/>
      <c r="D923" s="14"/>
      <c r="E923" s="14"/>
      <c r="F923" s="14"/>
      <c r="G923" s="45"/>
      <c r="H923" s="14"/>
      <c r="I923" s="14"/>
      <c r="J923" s="14"/>
      <c r="K923" s="14"/>
      <c r="L923" s="14"/>
      <c r="M923" s="14"/>
      <c r="N923" s="14"/>
      <c r="O923" s="14"/>
      <c r="P923" s="14"/>
      <c r="Q923" s="14"/>
      <c r="R923" s="14"/>
      <c r="S923" s="14"/>
      <c r="T923" s="14"/>
      <c r="U923" s="14"/>
    </row>
    <row r="924">
      <c r="A924" s="45"/>
      <c r="B924" s="14"/>
      <c r="C924" s="14"/>
      <c r="D924" s="14"/>
      <c r="E924" s="14"/>
      <c r="F924" s="14"/>
      <c r="G924" s="45"/>
      <c r="H924" s="14"/>
      <c r="I924" s="14"/>
      <c r="J924" s="14"/>
      <c r="K924" s="14"/>
      <c r="L924" s="14"/>
      <c r="M924" s="14"/>
      <c r="N924" s="14"/>
      <c r="O924" s="14"/>
      <c r="P924" s="14"/>
      <c r="Q924" s="14"/>
      <c r="R924" s="14"/>
      <c r="S924" s="14"/>
      <c r="T924" s="14"/>
      <c r="U924" s="14"/>
    </row>
    <row r="925">
      <c r="A925" s="45"/>
      <c r="B925" s="14"/>
      <c r="C925" s="14"/>
      <c r="D925" s="14"/>
      <c r="E925" s="14"/>
      <c r="F925" s="14"/>
      <c r="G925" s="45"/>
      <c r="H925" s="14"/>
      <c r="I925" s="14"/>
      <c r="J925" s="14"/>
      <c r="K925" s="14"/>
      <c r="L925" s="14"/>
      <c r="M925" s="14"/>
      <c r="N925" s="14"/>
      <c r="O925" s="14"/>
      <c r="P925" s="14"/>
      <c r="Q925" s="14"/>
      <c r="R925" s="14"/>
      <c r="S925" s="14"/>
      <c r="T925" s="14"/>
      <c r="U925" s="14"/>
    </row>
    <row r="926">
      <c r="A926" s="45"/>
      <c r="B926" s="14"/>
      <c r="C926" s="14"/>
      <c r="D926" s="14"/>
      <c r="E926" s="14"/>
      <c r="F926" s="14"/>
      <c r="G926" s="45"/>
      <c r="H926" s="14"/>
      <c r="I926" s="14"/>
      <c r="J926" s="14"/>
      <c r="K926" s="14"/>
      <c r="L926" s="14"/>
      <c r="M926" s="14"/>
      <c r="N926" s="14"/>
      <c r="O926" s="14"/>
      <c r="P926" s="14"/>
      <c r="Q926" s="14"/>
      <c r="R926" s="14"/>
      <c r="S926" s="14"/>
      <c r="T926" s="14"/>
      <c r="U926" s="14"/>
    </row>
    <row r="927">
      <c r="A927" s="45"/>
      <c r="B927" s="14"/>
      <c r="C927" s="14"/>
      <c r="D927" s="14"/>
      <c r="E927" s="14"/>
      <c r="F927" s="14"/>
      <c r="G927" s="45"/>
      <c r="H927" s="14"/>
      <c r="I927" s="14"/>
      <c r="J927" s="14"/>
      <c r="K927" s="14"/>
      <c r="L927" s="14"/>
      <c r="M927" s="14"/>
      <c r="N927" s="14"/>
      <c r="O927" s="14"/>
      <c r="P927" s="14"/>
      <c r="Q927" s="14"/>
      <c r="R927" s="14"/>
      <c r="S927" s="14"/>
      <c r="T927" s="14"/>
      <c r="U927" s="14"/>
    </row>
    <row r="928">
      <c r="A928" s="45"/>
      <c r="B928" s="14"/>
      <c r="C928" s="14"/>
      <c r="D928" s="14"/>
      <c r="E928" s="14"/>
      <c r="F928" s="14"/>
      <c r="G928" s="45"/>
      <c r="H928" s="14"/>
      <c r="I928" s="14"/>
      <c r="J928" s="14"/>
      <c r="K928" s="14"/>
      <c r="L928" s="14"/>
      <c r="M928" s="14"/>
      <c r="N928" s="14"/>
      <c r="O928" s="14"/>
      <c r="P928" s="14"/>
      <c r="Q928" s="14"/>
      <c r="R928" s="14"/>
      <c r="S928" s="14"/>
      <c r="T928" s="14"/>
      <c r="U928" s="14"/>
    </row>
    <row r="929">
      <c r="A929" s="45"/>
      <c r="B929" s="14"/>
      <c r="C929" s="14"/>
      <c r="D929" s="14"/>
      <c r="E929" s="14"/>
      <c r="F929" s="14"/>
      <c r="G929" s="45"/>
      <c r="H929" s="14"/>
      <c r="I929" s="14"/>
      <c r="J929" s="14"/>
      <c r="K929" s="14"/>
      <c r="L929" s="14"/>
      <c r="M929" s="14"/>
      <c r="N929" s="14"/>
      <c r="O929" s="14"/>
      <c r="P929" s="14"/>
      <c r="Q929" s="14"/>
      <c r="R929" s="14"/>
      <c r="S929" s="14"/>
      <c r="T929" s="14"/>
      <c r="U929" s="14"/>
    </row>
    <row r="930">
      <c r="A930" s="45"/>
      <c r="B930" s="14"/>
      <c r="C930" s="14"/>
      <c r="D930" s="14"/>
      <c r="E930" s="14"/>
      <c r="F930" s="14"/>
      <c r="G930" s="45"/>
      <c r="H930" s="14"/>
      <c r="I930" s="14"/>
      <c r="J930" s="14"/>
      <c r="K930" s="14"/>
      <c r="L930" s="14"/>
      <c r="M930" s="14"/>
      <c r="N930" s="14"/>
      <c r="O930" s="14"/>
      <c r="P930" s="14"/>
      <c r="Q930" s="14"/>
      <c r="R930" s="14"/>
      <c r="S930" s="14"/>
      <c r="T930" s="14"/>
      <c r="U930" s="14"/>
    </row>
    <row r="931">
      <c r="A931" s="45"/>
      <c r="B931" s="14"/>
      <c r="C931" s="14"/>
      <c r="D931" s="14"/>
      <c r="E931" s="14"/>
      <c r="F931" s="14"/>
      <c r="G931" s="45"/>
      <c r="H931" s="14"/>
      <c r="I931" s="14"/>
      <c r="J931" s="14"/>
      <c r="K931" s="14"/>
      <c r="L931" s="14"/>
      <c r="M931" s="14"/>
      <c r="N931" s="14"/>
      <c r="O931" s="14"/>
      <c r="P931" s="14"/>
      <c r="Q931" s="14"/>
      <c r="R931" s="14"/>
      <c r="S931" s="14"/>
      <c r="T931" s="14"/>
      <c r="U931" s="14"/>
    </row>
    <row r="932">
      <c r="A932" s="45"/>
      <c r="B932" s="14"/>
      <c r="C932" s="14"/>
      <c r="D932" s="14"/>
      <c r="E932" s="14"/>
      <c r="F932" s="14"/>
      <c r="G932" s="45"/>
      <c r="H932" s="14"/>
      <c r="I932" s="14"/>
      <c r="J932" s="14"/>
      <c r="K932" s="14"/>
      <c r="L932" s="14"/>
      <c r="M932" s="14"/>
      <c r="N932" s="14"/>
      <c r="O932" s="14"/>
      <c r="P932" s="14"/>
      <c r="Q932" s="14"/>
      <c r="R932" s="14"/>
      <c r="S932" s="14"/>
      <c r="T932" s="14"/>
      <c r="U932" s="14"/>
    </row>
    <row r="933">
      <c r="A933" s="45"/>
      <c r="B933" s="14"/>
      <c r="C933" s="14"/>
      <c r="D933" s="14"/>
      <c r="E933" s="14"/>
      <c r="F933" s="14"/>
      <c r="G933" s="45"/>
      <c r="H933" s="14"/>
      <c r="I933" s="14"/>
      <c r="J933" s="14"/>
      <c r="K933" s="14"/>
      <c r="L933" s="14"/>
      <c r="M933" s="14"/>
      <c r="N933" s="14"/>
      <c r="O933" s="14"/>
      <c r="P933" s="14"/>
      <c r="Q933" s="14"/>
      <c r="R933" s="14"/>
      <c r="S933" s="14"/>
      <c r="T933" s="14"/>
      <c r="U933" s="14"/>
    </row>
    <row r="934">
      <c r="A934" s="45"/>
      <c r="B934" s="14"/>
      <c r="C934" s="14"/>
      <c r="D934" s="14"/>
      <c r="E934" s="14"/>
      <c r="F934" s="14"/>
      <c r="G934" s="45"/>
      <c r="H934" s="14"/>
      <c r="I934" s="14"/>
      <c r="J934" s="14"/>
      <c r="K934" s="14"/>
      <c r="L934" s="14"/>
      <c r="M934" s="14"/>
      <c r="N934" s="14"/>
      <c r="O934" s="14"/>
      <c r="P934" s="14"/>
      <c r="Q934" s="14"/>
      <c r="R934" s="14"/>
      <c r="S934" s="14"/>
      <c r="T934" s="14"/>
      <c r="U934" s="14"/>
    </row>
    <row r="935">
      <c r="A935" s="45"/>
      <c r="B935" s="14"/>
      <c r="C935" s="14"/>
      <c r="D935" s="14"/>
      <c r="E935" s="14"/>
      <c r="F935" s="14"/>
      <c r="G935" s="45"/>
      <c r="H935" s="14"/>
      <c r="I935" s="14"/>
      <c r="J935" s="14"/>
      <c r="K935" s="14"/>
      <c r="L935" s="14"/>
      <c r="M935" s="14"/>
      <c r="N935" s="14"/>
      <c r="O935" s="14"/>
      <c r="P935" s="14"/>
      <c r="Q935" s="14"/>
      <c r="R935" s="14"/>
      <c r="S935" s="14"/>
      <c r="T935" s="14"/>
      <c r="U935" s="14"/>
    </row>
    <row r="936">
      <c r="A936" s="45"/>
      <c r="B936" s="14"/>
      <c r="C936" s="14"/>
      <c r="D936" s="14"/>
      <c r="E936" s="14"/>
      <c r="F936" s="14"/>
      <c r="G936" s="45"/>
      <c r="H936" s="14"/>
      <c r="I936" s="14"/>
      <c r="J936" s="14"/>
      <c r="K936" s="14"/>
      <c r="L936" s="14"/>
      <c r="M936" s="14"/>
      <c r="N936" s="14"/>
      <c r="O936" s="14"/>
      <c r="P936" s="14"/>
      <c r="Q936" s="14"/>
      <c r="R936" s="14"/>
      <c r="S936" s="14"/>
      <c r="T936" s="14"/>
      <c r="U936" s="14"/>
    </row>
    <row r="937">
      <c r="A937" s="45"/>
      <c r="B937" s="14"/>
      <c r="C937" s="14"/>
      <c r="D937" s="14"/>
      <c r="E937" s="14"/>
      <c r="F937" s="14"/>
      <c r="G937" s="45"/>
      <c r="H937" s="14"/>
      <c r="I937" s="14"/>
      <c r="J937" s="14"/>
      <c r="K937" s="14"/>
      <c r="L937" s="14"/>
      <c r="M937" s="14"/>
      <c r="N937" s="14"/>
      <c r="O937" s="14"/>
      <c r="P937" s="14"/>
      <c r="Q937" s="14"/>
      <c r="R937" s="14"/>
      <c r="S937" s="14"/>
      <c r="T937" s="14"/>
      <c r="U937" s="14"/>
    </row>
    <row r="938">
      <c r="A938" s="45"/>
      <c r="B938" s="14"/>
      <c r="C938" s="14"/>
      <c r="D938" s="14"/>
      <c r="E938" s="14"/>
      <c r="F938" s="14"/>
      <c r="G938" s="45"/>
      <c r="H938" s="14"/>
      <c r="I938" s="14"/>
      <c r="J938" s="14"/>
      <c r="K938" s="14"/>
      <c r="L938" s="14"/>
      <c r="M938" s="14"/>
      <c r="N938" s="14"/>
      <c r="O938" s="14"/>
      <c r="P938" s="14"/>
      <c r="Q938" s="14"/>
      <c r="R938" s="14"/>
      <c r="S938" s="14"/>
      <c r="T938" s="14"/>
      <c r="U938" s="14"/>
    </row>
    <row r="939">
      <c r="A939" s="45"/>
      <c r="B939" s="14"/>
      <c r="C939" s="14"/>
      <c r="D939" s="14"/>
      <c r="E939" s="14"/>
      <c r="F939" s="14"/>
      <c r="G939" s="45"/>
      <c r="H939" s="14"/>
      <c r="I939" s="14"/>
      <c r="J939" s="14"/>
      <c r="K939" s="14"/>
      <c r="L939" s="14"/>
      <c r="M939" s="14"/>
      <c r="N939" s="14"/>
      <c r="O939" s="14"/>
      <c r="P939" s="14"/>
      <c r="Q939" s="14"/>
      <c r="R939" s="14"/>
      <c r="S939" s="14"/>
      <c r="T939" s="14"/>
      <c r="U939" s="14"/>
    </row>
    <row r="940">
      <c r="A940" s="45"/>
      <c r="B940" s="14"/>
      <c r="C940" s="14"/>
      <c r="D940" s="14"/>
      <c r="E940" s="14"/>
      <c r="F940" s="14"/>
      <c r="G940" s="45"/>
      <c r="H940" s="14"/>
      <c r="I940" s="14"/>
      <c r="J940" s="14"/>
      <c r="K940" s="14"/>
      <c r="L940" s="14"/>
      <c r="M940" s="14"/>
      <c r="N940" s="14"/>
      <c r="O940" s="14"/>
      <c r="P940" s="14"/>
      <c r="Q940" s="14"/>
      <c r="R940" s="14"/>
      <c r="S940" s="14"/>
      <c r="T940" s="14"/>
      <c r="U940" s="14"/>
    </row>
    <row r="941">
      <c r="A941" s="45"/>
      <c r="B941" s="14"/>
      <c r="C941" s="14"/>
      <c r="D941" s="14"/>
      <c r="E941" s="14"/>
      <c r="F941" s="14"/>
      <c r="G941" s="45"/>
      <c r="H941" s="14"/>
      <c r="I941" s="14"/>
      <c r="J941" s="14"/>
      <c r="K941" s="14"/>
      <c r="L941" s="14"/>
      <c r="M941" s="14"/>
      <c r="N941" s="14"/>
      <c r="O941" s="14"/>
      <c r="P941" s="14"/>
      <c r="Q941" s="14"/>
      <c r="R941" s="14"/>
      <c r="S941" s="14"/>
      <c r="T941" s="14"/>
      <c r="U941" s="14"/>
    </row>
    <row r="942">
      <c r="A942" s="45"/>
      <c r="B942" s="14"/>
      <c r="C942" s="14"/>
      <c r="D942" s="14"/>
      <c r="E942" s="14"/>
      <c r="F942" s="14"/>
      <c r="G942" s="45"/>
      <c r="H942" s="14"/>
      <c r="I942" s="14"/>
      <c r="J942" s="14"/>
      <c r="K942" s="14"/>
      <c r="L942" s="14"/>
      <c r="M942" s="14"/>
      <c r="N942" s="14"/>
      <c r="O942" s="14"/>
      <c r="P942" s="14"/>
      <c r="Q942" s="14"/>
      <c r="R942" s="14"/>
      <c r="S942" s="14"/>
      <c r="T942" s="14"/>
      <c r="U942" s="14"/>
    </row>
    <row r="943">
      <c r="A943" s="45"/>
      <c r="B943" s="14"/>
      <c r="C943" s="14"/>
      <c r="D943" s="14"/>
      <c r="E943" s="14"/>
      <c r="F943" s="14"/>
      <c r="G943" s="45"/>
      <c r="H943" s="14"/>
      <c r="I943" s="14"/>
      <c r="J943" s="14"/>
      <c r="K943" s="14"/>
      <c r="L943" s="14"/>
      <c r="M943" s="14"/>
      <c r="N943" s="14"/>
      <c r="O943" s="14"/>
      <c r="P943" s="14"/>
      <c r="Q943" s="14"/>
      <c r="R943" s="14"/>
      <c r="S943" s="14"/>
      <c r="T943" s="14"/>
      <c r="U943" s="14"/>
    </row>
    <row r="944">
      <c r="A944" s="45"/>
      <c r="B944" s="14"/>
      <c r="C944" s="14"/>
      <c r="D944" s="14"/>
      <c r="E944" s="14"/>
      <c r="F944" s="14"/>
      <c r="G944" s="45"/>
      <c r="H944" s="14"/>
      <c r="I944" s="14"/>
      <c r="J944" s="14"/>
      <c r="K944" s="14"/>
      <c r="L944" s="14"/>
      <c r="M944" s="14"/>
      <c r="N944" s="14"/>
      <c r="O944" s="14"/>
      <c r="P944" s="14"/>
      <c r="Q944" s="14"/>
      <c r="R944" s="14"/>
      <c r="S944" s="14"/>
      <c r="T944" s="14"/>
      <c r="U944" s="14"/>
    </row>
    <row r="945">
      <c r="A945" s="45"/>
      <c r="B945" s="14"/>
      <c r="C945" s="14"/>
      <c r="D945" s="14"/>
      <c r="E945" s="14"/>
      <c r="F945" s="14"/>
      <c r="G945" s="45"/>
      <c r="H945" s="14"/>
      <c r="I945" s="14"/>
      <c r="J945" s="14"/>
      <c r="K945" s="14"/>
      <c r="L945" s="14"/>
      <c r="M945" s="14"/>
      <c r="N945" s="14"/>
      <c r="O945" s="14"/>
      <c r="P945" s="14"/>
      <c r="Q945" s="14"/>
      <c r="R945" s="14"/>
      <c r="S945" s="14"/>
      <c r="T945" s="14"/>
      <c r="U945" s="14"/>
    </row>
    <row r="946">
      <c r="A946" s="45"/>
      <c r="B946" s="14"/>
      <c r="C946" s="14"/>
      <c r="D946" s="14"/>
      <c r="E946" s="14"/>
      <c r="F946" s="14"/>
      <c r="G946" s="45"/>
      <c r="H946" s="14"/>
      <c r="I946" s="14"/>
      <c r="J946" s="14"/>
      <c r="K946" s="14"/>
      <c r="L946" s="14"/>
      <c r="M946" s="14"/>
      <c r="N946" s="14"/>
      <c r="O946" s="14"/>
      <c r="P946" s="14"/>
      <c r="Q946" s="14"/>
      <c r="R946" s="14"/>
      <c r="S946" s="14"/>
      <c r="T946" s="14"/>
      <c r="U946" s="14"/>
    </row>
    <row r="947">
      <c r="A947" s="45"/>
      <c r="B947" s="14"/>
      <c r="C947" s="14"/>
      <c r="D947" s="14"/>
      <c r="E947" s="14"/>
      <c r="F947" s="14"/>
      <c r="G947" s="45"/>
      <c r="H947" s="14"/>
      <c r="I947" s="14"/>
      <c r="J947" s="14"/>
      <c r="K947" s="14"/>
      <c r="L947" s="14"/>
      <c r="M947" s="14"/>
      <c r="N947" s="14"/>
      <c r="O947" s="14"/>
      <c r="P947" s="14"/>
      <c r="Q947" s="14"/>
      <c r="R947" s="14"/>
      <c r="S947" s="14"/>
      <c r="T947" s="14"/>
      <c r="U947" s="14"/>
    </row>
    <row r="948">
      <c r="A948" s="45"/>
      <c r="B948" s="14"/>
      <c r="C948" s="14"/>
      <c r="D948" s="14"/>
      <c r="E948" s="14"/>
      <c r="F948" s="14"/>
      <c r="G948" s="45"/>
      <c r="H948" s="14"/>
      <c r="I948" s="14"/>
      <c r="J948" s="14"/>
      <c r="K948" s="14"/>
      <c r="L948" s="14"/>
      <c r="M948" s="14"/>
      <c r="N948" s="14"/>
      <c r="O948" s="14"/>
      <c r="P948" s="14"/>
      <c r="Q948" s="14"/>
      <c r="R948" s="14"/>
      <c r="S948" s="14"/>
      <c r="T948" s="14"/>
      <c r="U948" s="14"/>
    </row>
    <row r="949">
      <c r="A949" s="45"/>
      <c r="B949" s="14"/>
      <c r="C949" s="14"/>
      <c r="D949" s="14"/>
      <c r="E949" s="14"/>
      <c r="F949" s="14"/>
      <c r="G949" s="45"/>
      <c r="H949" s="14"/>
      <c r="I949" s="14"/>
      <c r="J949" s="14"/>
      <c r="K949" s="14"/>
      <c r="L949" s="14"/>
      <c r="M949" s="14"/>
      <c r="N949" s="14"/>
      <c r="O949" s="14"/>
      <c r="P949" s="14"/>
      <c r="Q949" s="14"/>
      <c r="R949" s="14"/>
      <c r="S949" s="14"/>
      <c r="T949" s="14"/>
      <c r="U949" s="14"/>
    </row>
    <row r="950">
      <c r="A950" s="45"/>
      <c r="B950" s="14"/>
      <c r="C950" s="14"/>
      <c r="D950" s="14"/>
      <c r="E950" s="14"/>
      <c r="F950" s="14"/>
      <c r="G950" s="45"/>
      <c r="H950" s="14"/>
      <c r="I950" s="14"/>
      <c r="J950" s="14"/>
      <c r="K950" s="14"/>
      <c r="L950" s="14"/>
      <c r="M950" s="14"/>
      <c r="N950" s="14"/>
      <c r="O950" s="14"/>
      <c r="P950" s="14"/>
      <c r="Q950" s="14"/>
      <c r="R950" s="14"/>
      <c r="S950" s="14"/>
      <c r="T950" s="14"/>
      <c r="U950" s="14"/>
    </row>
    <row r="951">
      <c r="A951" s="45"/>
      <c r="B951" s="14"/>
      <c r="C951" s="14"/>
      <c r="D951" s="14"/>
      <c r="E951" s="14"/>
      <c r="F951" s="14"/>
      <c r="G951" s="45"/>
      <c r="H951" s="14"/>
      <c r="I951" s="14"/>
      <c r="J951" s="14"/>
      <c r="K951" s="14"/>
      <c r="L951" s="14"/>
      <c r="M951" s="14"/>
      <c r="N951" s="14"/>
      <c r="O951" s="14"/>
      <c r="P951" s="14"/>
      <c r="Q951" s="14"/>
      <c r="R951" s="14"/>
      <c r="S951" s="14"/>
      <c r="T951" s="14"/>
      <c r="U951" s="14"/>
    </row>
    <row r="952">
      <c r="A952" s="45"/>
      <c r="B952" s="14"/>
      <c r="C952" s="14"/>
      <c r="D952" s="14"/>
      <c r="E952" s="14"/>
      <c r="F952" s="14"/>
      <c r="G952" s="45"/>
      <c r="H952" s="14"/>
      <c r="I952" s="14"/>
      <c r="J952" s="14"/>
      <c r="K952" s="14"/>
      <c r="L952" s="14"/>
      <c r="M952" s="14"/>
      <c r="N952" s="14"/>
      <c r="O952" s="14"/>
      <c r="P952" s="14"/>
      <c r="Q952" s="14"/>
      <c r="R952" s="14"/>
      <c r="S952" s="14"/>
      <c r="T952" s="14"/>
      <c r="U952" s="14"/>
    </row>
    <row r="953">
      <c r="A953" s="45"/>
      <c r="B953" s="14"/>
      <c r="C953" s="14"/>
      <c r="D953" s="14"/>
      <c r="E953" s="14"/>
      <c r="F953" s="14"/>
      <c r="G953" s="45"/>
      <c r="H953" s="14"/>
      <c r="I953" s="14"/>
      <c r="J953" s="14"/>
      <c r="K953" s="14"/>
      <c r="L953" s="14"/>
      <c r="M953" s="14"/>
      <c r="N953" s="14"/>
      <c r="O953" s="14"/>
      <c r="P953" s="14"/>
      <c r="Q953" s="14"/>
      <c r="R953" s="14"/>
      <c r="S953" s="14"/>
      <c r="T953" s="14"/>
      <c r="U953" s="14"/>
    </row>
    <row r="954">
      <c r="A954" s="45"/>
      <c r="B954" s="14"/>
      <c r="C954" s="14"/>
      <c r="D954" s="14"/>
      <c r="E954" s="14"/>
      <c r="F954" s="14"/>
      <c r="G954" s="45"/>
      <c r="H954" s="14"/>
      <c r="I954" s="14"/>
      <c r="J954" s="14"/>
      <c r="K954" s="14"/>
      <c r="L954" s="14"/>
      <c r="M954" s="14"/>
      <c r="N954" s="14"/>
      <c r="O954" s="14"/>
      <c r="P954" s="14"/>
      <c r="Q954" s="14"/>
      <c r="R954" s="14"/>
      <c r="S954" s="14"/>
      <c r="T954" s="14"/>
      <c r="U954" s="14"/>
    </row>
    <row r="955">
      <c r="A955" s="45"/>
      <c r="B955" s="14"/>
      <c r="C955" s="14"/>
      <c r="D955" s="14"/>
      <c r="E955" s="14"/>
      <c r="F955" s="14"/>
      <c r="G955" s="45"/>
      <c r="H955" s="14"/>
      <c r="I955" s="14"/>
      <c r="J955" s="14"/>
      <c r="K955" s="14"/>
      <c r="L955" s="14"/>
      <c r="M955" s="14"/>
      <c r="N955" s="14"/>
      <c r="O955" s="14"/>
      <c r="P955" s="14"/>
      <c r="Q955" s="14"/>
      <c r="R955" s="14"/>
      <c r="S955" s="14"/>
      <c r="T955" s="14"/>
      <c r="U955" s="14"/>
    </row>
    <row r="956">
      <c r="A956" s="45"/>
      <c r="B956" s="14"/>
      <c r="C956" s="14"/>
      <c r="D956" s="14"/>
      <c r="E956" s="14"/>
      <c r="F956" s="14"/>
      <c r="G956" s="45"/>
      <c r="H956" s="14"/>
      <c r="I956" s="14"/>
      <c r="J956" s="14"/>
      <c r="K956" s="14"/>
      <c r="L956" s="14"/>
      <c r="M956" s="14"/>
      <c r="N956" s="14"/>
      <c r="O956" s="14"/>
      <c r="P956" s="14"/>
      <c r="Q956" s="14"/>
      <c r="R956" s="14"/>
      <c r="S956" s="14"/>
      <c r="T956" s="14"/>
      <c r="U956" s="14"/>
    </row>
    <row r="957">
      <c r="A957" s="45"/>
      <c r="B957" s="14"/>
      <c r="C957" s="14"/>
      <c r="D957" s="14"/>
      <c r="E957" s="14"/>
      <c r="F957" s="14"/>
      <c r="G957" s="45"/>
      <c r="H957" s="14"/>
      <c r="I957" s="14"/>
      <c r="J957" s="14"/>
      <c r="K957" s="14"/>
      <c r="L957" s="14"/>
      <c r="M957" s="14"/>
      <c r="N957" s="14"/>
      <c r="O957" s="14"/>
      <c r="P957" s="14"/>
      <c r="Q957" s="14"/>
      <c r="R957" s="14"/>
      <c r="S957" s="14"/>
      <c r="T957" s="14"/>
      <c r="U957" s="14"/>
    </row>
    <row r="958">
      <c r="A958" s="45"/>
      <c r="B958" s="14"/>
      <c r="C958" s="14"/>
      <c r="D958" s="14"/>
      <c r="E958" s="14"/>
      <c r="F958" s="14"/>
      <c r="G958" s="45"/>
      <c r="H958" s="14"/>
      <c r="I958" s="14"/>
      <c r="J958" s="14"/>
      <c r="K958" s="14"/>
      <c r="L958" s="14"/>
      <c r="M958" s="14"/>
      <c r="N958" s="14"/>
      <c r="O958" s="14"/>
      <c r="P958" s="14"/>
      <c r="Q958" s="14"/>
      <c r="R958" s="14"/>
      <c r="S958" s="14"/>
      <c r="T958" s="14"/>
      <c r="U958" s="14"/>
    </row>
    <row r="959">
      <c r="A959" s="45"/>
      <c r="B959" s="14"/>
      <c r="C959" s="14"/>
      <c r="D959" s="14"/>
      <c r="E959" s="14"/>
      <c r="F959" s="14"/>
      <c r="G959" s="45"/>
      <c r="H959" s="14"/>
      <c r="I959" s="14"/>
      <c r="J959" s="14"/>
      <c r="K959" s="14"/>
      <c r="L959" s="14"/>
      <c r="M959" s="14"/>
      <c r="N959" s="14"/>
      <c r="O959" s="14"/>
      <c r="P959" s="14"/>
      <c r="Q959" s="14"/>
      <c r="R959" s="14"/>
      <c r="S959" s="14"/>
      <c r="T959" s="14"/>
      <c r="U959" s="14"/>
    </row>
    <row r="960">
      <c r="A960" s="45"/>
      <c r="B960" s="14"/>
      <c r="C960" s="14"/>
      <c r="D960" s="14"/>
      <c r="E960" s="14"/>
      <c r="F960" s="14"/>
      <c r="G960" s="45"/>
      <c r="H960" s="14"/>
      <c r="I960" s="14"/>
      <c r="J960" s="14"/>
      <c r="K960" s="14"/>
      <c r="L960" s="14"/>
      <c r="M960" s="14"/>
      <c r="N960" s="14"/>
      <c r="O960" s="14"/>
      <c r="P960" s="14"/>
      <c r="Q960" s="14"/>
      <c r="R960" s="14"/>
      <c r="S960" s="14"/>
      <c r="T960" s="14"/>
      <c r="U960" s="14"/>
    </row>
    <row r="961">
      <c r="A961" s="45"/>
      <c r="B961" s="14"/>
      <c r="C961" s="14"/>
      <c r="D961" s="14"/>
      <c r="E961" s="14"/>
      <c r="F961" s="14"/>
      <c r="G961" s="45"/>
      <c r="H961" s="14"/>
      <c r="I961" s="14"/>
      <c r="J961" s="14"/>
      <c r="K961" s="14"/>
      <c r="L961" s="14"/>
      <c r="M961" s="14"/>
      <c r="N961" s="14"/>
      <c r="O961" s="14"/>
      <c r="P961" s="14"/>
      <c r="Q961" s="14"/>
      <c r="R961" s="14"/>
      <c r="S961" s="14"/>
      <c r="T961" s="14"/>
      <c r="U961" s="14"/>
    </row>
    <row r="962">
      <c r="A962" s="45"/>
      <c r="B962" s="14"/>
      <c r="C962" s="14"/>
      <c r="D962" s="14"/>
      <c r="E962" s="14"/>
      <c r="F962" s="14"/>
      <c r="G962" s="45"/>
      <c r="H962" s="14"/>
      <c r="I962" s="14"/>
      <c r="J962" s="14"/>
      <c r="K962" s="14"/>
      <c r="L962" s="14"/>
      <c r="M962" s="14"/>
      <c r="N962" s="14"/>
      <c r="O962" s="14"/>
      <c r="P962" s="14"/>
      <c r="Q962" s="14"/>
      <c r="R962" s="14"/>
      <c r="S962" s="14"/>
      <c r="T962" s="14"/>
      <c r="U962" s="14"/>
    </row>
    <row r="963">
      <c r="A963" s="45"/>
      <c r="B963" s="14"/>
      <c r="C963" s="14"/>
      <c r="D963" s="14"/>
      <c r="E963" s="14"/>
      <c r="F963" s="14"/>
      <c r="G963" s="45"/>
      <c r="H963" s="14"/>
      <c r="I963" s="14"/>
      <c r="J963" s="14"/>
      <c r="K963" s="14"/>
      <c r="L963" s="14"/>
      <c r="M963" s="14"/>
      <c r="N963" s="14"/>
      <c r="O963" s="14"/>
      <c r="P963" s="14"/>
      <c r="Q963" s="14"/>
      <c r="R963" s="14"/>
      <c r="S963" s="14"/>
      <c r="T963" s="14"/>
      <c r="U963" s="14"/>
    </row>
    <row r="964">
      <c r="A964" s="45"/>
      <c r="B964" s="14"/>
      <c r="C964" s="14"/>
      <c r="D964" s="14"/>
      <c r="E964" s="14"/>
      <c r="F964" s="14"/>
      <c r="G964" s="45"/>
      <c r="H964" s="14"/>
      <c r="I964" s="14"/>
      <c r="J964" s="14"/>
      <c r="K964" s="14"/>
      <c r="L964" s="14"/>
      <c r="M964" s="14"/>
      <c r="N964" s="14"/>
      <c r="O964" s="14"/>
      <c r="P964" s="14"/>
      <c r="Q964" s="14"/>
      <c r="R964" s="14"/>
      <c r="S964" s="14"/>
      <c r="T964" s="14"/>
      <c r="U964" s="14"/>
    </row>
    <row r="965">
      <c r="A965" s="45"/>
      <c r="B965" s="14"/>
      <c r="C965" s="14"/>
      <c r="D965" s="14"/>
      <c r="E965" s="14"/>
      <c r="F965" s="14"/>
      <c r="G965" s="45"/>
      <c r="H965" s="14"/>
      <c r="I965" s="14"/>
      <c r="J965" s="14"/>
      <c r="K965" s="14"/>
      <c r="L965" s="14"/>
      <c r="M965" s="14"/>
      <c r="N965" s="14"/>
      <c r="O965" s="14"/>
      <c r="P965" s="14"/>
      <c r="Q965" s="14"/>
      <c r="R965" s="14"/>
      <c r="S965" s="14"/>
      <c r="T965" s="14"/>
      <c r="U965" s="14"/>
    </row>
    <row r="966">
      <c r="A966" s="45"/>
      <c r="B966" s="14"/>
      <c r="C966" s="14"/>
      <c r="D966" s="14"/>
      <c r="E966" s="14"/>
      <c r="F966" s="14"/>
      <c r="G966" s="45"/>
      <c r="H966" s="14"/>
      <c r="I966" s="14"/>
      <c r="J966" s="14"/>
      <c r="K966" s="14"/>
      <c r="L966" s="14"/>
      <c r="M966" s="14"/>
      <c r="N966" s="14"/>
      <c r="O966" s="14"/>
      <c r="P966" s="14"/>
      <c r="Q966" s="14"/>
      <c r="R966" s="14"/>
      <c r="S966" s="14"/>
      <c r="T966" s="14"/>
      <c r="U966" s="14"/>
    </row>
    <row r="967">
      <c r="A967" s="45"/>
      <c r="B967" s="14"/>
      <c r="C967" s="14"/>
      <c r="D967" s="14"/>
      <c r="E967" s="14"/>
      <c r="F967" s="14"/>
      <c r="G967" s="45"/>
      <c r="H967" s="14"/>
      <c r="I967" s="14"/>
      <c r="J967" s="14"/>
      <c r="K967" s="14"/>
      <c r="L967" s="14"/>
      <c r="M967" s="14"/>
      <c r="N967" s="14"/>
      <c r="O967" s="14"/>
      <c r="P967" s="14"/>
      <c r="Q967" s="14"/>
      <c r="R967" s="14"/>
      <c r="S967" s="14"/>
      <c r="T967" s="14"/>
      <c r="U967" s="14"/>
    </row>
    <row r="968">
      <c r="A968" s="45"/>
      <c r="B968" s="14"/>
      <c r="C968" s="14"/>
      <c r="D968" s="14"/>
      <c r="E968" s="14"/>
      <c r="F968" s="14"/>
      <c r="G968" s="45"/>
      <c r="H968" s="14"/>
      <c r="I968" s="14"/>
      <c r="J968" s="14"/>
      <c r="K968" s="14"/>
      <c r="L968" s="14"/>
      <c r="M968" s="14"/>
      <c r="N968" s="14"/>
      <c r="O968" s="14"/>
      <c r="P968" s="14"/>
      <c r="Q968" s="14"/>
      <c r="R968" s="14"/>
      <c r="S968" s="14"/>
      <c r="T968" s="14"/>
      <c r="U968" s="14"/>
    </row>
    <row r="969">
      <c r="A969" s="45"/>
      <c r="B969" s="14"/>
      <c r="C969" s="14"/>
      <c r="D969" s="14"/>
      <c r="E969" s="14"/>
      <c r="F969" s="14"/>
      <c r="G969" s="45"/>
      <c r="H969" s="14"/>
      <c r="I969" s="14"/>
      <c r="J969" s="14"/>
      <c r="K969" s="14"/>
      <c r="L969" s="14"/>
      <c r="M969" s="14"/>
      <c r="N969" s="14"/>
      <c r="O969" s="14"/>
      <c r="P969" s="14"/>
      <c r="Q969" s="14"/>
      <c r="R969" s="14"/>
      <c r="S969" s="14"/>
      <c r="T969" s="14"/>
      <c r="U969" s="14"/>
    </row>
    <row r="970">
      <c r="A970" s="45"/>
      <c r="B970" s="14"/>
      <c r="C970" s="14"/>
      <c r="D970" s="14"/>
      <c r="E970" s="14"/>
      <c r="F970" s="14"/>
      <c r="G970" s="45"/>
      <c r="H970" s="14"/>
      <c r="I970" s="14"/>
      <c r="J970" s="14"/>
      <c r="K970" s="14"/>
      <c r="L970" s="14"/>
      <c r="M970" s="14"/>
      <c r="N970" s="14"/>
      <c r="O970" s="14"/>
      <c r="P970" s="14"/>
      <c r="Q970" s="14"/>
      <c r="R970" s="14"/>
      <c r="S970" s="14"/>
      <c r="T970" s="14"/>
      <c r="U970" s="14"/>
    </row>
    <row r="971">
      <c r="A971" s="45"/>
      <c r="B971" s="14"/>
      <c r="C971" s="14"/>
      <c r="D971" s="14"/>
      <c r="E971" s="14"/>
      <c r="F971" s="14"/>
      <c r="G971" s="45"/>
      <c r="H971" s="14"/>
      <c r="I971" s="14"/>
      <c r="J971" s="14"/>
      <c r="K971" s="14"/>
      <c r="L971" s="14"/>
      <c r="M971" s="14"/>
      <c r="N971" s="14"/>
      <c r="O971" s="14"/>
      <c r="P971" s="14"/>
      <c r="Q971" s="14"/>
      <c r="R971" s="14"/>
      <c r="S971" s="14"/>
      <c r="T971" s="14"/>
      <c r="U971" s="14"/>
    </row>
    <row r="972">
      <c r="A972" s="45"/>
      <c r="B972" s="14"/>
      <c r="C972" s="14"/>
      <c r="D972" s="14"/>
      <c r="E972" s="14"/>
      <c r="F972" s="14"/>
      <c r="G972" s="45"/>
      <c r="H972" s="14"/>
      <c r="I972" s="14"/>
      <c r="J972" s="14"/>
      <c r="K972" s="14"/>
      <c r="L972" s="14"/>
      <c r="M972" s="14"/>
      <c r="N972" s="14"/>
      <c r="O972" s="14"/>
      <c r="P972" s="14"/>
      <c r="Q972" s="14"/>
      <c r="R972" s="14"/>
      <c r="S972" s="14"/>
      <c r="T972" s="14"/>
      <c r="U972" s="14"/>
    </row>
    <row r="973">
      <c r="A973" s="45"/>
      <c r="B973" s="14"/>
      <c r="C973" s="14"/>
      <c r="D973" s="14"/>
      <c r="E973" s="14"/>
      <c r="F973" s="14"/>
      <c r="G973" s="45"/>
      <c r="H973" s="14"/>
      <c r="I973" s="14"/>
      <c r="J973" s="14"/>
      <c r="K973" s="14"/>
      <c r="L973" s="14"/>
      <c r="M973" s="14"/>
      <c r="N973" s="14"/>
      <c r="O973" s="14"/>
      <c r="P973" s="14"/>
      <c r="Q973" s="14"/>
      <c r="R973" s="14"/>
      <c r="S973" s="14"/>
      <c r="T973" s="14"/>
      <c r="U973" s="14"/>
    </row>
    <row r="974">
      <c r="A974" s="45"/>
      <c r="B974" s="14"/>
      <c r="C974" s="14"/>
      <c r="D974" s="14"/>
      <c r="E974" s="14"/>
      <c r="F974" s="14"/>
      <c r="G974" s="45"/>
      <c r="H974" s="14"/>
      <c r="I974" s="14"/>
      <c r="J974" s="14"/>
      <c r="K974" s="14"/>
      <c r="L974" s="14"/>
      <c r="M974" s="14"/>
      <c r="N974" s="14"/>
      <c r="O974" s="14"/>
      <c r="P974" s="14"/>
      <c r="Q974" s="14"/>
      <c r="R974" s="14"/>
      <c r="S974" s="14"/>
      <c r="T974" s="14"/>
      <c r="U974" s="14"/>
    </row>
    <row r="975">
      <c r="A975" s="45"/>
      <c r="B975" s="14"/>
      <c r="C975" s="14"/>
      <c r="D975" s="14"/>
      <c r="E975" s="14"/>
      <c r="F975" s="14"/>
      <c r="G975" s="45"/>
      <c r="H975" s="14"/>
      <c r="I975" s="14"/>
      <c r="J975" s="14"/>
      <c r="K975" s="14"/>
      <c r="L975" s="14"/>
      <c r="M975" s="14"/>
      <c r="N975" s="14"/>
      <c r="O975" s="14"/>
      <c r="P975" s="14"/>
      <c r="Q975" s="14"/>
      <c r="R975" s="14"/>
      <c r="S975" s="14"/>
      <c r="T975" s="14"/>
      <c r="U975" s="14"/>
    </row>
    <row r="976">
      <c r="A976" s="45"/>
      <c r="B976" s="14"/>
      <c r="C976" s="14"/>
      <c r="D976" s="14"/>
      <c r="E976" s="14"/>
      <c r="F976" s="14"/>
      <c r="G976" s="45"/>
      <c r="H976" s="14"/>
      <c r="I976" s="14"/>
      <c r="J976" s="14"/>
      <c r="K976" s="14"/>
      <c r="L976" s="14"/>
      <c r="M976" s="14"/>
      <c r="N976" s="14"/>
      <c r="O976" s="14"/>
      <c r="P976" s="14"/>
      <c r="Q976" s="14"/>
      <c r="R976" s="14"/>
      <c r="S976" s="14"/>
      <c r="T976" s="14"/>
      <c r="U976" s="14"/>
    </row>
    <row r="977">
      <c r="A977" s="45"/>
      <c r="B977" s="14"/>
      <c r="C977" s="14"/>
      <c r="D977" s="14"/>
      <c r="E977" s="14"/>
      <c r="F977" s="14"/>
      <c r="G977" s="45"/>
      <c r="H977" s="14"/>
      <c r="I977" s="14"/>
      <c r="J977" s="14"/>
      <c r="K977" s="14"/>
      <c r="L977" s="14"/>
      <c r="M977" s="14"/>
      <c r="N977" s="14"/>
      <c r="O977" s="14"/>
      <c r="P977" s="14"/>
      <c r="Q977" s="14"/>
      <c r="R977" s="14"/>
      <c r="S977" s="14"/>
      <c r="T977" s="14"/>
      <c r="U977" s="14"/>
    </row>
    <row r="978">
      <c r="A978" s="45"/>
      <c r="B978" s="14"/>
      <c r="C978" s="14"/>
      <c r="D978" s="14"/>
      <c r="E978" s="14"/>
      <c r="F978" s="14"/>
      <c r="G978" s="45"/>
      <c r="H978" s="14"/>
      <c r="I978" s="14"/>
      <c r="J978" s="14"/>
      <c r="K978" s="14"/>
      <c r="L978" s="14"/>
      <c r="M978" s="14"/>
      <c r="N978" s="14"/>
      <c r="O978" s="14"/>
      <c r="P978" s="14"/>
      <c r="Q978" s="14"/>
      <c r="R978" s="14"/>
      <c r="S978" s="14"/>
      <c r="T978" s="14"/>
      <c r="U978" s="14"/>
    </row>
    <row r="979">
      <c r="A979" s="45"/>
      <c r="B979" s="14"/>
      <c r="C979" s="14"/>
      <c r="D979" s="14"/>
      <c r="E979" s="14"/>
      <c r="F979" s="14"/>
      <c r="G979" s="45"/>
      <c r="H979" s="14"/>
      <c r="I979" s="14"/>
      <c r="J979" s="14"/>
      <c r="K979" s="14"/>
      <c r="L979" s="14"/>
      <c r="M979" s="14"/>
      <c r="N979" s="14"/>
      <c r="O979" s="14"/>
      <c r="P979" s="14"/>
      <c r="Q979" s="14"/>
      <c r="R979" s="14"/>
      <c r="S979" s="14"/>
      <c r="T979" s="14"/>
      <c r="U979" s="14"/>
    </row>
    <row r="980">
      <c r="A980" s="45"/>
      <c r="B980" s="14"/>
      <c r="C980" s="14"/>
      <c r="D980" s="14"/>
      <c r="E980" s="14"/>
      <c r="F980" s="14"/>
      <c r="G980" s="45"/>
      <c r="H980" s="14"/>
      <c r="I980" s="14"/>
      <c r="J980" s="14"/>
      <c r="K980" s="14"/>
      <c r="L980" s="14"/>
      <c r="M980" s="14"/>
      <c r="N980" s="14"/>
      <c r="O980" s="14"/>
      <c r="P980" s="14"/>
      <c r="Q980" s="14"/>
      <c r="R980" s="14"/>
      <c r="S980" s="14"/>
      <c r="T980" s="14"/>
      <c r="U980" s="14"/>
    </row>
    <row r="981">
      <c r="A981" s="45"/>
      <c r="B981" s="14"/>
      <c r="C981" s="14"/>
      <c r="D981" s="14"/>
      <c r="E981" s="14"/>
      <c r="F981" s="14"/>
      <c r="G981" s="45"/>
      <c r="H981" s="14"/>
      <c r="I981" s="14"/>
      <c r="J981" s="14"/>
      <c r="K981" s="14"/>
      <c r="L981" s="14"/>
      <c r="M981" s="14"/>
      <c r="N981" s="14"/>
      <c r="O981" s="14"/>
      <c r="P981" s="14"/>
      <c r="Q981" s="14"/>
      <c r="R981" s="14"/>
      <c r="S981" s="14"/>
      <c r="T981" s="14"/>
      <c r="U981" s="14"/>
    </row>
    <row r="982">
      <c r="A982" s="45"/>
      <c r="B982" s="14"/>
      <c r="C982" s="14"/>
      <c r="D982" s="14"/>
      <c r="E982" s="14"/>
      <c r="F982" s="14"/>
      <c r="G982" s="45"/>
      <c r="H982" s="14"/>
      <c r="I982" s="14"/>
      <c r="J982" s="14"/>
      <c r="K982" s="14"/>
      <c r="L982" s="14"/>
      <c r="M982" s="14"/>
      <c r="N982" s="14"/>
      <c r="O982" s="14"/>
      <c r="P982" s="14"/>
      <c r="Q982" s="14"/>
      <c r="R982" s="14"/>
      <c r="S982" s="14"/>
      <c r="T982" s="14"/>
      <c r="U982" s="14"/>
    </row>
    <row r="983">
      <c r="A983" s="45"/>
      <c r="B983" s="14"/>
      <c r="C983" s="14"/>
      <c r="D983" s="14"/>
      <c r="E983" s="14"/>
      <c r="F983" s="14"/>
      <c r="G983" s="45"/>
      <c r="H983" s="14"/>
      <c r="I983" s="14"/>
      <c r="J983" s="14"/>
      <c r="K983" s="14"/>
      <c r="L983" s="14"/>
      <c r="M983" s="14"/>
      <c r="N983" s="14"/>
      <c r="O983" s="14"/>
      <c r="P983" s="14"/>
      <c r="Q983" s="14"/>
      <c r="R983" s="14"/>
      <c r="S983" s="14"/>
      <c r="T983" s="14"/>
      <c r="U983" s="14"/>
    </row>
    <row r="984">
      <c r="A984" s="45"/>
      <c r="B984" s="14"/>
      <c r="C984" s="14"/>
      <c r="D984" s="14"/>
      <c r="E984" s="14"/>
      <c r="F984" s="14"/>
      <c r="G984" s="45"/>
      <c r="H984" s="14"/>
      <c r="I984" s="14"/>
      <c r="J984" s="14"/>
      <c r="K984" s="14"/>
      <c r="L984" s="14"/>
      <c r="M984" s="14"/>
      <c r="N984" s="14"/>
      <c r="O984" s="14"/>
      <c r="P984" s="14"/>
      <c r="Q984" s="14"/>
      <c r="R984" s="14"/>
      <c r="S984" s="14"/>
      <c r="T984" s="14"/>
      <c r="U984" s="14"/>
    </row>
    <row r="985">
      <c r="A985" s="45"/>
      <c r="B985" s="14"/>
      <c r="C985" s="14"/>
      <c r="D985" s="14"/>
      <c r="E985" s="14"/>
      <c r="F985" s="14"/>
      <c r="G985" s="45"/>
      <c r="H985" s="14"/>
      <c r="I985" s="14"/>
      <c r="J985" s="14"/>
      <c r="K985" s="14"/>
      <c r="L985" s="14"/>
      <c r="M985" s="14"/>
      <c r="N985" s="14"/>
      <c r="O985" s="14"/>
      <c r="P985" s="14"/>
      <c r="Q985" s="14"/>
      <c r="R985" s="14"/>
      <c r="S985" s="14"/>
      <c r="T985" s="14"/>
      <c r="U985" s="14"/>
    </row>
    <row r="986">
      <c r="A986" s="45"/>
      <c r="B986" s="14"/>
      <c r="C986" s="14"/>
      <c r="D986" s="14"/>
      <c r="E986" s="14"/>
      <c r="F986" s="14"/>
      <c r="G986" s="45"/>
      <c r="H986" s="14"/>
      <c r="I986" s="14"/>
      <c r="J986" s="14"/>
      <c r="K986" s="14"/>
      <c r="L986" s="14"/>
      <c r="M986" s="14"/>
      <c r="N986" s="14"/>
      <c r="O986" s="14"/>
      <c r="P986" s="14"/>
      <c r="Q986" s="14"/>
      <c r="R986" s="14"/>
      <c r="S986" s="14"/>
      <c r="T986" s="14"/>
      <c r="U986" s="14"/>
    </row>
    <row r="987">
      <c r="A987" s="45"/>
      <c r="B987" s="14"/>
      <c r="C987" s="14"/>
      <c r="D987" s="14"/>
      <c r="E987" s="14"/>
      <c r="F987" s="14"/>
      <c r="G987" s="45"/>
      <c r="H987" s="14"/>
      <c r="I987" s="14"/>
      <c r="J987" s="14"/>
      <c r="K987" s="14"/>
      <c r="L987" s="14"/>
      <c r="M987" s="14"/>
      <c r="N987" s="14"/>
      <c r="O987" s="14"/>
      <c r="P987" s="14"/>
      <c r="Q987" s="14"/>
      <c r="R987" s="14"/>
      <c r="S987" s="14"/>
      <c r="T987" s="14"/>
      <c r="U987" s="14"/>
    </row>
    <row r="988">
      <c r="A988" s="45"/>
      <c r="B988" s="14"/>
      <c r="C988" s="14"/>
      <c r="D988" s="14"/>
      <c r="E988" s="14"/>
      <c r="F988" s="14"/>
      <c r="G988" s="45"/>
      <c r="H988" s="14"/>
      <c r="I988" s="14"/>
      <c r="J988" s="14"/>
      <c r="K988" s="14"/>
      <c r="L988" s="14"/>
      <c r="M988" s="14"/>
      <c r="N988" s="14"/>
      <c r="O988" s="14"/>
      <c r="P988" s="14"/>
      <c r="Q988" s="14"/>
      <c r="R988" s="14"/>
      <c r="S988" s="14"/>
      <c r="T988" s="14"/>
      <c r="U988" s="14"/>
    </row>
    <row r="989">
      <c r="A989" s="45"/>
      <c r="B989" s="14"/>
      <c r="C989" s="14"/>
      <c r="D989" s="14"/>
      <c r="E989" s="14"/>
      <c r="F989" s="14"/>
      <c r="G989" s="45"/>
      <c r="H989" s="14"/>
      <c r="I989" s="14"/>
      <c r="J989" s="14"/>
      <c r="K989" s="14"/>
      <c r="L989" s="14"/>
      <c r="M989" s="14"/>
      <c r="N989" s="14"/>
      <c r="O989" s="14"/>
      <c r="P989" s="14"/>
      <c r="Q989" s="14"/>
      <c r="R989" s="14"/>
      <c r="S989" s="14"/>
      <c r="T989" s="14"/>
      <c r="U989" s="14"/>
    </row>
    <row r="990">
      <c r="A990" s="45"/>
      <c r="B990" s="14"/>
      <c r="C990" s="14"/>
      <c r="D990" s="14"/>
      <c r="E990" s="14"/>
      <c r="F990" s="14"/>
      <c r="G990" s="45"/>
      <c r="H990" s="14"/>
      <c r="I990" s="14"/>
      <c r="J990" s="14"/>
      <c r="K990" s="14"/>
      <c r="L990" s="14"/>
      <c r="M990" s="14"/>
      <c r="N990" s="14"/>
      <c r="O990" s="14"/>
      <c r="P990" s="14"/>
      <c r="Q990" s="14"/>
      <c r="R990" s="14"/>
      <c r="S990" s="14"/>
      <c r="T990" s="14"/>
      <c r="U990" s="14"/>
    </row>
    <row r="991">
      <c r="A991" s="45"/>
      <c r="B991" s="14"/>
      <c r="C991" s="14"/>
      <c r="D991" s="14"/>
      <c r="E991" s="14"/>
      <c r="F991" s="14"/>
      <c r="G991" s="45"/>
      <c r="H991" s="14"/>
      <c r="I991" s="14"/>
      <c r="J991" s="14"/>
      <c r="K991" s="14"/>
      <c r="L991" s="14"/>
      <c r="M991" s="14"/>
      <c r="N991" s="14"/>
      <c r="O991" s="14"/>
      <c r="P991" s="14"/>
      <c r="Q991" s="14"/>
      <c r="R991" s="14"/>
      <c r="S991" s="14"/>
      <c r="T991" s="14"/>
      <c r="U991" s="14"/>
    </row>
    <row r="992">
      <c r="A992" s="45"/>
      <c r="B992" s="14"/>
      <c r="C992" s="14"/>
      <c r="D992" s="14"/>
      <c r="E992" s="14"/>
      <c r="F992" s="14"/>
      <c r="G992" s="45"/>
      <c r="H992" s="14"/>
      <c r="I992" s="14"/>
      <c r="J992" s="14"/>
      <c r="K992" s="14"/>
      <c r="L992" s="14"/>
      <c r="M992" s="14"/>
      <c r="N992" s="14"/>
      <c r="O992" s="14"/>
      <c r="P992" s="14"/>
      <c r="Q992" s="14"/>
      <c r="R992" s="14"/>
      <c r="S992" s="14"/>
      <c r="T992" s="14"/>
      <c r="U992" s="14"/>
    </row>
    <row r="993">
      <c r="A993" s="45"/>
      <c r="B993" s="14"/>
      <c r="C993" s="14"/>
      <c r="D993" s="14"/>
      <c r="E993" s="14"/>
      <c r="F993" s="14"/>
      <c r="G993" s="45"/>
      <c r="H993" s="14"/>
      <c r="I993" s="14"/>
      <c r="J993" s="14"/>
      <c r="K993" s="14"/>
      <c r="L993" s="14"/>
      <c r="M993" s="14"/>
      <c r="N993" s="14"/>
      <c r="O993" s="14"/>
      <c r="P993" s="14"/>
      <c r="Q993" s="14"/>
      <c r="R993" s="14"/>
      <c r="S993" s="14"/>
      <c r="T993" s="14"/>
      <c r="U993" s="14"/>
    </row>
    <row r="994">
      <c r="A994" s="45"/>
      <c r="B994" s="14"/>
      <c r="C994" s="14"/>
      <c r="D994" s="14"/>
      <c r="E994" s="14"/>
      <c r="F994" s="14"/>
      <c r="G994" s="45"/>
      <c r="H994" s="14"/>
      <c r="I994" s="14"/>
      <c r="J994" s="14"/>
      <c r="K994" s="14"/>
      <c r="L994" s="14"/>
      <c r="M994" s="14"/>
      <c r="N994" s="14"/>
      <c r="O994" s="14"/>
      <c r="P994" s="14"/>
      <c r="Q994" s="14"/>
      <c r="R994" s="14"/>
      <c r="S994" s="14"/>
      <c r="T994" s="14"/>
      <c r="U994" s="14"/>
    </row>
    <row r="995">
      <c r="A995" s="45"/>
      <c r="B995" s="14"/>
      <c r="C995" s="14"/>
      <c r="D995" s="14"/>
      <c r="E995" s="14"/>
      <c r="F995" s="14"/>
      <c r="G995" s="45"/>
      <c r="H995" s="14"/>
      <c r="I995" s="14"/>
      <c r="J995" s="14"/>
      <c r="K995" s="14"/>
      <c r="L995" s="14"/>
      <c r="M995" s="14"/>
      <c r="N995" s="14"/>
      <c r="O995" s="14"/>
      <c r="P995" s="14"/>
      <c r="Q995" s="14"/>
      <c r="R995" s="14"/>
      <c r="S995" s="14"/>
      <c r="T995" s="14"/>
      <c r="U995" s="14"/>
    </row>
    <row r="996">
      <c r="A996" s="45"/>
      <c r="B996" s="14"/>
      <c r="C996" s="14"/>
      <c r="D996" s="14"/>
      <c r="E996" s="14"/>
      <c r="F996" s="14"/>
      <c r="G996" s="45"/>
      <c r="H996" s="14"/>
      <c r="I996" s="14"/>
      <c r="J996" s="14"/>
      <c r="K996" s="14"/>
      <c r="L996" s="14"/>
      <c r="M996" s="14"/>
      <c r="N996" s="14"/>
      <c r="O996" s="14"/>
      <c r="P996" s="14"/>
      <c r="Q996" s="14"/>
      <c r="R996" s="14"/>
      <c r="S996" s="14"/>
      <c r="T996" s="14"/>
      <c r="U996" s="14"/>
    </row>
    <row r="997">
      <c r="A997" s="45"/>
      <c r="B997" s="14"/>
      <c r="C997" s="14"/>
      <c r="D997" s="14"/>
      <c r="E997" s="14"/>
      <c r="F997" s="14"/>
      <c r="G997" s="45"/>
      <c r="H997" s="14"/>
      <c r="I997" s="14"/>
      <c r="J997" s="14"/>
      <c r="K997" s="14"/>
      <c r="L997" s="14"/>
      <c r="M997" s="14"/>
      <c r="N997" s="14"/>
      <c r="O997" s="14"/>
      <c r="P997" s="14"/>
      <c r="Q997" s="14"/>
      <c r="R997" s="14"/>
      <c r="S997" s="14"/>
      <c r="T997" s="14"/>
      <c r="U997" s="14"/>
    </row>
    <row r="998">
      <c r="A998" s="45"/>
      <c r="B998" s="14"/>
      <c r="C998" s="14"/>
      <c r="D998" s="14"/>
      <c r="E998" s="14"/>
      <c r="F998" s="14"/>
      <c r="G998" s="45"/>
      <c r="H998" s="14"/>
      <c r="I998" s="14"/>
      <c r="J998" s="14"/>
      <c r="K998" s="14"/>
      <c r="L998" s="14"/>
      <c r="M998" s="14"/>
      <c r="N998" s="14"/>
      <c r="O998" s="14"/>
      <c r="P998" s="14"/>
      <c r="Q998" s="14"/>
      <c r="R998" s="14"/>
      <c r="S998" s="14"/>
      <c r="T998" s="14"/>
      <c r="U998" s="14"/>
    </row>
    <row r="999">
      <c r="A999" s="45"/>
      <c r="B999" s="14"/>
      <c r="C999" s="14"/>
      <c r="D999" s="14"/>
      <c r="E999" s="14"/>
      <c r="F999" s="14"/>
      <c r="G999" s="45"/>
      <c r="H999" s="14"/>
      <c r="I999" s="14"/>
      <c r="J999" s="14"/>
      <c r="K999" s="14"/>
      <c r="L999" s="14"/>
      <c r="M999" s="14"/>
      <c r="N999" s="14"/>
      <c r="O999" s="14"/>
      <c r="P999" s="14"/>
      <c r="Q999" s="14"/>
      <c r="R999" s="14"/>
      <c r="S999" s="14"/>
      <c r="T999" s="14"/>
      <c r="U999" s="14"/>
    </row>
    <row r="1000">
      <c r="A1000" s="45"/>
      <c r="B1000" s="14"/>
      <c r="C1000" s="14"/>
      <c r="D1000" s="14"/>
      <c r="E1000" s="14"/>
      <c r="F1000" s="14"/>
      <c r="G1000" s="45"/>
      <c r="H1000" s="14"/>
      <c r="I1000" s="14"/>
      <c r="J1000" s="14"/>
      <c r="K1000" s="14"/>
      <c r="L1000" s="14"/>
      <c r="M1000" s="14"/>
      <c r="N1000" s="14"/>
      <c r="O1000" s="14"/>
      <c r="P1000" s="14"/>
      <c r="Q1000" s="14"/>
      <c r="R1000" s="14"/>
      <c r="S1000" s="14"/>
      <c r="T1000" s="14"/>
      <c r="U1000" s="14"/>
    </row>
    <row r="1001">
      <c r="A1001" s="45"/>
      <c r="B1001" s="14"/>
      <c r="C1001" s="14"/>
      <c r="D1001" s="14"/>
      <c r="E1001" s="14"/>
      <c r="F1001" s="14"/>
      <c r="G1001" s="45"/>
      <c r="H1001" s="14"/>
      <c r="I1001" s="14"/>
      <c r="J1001" s="14"/>
      <c r="K1001" s="14"/>
      <c r="L1001" s="14"/>
      <c r="M1001" s="14"/>
      <c r="N1001" s="14"/>
      <c r="O1001" s="14"/>
      <c r="P1001" s="14"/>
      <c r="Q1001" s="14"/>
      <c r="R1001" s="14"/>
      <c r="S1001" s="14"/>
      <c r="T1001" s="14"/>
      <c r="U1001" s="14"/>
    </row>
    <row r="1002">
      <c r="A1002" s="45"/>
      <c r="B1002" s="14"/>
      <c r="C1002" s="14"/>
      <c r="D1002" s="14"/>
      <c r="E1002" s="14"/>
      <c r="F1002" s="14"/>
      <c r="G1002" s="45"/>
      <c r="H1002" s="14"/>
      <c r="I1002" s="14"/>
      <c r="J1002" s="14"/>
      <c r="K1002" s="14"/>
      <c r="L1002" s="14"/>
      <c r="M1002" s="14"/>
      <c r="N1002" s="14"/>
      <c r="O1002" s="14"/>
      <c r="P1002" s="14"/>
      <c r="Q1002" s="14"/>
      <c r="R1002" s="14"/>
      <c r="S1002" s="14"/>
      <c r="T1002" s="14"/>
      <c r="U1002" s="14"/>
    </row>
    <row r="1003">
      <c r="A1003" s="45"/>
      <c r="B1003" s="14"/>
      <c r="C1003" s="14"/>
      <c r="D1003" s="14"/>
      <c r="E1003" s="14"/>
      <c r="F1003" s="14"/>
      <c r="G1003" s="45"/>
      <c r="H1003" s="14"/>
      <c r="I1003" s="14"/>
      <c r="J1003" s="14"/>
      <c r="K1003" s="14"/>
      <c r="L1003" s="14"/>
      <c r="M1003" s="14"/>
      <c r="N1003" s="14"/>
      <c r="O1003" s="14"/>
      <c r="P1003" s="14"/>
      <c r="Q1003" s="14"/>
      <c r="R1003" s="14"/>
      <c r="S1003" s="14"/>
      <c r="T1003" s="14"/>
      <c r="U1003" s="14"/>
    </row>
    <row r="1004">
      <c r="A1004" s="45"/>
      <c r="B1004" s="14"/>
      <c r="C1004" s="14"/>
      <c r="D1004" s="14"/>
      <c r="E1004" s="14"/>
      <c r="F1004" s="14"/>
      <c r="G1004" s="45"/>
      <c r="H1004" s="14"/>
      <c r="I1004" s="14"/>
      <c r="J1004" s="14"/>
      <c r="K1004" s="14"/>
      <c r="L1004" s="14"/>
      <c r="M1004" s="14"/>
      <c r="N1004" s="14"/>
      <c r="O1004" s="14"/>
      <c r="P1004" s="14"/>
      <c r="Q1004" s="14"/>
      <c r="R1004" s="14"/>
      <c r="S1004" s="14"/>
      <c r="T1004" s="14"/>
      <c r="U1004" s="14"/>
    </row>
    <row r="1005">
      <c r="A1005" s="45"/>
      <c r="B1005" s="14"/>
      <c r="C1005" s="14"/>
      <c r="D1005" s="14"/>
      <c r="E1005" s="14"/>
      <c r="F1005" s="14"/>
      <c r="G1005" s="45"/>
      <c r="H1005" s="14"/>
      <c r="I1005" s="14"/>
      <c r="J1005" s="14"/>
      <c r="K1005" s="14"/>
      <c r="L1005" s="14"/>
      <c r="M1005" s="14"/>
      <c r="N1005" s="14"/>
      <c r="O1005" s="14"/>
      <c r="P1005" s="14"/>
      <c r="Q1005" s="14"/>
      <c r="R1005" s="14"/>
      <c r="S1005" s="14"/>
      <c r="T1005" s="14"/>
      <c r="U1005" s="14"/>
    </row>
    <row r="1006">
      <c r="A1006" s="45"/>
      <c r="B1006" s="14"/>
      <c r="C1006" s="14"/>
      <c r="D1006" s="14"/>
      <c r="E1006" s="14"/>
      <c r="F1006" s="14"/>
      <c r="G1006" s="45"/>
      <c r="H1006" s="14"/>
      <c r="I1006" s="14"/>
      <c r="J1006" s="14"/>
      <c r="K1006" s="14"/>
      <c r="L1006" s="14"/>
      <c r="M1006" s="14"/>
      <c r="N1006" s="14"/>
      <c r="O1006" s="14"/>
      <c r="P1006" s="14"/>
      <c r="Q1006" s="14"/>
      <c r="R1006" s="14"/>
      <c r="S1006" s="14"/>
      <c r="T1006" s="14"/>
      <c r="U1006" s="14"/>
    </row>
    <row r="1007">
      <c r="A1007" s="45"/>
      <c r="B1007" s="14"/>
      <c r="C1007" s="14"/>
      <c r="D1007" s="14"/>
      <c r="E1007" s="14"/>
      <c r="F1007" s="14"/>
      <c r="G1007" s="45"/>
      <c r="H1007" s="14"/>
      <c r="I1007" s="14"/>
      <c r="J1007" s="14"/>
      <c r="K1007" s="14"/>
      <c r="L1007" s="14"/>
      <c r="M1007" s="14"/>
      <c r="N1007" s="14"/>
      <c r="O1007" s="14"/>
      <c r="P1007" s="14"/>
      <c r="Q1007" s="14"/>
      <c r="R1007" s="14"/>
      <c r="S1007" s="14"/>
      <c r="T1007" s="14"/>
      <c r="U1007" s="14"/>
    </row>
    <row r="1008">
      <c r="A1008" s="45"/>
      <c r="B1008" s="14"/>
      <c r="C1008" s="14"/>
      <c r="D1008" s="14"/>
      <c r="E1008" s="14"/>
      <c r="F1008" s="14"/>
      <c r="G1008" s="45"/>
      <c r="H1008" s="14"/>
      <c r="I1008" s="14"/>
      <c r="J1008" s="14"/>
      <c r="K1008" s="14"/>
      <c r="L1008" s="14"/>
      <c r="M1008" s="14"/>
      <c r="N1008" s="14"/>
      <c r="O1008" s="14"/>
      <c r="P1008" s="14"/>
      <c r="Q1008" s="14"/>
      <c r="R1008" s="14"/>
      <c r="S1008" s="14"/>
      <c r="T1008" s="14"/>
      <c r="U1008" s="14"/>
    </row>
    <row r="1009">
      <c r="A1009" s="45"/>
      <c r="B1009" s="14"/>
      <c r="C1009" s="14"/>
      <c r="D1009" s="14"/>
      <c r="E1009" s="14"/>
      <c r="F1009" s="14"/>
      <c r="G1009" s="45"/>
      <c r="H1009" s="14"/>
      <c r="I1009" s="14"/>
      <c r="J1009" s="14"/>
      <c r="K1009" s="14"/>
      <c r="L1009" s="14"/>
      <c r="M1009" s="14"/>
      <c r="N1009" s="14"/>
      <c r="O1009" s="14"/>
      <c r="P1009" s="14"/>
      <c r="Q1009" s="14"/>
      <c r="R1009" s="14"/>
      <c r="S1009" s="14"/>
      <c r="T1009" s="14"/>
      <c r="U1009" s="14"/>
    </row>
    <row r="1010">
      <c r="A1010" s="45"/>
      <c r="B1010" s="14"/>
      <c r="C1010" s="14"/>
      <c r="D1010" s="14"/>
      <c r="E1010" s="14"/>
      <c r="F1010" s="14"/>
      <c r="G1010" s="45"/>
      <c r="H1010" s="14"/>
      <c r="I1010" s="14"/>
      <c r="J1010" s="14"/>
      <c r="K1010" s="14"/>
      <c r="L1010" s="14"/>
      <c r="M1010" s="14"/>
      <c r="N1010" s="14"/>
      <c r="O1010" s="14"/>
      <c r="P1010" s="14"/>
      <c r="Q1010" s="14"/>
      <c r="R1010" s="14"/>
      <c r="S1010" s="14"/>
      <c r="T1010" s="14"/>
      <c r="U1010" s="14"/>
    </row>
    <row r="1011">
      <c r="A1011" s="45"/>
      <c r="B1011" s="14"/>
      <c r="C1011" s="14"/>
      <c r="D1011" s="14"/>
      <c r="E1011" s="14"/>
      <c r="F1011" s="14"/>
      <c r="G1011" s="45"/>
      <c r="H1011" s="14"/>
      <c r="I1011" s="14"/>
      <c r="J1011" s="14"/>
      <c r="K1011" s="14"/>
      <c r="L1011" s="14"/>
      <c r="M1011" s="14"/>
      <c r="N1011" s="14"/>
      <c r="O1011" s="14"/>
      <c r="P1011" s="14"/>
      <c r="Q1011" s="14"/>
      <c r="R1011" s="14"/>
      <c r="S1011" s="14"/>
      <c r="T1011" s="14"/>
      <c r="U1011" s="14"/>
    </row>
    <row r="1012">
      <c r="A1012" s="45"/>
      <c r="B1012" s="14"/>
      <c r="C1012" s="14"/>
      <c r="D1012" s="14"/>
      <c r="E1012" s="14"/>
      <c r="F1012" s="14"/>
      <c r="G1012" s="45"/>
      <c r="H1012" s="14"/>
      <c r="I1012" s="14"/>
      <c r="J1012" s="14"/>
      <c r="K1012" s="14"/>
      <c r="L1012" s="14"/>
      <c r="M1012" s="14"/>
      <c r="N1012" s="14"/>
      <c r="O1012" s="14"/>
      <c r="P1012" s="14"/>
      <c r="Q1012" s="14"/>
      <c r="R1012" s="14"/>
      <c r="S1012" s="14"/>
      <c r="T1012" s="14"/>
      <c r="U1012"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2" max="12" width="18.57"/>
    <col customWidth="1" min="13" max="13" width="20.29"/>
    <col customWidth="1" min="14" max="14" width="30.43"/>
    <col customWidth="1" min="15" max="15" width="6.57"/>
    <col customWidth="1" min="16" max="16" width="41.57"/>
    <col customWidth="1" min="17" max="17" width="29.57"/>
    <col customWidth="1" min="18" max="18" width="18.57"/>
  </cols>
  <sheetData>
    <row r="1">
      <c r="A1" s="55" t="s">
        <v>1051</v>
      </c>
      <c r="B1" s="56" t="s">
        <v>1</v>
      </c>
      <c r="C1" s="56" t="s">
        <v>2</v>
      </c>
      <c r="D1" s="56" t="s">
        <v>3</v>
      </c>
      <c r="E1" s="56" t="s">
        <v>4</v>
      </c>
      <c r="F1" s="56" t="s">
        <v>2</v>
      </c>
      <c r="G1" s="57" t="s">
        <v>5</v>
      </c>
      <c r="H1" s="57" t="s">
        <v>6</v>
      </c>
      <c r="I1" s="56" t="s">
        <v>7</v>
      </c>
      <c r="J1" s="56" t="s">
        <v>8</v>
      </c>
      <c r="K1" s="56" t="s">
        <v>9</v>
      </c>
      <c r="L1" s="56" t="s">
        <v>10</v>
      </c>
      <c r="M1" s="56" t="s">
        <v>11</v>
      </c>
      <c r="N1" s="56" t="s">
        <v>12</v>
      </c>
      <c r="O1" s="56" t="s">
        <v>13</v>
      </c>
      <c r="P1" s="56" t="s">
        <v>14</v>
      </c>
      <c r="Q1" s="56" t="s">
        <v>15</v>
      </c>
      <c r="R1" s="56" t="s">
        <v>16</v>
      </c>
      <c r="S1" s="58" t="s">
        <v>2</v>
      </c>
      <c r="T1" s="58" t="s">
        <v>17</v>
      </c>
      <c r="U1" s="58" t="s">
        <v>18</v>
      </c>
      <c r="V1" s="59" t="s">
        <v>19</v>
      </c>
      <c r="W1" s="60" t="s">
        <v>20</v>
      </c>
      <c r="X1" s="60" t="s">
        <v>21</v>
      </c>
      <c r="Y1" s="60" t="s">
        <v>22</v>
      </c>
      <c r="Z1" s="61" t="s">
        <v>23</v>
      </c>
      <c r="AA1" s="61"/>
    </row>
    <row r="2">
      <c r="A2" s="10">
        <v>42738.0</v>
      </c>
      <c r="B2" s="11">
        <v>0.4722222222222222</v>
      </c>
      <c r="C2" s="13" t="s">
        <v>24</v>
      </c>
      <c r="D2" s="13" t="s">
        <v>26</v>
      </c>
      <c r="E2" s="11">
        <v>0.4722222222222222</v>
      </c>
      <c r="F2" s="13" t="s">
        <v>203</v>
      </c>
      <c r="G2" s="10">
        <v>42752.0</v>
      </c>
      <c r="H2" s="18">
        <v>42761.0</v>
      </c>
      <c r="I2" s="11">
        <v>0.5736111111111111</v>
      </c>
      <c r="J2" s="14"/>
      <c r="K2" s="13" t="s">
        <v>255</v>
      </c>
      <c r="L2" s="13" t="s">
        <v>1405</v>
      </c>
      <c r="M2" s="13" t="s">
        <v>1406</v>
      </c>
      <c r="N2" s="13" t="s">
        <v>1407</v>
      </c>
      <c r="O2" s="13">
        <v>1.0</v>
      </c>
      <c r="P2" s="13" t="s">
        <v>1408</v>
      </c>
      <c r="Q2" s="13" t="s">
        <v>1409</v>
      </c>
      <c r="R2" s="13" t="s">
        <v>1410</v>
      </c>
      <c r="S2" s="13" t="s">
        <v>1411</v>
      </c>
      <c r="T2" s="14"/>
      <c r="U2" s="13">
        <v>27719.0</v>
      </c>
      <c r="V2" s="15">
        <v>42746.0</v>
      </c>
      <c r="W2" s="14"/>
      <c r="X2" s="14"/>
      <c r="Y2">
        <f t="shared" ref="Y2:Y48" si="1">H2-G2</f>
        <v>9</v>
      </c>
      <c r="Z2" s="14"/>
      <c r="AA2" s="14"/>
    </row>
    <row r="3">
      <c r="A3" s="10">
        <v>42738.0</v>
      </c>
      <c r="B3" s="11">
        <v>0.4722222222222222</v>
      </c>
      <c r="C3" s="13" t="s">
        <v>24</v>
      </c>
      <c r="D3" s="13" t="s">
        <v>26</v>
      </c>
      <c r="E3" s="11">
        <v>0.4722222222222222</v>
      </c>
      <c r="F3" s="13" t="s">
        <v>203</v>
      </c>
      <c r="G3" s="10">
        <v>42752.0</v>
      </c>
      <c r="H3" s="12">
        <v>42752.0</v>
      </c>
      <c r="I3" s="11">
        <v>0.6215277777777778</v>
      </c>
      <c r="J3" s="14"/>
      <c r="K3" s="13" t="s">
        <v>905</v>
      </c>
      <c r="L3" s="13" t="s">
        <v>1412</v>
      </c>
      <c r="M3" s="13" t="s">
        <v>1406</v>
      </c>
      <c r="N3" s="13" t="s">
        <v>477</v>
      </c>
      <c r="O3" s="13">
        <v>1.0</v>
      </c>
      <c r="P3" s="13" t="s">
        <v>1413</v>
      </c>
      <c r="Q3" s="13" t="s">
        <v>1414</v>
      </c>
      <c r="R3" s="13" t="s">
        <v>1410</v>
      </c>
      <c r="S3" s="13" t="s">
        <v>1411</v>
      </c>
      <c r="T3" s="14"/>
      <c r="U3" s="13">
        <v>27719.0</v>
      </c>
      <c r="V3" s="15">
        <v>42746.0</v>
      </c>
      <c r="W3" s="14"/>
      <c r="X3" s="14"/>
      <c r="Y3">
        <f t="shared" si="1"/>
        <v>0</v>
      </c>
      <c r="Z3" s="14"/>
      <c r="AA3" s="14"/>
    </row>
    <row r="4">
      <c r="A4" s="10">
        <v>42738.0</v>
      </c>
      <c r="B4" s="11">
        <v>0.4722222222222222</v>
      </c>
      <c r="C4" s="13" t="s">
        <v>24</v>
      </c>
      <c r="D4" s="13" t="s">
        <v>26</v>
      </c>
      <c r="E4" s="11">
        <v>0.4722222222222222</v>
      </c>
      <c r="F4" s="13" t="s">
        <v>203</v>
      </c>
      <c r="G4" s="10">
        <v>42752.0</v>
      </c>
      <c r="H4" s="12">
        <v>42754.0</v>
      </c>
      <c r="I4" s="11">
        <v>0.7041666666666667</v>
      </c>
      <c r="J4" s="14"/>
      <c r="K4" s="13" t="s">
        <v>1415</v>
      </c>
      <c r="L4" s="13" t="s">
        <v>1416</v>
      </c>
      <c r="M4" s="13" t="s">
        <v>1406</v>
      </c>
      <c r="N4" s="13" t="s">
        <v>1417</v>
      </c>
      <c r="O4" s="13">
        <v>3.0</v>
      </c>
      <c r="P4" s="13" t="s">
        <v>1418</v>
      </c>
      <c r="Q4" s="13" t="s">
        <v>1419</v>
      </c>
      <c r="R4" s="13" t="s">
        <v>1410</v>
      </c>
      <c r="S4" s="13" t="s">
        <v>1411</v>
      </c>
      <c r="T4" s="14"/>
      <c r="U4" s="13">
        <v>27719.0</v>
      </c>
      <c r="V4" s="15">
        <v>42746.0</v>
      </c>
      <c r="W4" s="14"/>
      <c r="X4" s="14"/>
      <c r="Y4">
        <f t="shared" si="1"/>
        <v>2</v>
      </c>
      <c r="Z4" s="14"/>
      <c r="AA4" s="14"/>
    </row>
    <row r="5">
      <c r="A5" s="10">
        <v>42738.0</v>
      </c>
      <c r="B5" s="11">
        <v>0.4722222222222222</v>
      </c>
      <c r="C5" s="13" t="s">
        <v>24</v>
      </c>
      <c r="D5" s="13" t="s">
        <v>26</v>
      </c>
      <c r="E5" s="11">
        <v>0.4722222222222222</v>
      </c>
      <c r="F5" s="13" t="s">
        <v>203</v>
      </c>
      <c r="G5" s="10">
        <v>42752.0</v>
      </c>
      <c r="H5" s="12">
        <v>42774.0</v>
      </c>
      <c r="I5" s="11">
        <v>0.3923611111111111</v>
      </c>
      <c r="J5" s="14"/>
      <c r="K5" s="13" t="s">
        <v>1398</v>
      </c>
      <c r="L5" s="13" t="s">
        <v>1420</v>
      </c>
      <c r="M5" s="13" t="s">
        <v>1406</v>
      </c>
      <c r="N5" s="13" t="s">
        <v>1421</v>
      </c>
      <c r="O5" s="13">
        <v>3.0</v>
      </c>
      <c r="P5" s="13" t="s">
        <v>1422</v>
      </c>
      <c r="Q5" s="13" t="s">
        <v>1423</v>
      </c>
      <c r="R5" s="13" t="s">
        <v>1410</v>
      </c>
      <c r="S5" s="13" t="s">
        <v>1411</v>
      </c>
      <c r="T5" s="14"/>
      <c r="U5" s="13">
        <v>27719.0</v>
      </c>
      <c r="V5" s="15">
        <v>42746.0</v>
      </c>
      <c r="W5" s="14"/>
      <c r="X5" s="14"/>
      <c r="Y5">
        <f t="shared" si="1"/>
        <v>22</v>
      </c>
      <c r="Z5" s="14"/>
      <c r="AA5" s="14"/>
    </row>
    <row r="6">
      <c r="A6" s="10">
        <v>42738.0</v>
      </c>
      <c r="B6" s="11">
        <v>0.4722222222222222</v>
      </c>
      <c r="C6" s="13" t="s">
        <v>24</v>
      </c>
      <c r="D6" s="13" t="s">
        <v>26</v>
      </c>
      <c r="E6" s="11">
        <v>0.4722222222222222</v>
      </c>
      <c r="F6" s="13" t="s">
        <v>203</v>
      </c>
      <c r="G6" s="10">
        <v>42752.0</v>
      </c>
      <c r="H6" s="54">
        <v>42747.0</v>
      </c>
      <c r="I6" s="11">
        <v>0.5916666666666667</v>
      </c>
      <c r="J6" s="14"/>
      <c r="K6" s="13" t="s">
        <v>153</v>
      </c>
      <c r="L6" s="13" t="s">
        <v>1424</v>
      </c>
      <c r="M6" s="13" t="s">
        <v>1406</v>
      </c>
      <c r="N6" s="13" t="s">
        <v>1425</v>
      </c>
      <c r="O6" s="13">
        <v>1.0</v>
      </c>
      <c r="P6" s="13" t="s">
        <v>1426</v>
      </c>
      <c r="Q6" s="13" t="s">
        <v>1427</v>
      </c>
      <c r="R6" s="13" t="s">
        <v>1410</v>
      </c>
      <c r="S6" s="13" t="s">
        <v>1411</v>
      </c>
      <c r="T6" s="14"/>
      <c r="U6" s="13">
        <v>27719.0</v>
      </c>
      <c r="V6" s="15">
        <v>42746.0</v>
      </c>
      <c r="W6" s="14"/>
      <c r="X6" s="14"/>
      <c r="Y6">
        <f t="shared" si="1"/>
        <v>-5</v>
      </c>
      <c r="Z6" s="14"/>
      <c r="AA6" s="14"/>
    </row>
    <row r="7">
      <c r="A7" s="10">
        <v>42738.0</v>
      </c>
      <c r="B7" s="11">
        <v>0.8020833333333334</v>
      </c>
      <c r="C7" s="13" t="s">
        <v>191</v>
      </c>
      <c r="D7" s="13" t="s">
        <v>26</v>
      </c>
      <c r="E7" s="11">
        <v>0.4895833333333333</v>
      </c>
      <c r="F7" s="13" t="s">
        <v>29</v>
      </c>
      <c r="G7" s="10">
        <v>42752.0</v>
      </c>
      <c r="H7" s="12">
        <v>42809.0</v>
      </c>
      <c r="I7" s="11">
        <v>0.5555555555555556</v>
      </c>
      <c r="J7" s="14"/>
      <c r="K7" s="13" t="s">
        <v>121</v>
      </c>
      <c r="L7" s="13" t="s">
        <v>1428</v>
      </c>
      <c r="M7" s="13" t="s">
        <v>307</v>
      </c>
      <c r="N7" s="13" t="s">
        <v>1429</v>
      </c>
      <c r="O7" s="13">
        <v>5.0</v>
      </c>
      <c r="P7" s="13" t="s">
        <v>1430</v>
      </c>
      <c r="Q7" s="13" t="s">
        <v>1431</v>
      </c>
      <c r="R7" s="13" t="s">
        <v>1255</v>
      </c>
      <c r="S7" s="14"/>
      <c r="T7" s="14"/>
      <c r="U7" s="13">
        <v>28030.0</v>
      </c>
      <c r="V7" s="15">
        <v>42810.0</v>
      </c>
      <c r="W7" s="14"/>
      <c r="X7" s="14"/>
      <c r="Y7">
        <f t="shared" si="1"/>
        <v>57</v>
      </c>
      <c r="Z7" s="13" t="s">
        <v>1432</v>
      </c>
      <c r="AA7" s="14"/>
    </row>
    <row r="8">
      <c r="A8" s="10">
        <v>42739.0</v>
      </c>
      <c r="B8" s="11">
        <v>0.49027777777777776</v>
      </c>
      <c r="C8" s="13" t="s">
        <v>1170</v>
      </c>
      <c r="D8" s="13" t="s">
        <v>26</v>
      </c>
      <c r="E8" s="11">
        <v>0.4895833333333333</v>
      </c>
      <c r="F8" s="13" t="s">
        <v>29</v>
      </c>
      <c r="G8" s="10">
        <v>42741.0</v>
      </c>
      <c r="H8" s="12">
        <v>42740.0</v>
      </c>
      <c r="I8" s="11">
        <v>0.5958333333333333</v>
      </c>
      <c r="J8" s="14"/>
      <c r="K8" s="13" t="s">
        <v>1433</v>
      </c>
      <c r="L8" s="13" t="s">
        <v>1434</v>
      </c>
      <c r="M8" s="13" t="s">
        <v>55</v>
      </c>
      <c r="N8" s="13" t="s">
        <v>1435</v>
      </c>
      <c r="O8" s="13">
        <v>1.0</v>
      </c>
      <c r="P8" s="13" t="s">
        <v>57</v>
      </c>
      <c r="Q8" s="14"/>
      <c r="R8" s="14"/>
      <c r="S8" s="14"/>
      <c r="T8" s="14"/>
      <c r="U8" s="13">
        <v>27456.0</v>
      </c>
      <c r="V8" s="15">
        <v>42741.0</v>
      </c>
      <c r="W8" s="14"/>
      <c r="X8" s="14"/>
      <c r="Y8">
        <f t="shared" si="1"/>
        <v>-1</v>
      </c>
      <c r="Z8" s="14"/>
      <c r="AA8" s="14"/>
    </row>
    <row r="9">
      <c r="A9" s="10">
        <v>42740.0</v>
      </c>
      <c r="B9" s="11">
        <v>0.4736111111111111</v>
      </c>
      <c r="C9" s="13" t="s">
        <v>191</v>
      </c>
      <c r="D9" s="13" t="s">
        <v>26</v>
      </c>
      <c r="E9" s="11">
        <v>0.45694444444444443</v>
      </c>
      <c r="F9" s="13" t="s">
        <v>29</v>
      </c>
      <c r="G9" s="10">
        <v>42741.0</v>
      </c>
      <c r="H9" s="12">
        <v>42741.0</v>
      </c>
      <c r="I9" s="11">
        <v>0.6972222222222222</v>
      </c>
      <c r="J9" s="14"/>
      <c r="K9" s="13" t="s">
        <v>1436</v>
      </c>
      <c r="L9" s="13" t="s">
        <v>1437</v>
      </c>
      <c r="M9" s="13" t="s">
        <v>76</v>
      </c>
      <c r="N9" s="23" t="s">
        <v>1438</v>
      </c>
      <c r="O9" s="13">
        <v>1.0</v>
      </c>
      <c r="P9" s="13" t="s">
        <v>1439</v>
      </c>
      <c r="Q9" s="23" t="s">
        <v>1440</v>
      </c>
      <c r="R9" s="14"/>
      <c r="S9" s="14"/>
      <c r="T9" s="14"/>
      <c r="U9" s="13">
        <v>27463.0</v>
      </c>
      <c r="V9" s="15">
        <v>42744.0</v>
      </c>
      <c r="W9" s="14"/>
      <c r="X9" s="14"/>
      <c r="Y9">
        <f t="shared" si="1"/>
        <v>0</v>
      </c>
      <c r="Z9" s="14"/>
      <c r="AA9" s="14"/>
    </row>
    <row r="10">
      <c r="A10" s="10">
        <v>42740.0</v>
      </c>
      <c r="B10" s="11">
        <v>0.5041666666666667</v>
      </c>
      <c r="C10" s="13" t="s">
        <v>24</v>
      </c>
      <c r="D10" s="13" t="s">
        <v>26</v>
      </c>
      <c r="E10" s="11">
        <v>0.5041666666666667</v>
      </c>
      <c r="F10" s="13" t="s">
        <v>29</v>
      </c>
      <c r="G10" s="10">
        <v>42741.0</v>
      </c>
      <c r="H10" s="12">
        <v>42746.0</v>
      </c>
      <c r="I10" s="11">
        <v>0.7083333333333334</v>
      </c>
      <c r="J10" s="14"/>
      <c r="K10" s="13" t="s">
        <v>1441</v>
      </c>
      <c r="L10" s="13" t="s">
        <v>1442</v>
      </c>
      <c r="M10" s="13" t="s">
        <v>39</v>
      </c>
      <c r="N10" s="13" t="s">
        <v>1443</v>
      </c>
      <c r="O10" s="13">
        <v>1.0</v>
      </c>
      <c r="P10" s="13" t="s">
        <v>1444</v>
      </c>
      <c r="Q10" s="14"/>
      <c r="R10" s="23" t="s">
        <v>1445</v>
      </c>
      <c r="S10" s="14"/>
      <c r="T10" s="14"/>
      <c r="U10" s="13">
        <v>27517.0</v>
      </c>
      <c r="V10" s="15">
        <v>42751.0</v>
      </c>
      <c r="W10" s="14"/>
      <c r="X10" s="14"/>
      <c r="Y10">
        <f t="shared" si="1"/>
        <v>5</v>
      </c>
      <c r="Z10" s="14"/>
      <c r="AA10" s="14"/>
    </row>
    <row r="11">
      <c r="A11" s="10">
        <v>42740.0</v>
      </c>
      <c r="B11" s="11">
        <v>0.5041666666666667</v>
      </c>
      <c r="C11" s="13" t="s">
        <v>24</v>
      </c>
      <c r="D11" s="13" t="s">
        <v>26</v>
      </c>
      <c r="E11" s="11">
        <v>0.5041666666666667</v>
      </c>
      <c r="F11" s="13" t="s">
        <v>29</v>
      </c>
      <c r="G11" s="10">
        <v>42741.0</v>
      </c>
      <c r="H11" s="12">
        <v>42751.0</v>
      </c>
      <c r="I11" s="11">
        <v>0.3173611111111111</v>
      </c>
      <c r="J11" s="14"/>
      <c r="K11" s="13" t="s">
        <v>1441</v>
      </c>
      <c r="L11" s="13" t="s">
        <v>1446</v>
      </c>
      <c r="M11" s="13" t="s">
        <v>39</v>
      </c>
      <c r="N11" s="13" t="s">
        <v>1447</v>
      </c>
      <c r="O11" s="13">
        <v>1.0</v>
      </c>
      <c r="P11" s="13" t="s">
        <v>1444</v>
      </c>
      <c r="Q11" s="14"/>
      <c r="R11" s="23" t="s">
        <v>1445</v>
      </c>
      <c r="S11" s="14"/>
      <c r="T11" s="14"/>
      <c r="U11" s="13">
        <v>27517.0</v>
      </c>
      <c r="V11" s="15">
        <v>42751.0</v>
      </c>
      <c r="W11" s="14"/>
      <c r="X11" s="14"/>
      <c r="Y11">
        <f t="shared" si="1"/>
        <v>10</v>
      </c>
      <c r="Z11" s="13" t="s">
        <v>1448</v>
      </c>
      <c r="AA11" s="14"/>
    </row>
    <row r="12">
      <c r="A12" s="10">
        <v>42741.0</v>
      </c>
      <c r="B12" s="11">
        <v>0.5319444444444444</v>
      </c>
      <c r="C12" s="13" t="s">
        <v>84</v>
      </c>
      <c r="D12" s="13" t="s">
        <v>26</v>
      </c>
      <c r="E12" s="11">
        <v>0.53125</v>
      </c>
      <c r="F12" s="13" t="s">
        <v>29</v>
      </c>
      <c r="G12" s="10">
        <v>42747.0</v>
      </c>
      <c r="H12" s="12">
        <v>42744.0</v>
      </c>
      <c r="I12" s="11">
        <v>0.7229166666666667</v>
      </c>
      <c r="J12" s="14"/>
      <c r="K12" s="13" t="s">
        <v>33</v>
      </c>
      <c r="L12" s="13" t="s">
        <v>1449</v>
      </c>
      <c r="M12" s="13" t="s">
        <v>92</v>
      </c>
      <c r="N12" s="13" t="s">
        <v>1450</v>
      </c>
      <c r="O12" s="13">
        <v>1.0</v>
      </c>
      <c r="P12" s="13" t="s">
        <v>1451</v>
      </c>
      <c r="Q12" s="14"/>
      <c r="R12" s="13">
        <v>118704.0</v>
      </c>
      <c r="S12" s="14"/>
      <c r="T12" s="14"/>
      <c r="U12" s="13">
        <v>27475.0</v>
      </c>
      <c r="V12" s="15">
        <v>42745.0</v>
      </c>
      <c r="W12" s="14"/>
      <c r="X12" s="14"/>
      <c r="Y12">
        <f t="shared" si="1"/>
        <v>-3</v>
      </c>
      <c r="Z12" s="14"/>
      <c r="AA12" s="14"/>
    </row>
    <row r="13">
      <c r="A13" s="10">
        <v>42741.0</v>
      </c>
      <c r="B13" s="11">
        <v>0.5319444444444444</v>
      </c>
      <c r="C13" s="13" t="s">
        <v>84</v>
      </c>
      <c r="D13" s="13" t="s">
        <v>26</v>
      </c>
      <c r="E13" s="11">
        <v>0.53125</v>
      </c>
      <c r="F13" s="13" t="s">
        <v>29</v>
      </c>
      <c r="G13" s="10">
        <v>42747.0</v>
      </c>
      <c r="H13" s="12">
        <v>42744.0</v>
      </c>
      <c r="I13" s="11">
        <v>0.7979166666666667</v>
      </c>
      <c r="J13" s="14"/>
      <c r="K13" s="13" t="s">
        <v>33</v>
      </c>
      <c r="L13" s="13" t="s">
        <v>1452</v>
      </c>
      <c r="M13" s="13" t="s">
        <v>92</v>
      </c>
      <c r="N13" s="13" t="s">
        <v>1453</v>
      </c>
      <c r="O13" s="13">
        <v>1.0</v>
      </c>
      <c r="P13" s="13" t="s">
        <v>1454</v>
      </c>
      <c r="Q13" s="14"/>
      <c r="R13" s="13">
        <v>118704.0</v>
      </c>
      <c r="S13" s="14"/>
      <c r="T13" s="14"/>
      <c r="U13" s="13">
        <v>27476.0</v>
      </c>
      <c r="V13" s="15">
        <v>42745.0</v>
      </c>
      <c r="W13" s="14"/>
      <c r="X13" s="14"/>
      <c r="Y13">
        <f t="shared" si="1"/>
        <v>-3</v>
      </c>
      <c r="Z13" s="14"/>
      <c r="AA13" s="14"/>
    </row>
    <row r="14">
      <c r="A14" s="10">
        <v>42741.0</v>
      </c>
      <c r="B14" s="11">
        <v>0.5319444444444444</v>
      </c>
      <c r="C14" s="13" t="s">
        <v>84</v>
      </c>
      <c r="D14" s="13" t="s">
        <v>26</v>
      </c>
      <c r="E14" s="11">
        <v>0.53125</v>
      </c>
      <c r="F14" s="13" t="s">
        <v>29</v>
      </c>
      <c r="G14" s="18">
        <v>42746.0</v>
      </c>
      <c r="H14" s="18">
        <v>42746.0</v>
      </c>
      <c r="I14" s="11">
        <v>0.5625</v>
      </c>
      <c r="J14" s="14"/>
      <c r="K14" s="13" t="s">
        <v>1455</v>
      </c>
      <c r="L14" s="13" t="s">
        <v>1456</v>
      </c>
      <c r="M14" s="13" t="s">
        <v>1457</v>
      </c>
      <c r="N14" s="13" t="s">
        <v>1458</v>
      </c>
      <c r="O14" s="13">
        <v>3.0</v>
      </c>
      <c r="P14" s="13" t="s">
        <v>1459</v>
      </c>
      <c r="Q14" s="13" t="s">
        <v>1460</v>
      </c>
      <c r="R14" s="14"/>
      <c r="S14" s="14"/>
      <c r="T14" s="14"/>
      <c r="U14" s="13">
        <v>27498.0</v>
      </c>
      <c r="V14" s="15">
        <v>42747.0</v>
      </c>
      <c r="W14" s="14"/>
      <c r="X14" s="14"/>
      <c r="Y14">
        <f t="shared" si="1"/>
        <v>0</v>
      </c>
      <c r="Z14" s="14"/>
      <c r="AA14" s="14"/>
    </row>
    <row r="15">
      <c r="A15" s="10">
        <v>42744.0</v>
      </c>
      <c r="B15" s="11">
        <v>0.4166666666666667</v>
      </c>
      <c r="C15" s="13" t="s">
        <v>191</v>
      </c>
      <c r="D15" s="13" t="s">
        <v>26</v>
      </c>
      <c r="E15" s="11">
        <v>0.4166666666666667</v>
      </c>
      <c r="F15" s="13" t="s">
        <v>72</v>
      </c>
      <c r="G15" s="10">
        <v>42744.0</v>
      </c>
      <c r="H15" s="12">
        <v>42744.0</v>
      </c>
      <c r="I15" s="11">
        <v>0.7291666666666666</v>
      </c>
      <c r="J15" s="14"/>
      <c r="K15" s="13" t="s">
        <v>33</v>
      </c>
      <c r="L15" s="13" t="s">
        <v>1461</v>
      </c>
      <c r="M15" s="13" t="s">
        <v>92</v>
      </c>
      <c r="N15" s="13" t="s">
        <v>1462</v>
      </c>
      <c r="O15" s="13">
        <v>1.0</v>
      </c>
      <c r="P15" s="13" t="s">
        <v>1463</v>
      </c>
      <c r="Q15" s="14"/>
      <c r="R15" s="13">
        <v>118704.0</v>
      </c>
      <c r="S15" s="14"/>
      <c r="T15" s="14"/>
      <c r="U15" s="13">
        <v>27477.0</v>
      </c>
      <c r="V15" s="15">
        <v>42745.0</v>
      </c>
      <c r="W15" s="14"/>
      <c r="X15" s="14"/>
      <c r="Y15">
        <f t="shared" si="1"/>
        <v>0</v>
      </c>
      <c r="Z15" s="14"/>
      <c r="AA15" s="14"/>
    </row>
    <row r="16">
      <c r="A16" s="10">
        <v>42744.0</v>
      </c>
      <c r="B16" s="11">
        <v>0.4270833333333333</v>
      </c>
      <c r="C16" s="13" t="s">
        <v>191</v>
      </c>
      <c r="D16" s="13" t="s">
        <v>26</v>
      </c>
      <c r="E16" s="11">
        <v>0.4236111111111111</v>
      </c>
      <c r="F16" s="13" t="s">
        <v>29</v>
      </c>
      <c r="G16" s="10">
        <v>42745.0</v>
      </c>
      <c r="H16" s="12">
        <v>42745.0</v>
      </c>
      <c r="I16" s="11">
        <v>0.4</v>
      </c>
      <c r="J16" s="14"/>
      <c r="K16" s="13" t="s">
        <v>1464</v>
      </c>
      <c r="L16" s="13" t="s">
        <v>1465</v>
      </c>
      <c r="M16" s="13" t="s">
        <v>39</v>
      </c>
      <c r="N16" s="13" t="s">
        <v>1466</v>
      </c>
      <c r="O16" s="13">
        <v>1.0</v>
      </c>
      <c r="P16" s="13" t="s">
        <v>1467</v>
      </c>
      <c r="Q16" s="13" t="s">
        <v>1468</v>
      </c>
      <c r="R16" s="23" t="s">
        <v>1469</v>
      </c>
      <c r="S16" s="14"/>
      <c r="T16" s="14"/>
      <c r="U16" s="13">
        <v>27488.0</v>
      </c>
      <c r="V16" s="15">
        <v>42746.0</v>
      </c>
      <c r="W16" s="14"/>
      <c r="X16" s="14"/>
      <c r="Y16">
        <f t="shared" si="1"/>
        <v>0</v>
      </c>
      <c r="Z16" s="14"/>
      <c r="AA16" s="14"/>
    </row>
    <row r="17">
      <c r="A17" s="10">
        <v>42745.0</v>
      </c>
      <c r="B17" s="11">
        <v>0.44513888888888886</v>
      </c>
      <c r="C17" s="13" t="s">
        <v>84</v>
      </c>
      <c r="D17" s="13" t="s">
        <v>26</v>
      </c>
      <c r="E17" s="11">
        <v>0.4305555555555556</v>
      </c>
      <c r="F17" s="13" t="s">
        <v>1470</v>
      </c>
      <c r="G17" s="10">
        <v>42747.0</v>
      </c>
      <c r="H17" s="18">
        <v>42746.0</v>
      </c>
      <c r="I17" s="11">
        <v>0.3284722222222222</v>
      </c>
      <c r="J17" s="14"/>
      <c r="K17" s="13" t="s">
        <v>215</v>
      </c>
      <c r="L17" s="13" t="s">
        <v>1471</v>
      </c>
      <c r="M17" s="13" t="s">
        <v>1472</v>
      </c>
      <c r="N17" s="13" t="s">
        <v>1473</v>
      </c>
      <c r="O17" s="13">
        <v>1.0</v>
      </c>
      <c r="P17" s="13" t="s">
        <v>1474</v>
      </c>
      <c r="Q17" s="14"/>
      <c r="R17" s="14"/>
      <c r="S17" s="14"/>
      <c r="T17" s="14"/>
      <c r="U17" s="13">
        <v>27490.0</v>
      </c>
      <c r="V17" s="15">
        <v>42746.0</v>
      </c>
      <c r="W17" s="14"/>
      <c r="X17" s="14"/>
      <c r="Y17">
        <f t="shared" si="1"/>
        <v>-1</v>
      </c>
      <c r="Z17" s="14"/>
      <c r="AA17" s="14"/>
    </row>
    <row r="18">
      <c r="A18" s="10">
        <v>42745.0</v>
      </c>
      <c r="B18" s="11">
        <v>0.44513888888888886</v>
      </c>
      <c r="C18" s="13" t="s">
        <v>84</v>
      </c>
      <c r="D18" s="13" t="s">
        <v>26</v>
      </c>
      <c r="E18" s="11">
        <v>0.4305555555555556</v>
      </c>
      <c r="F18" s="13" t="s">
        <v>1470</v>
      </c>
      <c r="G18" s="10">
        <v>42747.0</v>
      </c>
      <c r="H18" s="18">
        <v>42746.0</v>
      </c>
      <c r="I18" s="11">
        <v>0.3284722222222222</v>
      </c>
      <c r="J18" s="14"/>
      <c r="K18" s="13" t="s">
        <v>215</v>
      </c>
      <c r="L18" s="13" t="s">
        <v>1475</v>
      </c>
      <c r="M18" s="13" t="s">
        <v>1472</v>
      </c>
      <c r="N18" s="13" t="s">
        <v>1476</v>
      </c>
      <c r="O18" s="13">
        <v>1.0</v>
      </c>
      <c r="P18" s="13" t="s">
        <v>1474</v>
      </c>
      <c r="Q18" s="14"/>
      <c r="R18" s="14"/>
      <c r="S18" s="14"/>
      <c r="T18" s="14"/>
      <c r="U18" s="13">
        <v>27490.0</v>
      </c>
      <c r="V18" s="15">
        <v>42746.0</v>
      </c>
      <c r="W18" s="14"/>
      <c r="X18" s="14"/>
      <c r="Y18">
        <f t="shared" si="1"/>
        <v>-1</v>
      </c>
      <c r="Z18" s="14"/>
      <c r="AA18" s="14"/>
    </row>
    <row r="19">
      <c r="A19" s="10">
        <v>42745.0</v>
      </c>
      <c r="B19" s="11">
        <v>0.44513888888888886</v>
      </c>
      <c r="C19" s="13" t="s">
        <v>84</v>
      </c>
      <c r="D19" s="13" t="s">
        <v>26</v>
      </c>
      <c r="E19" s="11">
        <v>0.4305555555555556</v>
      </c>
      <c r="F19" s="13" t="s">
        <v>1470</v>
      </c>
      <c r="G19" s="10">
        <v>42745.0</v>
      </c>
      <c r="H19" s="12">
        <v>42745.0</v>
      </c>
      <c r="I19" s="11">
        <v>0.7118055555555556</v>
      </c>
      <c r="J19" s="14"/>
      <c r="K19" s="13" t="s">
        <v>1477</v>
      </c>
      <c r="L19" s="13" t="s">
        <v>1478</v>
      </c>
      <c r="M19" s="13" t="s">
        <v>92</v>
      </c>
      <c r="N19" s="13" t="s">
        <v>1479</v>
      </c>
      <c r="O19" s="13">
        <v>1.0</v>
      </c>
      <c r="P19" s="13" t="s">
        <v>1077</v>
      </c>
      <c r="Q19" s="14"/>
      <c r="R19" s="14"/>
      <c r="S19" s="14"/>
      <c r="T19" s="14"/>
      <c r="U19" s="13">
        <v>27489.0</v>
      </c>
      <c r="V19" s="15">
        <v>42746.0</v>
      </c>
      <c r="W19" s="14"/>
      <c r="X19" s="14"/>
      <c r="Y19">
        <f t="shared" si="1"/>
        <v>0</v>
      </c>
      <c r="Z19" s="14"/>
      <c r="AA19" s="14"/>
    </row>
    <row r="20">
      <c r="A20" s="10">
        <v>42745.0</v>
      </c>
      <c r="B20" s="11">
        <v>0.5993055555555555</v>
      </c>
      <c r="C20" s="13" t="s">
        <v>84</v>
      </c>
      <c r="D20" s="13" t="s">
        <v>26</v>
      </c>
      <c r="E20" s="11">
        <v>0.5104166666666666</v>
      </c>
      <c r="F20" s="13" t="s">
        <v>29</v>
      </c>
      <c r="G20" s="10">
        <v>42752.0</v>
      </c>
      <c r="H20" s="18">
        <v>42746.0</v>
      </c>
      <c r="I20" s="11">
        <v>0.5006944444444444</v>
      </c>
      <c r="J20" s="14"/>
      <c r="K20" s="13" t="s">
        <v>1480</v>
      </c>
      <c r="L20" s="13" t="s">
        <v>1481</v>
      </c>
      <c r="M20" s="13" t="s">
        <v>116</v>
      </c>
      <c r="N20" s="13" t="s">
        <v>1482</v>
      </c>
      <c r="O20" s="13">
        <v>1.0</v>
      </c>
      <c r="P20" s="13" t="s">
        <v>1483</v>
      </c>
      <c r="Q20" s="14"/>
      <c r="R20" s="14"/>
      <c r="S20" s="14"/>
      <c r="T20" s="14"/>
      <c r="U20" s="13">
        <v>27499.0</v>
      </c>
      <c r="V20" s="15">
        <v>42747.0</v>
      </c>
      <c r="W20" s="14"/>
      <c r="X20" s="14"/>
      <c r="Y20">
        <f t="shared" si="1"/>
        <v>-6</v>
      </c>
      <c r="Z20" s="14"/>
      <c r="AA20" s="14"/>
    </row>
    <row r="21">
      <c r="A21" s="10">
        <v>42745.0</v>
      </c>
      <c r="B21" s="11">
        <v>0.5993055555555555</v>
      </c>
      <c r="C21" s="13" t="s">
        <v>84</v>
      </c>
      <c r="D21" s="13" t="s">
        <v>26</v>
      </c>
      <c r="E21" s="11">
        <v>0.5104166666666666</v>
      </c>
      <c r="F21" s="13" t="s">
        <v>29</v>
      </c>
      <c r="G21" s="10">
        <v>42752.0</v>
      </c>
      <c r="H21" s="18">
        <v>42746.0</v>
      </c>
      <c r="I21" s="11">
        <v>0.5006944444444444</v>
      </c>
      <c r="J21" s="14"/>
      <c r="K21" s="13" t="s">
        <v>1480</v>
      </c>
      <c r="L21" s="13" t="s">
        <v>1484</v>
      </c>
      <c r="M21" s="13" t="s">
        <v>116</v>
      </c>
      <c r="N21" s="13" t="s">
        <v>1485</v>
      </c>
      <c r="O21" s="13">
        <v>1.0</v>
      </c>
      <c r="P21" s="13" t="s">
        <v>1483</v>
      </c>
      <c r="Q21" s="14"/>
      <c r="R21" s="14"/>
      <c r="S21" s="14"/>
      <c r="T21" s="14"/>
      <c r="U21" s="13">
        <v>27499.0</v>
      </c>
      <c r="V21" s="15">
        <v>42747.0</v>
      </c>
      <c r="W21" s="14"/>
      <c r="X21" s="14"/>
      <c r="Y21">
        <f t="shared" si="1"/>
        <v>-6</v>
      </c>
      <c r="Z21" s="14"/>
      <c r="AA21" s="14"/>
    </row>
    <row r="22">
      <c r="A22" s="10">
        <v>42745.0</v>
      </c>
      <c r="B22" s="11">
        <v>0.5993055555555555</v>
      </c>
      <c r="C22" s="13" t="s">
        <v>84</v>
      </c>
      <c r="D22" s="13" t="s">
        <v>26</v>
      </c>
      <c r="E22" s="11">
        <v>0.5104166666666666</v>
      </c>
      <c r="F22" s="13" t="s">
        <v>29</v>
      </c>
      <c r="G22" s="10">
        <v>42752.0</v>
      </c>
      <c r="H22" s="18">
        <v>42746.0</v>
      </c>
      <c r="I22" s="11">
        <v>0.5006944444444444</v>
      </c>
      <c r="J22" s="14"/>
      <c r="K22" s="13" t="s">
        <v>1480</v>
      </c>
      <c r="L22" s="13" t="s">
        <v>1486</v>
      </c>
      <c r="M22" s="13" t="s">
        <v>116</v>
      </c>
      <c r="N22" s="13" t="s">
        <v>1487</v>
      </c>
      <c r="O22" s="13">
        <v>1.0</v>
      </c>
      <c r="P22" s="13" t="s">
        <v>1483</v>
      </c>
      <c r="Q22" s="14"/>
      <c r="R22" s="14"/>
      <c r="S22" s="14"/>
      <c r="T22" s="14"/>
      <c r="U22" s="13">
        <v>27499.0</v>
      </c>
      <c r="V22" s="15">
        <v>42747.0</v>
      </c>
      <c r="W22" s="14"/>
      <c r="X22" s="14"/>
      <c r="Y22">
        <f t="shared" si="1"/>
        <v>-6</v>
      </c>
      <c r="Z22" s="14"/>
      <c r="AA22" s="14"/>
    </row>
    <row r="23">
      <c r="A23" s="10">
        <v>42745.0</v>
      </c>
      <c r="B23" s="11">
        <v>0.5993055555555555</v>
      </c>
      <c r="C23" s="13" t="s">
        <v>84</v>
      </c>
      <c r="D23" s="13" t="s">
        <v>26</v>
      </c>
      <c r="E23" s="11">
        <v>0.5104166666666666</v>
      </c>
      <c r="F23" s="13" t="s">
        <v>29</v>
      </c>
      <c r="G23" s="10">
        <v>42752.0</v>
      </c>
      <c r="H23" s="18">
        <v>42746.0</v>
      </c>
      <c r="I23" s="11">
        <v>0.5006944444444444</v>
      </c>
      <c r="J23" s="14"/>
      <c r="K23" s="13" t="s">
        <v>1480</v>
      </c>
      <c r="L23" s="13" t="s">
        <v>1488</v>
      </c>
      <c r="M23" s="13" t="s">
        <v>116</v>
      </c>
      <c r="N23" s="13" t="s">
        <v>173</v>
      </c>
      <c r="O23" s="13">
        <v>1.0</v>
      </c>
      <c r="P23" s="13" t="s">
        <v>1483</v>
      </c>
      <c r="Q23" s="14"/>
      <c r="R23" s="14"/>
      <c r="S23" s="14"/>
      <c r="T23" s="14"/>
      <c r="U23" s="13">
        <v>27499.0</v>
      </c>
      <c r="V23" s="15">
        <v>42747.0</v>
      </c>
      <c r="W23" s="14"/>
      <c r="X23" s="14"/>
      <c r="Y23">
        <f t="shared" si="1"/>
        <v>-6</v>
      </c>
      <c r="Z23" s="14"/>
      <c r="AA23" s="14"/>
    </row>
    <row r="24">
      <c r="A24" s="10">
        <v>42745.0</v>
      </c>
      <c r="B24" s="11">
        <v>0.6486111111111111</v>
      </c>
      <c r="C24" s="13" t="s">
        <v>84</v>
      </c>
      <c r="D24" s="13" t="s">
        <v>26</v>
      </c>
      <c r="E24" s="11">
        <v>0.4270833333333333</v>
      </c>
      <c r="F24" s="13" t="s">
        <v>1489</v>
      </c>
      <c r="G24" s="10">
        <v>42776.0</v>
      </c>
      <c r="H24" s="12">
        <v>42779.0</v>
      </c>
      <c r="I24" s="11">
        <v>0.3229166666666667</v>
      </c>
      <c r="J24" s="14"/>
      <c r="K24" s="13" t="s">
        <v>1490</v>
      </c>
      <c r="L24" s="13" t="s">
        <v>1491</v>
      </c>
      <c r="M24" s="13" t="s">
        <v>307</v>
      </c>
      <c r="N24" s="13" t="s">
        <v>1492</v>
      </c>
      <c r="O24" s="13">
        <v>1.0</v>
      </c>
      <c r="P24" s="13" t="s">
        <v>1493</v>
      </c>
      <c r="Q24" s="13" t="s">
        <v>1494</v>
      </c>
      <c r="R24" s="13" t="s">
        <v>1495</v>
      </c>
      <c r="S24" s="14"/>
      <c r="T24" s="14"/>
      <c r="U24" s="13">
        <v>27781.0</v>
      </c>
      <c r="V24" s="15">
        <v>42781.0</v>
      </c>
      <c r="W24" s="14"/>
      <c r="X24" s="14"/>
      <c r="Y24">
        <f t="shared" si="1"/>
        <v>3</v>
      </c>
      <c r="Z24" s="13" t="s">
        <v>1496</v>
      </c>
      <c r="AA24" s="14"/>
    </row>
    <row r="25">
      <c r="A25" s="10">
        <v>42745.0</v>
      </c>
      <c r="B25" s="11">
        <v>0.6486111111111111</v>
      </c>
      <c r="C25" s="13" t="s">
        <v>84</v>
      </c>
      <c r="D25" s="13" t="s">
        <v>26</v>
      </c>
      <c r="E25" s="11">
        <v>0.4270833333333333</v>
      </c>
      <c r="F25" s="13" t="s">
        <v>1489</v>
      </c>
      <c r="G25" s="10">
        <v>42776.0</v>
      </c>
      <c r="H25" s="12">
        <v>42781.0</v>
      </c>
      <c r="I25" s="11">
        <v>0.28125</v>
      </c>
      <c r="J25" s="14"/>
      <c r="K25" s="13" t="s">
        <v>1490</v>
      </c>
      <c r="L25" s="13" t="s">
        <v>1500</v>
      </c>
      <c r="M25" s="13" t="s">
        <v>307</v>
      </c>
      <c r="N25" s="13" t="s">
        <v>1503</v>
      </c>
      <c r="O25" s="13">
        <v>1.0</v>
      </c>
      <c r="P25" s="13" t="s">
        <v>1493</v>
      </c>
      <c r="Q25" s="13" t="s">
        <v>1504</v>
      </c>
      <c r="R25" s="13" t="s">
        <v>1495</v>
      </c>
      <c r="S25" s="14"/>
      <c r="T25" s="14"/>
      <c r="U25" s="13">
        <v>27781.0</v>
      </c>
      <c r="V25" s="15">
        <v>42781.0</v>
      </c>
      <c r="W25" s="14"/>
      <c r="X25" s="14"/>
      <c r="Y25">
        <f t="shared" si="1"/>
        <v>5</v>
      </c>
      <c r="Z25" s="13" t="s">
        <v>1496</v>
      </c>
      <c r="AA25" s="14"/>
    </row>
    <row r="26">
      <c r="A26" s="10">
        <v>42745.0</v>
      </c>
      <c r="B26" s="11">
        <v>0.6638888888888889</v>
      </c>
      <c r="C26" s="13" t="s">
        <v>84</v>
      </c>
      <c r="D26" s="13" t="s">
        <v>26</v>
      </c>
      <c r="E26" s="11">
        <v>0.4270833333333333</v>
      </c>
      <c r="F26" s="13" t="s">
        <v>1489</v>
      </c>
      <c r="G26" s="10">
        <v>42752.0</v>
      </c>
      <c r="H26" s="12">
        <v>42758.0</v>
      </c>
      <c r="I26" s="11">
        <v>0.3090277777777778</v>
      </c>
      <c r="J26" s="14"/>
      <c r="K26" s="13" t="s">
        <v>121</v>
      </c>
      <c r="L26" s="13" t="s">
        <v>1505</v>
      </c>
      <c r="M26" s="13" t="s">
        <v>307</v>
      </c>
      <c r="N26" s="13" t="s">
        <v>1506</v>
      </c>
      <c r="O26" s="13">
        <v>1.0</v>
      </c>
      <c r="P26" s="13" t="s">
        <v>1508</v>
      </c>
      <c r="Q26" s="14"/>
      <c r="R26" s="13" t="s">
        <v>1510</v>
      </c>
      <c r="S26" s="14"/>
      <c r="T26" s="14"/>
      <c r="U26" s="13">
        <v>27571.0</v>
      </c>
      <c r="V26" s="15">
        <v>42758.0</v>
      </c>
      <c r="W26" s="14"/>
      <c r="X26" s="14"/>
      <c r="Y26">
        <f t="shared" si="1"/>
        <v>6</v>
      </c>
      <c r="Z26" s="14"/>
      <c r="AA26" s="14"/>
    </row>
    <row r="27">
      <c r="A27" s="10">
        <v>42745.0</v>
      </c>
      <c r="B27" s="11">
        <v>0.6638888888888889</v>
      </c>
      <c r="C27" s="13" t="s">
        <v>84</v>
      </c>
      <c r="D27" s="13" t="s">
        <v>26</v>
      </c>
      <c r="E27" s="11">
        <v>0.4270833333333333</v>
      </c>
      <c r="F27" s="13" t="s">
        <v>1489</v>
      </c>
      <c r="G27" s="10">
        <v>42776.0</v>
      </c>
      <c r="H27" s="12">
        <v>42779.0</v>
      </c>
      <c r="I27" s="11">
        <v>0.7256944444444444</v>
      </c>
      <c r="J27" s="14"/>
      <c r="K27" s="13" t="s">
        <v>305</v>
      </c>
      <c r="L27" s="13" t="s">
        <v>1514</v>
      </c>
      <c r="M27" s="13" t="s">
        <v>307</v>
      </c>
      <c r="N27" s="13" t="s">
        <v>1515</v>
      </c>
      <c r="O27" s="13">
        <v>2.0</v>
      </c>
      <c r="P27" s="13" t="s">
        <v>1518</v>
      </c>
      <c r="Q27" s="13" t="s">
        <v>1521</v>
      </c>
      <c r="R27" s="13" t="s">
        <v>1523</v>
      </c>
      <c r="S27" s="14"/>
      <c r="T27" s="14"/>
      <c r="U27" s="13">
        <v>28028.0</v>
      </c>
      <c r="V27" s="15">
        <v>42810.0</v>
      </c>
      <c r="W27" s="14"/>
      <c r="X27" s="14"/>
      <c r="Y27">
        <f t="shared" si="1"/>
        <v>3</v>
      </c>
      <c r="Z27" s="14"/>
      <c r="AA27" s="14"/>
    </row>
    <row r="28">
      <c r="A28" s="18">
        <v>42746.0</v>
      </c>
      <c r="B28" s="11">
        <v>0.29375</v>
      </c>
      <c r="C28" s="13" t="s">
        <v>1524</v>
      </c>
      <c r="D28" s="13" t="s">
        <v>26</v>
      </c>
      <c r="E28" s="11">
        <v>0.2847222222222222</v>
      </c>
      <c r="F28" s="13" t="s">
        <v>29</v>
      </c>
      <c r="G28" s="10">
        <v>42748.0</v>
      </c>
      <c r="H28" s="12">
        <v>42747.0</v>
      </c>
      <c r="I28" s="11">
        <v>0.5833333333333334</v>
      </c>
      <c r="J28" s="14"/>
      <c r="K28" s="13" t="s">
        <v>87</v>
      </c>
      <c r="L28" s="13" t="s">
        <v>1526</v>
      </c>
      <c r="M28" s="13" t="s">
        <v>55</v>
      </c>
      <c r="N28" s="13" t="s">
        <v>1528</v>
      </c>
      <c r="O28" s="13">
        <v>1.0</v>
      </c>
      <c r="P28" s="13" t="s">
        <v>57</v>
      </c>
      <c r="Q28" s="14"/>
      <c r="R28" s="14"/>
      <c r="S28" s="14"/>
      <c r="T28" s="14"/>
      <c r="U28" s="13">
        <v>27505.0</v>
      </c>
      <c r="V28" s="15">
        <v>42748.0</v>
      </c>
      <c r="W28" s="14"/>
      <c r="X28" s="14"/>
      <c r="Y28">
        <f t="shared" si="1"/>
        <v>-1</v>
      </c>
      <c r="Z28" s="14"/>
      <c r="AA28" s="14"/>
    </row>
    <row r="29">
      <c r="A29" s="18">
        <v>42746.0</v>
      </c>
      <c r="B29" s="11">
        <v>0.29375</v>
      </c>
      <c r="C29" s="13" t="s">
        <v>1524</v>
      </c>
      <c r="D29" s="13" t="s">
        <v>26</v>
      </c>
      <c r="E29" s="11">
        <v>0.2847222222222222</v>
      </c>
      <c r="F29" s="13" t="s">
        <v>29</v>
      </c>
      <c r="G29" s="10">
        <v>42748.0</v>
      </c>
      <c r="H29" s="12">
        <v>42747.0</v>
      </c>
      <c r="I29" s="11">
        <v>0.5833333333333334</v>
      </c>
      <c r="J29" s="14"/>
      <c r="K29" s="13" t="s">
        <v>1529</v>
      </c>
      <c r="L29" s="13" t="s">
        <v>1531</v>
      </c>
      <c r="M29" s="13" t="s">
        <v>55</v>
      </c>
      <c r="N29" s="13" t="s">
        <v>1533</v>
      </c>
      <c r="O29" s="13">
        <v>1.0</v>
      </c>
      <c r="P29" s="13" t="s">
        <v>57</v>
      </c>
      <c r="Q29" s="14"/>
      <c r="R29" s="14"/>
      <c r="S29" s="14"/>
      <c r="T29" s="14"/>
      <c r="U29" s="13">
        <v>27506.0</v>
      </c>
      <c r="V29" s="15">
        <v>42748.0</v>
      </c>
      <c r="W29" s="14"/>
      <c r="X29" s="14"/>
      <c r="Y29">
        <f t="shared" si="1"/>
        <v>-1</v>
      </c>
      <c r="Z29" s="14"/>
      <c r="AA29" s="14"/>
    </row>
    <row r="30">
      <c r="A30" s="10">
        <v>42746.0</v>
      </c>
      <c r="B30" s="11">
        <v>0.4375</v>
      </c>
      <c r="C30" s="13" t="s">
        <v>84</v>
      </c>
      <c r="D30" s="13" t="s">
        <v>26</v>
      </c>
      <c r="E30" s="11">
        <v>0.4305555555555556</v>
      </c>
      <c r="F30" s="13" t="s">
        <v>29</v>
      </c>
      <c r="G30" s="10">
        <v>42747.0</v>
      </c>
      <c r="H30" s="12">
        <v>42747.0</v>
      </c>
      <c r="I30" s="11">
        <v>0.625</v>
      </c>
      <c r="J30" s="14"/>
      <c r="K30" s="13" t="s">
        <v>1534</v>
      </c>
      <c r="L30" s="13" t="s">
        <v>1536</v>
      </c>
      <c r="M30" s="13" t="s">
        <v>1537</v>
      </c>
      <c r="N30" s="13" t="s">
        <v>1539</v>
      </c>
      <c r="O30" s="13">
        <v>1.0</v>
      </c>
      <c r="P30" s="13" t="s">
        <v>1540</v>
      </c>
      <c r="Q30" s="13" t="s">
        <v>1542</v>
      </c>
      <c r="R30" s="14"/>
      <c r="S30" s="14"/>
      <c r="T30" s="14"/>
      <c r="U30" s="13">
        <v>27518.0</v>
      </c>
      <c r="V30" s="15">
        <v>42751.0</v>
      </c>
      <c r="W30" s="14"/>
      <c r="X30" s="14"/>
      <c r="Y30">
        <f t="shared" si="1"/>
        <v>0</v>
      </c>
      <c r="Z30" s="14"/>
      <c r="AA30" s="14"/>
    </row>
    <row r="31">
      <c r="A31" s="10">
        <v>42746.0</v>
      </c>
      <c r="B31" s="11">
        <v>0.4375</v>
      </c>
      <c r="C31" s="13" t="s">
        <v>84</v>
      </c>
      <c r="D31" s="13" t="s">
        <v>26</v>
      </c>
      <c r="E31" s="11">
        <v>0.4305555555555556</v>
      </c>
      <c r="F31" s="13" t="s">
        <v>29</v>
      </c>
      <c r="G31" s="10">
        <v>42747.0</v>
      </c>
      <c r="H31" s="12">
        <v>42747.0</v>
      </c>
      <c r="I31" s="11">
        <v>0.625</v>
      </c>
      <c r="J31" s="14"/>
      <c r="K31" s="13" t="s">
        <v>1543</v>
      </c>
      <c r="L31" s="13" t="s">
        <v>1544</v>
      </c>
      <c r="M31" s="13" t="s">
        <v>1537</v>
      </c>
      <c r="N31" s="13" t="s">
        <v>1546</v>
      </c>
      <c r="O31" s="13">
        <v>1.0</v>
      </c>
      <c r="P31" s="13" t="s">
        <v>1540</v>
      </c>
      <c r="Q31" s="13" t="s">
        <v>1542</v>
      </c>
      <c r="R31" s="14"/>
      <c r="S31" s="14"/>
      <c r="T31" s="14"/>
      <c r="U31" s="13">
        <v>27518.0</v>
      </c>
      <c r="V31" s="15">
        <v>42751.0</v>
      </c>
      <c r="W31" s="14"/>
      <c r="X31" s="14"/>
      <c r="Y31">
        <f t="shared" si="1"/>
        <v>0</v>
      </c>
      <c r="Z31" s="14"/>
      <c r="AA31" s="14"/>
    </row>
    <row r="32">
      <c r="A32" s="10">
        <v>42746.0</v>
      </c>
      <c r="B32" s="11">
        <v>0.4375</v>
      </c>
      <c r="C32" s="13" t="s">
        <v>84</v>
      </c>
      <c r="D32" s="13" t="s">
        <v>26</v>
      </c>
      <c r="E32" s="11">
        <v>0.4305555555555556</v>
      </c>
      <c r="F32" s="13" t="s">
        <v>29</v>
      </c>
      <c r="G32" s="10">
        <v>42747.0</v>
      </c>
      <c r="H32" s="12">
        <v>42747.0</v>
      </c>
      <c r="I32" s="11">
        <v>0.625</v>
      </c>
      <c r="J32" s="14"/>
      <c r="K32" s="13" t="s">
        <v>215</v>
      </c>
      <c r="L32" s="13" t="s">
        <v>1549</v>
      </c>
      <c r="M32" s="13" t="s">
        <v>1537</v>
      </c>
      <c r="N32" s="13" t="s">
        <v>1550</v>
      </c>
      <c r="O32" s="13">
        <v>1.0</v>
      </c>
      <c r="P32" s="13" t="s">
        <v>1540</v>
      </c>
      <c r="Q32" s="13" t="s">
        <v>1542</v>
      </c>
      <c r="R32" s="14"/>
      <c r="S32" s="14"/>
      <c r="T32" s="14"/>
      <c r="U32" s="13">
        <v>27518.0</v>
      </c>
      <c r="V32" s="15">
        <v>42751.0</v>
      </c>
      <c r="W32" s="14"/>
      <c r="X32" s="14"/>
      <c r="Y32">
        <f t="shared" si="1"/>
        <v>0</v>
      </c>
      <c r="Z32" s="14"/>
      <c r="AA32" s="14"/>
    </row>
    <row r="33">
      <c r="A33" s="10">
        <v>42746.0</v>
      </c>
      <c r="B33" s="11">
        <v>0.4513888888888889</v>
      </c>
      <c r="C33" s="13" t="s">
        <v>84</v>
      </c>
      <c r="D33" s="13" t="s">
        <v>26</v>
      </c>
      <c r="E33" s="11">
        <v>0.45</v>
      </c>
      <c r="F33" s="13" t="s">
        <v>181</v>
      </c>
      <c r="G33" s="10">
        <v>42746.0</v>
      </c>
      <c r="H33" s="12">
        <v>42746.0</v>
      </c>
      <c r="I33" s="11">
        <v>0.575</v>
      </c>
      <c r="J33" s="14"/>
      <c r="K33" s="13" t="s">
        <v>1553</v>
      </c>
      <c r="L33" s="13" t="s">
        <v>1554</v>
      </c>
      <c r="M33" s="13" t="s">
        <v>320</v>
      </c>
      <c r="N33" s="13" t="s">
        <v>1555</v>
      </c>
      <c r="O33" s="13">
        <v>1.0</v>
      </c>
      <c r="P33" s="13" t="s">
        <v>1556</v>
      </c>
      <c r="Q33" s="13" t="s">
        <v>1557</v>
      </c>
      <c r="R33" s="14"/>
      <c r="S33" s="14"/>
      <c r="T33" s="14"/>
      <c r="U33" s="13">
        <v>27500.0</v>
      </c>
      <c r="V33" s="15">
        <v>42747.0</v>
      </c>
      <c r="W33" s="14"/>
      <c r="X33" s="14"/>
      <c r="Y33">
        <f t="shared" si="1"/>
        <v>0</v>
      </c>
      <c r="Z33" s="14"/>
      <c r="AA33" s="14"/>
    </row>
    <row r="34">
      <c r="A34" s="24">
        <v>42746.0</v>
      </c>
      <c r="B34" s="25">
        <v>0.4513888888888889</v>
      </c>
      <c r="C34" s="9" t="s">
        <v>84</v>
      </c>
      <c r="D34" s="9" t="s">
        <v>26</v>
      </c>
      <c r="E34" s="25">
        <v>0.45</v>
      </c>
      <c r="F34" s="9" t="s">
        <v>181</v>
      </c>
      <c r="G34" s="24">
        <v>42746.0</v>
      </c>
      <c r="H34" s="12">
        <v>42746.0</v>
      </c>
      <c r="I34" s="11">
        <v>0.575</v>
      </c>
      <c r="J34" s="28"/>
      <c r="K34" s="9" t="s">
        <v>1553</v>
      </c>
      <c r="L34" s="29" t="s">
        <v>1560</v>
      </c>
      <c r="M34" s="9" t="s">
        <v>320</v>
      </c>
      <c r="N34" s="29" t="s">
        <v>1561</v>
      </c>
      <c r="O34" s="9">
        <v>1.0</v>
      </c>
      <c r="P34" s="9" t="s">
        <v>1556</v>
      </c>
      <c r="Q34" s="9" t="s">
        <v>1557</v>
      </c>
      <c r="R34" s="28"/>
      <c r="S34" s="28"/>
      <c r="T34" s="28"/>
      <c r="U34" s="13">
        <v>27500.0</v>
      </c>
      <c r="V34" s="15">
        <v>42747.0</v>
      </c>
      <c r="W34" s="28"/>
      <c r="X34" s="28"/>
      <c r="Y34">
        <f t="shared" si="1"/>
        <v>0</v>
      </c>
      <c r="Z34" s="28"/>
      <c r="AA34" s="28"/>
    </row>
    <row r="35">
      <c r="A35" s="24">
        <v>42746.0</v>
      </c>
      <c r="B35" s="25">
        <v>0.4513888888888889</v>
      </c>
      <c r="C35" s="9" t="s">
        <v>84</v>
      </c>
      <c r="D35" s="9" t="s">
        <v>26</v>
      </c>
      <c r="E35" s="25">
        <v>0.45</v>
      </c>
      <c r="F35" s="9" t="s">
        <v>181</v>
      </c>
      <c r="G35" s="24">
        <v>42746.0</v>
      </c>
      <c r="H35" s="12">
        <v>42746.0</v>
      </c>
      <c r="I35" s="11">
        <v>0.575</v>
      </c>
      <c r="J35" s="28"/>
      <c r="K35" s="9" t="s">
        <v>1553</v>
      </c>
      <c r="L35" s="29" t="s">
        <v>1564</v>
      </c>
      <c r="M35" s="9" t="s">
        <v>320</v>
      </c>
      <c r="N35" s="29" t="s">
        <v>1565</v>
      </c>
      <c r="O35" s="9">
        <v>1.0</v>
      </c>
      <c r="P35" s="9" t="s">
        <v>1556</v>
      </c>
      <c r="Q35" s="9" t="s">
        <v>1557</v>
      </c>
      <c r="R35" s="28"/>
      <c r="S35" s="28"/>
      <c r="T35" s="28"/>
      <c r="U35" s="13">
        <v>27500.0</v>
      </c>
      <c r="V35" s="15">
        <v>42747.0</v>
      </c>
      <c r="W35" s="28"/>
      <c r="X35" s="28"/>
      <c r="Y35">
        <f t="shared" si="1"/>
        <v>0</v>
      </c>
      <c r="Z35" s="28"/>
      <c r="AA35" s="28"/>
    </row>
    <row r="36">
      <c r="A36" s="10">
        <v>42741.0</v>
      </c>
      <c r="B36" s="11">
        <v>0.5319444444444444</v>
      </c>
      <c r="C36" s="13" t="s">
        <v>84</v>
      </c>
      <c r="D36" s="13" t="s">
        <v>26</v>
      </c>
      <c r="E36" s="11">
        <v>0.53125</v>
      </c>
      <c r="F36" s="13" t="s">
        <v>29</v>
      </c>
      <c r="G36" s="18">
        <v>42747.0</v>
      </c>
      <c r="H36" s="18">
        <v>42748.0</v>
      </c>
      <c r="I36" s="11">
        <v>0.31666666666666665</v>
      </c>
      <c r="J36" s="14"/>
      <c r="K36" s="13" t="s">
        <v>1455</v>
      </c>
      <c r="L36" s="13" t="s">
        <v>1568</v>
      </c>
      <c r="M36" s="13" t="s">
        <v>1457</v>
      </c>
      <c r="N36" s="13" t="s">
        <v>1458</v>
      </c>
      <c r="O36" s="13">
        <v>3.0</v>
      </c>
      <c r="P36" s="13" t="s">
        <v>1569</v>
      </c>
      <c r="Q36" s="13"/>
      <c r="R36" s="14"/>
      <c r="S36" s="14"/>
      <c r="T36" s="14"/>
      <c r="U36" s="13">
        <v>27503.0</v>
      </c>
      <c r="V36" s="15">
        <v>42748.0</v>
      </c>
      <c r="W36" s="14"/>
      <c r="X36" s="14"/>
      <c r="Y36">
        <f t="shared" si="1"/>
        <v>1</v>
      </c>
      <c r="Z36" s="14"/>
      <c r="AA36" s="14"/>
    </row>
    <row r="37">
      <c r="A37" s="10">
        <v>42747.0</v>
      </c>
      <c r="B37" s="11">
        <v>0.6368055555555555</v>
      </c>
      <c r="C37" s="13" t="s">
        <v>1572</v>
      </c>
      <c r="D37" s="13" t="s">
        <v>86</v>
      </c>
      <c r="E37" s="13" t="s">
        <v>86</v>
      </c>
      <c r="F37" s="13" t="s">
        <v>86</v>
      </c>
      <c r="G37" s="10">
        <v>42766.0</v>
      </c>
      <c r="H37" s="18">
        <v>42782.0</v>
      </c>
      <c r="I37" s="11">
        <v>0.3958333333333333</v>
      </c>
      <c r="J37" s="14"/>
      <c r="K37" s="13" t="s">
        <v>87</v>
      </c>
      <c r="L37" s="13" t="s">
        <v>1573</v>
      </c>
      <c r="M37" s="13" t="s">
        <v>1574</v>
      </c>
      <c r="N37" s="13" t="s">
        <v>1203</v>
      </c>
      <c r="O37" s="13">
        <v>1.0</v>
      </c>
      <c r="P37" s="13" t="s">
        <v>1575</v>
      </c>
      <c r="Q37" s="13" t="s">
        <v>1576</v>
      </c>
      <c r="R37" s="14"/>
      <c r="S37" s="14"/>
      <c r="T37" s="14"/>
      <c r="U37" s="13" t="s">
        <v>288</v>
      </c>
      <c r="V37" s="13" t="s">
        <v>288</v>
      </c>
      <c r="W37" s="14"/>
      <c r="X37" s="14"/>
      <c r="Y37">
        <f t="shared" si="1"/>
        <v>16</v>
      </c>
      <c r="Z37" s="14"/>
      <c r="AA37" s="14"/>
    </row>
    <row r="38">
      <c r="A38" s="10">
        <v>42748.0</v>
      </c>
      <c r="B38" s="11">
        <v>0.4375</v>
      </c>
      <c r="C38" s="13" t="s">
        <v>191</v>
      </c>
      <c r="D38" s="13" t="s">
        <v>26</v>
      </c>
      <c r="E38" s="11">
        <v>0.4270833333333333</v>
      </c>
      <c r="F38" s="13" t="s">
        <v>72</v>
      </c>
      <c r="G38" s="10">
        <v>42755.0</v>
      </c>
      <c r="H38" s="12">
        <v>42755.0</v>
      </c>
      <c r="I38" s="11">
        <v>0.7625</v>
      </c>
      <c r="J38" s="14"/>
      <c r="K38" s="13" t="s">
        <v>336</v>
      </c>
      <c r="L38" s="13" t="s">
        <v>1579</v>
      </c>
      <c r="M38" s="13" t="s">
        <v>339</v>
      </c>
      <c r="N38" s="13" t="s">
        <v>1580</v>
      </c>
      <c r="O38" s="13">
        <v>1.0</v>
      </c>
      <c r="P38" s="13" t="s">
        <v>1582</v>
      </c>
      <c r="Q38" s="13" t="s">
        <v>1583</v>
      </c>
      <c r="R38" s="14"/>
      <c r="S38" s="14"/>
      <c r="T38" s="14"/>
      <c r="U38" s="13">
        <v>27570.0</v>
      </c>
      <c r="V38" s="15">
        <v>42758.0</v>
      </c>
      <c r="W38" s="14"/>
      <c r="X38" s="14"/>
      <c r="Y38">
        <f t="shared" si="1"/>
        <v>0</v>
      </c>
      <c r="Z38" s="14"/>
      <c r="AA38" s="14"/>
    </row>
    <row r="39">
      <c r="A39" s="10">
        <v>42748.0</v>
      </c>
      <c r="B39" s="11">
        <v>0.49583333333333335</v>
      </c>
      <c r="C39" s="13" t="s">
        <v>1170</v>
      </c>
      <c r="D39" s="13" t="s">
        <v>26</v>
      </c>
      <c r="E39" s="11">
        <v>0.49375</v>
      </c>
      <c r="F39" s="13" t="s">
        <v>29</v>
      </c>
      <c r="G39" s="10">
        <v>42755.0</v>
      </c>
      <c r="H39" s="12">
        <v>42775.0</v>
      </c>
      <c r="I39" s="11">
        <v>0.4756944444444444</v>
      </c>
      <c r="J39" s="14"/>
      <c r="K39" s="13" t="s">
        <v>33</v>
      </c>
      <c r="L39" s="13" t="s">
        <v>1586</v>
      </c>
      <c r="M39" s="13" t="s">
        <v>779</v>
      </c>
      <c r="N39" s="13" t="s">
        <v>1588</v>
      </c>
      <c r="O39" s="13">
        <v>1.0</v>
      </c>
      <c r="P39" s="13" t="s">
        <v>1589</v>
      </c>
      <c r="Q39" s="13" t="s">
        <v>1590</v>
      </c>
      <c r="R39" s="14"/>
      <c r="S39" s="14"/>
      <c r="T39" s="14"/>
      <c r="U39" s="13">
        <v>27745.0</v>
      </c>
      <c r="V39" s="15">
        <v>42776.0</v>
      </c>
      <c r="W39" s="14"/>
      <c r="X39" s="14"/>
      <c r="Y39">
        <f t="shared" si="1"/>
        <v>20</v>
      </c>
      <c r="Z39" s="14"/>
      <c r="AA39" s="14"/>
    </row>
    <row r="40">
      <c r="A40" s="10">
        <v>42748.0</v>
      </c>
      <c r="B40" s="11">
        <v>0.49583333333333335</v>
      </c>
      <c r="C40" s="13" t="s">
        <v>1170</v>
      </c>
      <c r="D40" s="13" t="s">
        <v>26</v>
      </c>
      <c r="E40" s="11">
        <v>0.49375</v>
      </c>
      <c r="F40" s="13" t="s">
        <v>29</v>
      </c>
      <c r="G40" s="10">
        <v>42752.0</v>
      </c>
      <c r="H40" s="18">
        <v>42753.0</v>
      </c>
      <c r="I40" s="11">
        <v>0.3638888888888889</v>
      </c>
      <c r="J40" s="14"/>
      <c r="K40" s="13" t="s">
        <v>33</v>
      </c>
      <c r="L40" s="13" t="s">
        <v>1592</v>
      </c>
      <c r="M40" s="13" t="s">
        <v>1593</v>
      </c>
      <c r="N40" s="13" t="s">
        <v>1594</v>
      </c>
      <c r="O40" s="13">
        <v>1.0</v>
      </c>
      <c r="P40" s="13" t="s">
        <v>1596</v>
      </c>
      <c r="Q40" s="14"/>
      <c r="R40" s="13" t="s">
        <v>1597</v>
      </c>
      <c r="S40" s="14"/>
      <c r="T40" s="14"/>
      <c r="U40" s="13">
        <v>27553.0</v>
      </c>
      <c r="V40" s="15">
        <v>42754.0</v>
      </c>
      <c r="W40" s="14"/>
      <c r="X40" s="14"/>
      <c r="Y40">
        <f t="shared" si="1"/>
        <v>1</v>
      </c>
      <c r="Z40" s="14"/>
      <c r="AA40" s="14"/>
    </row>
    <row r="41">
      <c r="A41" s="10">
        <v>42748.0</v>
      </c>
      <c r="B41" s="11">
        <v>0.49583333333333335</v>
      </c>
      <c r="C41" s="13" t="s">
        <v>1170</v>
      </c>
      <c r="D41" s="13" t="s">
        <v>26</v>
      </c>
      <c r="E41" s="11">
        <v>0.49375</v>
      </c>
      <c r="F41" s="13" t="s">
        <v>29</v>
      </c>
      <c r="G41" s="10">
        <v>42752.0</v>
      </c>
      <c r="H41" s="18">
        <v>42753.0</v>
      </c>
      <c r="I41" s="11">
        <v>0.3638888888888889</v>
      </c>
      <c r="J41" s="14"/>
      <c r="K41" s="13" t="s">
        <v>33</v>
      </c>
      <c r="L41" s="13" t="s">
        <v>1598</v>
      </c>
      <c r="M41" s="13" t="s">
        <v>1593</v>
      </c>
      <c r="N41" s="13" t="s">
        <v>1599</v>
      </c>
      <c r="O41" s="13">
        <v>1.0</v>
      </c>
      <c r="P41" s="13" t="s">
        <v>1596</v>
      </c>
      <c r="Q41" s="14"/>
      <c r="R41" s="13" t="s">
        <v>1597</v>
      </c>
      <c r="S41" s="14"/>
      <c r="T41" s="14"/>
      <c r="U41" s="13">
        <v>27553.0</v>
      </c>
      <c r="V41" s="15">
        <v>42754.0</v>
      </c>
      <c r="W41" s="14"/>
      <c r="X41" s="14"/>
      <c r="Y41">
        <f t="shared" si="1"/>
        <v>1</v>
      </c>
      <c r="Z41" s="14"/>
      <c r="AA41" s="14"/>
    </row>
    <row r="42">
      <c r="A42" s="10">
        <v>42748.0</v>
      </c>
      <c r="B42" s="11">
        <v>0.49583333333333335</v>
      </c>
      <c r="C42" s="13" t="s">
        <v>1170</v>
      </c>
      <c r="D42" s="13" t="s">
        <v>26</v>
      </c>
      <c r="E42" s="11">
        <v>0.49375</v>
      </c>
      <c r="F42" s="13" t="s">
        <v>29</v>
      </c>
      <c r="G42" s="10">
        <v>42752.0</v>
      </c>
      <c r="H42" s="18">
        <v>42753.0</v>
      </c>
      <c r="I42" s="11">
        <v>0.3638888888888889</v>
      </c>
      <c r="J42" s="14"/>
      <c r="K42" s="13" t="s">
        <v>33</v>
      </c>
      <c r="L42" s="13" t="s">
        <v>1601</v>
      </c>
      <c r="M42" s="13" t="s">
        <v>1593</v>
      </c>
      <c r="N42" s="13" t="s">
        <v>1603</v>
      </c>
      <c r="O42" s="13">
        <v>1.0</v>
      </c>
      <c r="P42" s="13" t="s">
        <v>1596</v>
      </c>
      <c r="Q42" s="14"/>
      <c r="R42" s="13" t="s">
        <v>1597</v>
      </c>
      <c r="S42" s="14"/>
      <c r="T42" s="14"/>
      <c r="U42" s="13">
        <v>27553.0</v>
      </c>
      <c r="V42" s="15">
        <v>42754.0</v>
      </c>
      <c r="W42" s="14"/>
      <c r="X42" s="14"/>
      <c r="Y42">
        <f t="shared" si="1"/>
        <v>1</v>
      </c>
      <c r="Z42" s="14"/>
      <c r="AA42" s="14"/>
    </row>
    <row r="43">
      <c r="A43" s="10">
        <v>42748.0</v>
      </c>
      <c r="B43" s="11">
        <v>0.49583333333333335</v>
      </c>
      <c r="C43" s="13" t="s">
        <v>1170</v>
      </c>
      <c r="D43" s="13" t="s">
        <v>26</v>
      </c>
      <c r="E43" s="11">
        <v>0.49375</v>
      </c>
      <c r="F43" s="13" t="s">
        <v>29</v>
      </c>
      <c r="G43" s="10">
        <v>42752.0</v>
      </c>
      <c r="H43" s="18">
        <v>42753.0</v>
      </c>
      <c r="I43" s="11">
        <v>0.3638888888888889</v>
      </c>
      <c r="J43" s="14"/>
      <c r="K43" s="13" t="s">
        <v>33</v>
      </c>
      <c r="L43" s="13" t="s">
        <v>1605</v>
      </c>
      <c r="M43" s="13" t="s">
        <v>1593</v>
      </c>
      <c r="N43" s="13" t="s">
        <v>1606</v>
      </c>
      <c r="O43" s="13">
        <v>1.0</v>
      </c>
      <c r="P43" s="13" t="s">
        <v>1596</v>
      </c>
      <c r="Q43" s="14"/>
      <c r="R43" s="13" t="s">
        <v>1597</v>
      </c>
      <c r="S43" s="14"/>
      <c r="T43" s="14"/>
      <c r="U43" s="13">
        <v>27553.0</v>
      </c>
      <c r="V43" s="15">
        <v>42754.0</v>
      </c>
      <c r="W43" s="14"/>
      <c r="X43" s="14"/>
      <c r="Y43">
        <f t="shared" si="1"/>
        <v>1</v>
      </c>
      <c r="Z43" s="14"/>
      <c r="AA43" s="14"/>
    </row>
    <row r="44">
      <c r="A44" s="10">
        <v>42748.0</v>
      </c>
      <c r="B44" s="11">
        <v>0.49583333333333335</v>
      </c>
      <c r="C44" s="13" t="s">
        <v>1170</v>
      </c>
      <c r="D44" s="13" t="s">
        <v>26</v>
      </c>
      <c r="E44" s="11">
        <v>0.49375</v>
      </c>
      <c r="F44" s="13" t="s">
        <v>29</v>
      </c>
      <c r="G44" s="10">
        <v>42752.0</v>
      </c>
      <c r="H44" s="18">
        <v>42753.0</v>
      </c>
      <c r="I44" s="11">
        <v>0.3638888888888889</v>
      </c>
      <c r="J44" s="14"/>
      <c r="K44" s="13" t="s">
        <v>33</v>
      </c>
      <c r="L44" s="13" t="s">
        <v>1609</v>
      </c>
      <c r="M44" s="13" t="s">
        <v>1593</v>
      </c>
      <c r="N44" s="13" t="s">
        <v>173</v>
      </c>
      <c r="O44" s="13">
        <v>1.0</v>
      </c>
      <c r="P44" s="13" t="s">
        <v>1596</v>
      </c>
      <c r="Q44" s="14"/>
      <c r="R44" s="13" t="s">
        <v>1597</v>
      </c>
      <c r="S44" s="14"/>
      <c r="T44" s="14"/>
      <c r="U44" s="13">
        <v>27553.0</v>
      </c>
      <c r="V44" s="15">
        <v>42754.0</v>
      </c>
      <c r="W44" s="14"/>
      <c r="X44" s="14"/>
      <c r="Y44">
        <f t="shared" si="1"/>
        <v>1</v>
      </c>
      <c r="Z44" s="14"/>
      <c r="AA44" s="14"/>
    </row>
    <row r="45">
      <c r="A45" s="10">
        <v>42748.0</v>
      </c>
      <c r="B45" s="11">
        <v>0.4388888888888889</v>
      </c>
      <c r="C45" s="13" t="s">
        <v>24</v>
      </c>
      <c r="D45" s="13" t="s">
        <v>26</v>
      </c>
      <c r="E45" s="11">
        <v>0.4388888888888889</v>
      </c>
      <c r="F45" s="13" t="s">
        <v>29</v>
      </c>
      <c r="G45" s="10">
        <v>42751.0</v>
      </c>
      <c r="H45" s="12">
        <v>42751.0</v>
      </c>
      <c r="I45" s="11">
        <v>0.6625</v>
      </c>
      <c r="J45" s="14"/>
      <c r="K45" s="13" t="s">
        <v>1393</v>
      </c>
      <c r="L45" s="13" t="s">
        <v>1612</v>
      </c>
      <c r="M45" s="13" t="s">
        <v>39</v>
      </c>
      <c r="N45" s="13" t="s">
        <v>1613</v>
      </c>
      <c r="O45" s="13">
        <v>1.0</v>
      </c>
      <c r="P45" s="13" t="s">
        <v>1614</v>
      </c>
      <c r="Q45" s="14"/>
      <c r="R45" s="14"/>
      <c r="S45" s="14"/>
      <c r="T45" s="14"/>
      <c r="U45" s="13">
        <v>27537.0</v>
      </c>
      <c r="V45" s="15">
        <v>42752.0</v>
      </c>
      <c r="W45" s="14"/>
      <c r="X45" s="14"/>
      <c r="Y45">
        <f t="shared" si="1"/>
        <v>0</v>
      </c>
      <c r="Z45" s="14"/>
      <c r="AA45" s="14"/>
    </row>
    <row r="46">
      <c r="A46" s="10">
        <v>42748.0</v>
      </c>
      <c r="B46" s="11">
        <v>0.4465277777777778</v>
      </c>
      <c r="C46" s="13" t="s">
        <v>24</v>
      </c>
      <c r="D46" s="13" t="s">
        <v>26</v>
      </c>
      <c r="E46" s="11">
        <v>0.4465277777777778</v>
      </c>
      <c r="F46" s="13" t="s">
        <v>203</v>
      </c>
      <c r="G46" s="10">
        <v>42753.0</v>
      </c>
      <c r="H46" s="18">
        <v>42752.0</v>
      </c>
      <c r="I46" s="11">
        <v>0.4479166666666667</v>
      </c>
      <c r="J46" s="14"/>
      <c r="K46" s="13" t="s">
        <v>33</v>
      </c>
      <c r="L46" s="13" t="s">
        <v>1616</v>
      </c>
      <c r="M46" s="13" t="s">
        <v>76</v>
      </c>
      <c r="N46" s="13" t="s">
        <v>1617</v>
      </c>
      <c r="O46" s="13">
        <v>1.0</v>
      </c>
      <c r="P46" s="13" t="s">
        <v>1618</v>
      </c>
      <c r="Q46" s="14"/>
      <c r="R46" s="14"/>
      <c r="S46" s="14"/>
      <c r="T46" s="14"/>
      <c r="U46" s="13">
        <v>27547.0</v>
      </c>
      <c r="V46" s="15">
        <v>42753.0</v>
      </c>
      <c r="W46" s="14"/>
      <c r="X46" s="14"/>
      <c r="Y46">
        <f t="shared" si="1"/>
        <v>-1</v>
      </c>
      <c r="Z46" s="14"/>
      <c r="AA46" s="14"/>
    </row>
    <row r="47">
      <c r="A47" s="10">
        <v>42748.0</v>
      </c>
      <c r="B47" s="11">
        <v>0.4465277777777778</v>
      </c>
      <c r="C47" s="13" t="s">
        <v>84</v>
      </c>
      <c r="D47" s="13" t="s">
        <v>26</v>
      </c>
      <c r="E47" s="11">
        <v>0.4465277777777778</v>
      </c>
      <c r="F47" s="13" t="s">
        <v>203</v>
      </c>
      <c r="G47" s="10">
        <v>42751.0</v>
      </c>
      <c r="H47" s="12">
        <v>42751.0</v>
      </c>
      <c r="I47" s="11">
        <v>0.5131944444444444</v>
      </c>
      <c r="J47" s="14"/>
      <c r="K47" s="13" t="s">
        <v>33</v>
      </c>
      <c r="L47" s="13" t="s">
        <v>1620</v>
      </c>
      <c r="M47" s="13" t="s">
        <v>92</v>
      </c>
      <c r="N47" s="13" t="s">
        <v>1621</v>
      </c>
      <c r="O47" s="13">
        <v>1.0</v>
      </c>
      <c r="P47" s="13" t="s">
        <v>234</v>
      </c>
      <c r="Q47" s="14"/>
      <c r="R47" s="13">
        <v>118704.0</v>
      </c>
      <c r="S47" s="14"/>
      <c r="T47" s="14"/>
      <c r="U47" s="13">
        <v>27536.0</v>
      </c>
      <c r="V47" s="15">
        <v>42752.0</v>
      </c>
      <c r="W47" s="14"/>
      <c r="X47" s="14"/>
      <c r="Y47">
        <f t="shared" si="1"/>
        <v>0</v>
      </c>
      <c r="Z47" s="14"/>
      <c r="AA47" s="14"/>
    </row>
    <row r="48">
      <c r="A48" s="10">
        <v>42748.0</v>
      </c>
      <c r="B48" s="11">
        <v>0.4465277777777778</v>
      </c>
      <c r="C48" s="13" t="s">
        <v>84</v>
      </c>
      <c r="D48" s="13" t="s">
        <v>26</v>
      </c>
      <c r="E48" s="11">
        <v>0.4465277777777778</v>
      </c>
      <c r="F48" s="13" t="s">
        <v>203</v>
      </c>
      <c r="G48" s="10">
        <v>42752.0</v>
      </c>
      <c r="H48" s="12">
        <v>42752.0</v>
      </c>
      <c r="I48" s="11">
        <v>0.4354166666666667</v>
      </c>
      <c r="J48" s="14"/>
      <c r="K48" s="13" t="s">
        <v>1516</v>
      </c>
      <c r="L48" s="13" t="s">
        <v>1623</v>
      </c>
      <c r="M48" s="13" t="s">
        <v>92</v>
      </c>
      <c r="N48" s="13" t="s">
        <v>1624</v>
      </c>
      <c r="O48" s="13">
        <v>1.0</v>
      </c>
      <c r="P48" s="13" t="s">
        <v>1625</v>
      </c>
      <c r="Q48" s="14"/>
      <c r="R48" s="13">
        <v>118704.0</v>
      </c>
      <c r="S48" s="14"/>
      <c r="T48" s="14"/>
      <c r="U48" s="13">
        <v>27560.0</v>
      </c>
      <c r="V48" s="15">
        <v>42755.0</v>
      </c>
      <c r="W48" s="14"/>
      <c r="X48" s="14"/>
      <c r="Y48">
        <f t="shared" si="1"/>
        <v>0</v>
      </c>
      <c r="Z48" s="14"/>
      <c r="AA48" s="14"/>
    </row>
    <row r="49">
      <c r="A49" s="10">
        <v>42751.0</v>
      </c>
      <c r="B49" s="11">
        <v>0.6069444444444444</v>
      </c>
      <c r="C49" s="13" t="s">
        <v>24</v>
      </c>
      <c r="D49" s="13" t="s">
        <v>26</v>
      </c>
      <c r="E49" s="11">
        <v>0.6069444444444444</v>
      </c>
      <c r="F49" s="13" t="s">
        <v>29</v>
      </c>
      <c r="G49" s="13" t="s">
        <v>922</v>
      </c>
      <c r="H49" s="13" t="s">
        <v>922</v>
      </c>
      <c r="I49" s="13" t="s">
        <v>922</v>
      </c>
      <c r="J49" s="14"/>
      <c r="K49" s="13" t="s">
        <v>587</v>
      </c>
      <c r="L49" s="13" t="s">
        <v>1630</v>
      </c>
      <c r="M49" s="13" t="s">
        <v>1631</v>
      </c>
      <c r="N49" s="13" t="s">
        <v>1632</v>
      </c>
      <c r="O49" s="13">
        <v>1.0</v>
      </c>
      <c r="P49" s="13" t="s">
        <v>1633</v>
      </c>
      <c r="Q49" s="14"/>
      <c r="R49" s="14"/>
      <c r="S49" s="14"/>
      <c r="T49" s="14"/>
      <c r="U49" s="13" t="s">
        <v>288</v>
      </c>
      <c r="V49" s="13" t="s">
        <v>288</v>
      </c>
      <c r="W49" s="14"/>
      <c r="X49" s="14"/>
      <c r="Z49" s="14"/>
      <c r="AA49" s="14"/>
    </row>
    <row r="50">
      <c r="A50" s="10">
        <v>42751.0</v>
      </c>
      <c r="B50" s="11">
        <v>0.6069444444444444</v>
      </c>
      <c r="C50" s="13" t="s">
        <v>24</v>
      </c>
      <c r="D50" s="13" t="s">
        <v>26</v>
      </c>
      <c r="E50" s="11">
        <v>0.6069444444444444</v>
      </c>
      <c r="F50" s="13" t="s">
        <v>29</v>
      </c>
      <c r="G50" s="10">
        <v>42758.0</v>
      </c>
      <c r="H50" s="12">
        <v>42758.0</v>
      </c>
      <c r="I50" s="11">
        <v>0.6368055555555555</v>
      </c>
      <c r="J50" s="14"/>
      <c r="K50" s="13" t="s">
        <v>587</v>
      </c>
      <c r="L50" s="13" t="s">
        <v>1637</v>
      </c>
      <c r="M50" s="13" t="s">
        <v>1631</v>
      </c>
      <c r="N50" s="13" t="s">
        <v>1639</v>
      </c>
      <c r="O50" s="13">
        <v>3.0</v>
      </c>
      <c r="P50" s="13" t="s">
        <v>1641</v>
      </c>
      <c r="Q50" s="13" t="s">
        <v>1642</v>
      </c>
      <c r="R50" s="14"/>
      <c r="S50" s="14"/>
      <c r="T50" s="14"/>
      <c r="U50" s="13">
        <v>27576.0</v>
      </c>
      <c r="V50" s="15">
        <v>42759.0</v>
      </c>
      <c r="W50" s="14"/>
      <c r="X50" s="14"/>
      <c r="Y50">
        <f t="shared" ref="Y50:Y95" si="2">H50-G50</f>
        <v>0</v>
      </c>
      <c r="Z50" s="14"/>
      <c r="AA50" s="14"/>
    </row>
    <row r="51">
      <c r="A51" s="10">
        <v>42753.0</v>
      </c>
      <c r="B51" s="11">
        <v>0.29375</v>
      </c>
      <c r="C51" s="13" t="s">
        <v>84</v>
      </c>
      <c r="D51" s="13" t="s">
        <v>26</v>
      </c>
      <c r="E51" s="11">
        <v>0.2916666666666667</v>
      </c>
      <c r="F51" s="13" t="s">
        <v>29</v>
      </c>
      <c r="G51" s="10">
        <v>42755.0</v>
      </c>
      <c r="H51" s="12">
        <v>42754.0</v>
      </c>
      <c r="I51" s="11">
        <v>0.5555555555555556</v>
      </c>
      <c r="J51" s="14"/>
      <c r="K51" s="13" t="s">
        <v>87</v>
      </c>
      <c r="L51" s="13" t="s">
        <v>1650</v>
      </c>
      <c r="M51" s="13" t="s">
        <v>55</v>
      </c>
      <c r="N51" s="13" t="s">
        <v>1651</v>
      </c>
      <c r="O51" s="13">
        <v>1.0</v>
      </c>
      <c r="P51" s="13" t="s">
        <v>284</v>
      </c>
      <c r="Q51" s="14"/>
      <c r="R51" s="14"/>
      <c r="S51" s="14"/>
      <c r="T51" s="14"/>
      <c r="U51" s="13">
        <v>27561.0</v>
      </c>
      <c r="V51" s="15">
        <v>42755.0</v>
      </c>
      <c r="W51" s="14"/>
      <c r="X51" s="14"/>
      <c r="Y51">
        <f t="shared" si="2"/>
        <v>-1</v>
      </c>
      <c r="Z51" s="14"/>
      <c r="AA51" s="14"/>
    </row>
    <row r="52">
      <c r="A52" s="10">
        <v>42753.0</v>
      </c>
      <c r="B52" s="11">
        <v>0.5180555555555556</v>
      </c>
      <c r="C52" s="13" t="s">
        <v>24</v>
      </c>
      <c r="D52" s="13" t="s">
        <v>26</v>
      </c>
      <c r="E52" s="11">
        <v>0.5180555555555556</v>
      </c>
      <c r="F52" s="13" t="s">
        <v>203</v>
      </c>
      <c r="G52" s="10">
        <v>42768.0</v>
      </c>
      <c r="H52" s="12">
        <v>42768.0</v>
      </c>
      <c r="I52" s="11">
        <v>0.6444444444444445</v>
      </c>
      <c r="J52" s="14"/>
      <c r="K52" s="13" t="s">
        <v>1656</v>
      </c>
      <c r="L52" s="13" t="s">
        <v>1657</v>
      </c>
      <c r="M52" s="13" t="s">
        <v>1658</v>
      </c>
      <c r="N52" s="13" t="s">
        <v>1659</v>
      </c>
      <c r="O52" s="13">
        <v>1.0</v>
      </c>
      <c r="P52" s="13" t="s">
        <v>1660</v>
      </c>
      <c r="Q52" s="13" t="s">
        <v>1661</v>
      </c>
      <c r="R52" s="14"/>
      <c r="S52" s="14"/>
      <c r="T52" s="14"/>
      <c r="U52" s="13">
        <v>27747.0</v>
      </c>
      <c r="V52" s="15">
        <v>42776.0</v>
      </c>
      <c r="W52" s="14"/>
      <c r="X52" s="14"/>
      <c r="Y52">
        <f t="shared" si="2"/>
        <v>0</v>
      </c>
      <c r="Z52" s="14"/>
      <c r="AA52" s="14"/>
    </row>
    <row r="53">
      <c r="A53" s="12">
        <v>42753.0</v>
      </c>
      <c r="B53" s="11">
        <v>0.5430555555555555</v>
      </c>
      <c r="C53" s="13" t="s">
        <v>84</v>
      </c>
      <c r="D53" s="13" t="s">
        <v>26</v>
      </c>
      <c r="E53" s="11">
        <v>0.5180555555555556</v>
      </c>
      <c r="F53" s="13" t="s">
        <v>203</v>
      </c>
      <c r="G53" s="10">
        <v>42759.0</v>
      </c>
      <c r="H53" s="12">
        <v>42754.0</v>
      </c>
      <c r="I53" s="11">
        <v>0.7416666666666667</v>
      </c>
      <c r="J53" s="14"/>
      <c r="K53" s="13" t="s">
        <v>33</v>
      </c>
      <c r="L53" s="13" t="s">
        <v>1664</v>
      </c>
      <c r="M53" s="13" t="s">
        <v>365</v>
      </c>
      <c r="N53" s="13" t="s">
        <v>1665</v>
      </c>
      <c r="O53" s="13">
        <v>1.0</v>
      </c>
      <c r="P53" s="13" t="s">
        <v>1666</v>
      </c>
      <c r="Q53" s="14"/>
      <c r="R53" s="14"/>
      <c r="S53" s="14"/>
      <c r="T53" s="14"/>
      <c r="U53" s="13">
        <v>27562.0</v>
      </c>
      <c r="V53" s="15">
        <v>42755.0</v>
      </c>
      <c r="W53" s="14"/>
      <c r="X53" s="14"/>
      <c r="Y53">
        <f t="shared" si="2"/>
        <v>-5</v>
      </c>
      <c r="Z53" s="14"/>
      <c r="AA53" s="14"/>
    </row>
    <row r="54">
      <c r="A54" s="10">
        <v>42754.0</v>
      </c>
      <c r="B54" s="11">
        <v>0.4486111111111111</v>
      </c>
      <c r="C54" s="13" t="s">
        <v>1170</v>
      </c>
      <c r="D54" s="13" t="s">
        <v>26</v>
      </c>
      <c r="E54" s="11">
        <v>0.44166666666666665</v>
      </c>
      <c r="F54" s="13" t="s">
        <v>203</v>
      </c>
      <c r="G54" s="10">
        <v>42755.0</v>
      </c>
      <c r="H54" s="12">
        <v>42754.0</v>
      </c>
      <c r="I54" s="11">
        <v>0.7708333333333334</v>
      </c>
      <c r="J54" s="14"/>
      <c r="K54" s="13" t="s">
        <v>33</v>
      </c>
      <c r="L54" s="13" t="s">
        <v>1669</v>
      </c>
      <c r="M54" s="13" t="s">
        <v>92</v>
      </c>
      <c r="N54" s="13" t="s">
        <v>1670</v>
      </c>
      <c r="O54" s="13">
        <v>1.0</v>
      </c>
      <c r="P54" s="13" t="s">
        <v>1671</v>
      </c>
      <c r="Q54" s="14"/>
      <c r="R54" s="13">
        <v>118704.0</v>
      </c>
      <c r="S54" s="14"/>
      <c r="T54" s="14"/>
      <c r="U54" s="13">
        <v>27563.0</v>
      </c>
      <c r="V54" s="15">
        <v>42755.0</v>
      </c>
      <c r="W54" s="14"/>
      <c r="X54" s="14"/>
      <c r="Y54">
        <f t="shared" si="2"/>
        <v>-1</v>
      </c>
      <c r="Z54" s="14"/>
      <c r="AA54" s="14"/>
    </row>
    <row r="55">
      <c r="A55" s="10">
        <v>42754.0</v>
      </c>
      <c r="B55" s="11">
        <v>0.4486111111111111</v>
      </c>
      <c r="C55" s="13" t="s">
        <v>1170</v>
      </c>
      <c r="D55" s="13" t="s">
        <v>26</v>
      </c>
      <c r="E55" s="11">
        <v>0.44166666666666665</v>
      </c>
      <c r="F55" s="13" t="s">
        <v>203</v>
      </c>
      <c r="G55" s="10">
        <v>42754.0</v>
      </c>
      <c r="H55" s="12">
        <v>42754.0</v>
      </c>
      <c r="I55" s="11">
        <v>0.5923611111111111</v>
      </c>
      <c r="J55" s="14"/>
      <c r="K55" s="13" t="s">
        <v>1477</v>
      </c>
      <c r="L55" s="13" t="s">
        <v>1676</v>
      </c>
      <c r="M55" s="13" t="s">
        <v>92</v>
      </c>
      <c r="N55" s="13" t="s">
        <v>1677</v>
      </c>
      <c r="O55" s="13">
        <v>1.0</v>
      </c>
      <c r="P55" s="13" t="s">
        <v>1077</v>
      </c>
      <c r="Q55" s="14"/>
      <c r="R55" s="13">
        <v>118704.0</v>
      </c>
      <c r="S55" s="14"/>
      <c r="T55" s="14"/>
      <c r="U55" s="13">
        <v>27564.0</v>
      </c>
      <c r="V55" s="15">
        <v>42755.0</v>
      </c>
      <c r="W55" s="14"/>
      <c r="X55" s="14"/>
      <c r="Y55">
        <f t="shared" si="2"/>
        <v>0</v>
      </c>
      <c r="Z55" s="14"/>
      <c r="AA55" s="14"/>
    </row>
    <row r="56">
      <c r="A56" s="10">
        <v>42754.0</v>
      </c>
      <c r="B56" s="11">
        <v>0.4486111111111111</v>
      </c>
      <c r="C56" s="13" t="s">
        <v>1170</v>
      </c>
      <c r="D56" s="13" t="s">
        <v>26</v>
      </c>
      <c r="E56" s="11">
        <v>0.44166666666666665</v>
      </c>
      <c r="F56" s="13" t="s">
        <v>203</v>
      </c>
      <c r="G56" s="10">
        <v>42754.0</v>
      </c>
      <c r="H56" s="12">
        <v>42754.0</v>
      </c>
      <c r="I56" s="11">
        <v>0.5923611111111111</v>
      </c>
      <c r="J56" s="14"/>
      <c r="K56" s="13" t="s">
        <v>1477</v>
      </c>
      <c r="L56" s="13" t="s">
        <v>1682</v>
      </c>
      <c r="M56" s="13" t="s">
        <v>92</v>
      </c>
      <c r="N56" s="13" t="s">
        <v>1683</v>
      </c>
      <c r="O56" s="13">
        <v>1.0</v>
      </c>
      <c r="P56" s="13" t="s">
        <v>1077</v>
      </c>
      <c r="Q56" s="14"/>
      <c r="R56" s="13">
        <v>118704.0</v>
      </c>
      <c r="S56" s="14"/>
      <c r="T56" s="14"/>
      <c r="U56" s="13">
        <v>27564.0</v>
      </c>
      <c r="V56" s="15">
        <v>42755.0</v>
      </c>
      <c r="W56" s="14"/>
      <c r="X56" s="14"/>
      <c r="Y56">
        <f t="shared" si="2"/>
        <v>0</v>
      </c>
      <c r="Z56" s="14"/>
      <c r="AA56" s="14"/>
    </row>
    <row r="57">
      <c r="A57" s="10">
        <v>42754.0</v>
      </c>
      <c r="B57" s="11">
        <v>0.4486111111111111</v>
      </c>
      <c r="C57" s="13" t="s">
        <v>1170</v>
      </c>
      <c r="D57" s="13" t="s">
        <v>26</v>
      </c>
      <c r="E57" s="11">
        <v>0.44166666666666665</v>
      </c>
      <c r="F57" s="13" t="s">
        <v>203</v>
      </c>
      <c r="G57" s="10">
        <v>42760.0</v>
      </c>
      <c r="H57" s="12">
        <v>42760.0</v>
      </c>
      <c r="I57" s="11">
        <v>0.49444444444444446</v>
      </c>
      <c r="J57" s="14"/>
      <c r="K57" s="13" t="s">
        <v>33</v>
      </c>
      <c r="L57" s="13" t="s">
        <v>1689</v>
      </c>
      <c r="M57" s="13" t="s">
        <v>92</v>
      </c>
      <c r="N57" s="13" t="s">
        <v>1690</v>
      </c>
      <c r="O57" s="13">
        <v>1.0</v>
      </c>
      <c r="P57" s="13" t="s">
        <v>1691</v>
      </c>
      <c r="Q57" s="14"/>
      <c r="R57" s="13">
        <v>118704.0</v>
      </c>
      <c r="S57" s="14"/>
      <c r="T57" s="14"/>
      <c r="U57" s="13">
        <v>27598.0</v>
      </c>
      <c r="V57" s="15">
        <v>42761.0</v>
      </c>
      <c r="W57" s="14"/>
      <c r="X57" s="14"/>
      <c r="Y57">
        <f t="shared" si="2"/>
        <v>0</v>
      </c>
      <c r="Z57" s="14"/>
      <c r="AA57" s="14"/>
    </row>
    <row r="58">
      <c r="A58" s="10">
        <v>42754.0</v>
      </c>
      <c r="B58" s="11">
        <v>0.44166666666666665</v>
      </c>
      <c r="C58" s="13" t="s">
        <v>84</v>
      </c>
      <c r="D58" s="13" t="s">
        <v>26</v>
      </c>
      <c r="E58" s="11">
        <v>0.44166666666666665</v>
      </c>
      <c r="F58" s="13" t="s">
        <v>203</v>
      </c>
      <c r="G58" s="10">
        <v>42754.0</v>
      </c>
      <c r="H58" s="12">
        <v>42754.0</v>
      </c>
      <c r="I58" s="11">
        <v>0.7222222222222222</v>
      </c>
      <c r="J58" s="14"/>
      <c r="K58" s="13" t="s">
        <v>555</v>
      </c>
      <c r="L58" s="13" t="s">
        <v>1694</v>
      </c>
      <c r="M58" s="13" t="s">
        <v>257</v>
      </c>
      <c r="N58" s="13" t="s">
        <v>1696</v>
      </c>
      <c r="O58" s="13">
        <v>1.0</v>
      </c>
      <c r="P58" s="13" t="s">
        <v>313</v>
      </c>
      <c r="Q58" s="14"/>
      <c r="R58" s="14"/>
      <c r="S58" s="14"/>
      <c r="T58" s="14"/>
      <c r="U58" s="13">
        <v>27565.0</v>
      </c>
      <c r="V58" s="15">
        <v>42755.0</v>
      </c>
      <c r="W58" s="14"/>
      <c r="X58" s="14"/>
      <c r="Y58">
        <f t="shared" si="2"/>
        <v>0</v>
      </c>
      <c r="Z58" s="14"/>
      <c r="AA58" s="14"/>
    </row>
    <row r="59">
      <c r="A59" s="10">
        <v>42754.0</v>
      </c>
      <c r="B59" s="11">
        <v>0.6451388888888889</v>
      </c>
      <c r="C59" s="13" t="s">
        <v>24</v>
      </c>
      <c r="D59" s="13" t="s">
        <v>26</v>
      </c>
      <c r="E59" s="11">
        <v>0.6451388888888889</v>
      </c>
      <c r="F59" s="13" t="s">
        <v>181</v>
      </c>
      <c r="G59" s="10">
        <v>42760.0</v>
      </c>
      <c r="H59" s="18">
        <v>42761.0</v>
      </c>
      <c r="I59" s="11">
        <v>0.4479166666666667</v>
      </c>
      <c r="J59" s="14"/>
      <c r="K59" s="13" t="s">
        <v>33</v>
      </c>
      <c r="L59" s="13" t="s">
        <v>1701</v>
      </c>
      <c r="M59" s="13" t="s">
        <v>186</v>
      </c>
      <c r="N59" s="13" t="s">
        <v>1704</v>
      </c>
      <c r="O59" s="13">
        <v>1.0</v>
      </c>
      <c r="P59" s="13" t="s">
        <v>1705</v>
      </c>
      <c r="Q59" s="13" t="s">
        <v>1706</v>
      </c>
      <c r="R59" s="14"/>
      <c r="S59" s="14"/>
      <c r="T59" s="14"/>
      <c r="U59" s="13">
        <v>27613.0</v>
      </c>
      <c r="V59" s="15">
        <v>42762.0</v>
      </c>
      <c r="W59" s="14"/>
      <c r="X59" s="14"/>
      <c r="Y59">
        <f t="shared" si="2"/>
        <v>1</v>
      </c>
      <c r="Z59" s="14"/>
      <c r="AA59" s="14"/>
    </row>
    <row r="60">
      <c r="A60" s="10">
        <v>42755.0</v>
      </c>
      <c r="B60" s="11">
        <v>0.4263888888888889</v>
      </c>
      <c r="C60" s="13" t="s">
        <v>84</v>
      </c>
      <c r="D60" s="13" t="s">
        <v>26</v>
      </c>
      <c r="E60" s="11">
        <v>0.4236111111111111</v>
      </c>
      <c r="F60" s="13" t="s">
        <v>203</v>
      </c>
      <c r="G60" s="10">
        <v>42755.0</v>
      </c>
      <c r="H60" s="18">
        <v>42755.0</v>
      </c>
      <c r="I60" s="11">
        <v>0.4722222222222222</v>
      </c>
      <c r="J60" s="14"/>
      <c r="K60" s="13" t="s">
        <v>33</v>
      </c>
      <c r="L60" s="13" t="s">
        <v>1709</v>
      </c>
      <c r="M60" s="13" t="s">
        <v>92</v>
      </c>
      <c r="N60" s="13" t="s">
        <v>1710</v>
      </c>
      <c r="O60" s="13">
        <v>1.0</v>
      </c>
      <c r="P60" s="13" t="s">
        <v>234</v>
      </c>
      <c r="Q60" s="14"/>
      <c r="R60" s="14"/>
      <c r="S60" s="14"/>
      <c r="T60" s="14"/>
      <c r="U60" s="13">
        <v>27569.0</v>
      </c>
      <c r="V60" s="15">
        <v>42758.0</v>
      </c>
      <c r="W60" s="14"/>
      <c r="X60" s="14"/>
      <c r="Y60">
        <f t="shared" si="2"/>
        <v>0</v>
      </c>
      <c r="Z60" s="14"/>
      <c r="AA60" s="14"/>
    </row>
    <row r="61">
      <c r="A61" s="10">
        <v>42755.0</v>
      </c>
      <c r="B61" s="11">
        <v>0.4263888888888889</v>
      </c>
      <c r="C61" s="13" t="s">
        <v>84</v>
      </c>
      <c r="D61" s="13" t="s">
        <v>26</v>
      </c>
      <c r="E61" s="11">
        <v>0.4236111111111111</v>
      </c>
      <c r="F61" s="13" t="s">
        <v>203</v>
      </c>
      <c r="G61" s="10">
        <v>42776.0</v>
      </c>
      <c r="H61" s="12">
        <v>42817.0</v>
      </c>
      <c r="I61" s="11">
        <v>0.8194444444444444</v>
      </c>
      <c r="J61" s="14"/>
      <c r="K61" s="13" t="s">
        <v>142</v>
      </c>
      <c r="L61" s="13" t="s">
        <v>1713</v>
      </c>
      <c r="M61" s="13" t="s">
        <v>1714</v>
      </c>
      <c r="N61" s="13" t="s">
        <v>1715</v>
      </c>
      <c r="O61" s="13">
        <v>1.0</v>
      </c>
      <c r="P61" s="13" t="s">
        <v>1716</v>
      </c>
      <c r="Q61" s="13" t="s">
        <v>1717</v>
      </c>
      <c r="R61" s="14"/>
      <c r="S61" s="14"/>
      <c r="T61" s="14"/>
      <c r="U61" s="13">
        <v>27636.0</v>
      </c>
      <c r="V61" s="15">
        <v>42766.0</v>
      </c>
      <c r="W61" s="14"/>
      <c r="X61" s="14"/>
      <c r="Y61">
        <f t="shared" si="2"/>
        <v>41</v>
      </c>
      <c r="Z61" s="13" t="s">
        <v>1719</v>
      </c>
      <c r="AA61" s="14"/>
    </row>
    <row r="62">
      <c r="A62" s="10">
        <v>42755.0</v>
      </c>
      <c r="B62" s="11">
        <v>0.4263888888888889</v>
      </c>
      <c r="C62" s="13" t="s">
        <v>84</v>
      </c>
      <c r="D62" s="13" t="s">
        <v>26</v>
      </c>
      <c r="E62" s="11">
        <v>0.4236111111111111</v>
      </c>
      <c r="F62" s="13" t="s">
        <v>203</v>
      </c>
      <c r="G62" s="10">
        <v>42776.0</v>
      </c>
      <c r="H62" s="12">
        <v>42817.0</v>
      </c>
      <c r="I62" s="11">
        <v>0.8194444444444444</v>
      </c>
      <c r="J62" s="14"/>
      <c r="K62" s="13" t="s">
        <v>142</v>
      </c>
      <c r="L62" s="13" t="s">
        <v>1722</v>
      </c>
      <c r="M62" s="13" t="s">
        <v>1714</v>
      </c>
      <c r="N62" s="13" t="s">
        <v>1723</v>
      </c>
      <c r="O62" s="13">
        <v>1.0</v>
      </c>
      <c r="P62" s="13" t="s">
        <v>1716</v>
      </c>
      <c r="Q62" s="13" t="s">
        <v>1717</v>
      </c>
      <c r="R62" s="14"/>
      <c r="S62" s="14"/>
      <c r="T62" s="14"/>
      <c r="U62" s="13">
        <v>27636.0</v>
      </c>
      <c r="V62" s="15">
        <v>42766.0</v>
      </c>
      <c r="W62" s="14"/>
      <c r="X62" s="14"/>
      <c r="Y62">
        <f t="shared" si="2"/>
        <v>41</v>
      </c>
      <c r="Z62" s="13" t="s">
        <v>1719</v>
      </c>
      <c r="AA62" s="14"/>
    </row>
    <row r="63">
      <c r="A63" s="10">
        <v>42755.0</v>
      </c>
      <c r="B63" s="11">
        <v>0.4263888888888889</v>
      </c>
      <c r="C63" s="13" t="s">
        <v>84</v>
      </c>
      <c r="D63" s="13" t="s">
        <v>26</v>
      </c>
      <c r="E63" s="11">
        <v>0.4236111111111111</v>
      </c>
      <c r="F63" s="13" t="s">
        <v>203</v>
      </c>
      <c r="G63" s="10">
        <v>42776.0</v>
      </c>
      <c r="H63" s="12">
        <v>42817.0</v>
      </c>
      <c r="I63" s="11">
        <v>0.8194444444444444</v>
      </c>
      <c r="J63" s="14"/>
      <c r="K63" s="13" t="s">
        <v>142</v>
      </c>
      <c r="L63" s="13" t="s">
        <v>1725</v>
      </c>
      <c r="M63" s="13" t="s">
        <v>1714</v>
      </c>
      <c r="N63" s="13" t="s">
        <v>1726</v>
      </c>
      <c r="O63" s="13">
        <v>1.0</v>
      </c>
      <c r="P63" s="13" t="s">
        <v>1716</v>
      </c>
      <c r="Q63" s="13" t="s">
        <v>1717</v>
      </c>
      <c r="R63" s="14"/>
      <c r="S63" s="14"/>
      <c r="T63" s="14"/>
      <c r="U63" s="13">
        <v>27636.0</v>
      </c>
      <c r="V63" s="15">
        <v>42766.0</v>
      </c>
      <c r="W63" s="14"/>
      <c r="X63" s="14"/>
      <c r="Y63">
        <f t="shared" si="2"/>
        <v>41</v>
      </c>
      <c r="Z63" s="13" t="s">
        <v>1719</v>
      </c>
      <c r="AA63" s="14"/>
    </row>
    <row r="64">
      <c r="A64" s="10">
        <v>42755.0</v>
      </c>
      <c r="B64" s="11">
        <v>0.4791666666666667</v>
      </c>
      <c r="C64" s="13" t="s">
        <v>84</v>
      </c>
      <c r="D64" s="13" t="s">
        <v>26</v>
      </c>
      <c r="E64" s="11">
        <v>0.47847222222222224</v>
      </c>
      <c r="F64" s="13" t="s">
        <v>181</v>
      </c>
      <c r="G64" s="10">
        <v>42760.0</v>
      </c>
      <c r="H64" s="18">
        <v>42761.0</v>
      </c>
      <c r="I64" s="11">
        <v>0.4847222222222222</v>
      </c>
      <c r="J64" s="14"/>
      <c r="K64" s="13" t="s">
        <v>1553</v>
      </c>
      <c r="L64" s="13" t="s">
        <v>1729</v>
      </c>
      <c r="M64" s="13" t="s">
        <v>320</v>
      </c>
      <c r="N64" s="13" t="s">
        <v>1730</v>
      </c>
      <c r="O64" s="13">
        <v>1.0</v>
      </c>
      <c r="P64" s="13" t="s">
        <v>1731</v>
      </c>
      <c r="Q64" s="14"/>
      <c r="R64" s="14"/>
      <c r="S64" s="14"/>
      <c r="T64" s="14"/>
      <c r="U64" s="13">
        <v>27614.0</v>
      </c>
      <c r="V64" s="15">
        <v>42762.0</v>
      </c>
      <c r="W64" s="14"/>
      <c r="X64" s="14"/>
      <c r="Y64">
        <f t="shared" si="2"/>
        <v>1</v>
      </c>
      <c r="Z64" s="13"/>
      <c r="AA64" s="14"/>
    </row>
    <row r="65">
      <c r="A65" s="10">
        <v>42755.0</v>
      </c>
      <c r="B65" s="11">
        <v>0.4791666666666667</v>
      </c>
      <c r="C65" s="13" t="s">
        <v>84</v>
      </c>
      <c r="D65" s="13" t="s">
        <v>26</v>
      </c>
      <c r="E65" s="11">
        <v>0.47847222222222224</v>
      </c>
      <c r="F65" s="13" t="s">
        <v>181</v>
      </c>
      <c r="G65" s="10">
        <v>42760.0</v>
      </c>
      <c r="H65" s="18">
        <v>42761.0</v>
      </c>
      <c r="I65" s="11">
        <v>0.4847222222222222</v>
      </c>
      <c r="J65" s="14"/>
      <c r="K65" s="13" t="s">
        <v>1553</v>
      </c>
      <c r="L65" s="13" t="s">
        <v>1733</v>
      </c>
      <c r="M65" s="13" t="s">
        <v>320</v>
      </c>
      <c r="N65" s="13" t="s">
        <v>1734</v>
      </c>
      <c r="O65" s="13">
        <v>1.0</v>
      </c>
      <c r="P65" s="13" t="s">
        <v>1731</v>
      </c>
      <c r="Q65" s="14"/>
      <c r="R65" s="14"/>
      <c r="S65" s="14"/>
      <c r="T65" s="14"/>
      <c r="U65" s="13">
        <v>27614.0</v>
      </c>
      <c r="V65" s="15">
        <v>42762.0</v>
      </c>
      <c r="W65" s="14"/>
      <c r="X65" s="14"/>
      <c r="Y65">
        <f t="shared" si="2"/>
        <v>1</v>
      </c>
      <c r="Z65" s="14"/>
      <c r="AA65" s="14"/>
    </row>
    <row r="66">
      <c r="A66" s="10">
        <v>42755.0</v>
      </c>
      <c r="B66" s="11">
        <v>0.4263888888888889</v>
      </c>
      <c r="C66" s="13" t="s">
        <v>84</v>
      </c>
      <c r="D66" s="13" t="s">
        <v>26</v>
      </c>
      <c r="E66" s="11">
        <v>0.4236111111111111</v>
      </c>
      <c r="F66" s="13" t="s">
        <v>203</v>
      </c>
      <c r="G66" s="10">
        <v>42759.0</v>
      </c>
      <c r="H66" s="12">
        <v>42759.0</v>
      </c>
      <c r="I66" s="11">
        <v>0.5902777777777778</v>
      </c>
      <c r="J66" s="14"/>
      <c r="K66" s="13" t="s">
        <v>215</v>
      </c>
      <c r="L66" s="13" t="s">
        <v>1739</v>
      </c>
      <c r="M66" s="13" t="s">
        <v>76</v>
      </c>
      <c r="N66" s="13" t="s">
        <v>1740</v>
      </c>
      <c r="O66" s="13">
        <v>1.0</v>
      </c>
      <c r="P66" s="13" t="s">
        <v>1741</v>
      </c>
      <c r="Q66" s="13" t="s">
        <v>1332</v>
      </c>
      <c r="R66" s="14"/>
      <c r="S66" s="14"/>
      <c r="T66" s="14"/>
      <c r="U66" s="13">
        <v>27586.0</v>
      </c>
      <c r="V66" s="15">
        <v>42760.0</v>
      </c>
      <c r="W66" s="14"/>
      <c r="X66" s="14"/>
      <c r="Y66">
        <f t="shared" si="2"/>
        <v>0</v>
      </c>
      <c r="Z66" s="14"/>
      <c r="AA66" s="14"/>
    </row>
    <row r="67">
      <c r="A67" s="10">
        <v>42755.0</v>
      </c>
      <c r="B67" s="11">
        <v>0.5930555555555556</v>
      </c>
      <c r="C67" s="13" t="s">
        <v>85</v>
      </c>
      <c r="D67" s="13" t="s">
        <v>26</v>
      </c>
      <c r="E67" s="11">
        <v>0.5</v>
      </c>
      <c r="F67" s="13" t="s">
        <v>29</v>
      </c>
      <c r="G67" s="10">
        <v>42776.0</v>
      </c>
      <c r="H67" s="12">
        <v>42782.0</v>
      </c>
      <c r="I67" s="11">
        <v>0.3888888888888889</v>
      </c>
      <c r="J67" s="14"/>
      <c r="K67" s="13" t="s">
        <v>121</v>
      </c>
      <c r="L67" s="13" t="s">
        <v>1745</v>
      </c>
      <c r="M67" s="13" t="s">
        <v>307</v>
      </c>
      <c r="N67" s="13" t="s">
        <v>1746</v>
      </c>
      <c r="O67" s="13">
        <v>1.0</v>
      </c>
      <c r="P67" s="13" t="s">
        <v>1748</v>
      </c>
      <c r="Q67" s="13" t="s">
        <v>1750</v>
      </c>
      <c r="R67" s="13" t="s">
        <v>1752</v>
      </c>
      <c r="S67" s="14"/>
      <c r="T67" s="14"/>
      <c r="U67" s="13">
        <v>27874.0</v>
      </c>
      <c r="V67" s="15">
        <v>42793.0</v>
      </c>
      <c r="W67" s="14"/>
      <c r="X67" s="14"/>
      <c r="Y67">
        <f t="shared" si="2"/>
        <v>6</v>
      </c>
      <c r="Z67" s="13" t="s">
        <v>1496</v>
      </c>
      <c r="AA67" s="14"/>
    </row>
    <row r="68">
      <c r="A68" s="10">
        <v>42755.0</v>
      </c>
      <c r="B68" s="11">
        <v>0.5930555555555556</v>
      </c>
      <c r="C68" s="13" t="s">
        <v>85</v>
      </c>
      <c r="D68" s="13" t="s">
        <v>26</v>
      </c>
      <c r="E68" s="11">
        <v>0.5</v>
      </c>
      <c r="F68" s="13" t="s">
        <v>29</v>
      </c>
      <c r="G68" s="10">
        <v>42776.0</v>
      </c>
      <c r="H68" s="12">
        <v>42782.0</v>
      </c>
      <c r="I68" s="11">
        <v>0.3888888888888889</v>
      </c>
      <c r="J68" s="14"/>
      <c r="K68" s="13" t="s">
        <v>121</v>
      </c>
      <c r="L68" s="13" t="s">
        <v>1753</v>
      </c>
      <c r="M68" s="13" t="s">
        <v>307</v>
      </c>
      <c r="N68" s="13" t="s">
        <v>1755</v>
      </c>
      <c r="O68" s="13">
        <v>1.0</v>
      </c>
      <c r="P68" s="13" t="s">
        <v>1748</v>
      </c>
      <c r="Q68" s="13" t="s">
        <v>1758</v>
      </c>
      <c r="R68" s="13" t="s">
        <v>1752</v>
      </c>
      <c r="S68" s="14"/>
      <c r="T68" s="14"/>
      <c r="U68" s="13">
        <v>27874.0</v>
      </c>
      <c r="V68" s="15">
        <v>42793.0</v>
      </c>
      <c r="W68" s="14"/>
      <c r="X68" s="14"/>
      <c r="Y68">
        <f t="shared" si="2"/>
        <v>6</v>
      </c>
      <c r="Z68" s="13" t="s">
        <v>1496</v>
      </c>
      <c r="AA68" s="14"/>
    </row>
    <row r="69">
      <c r="A69" s="10">
        <v>42755.0</v>
      </c>
      <c r="B69" s="11">
        <v>0.5930555555555556</v>
      </c>
      <c r="C69" s="13" t="s">
        <v>85</v>
      </c>
      <c r="D69" s="13" t="s">
        <v>26</v>
      </c>
      <c r="E69" s="11">
        <v>0.5</v>
      </c>
      <c r="F69" s="13" t="s">
        <v>29</v>
      </c>
      <c r="G69" s="10">
        <v>42776.0</v>
      </c>
      <c r="H69" s="12">
        <v>42788.0</v>
      </c>
      <c r="I69" s="11">
        <v>0.4270833333333333</v>
      </c>
      <c r="J69" s="14"/>
      <c r="K69" s="13" t="s">
        <v>121</v>
      </c>
      <c r="L69" s="13" t="s">
        <v>1762</v>
      </c>
      <c r="M69" s="13" t="s">
        <v>307</v>
      </c>
      <c r="N69" s="13" t="s">
        <v>1763</v>
      </c>
      <c r="O69" s="13">
        <v>1.0</v>
      </c>
      <c r="P69" s="13" t="s">
        <v>1748</v>
      </c>
      <c r="Q69" s="13" t="s">
        <v>1766</v>
      </c>
      <c r="R69" s="13" t="s">
        <v>1752</v>
      </c>
      <c r="S69" s="14"/>
      <c r="T69" s="14"/>
      <c r="U69" s="13">
        <v>27874.0</v>
      </c>
      <c r="V69" s="15">
        <v>42793.0</v>
      </c>
      <c r="W69" s="14"/>
      <c r="X69" s="14"/>
      <c r="Y69">
        <f t="shared" si="2"/>
        <v>12</v>
      </c>
      <c r="Z69" s="13" t="s">
        <v>1496</v>
      </c>
      <c r="AA69" s="14"/>
    </row>
    <row r="70">
      <c r="A70" s="10">
        <v>42755.0</v>
      </c>
      <c r="B70" s="11">
        <v>0.5930555555555556</v>
      </c>
      <c r="C70" s="13" t="s">
        <v>85</v>
      </c>
      <c r="D70" s="13" t="s">
        <v>26</v>
      </c>
      <c r="E70" s="11">
        <v>0.5</v>
      </c>
      <c r="F70" s="13" t="s">
        <v>29</v>
      </c>
      <c r="G70" s="10">
        <v>42776.0</v>
      </c>
      <c r="H70" s="12">
        <v>42790.0</v>
      </c>
      <c r="I70" s="11">
        <v>0.28125</v>
      </c>
      <c r="J70" s="14"/>
      <c r="K70" s="13" t="s">
        <v>121</v>
      </c>
      <c r="L70" s="13" t="s">
        <v>1769</v>
      </c>
      <c r="M70" s="13" t="s">
        <v>307</v>
      </c>
      <c r="N70" s="13" t="s">
        <v>1771</v>
      </c>
      <c r="O70" s="13">
        <v>1.0</v>
      </c>
      <c r="P70" s="13" t="s">
        <v>1748</v>
      </c>
      <c r="Q70" s="13" t="s">
        <v>1773</v>
      </c>
      <c r="R70" s="13" t="s">
        <v>1752</v>
      </c>
      <c r="S70" s="14"/>
      <c r="T70" s="14"/>
      <c r="U70" s="13">
        <v>27874.0</v>
      </c>
      <c r="V70" s="15">
        <v>42793.0</v>
      </c>
      <c r="W70" s="14"/>
      <c r="X70" s="14"/>
      <c r="Y70">
        <f t="shared" si="2"/>
        <v>14</v>
      </c>
      <c r="Z70" s="13" t="s">
        <v>1496</v>
      </c>
      <c r="AA70" s="14"/>
    </row>
    <row r="71">
      <c r="A71" s="10">
        <v>42755.0</v>
      </c>
      <c r="B71" s="11">
        <v>0.5930555555555556</v>
      </c>
      <c r="C71" s="13" t="s">
        <v>85</v>
      </c>
      <c r="D71" s="13" t="s">
        <v>26</v>
      </c>
      <c r="E71" s="11">
        <v>0.5</v>
      </c>
      <c r="F71" s="13" t="s">
        <v>29</v>
      </c>
      <c r="G71" s="10">
        <v>42776.0</v>
      </c>
      <c r="H71" s="12">
        <v>42788.0</v>
      </c>
      <c r="I71" s="11">
        <v>0.4166666666666667</v>
      </c>
      <c r="J71" s="14"/>
      <c r="K71" s="13" t="s">
        <v>121</v>
      </c>
      <c r="L71" s="13" t="s">
        <v>1776</v>
      </c>
      <c r="M71" s="13" t="s">
        <v>307</v>
      </c>
      <c r="N71" s="13" t="s">
        <v>1778</v>
      </c>
      <c r="O71" s="13">
        <v>1.0</v>
      </c>
      <c r="P71" s="13" t="s">
        <v>1748</v>
      </c>
      <c r="Q71" s="13" t="s">
        <v>1750</v>
      </c>
      <c r="R71" s="13" t="s">
        <v>1752</v>
      </c>
      <c r="S71" s="14"/>
      <c r="T71" s="14"/>
      <c r="U71" s="13">
        <v>27874.0</v>
      </c>
      <c r="V71" s="15">
        <v>42793.0</v>
      </c>
      <c r="W71" s="14"/>
      <c r="X71" s="14"/>
      <c r="Y71">
        <f t="shared" si="2"/>
        <v>12</v>
      </c>
      <c r="Z71" s="13" t="s">
        <v>1496</v>
      </c>
      <c r="AA71" s="14"/>
    </row>
    <row r="72">
      <c r="A72" s="12">
        <v>42755.0</v>
      </c>
      <c r="B72" s="11">
        <v>0.71875</v>
      </c>
      <c r="C72" s="13" t="s">
        <v>191</v>
      </c>
      <c r="D72" s="13" t="s">
        <v>26</v>
      </c>
      <c r="E72" s="11">
        <v>0.7152777777777778</v>
      </c>
      <c r="F72" s="13" t="s">
        <v>1781</v>
      </c>
      <c r="G72" s="10">
        <v>42762.0</v>
      </c>
      <c r="H72" s="12">
        <v>42759.0</v>
      </c>
      <c r="I72" s="11">
        <v>0.6090277777777777</v>
      </c>
      <c r="J72" s="14"/>
      <c r="K72" s="13" t="s">
        <v>587</v>
      </c>
      <c r="L72" s="13" t="s">
        <v>1785</v>
      </c>
      <c r="M72" s="13" t="s">
        <v>1786</v>
      </c>
      <c r="N72" s="13" t="s">
        <v>1788</v>
      </c>
      <c r="O72" s="13">
        <v>1.0</v>
      </c>
      <c r="P72" s="13" t="s">
        <v>1789</v>
      </c>
      <c r="Q72" s="13" t="s">
        <v>1790</v>
      </c>
      <c r="R72" s="14"/>
      <c r="S72" s="14"/>
      <c r="T72" s="14"/>
      <c r="U72" s="13">
        <v>27600.0</v>
      </c>
      <c r="V72" s="15">
        <v>42761.0</v>
      </c>
      <c r="W72" s="14"/>
      <c r="X72" s="14"/>
      <c r="Y72">
        <f t="shared" si="2"/>
        <v>-3</v>
      </c>
      <c r="Z72" s="14"/>
      <c r="AA72" s="14"/>
    </row>
    <row r="73">
      <c r="A73" s="10">
        <v>42758.0</v>
      </c>
      <c r="B73" s="11">
        <v>0.375</v>
      </c>
      <c r="C73" s="13" t="s">
        <v>191</v>
      </c>
      <c r="D73" s="13" t="s">
        <v>26</v>
      </c>
      <c r="E73" s="11"/>
      <c r="F73" s="13"/>
      <c r="G73" s="12">
        <v>42789.0</v>
      </c>
      <c r="H73" s="12">
        <v>42814.0</v>
      </c>
      <c r="I73" s="11">
        <v>0.7395833333333334</v>
      </c>
      <c r="J73" s="14"/>
      <c r="K73" s="13" t="s">
        <v>1250</v>
      </c>
      <c r="L73" s="23" t="s">
        <v>1794</v>
      </c>
      <c r="M73" s="13" t="s">
        <v>1252</v>
      </c>
      <c r="N73" s="13" t="s">
        <v>1253</v>
      </c>
      <c r="O73" s="13">
        <v>1.0</v>
      </c>
      <c r="P73" s="13" t="s">
        <v>1795</v>
      </c>
      <c r="Q73" s="13" t="s">
        <v>514</v>
      </c>
      <c r="R73" s="13" t="s">
        <v>1796</v>
      </c>
      <c r="U73" s="16" t="s">
        <v>288</v>
      </c>
      <c r="V73" s="16" t="s">
        <v>288</v>
      </c>
      <c r="Y73">
        <f t="shared" si="2"/>
        <v>25</v>
      </c>
      <c r="AA73" s="16" t="s">
        <v>1269</v>
      </c>
    </row>
    <row r="74">
      <c r="A74" s="10">
        <v>42758.0</v>
      </c>
      <c r="B74" s="11">
        <v>0.46875</v>
      </c>
      <c r="C74" s="13" t="s">
        <v>191</v>
      </c>
      <c r="D74" s="13" t="s">
        <v>26</v>
      </c>
      <c r="E74" s="11"/>
      <c r="F74" s="13"/>
      <c r="G74" s="12">
        <v>42762.0</v>
      </c>
      <c r="H74" s="12">
        <v>42758.0</v>
      </c>
      <c r="I74" s="11">
        <v>0.7076388888888889</v>
      </c>
      <c r="J74" s="14"/>
      <c r="K74" s="13" t="s">
        <v>1801</v>
      </c>
      <c r="L74" s="13" t="s">
        <v>1802</v>
      </c>
      <c r="M74" s="13" t="s">
        <v>307</v>
      </c>
      <c r="N74" s="13" t="s">
        <v>1803</v>
      </c>
      <c r="O74" s="13">
        <v>1.0</v>
      </c>
      <c r="P74" s="13" t="s">
        <v>1804</v>
      </c>
      <c r="Q74" s="13"/>
      <c r="R74" s="13" t="s">
        <v>1805</v>
      </c>
      <c r="U74" s="16">
        <v>27577.0</v>
      </c>
      <c r="V74" s="17">
        <v>42759.0</v>
      </c>
      <c r="Y74">
        <f t="shared" si="2"/>
        <v>-4</v>
      </c>
    </row>
    <row r="75">
      <c r="A75" s="10">
        <v>42758.0</v>
      </c>
      <c r="B75" s="11">
        <v>0.46875</v>
      </c>
      <c r="C75" s="13" t="s">
        <v>191</v>
      </c>
      <c r="D75" s="13" t="s">
        <v>26</v>
      </c>
      <c r="E75" s="11"/>
      <c r="F75" s="13"/>
      <c r="G75" s="12">
        <v>42769.0</v>
      </c>
      <c r="H75" s="12">
        <v>42769.0</v>
      </c>
      <c r="I75" s="11">
        <v>0.5520833333333334</v>
      </c>
      <c r="J75" s="14"/>
      <c r="K75" s="13" t="s">
        <v>121</v>
      </c>
      <c r="L75" s="23" t="s">
        <v>1809</v>
      </c>
      <c r="M75" s="13" t="s">
        <v>307</v>
      </c>
      <c r="N75" s="13" t="s">
        <v>1272</v>
      </c>
      <c r="O75" s="13">
        <v>2.0</v>
      </c>
      <c r="P75" s="13" t="s">
        <v>1810</v>
      </c>
      <c r="Q75" s="13" t="s">
        <v>1274</v>
      </c>
      <c r="R75" s="13" t="s">
        <v>1255</v>
      </c>
      <c r="U75" s="16">
        <v>28030.0</v>
      </c>
      <c r="V75" s="17">
        <v>42810.0</v>
      </c>
      <c r="Y75">
        <f t="shared" si="2"/>
        <v>0</v>
      </c>
    </row>
    <row r="76">
      <c r="A76" s="10">
        <v>42758.0</v>
      </c>
      <c r="B76" s="11">
        <v>0.5034722222222222</v>
      </c>
      <c r="C76" s="13" t="s">
        <v>85</v>
      </c>
      <c r="D76" s="13" t="s">
        <v>26</v>
      </c>
      <c r="E76" s="11">
        <v>0.5</v>
      </c>
      <c r="F76" s="13" t="s">
        <v>29</v>
      </c>
      <c r="G76" s="10">
        <v>42765.0</v>
      </c>
      <c r="H76" s="12">
        <v>42766.0</v>
      </c>
      <c r="I76" s="11">
        <v>0.44166666666666665</v>
      </c>
      <c r="J76" s="14"/>
      <c r="K76" s="13" t="s">
        <v>121</v>
      </c>
      <c r="L76" s="13" t="s">
        <v>1811</v>
      </c>
      <c r="M76" s="13" t="s">
        <v>116</v>
      </c>
      <c r="N76" s="13" t="s">
        <v>1812</v>
      </c>
      <c r="O76" s="13">
        <v>1.0</v>
      </c>
      <c r="P76" s="13" t="s">
        <v>1813</v>
      </c>
      <c r="Q76" s="14"/>
      <c r="R76" s="14"/>
      <c r="S76" s="14"/>
      <c r="T76" s="14"/>
      <c r="U76" s="13">
        <v>27645.0</v>
      </c>
      <c r="V76" s="15">
        <v>42766.0</v>
      </c>
      <c r="W76" s="14"/>
      <c r="X76" s="14"/>
      <c r="Y76">
        <f t="shared" si="2"/>
        <v>1</v>
      </c>
      <c r="Z76" s="14"/>
      <c r="AA76" s="14"/>
    </row>
    <row r="77">
      <c r="A77" s="10">
        <v>42758.0</v>
      </c>
      <c r="B77" s="11">
        <v>0.5034722222222222</v>
      </c>
      <c r="C77" s="13" t="s">
        <v>85</v>
      </c>
      <c r="D77" s="13" t="s">
        <v>26</v>
      </c>
      <c r="E77" s="11">
        <v>0.5</v>
      </c>
      <c r="F77" s="13" t="s">
        <v>29</v>
      </c>
      <c r="G77" s="10">
        <v>42765.0</v>
      </c>
      <c r="H77" s="12">
        <v>42766.0</v>
      </c>
      <c r="I77" s="11">
        <v>0.44166666666666665</v>
      </c>
      <c r="J77" s="14"/>
      <c r="K77" s="13" t="s">
        <v>121</v>
      </c>
      <c r="L77" s="13" t="s">
        <v>1820</v>
      </c>
      <c r="M77" s="13" t="s">
        <v>116</v>
      </c>
      <c r="N77" s="13" t="s">
        <v>1821</v>
      </c>
      <c r="O77" s="13">
        <v>1.0</v>
      </c>
      <c r="P77" s="13" t="s">
        <v>1813</v>
      </c>
      <c r="Q77" s="14"/>
      <c r="R77" s="14"/>
      <c r="S77" s="14"/>
      <c r="T77" s="14"/>
      <c r="U77" s="13">
        <v>27645.0</v>
      </c>
      <c r="V77" s="15">
        <v>42766.0</v>
      </c>
      <c r="W77" s="14"/>
      <c r="X77" s="14"/>
      <c r="Y77">
        <f t="shared" si="2"/>
        <v>1</v>
      </c>
      <c r="Z77" s="14"/>
      <c r="AA77" s="14"/>
    </row>
    <row r="78">
      <c r="A78" s="10">
        <v>42758.0</v>
      </c>
      <c r="B78" s="11">
        <v>0.5034722222222222</v>
      </c>
      <c r="C78" s="13" t="s">
        <v>85</v>
      </c>
      <c r="D78" s="13" t="s">
        <v>26</v>
      </c>
      <c r="E78" s="11">
        <v>0.5</v>
      </c>
      <c r="F78" s="13" t="s">
        <v>29</v>
      </c>
      <c r="G78" s="10">
        <v>42765.0</v>
      </c>
      <c r="H78" s="12">
        <v>42766.0</v>
      </c>
      <c r="I78" s="11">
        <v>0.44166666666666665</v>
      </c>
      <c r="J78" s="14"/>
      <c r="K78" s="13" t="s">
        <v>121</v>
      </c>
      <c r="L78" s="13" t="s">
        <v>1822</v>
      </c>
      <c r="M78" s="13" t="s">
        <v>116</v>
      </c>
      <c r="N78" s="13" t="s">
        <v>1825</v>
      </c>
      <c r="O78" s="13">
        <v>1.0</v>
      </c>
      <c r="P78" s="13" t="s">
        <v>1813</v>
      </c>
      <c r="Q78" s="14"/>
      <c r="R78" s="14"/>
      <c r="S78" s="14"/>
      <c r="T78" s="14"/>
      <c r="U78" s="13">
        <v>27645.0</v>
      </c>
      <c r="V78" s="15">
        <v>42766.0</v>
      </c>
      <c r="W78" s="14"/>
      <c r="X78" s="14"/>
      <c r="Y78">
        <f t="shared" si="2"/>
        <v>1</v>
      </c>
      <c r="Z78" s="14"/>
      <c r="AA78" s="14"/>
    </row>
    <row r="79">
      <c r="A79" s="10">
        <v>42758.0</v>
      </c>
      <c r="B79" s="11">
        <v>0.6611111111111111</v>
      </c>
      <c r="C79" s="13" t="s">
        <v>84</v>
      </c>
      <c r="D79" s="13" t="s">
        <v>86</v>
      </c>
      <c r="E79" s="13" t="s">
        <v>86</v>
      </c>
      <c r="F79" s="13" t="s">
        <v>29</v>
      </c>
      <c r="G79" s="10">
        <v>42772.0</v>
      </c>
      <c r="H79" s="12">
        <v>42769.0</v>
      </c>
      <c r="I79" s="11">
        <v>0.6979166666666666</v>
      </c>
      <c r="J79" s="14"/>
      <c r="K79" s="13" t="s">
        <v>759</v>
      </c>
      <c r="L79" s="13" t="s">
        <v>1826</v>
      </c>
      <c r="M79" s="13" t="s">
        <v>240</v>
      </c>
      <c r="N79" s="13">
        <v>73122.0</v>
      </c>
      <c r="O79" s="13">
        <v>100.0</v>
      </c>
      <c r="P79" s="13" t="s">
        <v>1828</v>
      </c>
      <c r="Q79" s="14"/>
      <c r="R79" s="13" t="s">
        <v>1830</v>
      </c>
      <c r="S79" s="14"/>
      <c r="T79" s="14"/>
      <c r="U79" s="13">
        <v>27704.0</v>
      </c>
      <c r="V79" s="15">
        <v>42772.0</v>
      </c>
      <c r="W79" s="14"/>
      <c r="X79" s="14"/>
      <c r="Y79">
        <f t="shared" si="2"/>
        <v>-3</v>
      </c>
      <c r="Z79" s="14"/>
      <c r="AA79" s="14"/>
    </row>
    <row r="80">
      <c r="A80" s="10">
        <v>42759.0</v>
      </c>
      <c r="B80" s="11">
        <v>0.4375</v>
      </c>
      <c r="C80" s="13" t="s">
        <v>84</v>
      </c>
      <c r="D80" s="13" t="s">
        <v>26</v>
      </c>
      <c r="E80" s="11">
        <v>0.4375</v>
      </c>
      <c r="F80" s="13" t="s">
        <v>203</v>
      </c>
      <c r="G80" s="10">
        <v>42760.0</v>
      </c>
      <c r="H80" s="12">
        <v>42759.0</v>
      </c>
      <c r="I80" s="11">
        <v>0.6534722222222222</v>
      </c>
      <c r="J80" s="14"/>
      <c r="K80" s="13" t="s">
        <v>33</v>
      </c>
      <c r="L80" s="13" t="s">
        <v>1833</v>
      </c>
      <c r="M80" s="13" t="s">
        <v>217</v>
      </c>
      <c r="N80" s="13" t="s">
        <v>1834</v>
      </c>
      <c r="O80" s="13">
        <v>1.0</v>
      </c>
      <c r="P80" s="13" t="s">
        <v>1836</v>
      </c>
      <c r="Q80" s="13" t="s">
        <v>1838</v>
      </c>
      <c r="R80" s="14"/>
      <c r="S80" s="14"/>
      <c r="T80" s="14"/>
      <c r="U80" s="13">
        <v>27588.0</v>
      </c>
      <c r="V80" s="15">
        <v>42760.0</v>
      </c>
      <c r="W80" s="14"/>
      <c r="X80" s="14"/>
      <c r="Y80">
        <f t="shared" si="2"/>
        <v>-1</v>
      </c>
      <c r="Z80" s="14"/>
      <c r="AA80" s="14"/>
    </row>
    <row r="81">
      <c r="A81" s="10">
        <v>42759.0</v>
      </c>
      <c r="B81" s="11">
        <v>0.4513888888888889</v>
      </c>
      <c r="C81" s="13" t="s">
        <v>84</v>
      </c>
      <c r="D81" s="13" t="s">
        <v>26</v>
      </c>
      <c r="E81" s="11">
        <v>0.4375</v>
      </c>
      <c r="F81" s="13" t="s">
        <v>203</v>
      </c>
      <c r="G81" s="10">
        <v>42762.0</v>
      </c>
      <c r="H81" s="12">
        <v>42759.0</v>
      </c>
      <c r="I81" s="11">
        <v>0.71875</v>
      </c>
      <c r="J81" s="14"/>
      <c r="K81" s="13" t="s">
        <v>33</v>
      </c>
      <c r="L81" s="13" t="s">
        <v>1840</v>
      </c>
      <c r="M81" s="13" t="s">
        <v>1472</v>
      </c>
      <c r="N81" s="13" t="s">
        <v>1842</v>
      </c>
      <c r="O81" s="13">
        <v>1.0</v>
      </c>
      <c r="P81" s="13" t="s">
        <v>1844</v>
      </c>
      <c r="Q81" s="14"/>
      <c r="R81" s="14"/>
      <c r="S81" s="14"/>
      <c r="T81" s="14"/>
      <c r="U81" s="13">
        <v>27587.0</v>
      </c>
      <c r="V81" s="15">
        <v>42760.0</v>
      </c>
      <c r="W81" s="14"/>
      <c r="X81" s="14"/>
      <c r="Y81">
        <f t="shared" si="2"/>
        <v>-3</v>
      </c>
      <c r="Z81" s="14"/>
      <c r="AA81" s="14"/>
    </row>
    <row r="82">
      <c r="A82" s="10">
        <v>42759.0</v>
      </c>
      <c r="B82" s="11">
        <v>0.4513888888888889</v>
      </c>
      <c r="C82" s="13" t="s">
        <v>84</v>
      </c>
      <c r="D82" s="13" t="s">
        <v>26</v>
      </c>
      <c r="E82" s="11">
        <v>0.4375</v>
      </c>
      <c r="F82" s="13" t="s">
        <v>203</v>
      </c>
      <c r="G82" s="10">
        <v>42762.0</v>
      </c>
      <c r="H82" s="12">
        <v>42759.0</v>
      </c>
      <c r="I82" s="11">
        <v>0.71875</v>
      </c>
      <c r="J82" s="14"/>
      <c r="K82" s="13" t="s">
        <v>33</v>
      </c>
      <c r="L82" s="13" t="s">
        <v>1846</v>
      </c>
      <c r="M82" s="13" t="s">
        <v>1472</v>
      </c>
      <c r="N82" s="13" t="s">
        <v>1848</v>
      </c>
      <c r="O82" s="13">
        <v>1.0</v>
      </c>
      <c r="P82" s="13" t="s">
        <v>1844</v>
      </c>
      <c r="Q82" s="14"/>
      <c r="R82" s="14"/>
      <c r="S82" s="14"/>
      <c r="T82" s="14"/>
      <c r="U82" s="13">
        <v>27587.0</v>
      </c>
      <c r="V82" s="15">
        <v>42760.0</v>
      </c>
      <c r="W82" s="14"/>
      <c r="X82" s="14"/>
      <c r="Y82">
        <f t="shared" si="2"/>
        <v>-3</v>
      </c>
      <c r="Z82" s="14"/>
      <c r="AA82" s="14"/>
    </row>
    <row r="83" ht="30.0" customHeight="1">
      <c r="A83" s="10">
        <v>42760.0</v>
      </c>
      <c r="B83" s="11">
        <v>0.29375</v>
      </c>
      <c r="C83" s="13" t="s">
        <v>84</v>
      </c>
      <c r="D83" s="13" t="s">
        <v>26</v>
      </c>
      <c r="E83" s="11">
        <v>0.2916666666666667</v>
      </c>
      <c r="F83" s="13" t="s">
        <v>29</v>
      </c>
      <c r="G83" s="10">
        <v>42762.0</v>
      </c>
      <c r="H83" s="12">
        <v>42761.0</v>
      </c>
      <c r="I83" s="11">
        <v>0.5986111111111111</v>
      </c>
      <c r="J83" s="14"/>
      <c r="K83" s="13" t="s">
        <v>87</v>
      </c>
      <c r="L83" s="13" t="s">
        <v>1852</v>
      </c>
      <c r="M83" s="13" t="s">
        <v>55</v>
      </c>
      <c r="N83" s="13" t="s">
        <v>1855</v>
      </c>
      <c r="O83" s="13">
        <v>1.0</v>
      </c>
      <c r="P83" s="13" t="s">
        <v>284</v>
      </c>
      <c r="Q83" s="14"/>
      <c r="R83" s="14"/>
      <c r="S83" s="14"/>
      <c r="T83" s="14"/>
      <c r="U83" s="13">
        <v>27615.0</v>
      </c>
      <c r="V83" s="15">
        <v>42762.0</v>
      </c>
      <c r="W83" s="14"/>
      <c r="X83" s="14"/>
      <c r="Y83">
        <f t="shared" si="2"/>
        <v>-1</v>
      </c>
      <c r="Z83" s="14"/>
      <c r="AA83" s="14"/>
    </row>
    <row r="84">
      <c r="A84" s="10">
        <v>42760.0</v>
      </c>
      <c r="B84" s="11">
        <v>0.4041666666666667</v>
      </c>
      <c r="C84" s="13" t="s">
        <v>1170</v>
      </c>
      <c r="D84" s="13" t="s">
        <v>26</v>
      </c>
      <c r="E84" s="11">
        <v>0.4013888888888889</v>
      </c>
      <c r="F84" s="13" t="s">
        <v>1856</v>
      </c>
      <c r="G84" s="10">
        <v>42761.0</v>
      </c>
      <c r="H84" s="12">
        <v>42760.0</v>
      </c>
      <c r="I84" s="11">
        <v>0.7597222222222222</v>
      </c>
      <c r="J84" s="14"/>
      <c r="K84" s="13" t="s">
        <v>1857</v>
      </c>
      <c r="L84" s="13" t="s">
        <v>1859</v>
      </c>
      <c r="M84" s="13" t="s">
        <v>1860</v>
      </c>
      <c r="N84" s="13" t="s">
        <v>1862</v>
      </c>
      <c r="O84" s="13">
        <v>1.0</v>
      </c>
      <c r="P84" s="13" t="s">
        <v>1863</v>
      </c>
      <c r="Q84" s="13" t="s">
        <v>1864</v>
      </c>
      <c r="R84" s="14"/>
      <c r="S84" s="14"/>
      <c r="T84" s="14"/>
      <c r="U84" s="13">
        <v>27599.0</v>
      </c>
      <c r="V84" s="15">
        <v>42761.0</v>
      </c>
      <c r="W84" s="14"/>
      <c r="X84" s="14"/>
      <c r="Y84">
        <f t="shared" si="2"/>
        <v>-1</v>
      </c>
      <c r="Z84" s="14"/>
      <c r="AA84" s="14"/>
    </row>
    <row r="85">
      <c r="A85" s="10">
        <v>42760.0</v>
      </c>
      <c r="B85" s="11">
        <v>0.4673611111111111</v>
      </c>
      <c r="C85" s="13" t="s">
        <v>84</v>
      </c>
      <c r="D85" s="13" t="s">
        <v>26</v>
      </c>
      <c r="E85" s="11">
        <v>0.4652777777777778</v>
      </c>
      <c r="F85" s="13" t="s">
        <v>203</v>
      </c>
      <c r="G85" s="10">
        <v>42762.0</v>
      </c>
      <c r="H85" s="12">
        <v>42761.0</v>
      </c>
      <c r="I85" s="11">
        <v>0.6006944444444444</v>
      </c>
      <c r="J85" s="14"/>
      <c r="K85" s="13" t="s">
        <v>33</v>
      </c>
      <c r="L85" s="13" t="s">
        <v>1869</v>
      </c>
      <c r="M85" s="13" t="s">
        <v>76</v>
      </c>
      <c r="N85" s="13" t="s">
        <v>1870</v>
      </c>
      <c r="O85" s="13">
        <v>1.0</v>
      </c>
      <c r="P85" s="13" t="s">
        <v>284</v>
      </c>
      <c r="Q85" s="14"/>
      <c r="R85" s="14"/>
      <c r="S85" s="14"/>
      <c r="T85" s="14"/>
      <c r="U85" s="13">
        <v>27616.0</v>
      </c>
      <c r="V85" s="15">
        <v>42762.0</v>
      </c>
      <c r="W85" s="14"/>
      <c r="X85" s="14"/>
      <c r="Y85">
        <f t="shared" si="2"/>
        <v>-1</v>
      </c>
      <c r="Z85" s="14"/>
      <c r="AA85" s="14"/>
    </row>
    <row r="86">
      <c r="A86" s="10">
        <v>42760.0</v>
      </c>
      <c r="B86" s="11">
        <v>0.4673611111111111</v>
      </c>
      <c r="C86" s="13" t="s">
        <v>84</v>
      </c>
      <c r="D86" s="13" t="s">
        <v>26</v>
      </c>
      <c r="E86" s="11">
        <v>0.4652777777777778</v>
      </c>
      <c r="F86" s="13" t="s">
        <v>203</v>
      </c>
      <c r="G86" s="10">
        <v>42807.0</v>
      </c>
      <c r="H86" s="12">
        <v>42773.0</v>
      </c>
      <c r="I86" s="11">
        <v>0.7916666666666666</v>
      </c>
      <c r="J86" s="14"/>
      <c r="K86" s="13" t="s">
        <v>132</v>
      </c>
      <c r="L86" s="13" t="s">
        <v>1873</v>
      </c>
      <c r="M86" s="13" t="s">
        <v>339</v>
      </c>
      <c r="N86" s="13" t="s">
        <v>1874</v>
      </c>
      <c r="O86" s="13">
        <v>1.0</v>
      </c>
      <c r="P86" s="13" t="s">
        <v>1875</v>
      </c>
      <c r="Q86" s="13" t="s">
        <v>1876</v>
      </c>
      <c r="R86" s="14"/>
      <c r="S86" s="14"/>
      <c r="T86" s="14"/>
      <c r="U86" s="13">
        <v>27725.0</v>
      </c>
      <c r="V86" s="15">
        <v>42774.0</v>
      </c>
      <c r="W86" s="14"/>
      <c r="X86" s="14"/>
      <c r="Y86">
        <f t="shared" si="2"/>
        <v>-34</v>
      </c>
      <c r="Z86" s="14"/>
      <c r="AA86" s="14"/>
    </row>
    <row r="87">
      <c r="A87" s="10">
        <v>42760.0</v>
      </c>
      <c r="B87" s="11">
        <v>0.4673611111111111</v>
      </c>
      <c r="C87" s="13" t="s">
        <v>84</v>
      </c>
      <c r="D87" s="13" t="s">
        <v>26</v>
      </c>
      <c r="E87" s="11">
        <v>0.4652777777777778</v>
      </c>
      <c r="F87" s="13" t="s">
        <v>203</v>
      </c>
      <c r="G87" s="10">
        <v>42769.0</v>
      </c>
      <c r="H87" s="12">
        <v>42766.0</v>
      </c>
      <c r="I87" s="11">
        <v>0.7902777777777777</v>
      </c>
      <c r="J87" s="14"/>
      <c r="K87" s="13" t="s">
        <v>132</v>
      </c>
      <c r="L87" s="13" t="s">
        <v>1881</v>
      </c>
      <c r="M87" s="13" t="s">
        <v>339</v>
      </c>
      <c r="N87" s="13" t="s">
        <v>1882</v>
      </c>
      <c r="O87" s="13">
        <v>1.0</v>
      </c>
      <c r="P87" s="13" t="s">
        <v>1883</v>
      </c>
      <c r="Q87" s="13" t="s">
        <v>1884</v>
      </c>
      <c r="R87" s="14"/>
      <c r="S87" s="14"/>
      <c r="T87" s="14"/>
      <c r="U87" s="13">
        <v>27646.0</v>
      </c>
      <c r="V87" s="15">
        <v>42766.0</v>
      </c>
      <c r="W87" s="14"/>
      <c r="X87" s="14"/>
      <c r="Y87">
        <f t="shared" si="2"/>
        <v>-3</v>
      </c>
      <c r="Z87" s="14"/>
      <c r="AA87" s="14"/>
    </row>
    <row r="88">
      <c r="A88" s="10">
        <v>42760.0</v>
      </c>
      <c r="B88" s="11">
        <v>0.5006944444444444</v>
      </c>
      <c r="C88" s="13" t="s">
        <v>84</v>
      </c>
      <c r="D88" s="13" t="s">
        <v>26</v>
      </c>
      <c r="E88" s="11">
        <v>0.5</v>
      </c>
      <c r="F88" s="13" t="s">
        <v>29</v>
      </c>
      <c r="G88" s="10">
        <v>42767.0</v>
      </c>
      <c r="H88" s="12">
        <v>42762.0</v>
      </c>
      <c r="I88" s="11">
        <v>0.6895833333333333</v>
      </c>
      <c r="J88" s="14"/>
      <c r="K88" s="13" t="s">
        <v>121</v>
      </c>
      <c r="L88" s="13" t="s">
        <v>1888</v>
      </c>
      <c r="M88" s="13" t="s">
        <v>116</v>
      </c>
      <c r="N88" s="13" t="s">
        <v>1889</v>
      </c>
      <c r="O88" s="13">
        <v>1.0</v>
      </c>
      <c r="P88" s="13" t="s">
        <v>1891</v>
      </c>
      <c r="Q88" s="14"/>
      <c r="R88" s="14"/>
      <c r="S88" s="14"/>
      <c r="T88" s="14"/>
      <c r="U88" s="13">
        <v>27625.0</v>
      </c>
      <c r="V88" s="15">
        <v>42765.0</v>
      </c>
      <c r="W88" s="14"/>
      <c r="X88" s="14"/>
      <c r="Y88">
        <f t="shared" si="2"/>
        <v>-5</v>
      </c>
      <c r="Z88" s="14"/>
      <c r="AA88" s="14"/>
    </row>
    <row r="89">
      <c r="A89" s="10">
        <v>42760.0</v>
      </c>
      <c r="B89" s="11">
        <v>0.5006944444444444</v>
      </c>
      <c r="C89" s="13" t="s">
        <v>84</v>
      </c>
      <c r="D89" s="13" t="s">
        <v>26</v>
      </c>
      <c r="E89" s="11">
        <v>0.5</v>
      </c>
      <c r="F89" s="13" t="s">
        <v>29</v>
      </c>
      <c r="G89" s="10">
        <v>42767.0</v>
      </c>
      <c r="H89" s="12">
        <v>42762.0</v>
      </c>
      <c r="I89" s="11">
        <v>0.6895833333333333</v>
      </c>
      <c r="J89" s="14"/>
      <c r="K89" s="13" t="s">
        <v>121</v>
      </c>
      <c r="L89" s="13" t="s">
        <v>1894</v>
      </c>
      <c r="M89" s="13" t="s">
        <v>116</v>
      </c>
      <c r="N89" s="13" t="s">
        <v>1895</v>
      </c>
      <c r="O89" s="13">
        <v>1.0</v>
      </c>
      <c r="P89" s="13" t="s">
        <v>1891</v>
      </c>
      <c r="Q89" s="14"/>
      <c r="R89" s="14"/>
      <c r="S89" s="14"/>
      <c r="T89" s="14"/>
      <c r="U89" s="13">
        <v>27625.0</v>
      </c>
      <c r="V89" s="15">
        <v>42765.0</v>
      </c>
      <c r="W89" s="14"/>
      <c r="X89" s="14"/>
      <c r="Y89">
        <f t="shared" si="2"/>
        <v>-5</v>
      </c>
      <c r="Z89" s="14"/>
      <c r="AA89" s="14"/>
    </row>
    <row r="90">
      <c r="A90" s="10">
        <v>42760.0</v>
      </c>
      <c r="B90" s="11">
        <v>0.5006944444444444</v>
      </c>
      <c r="C90" s="13" t="s">
        <v>84</v>
      </c>
      <c r="D90" s="13" t="s">
        <v>26</v>
      </c>
      <c r="E90" s="11">
        <v>0.5</v>
      </c>
      <c r="F90" s="13" t="s">
        <v>29</v>
      </c>
      <c r="G90" s="10">
        <v>42767.0</v>
      </c>
      <c r="H90" s="12">
        <v>42762.0</v>
      </c>
      <c r="I90" s="11">
        <v>0.6895833333333333</v>
      </c>
      <c r="J90" s="14"/>
      <c r="K90" s="13" t="s">
        <v>121</v>
      </c>
      <c r="L90" s="13" t="s">
        <v>1899</v>
      </c>
      <c r="M90" s="13" t="s">
        <v>116</v>
      </c>
      <c r="N90" s="13" t="s">
        <v>1900</v>
      </c>
      <c r="O90" s="13">
        <v>1.0</v>
      </c>
      <c r="P90" s="13" t="s">
        <v>1891</v>
      </c>
      <c r="Q90" s="14"/>
      <c r="R90" s="14"/>
      <c r="S90" s="14"/>
      <c r="T90" s="14"/>
      <c r="U90" s="13">
        <v>27625.0</v>
      </c>
      <c r="V90" s="15">
        <v>42765.0</v>
      </c>
      <c r="W90" s="14"/>
      <c r="X90" s="14"/>
      <c r="Y90">
        <f t="shared" si="2"/>
        <v>-5</v>
      </c>
      <c r="Z90" s="14"/>
      <c r="AA90" s="14"/>
    </row>
    <row r="91">
      <c r="A91" s="10">
        <v>42760.0</v>
      </c>
      <c r="B91" s="11">
        <v>0.5006944444444444</v>
      </c>
      <c r="C91" s="13" t="s">
        <v>84</v>
      </c>
      <c r="D91" s="13" t="s">
        <v>26</v>
      </c>
      <c r="E91" s="11">
        <v>0.5</v>
      </c>
      <c r="F91" s="13" t="s">
        <v>29</v>
      </c>
      <c r="G91" s="10">
        <v>42767.0</v>
      </c>
      <c r="H91" s="12">
        <v>42762.0</v>
      </c>
      <c r="I91" s="11">
        <v>0.6895833333333333</v>
      </c>
      <c r="J91" s="14"/>
      <c r="K91" s="13" t="s">
        <v>121</v>
      </c>
      <c r="L91" s="13" t="s">
        <v>1904</v>
      </c>
      <c r="M91" s="13" t="s">
        <v>116</v>
      </c>
      <c r="N91" s="13" t="s">
        <v>1905</v>
      </c>
      <c r="O91" s="13">
        <v>1.0</v>
      </c>
      <c r="P91" s="13" t="s">
        <v>1891</v>
      </c>
      <c r="Q91" s="14"/>
      <c r="R91" s="14"/>
      <c r="S91" s="14"/>
      <c r="T91" s="14"/>
      <c r="U91" s="13">
        <v>27625.0</v>
      </c>
      <c r="V91" s="15">
        <v>42765.0</v>
      </c>
      <c r="W91" s="14"/>
      <c r="X91" s="14"/>
      <c r="Y91">
        <f t="shared" si="2"/>
        <v>-5</v>
      </c>
      <c r="Z91" s="14"/>
      <c r="AA91" s="14"/>
    </row>
    <row r="92">
      <c r="A92" s="10">
        <v>42760.0</v>
      </c>
      <c r="B92" s="11">
        <v>0.4673611111111111</v>
      </c>
      <c r="C92" s="13" t="s">
        <v>84</v>
      </c>
      <c r="D92" s="13" t="s">
        <v>26</v>
      </c>
      <c r="E92" s="11">
        <v>0.4652777777777778</v>
      </c>
      <c r="F92" s="13" t="s">
        <v>203</v>
      </c>
      <c r="G92" s="10">
        <v>42767.0</v>
      </c>
      <c r="H92" s="12">
        <v>42765.0</v>
      </c>
      <c r="I92" s="11">
        <v>0.5069444444444444</v>
      </c>
      <c r="J92" s="14"/>
      <c r="K92" s="13" t="s">
        <v>121</v>
      </c>
      <c r="L92" s="13" t="s">
        <v>1909</v>
      </c>
      <c r="M92" s="13" t="s">
        <v>1910</v>
      </c>
      <c r="N92" s="13" t="s">
        <v>1911</v>
      </c>
      <c r="O92" s="13">
        <v>1.0</v>
      </c>
      <c r="P92" s="13" t="s">
        <v>1912</v>
      </c>
      <c r="Q92" s="13" t="s">
        <v>1913</v>
      </c>
      <c r="R92" s="14"/>
      <c r="S92" s="14"/>
      <c r="T92" s="14"/>
      <c r="U92" s="13">
        <v>27633.0</v>
      </c>
      <c r="V92" s="15">
        <v>42766.0</v>
      </c>
      <c r="W92" s="14"/>
      <c r="X92" s="14"/>
      <c r="Y92">
        <f t="shared" si="2"/>
        <v>-2</v>
      </c>
      <c r="Z92" s="14"/>
      <c r="AA92" s="14"/>
    </row>
    <row r="93">
      <c r="A93" s="10">
        <v>42760.0</v>
      </c>
      <c r="B93" s="11">
        <v>0.4673611111111111</v>
      </c>
      <c r="C93" s="13" t="s">
        <v>84</v>
      </c>
      <c r="D93" s="13" t="s">
        <v>26</v>
      </c>
      <c r="E93" s="11">
        <v>0.4652777777777778</v>
      </c>
      <c r="F93" s="13" t="s">
        <v>203</v>
      </c>
      <c r="G93" s="10">
        <v>42767.0</v>
      </c>
      <c r="H93" s="12">
        <v>42765.0</v>
      </c>
      <c r="I93" s="11">
        <v>0.5069444444444444</v>
      </c>
      <c r="J93" s="14"/>
      <c r="K93" s="13" t="s">
        <v>153</v>
      </c>
      <c r="L93" s="13" t="s">
        <v>1917</v>
      </c>
      <c r="M93" s="13" t="s">
        <v>1910</v>
      </c>
      <c r="N93" s="13" t="s">
        <v>1918</v>
      </c>
      <c r="O93" s="13">
        <v>1.0</v>
      </c>
      <c r="P93" s="13" t="s">
        <v>1912</v>
      </c>
      <c r="Q93" s="13" t="s">
        <v>1913</v>
      </c>
      <c r="R93" s="14"/>
      <c r="S93" s="14"/>
      <c r="T93" s="14"/>
      <c r="U93" s="13">
        <v>27633.0</v>
      </c>
      <c r="V93" s="15">
        <v>42766.0</v>
      </c>
      <c r="W93" s="14"/>
      <c r="X93" s="14"/>
      <c r="Y93">
        <f t="shared" si="2"/>
        <v>-2</v>
      </c>
      <c r="Z93" s="14"/>
      <c r="AA93" s="14"/>
    </row>
    <row r="94">
      <c r="A94" s="10">
        <v>42760.0</v>
      </c>
      <c r="B94" s="11">
        <v>0.4673611111111111</v>
      </c>
      <c r="C94" s="13" t="s">
        <v>84</v>
      </c>
      <c r="D94" s="13" t="s">
        <v>26</v>
      </c>
      <c r="E94" s="11">
        <v>0.4652777777777778</v>
      </c>
      <c r="F94" s="13" t="s">
        <v>203</v>
      </c>
      <c r="G94" s="10">
        <v>42767.0</v>
      </c>
      <c r="H94" s="12">
        <v>42765.0</v>
      </c>
      <c r="I94" s="11">
        <v>0.5069444444444444</v>
      </c>
      <c r="J94" s="14"/>
      <c r="K94" s="13" t="s">
        <v>121</v>
      </c>
      <c r="L94" s="13" t="s">
        <v>1922</v>
      </c>
      <c r="M94" s="13" t="s">
        <v>1910</v>
      </c>
      <c r="N94" s="13" t="s">
        <v>1923</v>
      </c>
      <c r="O94" s="13">
        <v>1.0</v>
      </c>
      <c r="P94" s="13" t="s">
        <v>1924</v>
      </c>
      <c r="Q94" s="13" t="s">
        <v>1913</v>
      </c>
      <c r="R94" s="14"/>
      <c r="S94" s="14"/>
      <c r="T94" s="14"/>
      <c r="U94" s="13">
        <v>27633.0</v>
      </c>
      <c r="V94" s="15">
        <v>42766.0</v>
      </c>
      <c r="W94" s="14"/>
      <c r="X94" s="14"/>
      <c r="Y94">
        <f t="shared" si="2"/>
        <v>-2</v>
      </c>
      <c r="Z94" s="14"/>
      <c r="AA94" s="14"/>
    </row>
    <row r="95">
      <c r="A95" s="10">
        <v>42760.0</v>
      </c>
      <c r="B95" s="11">
        <v>0.4673611111111111</v>
      </c>
      <c r="C95" s="13" t="s">
        <v>84</v>
      </c>
      <c r="D95" s="13" t="s">
        <v>26</v>
      </c>
      <c r="E95" s="11">
        <v>0.4652777777777778</v>
      </c>
      <c r="F95" s="13" t="s">
        <v>203</v>
      </c>
      <c r="G95" s="10">
        <v>42767.0</v>
      </c>
      <c r="H95" s="12">
        <v>42765.0</v>
      </c>
      <c r="I95" s="11">
        <v>0.5069444444444444</v>
      </c>
      <c r="J95" s="14"/>
      <c r="K95" s="13" t="s">
        <v>121</v>
      </c>
      <c r="L95" s="13" t="s">
        <v>1928</v>
      </c>
      <c r="M95" s="13" t="s">
        <v>1910</v>
      </c>
      <c r="N95" s="13" t="s">
        <v>1929</v>
      </c>
      <c r="O95" s="13">
        <v>1.0</v>
      </c>
      <c r="P95" s="13" t="s">
        <v>1924</v>
      </c>
      <c r="Q95" s="13" t="s">
        <v>1913</v>
      </c>
      <c r="R95" s="14"/>
      <c r="S95" s="14"/>
      <c r="T95" s="14"/>
      <c r="U95" s="13">
        <v>27633.0</v>
      </c>
      <c r="V95" s="15">
        <v>42766.0</v>
      </c>
      <c r="W95" s="14"/>
      <c r="X95" s="14"/>
      <c r="Y95">
        <f t="shared" si="2"/>
        <v>-2</v>
      </c>
      <c r="Z95" s="14"/>
      <c r="AA95" s="14"/>
    </row>
    <row r="96">
      <c r="A96" s="10">
        <v>42760.0</v>
      </c>
      <c r="B96" s="11">
        <v>0.5006944444444444</v>
      </c>
      <c r="C96" s="13" t="s">
        <v>84</v>
      </c>
      <c r="D96" s="13" t="s">
        <v>26</v>
      </c>
      <c r="E96" s="11">
        <v>0.5</v>
      </c>
      <c r="F96" s="13" t="s">
        <v>29</v>
      </c>
      <c r="G96" s="13" t="s">
        <v>1933</v>
      </c>
      <c r="H96" s="13" t="s">
        <v>1933</v>
      </c>
      <c r="I96" s="13" t="s">
        <v>1933</v>
      </c>
      <c r="J96" s="14"/>
      <c r="K96" s="13" t="s">
        <v>1656</v>
      </c>
      <c r="L96" s="13" t="s">
        <v>1935</v>
      </c>
      <c r="M96" s="13" t="s">
        <v>1658</v>
      </c>
      <c r="N96" s="13" t="s">
        <v>1937</v>
      </c>
      <c r="O96" s="13">
        <v>1.0</v>
      </c>
      <c r="P96" s="13" t="s">
        <v>1660</v>
      </c>
      <c r="Q96" s="13" t="s">
        <v>1939</v>
      </c>
      <c r="R96" s="14"/>
      <c r="S96" s="14"/>
      <c r="T96" s="14"/>
      <c r="U96" s="13" t="s">
        <v>288</v>
      </c>
      <c r="V96" s="13" t="s">
        <v>288</v>
      </c>
      <c r="W96" s="14"/>
      <c r="X96" s="14"/>
      <c r="Z96" s="14"/>
      <c r="AA96" s="14"/>
    </row>
    <row r="97">
      <c r="A97" s="10">
        <v>42762.0</v>
      </c>
      <c r="B97" s="11">
        <v>0.5034722222222222</v>
      </c>
      <c r="C97" s="13" t="s">
        <v>85</v>
      </c>
      <c r="D97" s="13" t="s">
        <v>26</v>
      </c>
      <c r="E97" s="11">
        <v>0.5</v>
      </c>
      <c r="F97" s="13" t="s">
        <v>29</v>
      </c>
      <c r="G97" s="10">
        <v>42776.0</v>
      </c>
      <c r="H97" s="12">
        <v>42779.0</v>
      </c>
      <c r="I97" s="11">
        <v>0.28125</v>
      </c>
      <c r="J97" s="14"/>
      <c r="K97" s="13" t="s">
        <v>121</v>
      </c>
      <c r="L97" s="13" t="s">
        <v>1940</v>
      </c>
      <c r="M97" s="13" t="s">
        <v>307</v>
      </c>
      <c r="N97" s="13" t="s">
        <v>1942</v>
      </c>
      <c r="O97" s="13">
        <v>1.0</v>
      </c>
      <c r="P97" s="13" t="s">
        <v>1944</v>
      </c>
      <c r="Q97" s="13" t="s">
        <v>1945</v>
      </c>
      <c r="R97" s="13" t="s">
        <v>1805</v>
      </c>
      <c r="S97" s="14"/>
      <c r="T97" s="14"/>
      <c r="U97" s="13">
        <v>28031.0</v>
      </c>
      <c r="V97" s="15">
        <v>42810.0</v>
      </c>
      <c r="W97" s="14"/>
      <c r="X97" s="14"/>
      <c r="Y97">
        <f t="shared" ref="Y97:Y111" si="3">H97-G97</f>
        <v>3</v>
      </c>
      <c r="Z97" s="14"/>
      <c r="AA97" s="14"/>
    </row>
    <row r="98">
      <c r="A98" s="10">
        <v>42762.0</v>
      </c>
      <c r="B98" s="11">
        <v>0.5034722222222222</v>
      </c>
      <c r="C98" s="13" t="s">
        <v>85</v>
      </c>
      <c r="D98" s="13" t="s">
        <v>26</v>
      </c>
      <c r="E98" s="11">
        <v>0.5</v>
      </c>
      <c r="F98" s="13" t="s">
        <v>29</v>
      </c>
      <c r="G98" s="10">
        <v>42776.0</v>
      </c>
      <c r="H98" s="12">
        <v>42779.0</v>
      </c>
      <c r="I98" s="11">
        <v>0.28125</v>
      </c>
      <c r="J98" s="14"/>
      <c r="K98" s="13" t="s">
        <v>121</v>
      </c>
      <c r="L98" s="13" t="s">
        <v>1953</v>
      </c>
      <c r="M98" s="13" t="s">
        <v>307</v>
      </c>
      <c r="N98" s="13" t="s">
        <v>1954</v>
      </c>
      <c r="O98" s="13">
        <v>1.0</v>
      </c>
      <c r="P98" s="13" t="s">
        <v>1944</v>
      </c>
      <c r="Q98" s="13" t="s">
        <v>1945</v>
      </c>
      <c r="R98" s="13" t="s">
        <v>1955</v>
      </c>
      <c r="S98" s="14"/>
      <c r="T98" s="14"/>
      <c r="U98" s="13">
        <v>27878.0</v>
      </c>
      <c r="V98" s="15">
        <v>42793.0</v>
      </c>
      <c r="W98" s="14"/>
      <c r="X98" s="14"/>
      <c r="Y98">
        <f t="shared" si="3"/>
        <v>3</v>
      </c>
      <c r="Z98" s="14"/>
      <c r="AA98" s="14"/>
    </row>
    <row r="99">
      <c r="A99" s="10">
        <v>42762.0</v>
      </c>
      <c r="B99" s="11">
        <v>0.5034722222222222</v>
      </c>
      <c r="C99" s="13" t="s">
        <v>85</v>
      </c>
      <c r="D99" s="13" t="s">
        <v>26</v>
      </c>
      <c r="E99" s="11">
        <v>0.5</v>
      </c>
      <c r="F99" s="13" t="s">
        <v>29</v>
      </c>
      <c r="G99" s="10">
        <v>42776.0</v>
      </c>
      <c r="H99" s="12">
        <v>42779.0</v>
      </c>
      <c r="I99" s="11">
        <v>0.28125</v>
      </c>
      <c r="J99" s="14"/>
      <c r="K99" s="13" t="s">
        <v>121</v>
      </c>
      <c r="L99" s="13" t="s">
        <v>1959</v>
      </c>
      <c r="M99" s="13" t="s">
        <v>307</v>
      </c>
      <c r="N99" s="13" t="s">
        <v>1960</v>
      </c>
      <c r="O99" s="13">
        <v>1.0</v>
      </c>
      <c r="P99" s="13" t="s">
        <v>1944</v>
      </c>
      <c r="Q99" s="13" t="s">
        <v>1945</v>
      </c>
      <c r="R99" s="13" t="s">
        <v>1955</v>
      </c>
      <c r="S99" s="14"/>
      <c r="T99" s="14"/>
      <c r="U99" s="13">
        <v>27878.0</v>
      </c>
      <c r="V99" s="15">
        <v>42793.0</v>
      </c>
      <c r="W99" s="14"/>
      <c r="X99" s="14"/>
      <c r="Y99">
        <f t="shared" si="3"/>
        <v>3</v>
      </c>
      <c r="Z99" s="14"/>
      <c r="AA99" s="14"/>
    </row>
    <row r="100">
      <c r="A100" s="10">
        <v>42762.0</v>
      </c>
      <c r="B100" s="11">
        <v>0.5034722222222222</v>
      </c>
      <c r="C100" s="13" t="s">
        <v>85</v>
      </c>
      <c r="D100" s="13" t="s">
        <v>26</v>
      </c>
      <c r="E100" s="11">
        <v>0.5416666666666666</v>
      </c>
      <c r="F100" s="13" t="s">
        <v>29</v>
      </c>
      <c r="G100" s="10">
        <v>42769.0</v>
      </c>
      <c r="H100" s="18">
        <v>42769.0</v>
      </c>
      <c r="I100" s="11">
        <v>0.5770833333333333</v>
      </c>
      <c r="J100" s="14"/>
      <c r="K100" s="13" t="s">
        <v>33</v>
      </c>
      <c r="L100" s="13" t="s">
        <v>1966</v>
      </c>
      <c r="M100" s="13" t="s">
        <v>68</v>
      </c>
      <c r="N100" s="13" t="s">
        <v>1967</v>
      </c>
      <c r="O100" s="13">
        <v>1.0</v>
      </c>
      <c r="P100" s="13" t="s">
        <v>1968</v>
      </c>
      <c r="Q100" s="13" t="s">
        <v>1969</v>
      </c>
      <c r="R100" s="14"/>
      <c r="S100" s="14"/>
      <c r="T100" s="14"/>
      <c r="U100" s="13">
        <v>27706.0</v>
      </c>
      <c r="V100" s="15">
        <v>42772.0</v>
      </c>
      <c r="W100" s="14"/>
      <c r="X100" s="14"/>
      <c r="Y100">
        <f t="shared" si="3"/>
        <v>0</v>
      </c>
      <c r="Z100" s="14"/>
      <c r="AA100" s="14"/>
    </row>
    <row r="101">
      <c r="A101" s="10">
        <v>42762.0</v>
      </c>
      <c r="B101" s="11">
        <v>0.5034722222222222</v>
      </c>
      <c r="C101" s="13" t="s">
        <v>85</v>
      </c>
      <c r="D101" s="13" t="s">
        <v>26</v>
      </c>
      <c r="E101" s="11">
        <v>0.5833333333333334</v>
      </c>
      <c r="F101" s="13" t="s">
        <v>29</v>
      </c>
      <c r="G101" s="10">
        <v>42769.0</v>
      </c>
      <c r="H101" s="18">
        <v>42769.0</v>
      </c>
      <c r="I101" s="11">
        <v>0.5770833333333333</v>
      </c>
      <c r="J101" s="14"/>
      <c r="K101" s="13" t="s">
        <v>33</v>
      </c>
      <c r="L101" s="13" t="s">
        <v>1972</v>
      </c>
      <c r="M101" s="13" t="s">
        <v>68</v>
      </c>
      <c r="N101" s="13" t="s">
        <v>1973</v>
      </c>
      <c r="O101" s="13">
        <v>1.0</v>
      </c>
      <c r="P101" s="13" t="s">
        <v>1968</v>
      </c>
      <c r="Q101" s="13" t="s">
        <v>1969</v>
      </c>
      <c r="R101" s="14"/>
      <c r="S101" s="14"/>
      <c r="T101" s="14"/>
      <c r="U101" s="13">
        <v>27706.0</v>
      </c>
      <c r="V101" s="15">
        <v>42772.0</v>
      </c>
      <c r="W101" s="14"/>
      <c r="X101" s="14"/>
      <c r="Y101">
        <f t="shared" si="3"/>
        <v>0</v>
      </c>
      <c r="Z101" s="14"/>
      <c r="AA101" s="14"/>
    </row>
    <row r="102">
      <c r="A102" s="10">
        <v>42765.0</v>
      </c>
      <c r="B102" s="11">
        <v>0.5069444444444444</v>
      </c>
      <c r="C102" s="13" t="s">
        <v>84</v>
      </c>
      <c r="D102" s="13" t="s">
        <v>26</v>
      </c>
      <c r="E102" s="11">
        <v>0.5069444444444444</v>
      </c>
      <c r="F102" s="13" t="s">
        <v>203</v>
      </c>
      <c r="G102" s="10">
        <v>42767.0</v>
      </c>
      <c r="H102" s="12">
        <v>42766.0</v>
      </c>
      <c r="I102" s="11">
        <v>0.7729166666666667</v>
      </c>
      <c r="J102" s="14"/>
      <c r="K102" s="13" t="s">
        <v>1978</v>
      </c>
      <c r="L102" s="13" t="s">
        <v>1980</v>
      </c>
      <c r="M102" s="13" t="s">
        <v>1177</v>
      </c>
      <c r="N102" s="13" t="s">
        <v>1982</v>
      </c>
      <c r="O102" s="13">
        <v>1.0</v>
      </c>
      <c r="P102" s="13" t="s">
        <v>1983</v>
      </c>
      <c r="Q102" s="13" t="s">
        <v>1984</v>
      </c>
      <c r="R102" s="14"/>
      <c r="S102" s="14"/>
      <c r="T102" s="14"/>
      <c r="U102" s="13">
        <v>27647.0</v>
      </c>
      <c r="V102" s="15">
        <v>42766.0</v>
      </c>
      <c r="W102" s="14"/>
      <c r="X102" s="14"/>
      <c r="Y102">
        <f t="shared" si="3"/>
        <v>-1</v>
      </c>
      <c r="Z102" s="14"/>
      <c r="AA102" s="14"/>
    </row>
    <row r="103">
      <c r="A103" s="10">
        <v>42765.0</v>
      </c>
      <c r="B103" s="11">
        <v>0.45902777777777776</v>
      </c>
      <c r="C103" s="13" t="s">
        <v>85</v>
      </c>
      <c r="D103" s="13" t="s">
        <v>26</v>
      </c>
      <c r="E103" s="11">
        <v>0.4166666666666667</v>
      </c>
      <c r="F103" s="13" t="s">
        <v>203</v>
      </c>
      <c r="G103" s="10">
        <v>42772.0</v>
      </c>
      <c r="H103" s="18">
        <v>42772.0</v>
      </c>
      <c r="I103" s="11">
        <v>0.4583333333333333</v>
      </c>
      <c r="J103" s="14"/>
      <c r="K103" s="13" t="s">
        <v>255</v>
      </c>
      <c r="L103" s="13" t="s">
        <v>1988</v>
      </c>
      <c r="M103" s="13" t="s">
        <v>779</v>
      </c>
      <c r="N103" s="13" t="s">
        <v>1989</v>
      </c>
      <c r="O103" s="13">
        <v>1.0</v>
      </c>
      <c r="P103" s="13" t="s">
        <v>1990</v>
      </c>
      <c r="Q103" s="13"/>
      <c r="R103" s="14"/>
      <c r="S103" s="14"/>
      <c r="T103" s="14"/>
      <c r="U103" s="13">
        <v>27714.0</v>
      </c>
      <c r="V103" s="15">
        <v>42773.0</v>
      </c>
      <c r="W103" s="14"/>
      <c r="X103" s="14"/>
      <c r="Y103">
        <f t="shared" si="3"/>
        <v>0</v>
      </c>
      <c r="Z103" s="14"/>
      <c r="AA103" s="14"/>
    </row>
    <row r="104">
      <c r="A104" s="10">
        <v>42765.0</v>
      </c>
      <c r="B104" s="11">
        <v>0.45902777777777776</v>
      </c>
      <c r="C104" s="13" t="s">
        <v>85</v>
      </c>
      <c r="D104" s="13" t="s">
        <v>26</v>
      </c>
      <c r="E104" s="11">
        <v>0.4166666666666667</v>
      </c>
      <c r="F104" s="13" t="s">
        <v>203</v>
      </c>
      <c r="G104" s="10">
        <v>42772.0</v>
      </c>
      <c r="H104" s="18">
        <v>42772.0</v>
      </c>
      <c r="I104" s="11">
        <v>0.4583333333333333</v>
      </c>
      <c r="J104" s="14"/>
      <c r="K104" s="13" t="s">
        <v>255</v>
      </c>
      <c r="L104" s="13" t="s">
        <v>1993</v>
      </c>
      <c r="M104" s="13" t="s">
        <v>779</v>
      </c>
      <c r="N104" s="13" t="s">
        <v>1994</v>
      </c>
      <c r="O104" s="13">
        <v>1.0</v>
      </c>
      <c r="P104" s="13" t="s">
        <v>1990</v>
      </c>
      <c r="Q104" s="14"/>
      <c r="R104" s="14"/>
      <c r="S104" s="14"/>
      <c r="T104" s="14"/>
      <c r="U104" s="13">
        <v>27714.0</v>
      </c>
      <c r="V104" s="15">
        <v>42773.0</v>
      </c>
      <c r="W104" s="14"/>
      <c r="X104" s="14"/>
      <c r="Y104">
        <f t="shared" si="3"/>
        <v>0</v>
      </c>
      <c r="Z104" s="14"/>
      <c r="AA104" s="14"/>
    </row>
    <row r="105">
      <c r="A105" s="10">
        <v>42765.0</v>
      </c>
      <c r="B105" s="11">
        <v>0.45902777777777776</v>
      </c>
      <c r="C105" s="13" t="s">
        <v>85</v>
      </c>
      <c r="D105" s="13" t="s">
        <v>26</v>
      </c>
      <c r="E105" s="11">
        <v>0.4166666666666667</v>
      </c>
      <c r="F105" s="13" t="s">
        <v>203</v>
      </c>
      <c r="G105" s="10">
        <v>42772.0</v>
      </c>
      <c r="H105" s="18">
        <v>42772.0</v>
      </c>
      <c r="I105" s="11">
        <v>0.4583333333333333</v>
      </c>
      <c r="J105" s="14"/>
      <c r="K105" s="13" t="s">
        <v>255</v>
      </c>
      <c r="L105" s="13" t="s">
        <v>1995</v>
      </c>
      <c r="M105" s="13" t="s">
        <v>779</v>
      </c>
      <c r="N105" s="13" t="s">
        <v>1996</v>
      </c>
      <c r="O105" s="13">
        <v>1.0</v>
      </c>
      <c r="P105" s="13" t="s">
        <v>1990</v>
      </c>
      <c r="Q105" s="14"/>
      <c r="R105" s="14"/>
      <c r="S105" s="14"/>
      <c r="T105" s="14"/>
      <c r="U105" s="13">
        <v>27714.0</v>
      </c>
      <c r="V105" s="15">
        <v>42773.0</v>
      </c>
      <c r="W105" s="14"/>
      <c r="X105" s="14"/>
      <c r="Y105">
        <f t="shared" si="3"/>
        <v>0</v>
      </c>
      <c r="Z105" s="14"/>
      <c r="AA105" s="14"/>
    </row>
    <row r="106">
      <c r="A106" s="10">
        <v>42765.0</v>
      </c>
      <c r="B106" s="11">
        <v>0.45902777777777776</v>
      </c>
      <c r="C106" s="13" t="s">
        <v>85</v>
      </c>
      <c r="D106" s="13" t="s">
        <v>26</v>
      </c>
      <c r="E106" s="11">
        <v>0.4166666666666667</v>
      </c>
      <c r="F106" s="13" t="s">
        <v>203</v>
      </c>
      <c r="G106" s="10">
        <v>42772.0</v>
      </c>
      <c r="H106" s="18">
        <v>42772.0</v>
      </c>
      <c r="I106" s="11">
        <v>0.4583333333333333</v>
      </c>
      <c r="J106" s="14"/>
      <c r="K106" s="13" t="s">
        <v>255</v>
      </c>
      <c r="L106" s="13" t="s">
        <v>2002</v>
      </c>
      <c r="M106" s="13" t="s">
        <v>779</v>
      </c>
      <c r="N106" s="13" t="s">
        <v>2003</v>
      </c>
      <c r="O106" s="13">
        <v>1.0</v>
      </c>
      <c r="P106" s="13" t="s">
        <v>1990</v>
      </c>
      <c r="Q106" s="14"/>
      <c r="R106" s="14"/>
      <c r="S106" s="14"/>
      <c r="T106" s="14"/>
      <c r="U106" s="13">
        <v>27714.0</v>
      </c>
      <c r="V106" s="15">
        <v>42773.0</v>
      </c>
      <c r="W106" s="14"/>
      <c r="X106" s="14"/>
      <c r="Y106">
        <f t="shared" si="3"/>
        <v>0</v>
      </c>
      <c r="Z106" s="14"/>
      <c r="AA106" s="14"/>
    </row>
    <row r="107">
      <c r="A107" s="10">
        <v>42765.0</v>
      </c>
      <c r="B107" s="11">
        <v>0.5041666666666667</v>
      </c>
      <c r="C107" s="13" t="s">
        <v>84</v>
      </c>
      <c r="D107" s="13" t="s">
        <v>26</v>
      </c>
      <c r="E107" s="11">
        <v>0.5</v>
      </c>
      <c r="F107" s="13" t="s">
        <v>29</v>
      </c>
      <c r="G107" s="10">
        <v>42773.0</v>
      </c>
      <c r="H107" s="12">
        <v>42809.0</v>
      </c>
      <c r="I107" s="13" t="s">
        <v>2010</v>
      </c>
      <c r="J107" s="14"/>
      <c r="K107" s="13" t="s">
        <v>2011</v>
      </c>
      <c r="L107" s="13" t="s">
        <v>2012</v>
      </c>
      <c r="M107" s="13" t="s">
        <v>307</v>
      </c>
      <c r="N107" s="13" t="s">
        <v>2013</v>
      </c>
      <c r="O107" s="13">
        <v>1.0</v>
      </c>
      <c r="P107" s="13" t="s">
        <v>2014</v>
      </c>
      <c r="Q107" s="13" t="s">
        <v>2016</v>
      </c>
      <c r="R107" s="65" t="s">
        <v>1128</v>
      </c>
      <c r="S107" s="14"/>
      <c r="T107" s="14"/>
      <c r="U107" s="13">
        <v>28029.0</v>
      </c>
      <c r="V107" s="15">
        <v>42810.0</v>
      </c>
      <c r="W107" s="14"/>
      <c r="X107" s="14"/>
      <c r="Y107">
        <f t="shared" si="3"/>
        <v>36</v>
      </c>
      <c r="Z107" s="13" t="s">
        <v>2025</v>
      </c>
      <c r="AA107" s="14"/>
    </row>
    <row r="108">
      <c r="A108" s="10">
        <v>42766.0</v>
      </c>
      <c r="B108" s="11">
        <v>0.28541666666666665</v>
      </c>
      <c r="C108" s="13" t="s">
        <v>84</v>
      </c>
      <c r="D108" s="13" t="s">
        <v>26</v>
      </c>
      <c r="E108" s="11">
        <v>0.28125</v>
      </c>
      <c r="F108" s="13" t="s">
        <v>29</v>
      </c>
      <c r="G108" s="10">
        <v>42768.0</v>
      </c>
      <c r="H108" s="12">
        <v>42767.0</v>
      </c>
      <c r="I108" s="11">
        <v>0.7298611111111111</v>
      </c>
      <c r="J108" s="14"/>
      <c r="K108" s="13" t="s">
        <v>121</v>
      </c>
      <c r="L108" s="13" t="s">
        <v>2027</v>
      </c>
      <c r="M108" s="13" t="s">
        <v>55</v>
      </c>
      <c r="N108" s="13" t="s">
        <v>2028</v>
      </c>
      <c r="O108" s="13">
        <v>1.0</v>
      </c>
      <c r="P108" s="13" t="s">
        <v>1308</v>
      </c>
      <c r="Q108" s="14"/>
      <c r="R108" s="14"/>
      <c r="S108" s="14"/>
      <c r="T108" s="14"/>
      <c r="U108" s="13">
        <v>27682.0</v>
      </c>
      <c r="V108" s="15">
        <v>42769.0</v>
      </c>
      <c r="W108" s="14"/>
      <c r="X108" s="14"/>
      <c r="Y108">
        <f t="shared" si="3"/>
        <v>-1</v>
      </c>
      <c r="Z108" s="14"/>
      <c r="AA108" s="14"/>
    </row>
    <row r="109">
      <c r="A109" s="10">
        <v>42766.0</v>
      </c>
      <c r="B109" s="11">
        <v>0.37777777777777777</v>
      </c>
      <c r="C109" s="13" t="s">
        <v>24</v>
      </c>
      <c r="D109" s="13" t="s">
        <v>26</v>
      </c>
      <c r="E109" s="11">
        <v>0.37777777777777777</v>
      </c>
      <c r="F109" s="13" t="s">
        <v>181</v>
      </c>
      <c r="G109" s="10">
        <v>42773.0</v>
      </c>
      <c r="H109" s="12">
        <v>42771.0</v>
      </c>
      <c r="I109" s="11">
        <v>0.6145833333333334</v>
      </c>
      <c r="J109" s="14"/>
      <c r="K109" s="13" t="s">
        <v>33</v>
      </c>
      <c r="L109" s="13" t="s">
        <v>2030</v>
      </c>
      <c r="M109" s="13" t="s">
        <v>186</v>
      </c>
      <c r="N109" s="13" t="s">
        <v>2031</v>
      </c>
      <c r="O109" s="13">
        <v>2.0</v>
      </c>
      <c r="P109" s="13" t="s">
        <v>2032</v>
      </c>
      <c r="Q109" s="13" t="s">
        <v>2033</v>
      </c>
      <c r="R109" s="13"/>
      <c r="S109" s="14"/>
      <c r="T109" s="14"/>
      <c r="U109" s="13">
        <v>27705.0</v>
      </c>
      <c r="V109" s="15">
        <v>42772.0</v>
      </c>
      <c r="W109" s="14"/>
      <c r="X109" s="14"/>
      <c r="Y109">
        <f t="shared" si="3"/>
        <v>-2</v>
      </c>
      <c r="Z109" s="14"/>
      <c r="AA109" s="14"/>
    </row>
    <row r="110">
      <c r="A110" s="10">
        <v>42766.0</v>
      </c>
      <c r="B110" s="11">
        <v>0.4361111111111111</v>
      </c>
      <c r="C110" s="13" t="s">
        <v>24</v>
      </c>
      <c r="D110" s="13" t="s">
        <v>26</v>
      </c>
      <c r="E110" s="11">
        <v>0.4361111111111111</v>
      </c>
      <c r="F110" s="13" t="s">
        <v>203</v>
      </c>
      <c r="G110" s="10">
        <v>42767.0</v>
      </c>
      <c r="H110" s="12">
        <v>42767.0</v>
      </c>
      <c r="I110" s="11">
        <v>0.6673611111111111</v>
      </c>
      <c r="J110" s="14"/>
      <c r="K110" s="13" t="s">
        <v>142</v>
      </c>
      <c r="L110" s="13" t="s">
        <v>2036</v>
      </c>
      <c r="M110" s="13" t="s">
        <v>1786</v>
      </c>
      <c r="N110" s="13" t="s">
        <v>2037</v>
      </c>
      <c r="O110" s="13">
        <v>1.0</v>
      </c>
      <c r="P110" s="13" t="s">
        <v>2038</v>
      </c>
      <c r="Q110" s="13" t="s">
        <v>2039</v>
      </c>
      <c r="R110" s="14"/>
      <c r="S110" s="14"/>
      <c r="T110" s="14"/>
      <c r="U110" s="13">
        <v>27683.0</v>
      </c>
      <c r="V110" s="15">
        <v>42769.0</v>
      </c>
      <c r="W110" s="14"/>
      <c r="X110" s="14"/>
      <c r="Y110">
        <f t="shared" si="3"/>
        <v>0</v>
      </c>
      <c r="Z110" s="14"/>
      <c r="AA110" s="14"/>
    </row>
    <row r="111">
      <c r="A111" s="66">
        <v>42766.0</v>
      </c>
      <c r="B111" s="67">
        <v>0.5145833333333333</v>
      </c>
      <c r="C111" s="51" t="s">
        <v>84</v>
      </c>
      <c r="D111" s="51" t="s">
        <v>26</v>
      </c>
      <c r="E111" s="67">
        <v>0.5</v>
      </c>
      <c r="F111" s="51" t="s">
        <v>29</v>
      </c>
      <c r="G111" s="66">
        <v>42818.0</v>
      </c>
      <c r="H111" s="63">
        <v>42828.0</v>
      </c>
      <c r="I111" s="33">
        <v>0.8472222222222222</v>
      </c>
      <c r="J111" s="28"/>
      <c r="K111" s="68" t="s">
        <v>2042</v>
      </c>
      <c r="L111" s="13" t="s">
        <v>2044</v>
      </c>
      <c r="M111" s="13" t="s">
        <v>2045</v>
      </c>
      <c r="N111" s="13" t="s">
        <v>2046</v>
      </c>
      <c r="O111" s="13">
        <v>1.0</v>
      </c>
      <c r="P111" s="13" t="s">
        <v>2047</v>
      </c>
      <c r="Q111" s="14"/>
      <c r="R111" s="14"/>
      <c r="S111" s="14"/>
      <c r="T111" s="14"/>
      <c r="U111" s="13" t="s">
        <v>288</v>
      </c>
      <c r="V111" s="13" t="s">
        <v>288</v>
      </c>
      <c r="W111" s="14"/>
      <c r="X111" s="14"/>
      <c r="Y111">
        <f t="shared" si="3"/>
        <v>10</v>
      </c>
      <c r="Z111" s="14"/>
      <c r="AA111" s="14"/>
    </row>
    <row r="112">
      <c r="A112" s="45"/>
      <c r="B112" s="14"/>
      <c r="C112" s="14"/>
      <c r="D112" s="14"/>
      <c r="E112" s="14"/>
      <c r="F112" s="14"/>
      <c r="G112" s="45"/>
      <c r="H112" s="14"/>
      <c r="I112" s="14"/>
      <c r="J112" s="14"/>
      <c r="K112" s="14"/>
      <c r="L112" s="14"/>
      <c r="M112" s="14"/>
      <c r="N112" s="14"/>
      <c r="O112" s="14"/>
      <c r="P112" s="14"/>
      <c r="Q112" s="14"/>
      <c r="R112" s="14"/>
      <c r="S112" s="14"/>
      <c r="T112" s="14"/>
      <c r="U112" s="14"/>
      <c r="V112" s="14"/>
      <c r="W112" s="14"/>
      <c r="X112" s="14"/>
      <c r="Z112" s="14"/>
      <c r="AA112" s="14"/>
    </row>
    <row r="113">
      <c r="A113" s="45"/>
      <c r="B113" s="14"/>
      <c r="C113" s="14"/>
      <c r="D113" s="14"/>
      <c r="E113" s="14"/>
      <c r="F113" s="14"/>
      <c r="G113" s="45"/>
      <c r="H113" s="14"/>
      <c r="I113" s="14"/>
      <c r="J113" s="14"/>
      <c r="K113" s="14"/>
      <c r="L113" s="14"/>
      <c r="M113" s="14"/>
      <c r="N113" s="14"/>
      <c r="O113" s="14"/>
      <c r="P113" s="14"/>
      <c r="Q113" s="14"/>
      <c r="R113" s="14"/>
      <c r="S113" s="14"/>
      <c r="T113" s="14"/>
      <c r="U113" s="14"/>
      <c r="V113" s="14"/>
      <c r="W113" s="14"/>
      <c r="X113" s="14"/>
      <c r="Y113" s="14"/>
      <c r="Z113" s="14"/>
      <c r="AA113" s="14"/>
    </row>
    <row r="114">
      <c r="A114" s="45"/>
      <c r="B114" s="14"/>
      <c r="C114" s="14"/>
      <c r="D114" s="14"/>
      <c r="E114" s="14"/>
      <c r="F114" s="14"/>
      <c r="G114" s="45"/>
      <c r="H114" s="14"/>
      <c r="I114" s="14"/>
      <c r="J114" s="14"/>
      <c r="K114" s="14"/>
      <c r="L114" s="14"/>
      <c r="M114" s="14"/>
      <c r="N114" s="14"/>
      <c r="O114" s="14"/>
      <c r="P114" s="14"/>
      <c r="Q114" s="14"/>
      <c r="R114" s="14"/>
      <c r="S114" s="14"/>
      <c r="T114" s="14"/>
      <c r="U114" s="14"/>
      <c r="V114" s="14"/>
      <c r="W114" s="14"/>
      <c r="X114" s="14"/>
      <c r="Y114" s="14"/>
      <c r="Z114" s="14"/>
      <c r="AA114" s="14"/>
    </row>
    <row r="115">
      <c r="A115" s="45"/>
      <c r="B115" s="14"/>
      <c r="C115" s="14"/>
      <c r="D115" s="14"/>
      <c r="E115" s="14"/>
      <c r="F115" s="14"/>
      <c r="G115" s="45"/>
      <c r="H115" s="14"/>
      <c r="I115" s="14"/>
      <c r="J115" s="14"/>
      <c r="K115" s="14"/>
      <c r="L115" s="14"/>
      <c r="M115" s="14"/>
      <c r="N115" s="14"/>
      <c r="O115" s="14"/>
      <c r="P115" s="14"/>
      <c r="Q115" s="14"/>
      <c r="R115" s="14"/>
      <c r="S115" s="14"/>
      <c r="T115" s="14"/>
      <c r="U115" s="14"/>
      <c r="V115" s="14"/>
      <c r="W115" s="14"/>
      <c r="X115" s="14"/>
      <c r="Y115" s="14"/>
      <c r="Z115" s="14"/>
      <c r="AA115" s="14"/>
    </row>
    <row r="116">
      <c r="A116" s="45"/>
      <c r="B116" s="14"/>
      <c r="C116" s="14"/>
      <c r="D116" s="14"/>
      <c r="E116" s="14"/>
      <c r="F116" s="14"/>
      <c r="G116" s="45"/>
      <c r="H116" s="14"/>
      <c r="I116" s="14"/>
      <c r="J116" s="14"/>
      <c r="K116" s="14"/>
      <c r="L116" s="14"/>
      <c r="M116" s="14"/>
      <c r="N116" s="14"/>
      <c r="O116" s="14"/>
      <c r="P116" s="14"/>
      <c r="Q116" s="14"/>
      <c r="R116" s="14"/>
      <c r="S116" s="14"/>
      <c r="T116" s="14"/>
      <c r="U116" s="14"/>
      <c r="V116" s="14"/>
      <c r="W116" s="14"/>
      <c r="X116" s="14"/>
      <c r="Y116" s="14"/>
      <c r="Z116" s="14"/>
      <c r="AA116" s="14"/>
    </row>
    <row r="117">
      <c r="A117" s="45"/>
      <c r="B117" s="14"/>
      <c r="C117" s="14"/>
      <c r="D117" s="14"/>
      <c r="E117" s="14"/>
      <c r="F117" s="14"/>
      <c r="G117" s="45"/>
      <c r="H117" s="14"/>
      <c r="I117" s="14"/>
      <c r="J117" s="14"/>
      <c r="K117" s="14"/>
      <c r="L117" s="14"/>
      <c r="M117" s="14"/>
      <c r="N117" s="14"/>
      <c r="O117" s="14"/>
      <c r="P117" s="14"/>
      <c r="Q117" s="14"/>
      <c r="R117" s="14"/>
      <c r="S117" s="14"/>
      <c r="T117" s="14"/>
      <c r="U117" s="14"/>
      <c r="V117" s="14"/>
      <c r="W117" s="14"/>
      <c r="X117" s="14"/>
      <c r="Y117" s="14"/>
      <c r="Z117" s="14"/>
      <c r="AA117" s="14"/>
    </row>
    <row r="118">
      <c r="A118" s="45"/>
      <c r="B118" s="14"/>
      <c r="C118" s="14"/>
      <c r="D118" s="14"/>
      <c r="E118" s="14"/>
      <c r="F118" s="14"/>
      <c r="G118" s="45"/>
      <c r="H118" s="14"/>
      <c r="I118" s="14"/>
      <c r="J118" s="14"/>
      <c r="K118" s="14"/>
      <c r="L118" s="14"/>
      <c r="M118" s="14"/>
      <c r="N118" s="14"/>
      <c r="O118" s="14"/>
      <c r="P118" s="14"/>
      <c r="Q118" s="14"/>
      <c r="R118" s="14"/>
      <c r="S118" s="14"/>
      <c r="T118" s="14"/>
      <c r="U118" s="14"/>
      <c r="V118" s="14"/>
      <c r="W118" s="14"/>
      <c r="X118" s="14"/>
      <c r="Y118" s="14"/>
      <c r="Z118" s="14"/>
      <c r="AA118" s="14"/>
    </row>
    <row r="119">
      <c r="A119" s="45"/>
      <c r="B119" s="14"/>
      <c r="C119" s="14"/>
      <c r="D119" s="14"/>
      <c r="E119" s="14"/>
      <c r="F119" s="14"/>
      <c r="G119" s="45"/>
      <c r="H119" s="14"/>
      <c r="I119" s="14"/>
      <c r="J119" s="14"/>
      <c r="K119" s="14"/>
      <c r="L119" s="14"/>
      <c r="M119" s="14"/>
      <c r="N119" s="14"/>
      <c r="O119" s="14"/>
      <c r="P119" s="14"/>
      <c r="Q119" s="14"/>
      <c r="R119" s="14"/>
      <c r="S119" s="14"/>
      <c r="T119" s="14"/>
      <c r="U119" s="14"/>
      <c r="V119" s="14"/>
      <c r="W119" s="14"/>
      <c r="X119" s="14"/>
      <c r="Y119" s="14"/>
      <c r="Z119" s="14"/>
      <c r="AA119" s="14"/>
    </row>
    <row r="120">
      <c r="A120" s="45"/>
      <c r="B120" s="14"/>
      <c r="C120" s="14"/>
      <c r="D120" s="14"/>
      <c r="E120" s="14"/>
      <c r="F120" s="14"/>
      <c r="G120" s="45"/>
      <c r="H120" s="14"/>
      <c r="I120" s="14"/>
      <c r="J120" s="14"/>
      <c r="K120" s="14"/>
      <c r="L120" s="14"/>
      <c r="M120" s="14"/>
      <c r="N120" s="14"/>
      <c r="O120" s="14"/>
      <c r="P120" s="14"/>
      <c r="Q120" s="14"/>
      <c r="R120" s="14"/>
      <c r="S120" s="14"/>
      <c r="T120" s="14"/>
      <c r="U120" s="14"/>
      <c r="V120" s="14"/>
      <c r="W120" s="14"/>
      <c r="X120" s="14"/>
      <c r="Y120" s="14"/>
      <c r="Z120" s="14"/>
      <c r="AA120" s="14"/>
    </row>
    <row r="121">
      <c r="A121" s="45"/>
      <c r="B121" s="14"/>
      <c r="C121" s="14"/>
      <c r="D121" s="14"/>
      <c r="E121" s="14"/>
      <c r="F121" s="14"/>
      <c r="G121" s="45"/>
      <c r="H121" s="14"/>
      <c r="I121" s="14"/>
      <c r="J121" s="14"/>
      <c r="K121" s="14"/>
      <c r="L121" s="14"/>
      <c r="M121" s="14"/>
      <c r="N121" s="14"/>
      <c r="O121" s="14"/>
      <c r="P121" s="14"/>
      <c r="Q121" s="14"/>
      <c r="R121" s="14"/>
      <c r="S121" s="14"/>
      <c r="T121" s="14"/>
      <c r="U121" s="14"/>
      <c r="V121" s="14"/>
      <c r="W121" s="14"/>
      <c r="X121" s="14"/>
      <c r="Y121" s="14"/>
      <c r="Z121" s="14"/>
      <c r="AA121" s="14"/>
    </row>
    <row r="122">
      <c r="A122" s="45"/>
      <c r="B122" s="14"/>
      <c r="C122" s="14"/>
      <c r="D122" s="14"/>
      <c r="E122" s="14"/>
      <c r="F122" s="14"/>
      <c r="G122" s="45"/>
      <c r="H122" s="14"/>
      <c r="I122" s="14"/>
      <c r="J122" s="14"/>
      <c r="K122" s="14"/>
      <c r="L122" s="14"/>
      <c r="M122" s="14"/>
      <c r="N122" s="14"/>
      <c r="O122" s="14"/>
      <c r="P122" s="14"/>
      <c r="Q122" s="14"/>
      <c r="R122" s="14"/>
      <c r="S122" s="14"/>
      <c r="T122" s="14"/>
      <c r="U122" s="14"/>
      <c r="V122" s="14"/>
      <c r="W122" s="14"/>
      <c r="X122" s="14"/>
      <c r="Y122" s="14"/>
      <c r="Z122" s="14"/>
      <c r="AA122" s="14"/>
    </row>
    <row r="123">
      <c r="A123" s="45"/>
      <c r="B123" s="14"/>
      <c r="C123" s="14"/>
      <c r="D123" s="14"/>
      <c r="E123" s="14"/>
      <c r="F123" s="14"/>
      <c r="G123" s="45"/>
      <c r="H123" s="14"/>
      <c r="I123" s="14"/>
      <c r="J123" s="14"/>
      <c r="K123" s="14"/>
      <c r="L123" s="14"/>
      <c r="M123" s="14"/>
      <c r="N123" s="14"/>
      <c r="O123" s="14"/>
      <c r="P123" s="14"/>
      <c r="Q123" s="14"/>
      <c r="R123" s="14"/>
      <c r="S123" s="14"/>
      <c r="T123" s="14"/>
      <c r="U123" s="14"/>
      <c r="V123" s="14"/>
      <c r="W123" s="14"/>
      <c r="X123" s="14"/>
      <c r="Y123" s="14"/>
      <c r="Z123" s="14"/>
      <c r="AA123" s="14"/>
    </row>
    <row r="124">
      <c r="A124" s="45"/>
      <c r="B124" s="14"/>
      <c r="C124" s="14"/>
      <c r="D124" s="14"/>
      <c r="E124" s="14"/>
      <c r="F124" s="14"/>
      <c r="G124" s="45"/>
      <c r="H124" s="14"/>
      <c r="I124" s="14"/>
      <c r="J124" s="14"/>
      <c r="K124" s="14"/>
      <c r="L124" s="14"/>
      <c r="M124" s="14"/>
      <c r="N124" s="14"/>
      <c r="O124" s="14"/>
      <c r="P124" s="14"/>
      <c r="Q124" s="14"/>
      <c r="R124" s="14"/>
      <c r="S124" s="14"/>
      <c r="T124" s="14"/>
      <c r="U124" s="14"/>
      <c r="V124" s="14"/>
      <c r="W124" s="14"/>
      <c r="X124" s="14"/>
      <c r="Y124" s="14"/>
      <c r="Z124" s="14"/>
      <c r="AA124" s="14"/>
    </row>
    <row r="125">
      <c r="A125" s="45"/>
      <c r="B125" s="14"/>
      <c r="C125" s="14"/>
      <c r="D125" s="14"/>
      <c r="E125" s="14"/>
      <c r="F125" s="14"/>
      <c r="G125" s="45"/>
      <c r="H125" s="14"/>
      <c r="I125" s="14"/>
      <c r="J125" s="14"/>
      <c r="K125" s="14"/>
      <c r="L125" s="14"/>
      <c r="M125" s="14"/>
      <c r="N125" s="14"/>
      <c r="O125" s="14"/>
      <c r="P125" s="14"/>
      <c r="Q125" s="14"/>
      <c r="R125" s="14"/>
      <c r="S125" s="14"/>
      <c r="T125" s="14"/>
      <c r="U125" s="14"/>
      <c r="V125" s="14"/>
      <c r="W125" s="14"/>
      <c r="X125" s="14"/>
      <c r="Y125" s="14"/>
      <c r="Z125" s="14"/>
      <c r="AA125" s="14"/>
    </row>
    <row r="126">
      <c r="A126" s="45"/>
      <c r="B126" s="14"/>
      <c r="C126" s="14"/>
      <c r="D126" s="14"/>
      <c r="E126" s="14"/>
      <c r="F126" s="14"/>
      <c r="G126" s="45"/>
      <c r="H126" s="14"/>
      <c r="I126" s="14"/>
      <c r="J126" s="14"/>
      <c r="K126" s="14"/>
      <c r="L126" s="14"/>
      <c r="M126" s="14"/>
      <c r="N126" s="14"/>
      <c r="O126" s="14"/>
      <c r="P126" s="14"/>
      <c r="Q126" s="14"/>
      <c r="R126" s="14"/>
      <c r="S126" s="14"/>
      <c r="T126" s="14"/>
      <c r="U126" s="14"/>
      <c r="V126" s="14"/>
      <c r="W126" s="14"/>
      <c r="X126" s="14"/>
      <c r="Y126" s="14"/>
      <c r="Z126" s="14"/>
      <c r="AA126" s="14"/>
    </row>
    <row r="127">
      <c r="A127" s="45"/>
      <c r="B127" s="14"/>
      <c r="C127" s="14"/>
      <c r="D127" s="14"/>
      <c r="E127" s="14"/>
      <c r="F127" s="14"/>
      <c r="G127" s="45"/>
      <c r="H127" s="14"/>
      <c r="I127" s="14"/>
      <c r="J127" s="14"/>
      <c r="K127" s="14"/>
      <c r="L127" s="14"/>
      <c r="M127" s="14"/>
      <c r="N127" s="14"/>
      <c r="O127" s="14"/>
      <c r="P127" s="14"/>
      <c r="Q127" s="14"/>
      <c r="R127" s="14"/>
      <c r="S127" s="14"/>
      <c r="T127" s="14"/>
      <c r="U127" s="14"/>
      <c r="V127" s="14"/>
      <c r="W127" s="14"/>
      <c r="X127" s="14"/>
      <c r="Y127" s="14"/>
      <c r="Z127" s="14"/>
      <c r="AA127" s="14"/>
    </row>
    <row r="128">
      <c r="A128" s="45"/>
      <c r="B128" s="14"/>
      <c r="C128" s="14"/>
      <c r="D128" s="14"/>
      <c r="E128" s="14"/>
      <c r="F128" s="14"/>
      <c r="G128" s="45"/>
      <c r="H128" s="14"/>
      <c r="I128" s="14"/>
      <c r="J128" s="14"/>
      <c r="K128" s="14"/>
      <c r="L128" s="14"/>
      <c r="M128" s="14"/>
      <c r="N128" s="14"/>
      <c r="O128" s="14"/>
      <c r="P128" s="14"/>
      <c r="Q128" s="14"/>
      <c r="R128" s="14"/>
      <c r="S128" s="14"/>
      <c r="T128" s="14"/>
      <c r="U128" s="14"/>
      <c r="V128" s="14"/>
      <c r="W128" s="14"/>
      <c r="X128" s="14"/>
      <c r="Y128" s="14"/>
      <c r="Z128" s="14"/>
      <c r="AA128" s="14"/>
    </row>
    <row r="129">
      <c r="A129" s="45"/>
      <c r="B129" s="14"/>
      <c r="C129" s="14"/>
      <c r="D129" s="14"/>
      <c r="E129" s="14"/>
      <c r="F129" s="14"/>
      <c r="G129" s="45"/>
      <c r="H129" s="14"/>
      <c r="I129" s="14"/>
      <c r="J129" s="14"/>
      <c r="K129" s="14"/>
      <c r="L129" s="14"/>
      <c r="M129" s="14"/>
      <c r="N129" s="14"/>
      <c r="O129" s="14"/>
      <c r="P129" s="14"/>
      <c r="Q129" s="14"/>
      <c r="R129" s="14"/>
      <c r="S129" s="14"/>
      <c r="T129" s="14"/>
      <c r="U129" s="14"/>
      <c r="V129" s="14"/>
      <c r="W129" s="14"/>
      <c r="X129" s="14"/>
      <c r="Y129" s="14"/>
      <c r="Z129" s="14"/>
      <c r="AA129" s="14"/>
    </row>
    <row r="130">
      <c r="A130" s="45"/>
      <c r="B130" s="14"/>
      <c r="C130" s="14"/>
      <c r="D130" s="14"/>
      <c r="E130" s="14"/>
      <c r="F130" s="14"/>
      <c r="G130" s="45"/>
      <c r="H130" s="14"/>
      <c r="I130" s="14"/>
      <c r="J130" s="14"/>
      <c r="K130" s="14"/>
      <c r="L130" s="14"/>
      <c r="M130" s="14"/>
      <c r="N130" s="14"/>
      <c r="O130" s="14"/>
      <c r="P130" s="14"/>
      <c r="Q130" s="14"/>
      <c r="R130" s="14"/>
      <c r="S130" s="14"/>
      <c r="T130" s="14"/>
      <c r="U130" s="14"/>
      <c r="V130" s="14"/>
      <c r="W130" s="14"/>
      <c r="X130" s="14"/>
      <c r="Y130" s="14"/>
      <c r="Z130" s="14"/>
      <c r="AA130" s="14"/>
    </row>
    <row r="131">
      <c r="A131" s="45"/>
      <c r="B131" s="14"/>
      <c r="C131" s="14"/>
      <c r="D131" s="14"/>
      <c r="E131" s="14"/>
      <c r="F131" s="14"/>
      <c r="G131" s="45"/>
      <c r="H131" s="14"/>
      <c r="I131" s="14"/>
      <c r="J131" s="14"/>
      <c r="K131" s="14"/>
      <c r="L131" s="14"/>
      <c r="M131" s="14"/>
      <c r="N131" s="14"/>
      <c r="O131" s="14"/>
      <c r="P131" s="14"/>
      <c r="Q131" s="14"/>
      <c r="R131" s="14"/>
      <c r="S131" s="14"/>
      <c r="T131" s="14"/>
      <c r="U131" s="14"/>
      <c r="V131" s="14"/>
      <c r="W131" s="14"/>
      <c r="X131" s="14"/>
      <c r="Y131" s="14"/>
      <c r="Z131" s="14"/>
      <c r="AA131" s="14"/>
    </row>
    <row r="132">
      <c r="A132" s="45"/>
      <c r="B132" s="14"/>
      <c r="C132" s="14"/>
      <c r="D132" s="14"/>
      <c r="E132" s="14"/>
      <c r="F132" s="14"/>
      <c r="G132" s="45"/>
      <c r="H132" s="14"/>
      <c r="I132" s="14"/>
      <c r="J132" s="14"/>
      <c r="K132" s="14"/>
      <c r="L132" s="14"/>
      <c r="M132" s="14"/>
      <c r="N132" s="14"/>
      <c r="O132" s="14"/>
      <c r="P132" s="14"/>
      <c r="Q132" s="14"/>
      <c r="R132" s="14"/>
      <c r="S132" s="14"/>
      <c r="T132" s="14"/>
      <c r="U132" s="14"/>
      <c r="V132" s="14"/>
      <c r="W132" s="14"/>
      <c r="X132" s="14"/>
      <c r="Y132" s="14"/>
      <c r="Z132" s="14"/>
      <c r="AA132" s="14"/>
    </row>
    <row r="133">
      <c r="A133" s="45"/>
      <c r="B133" s="14"/>
      <c r="C133" s="14"/>
      <c r="D133" s="14"/>
      <c r="E133" s="14"/>
      <c r="F133" s="14"/>
      <c r="G133" s="45"/>
      <c r="H133" s="14"/>
      <c r="I133" s="14"/>
      <c r="J133" s="14"/>
      <c r="K133" s="14"/>
      <c r="L133" s="14"/>
      <c r="M133" s="14"/>
      <c r="N133" s="14"/>
      <c r="O133" s="14"/>
      <c r="P133" s="14"/>
      <c r="Q133" s="14"/>
      <c r="R133" s="14"/>
      <c r="S133" s="14"/>
      <c r="T133" s="14"/>
      <c r="U133" s="14"/>
      <c r="V133" s="14"/>
      <c r="W133" s="14"/>
      <c r="X133" s="14"/>
      <c r="Y133" s="14"/>
      <c r="Z133" s="14"/>
      <c r="AA133" s="14"/>
    </row>
    <row r="134">
      <c r="A134" s="45"/>
      <c r="B134" s="14"/>
      <c r="C134" s="14"/>
      <c r="D134" s="14"/>
      <c r="E134" s="14"/>
      <c r="F134" s="14"/>
      <c r="G134" s="45"/>
      <c r="H134" s="14"/>
      <c r="I134" s="14"/>
      <c r="J134" s="14"/>
      <c r="K134" s="14"/>
      <c r="L134" s="14"/>
      <c r="M134" s="14"/>
      <c r="N134" s="14"/>
      <c r="O134" s="14"/>
      <c r="P134" s="14"/>
      <c r="Q134" s="14"/>
      <c r="R134" s="14"/>
      <c r="S134" s="14"/>
      <c r="T134" s="14"/>
      <c r="U134" s="14"/>
      <c r="V134" s="14"/>
      <c r="W134" s="14"/>
      <c r="X134" s="14"/>
      <c r="Y134" s="14"/>
      <c r="Z134" s="14"/>
      <c r="AA134" s="14"/>
    </row>
    <row r="135">
      <c r="A135" s="45"/>
      <c r="B135" s="14"/>
      <c r="C135" s="14"/>
      <c r="D135" s="14"/>
      <c r="E135" s="14"/>
      <c r="F135" s="14"/>
      <c r="G135" s="45"/>
      <c r="H135" s="14"/>
      <c r="I135" s="14"/>
      <c r="J135" s="14"/>
      <c r="K135" s="14"/>
      <c r="L135" s="14"/>
      <c r="M135" s="14"/>
      <c r="N135" s="14"/>
      <c r="O135" s="14"/>
      <c r="P135" s="14"/>
      <c r="Q135" s="14"/>
      <c r="R135" s="14"/>
      <c r="S135" s="14"/>
      <c r="T135" s="14"/>
      <c r="U135" s="14"/>
      <c r="V135" s="14"/>
      <c r="W135" s="14"/>
      <c r="X135" s="14"/>
      <c r="Y135" s="14"/>
      <c r="Z135" s="14"/>
      <c r="AA135" s="14"/>
    </row>
    <row r="136">
      <c r="A136" s="45"/>
      <c r="B136" s="14"/>
      <c r="C136" s="14"/>
      <c r="D136" s="14"/>
      <c r="E136" s="14"/>
      <c r="F136" s="14"/>
      <c r="G136" s="45"/>
      <c r="H136" s="14"/>
      <c r="I136" s="14"/>
      <c r="J136" s="14"/>
      <c r="K136" s="14"/>
      <c r="L136" s="14"/>
      <c r="M136" s="14"/>
      <c r="N136" s="14"/>
      <c r="O136" s="14"/>
      <c r="P136" s="14"/>
      <c r="Q136" s="14"/>
      <c r="R136" s="14"/>
      <c r="S136" s="14"/>
      <c r="T136" s="14"/>
      <c r="U136" s="14"/>
      <c r="V136" s="14"/>
      <c r="W136" s="14"/>
      <c r="X136" s="14"/>
      <c r="Y136" s="14"/>
      <c r="Z136" s="14"/>
      <c r="AA136" s="14"/>
    </row>
    <row r="137">
      <c r="A137" s="45"/>
      <c r="B137" s="14"/>
      <c r="C137" s="14"/>
      <c r="D137" s="14"/>
      <c r="E137" s="14"/>
      <c r="F137" s="14"/>
      <c r="G137" s="45"/>
      <c r="H137" s="14"/>
      <c r="I137" s="14"/>
      <c r="J137" s="14"/>
      <c r="K137" s="14"/>
      <c r="L137" s="14"/>
      <c r="M137" s="14"/>
      <c r="N137" s="14"/>
      <c r="O137" s="14"/>
      <c r="P137" s="14"/>
      <c r="Q137" s="14"/>
      <c r="R137" s="14"/>
      <c r="S137" s="14"/>
      <c r="T137" s="14"/>
      <c r="U137" s="14"/>
      <c r="V137" s="14"/>
      <c r="W137" s="14"/>
      <c r="X137" s="14"/>
      <c r="Y137" s="14"/>
      <c r="Z137" s="14"/>
      <c r="AA137" s="14"/>
    </row>
    <row r="138">
      <c r="A138" s="45"/>
      <c r="B138" s="14"/>
      <c r="C138" s="14"/>
      <c r="D138" s="14"/>
      <c r="E138" s="14"/>
      <c r="F138" s="14"/>
      <c r="G138" s="45"/>
      <c r="H138" s="14"/>
      <c r="I138" s="14"/>
      <c r="J138" s="14"/>
      <c r="K138" s="14"/>
      <c r="L138" s="14"/>
      <c r="M138" s="14"/>
      <c r="N138" s="14"/>
      <c r="O138" s="14"/>
      <c r="P138" s="14"/>
      <c r="Q138" s="14"/>
      <c r="R138" s="14"/>
      <c r="S138" s="14"/>
      <c r="T138" s="14"/>
      <c r="U138" s="14"/>
      <c r="V138" s="14"/>
      <c r="W138" s="14"/>
      <c r="X138" s="14"/>
      <c r="Y138" s="14"/>
      <c r="Z138" s="14"/>
      <c r="AA138" s="14"/>
    </row>
    <row r="139">
      <c r="A139" s="45"/>
      <c r="B139" s="14"/>
      <c r="C139" s="14"/>
      <c r="D139" s="14"/>
      <c r="E139" s="14"/>
      <c r="F139" s="14"/>
      <c r="G139" s="45"/>
      <c r="H139" s="14"/>
      <c r="I139" s="14"/>
      <c r="J139" s="14"/>
      <c r="K139" s="14"/>
      <c r="L139" s="14"/>
      <c r="M139" s="14"/>
      <c r="N139" s="14"/>
      <c r="O139" s="14"/>
      <c r="P139" s="14"/>
      <c r="Q139" s="14"/>
      <c r="R139" s="14"/>
      <c r="S139" s="14"/>
      <c r="T139" s="14"/>
      <c r="U139" s="14"/>
      <c r="V139" s="14"/>
      <c r="W139" s="14"/>
      <c r="X139" s="14"/>
      <c r="Y139" s="14"/>
      <c r="Z139" s="14"/>
      <c r="AA139" s="14"/>
    </row>
    <row r="140">
      <c r="A140" s="45"/>
      <c r="B140" s="14"/>
      <c r="C140" s="14"/>
      <c r="D140" s="14"/>
      <c r="E140" s="14"/>
      <c r="F140" s="14"/>
      <c r="G140" s="45"/>
      <c r="H140" s="14"/>
      <c r="I140" s="14"/>
      <c r="J140" s="14"/>
      <c r="K140" s="14"/>
      <c r="L140" s="14"/>
      <c r="M140" s="14"/>
      <c r="N140" s="14"/>
      <c r="O140" s="14"/>
      <c r="P140" s="14"/>
      <c r="Q140" s="14"/>
      <c r="R140" s="14"/>
      <c r="S140" s="14"/>
      <c r="T140" s="14"/>
      <c r="U140" s="14"/>
      <c r="V140" s="14"/>
      <c r="W140" s="14"/>
      <c r="X140" s="14"/>
      <c r="Y140" s="14"/>
      <c r="Z140" s="14"/>
      <c r="AA140" s="14"/>
    </row>
    <row r="141">
      <c r="A141" s="45"/>
      <c r="B141" s="14"/>
      <c r="C141" s="14"/>
      <c r="D141" s="14"/>
      <c r="E141" s="14"/>
      <c r="F141" s="14"/>
      <c r="G141" s="45"/>
      <c r="H141" s="14"/>
      <c r="I141" s="14"/>
      <c r="J141" s="14"/>
      <c r="K141" s="14"/>
      <c r="L141" s="14"/>
      <c r="M141" s="14"/>
      <c r="N141" s="14"/>
      <c r="O141" s="14"/>
      <c r="P141" s="14"/>
      <c r="Q141" s="14"/>
      <c r="R141" s="14"/>
      <c r="S141" s="14"/>
      <c r="T141" s="14"/>
      <c r="U141" s="14"/>
      <c r="V141" s="14"/>
      <c r="W141" s="14"/>
      <c r="X141" s="14"/>
      <c r="Y141" s="14"/>
      <c r="Z141" s="14"/>
      <c r="AA141" s="14"/>
    </row>
    <row r="142">
      <c r="A142" s="45"/>
      <c r="B142" s="14"/>
      <c r="C142" s="14"/>
      <c r="D142" s="14"/>
      <c r="E142" s="14"/>
      <c r="F142" s="14"/>
      <c r="G142" s="45"/>
      <c r="H142" s="14"/>
      <c r="I142" s="14"/>
      <c r="J142" s="14"/>
      <c r="K142" s="14"/>
      <c r="L142" s="14"/>
      <c r="M142" s="14"/>
      <c r="N142" s="14"/>
      <c r="O142" s="14"/>
      <c r="P142" s="14"/>
      <c r="Q142" s="14"/>
      <c r="R142" s="14"/>
      <c r="S142" s="14"/>
      <c r="T142" s="14"/>
      <c r="U142" s="14"/>
      <c r="V142" s="14"/>
      <c r="W142" s="14"/>
      <c r="X142" s="14"/>
      <c r="Y142" s="14"/>
      <c r="Z142" s="14"/>
      <c r="AA142" s="14"/>
    </row>
    <row r="143">
      <c r="A143" s="45"/>
      <c r="B143" s="14"/>
      <c r="C143" s="14"/>
      <c r="D143" s="14"/>
      <c r="E143" s="14"/>
      <c r="F143" s="14"/>
      <c r="G143" s="45"/>
      <c r="H143" s="14"/>
      <c r="I143" s="14"/>
      <c r="J143" s="14"/>
      <c r="K143" s="14"/>
      <c r="L143" s="14"/>
      <c r="M143" s="14"/>
      <c r="N143" s="14"/>
      <c r="O143" s="14"/>
      <c r="P143" s="14"/>
      <c r="Q143" s="14"/>
      <c r="R143" s="14"/>
      <c r="S143" s="14"/>
      <c r="T143" s="14"/>
      <c r="U143" s="14"/>
      <c r="V143" s="14"/>
      <c r="W143" s="14"/>
      <c r="X143" s="14"/>
      <c r="Y143" s="14"/>
      <c r="Z143" s="14"/>
      <c r="AA143" s="14"/>
    </row>
    <row r="144">
      <c r="A144" s="45"/>
      <c r="B144" s="14"/>
      <c r="C144" s="14"/>
      <c r="D144" s="14"/>
      <c r="E144" s="14"/>
      <c r="F144" s="14"/>
      <c r="G144" s="45"/>
      <c r="H144" s="14"/>
      <c r="I144" s="14"/>
      <c r="J144" s="14"/>
      <c r="K144" s="14"/>
      <c r="L144" s="14"/>
      <c r="M144" s="14"/>
      <c r="N144" s="14"/>
      <c r="O144" s="14"/>
      <c r="P144" s="14"/>
      <c r="Q144" s="14"/>
      <c r="R144" s="14"/>
      <c r="S144" s="14"/>
      <c r="T144" s="14"/>
      <c r="U144" s="14"/>
      <c r="V144" s="14"/>
      <c r="W144" s="14"/>
      <c r="X144" s="14"/>
      <c r="Y144" s="14"/>
      <c r="Z144" s="14"/>
      <c r="AA144" s="14"/>
    </row>
    <row r="145">
      <c r="A145" s="45"/>
      <c r="B145" s="14"/>
      <c r="C145" s="14"/>
      <c r="D145" s="14"/>
      <c r="E145" s="14"/>
      <c r="F145" s="14"/>
      <c r="G145" s="45"/>
      <c r="H145" s="14"/>
      <c r="I145" s="14"/>
      <c r="J145" s="14"/>
      <c r="K145" s="14"/>
      <c r="L145" s="14"/>
      <c r="M145" s="14"/>
      <c r="N145" s="14"/>
      <c r="O145" s="14"/>
      <c r="P145" s="14"/>
      <c r="Q145" s="14"/>
      <c r="R145" s="14"/>
      <c r="S145" s="14"/>
      <c r="T145" s="14"/>
      <c r="U145" s="14"/>
      <c r="V145" s="14"/>
      <c r="W145" s="14"/>
      <c r="X145" s="14"/>
      <c r="Y145" s="14"/>
      <c r="Z145" s="14"/>
      <c r="AA145" s="14"/>
    </row>
    <row r="146">
      <c r="A146" s="45"/>
      <c r="B146" s="14"/>
      <c r="C146" s="14"/>
      <c r="D146" s="14"/>
      <c r="E146" s="14"/>
      <c r="F146" s="14"/>
      <c r="G146" s="45"/>
      <c r="H146" s="14"/>
      <c r="I146" s="14"/>
      <c r="J146" s="14"/>
      <c r="K146" s="14"/>
      <c r="L146" s="14"/>
      <c r="M146" s="14"/>
      <c r="N146" s="14"/>
      <c r="O146" s="14"/>
      <c r="P146" s="14"/>
      <c r="Q146" s="14"/>
      <c r="R146" s="14"/>
      <c r="S146" s="14"/>
      <c r="T146" s="14"/>
      <c r="U146" s="14"/>
      <c r="V146" s="14"/>
      <c r="W146" s="14"/>
      <c r="X146" s="14"/>
      <c r="Y146" s="14"/>
      <c r="Z146" s="14"/>
      <c r="AA146" s="14"/>
    </row>
    <row r="147">
      <c r="A147" s="45"/>
      <c r="B147" s="14"/>
      <c r="C147" s="14"/>
      <c r="D147" s="14"/>
      <c r="E147" s="14"/>
      <c r="F147" s="14"/>
      <c r="G147" s="45"/>
      <c r="H147" s="14"/>
      <c r="I147" s="14"/>
      <c r="J147" s="14"/>
      <c r="K147" s="14"/>
      <c r="L147" s="14"/>
      <c r="M147" s="14"/>
      <c r="N147" s="14"/>
      <c r="O147" s="14"/>
      <c r="P147" s="14"/>
      <c r="Q147" s="14"/>
      <c r="R147" s="14"/>
      <c r="S147" s="14"/>
      <c r="T147" s="14"/>
      <c r="U147" s="14"/>
      <c r="V147" s="14"/>
      <c r="W147" s="14"/>
      <c r="X147" s="14"/>
      <c r="Y147" s="14"/>
      <c r="Z147" s="14"/>
      <c r="AA147" s="14"/>
    </row>
    <row r="148">
      <c r="A148" s="45"/>
      <c r="B148" s="14"/>
      <c r="C148" s="14"/>
      <c r="D148" s="14"/>
      <c r="E148" s="14"/>
      <c r="F148" s="14"/>
      <c r="G148" s="45"/>
      <c r="H148" s="14"/>
      <c r="I148" s="14"/>
      <c r="J148" s="14"/>
      <c r="K148" s="14"/>
      <c r="L148" s="14"/>
      <c r="M148" s="14"/>
      <c r="N148" s="14"/>
      <c r="O148" s="14"/>
      <c r="P148" s="14"/>
      <c r="Q148" s="14"/>
      <c r="R148" s="14"/>
      <c r="S148" s="14"/>
      <c r="T148" s="14"/>
      <c r="U148" s="14"/>
      <c r="V148" s="14"/>
      <c r="W148" s="14"/>
      <c r="X148" s="14"/>
      <c r="Y148" s="14"/>
      <c r="Z148" s="14"/>
      <c r="AA148" s="14"/>
    </row>
    <row r="149">
      <c r="A149" s="45"/>
      <c r="B149" s="14"/>
      <c r="C149" s="14"/>
      <c r="D149" s="14"/>
      <c r="E149" s="14"/>
      <c r="F149" s="14"/>
      <c r="G149" s="45"/>
      <c r="H149" s="14"/>
      <c r="I149" s="14"/>
      <c r="J149" s="14"/>
      <c r="K149" s="14"/>
      <c r="L149" s="14"/>
      <c r="M149" s="14"/>
      <c r="N149" s="14"/>
      <c r="O149" s="14"/>
      <c r="P149" s="14"/>
      <c r="Q149" s="14"/>
      <c r="R149" s="14"/>
      <c r="S149" s="14"/>
      <c r="T149" s="14"/>
      <c r="U149" s="14"/>
      <c r="V149" s="14"/>
      <c r="W149" s="14"/>
      <c r="X149" s="14"/>
      <c r="Y149" s="14"/>
      <c r="Z149" s="14"/>
      <c r="AA149" s="14"/>
    </row>
    <row r="150">
      <c r="A150" s="45"/>
      <c r="B150" s="14"/>
      <c r="C150" s="14"/>
      <c r="D150" s="14"/>
      <c r="E150" s="14"/>
      <c r="F150" s="14"/>
      <c r="G150" s="45"/>
      <c r="H150" s="14"/>
      <c r="I150" s="14"/>
      <c r="J150" s="14"/>
      <c r="K150" s="14"/>
      <c r="L150" s="14"/>
      <c r="M150" s="14"/>
      <c r="N150" s="14"/>
      <c r="O150" s="14"/>
      <c r="P150" s="14"/>
      <c r="Q150" s="14"/>
      <c r="R150" s="14"/>
      <c r="S150" s="14"/>
      <c r="T150" s="14"/>
      <c r="U150" s="14"/>
      <c r="V150" s="14"/>
      <c r="W150" s="14"/>
      <c r="X150" s="14"/>
      <c r="Y150" s="14"/>
      <c r="Z150" s="14"/>
      <c r="AA150" s="14"/>
    </row>
    <row r="151">
      <c r="A151" s="45"/>
      <c r="B151" s="14"/>
      <c r="C151" s="14"/>
      <c r="D151" s="14"/>
      <c r="E151" s="14"/>
      <c r="F151" s="14"/>
      <c r="G151" s="45"/>
      <c r="H151" s="14"/>
      <c r="I151" s="14"/>
      <c r="J151" s="14"/>
      <c r="K151" s="14"/>
      <c r="L151" s="14"/>
      <c r="M151" s="14"/>
      <c r="N151" s="14"/>
      <c r="O151" s="14"/>
      <c r="P151" s="14"/>
      <c r="Q151" s="14"/>
      <c r="R151" s="14"/>
      <c r="S151" s="14"/>
      <c r="T151" s="14"/>
      <c r="U151" s="14"/>
      <c r="V151" s="14"/>
      <c r="W151" s="14"/>
      <c r="X151" s="14"/>
      <c r="Y151" s="14"/>
      <c r="Z151" s="14"/>
      <c r="AA151" s="14"/>
    </row>
    <row r="152">
      <c r="A152" s="45"/>
      <c r="B152" s="14"/>
      <c r="C152" s="14"/>
      <c r="D152" s="14"/>
      <c r="E152" s="14"/>
      <c r="F152" s="14"/>
      <c r="G152" s="45"/>
      <c r="H152" s="14"/>
      <c r="I152" s="14"/>
      <c r="J152" s="14"/>
      <c r="K152" s="14"/>
      <c r="L152" s="14"/>
      <c r="M152" s="14"/>
      <c r="N152" s="14"/>
      <c r="O152" s="14"/>
      <c r="P152" s="14"/>
      <c r="Q152" s="14"/>
      <c r="R152" s="14"/>
      <c r="S152" s="14"/>
      <c r="T152" s="14"/>
      <c r="U152" s="14"/>
      <c r="V152" s="14"/>
      <c r="W152" s="14"/>
      <c r="X152" s="14"/>
      <c r="Y152" s="14"/>
      <c r="Z152" s="14"/>
      <c r="AA152" s="14"/>
    </row>
    <row r="153">
      <c r="A153" s="45"/>
      <c r="B153" s="14"/>
      <c r="C153" s="14"/>
      <c r="D153" s="14"/>
      <c r="E153" s="14"/>
      <c r="F153" s="14"/>
      <c r="G153" s="45"/>
      <c r="H153" s="14"/>
      <c r="I153" s="14"/>
      <c r="J153" s="14"/>
      <c r="K153" s="14"/>
      <c r="L153" s="14"/>
      <c r="M153" s="14"/>
      <c r="N153" s="14"/>
      <c r="O153" s="14"/>
      <c r="P153" s="14"/>
      <c r="Q153" s="14"/>
      <c r="R153" s="14"/>
      <c r="S153" s="14"/>
      <c r="T153" s="14"/>
      <c r="U153" s="14"/>
      <c r="V153" s="14"/>
      <c r="W153" s="14"/>
      <c r="X153" s="14"/>
      <c r="Y153" s="14"/>
      <c r="Z153" s="14"/>
      <c r="AA153" s="14"/>
    </row>
    <row r="154">
      <c r="A154" s="45"/>
      <c r="B154" s="14"/>
      <c r="C154" s="14"/>
      <c r="D154" s="14"/>
      <c r="E154" s="14"/>
      <c r="F154" s="14"/>
      <c r="G154" s="45"/>
      <c r="H154" s="14"/>
      <c r="I154" s="14"/>
      <c r="J154" s="14"/>
      <c r="K154" s="14"/>
      <c r="L154" s="14"/>
      <c r="M154" s="14"/>
      <c r="N154" s="14"/>
      <c r="O154" s="14"/>
      <c r="P154" s="14"/>
      <c r="Q154" s="14"/>
      <c r="R154" s="14"/>
      <c r="S154" s="14"/>
      <c r="T154" s="14"/>
      <c r="U154" s="14"/>
      <c r="V154" s="14"/>
      <c r="W154" s="14"/>
      <c r="X154" s="14"/>
      <c r="Y154" s="14"/>
      <c r="Z154" s="14"/>
      <c r="AA154" s="14"/>
    </row>
    <row r="155">
      <c r="A155" s="45"/>
      <c r="B155" s="14"/>
      <c r="C155" s="14"/>
      <c r="D155" s="14"/>
      <c r="E155" s="14"/>
      <c r="F155" s="14"/>
      <c r="G155" s="45"/>
      <c r="H155" s="14"/>
      <c r="I155" s="14"/>
      <c r="J155" s="14"/>
      <c r="K155" s="14"/>
      <c r="L155" s="14"/>
      <c r="M155" s="14"/>
      <c r="N155" s="14"/>
      <c r="O155" s="14"/>
      <c r="P155" s="14"/>
      <c r="Q155" s="14"/>
      <c r="R155" s="14"/>
      <c r="S155" s="14"/>
      <c r="T155" s="14"/>
      <c r="U155" s="14"/>
      <c r="V155" s="14"/>
      <c r="W155" s="14"/>
      <c r="X155" s="14"/>
      <c r="Y155" s="14"/>
      <c r="Z155" s="14"/>
      <c r="AA155" s="14"/>
    </row>
    <row r="156">
      <c r="A156" s="45"/>
      <c r="B156" s="14"/>
      <c r="C156" s="14"/>
      <c r="D156" s="14"/>
      <c r="E156" s="14"/>
      <c r="F156" s="14"/>
      <c r="G156" s="45"/>
      <c r="H156" s="14"/>
      <c r="I156" s="14"/>
      <c r="J156" s="14"/>
      <c r="K156" s="14"/>
      <c r="L156" s="14"/>
      <c r="M156" s="14"/>
      <c r="N156" s="14"/>
      <c r="O156" s="14"/>
      <c r="P156" s="14"/>
      <c r="Q156" s="14"/>
      <c r="R156" s="14"/>
      <c r="S156" s="14"/>
      <c r="T156" s="14"/>
      <c r="U156" s="14"/>
      <c r="V156" s="14"/>
      <c r="W156" s="14"/>
      <c r="X156" s="14"/>
      <c r="Y156" s="14"/>
      <c r="Z156" s="14"/>
      <c r="AA156" s="14"/>
    </row>
    <row r="157">
      <c r="A157" s="45"/>
      <c r="B157" s="14"/>
      <c r="C157" s="14"/>
      <c r="D157" s="14"/>
      <c r="E157" s="14"/>
      <c r="F157" s="14"/>
      <c r="G157" s="45"/>
      <c r="H157" s="14"/>
      <c r="I157" s="14"/>
      <c r="J157" s="14"/>
      <c r="K157" s="14"/>
      <c r="L157" s="14"/>
      <c r="M157" s="14"/>
      <c r="N157" s="14"/>
      <c r="O157" s="14"/>
      <c r="P157" s="14"/>
      <c r="Q157" s="14"/>
      <c r="R157" s="14"/>
      <c r="S157" s="14"/>
      <c r="T157" s="14"/>
      <c r="U157" s="14"/>
      <c r="V157" s="14"/>
      <c r="W157" s="14"/>
      <c r="X157" s="14"/>
      <c r="Y157" s="14"/>
      <c r="Z157" s="14"/>
      <c r="AA157" s="14"/>
    </row>
    <row r="158">
      <c r="A158" s="45"/>
      <c r="B158" s="14"/>
      <c r="C158" s="14"/>
      <c r="D158" s="14"/>
      <c r="E158" s="14"/>
      <c r="F158" s="14"/>
      <c r="G158" s="45"/>
      <c r="H158" s="14"/>
      <c r="I158" s="14"/>
      <c r="J158" s="14"/>
      <c r="K158" s="14"/>
      <c r="L158" s="14"/>
      <c r="M158" s="14"/>
      <c r="N158" s="14"/>
      <c r="O158" s="14"/>
      <c r="P158" s="14"/>
      <c r="Q158" s="14"/>
      <c r="R158" s="14"/>
      <c r="S158" s="14"/>
      <c r="T158" s="14"/>
      <c r="U158" s="14"/>
      <c r="V158" s="14"/>
      <c r="W158" s="14"/>
      <c r="X158" s="14"/>
      <c r="Y158" s="14"/>
      <c r="Z158" s="14"/>
      <c r="AA158" s="14"/>
    </row>
    <row r="159">
      <c r="A159" s="45"/>
      <c r="B159" s="14"/>
      <c r="C159" s="14"/>
      <c r="D159" s="14"/>
      <c r="E159" s="14"/>
      <c r="F159" s="14"/>
      <c r="G159" s="45"/>
      <c r="H159" s="14"/>
      <c r="I159" s="14"/>
      <c r="J159" s="14"/>
      <c r="K159" s="14"/>
      <c r="L159" s="14"/>
      <c r="M159" s="14"/>
      <c r="N159" s="14"/>
      <c r="O159" s="14"/>
      <c r="P159" s="14"/>
      <c r="Q159" s="14"/>
      <c r="R159" s="14"/>
      <c r="S159" s="14"/>
      <c r="T159" s="14"/>
      <c r="U159" s="14"/>
      <c r="V159" s="14"/>
      <c r="W159" s="14"/>
      <c r="X159" s="14"/>
      <c r="Y159" s="14"/>
      <c r="Z159" s="14"/>
      <c r="AA159" s="14"/>
    </row>
    <row r="160">
      <c r="A160" s="45"/>
      <c r="B160" s="14"/>
      <c r="C160" s="14"/>
      <c r="D160" s="14"/>
      <c r="E160" s="14"/>
      <c r="F160" s="14"/>
      <c r="G160" s="45"/>
      <c r="H160" s="14"/>
      <c r="I160" s="14"/>
      <c r="J160" s="14"/>
      <c r="K160" s="14"/>
      <c r="L160" s="14"/>
      <c r="M160" s="14"/>
      <c r="N160" s="14"/>
      <c r="O160" s="14"/>
      <c r="P160" s="14"/>
      <c r="Q160" s="14"/>
      <c r="R160" s="14"/>
      <c r="S160" s="14"/>
      <c r="T160" s="14"/>
      <c r="U160" s="14"/>
      <c r="V160" s="14"/>
      <c r="W160" s="14"/>
      <c r="X160" s="14"/>
      <c r="Y160" s="14"/>
      <c r="Z160" s="14"/>
      <c r="AA160" s="14"/>
    </row>
    <row r="161">
      <c r="A161" s="45"/>
      <c r="B161" s="14"/>
      <c r="C161" s="14"/>
      <c r="D161" s="14"/>
      <c r="E161" s="14"/>
      <c r="F161" s="14"/>
      <c r="G161" s="45"/>
      <c r="H161" s="14"/>
      <c r="I161" s="14"/>
      <c r="J161" s="14"/>
      <c r="K161" s="14"/>
      <c r="L161" s="14"/>
      <c r="M161" s="14"/>
      <c r="N161" s="14"/>
      <c r="O161" s="14"/>
      <c r="P161" s="14"/>
      <c r="Q161" s="14"/>
      <c r="R161" s="14"/>
      <c r="S161" s="14"/>
      <c r="T161" s="14"/>
      <c r="U161" s="14"/>
      <c r="V161" s="14"/>
      <c r="W161" s="14"/>
      <c r="X161" s="14"/>
      <c r="Y161" s="14"/>
      <c r="Z161" s="14"/>
      <c r="AA161" s="14"/>
    </row>
    <row r="162">
      <c r="A162" s="45"/>
      <c r="B162" s="14"/>
      <c r="C162" s="14"/>
      <c r="D162" s="14"/>
      <c r="E162" s="14"/>
      <c r="F162" s="14"/>
      <c r="G162" s="45"/>
      <c r="H162" s="14"/>
      <c r="I162" s="14"/>
      <c r="J162" s="14"/>
      <c r="K162" s="14"/>
      <c r="L162" s="14"/>
      <c r="M162" s="14"/>
      <c r="N162" s="14"/>
      <c r="O162" s="14"/>
      <c r="P162" s="14"/>
      <c r="Q162" s="14"/>
      <c r="R162" s="14"/>
      <c r="S162" s="14"/>
      <c r="T162" s="14"/>
      <c r="U162" s="14"/>
      <c r="V162" s="14"/>
      <c r="W162" s="14"/>
      <c r="X162" s="14"/>
      <c r="Y162" s="14"/>
      <c r="Z162" s="14"/>
      <c r="AA162" s="14"/>
    </row>
    <row r="163">
      <c r="A163" s="45"/>
      <c r="B163" s="14"/>
      <c r="C163" s="14"/>
      <c r="D163" s="14"/>
      <c r="E163" s="14"/>
      <c r="F163" s="14"/>
      <c r="G163" s="45"/>
      <c r="H163" s="14"/>
      <c r="I163" s="14"/>
      <c r="J163" s="14"/>
      <c r="K163" s="14"/>
      <c r="L163" s="14"/>
      <c r="M163" s="14"/>
      <c r="N163" s="14"/>
      <c r="O163" s="14"/>
      <c r="P163" s="14"/>
      <c r="Q163" s="14"/>
      <c r="R163" s="14"/>
      <c r="S163" s="14"/>
      <c r="T163" s="14"/>
      <c r="U163" s="14"/>
      <c r="V163" s="14"/>
      <c r="W163" s="14"/>
      <c r="X163" s="14"/>
      <c r="Y163" s="14"/>
      <c r="Z163" s="14"/>
      <c r="AA163" s="14"/>
    </row>
    <row r="164">
      <c r="A164" s="45"/>
      <c r="B164" s="14"/>
      <c r="C164" s="14"/>
      <c r="D164" s="14"/>
      <c r="E164" s="14"/>
      <c r="F164" s="14"/>
      <c r="G164" s="45"/>
      <c r="H164" s="14"/>
      <c r="I164" s="14"/>
      <c r="J164" s="14"/>
      <c r="K164" s="14"/>
      <c r="L164" s="14"/>
      <c r="M164" s="14"/>
      <c r="N164" s="14"/>
      <c r="O164" s="14"/>
      <c r="P164" s="14"/>
      <c r="Q164" s="14"/>
      <c r="R164" s="14"/>
      <c r="S164" s="14"/>
      <c r="T164" s="14"/>
      <c r="U164" s="14"/>
      <c r="V164" s="14"/>
      <c r="W164" s="14"/>
      <c r="X164" s="14"/>
      <c r="Y164" s="14"/>
      <c r="Z164" s="14"/>
      <c r="AA164" s="14"/>
    </row>
    <row r="165">
      <c r="A165" s="45"/>
      <c r="B165" s="14"/>
      <c r="C165" s="14"/>
      <c r="D165" s="14"/>
      <c r="E165" s="14"/>
      <c r="F165" s="14"/>
      <c r="G165" s="45"/>
      <c r="H165" s="14"/>
      <c r="I165" s="14"/>
      <c r="J165" s="14"/>
      <c r="K165" s="14"/>
      <c r="L165" s="14"/>
      <c r="M165" s="14"/>
      <c r="N165" s="14"/>
      <c r="O165" s="14"/>
      <c r="P165" s="14"/>
      <c r="Q165" s="14"/>
      <c r="R165" s="14"/>
      <c r="S165" s="14"/>
      <c r="T165" s="14"/>
      <c r="U165" s="14"/>
      <c r="V165" s="14"/>
      <c r="W165" s="14"/>
      <c r="X165" s="14"/>
      <c r="Y165" s="14"/>
      <c r="Z165" s="14"/>
      <c r="AA165" s="14"/>
    </row>
    <row r="166">
      <c r="A166" s="45"/>
      <c r="B166" s="14"/>
      <c r="C166" s="14"/>
      <c r="D166" s="14"/>
      <c r="E166" s="14"/>
      <c r="F166" s="14"/>
      <c r="G166" s="45"/>
      <c r="H166" s="14"/>
      <c r="I166" s="14"/>
      <c r="J166" s="14"/>
      <c r="K166" s="14"/>
      <c r="L166" s="14"/>
      <c r="M166" s="14"/>
      <c r="N166" s="14"/>
      <c r="O166" s="14"/>
      <c r="P166" s="14"/>
      <c r="Q166" s="14"/>
      <c r="R166" s="14"/>
      <c r="S166" s="14"/>
      <c r="T166" s="14"/>
      <c r="U166" s="14"/>
      <c r="V166" s="14"/>
      <c r="W166" s="14"/>
      <c r="X166" s="14"/>
      <c r="Y166" s="14"/>
      <c r="Z166" s="14"/>
      <c r="AA166" s="14"/>
    </row>
    <row r="167">
      <c r="A167" s="45"/>
      <c r="B167" s="14"/>
      <c r="C167" s="14"/>
      <c r="D167" s="14"/>
      <c r="E167" s="14"/>
      <c r="F167" s="14"/>
      <c r="G167" s="45"/>
      <c r="H167" s="14"/>
      <c r="I167" s="14"/>
      <c r="J167" s="14"/>
      <c r="K167" s="14"/>
      <c r="L167" s="14"/>
      <c r="M167" s="14"/>
      <c r="N167" s="14"/>
      <c r="O167" s="14"/>
      <c r="P167" s="14"/>
      <c r="Q167" s="14"/>
      <c r="R167" s="14"/>
      <c r="S167" s="14"/>
      <c r="T167" s="14"/>
      <c r="U167" s="14"/>
      <c r="V167" s="14"/>
      <c r="W167" s="14"/>
      <c r="X167" s="14"/>
      <c r="Y167" s="14"/>
      <c r="Z167" s="14"/>
      <c r="AA167" s="14"/>
    </row>
    <row r="168">
      <c r="A168" s="45"/>
      <c r="B168" s="14"/>
      <c r="C168" s="14"/>
      <c r="D168" s="14"/>
      <c r="E168" s="14"/>
      <c r="F168" s="14"/>
      <c r="G168" s="45"/>
      <c r="H168" s="14"/>
      <c r="I168" s="14"/>
      <c r="J168" s="14"/>
      <c r="K168" s="14"/>
      <c r="L168" s="14"/>
      <c r="M168" s="14"/>
      <c r="N168" s="14"/>
      <c r="O168" s="14"/>
      <c r="P168" s="14"/>
      <c r="Q168" s="14"/>
      <c r="R168" s="14"/>
      <c r="S168" s="14"/>
      <c r="T168" s="14"/>
      <c r="U168" s="14"/>
      <c r="V168" s="14"/>
      <c r="W168" s="14"/>
      <c r="X168" s="14"/>
      <c r="Y168" s="14"/>
      <c r="Z168" s="14"/>
      <c r="AA168" s="14"/>
    </row>
    <row r="169">
      <c r="A169" s="45"/>
      <c r="B169" s="14"/>
      <c r="C169" s="14"/>
      <c r="D169" s="14"/>
      <c r="E169" s="14"/>
      <c r="F169" s="14"/>
      <c r="G169" s="45"/>
      <c r="H169" s="14"/>
      <c r="I169" s="14"/>
      <c r="J169" s="14"/>
      <c r="K169" s="14"/>
      <c r="L169" s="14"/>
      <c r="M169" s="14"/>
      <c r="N169" s="14"/>
      <c r="O169" s="14"/>
      <c r="P169" s="14"/>
      <c r="Q169" s="14"/>
      <c r="R169" s="14"/>
      <c r="S169" s="14"/>
      <c r="T169" s="14"/>
      <c r="U169" s="14"/>
      <c r="V169" s="14"/>
      <c r="W169" s="14"/>
      <c r="X169" s="14"/>
      <c r="Y169" s="14"/>
      <c r="Z169" s="14"/>
      <c r="AA169" s="14"/>
    </row>
    <row r="170">
      <c r="A170" s="45"/>
      <c r="B170" s="14"/>
      <c r="C170" s="14"/>
      <c r="D170" s="14"/>
      <c r="E170" s="14"/>
      <c r="F170" s="14"/>
      <c r="G170" s="45"/>
      <c r="H170" s="14"/>
      <c r="I170" s="14"/>
      <c r="J170" s="14"/>
      <c r="K170" s="14"/>
      <c r="L170" s="14"/>
      <c r="M170" s="14"/>
      <c r="N170" s="14"/>
      <c r="O170" s="14"/>
      <c r="P170" s="14"/>
      <c r="Q170" s="14"/>
      <c r="R170" s="14"/>
      <c r="S170" s="14"/>
      <c r="T170" s="14"/>
      <c r="U170" s="14"/>
      <c r="V170" s="14"/>
      <c r="W170" s="14"/>
      <c r="X170" s="14"/>
      <c r="Y170" s="14"/>
      <c r="Z170" s="14"/>
      <c r="AA170" s="14"/>
    </row>
    <row r="171">
      <c r="A171" s="45"/>
      <c r="B171" s="14"/>
      <c r="C171" s="14"/>
      <c r="D171" s="14"/>
      <c r="E171" s="14"/>
      <c r="F171" s="14"/>
      <c r="G171" s="45"/>
      <c r="H171" s="14"/>
      <c r="I171" s="14"/>
      <c r="J171" s="14"/>
      <c r="K171" s="14"/>
      <c r="L171" s="14"/>
      <c r="M171" s="14"/>
      <c r="N171" s="14"/>
      <c r="O171" s="14"/>
      <c r="P171" s="14"/>
      <c r="Q171" s="14"/>
      <c r="R171" s="14"/>
      <c r="S171" s="14"/>
      <c r="T171" s="14"/>
      <c r="U171" s="14"/>
      <c r="V171" s="14"/>
      <c r="W171" s="14"/>
      <c r="X171" s="14"/>
      <c r="Y171" s="14"/>
      <c r="Z171" s="14"/>
      <c r="AA171" s="14"/>
    </row>
    <row r="172">
      <c r="A172" s="45"/>
      <c r="B172" s="14"/>
      <c r="C172" s="14"/>
      <c r="D172" s="14"/>
      <c r="E172" s="14"/>
      <c r="F172" s="14"/>
      <c r="G172" s="45"/>
      <c r="H172" s="14"/>
      <c r="I172" s="14"/>
      <c r="J172" s="14"/>
      <c r="K172" s="14"/>
      <c r="L172" s="14"/>
      <c r="M172" s="14"/>
      <c r="N172" s="14"/>
      <c r="O172" s="14"/>
      <c r="P172" s="14"/>
      <c r="Q172" s="14"/>
      <c r="R172" s="14"/>
      <c r="S172" s="14"/>
      <c r="T172" s="14"/>
      <c r="U172" s="14"/>
      <c r="V172" s="14"/>
      <c r="W172" s="14"/>
      <c r="X172" s="14"/>
      <c r="Y172" s="14"/>
      <c r="Z172" s="14"/>
      <c r="AA172" s="14"/>
    </row>
    <row r="173">
      <c r="A173" s="45"/>
      <c r="B173" s="14"/>
      <c r="C173" s="14"/>
      <c r="D173" s="14"/>
      <c r="E173" s="14"/>
      <c r="F173" s="14"/>
      <c r="G173" s="45"/>
      <c r="H173" s="14"/>
      <c r="I173" s="14"/>
      <c r="J173" s="14"/>
      <c r="K173" s="14"/>
      <c r="L173" s="14"/>
      <c r="M173" s="14"/>
      <c r="N173" s="14"/>
      <c r="O173" s="14"/>
      <c r="P173" s="14"/>
      <c r="Q173" s="14"/>
      <c r="R173" s="14"/>
      <c r="S173" s="14"/>
      <c r="T173" s="14"/>
      <c r="U173" s="14"/>
      <c r="V173" s="14"/>
      <c r="W173" s="14"/>
      <c r="X173" s="14"/>
      <c r="Y173" s="14"/>
      <c r="Z173" s="14"/>
      <c r="AA173" s="14"/>
    </row>
    <row r="174">
      <c r="A174" s="45"/>
      <c r="B174" s="14"/>
      <c r="C174" s="14"/>
      <c r="D174" s="14"/>
      <c r="E174" s="14"/>
      <c r="F174" s="14"/>
      <c r="G174" s="45"/>
      <c r="H174" s="14"/>
      <c r="I174" s="14"/>
      <c r="J174" s="14"/>
      <c r="K174" s="14"/>
      <c r="L174" s="14"/>
      <c r="M174" s="14"/>
      <c r="N174" s="14"/>
      <c r="O174" s="14"/>
      <c r="P174" s="14"/>
      <c r="Q174" s="14"/>
      <c r="R174" s="14"/>
      <c r="S174" s="14"/>
      <c r="T174" s="14"/>
      <c r="U174" s="14"/>
      <c r="V174" s="14"/>
      <c r="W174" s="14"/>
      <c r="X174" s="14"/>
      <c r="Y174" s="14"/>
      <c r="Z174" s="14"/>
      <c r="AA174" s="14"/>
    </row>
    <row r="175">
      <c r="A175" s="45"/>
      <c r="B175" s="14"/>
      <c r="C175" s="14"/>
      <c r="D175" s="14"/>
      <c r="E175" s="14"/>
      <c r="F175" s="14"/>
      <c r="G175" s="45"/>
      <c r="H175" s="14"/>
      <c r="I175" s="14"/>
      <c r="J175" s="14"/>
      <c r="K175" s="14"/>
      <c r="L175" s="14"/>
      <c r="M175" s="14"/>
      <c r="N175" s="14"/>
      <c r="O175" s="14"/>
      <c r="P175" s="14"/>
      <c r="Q175" s="14"/>
      <c r="R175" s="14"/>
      <c r="S175" s="14"/>
      <c r="T175" s="14"/>
      <c r="U175" s="14"/>
      <c r="V175" s="14"/>
      <c r="W175" s="14"/>
      <c r="X175" s="14"/>
      <c r="Y175" s="14"/>
      <c r="Z175" s="14"/>
      <c r="AA175" s="14"/>
    </row>
    <row r="176">
      <c r="A176" s="45"/>
      <c r="B176" s="14"/>
      <c r="C176" s="14"/>
      <c r="D176" s="14"/>
      <c r="E176" s="14"/>
      <c r="F176" s="14"/>
      <c r="G176" s="45"/>
      <c r="H176" s="14"/>
      <c r="I176" s="14"/>
      <c r="J176" s="14"/>
      <c r="K176" s="14"/>
      <c r="L176" s="14"/>
      <c r="M176" s="14"/>
      <c r="N176" s="14"/>
      <c r="O176" s="14"/>
      <c r="P176" s="14"/>
      <c r="Q176" s="14"/>
      <c r="R176" s="14"/>
      <c r="S176" s="14"/>
      <c r="T176" s="14"/>
      <c r="U176" s="14"/>
      <c r="V176" s="14"/>
      <c r="W176" s="14"/>
      <c r="X176" s="14"/>
      <c r="Y176" s="14"/>
      <c r="Z176" s="14"/>
      <c r="AA176" s="14"/>
    </row>
    <row r="177">
      <c r="A177" s="45"/>
      <c r="B177" s="14"/>
      <c r="C177" s="14"/>
      <c r="D177" s="14"/>
      <c r="E177" s="14"/>
      <c r="F177" s="14"/>
      <c r="G177" s="45"/>
      <c r="H177" s="14"/>
      <c r="I177" s="14"/>
      <c r="J177" s="14"/>
      <c r="K177" s="14"/>
      <c r="L177" s="14"/>
      <c r="M177" s="14"/>
      <c r="N177" s="14"/>
      <c r="O177" s="14"/>
      <c r="P177" s="14"/>
      <c r="Q177" s="14"/>
      <c r="R177" s="14"/>
      <c r="S177" s="14"/>
      <c r="T177" s="14"/>
      <c r="U177" s="14"/>
      <c r="V177" s="14"/>
      <c r="W177" s="14"/>
      <c r="X177" s="14"/>
      <c r="Y177" s="14"/>
      <c r="Z177" s="14"/>
      <c r="AA177" s="14"/>
    </row>
    <row r="178">
      <c r="A178" s="45"/>
      <c r="B178" s="14"/>
      <c r="C178" s="14"/>
      <c r="D178" s="14"/>
      <c r="E178" s="14"/>
      <c r="F178" s="14"/>
      <c r="G178" s="45"/>
      <c r="H178" s="14"/>
      <c r="I178" s="14"/>
      <c r="J178" s="14"/>
      <c r="K178" s="14"/>
      <c r="L178" s="14"/>
      <c r="M178" s="14"/>
      <c r="N178" s="14"/>
      <c r="O178" s="14"/>
      <c r="P178" s="14"/>
      <c r="Q178" s="14"/>
      <c r="R178" s="14"/>
      <c r="S178" s="14"/>
      <c r="T178" s="14"/>
      <c r="U178" s="14"/>
      <c r="V178" s="14"/>
      <c r="W178" s="14"/>
      <c r="X178" s="14"/>
      <c r="Y178" s="14"/>
      <c r="Z178" s="14"/>
      <c r="AA178" s="14"/>
    </row>
    <row r="179">
      <c r="A179" s="45"/>
      <c r="B179" s="14"/>
      <c r="C179" s="14"/>
      <c r="D179" s="14"/>
      <c r="E179" s="14"/>
      <c r="F179" s="14"/>
      <c r="G179" s="45"/>
      <c r="H179" s="14"/>
      <c r="I179" s="14"/>
      <c r="J179" s="14"/>
      <c r="K179" s="14"/>
      <c r="L179" s="14"/>
      <c r="M179" s="14"/>
      <c r="N179" s="14"/>
      <c r="O179" s="14"/>
      <c r="P179" s="14"/>
      <c r="Q179" s="14"/>
      <c r="R179" s="14"/>
      <c r="S179" s="14"/>
      <c r="T179" s="14"/>
      <c r="U179" s="14"/>
      <c r="V179" s="14"/>
      <c r="W179" s="14"/>
      <c r="X179" s="14"/>
      <c r="Y179" s="14"/>
      <c r="Z179" s="14"/>
      <c r="AA179" s="14"/>
    </row>
    <row r="180">
      <c r="A180" s="45"/>
      <c r="B180" s="14"/>
      <c r="C180" s="14"/>
      <c r="D180" s="14"/>
      <c r="E180" s="14"/>
      <c r="F180" s="14"/>
      <c r="G180" s="45"/>
      <c r="H180" s="14"/>
      <c r="I180" s="14"/>
      <c r="J180" s="14"/>
      <c r="K180" s="14"/>
      <c r="L180" s="14"/>
      <c r="M180" s="14"/>
      <c r="N180" s="14"/>
      <c r="O180" s="14"/>
      <c r="P180" s="14"/>
      <c r="Q180" s="14"/>
      <c r="R180" s="14"/>
      <c r="S180" s="14"/>
      <c r="T180" s="14"/>
      <c r="U180" s="14"/>
      <c r="V180" s="14"/>
      <c r="W180" s="14"/>
      <c r="X180" s="14"/>
      <c r="Y180" s="14"/>
      <c r="Z180" s="14"/>
      <c r="AA180" s="14"/>
    </row>
    <row r="181">
      <c r="A181" s="45"/>
      <c r="B181" s="14"/>
      <c r="C181" s="14"/>
      <c r="D181" s="14"/>
      <c r="E181" s="14"/>
      <c r="F181" s="14"/>
      <c r="G181" s="45"/>
      <c r="H181" s="14"/>
      <c r="I181" s="14"/>
      <c r="J181" s="14"/>
      <c r="K181" s="14"/>
      <c r="L181" s="14"/>
      <c r="M181" s="14"/>
      <c r="N181" s="14"/>
      <c r="O181" s="14"/>
      <c r="P181" s="14"/>
      <c r="Q181" s="14"/>
      <c r="R181" s="14"/>
      <c r="S181" s="14"/>
      <c r="T181" s="14"/>
      <c r="U181" s="14"/>
      <c r="V181" s="14"/>
      <c r="W181" s="14"/>
      <c r="X181" s="14"/>
      <c r="Y181" s="14"/>
      <c r="Z181" s="14"/>
      <c r="AA181" s="14"/>
    </row>
    <row r="182">
      <c r="A182" s="45"/>
      <c r="B182" s="14"/>
      <c r="C182" s="14"/>
      <c r="D182" s="14"/>
      <c r="E182" s="14"/>
      <c r="F182" s="14"/>
      <c r="G182" s="45"/>
      <c r="H182" s="14"/>
      <c r="I182" s="14"/>
      <c r="J182" s="14"/>
      <c r="K182" s="14"/>
      <c r="L182" s="14"/>
      <c r="M182" s="14"/>
      <c r="N182" s="14"/>
      <c r="O182" s="14"/>
      <c r="P182" s="14"/>
      <c r="Q182" s="14"/>
      <c r="R182" s="14"/>
      <c r="S182" s="14"/>
      <c r="T182" s="14"/>
      <c r="U182" s="14"/>
      <c r="V182" s="14"/>
      <c r="W182" s="14"/>
      <c r="X182" s="14"/>
      <c r="Y182" s="14"/>
      <c r="Z182" s="14"/>
      <c r="AA182" s="14"/>
    </row>
    <row r="183">
      <c r="A183" s="45"/>
      <c r="B183" s="14"/>
      <c r="C183" s="14"/>
      <c r="D183" s="14"/>
      <c r="E183" s="14"/>
      <c r="F183" s="14"/>
      <c r="G183" s="45"/>
      <c r="H183" s="14"/>
      <c r="I183" s="14"/>
      <c r="J183" s="14"/>
      <c r="K183" s="14"/>
      <c r="L183" s="14"/>
      <c r="M183" s="14"/>
      <c r="N183" s="14"/>
      <c r="O183" s="14"/>
      <c r="P183" s="14"/>
      <c r="Q183" s="14"/>
      <c r="R183" s="14"/>
      <c r="S183" s="14"/>
      <c r="T183" s="14"/>
      <c r="U183" s="14"/>
      <c r="V183" s="14"/>
      <c r="W183" s="14"/>
      <c r="X183" s="14"/>
      <c r="Y183" s="14"/>
      <c r="Z183" s="14"/>
      <c r="AA183" s="14"/>
    </row>
    <row r="184">
      <c r="A184" s="45"/>
      <c r="B184" s="14"/>
      <c r="C184" s="14"/>
      <c r="D184" s="14"/>
      <c r="E184" s="14"/>
      <c r="F184" s="14"/>
      <c r="G184" s="45"/>
      <c r="H184" s="14"/>
      <c r="I184" s="14"/>
      <c r="J184" s="14"/>
      <c r="K184" s="14"/>
      <c r="L184" s="14"/>
      <c r="M184" s="14"/>
      <c r="N184" s="14"/>
      <c r="O184" s="14"/>
      <c r="P184" s="14"/>
      <c r="Q184" s="14"/>
      <c r="R184" s="14"/>
      <c r="S184" s="14"/>
      <c r="T184" s="14"/>
      <c r="U184" s="14"/>
      <c r="V184" s="14"/>
      <c r="W184" s="14"/>
      <c r="X184" s="14"/>
      <c r="Y184" s="14"/>
      <c r="Z184" s="14"/>
      <c r="AA184" s="14"/>
    </row>
    <row r="185">
      <c r="A185" s="45"/>
      <c r="B185" s="14"/>
      <c r="C185" s="14"/>
      <c r="D185" s="14"/>
      <c r="E185" s="14"/>
      <c r="F185" s="14"/>
      <c r="G185" s="45"/>
      <c r="H185" s="14"/>
      <c r="I185" s="14"/>
      <c r="J185" s="14"/>
      <c r="K185" s="14"/>
      <c r="L185" s="14"/>
      <c r="M185" s="14"/>
      <c r="N185" s="14"/>
      <c r="O185" s="14"/>
      <c r="P185" s="14"/>
      <c r="Q185" s="14"/>
      <c r="R185" s="14"/>
      <c r="S185" s="14"/>
      <c r="T185" s="14"/>
      <c r="U185" s="14"/>
      <c r="V185" s="14"/>
      <c r="W185" s="14"/>
      <c r="X185" s="14"/>
      <c r="Y185" s="14"/>
      <c r="Z185" s="14"/>
      <c r="AA185" s="14"/>
    </row>
    <row r="186">
      <c r="A186" s="45"/>
      <c r="B186" s="14"/>
      <c r="C186" s="14"/>
      <c r="D186" s="14"/>
      <c r="E186" s="14"/>
      <c r="F186" s="14"/>
      <c r="G186" s="45"/>
      <c r="H186" s="14"/>
      <c r="I186" s="14"/>
      <c r="J186" s="14"/>
      <c r="K186" s="14"/>
      <c r="L186" s="14"/>
      <c r="M186" s="14"/>
      <c r="N186" s="14"/>
      <c r="O186" s="14"/>
      <c r="P186" s="14"/>
      <c r="Q186" s="14"/>
      <c r="R186" s="14"/>
      <c r="S186" s="14"/>
      <c r="T186" s="14"/>
      <c r="U186" s="14"/>
      <c r="V186" s="14"/>
      <c r="W186" s="14"/>
      <c r="X186" s="14"/>
      <c r="Y186" s="14"/>
      <c r="Z186" s="14"/>
      <c r="AA186" s="14"/>
    </row>
    <row r="187">
      <c r="A187" s="45"/>
      <c r="B187" s="14"/>
      <c r="C187" s="14"/>
      <c r="D187" s="14"/>
      <c r="E187" s="14"/>
      <c r="F187" s="14"/>
      <c r="G187" s="45"/>
      <c r="H187" s="14"/>
      <c r="I187" s="14"/>
      <c r="J187" s="14"/>
      <c r="K187" s="14"/>
      <c r="L187" s="14"/>
      <c r="M187" s="14"/>
      <c r="N187" s="14"/>
      <c r="O187" s="14"/>
      <c r="P187" s="14"/>
      <c r="Q187" s="14"/>
      <c r="R187" s="14"/>
      <c r="S187" s="14"/>
      <c r="T187" s="14"/>
      <c r="U187" s="14"/>
      <c r="V187" s="14"/>
      <c r="W187" s="14"/>
      <c r="X187" s="14"/>
      <c r="Y187" s="14"/>
      <c r="Z187" s="14"/>
      <c r="AA187" s="14"/>
    </row>
    <row r="188">
      <c r="A188" s="45"/>
      <c r="B188" s="14"/>
      <c r="C188" s="14"/>
      <c r="D188" s="14"/>
      <c r="E188" s="14"/>
      <c r="F188" s="14"/>
      <c r="G188" s="45"/>
      <c r="H188" s="14"/>
      <c r="I188" s="14"/>
      <c r="J188" s="14"/>
      <c r="K188" s="14"/>
      <c r="L188" s="14"/>
      <c r="M188" s="14"/>
      <c r="N188" s="14"/>
      <c r="O188" s="14"/>
      <c r="P188" s="14"/>
      <c r="Q188" s="14"/>
      <c r="R188" s="14"/>
      <c r="S188" s="14"/>
      <c r="T188" s="14"/>
      <c r="U188" s="14"/>
      <c r="V188" s="14"/>
      <c r="W188" s="14"/>
      <c r="X188" s="14"/>
      <c r="Y188" s="14"/>
      <c r="Z188" s="14"/>
      <c r="AA188" s="14"/>
    </row>
    <row r="189">
      <c r="A189" s="45"/>
      <c r="B189" s="14"/>
      <c r="C189" s="14"/>
      <c r="D189" s="14"/>
      <c r="E189" s="14"/>
      <c r="F189" s="14"/>
      <c r="G189" s="45"/>
      <c r="H189" s="14"/>
      <c r="I189" s="14"/>
      <c r="J189" s="14"/>
      <c r="K189" s="14"/>
      <c r="L189" s="14"/>
      <c r="M189" s="14"/>
      <c r="N189" s="14"/>
      <c r="O189" s="14"/>
      <c r="P189" s="14"/>
      <c r="Q189" s="14"/>
      <c r="R189" s="14"/>
      <c r="S189" s="14"/>
      <c r="T189" s="14"/>
      <c r="U189" s="14"/>
      <c r="V189" s="14"/>
      <c r="W189" s="14"/>
      <c r="X189" s="14"/>
      <c r="Y189" s="14"/>
      <c r="Z189" s="14"/>
      <c r="AA189" s="14"/>
    </row>
    <row r="190">
      <c r="A190" s="45"/>
      <c r="B190" s="14"/>
      <c r="C190" s="14"/>
      <c r="D190" s="14"/>
      <c r="E190" s="14"/>
      <c r="F190" s="14"/>
      <c r="G190" s="45"/>
      <c r="H190" s="14"/>
      <c r="I190" s="14"/>
      <c r="J190" s="14"/>
      <c r="K190" s="14"/>
      <c r="L190" s="14"/>
      <c r="M190" s="14"/>
      <c r="N190" s="14"/>
      <c r="O190" s="14"/>
      <c r="P190" s="14"/>
      <c r="Q190" s="14"/>
      <c r="R190" s="14"/>
      <c r="S190" s="14"/>
      <c r="T190" s="14"/>
      <c r="U190" s="14"/>
      <c r="V190" s="14"/>
      <c r="W190" s="14"/>
      <c r="X190" s="14"/>
      <c r="Y190" s="14"/>
      <c r="Z190" s="14"/>
      <c r="AA190" s="14"/>
    </row>
    <row r="191">
      <c r="A191" s="45"/>
      <c r="B191" s="14"/>
      <c r="C191" s="14"/>
      <c r="D191" s="14"/>
      <c r="E191" s="14"/>
      <c r="F191" s="14"/>
      <c r="G191" s="45"/>
      <c r="H191" s="14"/>
      <c r="I191" s="14"/>
      <c r="J191" s="14"/>
      <c r="K191" s="14"/>
      <c r="L191" s="14"/>
      <c r="M191" s="14"/>
      <c r="N191" s="14"/>
      <c r="O191" s="14"/>
      <c r="P191" s="14"/>
      <c r="Q191" s="14"/>
      <c r="R191" s="14"/>
      <c r="S191" s="14"/>
      <c r="T191" s="14"/>
      <c r="U191" s="14"/>
      <c r="V191" s="14"/>
      <c r="W191" s="14"/>
      <c r="X191" s="14"/>
      <c r="Y191" s="14"/>
      <c r="Z191" s="14"/>
      <c r="AA191" s="14"/>
    </row>
    <row r="192">
      <c r="A192" s="45"/>
      <c r="B192" s="14"/>
      <c r="C192" s="14"/>
      <c r="D192" s="14"/>
      <c r="E192" s="14"/>
      <c r="F192" s="14"/>
      <c r="G192" s="45"/>
      <c r="H192" s="14"/>
      <c r="I192" s="14"/>
      <c r="J192" s="14"/>
      <c r="K192" s="14"/>
      <c r="L192" s="14"/>
      <c r="M192" s="14"/>
      <c r="N192" s="14"/>
      <c r="O192" s="14"/>
      <c r="P192" s="14"/>
      <c r="Q192" s="14"/>
      <c r="R192" s="14"/>
      <c r="S192" s="14"/>
      <c r="T192" s="14"/>
      <c r="U192" s="14"/>
      <c r="V192" s="14"/>
      <c r="W192" s="14"/>
      <c r="X192" s="14"/>
      <c r="Y192" s="14"/>
      <c r="Z192" s="14"/>
      <c r="AA192" s="14"/>
    </row>
    <row r="193">
      <c r="A193" s="45"/>
      <c r="B193" s="14"/>
      <c r="C193" s="14"/>
      <c r="D193" s="14"/>
      <c r="E193" s="14"/>
      <c r="F193" s="14"/>
      <c r="G193" s="45"/>
      <c r="H193" s="14"/>
      <c r="I193" s="14"/>
      <c r="J193" s="14"/>
      <c r="K193" s="14"/>
      <c r="L193" s="14"/>
      <c r="M193" s="14"/>
      <c r="N193" s="14"/>
      <c r="O193" s="14"/>
      <c r="P193" s="14"/>
      <c r="Q193" s="14"/>
      <c r="R193" s="14"/>
      <c r="S193" s="14"/>
      <c r="T193" s="14"/>
      <c r="U193" s="14"/>
      <c r="V193" s="14"/>
      <c r="W193" s="14"/>
      <c r="X193" s="14"/>
      <c r="Y193" s="14"/>
      <c r="Z193" s="14"/>
      <c r="AA193" s="14"/>
    </row>
    <row r="194">
      <c r="A194" s="45"/>
      <c r="B194" s="14"/>
      <c r="C194" s="14"/>
      <c r="D194" s="14"/>
      <c r="E194" s="14"/>
      <c r="F194" s="14"/>
      <c r="G194" s="45"/>
      <c r="H194" s="14"/>
      <c r="I194" s="14"/>
      <c r="J194" s="14"/>
      <c r="K194" s="14"/>
      <c r="L194" s="14"/>
      <c r="M194" s="14"/>
      <c r="N194" s="14"/>
      <c r="O194" s="14"/>
      <c r="P194" s="14"/>
      <c r="Q194" s="14"/>
      <c r="R194" s="14"/>
      <c r="S194" s="14"/>
      <c r="T194" s="14"/>
      <c r="U194" s="14"/>
      <c r="V194" s="14"/>
      <c r="W194" s="14"/>
      <c r="X194" s="14"/>
      <c r="Y194" s="14"/>
      <c r="Z194" s="14"/>
      <c r="AA194" s="14"/>
    </row>
    <row r="195">
      <c r="A195" s="45"/>
      <c r="B195" s="14"/>
      <c r="C195" s="14"/>
      <c r="D195" s="14"/>
      <c r="E195" s="14"/>
      <c r="F195" s="14"/>
      <c r="G195" s="45"/>
      <c r="H195" s="14"/>
      <c r="I195" s="14"/>
      <c r="J195" s="14"/>
      <c r="K195" s="14"/>
      <c r="L195" s="14"/>
      <c r="M195" s="14"/>
      <c r="N195" s="14"/>
      <c r="O195" s="14"/>
      <c r="P195" s="14"/>
      <c r="Q195" s="14"/>
      <c r="R195" s="14"/>
      <c r="S195" s="14"/>
      <c r="T195" s="14"/>
      <c r="U195" s="14"/>
      <c r="V195" s="14"/>
      <c r="W195" s="14"/>
      <c r="X195" s="14"/>
      <c r="Y195" s="14"/>
      <c r="Z195" s="14"/>
      <c r="AA195" s="14"/>
    </row>
    <row r="196">
      <c r="A196" s="45"/>
      <c r="B196" s="14"/>
      <c r="C196" s="14"/>
      <c r="D196" s="14"/>
      <c r="E196" s="14"/>
      <c r="F196" s="14"/>
      <c r="G196" s="45"/>
      <c r="H196" s="14"/>
      <c r="I196" s="14"/>
      <c r="J196" s="14"/>
      <c r="K196" s="14"/>
      <c r="L196" s="14"/>
      <c r="M196" s="14"/>
      <c r="N196" s="14"/>
      <c r="O196" s="14"/>
      <c r="P196" s="14"/>
      <c r="Q196" s="14"/>
      <c r="R196" s="14"/>
      <c r="S196" s="14"/>
      <c r="T196" s="14"/>
      <c r="U196" s="14"/>
      <c r="V196" s="14"/>
      <c r="W196" s="14"/>
      <c r="X196" s="14"/>
      <c r="Y196" s="14"/>
      <c r="Z196" s="14"/>
      <c r="AA196" s="14"/>
    </row>
    <row r="197">
      <c r="A197" s="45"/>
      <c r="B197" s="14"/>
      <c r="C197" s="14"/>
      <c r="D197" s="14"/>
      <c r="E197" s="14"/>
      <c r="F197" s="14"/>
      <c r="G197" s="45"/>
      <c r="H197" s="14"/>
      <c r="I197" s="14"/>
      <c r="J197" s="14"/>
      <c r="K197" s="14"/>
      <c r="L197" s="14"/>
      <c r="M197" s="14"/>
      <c r="N197" s="14"/>
      <c r="O197" s="14"/>
      <c r="P197" s="14"/>
      <c r="Q197" s="14"/>
      <c r="R197" s="14"/>
      <c r="S197" s="14"/>
      <c r="T197" s="14"/>
      <c r="U197" s="14"/>
      <c r="V197" s="14"/>
      <c r="W197" s="14"/>
      <c r="X197" s="14"/>
      <c r="Y197" s="14"/>
      <c r="Z197" s="14"/>
      <c r="AA197" s="14"/>
    </row>
    <row r="198">
      <c r="A198" s="45"/>
      <c r="B198" s="14"/>
      <c r="C198" s="14"/>
      <c r="D198" s="14"/>
      <c r="E198" s="14"/>
      <c r="F198" s="14"/>
      <c r="G198" s="45"/>
      <c r="H198" s="14"/>
      <c r="I198" s="14"/>
      <c r="J198" s="14"/>
      <c r="K198" s="14"/>
      <c r="L198" s="14"/>
      <c r="M198" s="14"/>
      <c r="N198" s="14"/>
      <c r="O198" s="14"/>
      <c r="P198" s="14"/>
      <c r="Q198" s="14"/>
      <c r="R198" s="14"/>
      <c r="S198" s="14"/>
      <c r="T198" s="14"/>
      <c r="U198" s="14"/>
      <c r="V198" s="14"/>
      <c r="W198" s="14"/>
      <c r="X198" s="14"/>
      <c r="Y198" s="14"/>
      <c r="Z198" s="14"/>
      <c r="AA198" s="14"/>
    </row>
    <row r="199">
      <c r="A199" s="45"/>
      <c r="B199" s="14"/>
      <c r="C199" s="14"/>
      <c r="D199" s="14"/>
      <c r="E199" s="14"/>
      <c r="F199" s="14"/>
      <c r="G199" s="45"/>
      <c r="H199" s="14"/>
      <c r="I199" s="14"/>
      <c r="J199" s="14"/>
      <c r="K199" s="14"/>
      <c r="L199" s="14"/>
      <c r="M199" s="14"/>
      <c r="N199" s="14"/>
      <c r="O199" s="14"/>
      <c r="P199" s="14"/>
      <c r="Q199" s="14"/>
      <c r="R199" s="14"/>
      <c r="S199" s="14"/>
      <c r="T199" s="14"/>
      <c r="U199" s="14"/>
      <c r="V199" s="14"/>
      <c r="W199" s="14"/>
      <c r="X199" s="14"/>
      <c r="Y199" s="14"/>
      <c r="Z199" s="14"/>
      <c r="AA199" s="14"/>
    </row>
    <row r="200">
      <c r="A200" s="45"/>
      <c r="B200" s="14"/>
      <c r="C200" s="14"/>
      <c r="D200" s="14"/>
      <c r="E200" s="14"/>
      <c r="F200" s="14"/>
      <c r="G200" s="45"/>
      <c r="H200" s="14"/>
      <c r="I200" s="14"/>
      <c r="J200" s="14"/>
      <c r="K200" s="14"/>
      <c r="L200" s="14"/>
      <c r="M200" s="14"/>
      <c r="N200" s="14"/>
      <c r="O200" s="14"/>
      <c r="P200" s="14"/>
      <c r="Q200" s="14"/>
      <c r="R200" s="14"/>
      <c r="S200" s="14"/>
      <c r="T200" s="14"/>
      <c r="U200" s="14"/>
      <c r="V200" s="14"/>
      <c r="W200" s="14"/>
      <c r="X200" s="14"/>
      <c r="Y200" s="14"/>
      <c r="Z200" s="14"/>
      <c r="AA200" s="14"/>
    </row>
    <row r="201">
      <c r="A201" s="45"/>
      <c r="B201" s="14"/>
      <c r="C201" s="14"/>
      <c r="D201" s="14"/>
      <c r="E201" s="14"/>
      <c r="F201" s="14"/>
      <c r="G201" s="45"/>
      <c r="H201" s="14"/>
      <c r="I201" s="14"/>
      <c r="J201" s="14"/>
      <c r="K201" s="14"/>
      <c r="L201" s="14"/>
      <c r="M201" s="14"/>
      <c r="N201" s="14"/>
      <c r="O201" s="14"/>
      <c r="P201" s="14"/>
      <c r="Q201" s="14"/>
      <c r="R201" s="14"/>
      <c r="S201" s="14"/>
      <c r="T201" s="14"/>
      <c r="U201" s="14"/>
      <c r="V201" s="14"/>
      <c r="W201" s="14"/>
      <c r="X201" s="14"/>
      <c r="Y201" s="14"/>
      <c r="Z201" s="14"/>
      <c r="AA201" s="14"/>
    </row>
    <row r="202">
      <c r="A202" s="45"/>
      <c r="B202" s="14"/>
      <c r="C202" s="14"/>
      <c r="D202" s="14"/>
      <c r="E202" s="14"/>
      <c r="F202" s="14"/>
      <c r="G202" s="45"/>
      <c r="H202" s="14"/>
      <c r="I202" s="14"/>
      <c r="J202" s="14"/>
      <c r="K202" s="14"/>
      <c r="L202" s="14"/>
      <c r="M202" s="14"/>
      <c r="N202" s="14"/>
      <c r="O202" s="14"/>
      <c r="P202" s="14"/>
      <c r="Q202" s="14"/>
      <c r="R202" s="14"/>
      <c r="S202" s="14"/>
      <c r="T202" s="14"/>
      <c r="U202" s="14"/>
      <c r="V202" s="14"/>
      <c r="W202" s="14"/>
      <c r="X202" s="14"/>
      <c r="Y202" s="14"/>
      <c r="Z202" s="14"/>
      <c r="AA202" s="14"/>
    </row>
    <row r="203">
      <c r="A203" s="45"/>
      <c r="B203" s="14"/>
      <c r="C203" s="14"/>
      <c r="D203" s="14"/>
      <c r="E203" s="14"/>
      <c r="F203" s="14"/>
      <c r="G203" s="45"/>
      <c r="H203" s="14"/>
      <c r="I203" s="14"/>
      <c r="J203" s="14"/>
      <c r="K203" s="14"/>
      <c r="L203" s="14"/>
      <c r="M203" s="14"/>
      <c r="N203" s="14"/>
      <c r="O203" s="14"/>
      <c r="P203" s="14"/>
      <c r="Q203" s="14"/>
      <c r="R203" s="14"/>
      <c r="S203" s="14"/>
      <c r="T203" s="14"/>
      <c r="U203" s="14"/>
      <c r="V203" s="14"/>
      <c r="W203" s="14"/>
      <c r="X203" s="14"/>
      <c r="Y203" s="14"/>
      <c r="Z203" s="14"/>
      <c r="AA203" s="14"/>
    </row>
    <row r="204">
      <c r="A204" s="45"/>
      <c r="B204" s="14"/>
      <c r="C204" s="14"/>
      <c r="D204" s="14"/>
      <c r="E204" s="14"/>
      <c r="F204" s="14"/>
      <c r="G204" s="45"/>
      <c r="H204" s="14"/>
      <c r="I204" s="14"/>
      <c r="J204" s="14"/>
      <c r="K204" s="14"/>
      <c r="L204" s="14"/>
      <c r="M204" s="14"/>
      <c r="N204" s="14"/>
      <c r="O204" s="14"/>
      <c r="P204" s="14"/>
      <c r="Q204" s="14"/>
      <c r="R204" s="14"/>
      <c r="S204" s="14"/>
      <c r="T204" s="14"/>
      <c r="U204" s="14"/>
      <c r="V204" s="14"/>
      <c r="W204" s="14"/>
      <c r="X204" s="14"/>
      <c r="Y204" s="14"/>
      <c r="Z204" s="14"/>
      <c r="AA204" s="14"/>
    </row>
    <row r="205">
      <c r="A205" s="45"/>
      <c r="B205" s="14"/>
      <c r="C205" s="14"/>
      <c r="D205" s="14"/>
      <c r="E205" s="14"/>
      <c r="F205" s="14"/>
      <c r="G205" s="45"/>
      <c r="H205" s="14"/>
      <c r="I205" s="14"/>
      <c r="J205" s="14"/>
      <c r="K205" s="14"/>
      <c r="L205" s="14"/>
      <c r="M205" s="14"/>
      <c r="N205" s="14"/>
      <c r="O205" s="14"/>
      <c r="P205" s="14"/>
      <c r="Q205" s="14"/>
      <c r="R205" s="14"/>
      <c r="S205" s="14"/>
      <c r="T205" s="14"/>
      <c r="U205" s="14"/>
      <c r="V205" s="14"/>
      <c r="W205" s="14"/>
      <c r="X205" s="14"/>
      <c r="Y205" s="14"/>
      <c r="Z205" s="14"/>
      <c r="AA205" s="14"/>
    </row>
    <row r="206">
      <c r="A206" s="45"/>
      <c r="B206" s="14"/>
      <c r="C206" s="14"/>
      <c r="D206" s="14"/>
      <c r="E206" s="14"/>
      <c r="F206" s="14"/>
      <c r="G206" s="45"/>
      <c r="H206" s="14"/>
      <c r="I206" s="14"/>
      <c r="J206" s="14"/>
      <c r="K206" s="14"/>
      <c r="L206" s="14"/>
      <c r="M206" s="14"/>
      <c r="N206" s="14"/>
      <c r="O206" s="14"/>
      <c r="P206" s="14"/>
      <c r="Q206" s="14"/>
      <c r="R206" s="14"/>
      <c r="S206" s="14"/>
      <c r="T206" s="14"/>
      <c r="U206" s="14"/>
      <c r="V206" s="14"/>
      <c r="W206" s="14"/>
      <c r="X206" s="14"/>
      <c r="Y206" s="14"/>
      <c r="Z206" s="14"/>
      <c r="AA206" s="14"/>
    </row>
    <row r="207">
      <c r="A207" s="45"/>
      <c r="B207" s="14"/>
      <c r="C207" s="14"/>
      <c r="D207" s="14"/>
      <c r="E207" s="14"/>
      <c r="F207" s="14"/>
      <c r="G207" s="45"/>
      <c r="H207" s="14"/>
      <c r="I207" s="14"/>
      <c r="J207" s="14"/>
      <c r="K207" s="14"/>
      <c r="L207" s="14"/>
      <c r="M207" s="14"/>
      <c r="N207" s="14"/>
      <c r="O207" s="14"/>
      <c r="P207" s="14"/>
      <c r="Q207" s="14"/>
      <c r="R207" s="14"/>
      <c r="S207" s="14"/>
      <c r="T207" s="14"/>
      <c r="U207" s="14"/>
      <c r="V207" s="14"/>
      <c r="W207" s="14"/>
      <c r="X207" s="14"/>
      <c r="Y207" s="14"/>
      <c r="Z207" s="14"/>
      <c r="AA207" s="14"/>
    </row>
    <row r="208">
      <c r="A208" s="45"/>
      <c r="B208" s="14"/>
      <c r="C208" s="14"/>
      <c r="D208" s="14"/>
      <c r="E208" s="14"/>
      <c r="F208" s="14"/>
      <c r="G208" s="45"/>
      <c r="H208" s="14"/>
      <c r="I208" s="14"/>
      <c r="J208" s="14"/>
      <c r="K208" s="14"/>
      <c r="L208" s="14"/>
      <c r="M208" s="14"/>
      <c r="N208" s="14"/>
      <c r="O208" s="14"/>
      <c r="P208" s="14"/>
      <c r="Q208" s="14"/>
      <c r="R208" s="14"/>
      <c r="S208" s="14"/>
      <c r="T208" s="14"/>
      <c r="U208" s="14"/>
      <c r="V208" s="14"/>
      <c r="W208" s="14"/>
      <c r="X208" s="14"/>
      <c r="Y208" s="14"/>
      <c r="Z208" s="14"/>
      <c r="AA208" s="14"/>
    </row>
    <row r="209">
      <c r="A209" s="45"/>
      <c r="B209" s="14"/>
      <c r="C209" s="14"/>
      <c r="D209" s="14"/>
      <c r="E209" s="14"/>
      <c r="F209" s="14"/>
      <c r="G209" s="45"/>
      <c r="H209" s="14"/>
      <c r="I209" s="14"/>
      <c r="J209" s="14"/>
      <c r="K209" s="14"/>
      <c r="L209" s="14"/>
      <c r="M209" s="14"/>
      <c r="N209" s="14"/>
      <c r="O209" s="14"/>
      <c r="P209" s="14"/>
      <c r="Q209" s="14"/>
      <c r="R209" s="14"/>
      <c r="S209" s="14"/>
      <c r="T209" s="14"/>
      <c r="U209" s="14"/>
      <c r="V209" s="14"/>
      <c r="W209" s="14"/>
      <c r="X209" s="14"/>
      <c r="Y209" s="14"/>
      <c r="Z209" s="14"/>
      <c r="AA209" s="14"/>
    </row>
    <row r="210">
      <c r="A210" s="45"/>
      <c r="B210" s="14"/>
      <c r="C210" s="14"/>
      <c r="D210" s="14"/>
      <c r="E210" s="14"/>
      <c r="F210" s="14"/>
      <c r="G210" s="45"/>
      <c r="H210" s="14"/>
      <c r="I210" s="14"/>
      <c r="J210" s="14"/>
      <c r="K210" s="14"/>
      <c r="L210" s="14"/>
      <c r="M210" s="14"/>
      <c r="N210" s="14"/>
      <c r="O210" s="14"/>
      <c r="P210" s="14"/>
      <c r="Q210" s="14"/>
      <c r="R210" s="14"/>
      <c r="S210" s="14"/>
      <c r="T210" s="14"/>
      <c r="U210" s="14"/>
      <c r="V210" s="14"/>
      <c r="W210" s="14"/>
      <c r="X210" s="14"/>
      <c r="Y210" s="14"/>
      <c r="Z210" s="14"/>
      <c r="AA210" s="14"/>
    </row>
    <row r="211">
      <c r="A211" s="45"/>
      <c r="B211" s="14"/>
      <c r="C211" s="14"/>
      <c r="D211" s="14"/>
      <c r="E211" s="14"/>
      <c r="F211" s="14"/>
      <c r="G211" s="45"/>
      <c r="H211" s="14"/>
      <c r="I211" s="14"/>
      <c r="J211" s="14"/>
      <c r="K211" s="14"/>
      <c r="L211" s="14"/>
      <c r="M211" s="14"/>
      <c r="N211" s="14"/>
      <c r="O211" s="14"/>
      <c r="P211" s="14"/>
      <c r="Q211" s="14"/>
      <c r="R211" s="14"/>
      <c r="S211" s="14"/>
      <c r="T211" s="14"/>
      <c r="U211" s="14"/>
      <c r="V211" s="14"/>
      <c r="W211" s="14"/>
      <c r="X211" s="14"/>
      <c r="Y211" s="14"/>
      <c r="Z211" s="14"/>
      <c r="AA211" s="14"/>
    </row>
    <row r="212">
      <c r="A212" s="45"/>
      <c r="B212" s="14"/>
      <c r="C212" s="14"/>
      <c r="D212" s="14"/>
      <c r="E212" s="14"/>
      <c r="F212" s="14"/>
      <c r="G212" s="45"/>
      <c r="H212" s="14"/>
      <c r="I212" s="14"/>
      <c r="J212" s="14"/>
      <c r="K212" s="14"/>
      <c r="L212" s="14"/>
      <c r="M212" s="14"/>
      <c r="N212" s="14"/>
      <c r="O212" s="14"/>
      <c r="P212" s="14"/>
      <c r="Q212" s="14"/>
      <c r="R212" s="14"/>
      <c r="S212" s="14"/>
      <c r="T212" s="14"/>
      <c r="U212" s="14"/>
      <c r="V212" s="14"/>
      <c r="W212" s="14"/>
      <c r="X212" s="14"/>
      <c r="Y212" s="14"/>
      <c r="Z212" s="14"/>
      <c r="AA212" s="14"/>
    </row>
    <row r="213">
      <c r="A213" s="45"/>
      <c r="B213" s="14"/>
      <c r="C213" s="14"/>
      <c r="D213" s="14"/>
      <c r="E213" s="14"/>
      <c r="F213" s="14"/>
      <c r="G213" s="45"/>
      <c r="H213" s="14"/>
      <c r="I213" s="14"/>
      <c r="J213" s="14"/>
      <c r="K213" s="14"/>
      <c r="L213" s="14"/>
      <c r="M213" s="14"/>
      <c r="N213" s="14"/>
      <c r="O213" s="14"/>
      <c r="P213" s="14"/>
      <c r="Q213" s="14"/>
      <c r="R213" s="14"/>
      <c r="S213" s="14"/>
      <c r="T213" s="14"/>
      <c r="U213" s="14"/>
      <c r="V213" s="14"/>
      <c r="W213" s="14"/>
      <c r="X213" s="14"/>
      <c r="Y213" s="14"/>
      <c r="Z213" s="14"/>
      <c r="AA213" s="14"/>
    </row>
    <row r="214">
      <c r="A214" s="45"/>
      <c r="B214" s="14"/>
      <c r="C214" s="14"/>
      <c r="D214" s="14"/>
      <c r="E214" s="14"/>
      <c r="F214" s="14"/>
      <c r="G214" s="45"/>
      <c r="H214" s="14"/>
      <c r="I214" s="14"/>
      <c r="J214" s="14"/>
      <c r="K214" s="14"/>
      <c r="L214" s="14"/>
      <c r="M214" s="14"/>
      <c r="N214" s="14"/>
      <c r="O214" s="14"/>
      <c r="P214" s="14"/>
      <c r="Q214" s="14"/>
      <c r="R214" s="14"/>
      <c r="S214" s="14"/>
      <c r="T214" s="14"/>
      <c r="U214" s="14"/>
      <c r="V214" s="14"/>
      <c r="W214" s="14"/>
      <c r="X214" s="14"/>
      <c r="Y214" s="14"/>
      <c r="Z214" s="14"/>
      <c r="AA214" s="14"/>
    </row>
    <row r="215">
      <c r="A215" s="45"/>
      <c r="B215" s="14"/>
      <c r="C215" s="14"/>
      <c r="D215" s="14"/>
      <c r="E215" s="14"/>
      <c r="F215" s="14"/>
      <c r="G215" s="45"/>
      <c r="H215" s="14"/>
      <c r="I215" s="14"/>
      <c r="J215" s="14"/>
      <c r="K215" s="14"/>
      <c r="L215" s="14"/>
      <c r="M215" s="14"/>
      <c r="N215" s="14"/>
      <c r="O215" s="14"/>
      <c r="P215" s="14"/>
      <c r="Q215" s="14"/>
      <c r="R215" s="14"/>
      <c r="S215" s="14"/>
      <c r="T215" s="14"/>
      <c r="U215" s="14"/>
      <c r="V215" s="14"/>
      <c r="W215" s="14"/>
      <c r="X215" s="14"/>
      <c r="Y215" s="14"/>
      <c r="Z215" s="14"/>
      <c r="AA215" s="14"/>
    </row>
    <row r="216">
      <c r="A216" s="45"/>
      <c r="B216" s="14"/>
      <c r="C216" s="14"/>
      <c r="D216" s="14"/>
      <c r="E216" s="14"/>
      <c r="F216" s="14"/>
      <c r="G216" s="45"/>
      <c r="H216" s="14"/>
      <c r="I216" s="14"/>
      <c r="J216" s="14"/>
      <c r="K216" s="14"/>
      <c r="L216" s="14"/>
      <c r="M216" s="14"/>
      <c r="N216" s="14"/>
      <c r="O216" s="14"/>
      <c r="P216" s="14"/>
      <c r="Q216" s="14"/>
      <c r="R216" s="14"/>
      <c r="S216" s="14"/>
      <c r="T216" s="14"/>
      <c r="U216" s="14"/>
      <c r="V216" s="14"/>
      <c r="W216" s="14"/>
      <c r="X216" s="14"/>
      <c r="Y216" s="14"/>
      <c r="Z216" s="14"/>
      <c r="AA216" s="14"/>
    </row>
    <row r="217">
      <c r="A217" s="45"/>
      <c r="B217" s="14"/>
      <c r="C217" s="14"/>
      <c r="D217" s="14"/>
      <c r="E217" s="14"/>
      <c r="F217" s="14"/>
      <c r="G217" s="45"/>
      <c r="H217" s="14"/>
      <c r="I217" s="14"/>
      <c r="J217" s="14"/>
      <c r="K217" s="14"/>
      <c r="L217" s="14"/>
      <c r="M217" s="14"/>
      <c r="N217" s="14"/>
      <c r="O217" s="14"/>
      <c r="P217" s="14"/>
      <c r="Q217" s="14"/>
      <c r="R217" s="14"/>
      <c r="S217" s="14"/>
      <c r="T217" s="14"/>
      <c r="U217" s="14"/>
      <c r="V217" s="14"/>
      <c r="W217" s="14"/>
      <c r="X217" s="14"/>
      <c r="Y217" s="14"/>
      <c r="Z217" s="14"/>
      <c r="AA217" s="14"/>
    </row>
    <row r="218">
      <c r="A218" s="45"/>
      <c r="B218" s="14"/>
      <c r="C218" s="14"/>
      <c r="D218" s="14"/>
      <c r="E218" s="14"/>
      <c r="F218" s="14"/>
      <c r="G218" s="45"/>
      <c r="H218" s="14"/>
      <c r="I218" s="14"/>
      <c r="J218" s="14"/>
      <c r="K218" s="14"/>
      <c r="L218" s="14"/>
      <c r="M218" s="14"/>
      <c r="N218" s="14"/>
      <c r="O218" s="14"/>
      <c r="P218" s="14"/>
      <c r="Q218" s="14"/>
      <c r="R218" s="14"/>
      <c r="S218" s="14"/>
      <c r="T218" s="14"/>
      <c r="U218" s="14"/>
      <c r="V218" s="14"/>
      <c r="W218" s="14"/>
      <c r="X218" s="14"/>
      <c r="Y218" s="14"/>
      <c r="Z218" s="14"/>
      <c r="AA218" s="14"/>
    </row>
    <row r="219">
      <c r="A219" s="45"/>
      <c r="B219" s="14"/>
      <c r="C219" s="14"/>
      <c r="D219" s="14"/>
      <c r="E219" s="14"/>
      <c r="F219" s="14"/>
      <c r="G219" s="45"/>
      <c r="H219" s="14"/>
      <c r="I219" s="14"/>
      <c r="J219" s="14"/>
      <c r="K219" s="14"/>
      <c r="L219" s="14"/>
      <c r="M219" s="14"/>
      <c r="N219" s="14"/>
      <c r="O219" s="14"/>
      <c r="P219" s="14"/>
      <c r="Q219" s="14"/>
      <c r="R219" s="14"/>
      <c r="S219" s="14"/>
      <c r="T219" s="14"/>
      <c r="U219" s="14"/>
      <c r="V219" s="14"/>
      <c r="W219" s="14"/>
      <c r="X219" s="14"/>
      <c r="Y219" s="14"/>
      <c r="Z219" s="14"/>
      <c r="AA219" s="14"/>
    </row>
    <row r="220">
      <c r="A220" s="45"/>
      <c r="B220" s="14"/>
      <c r="C220" s="14"/>
      <c r="D220" s="14"/>
      <c r="E220" s="14"/>
      <c r="F220" s="14"/>
      <c r="G220" s="45"/>
      <c r="H220" s="14"/>
      <c r="I220" s="14"/>
      <c r="J220" s="14"/>
      <c r="K220" s="14"/>
      <c r="L220" s="14"/>
      <c r="M220" s="14"/>
      <c r="N220" s="14"/>
      <c r="O220" s="14"/>
      <c r="P220" s="14"/>
      <c r="Q220" s="14"/>
      <c r="R220" s="14"/>
      <c r="S220" s="14"/>
      <c r="T220" s="14"/>
      <c r="U220" s="14"/>
      <c r="V220" s="14"/>
      <c r="W220" s="14"/>
      <c r="X220" s="14"/>
      <c r="Y220" s="14"/>
      <c r="Z220" s="14"/>
      <c r="AA220" s="14"/>
    </row>
    <row r="221">
      <c r="A221" s="45"/>
      <c r="B221" s="14"/>
      <c r="C221" s="14"/>
      <c r="D221" s="14"/>
      <c r="E221" s="14"/>
      <c r="F221" s="14"/>
      <c r="G221" s="45"/>
      <c r="H221" s="14"/>
      <c r="I221" s="14"/>
      <c r="J221" s="14"/>
      <c r="K221" s="14"/>
      <c r="L221" s="14"/>
      <c r="M221" s="14"/>
      <c r="N221" s="14"/>
      <c r="O221" s="14"/>
      <c r="P221" s="14"/>
      <c r="Q221" s="14"/>
      <c r="R221" s="14"/>
      <c r="S221" s="14"/>
      <c r="T221" s="14"/>
      <c r="U221" s="14"/>
      <c r="V221" s="14"/>
      <c r="W221" s="14"/>
      <c r="X221" s="14"/>
      <c r="Y221" s="14"/>
      <c r="Z221" s="14"/>
      <c r="AA221" s="14"/>
    </row>
    <row r="222">
      <c r="A222" s="45"/>
      <c r="B222" s="14"/>
      <c r="C222" s="14"/>
      <c r="D222" s="14"/>
      <c r="E222" s="14"/>
      <c r="F222" s="14"/>
      <c r="G222" s="45"/>
      <c r="H222" s="14"/>
      <c r="I222" s="14"/>
      <c r="J222" s="14"/>
      <c r="K222" s="14"/>
      <c r="L222" s="14"/>
      <c r="M222" s="14"/>
      <c r="N222" s="14"/>
      <c r="O222" s="14"/>
      <c r="P222" s="14"/>
      <c r="Q222" s="14"/>
      <c r="R222" s="14"/>
      <c r="S222" s="14"/>
      <c r="T222" s="14"/>
      <c r="U222" s="14"/>
      <c r="V222" s="14"/>
      <c r="W222" s="14"/>
      <c r="X222" s="14"/>
      <c r="Y222" s="14"/>
      <c r="Z222" s="14"/>
      <c r="AA222" s="14"/>
    </row>
    <row r="223">
      <c r="A223" s="45"/>
      <c r="B223" s="14"/>
      <c r="C223" s="14"/>
      <c r="D223" s="14"/>
      <c r="E223" s="14"/>
      <c r="F223" s="14"/>
      <c r="G223" s="45"/>
      <c r="H223" s="14"/>
      <c r="I223" s="14"/>
      <c r="J223" s="14"/>
      <c r="K223" s="14"/>
      <c r="L223" s="14"/>
      <c r="M223" s="14"/>
      <c r="N223" s="14"/>
      <c r="O223" s="14"/>
      <c r="P223" s="14"/>
      <c r="Q223" s="14"/>
      <c r="R223" s="14"/>
      <c r="S223" s="14"/>
      <c r="T223" s="14"/>
      <c r="U223" s="14"/>
      <c r="V223" s="14"/>
      <c r="W223" s="14"/>
      <c r="X223" s="14"/>
      <c r="Y223" s="14"/>
      <c r="Z223" s="14"/>
      <c r="AA223" s="14"/>
    </row>
    <row r="224">
      <c r="A224" s="45"/>
      <c r="B224" s="14"/>
      <c r="C224" s="14"/>
      <c r="D224" s="14"/>
      <c r="E224" s="14"/>
      <c r="F224" s="14"/>
      <c r="G224" s="45"/>
      <c r="H224" s="14"/>
      <c r="I224" s="14"/>
      <c r="J224" s="14"/>
      <c r="K224" s="14"/>
      <c r="L224" s="14"/>
      <c r="M224" s="14"/>
      <c r="N224" s="14"/>
      <c r="O224" s="14"/>
      <c r="P224" s="14"/>
      <c r="Q224" s="14"/>
      <c r="R224" s="14"/>
      <c r="S224" s="14"/>
      <c r="T224" s="14"/>
      <c r="U224" s="14"/>
      <c r="V224" s="14"/>
      <c r="W224" s="14"/>
      <c r="X224" s="14"/>
      <c r="Y224" s="14"/>
      <c r="Z224" s="14"/>
      <c r="AA224" s="14"/>
    </row>
    <row r="225">
      <c r="A225" s="45"/>
      <c r="B225" s="14"/>
      <c r="C225" s="14"/>
      <c r="D225" s="14"/>
      <c r="E225" s="14"/>
      <c r="F225" s="14"/>
      <c r="G225" s="45"/>
      <c r="H225" s="14"/>
      <c r="I225" s="14"/>
      <c r="J225" s="14"/>
      <c r="K225" s="14"/>
      <c r="L225" s="14"/>
      <c r="M225" s="14"/>
      <c r="N225" s="14"/>
      <c r="O225" s="14"/>
      <c r="P225" s="14"/>
      <c r="Q225" s="14"/>
      <c r="R225" s="14"/>
      <c r="S225" s="14"/>
      <c r="T225" s="14"/>
      <c r="U225" s="14"/>
      <c r="V225" s="14"/>
      <c r="W225" s="14"/>
      <c r="X225" s="14"/>
      <c r="Y225" s="14"/>
      <c r="Z225" s="14"/>
      <c r="AA225" s="14"/>
    </row>
    <row r="226">
      <c r="A226" s="45"/>
      <c r="B226" s="14"/>
      <c r="C226" s="14"/>
      <c r="D226" s="14"/>
      <c r="E226" s="14"/>
      <c r="F226" s="14"/>
      <c r="G226" s="45"/>
      <c r="H226" s="14"/>
      <c r="I226" s="14"/>
      <c r="J226" s="14"/>
      <c r="K226" s="14"/>
      <c r="L226" s="14"/>
      <c r="M226" s="14"/>
      <c r="N226" s="14"/>
      <c r="O226" s="14"/>
      <c r="P226" s="14"/>
      <c r="Q226" s="14"/>
      <c r="R226" s="14"/>
      <c r="S226" s="14"/>
      <c r="T226" s="14"/>
      <c r="U226" s="14"/>
      <c r="V226" s="14"/>
      <c r="W226" s="14"/>
      <c r="X226" s="14"/>
      <c r="Y226" s="14"/>
      <c r="Z226" s="14"/>
      <c r="AA226" s="14"/>
    </row>
    <row r="227">
      <c r="A227" s="45"/>
      <c r="B227" s="14"/>
      <c r="C227" s="14"/>
      <c r="D227" s="14"/>
      <c r="E227" s="14"/>
      <c r="F227" s="14"/>
      <c r="G227" s="45"/>
      <c r="H227" s="14"/>
      <c r="I227" s="14"/>
      <c r="J227" s="14"/>
      <c r="K227" s="14"/>
      <c r="L227" s="14"/>
      <c r="M227" s="14"/>
      <c r="N227" s="14"/>
      <c r="O227" s="14"/>
      <c r="P227" s="14"/>
      <c r="Q227" s="14"/>
      <c r="R227" s="14"/>
      <c r="S227" s="14"/>
      <c r="T227" s="14"/>
      <c r="U227" s="14"/>
      <c r="V227" s="14"/>
      <c r="W227" s="14"/>
      <c r="X227" s="14"/>
      <c r="Y227" s="14"/>
      <c r="Z227" s="14"/>
      <c r="AA227" s="14"/>
    </row>
    <row r="228">
      <c r="A228" s="45"/>
      <c r="B228" s="14"/>
      <c r="C228" s="14"/>
      <c r="D228" s="14"/>
      <c r="E228" s="14"/>
      <c r="F228" s="14"/>
      <c r="G228" s="45"/>
      <c r="H228" s="14"/>
      <c r="I228" s="14"/>
      <c r="J228" s="14"/>
      <c r="K228" s="14"/>
      <c r="L228" s="14"/>
      <c r="M228" s="14"/>
      <c r="N228" s="14"/>
      <c r="O228" s="14"/>
      <c r="P228" s="14"/>
      <c r="Q228" s="14"/>
      <c r="R228" s="14"/>
      <c r="S228" s="14"/>
      <c r="T228" s="14"/>
      <c r="U228" s="14"/>
      <c r="V228" s="14"/>
      <c r="W228" s="14"/>
      <c r="X228" s="14"/>
      <c r="Y228" s="14"/>
      <c r="Z228" s="14"/>
      <c r="AA228" s="14"/>
    </row>
    <row r="229">
      <c r="A229" s="45"/>
      <c r="B229" s="14"/>
      <c r="C229" s="14"/>
      <c r="D229" s="14"/>
      <c r="E229" s="14"/>
      <c r="F229" s="14"/>
      <c r="G229" s="45"/>
      <c r="H229" s="14"/>
      <c r="I229" s="14"/>
      <c r="J229" s="14"/>
      <c r="K229" s="14"/>
      <c r="L229" s="14"/>
      <c r="M229" s="14"/>
      <c r="N229" s="14"/>
      <c r="O229" s="14"/>
      <c r="P229" s="14"/>
      <c r="Q229" s="14"/>
      <c r="R229" s="14"/>
      <c r="S229" s="14"/>
      <c r="T229" s="14"/>
      <c r="U229" s="14"/>
      <c r="V229" s="14"/>
      <c r="W229" s="14"/>
      <c r="X229" s="14"/>
      <c r="Y229" s="14"/>
      <c r="Z229" s="14"/>
      <c r="AA229" s="14"/>
    </row>
    <row r="230">
      <c r="A230" s="45"/>
      <c r="B230" s="14"/>
      <c r="C230" s="14"/>
      <c r="D230" s="14"/>
      <c r="E230" s="14"/>
      <c r="F230" s="14"/>
      <c r="G230" s="45"/>
      <c r="H230" s="14"/>
      <c r="I230" s="14"/>
      <c r="J230" s="14"/>
      <c r="K230" s="14"/>
      <c r="L230" s="14"/>
      <c r="M230" s="14"/>
      <c r="N230" s="14"/>
      <c r="O230" s="14"/>
      <c r="P230" s="14"/>
      <c r="Q230" s="14"/>
      <c r="R230" s="14"/>
      <c r="S230" s="14"/>
      <c r="T230" s="14"/>
      <c r="U230" s="14"/>
      <c r="V230" s="14"/>
      <c r="W230" s="14"/>
      <c r="X230" s="14"/>
      <c r="Y230" s="14"/>
      <c r="Z230" s="14"/>
      <c r="AA230" s="14"/>
    </row>
    <row r="231">
      <c r="A231" s="45"/>
      <c r="B231" s="14"/>
      <c r="C231" s="14"/>
      <c r="D231" s="14"/>
      <c r="E231" s="14"/>
      <c r="F231" s="14"/>
      <c r="G231" s="45"/>
      <c r="H231" s="14"/>
      <c r="I231" s="14"/>
      <c r="J231" s="14"/>
      <c r="K231" s="14"/>
      <c r="L231" s="14"/>
      <c r="M231" s="14"/>
      <c r="N231" s="14"/>
      <c r="O231" s="14"/>
      <c r="P231" s="14"/>
      <c r="Q231" s="14"/>
      <c r="R231" s="14"/>
      <c r="S231" s="14"/>
      <c r="T231" s="14"/>
      <c r="U231" s="14"/>
      <c r="V231" s="14"/>
      <c r="W231" s="14"/>
      <c r="X231" s="14"/>
      <c r="Y231" s="14"/>
      <c r="Z231" s="14"/>
      <c r="AA231" s="14"/>
    </row>
    <row r="232">
      <c r="A232" s="45"/>
      <c r="B232" s="14"/>
      <c r="C232" s="14"/>
      <c r="D232" s="14"/>
      <c r="E232" s="14"/>
      <c r="F232" s="14"/>
      <c r="G232" s="45"/>
      <c r="H232" s="14"/>
      <c r="I232" s="14"/>
      <c r="J232" s="14"/>
      <c r="K232" s="14"/>
      <c r="L232" s="14"/>
      <c r="M232" s="14"/>
      <c r="N232" s="14"/>
      <c r="O232" s="14"/>
      <c r="P232" s="14"/>
      <c r="Q232" s="14"/>
      <c r="R232" s="14"/>
      <c r="S232" s="14"/>
      <c r="T232" s="14"/>
      <c r="U232" s="14"/>
      <c r="V232" s="14"/>
      <c r="W232" s="14"/>
      <c r="X232" s="14"/>
      <c r="Y232" s="14"/>
      <c r="Z232" s="14"/>
      <c r="AA232" s="14"/>
    </row>
    <row r="233">
      <c r="A233" s="45"/>
      <c r="B233" s="14"/>
      <c r="C233" s="14"/>
      <c r="D233" s="14"/>
      <c r="E233" s="14"/>
      <c r="F233" s="14"/>
      <c r="G233" s="45"/>
      <c r="H233" s="14"/>
      <c r="I233" s="14"/>
      <c r="J233" s="14"/>
      <c r="K233" s="14"/>
      <c r="L233" s="14"/>
      <c r="M233" s="14"/>
      <c r="N233" s="14"/>
      <c r="O233" s="14"/>
      <c r="P233" s="14"/>
      <c r="Q233" s="14"/>
      <c r="R233" s="14"/>
      <c r="S233" s="14"/>
      <c r="T233" s="14"/>
      <c r="U233" s="14"/>
      <c r="V233" s="14"/>
      <c r="W233" s="14"/>
      <c r="X233" s="14"/>
      <c r="Y233" s="14"/>
      <c r="Z233" s="14"/>
      <c r="AA233" s="14"/>
    </row>
    <row r="234">
      <c r="A234" s="45"/>
      <c r="B234" s="14"/>
      <c r="C234" s="14"/>
      <c r="D234" s="14"/>
      <c r="E234" s="14"/>
      <c r="F234" s="14"/>
      <c r="G234" s="45"/>
      <c r="H234" s="14"/>
      <c r="I234" s="14"/>
      <c r="J234" s="14"/>
      <c r="K234" s="14"/>
      <c r="L234" s="14"/>
      <c r="M234" s="14"/>
      <c r="N234" s="14"/>
      <c r="O234" s="14"/>
      <c r="P234" s="14"/>
      <c r="Q234" s="14"/>
      <c r="R234" s="14"/>
      <c r="S234" s="14"/>
      <c r="T234" s="14"/>
      <c r="U234" s="14"/>
      <c r="V234" s="14"/>
      <c r="W234" s="14"/>
      <c r="X234" s="14"/>
      <c r="Y234" s="14"/>
      <c r="Z234" s="14"/>
      <c r="AA234" s="14"/>
    </row>
    <row r="235">
      <c r="A235" s="45"/>
      <c r="B235" s="14"/>
      <c r="C235" s="14"/>
      <c r="D235" s="14"/>
      <c r="E235" s="14"/>
      <c r="F235" s="14"/>
      <c r="G235" s="45"/>
      <c r="H235" s="14"/>
      <c r="I235" s="14"/>
      <c r="J235" s="14"/>
      <c r="K235" s="14"/>
      <c r="L235" s="14"/>
      <c r="M235" s="14"/>
      <c r="N235" s="14"/>
      <c r="O235" s="14"/>
      <c r="P235" s="14"/>
      <c r="Q235" s="14"/>
      <c r="R235" s="14"/>
      <c r="S235" s="14"/>
      <c r="T235" s="14"/>
      <c r="U235" s="14"/>
      <c r="V235" s="14"/>
      <c r="W235" s="14"/>
      <c r="X235" s="14"/>
      <c r="Y235" s="14"/>
      <c r="Z235" s="14"/>
      <c r="AA235" s="14"/>
    </row>
    <row r="236">
      <c r="A236" s="45"/>
      <c r="B236" s="14"/>
      <c r="C236" s="14"/>
      <c r="D236" s="14"/>
      <c r="E236" s="14"/>
      <c r="F236" s="14"/>
      <c r="G236" s="45"/>
      <c r="H236" s="14"/>
      <c r="I236" s="14"/>
      <c r="J236" s="14"/>
      <c r="K236" s="14"/>
      <c r="L236" s="14"/>
      <c r="M236" s="14"/>
      <c r="N236" s="14"/>
      <c r="O236" s="14"/>
      <c r="P236" s="14"/>
      <c r="Q236" s="14"/>
      <c r="R236" s="14"/>
      <c r="S236" s="14"/>
      <c r="T236" s="14"/>
      <c r="U236" s="14"/>
      <c r="V236" s="14"/>
      <c r="W236" s="14"/>
      <c r="X236" s="14"/>
      <c r="Y236" s="14"/>
      <c r="Z236" s="14"/>
      <c r="AA236" s="14"/>
    </row>
    <row r="237">
      <c r="A237" s="45"/>
      <c r="B237" s="14"/>
      <c r="C237" s="14"/>
      <c r="D237" s="14"/>
      <c r="E237" s="14"/>
      <c r="F237" s="14"/>
      <c r="G237" s="45"/>
      <c r="H237" s="14"/>
      <c r="I237" s="14"/>
      <c r="J237" s="14"/>
      <c r="K237" s="14"/>
      <c r="L237" s="14"/>
      <c r="M237" s="14"/>
      <c r="N237" s="14"/>
      <c r="O237" s="14"/>
      <c r="P237" s="14"/>
      <c r="Q237" s="14"/>
      <c r="R237" s="14"/>
      <c r="S237" s="14"/>
      <c r="T237" s="14"/>
      <c r="U237" s="14"/>
      <c r="V237" s="14"/>
      <c r="W237" s="14"/>
      <c r="X237" s="14"/>
      <c r="Y237" s="14"/>
      <c r="Z237" s="14"/>
      <c r="AA237" s="14"/>
    </row>
    <row r="238">
      <c r="A238" s="45"/>
      <c r="B238" s="14"/>
      <c r="C238" s="14"/>
      <c r="D238" s="14"/>
      <c r="E238" s="14"/>
      <c r="F238" s="14"/>
      <c r="G238" s="45"/>
      <c r="H238" s="14"/>
      <c r="I238" s="14"/>
      <c r="J238" s="14"/>
      <c r="K238" s="14"/>
      <c r="L238" s="14"/>
      <c r="M238" s="14"/>
      <c r="N238" s="14"/>
      <c r="O238" s="14"/>
      <c r="P238" s="14"/>
      <c r="Q238" s="14"/>
      <c r="R238" s="14"/>
      <c r="S238" s="14"/>
      <c r="T238" s="14"/>
      <c r="U238" s="14"/>
      <c r="V238" s="14"/>
      <c r="W238" s="14"/>
      <c r="X238" s="14"/>
      <c r="Y238" s="14"/>
      <c r="Z238" s="14"/>
      <c r="AA238" s="14"/>
    </row>
    <row r="239">
      <c r="A239" s="45"/>
      <c r="B239" s="14"/>
      <c r="C239" s="14"/>
      <c r="D239" s="14"/>
      <c r="E239" s="14"/>
      <c r="F239" s="14"/>
      <c r="G239" s="45"/>
      <c r="H239" s="14"/>
      <c r="I239" s="14"/>
      <c r="J239" s="14"/>
      <c r="K239" s="14"/>
      <c r="L239" s="14"/>
      <c r="M239" s="14"/>
      <c r="N239" s="14"/>
      <c r="O239" s="14"/>
      <c r="P239" s="14"/>
      <c r="Q239" s="14"/>
      <c r="R239" s="14"/>
      <c r="S239" s="14"/>
      <c r="T239" s="14"/>
      <c r="U239" s="14"/>
      <c r="V239" s="14"/>
      <c r="W239" s="14"/>
      <c r="X239" s="14"/>
      <c r="Y239" s="14"/>
      <c r="Z239" s="14"/>
      <c r="AA239" s="14"/>
    </row>
    <row r="240">
      <c r="A240" s="45"/>
      <c r="B240" s="14"/>
      <c r="C240" s="14"/>
      <c r="D240" s="14"/>
      <c r="E240" s="14"/>
      <c r="F240" s="14"/>
      <c r="G240" s="45"/>
      <c r="H240" s="14"/>
      <c r="I240" s="14"/>
      <c r="J240" s="14"/>
      <c r="K240" s="14"/>
      <c r="L240" s="14"/>
      <c r="M240" s="14"/>
      <c r="N240" s="14"/>
      <c r="O240" s="14"/>
      <c r="P240" s="14"/>
      <c r="Q240" s="14"/>
      <c r="R240" s="14"/>
      <c r="S240" s="14"/>
      <c r="T240" s="14"/>
      <c r="U240" s="14"/>
      <c r="V240" s="14"/>
      <c r="W240" s="14"/>
      <c r="X240" s="14"/>
      <c r="Y240" s="14"/>
      <c r="Z240" s="14"/>
      <c r="AA240" s="14"/>
    </row>
    <row r="241">
      <c r="A241" s="45"/>
      <c r="B241" s="14"/>
      <c r="C241" s="14"/>
      <c r="D241" s="14"/>
      <c r="E241" s="14"/>
      <c r="F241" s="14"/>
      <c r="G241" s="45"/>
      <c r="H241" s="14"/>
      <c r="I241" s="14"/>
      <c r="J241" s="14"/>
      <c r="K241" s="14"/>
      <c r="L241" s="14"/>
      <c r="M241" s="14"/>
      <c r="N241" s="14"/>
      <c r="O241" s="14"/>
      <c r="P241" s="14"/>
      <c r="Q241" s="14"/>
      <c r="R241" s="14"/>
      <c r="S241" s="14"/>
      <c r="T241" s="14"/>
      <c r="U241" s="14"/>
      <c r="V241" s="14"/>
      <c r="W241" s="14"/>
      <c r="X241" s="14"/>
      <c r="Y241" s="14"/>
      <c r="Z241" s="14"/>
      <c r="AA241" s="14"/>
    </row>
    <row r="242">
      <c r="A242" s="45"/>
      <c r="B242" s="14"/>
      <c r="C242" s="14"/>
      <c r="D242" s="14"/>
      <c r="E242" s="14"/>
      <c r="F242" s="14"/>
      <c r="G242" s="45"/>
      <c r="H242" s="14"/>
      <c r="I242" s="14"/>
      <c r="J242" s="14"/>
      <c r="K242" s="14"/>
      <c r="L242" s="14"/>
      <c r="M242" s="14"/>
      <c r="N242" s="14"/>
      <c r="O242" s="14"/>
      <c r="P242" s="14"/>
      <c r="Q242" s="14"/>
      <c r="R242" s="14"/>
      <c r="S242" s="14"/>
      <c r="T242" s="14"/>
      <c r="U242" s="14"/>
      <c r="V242" s="14"/>
      <c r="W242" s="14"/>
      <c r="X242" s="14"/>
      <c r="Y242" s="14"/>
      <c r="Z242" s="14"/>
      <c r="AA242" s="14"/>
    </row>
    <row r="243">
      <c r="A243" s="45"/>
      <c r="B243" s="14"/>
      <c r="C243" s="14"/>
      <c r="D243" s="14"/>
      <c r="E243" s="14"/>
      <c r="F243" s="14"/>
      <c r="G243" s="45"/>
      <c r="H243" s="14"/>
      <c r="I243" s="14"/>
      <c r="J243" s="14"/>
      <c r="K243" s="14"/>
      <c r="L243" s="14"/>
      <c r="M243" s="14"/>
      <c r="N243" s="14"/>
      <c r="O243" s="14"/>
      <c r="P243" s="14"/>
      <c r="Q243" s="14"/>
      <c r="R243" s="14"/>
      <c r="S243" s="14"/>
      <c r="T243" s="14"/>
      <c r="U243" s="14"/>
      <c r="V243" s="14"/>
      <c r="W243" s="14"/>
      <c r="X243" s="14"/>
      <c r="Y243" s="14"/>
      <c r="Z243" s="14"/>
      <c r="AA243" s="14"/>
    </row>
    <row r="244">
      <c r="A244" s="45"/>
      <c r="B244" s="14"/>
      <c r="C244" s="14"/>
      <c r="D244" s="14"/>
      <c r="E244" s="14"/>
      <c r="F244" s="14"/>
      <c r="G244" s="45"/>
      <c r="H244" s="14"/>
      <c r="I244" s="14"/>
      <c r="J244" s="14"/>
      <c r="K244" s="14"/>
      <c r="L244" s="14"/>
      <c r="M244" s="14"/>
      <c r="N244" s="14"/>
      <c r="O244" s="14"/>
      <c r="P244" s="14"/>
      <c r="Q244" s="14"/>
      <c r="R244" s="14"/>
      <c r="S244" s="14"/>
      <c r="T244" s="14"/>
      <c r="U244" s="14"/>
      <c r="V244" s="14"/>
      <c r="W244" s="14"/>
      <c r="X244" s="14"/>
      <c r="Y244" s="14"/>
      <c r="Z244" s="14"/>
      <c r="AA244" s="14"/>
    </row>
    <row r="245">
      <c r="A245" s="45"/>
      <c r="B245" s="14"/>
      <c r="C245" s="14"/>
      <c r="D245" s="14"/>
      <c r="E245" s="14"/>
      <c r="F245" s="14"/>
      <c r="G245" s="45"/>
      <c r="H245" s="14"/>
      <c r="I245" s="14"/>
      <c r="J245" s="14"/>
      <c r="K245" s="14"/>
      <c r="L245" s="14"/>
      <c r="M245" s="14"/>
      <c r="N245" s="14"/>
      <c r="O245" s="14"/>
      <c r="P245" s="14"/>
      <c r="Q245" s="14"/>
      <c r="R245" s="14"/>
      <c r="S245" s="14"/>
      <c r="T245" s="14"/>
      <c r="U245" s="14"/>
      <c r="V245" s="14"/>
      <c r="W245" s="14"/>
      <c r="X245" s="14"/>
      <c r="Y245" s="14"/>
      <c r="Z245" s="14"/>
      <c r="AA245" s="14"/>
    </row>
    <row r="246">
      <c r="A246" s="45"/>
      <c r="B246" s="14"/>
      <c r="C246" s="14"/>
      <c r="D246" s="14"/>
      <c r="E246" s="14"/>
      <c r="F246" s="14"/>
      <c r="G246" s="45"/>
      <c r="H246" s="14"/>
      <c r="I246" s="14"/>
      <c r="J246" s="14"/>
      <c r="K246" s="14"/>
      <c r="L246" s="14"/>
      <c r="M246" s="14"/>
      <c r="N246" s="14"/>
      <c r="O246" s="14"/>
      <c r="P246" s="14"/>
      <c r="Q246" s="14"/>
      <c r="R246" s="14"/>
      <c r="S246" s="14"/>
      <c r="T246" s="14"/>
      <c r="U246" s="14"/>
      <c r="V246" s="14"/>
      <c r="W246" s="14"/>
      <c r="X246" s="14"/>
      <c r="Y246" s="14"/>
      <c r="Z246" s="14"/>
      <c r="AA246" s="14"/>
    </row>
    <row r="247">
      <c r="A247" s="45"/>
      <c r="B247" s="14"/>
      <c r="C247" s="14"/>
      <c r="D247" s="14"/>
      <c r="E247" s="14"/>
      <c r="F247" s="14"/>
      <c r="G247" s="45"/>
      <c r="H247" s="14"/>
      <c r="I247" s="14"/>
      <c r="J247" s="14"/>
      <c r="K247" s="14"/>
      <c r="L247" s="14"/>
      <c r="M247" s="14"/>
      <c r="N247" s="14"/>
      <c r="O247" s="14"/>
      <c r="P247" s="14"/>
      <c r="Q247" s="14"/>
      <c r="R247" s="14"/>
      <c r="S247" s="14"/>
      <c r="T247" s="14"/>
      <c r="U247" s="14"/>
      <c r="V247" s="14"/>
      <c r="W247" s="14"/>
      <c r="X247" s="14"/>
      <c r="Y247" s="14"/>
      <c r="Z247" s="14"/>
      <c r="AA247" s="14"/>
    </row>
    <row r="248">
      <c r="A248" s="45"/>
      <c r="B248" s="14"/>
      <c r="C248" s="14"/>
      <c r="D248" s="14"/>
      <c r="E248" s="14"/>
      <c r="F248" s="14"/>
      <c r="G248" s="45"/>
      <c r="H248" s="14"/>
      <c r="I248" s="14"/>
      <c r="J248" s="14"/>
      <c r="K248" s="14"/>
      <c r="L248" s="14"/>
      <c r="M248" s="14"/>
      <c r="N248" s="14"/>
      <c r="O248" s="14"/>
      <c r="P248" s="14"/>
      <c r="Q248" s="14"/>
      <c r="R248" s="14"/>
      <c r="S248" s="14"/>
      <c r="T248" s="14"/>
      <c r="U248" s="14"/>
      <c r="V248" s="14"/>
      <c r="W248" s="14"/>
      <c r="X248" s="14"/>
      <c r="Y248" s="14"/>
      <c r="Z248" s="14"/>
      <c r="AA248" s="14"/>
    </row>
    <row r="249">
      <c r="A249" s="45"/>
      <c r="B249" s="14"/>
      <c r="C249" s="14"/>
      <c r="D249" s="14"/>
      <c r="E249" s="14"/>
      <c r="F249" s="14"/>
      <c r="G249" s="45"/>
      <c r="H249" s="14"/>
      <c r="I249" s="14"/>
      <c r="J249" s="14"/>
      <c r="K249" s="14"/>
      <c r="L249" s="14"/>
      <c r="M249" s="14"/>
      <c r="N249" s="14"/>
      <c r="O249" s="14"/>
      <c r="P249" s="14"/>
      <c r="Q249" s="14"/>
      <c r="R249" s="14"/>
      <c r="S249" s="14"/>
      <c r="T249" s="14"/>
      <c r="U249" s="14"/>
      <c r="V249" s="14"/>
      <c r="W249" s="14"/>
      <c r="X249" s="14"/>
      <c r="Y249" s="14"/>
      <c r="Z249" s="14"/>
      <c r="AA249" s="14"/>
    </row>
    <row r="250">
      <c r="A250" s="45"/>
      <c r="B250" s="14"/>
      <c r="C250" s="14"/>
      <c r="D250" s="14"/>
      <c r="E250" s="14"/>
      <c r="F250" s="14"/>
      <c r="G250" s="45"/>
      <c r="H250" s="14"/>
      <c r="I250" s="14"/>
      <c r="J250" s="14"/>
      <c r="K250" s="14"/>
      <c r="L250" s="14"/>
      <c r="M250" s="14"/>
      <c r="N250" s="14"/>
      <c r="O250" s="14"/>
      <c r="P250" s="14"/>
      <c r="Q250" s="14"/>
      <c r="R250" s="14"/>
      <c r="S250" s="14"/>
      <c r="T250" s="14"/>
      <c r="U250" s="14"/>
      <c r="V250" s="14"/>
      <c r="W250" s="14"/>
      <c r="X250" s="14"/>
      <c r="Y250" s="14"/>
      <c r="Z250" s="14"/>
      <c r="AA250" s="14"/>
    </row>
    <row r="251">
      <c r="A251" s="45"/>
      <c r="B251" s="14"/>
      <c r="C251" s="14"/>
      <c r="D251" s="14"/>
      <c r="E251" s="14"/>
      <c r="F251" s="14"/>
      <c r="G251" s="45"/>
      <c r="H251" s="14"/>
      <c r="I251" s="14"/>
      <c r="J251" s="14"/>
      <c r="K251" s="14"/>
      <c r="L251" s="14"/>
      <c r="M251" s="14"/>
      <c r="N251" s="14"/>
      <c r="O251" s="14"/>
      <c r="P251" s="14"/>
      <c r="Q251" s="14"/>
      <c r="R251" s="14"/>
      <c r="S251" s="14"/>
      <c r="T251" s="14"/>
      <c r="U251" s="14"/>
      <c r="V251" s="14"/>
      <c r="W251" s="14"/>
      <c r="X251" s="14"/>
      <c r="Y251" s="14"/>
      <c r="Z251" s="14"/>
      <c r="AA251" s="14"/>
    </row>
    <row r="252">
      <c r="A252" s="45"/>
      <c r="B252" s="14"/>
      <c r="C252" s="14"/>
      <c r="D252" s="14"/>
      <c r="E252" s="14"/>
      <c r="F252" s="14"/>
      <c r="G252" s="45"/>
      <c r="H252" s="14"/>
      <c r="I252" s="14"/>
      <c r="J252" s="14"/>
      <c r="K252" s="14"/>
      <c r="L252" s="14"/>
      <c r="M252" s="14"/>
      <c r="N252" s="14"/>
      <c r="O252" s="14"/>
      <c r="P252" s="14"/>
      <c r="Q252" s="14"/>
      <c r="R252" s="14"/>
      <c r="S252" s="14"/>
      <c r="T252" s="14"/>
      <c r="U252" s="14"/>
      <c r="V252" s="14"/>
      <c r="W252" s="14"/>
      <c r="X252" s="14"/>
      <c r="Y252" s="14"/>
      <c r="Z252" s="14"/>
      <c r="AA252" s="14"/>
    </row>
    <row r="253">
      <c r="A253" s="45"/>
      <c r="B253" s="14"/>
      <c r="C253" s="14"/>
      <c r="D253" s="14"/>
      <c r="E253" s="14"/>
      <c r="F253" s="14"/>
      <c r="G253" s="45"/>
      <c r="H253" s="14"/>
      <c r="I253" s="14"/>
      <c r="J253" s="14"/>
      <c r="K253" s="14"/>
      <c r="L253" s="14"/>
      <c r="M253" s="14"/>
      <c r="N253" s="14"/>
      <c r="O253" s="14"/>
      <c r="P253" s="14"/>
      <c r="Q253" s="14"/>
      <c r="R253" s="14"/>
      <c r="S253" s="14"/>
      <c r="T253" s="14"/>
      <c r="U253" s="14"/>
      <c r="V253" s="14"/>
      <c r="W253" s="14"/>
      <c r="X253" s="14"/>
      <c r="Y253" s="14"/>
      <c r="Z253" s="14"/>
      <c r="AA253" s="14"/>
    </row>
    <row r="254">
      <c r="A254" s="45"/>
      <c r="B254" s="14"/>
      <c r="C254" s="14"/>
      <c r="D254" s="14"/>
      <c r="E254" s="14"/>
      <c r="F254" s="14"/>
      <c r="G254" s="45"/>
      <c r="H254" s="14"/>
      <c r="I254" s="14"/>
      <c r="J254" s="14"/>
      <c r="K254" s="14"/>
      <c r="L254" s="14"/>
      <c r="M254" s="14"/>
      <c r="N254" s="14"/>
      <c r="O254" s="14"/>
      <c r="P254" s="14"/>
      <c r="Q254" s="14"/>
      <c r="R254" s="14"/>
      <c r="S254" s="14"/>
      <c r="T254" s="14"/>
      <c r="U254" s="14"/>
      <c r="V254" s="14"/>
      <c r="W254" s="14"/>
      <c r="X254" s="14"/>
      <c r="Y254" s="14"/>
      <c r="Z254" s="14"/>
      <c r="AA254" s="14"/>
    </row>
    <row r="255">
      <c r="A255" s="45"/>
      <c r="B255" s="14"/>
      <c r="C255" s="14"/>
      <c r="D255" s="14"/>
      <c r="E255" s="14"/>
      <c r="F255" s="14"/>
      <c r="G255" s="45"/>
      <c r="H255" s="14"/>
      <c r="I255" s="14"/>
      <c r="J255" s="14"/>
      <c r="K255" s="14"/>
      <c r="L255" s="14"/>
      <c r="M255" s="14"/>
      <c r="N255" s="14"/>
      <c r="O255" s="14"/>
      <c r="P255" s="14"/>
      <c r="Q255" s="14"/>
      <c r="R255" s="14"/>
      <c r="S255" s="14"/>
      <c r="T255" s="14"/>
      <c r="U255" s="14"/>
      <c r="V255" s="14"/>
      <c r="W255" s="14"/>
      <c r="X255" s="14"/>
      <c r="Y255" s="14"/>
      <c r="Z255" s="14"/>
      <c r="AA255" s="14"/>
    </row>
    <row r="256">
      <c r="A256" s="45"/>
      <c r="B256" s="14"/>
      <c r="C256" s="14"/>
      <c r="D256" s="14"/>
      <c r="E256" s="14"/>
      <c r="F256" s="14"/>
      <c r="G256" s="45"/>
      <c r="H256" s="14"/>
      <c r="I256" s="14"/>
      <c r="J256" s="14"/>
      <c r="K256" s="14"/>
      <c r="L256" s="14"/>
      <c r="M256" s="14"/>
      <c r="N256" s="14"/>
      <c r="O256" s="14"/>
      <c r="P256" s="14"/>
      <c r="Q256" s="14"/>
      <c r="R256" s="14"/>
      <c r="S256" s="14"/>
      <c r="T256" s="14"/>
      <c r="U256" s="14"/>
      <c r="V256" s="14"/>
      <c r="W256" s="14"/>
      <c r="X256" s="14"/>
      <c r="Y256" s="14"/>
      <c r="Z256" s="14"/>
      <c r="AA256" s="14"/>
    </row>
    <row r="257">
      <c r="A257" s="45"/>
      <c r="B257" s="14"/>
      <c r="C257" s="14"/>
      <c r="D257" s="14"/>
      <c r="E257" s="14"/>
      <c r="F257" s="14"/>
      <c r="G257" s="45"/>
      <c r="H257" s="14"/>
      <c r="I257" s="14"/>
      <c r="J257" s="14"/>
      <c r="K257" s="14"/>
      <c r="L257" s="14"/>
      <c r="M257" s="14"/>
      <c r="N257" s="14"/>
      <c r="O257" s="14"/>
      <c r="P257" s="14"/>
      <c r="Q257" s="14"/>
      <c r="R257" s="14"/>
      <c r="S257" s="14"/>
      <c r="T257" s="14"/>
      <c r="U257" s="14"/>
      <c r="V257" s="14"/>
      <c r="W257" s="14"/>
      <c r="X257" s="14"/>
      <c r="Y257" s="14"/>
      <c r="Z257" s="14"/>
      <c r="AA257" s="14"/>
    </row>
    <row r="258">
      <c r="A258" s="45"/>
      <c r="B258" s="14"/>
      <c r="C258" s="14"/>
      <c r="D258" s="14"/>
      <c r="E258" s="14"/>
      <c r="F258" s="14"/>
      <c r="G258" s="45"/>
      <c r="H258" s="14"/>
      <c r="I258" s="14"/>
      <c r="J258" s="14"/>
      <c r="K258" s="14"/>
      <c r="L258" s="14"/>
      <c r="M258" s="14"/>
      <c r="N258" s="14"/>
      <c r="O258" s="14"/>
      <c r="P258" s="14"/>
      <c r="Q258" s="14"/>
      <c r="R258" s="14"/>
      <c r="S258" s="14"/>
      <c r="T258" s="14"/>
      <c r="U258" s="14"/>
      <c r="V258" s="14"/>
      <c r="W258" s="14"/>
      <c r="X258" s="14"/>
      <c r="Y258" s="14"/>
      <c r="Z258" s="14"/>
      <c r="AA258" s="14"/>
    </row>
    <row r="259">
      <c r="A259" s="45"/>
      <c r="B259" s="14"/>
      <c r="C259" s="14"/>
      <c r="D259" s="14"/>
      <c r="E259" s="14"/>
      <c r="F259" s="14"/>
      <c r="G259" s="45"/>
      <c r="H259" s="14"/>
      <c r="I259" s="14"/>
      <c r="J259" s="14"/>
      <c r="K259" s="14"/>
      <c r="L259" s="14"/>
      <c r="M259" s="14"/>
      <c r="N259" s="14"/>
      <c r="O259" s="14"/>
      <c r="P259" s="14"/>
      <c r="Q259" s="14"/>
      <c r="R259" s="14"/>
      <c r="S259" s="14"/>
      <c r="T259" s="14"/>
      <c r="U259" s="14"/>
      <c r="V259" s="14"/>
      <c r="W259" s="14"/>
      <c r="X259" s="14"/>
      <c r="Y259" s="14"/>
      <c r="Z259" s="14"/>
      <c r="AA259" s="14"/>
    </row>
    <row r="260">
      <c r="A260" s="45"/>
      <c r="B260" s="14"/>
      <c r="C260" s="14"/>
      <c r="D260" s="14"/>
      <c r="E260" s="14"/>
      <c r="F260" s="14"/>
      <c r="G260" s="45"/>
      <c r="H260" s="14"/>
      <c r="I260" s="14"/>
      <c r="J260" s="14"/>
      <c r="K260" s="14"/>
      <c r="L260" s="14"/>
      <c r="M260" s="14"/>
      <c r="N260" s="14"/>
      <c r="O260" s="14"/>
      <c r="P260" s="14"/>
      <c r="Q260" s="14"/>
      <c r="R260" s="14"/>
      <c r="S260" s="14"/>
      <c r="T260" s="14"/>
      <c r="U260" s="14"/>
      <c r="V260" s="14"/>
      <c r="W260" s="14"/>
      <c r="X260" s="14"/>
      <c r="Y260" s="14"/>
      <c r="Z260" s="14"/>
      <c r="AA260" s="14"/>
    </row>
    <row r="261">
      <c r="A261" s="45"/>
      <c r="B261" s="14"/>
      <c r="C261" s="14"/>
      <c r="D261" s="14"/>
      <c r="E261" s="14"/>
      <c r="F261" s="14"/>
      <c r="G261" s="45"/>
      <c r="H261" s="14"/>
      <c r="I261" s="14"/>
      <c r="J261" s="14"/>
      <c r="K261" s="14"/>
      <c r="L261" s="14"/>
      <c r="M261" s="14"/>
      <c r="N261" s="14"/>
      <c r="O261" s="14"/>
      <c r="P261" s="14"/>
      <c r="Q261" s="14"/>
      <c r="R261" s="14"/>
      <c r="S261" s="14"/>
      <c r="T261" s="14"/>
      <c r="U261" s="14"/>
      <c r="V261" s="14"/>
      <c r="W261" s="14"/>
      <c r="X261" s="14"/>
      <c r="Y261" s="14"/>
      <c r="Z261" s="14"/>
      <c r="AA261" s="14"/>
    </row>
    <row r="262">
      <c r="A262" s="45"/>
      <c r="B262" s="14"/>
      <c r="C262" s="14"/>
      <c r="D262" s="14"/>
      <c r="E262" s="14"/>
      <c r="F262" s="14"/>
      <c r="G262" s="45"/>
      <c r="H262" s="14"/>
      <c r="I262" s="14"/>
      <c r="J262" s="14"/>
      <c r="K262" s="14"/>
      <c r="L262" s="14"/>
      <c r="M262" s="14"/>
      <c r="N262" s="14"/>
      <c r="O262" s="14"/>
      <c r="P262" s="14"/>
      <c r="Q262" s="14"/>
      <c r="R262" s="14"/>
      <c r="S262" s="14"/>
      <c r="T262" s="14"/>
      <c r="U262" s="14"/>
      <c r="V262" s="14"/>
      <c r="W262" s="14"/>
      <c r="X262" s="14"/>
      <c r="Y262" s="14"/>
      <c r="Z262" s="14"/>
      <c r="AA262" s="14"/>
    </row>
    <row r="263">
      <c r="A263" s="45"/>
      <c r="B263" s="14"/>
      <c r="C263" s="14"/>
      <c r="D263" s="14"/>
      <c r="E263" s="14"/>
      <c r="F263" s="14"/>
      <c r="G263" s="45"/>
      <c r="H263" s="14"/>
      <c r="I263" s="14"/>
      <c r="J263" s="14"/>
      <c r="K263" s="14"/>
      <c r="L263" s="14"/>
      <c r="M263" s="14"/>
      <c r="N263" s="14"/>
      <c r="O263" s="14"/>
      <c r="P263" s="14"/>
      <c r="Q263" s="14"/>
      <c r="R263" s="14"/>
      <c r="S263" s="14"/>
      <c r="T263" s="14"/>
      <c r="U263" s="14"/>
      <c r="V263" s="14"/>
      <c r="W263" s="14"/>
      <c r="X263" s="14"/>
      <c r="Y263" s="14"/>
      <c r="Z263" s="14"/>
      <c r="AA263" s="14"/>
    </row>
    <row r="264">
      <c r="A264" s="45"/>
      <c r="B264" s="14"/>
      <c r="C264" s="14"/>
      <c r="D264" s="14"/>
      <c r="E264" s="14"/>
      <c r="F264" s="14"/>
      <c r="G264" s="45"/>
      <c r="H264" s="14"/>
      <c r="I264" s="14"/>
      <c r="J264" s="14"/>
      <c r="K264" s="14"/>
      <c r="L264" s="14"/>
      <c r="M264" s="14"/>
      <c r="N264" s="14"/>
      <c r="O264" s="14"/>
      <c r="P264" s="14"/>
      <c r="Q264" s="14"/>
      <c r="R264" s="14"/>
      <c r="S264" s="14"/>
      <c r="T264" s="14"/>
      <c r="U264" s="14"/>
      <c r="V264" s="14"/>
      <c r="W264" s="14"/>
      <c r="X264" s="14"/>
      <c r="Y264" s="14"/>
      <c r="Z264" s="14"/>
      <c r="AA264" s="14"/>
    </row>
    <row r="265">
      <c r="A265" s="45"/>
      <c r="B265" s="14"/>
      <c r="C265" s="14"/>
      <c r="D265" s="14"/>
      <c r="E265" s="14"/>
      <c r="F265" s="14"/>
      <c r="G265" s="45"/>
      <c r="H265" s="14"/>
      <c r="I265" s="14"/>
      <c r="J265" s="14"/>
      <c r="K265" s="14"/>
      <c r="L265" s="14"/>
      <c r="M265" s="14"/>
      <c r="N265" s="14"/>
      <c r="O265" s="14"/>
      <c r="P265" s="14"/>
      <c r="Q265" s="14"/>
      <c r="R265" s="14"/>
      <c r="S265" s="14"/>
      <c r="T265" s="14"/>
      <c r="U265" s="14"/>
      <c r="V265" s="14"/>
      <c r="W265" s="14"/>
      <c r="X265" s="14"/>
      <c r="Y265" s="14"/>
      <c r="Z265" s="14"/>
      <c r="AA265" s="14"/>
    </row>
    <row r="266">
      <c r="A266" s="45"/>
      <c r="B266" s="14"/>
      <c r="C266" s="14"/>
      <c r="D266" s="14"/>
      <c r="E266" s="14"/>
      <c r="F266" s="14"/>
      <c r="G266" s="45"/>
      <c r="H266" s="14"/>
      <c r="I266" s="14"/>
      <c r="J266" s="14"/>
      <c r="K266" s="14"/>
      <c r="L266" s="14"/>
      <c r="M266" s="14"/>
      <c r="N266" s="14"/>
      <c r="O266" s="14"/>
      <c r="P266" s="14"/>
      <c r="Q266" s="14"/>
      <c r="R266" s="14"/>
      <c r="S266" s="14"/>
      <c r="T266" s="14"/>
      <c r="U266" s="14"/>
      <c r="V266" s="14"/>
      <c r="W266" s="14"/>
      <c r="X266" s="14"/>
      <c r="Y266" s="14"/>
      <c r="Z266" s="14"/>
      <c r="AA266" s="14"/>
    </row>
    <row r="267">
      <c r="A267" s="45"/>
      <c r="B267" s="14"/>
      <c r="C267" s="14"/>
      <c r="D267" s="14"/>
      <c r="E267" s="14"/>
      <c r="F267" s="14"/>
      <c r="G267" s="45"/>
      <c r="H267" s="14"/>
      <c r="I267" s="14"/>
      <c r="J267" s="14"/>
      <c r="K267" s="14"/>
      <c r="L267" s="14"/>
      <c r="M267" s="14"/>
      <c r="N267" s="14"/>
      <c r="O267" s="14"/>
      <c r="P267" s="14"/>
      <c r="Q267" s="14"/>
      <c r="R267" s="14"/>
      <c r="S267" s="14"/>
      <c r="T267" s="14"/>
      <c r="U267" s="14"/>
      <c r="V267" s="14"/>
      <c r="W267" s="14"/>
      <c r="X267" s="14"/>
      <c r="Y267" s="14"/>
      <c r="Z267" s="14"/>
      <c r="AA267" s="14"/>
    </row>
    <row r="268">
      <c r="A268" s="45"/>
      <c r="B268" s="14"/>
      <c r="C268" s="14"/>
      <c r="D268" s="14"/>
      <c r="E268" s="14"/>
      <c r="F268" s="14"/>
      <c r="G268" s="45"/>
      <c r="H268" s="14"/>
      <c r="I268" s="14"/>
      <c r="J268" s="14"/>
      <c r="K268" s="14"/>
      <c r="L268" s="14"/>
      <c r="M268" s="14"/>
      <c r="N268" s="14"/>
      <c r="O268" s="14"/>
      <c r="P268" s="14"/>
      <c r="Q268" s="14"/>
      <c r="R268" s="14"/>
      <c r="S268" s="14"/>
      <c r="T268" s="14"/>
      <c r="U268" s="14"/>
      <c r="V268" s="14"/>
      <c r="W268" s="14"/>
      <c r="X268" s="14"/>
      <c r="Y268" s="14"/>
      <c r="Z268" s="14"/>
      <c r="AA268" s="14"/>
    </row>
    <row r="269">
      <c r="A269" s="45"/>
      <c r="B269" s="14"/>
      <c r="C269" s="14"/>
      <c r="D269" s="14"/>
      <c r="E269" s="14"/>
      <c r="F269" s="14"/>
      <c r="G269" s="45"/>
      <c r="H269" s="14"/>
      <c r="I269" s="14"/>
      <c r="J269" s="14"/>
      <c r="K269" s="14"/>
      <c r="L269" s="14"/>
      <c r="M269" s="14"/>
      <c r="N269" s="14"/>
      <c r="O269" s="14"/>
      <c r="P269" s="14"/>
      <c r="Q269" s="14"/>
      <c r="R269" s="14"/>
      <c r="S269" s="14"/>
      <c r="T269" s="14"/>
      <c r="U269" s="14"/>
      <c r="V269" s="14"/>
      <c r="W269" s="14"/>
      <c r="X269" s="14"/>
      <c r="Y269" s="14"/>
      <c r="Z269" s="14"/>
      <c r="AA269" s="14"/>
    </row>
    <row r="270">
      <c r="A270" s="45"/>
      <c r="B270" s="14"/>
      <c r="C270" s="14"/>
      <c r="D270" s="14"/>
      <c r="E270" s="14"/>
      <c r="F270" s="14"/>
      <c r="G270" s="45"/>
      <c r="H270" s="14"/>
      <c r="I270" s="14"/>
      <c r="J270" s="14"/>
      <c r="K270" s="14"/>
      <c r="L270" s="14"/>
      <c r="M270" s="14"/>
      <c r="N270" s="14"/>
      <c r="O270" s="14"/>
      <c r="P270" s="14"/>
      <c r="Q270" s="14"/>
      <c r="R270" s="14"/>
      <c r="S270" s="14"/>
      <c r="T270" s="14"/>
      <c r="U270" s="14"/>
      <c r="V270" s="14"/>
      <c r="W270" s="14"/>
      <c r="X270" s="14"/>
      <c r="Y270" s="14"/>
      <c r="Z270" s="14"/>
      <c r="AA270" s="14"/>
    </row>
    <row r="271">
      <c r="A271" s="45"/>
      <c r="B271" s="14"/>
      <c r="C271" s="14"/>
      <c r="D271" s="14"/>
      <c r="E271" s="14"/>
      <c r="F271" s="14"/>
      <c r="G271" s="45"/>
      <c r="H271" s="14"/>
      <c r="I271" s="14"/>
      <c r="J271" s="14"/>
      <c r="K271" s="14"/>
      <c r="L271" s="14"/>
      <c r="M271" s="14"/>
      <c r="N271" s="14"/>
      <c r="O271" s="14"/>
      <c r="P271" s="14"/>
      <c r="Q271" s="14"/>
      <c r="R271" s="14"/>
      <c r="S271" s="14"/>
      <c r="T271" s="14"/>
      <c r="U271" s="14"/>
      <c r="V271" s="14"/>
      <c r="W271" s="14"/>
      <c r="X271" s="14"/>
      <c r="Y271" s="14"/>
      <c r="Z271" s="14"/>
      <c r="AA271" s="14"/>
    </row>
    <row r="272">
      <c r="A272" s="45"/>
      <c r="B272" s="14"/>
      <c r="C272" s="14"/>
      <c r="D272" s="14"/>
      <c r="E272" s="14"/>
      <c r="F272" s="14"/>
      <c r="G272" s="45"/>
      <c r="H272" s="14"/>
      <c r="I272" s="14"/>
      <c r="J272" s="14"/>
      <c r="K272" s="14"/>
      <c r="L272" s="14"/>
      <c r="M272" s="14"/>
      <c r="N272" s="14"/>
      <c r="O272" s="14"/>
      <c r="P272" s="14"/>
      <c r="Q272" s="14"/>
      <c r="R272" s="14"/>
      <c r="S272" s="14"/>
      <c r="T272" s="14"/>
      <c r="U272" s="14"/>
      <c r="V272" s="14"/>
      <c r="W272" s="14"/>
      <c r="X272" s="14"/>
      <c r="Y272" s="14"/>
      <c r="Z272" s="14"/>
      <c r="AA272" s="14"/>
    </row>
    <row r="273">
      <c r="A273" s="45"/>
      <c r="B273" s="14"/>
      <c r="C273" s="14"/>
      <c r="D273" s="14"/>
      <c r="E273" s="14"/>
      <c r="F273" s="14"/>
      <c r="G273" s="45"/>
      <c r="H273" s="14"/>
      <c r="I273" s="14"/>
      <c r="J273" s="14"/>
      <c r="K273" s="14"/>
      <c r="L273" s="14"/>
      <c r="M273" s="14"/>
      <c r="N273" s="14"/>
      <c r="O273" s="14"/>
      <c r="P273" s="14"/>
      <c r="Q273" s="14"/>
      <c r="R273" s="14"/>
      <c r="S273" s="14"/>
      <c r="T273" s="14"/>
      <c r="U273" s="14"/>
      <c r="V273" s="14"/>
      <c r="W273" s="14"/>
      <c r="X273" s="14"/>
      <c r="Y273" s="14"/>
      <c r="Z273" s="14"/>
      <c r="AA273" s="14"/>
    </row>
    <row r="274">
      <c r="A274" s="45"/>
      <c r="B274" s="14"/>
      <c r="C274" s="14"/>
      <c r="D274" s="14"/>
      <c r="E274" s="14"/>
      <c r="F274" s="14"/>
      <c r="G274" s="45"/>
      <c r="H274" s="14"/>
      <c r="I274" s="14"/>
      <c r="J274" s="14"/>
      <c r="K274" s="14"/>
      <c r="L274" s="14"/>
      <c r="M274" s="14"/>
      <c r="N274" s="14"/>
      <c r="O274" s="14"/>
      <c r="P274" s="14"/>
      <c r="Q274" s="14"/>
      <c r="R274" s="14"/>
      <c r="S274" s="14"/>
      <c r="T274" s="14"/>
      <c r="U274" s="14"/>
      <c r="V274" s="14"/>
      <c r="W274" s="14"/>
      <c r="X274" s="14"/>
      <c r="Y274" s="14"/>
      <c r="Z274" s="14"/>
      <c r="AA274" s="14"/>
    </row>
    <row r="275">
      <c r="A275" s="45"/>
      <c r="B275" s="14"/>
      <c r="C275" s="14"/>
      <c r="D275" s="14"/>
      <c r="E275" s="14"/>
      <c r="F275" s="14"/>
      <c r="G275" s="45"/>
      <c r="H275" s="14"/>
      <c r="I275" s="14"/>
      <c r="J275" s="14"/>
      <c r="K275" s="14"/>
      <c r="L275" s="14"/>
      <c r="M275" s="14"/>
      <c r="N275" s="14"/>
      <c r="O275" s="14"/>
      <c r="P275" s="14"/>
      <c r="Q275" s="14"/>
      <c r="R275" s="14"/>
      <c r="S275" s="14"/>
      <c r="T275" s="14"/>
      <c r="U275" s="14"/>
      <c r="V275" s="14"/>
      <c r="W275" s="14"/>
      <c r="X275" s="14"/>
      <c r="Y275" s="14"/>
      <c r="Z275" s="14"/>
      <c r="AA275" s="14"/>
    </row>
    <row r="276">
      <c r="A276" s="45"/>
      <c r="B276" s="14"/>
      <c r="C276" s="14"/>
      <c r="D276" s="14"/>
      <c r="E276" s="14"/>
      <c r="F276" s="14"/>
      <c r="G276" s="45"/>
      <c r="H276" s="14"/>
      <c r="I276" s="14"/>
      <c r="J276" s="14"/>
      <c r="K276" s="14"/>
      <c r="L276" s="14"/>
      <c r="M276" s="14"/>
      <c r="N276" s="14"/>
      <c r="O276" s="14"/>
      <c r="P276" s="14"/>
      <c r="Q276" s="14"/>
      <c r="R276" s="14"/>
      <c r="S276" s="14"/>
      <c r="T276" s="14"/>
      <c r="U276" s="14"/>
      <c r="V276" s="14"/>
      <c r="W276" s="14"/>
      <c r="X276" s="14"/>
      <c r="Y276" s="14"/>
      <c r="Z276" s="14"/>
      <c r="AA276" s="14"/>
    </row>
    <row r="277">
      <c r="A277" s="45"/>
      <c r="B277" s="14"/>
      <c r="C277" s="14"/>
      <c r="D277" s="14"/>
      <c r="E277" s="14"/>
      <c r="F277" s="14"/>
      <c r="G277" s="45"/>
      <c r="H277" s="14"/>
      <c r="I277" s="14"/>
      <c r="J277" s="14"/>
      <c r="K277" s="14"/>
      <c r="L277" s="14"/>
      <c r="M277" s="14"/>
      <c r="N277" s="14"/>
      <c r="O277" s="14"/>
      <c r="P277" s="14"/>
      <c r="Q277" s="14"/>
      <c r="R277" s="14"/>
      <c r="S277" s="14"/>
      <c r="T277" s="14"/>
      <c r="U277" s="14"/>
      <c r="V277" s="14"/>
      <c r="W277" s="14"/>
      <c r="X277" s="14"/>
      <c r="Y277" s="14"/>
      <c r="Z277" s="14"/>
      <c r="AA277" s="14"/>
    </row>
    <row r="278">
      <c r="A278" s="45"/>
      <c r="B278" s="14"/>
      <c r="C278" s="14"/>
      <c r="D278" s="14"/>
      <c r="E278" s="14"/>
      <c r="F278" s="14"/>
      <c r="G278" s="45"/>
      <c r="H278" s="14"/>
      <c r="I278" s="14"/>
      <c r="J278" s="14"/>
      <c r="K278" s="14"/>
      <c r="L278" s="14"/>
      <c r="M278" s="14"/>
      <c r="N278" s="14"/>
      <c r="O278" s="14"/>
      <c r="P278" s="14"/>
      <c r="Q278" s="14"/>
      <c r="R278" s="14"/>
      <c r="S278" s="14"/>
      <c r="T278" s="14"/>
      <c r="U278" s="14"/>
      <c r="V278" s="14"/>
      <c r="W278" s="14"/>
      <c r="X278" s="14"/>
      <c r="Y278" s="14"/>
      <c r="Z278" s="14"/>
      <c r="AA278" s="14"/>
    </row>
    <row r="279">
      <c r="A279" s="45"/>
      <c r="B279" s="14"/>
      <c r="C279" s="14"/>
      <c r="D279" s="14"/>
      <c r="E279" s="14"/>
      <c r="F279" s="14"/>
      <c r="G279" s="45"/>
      <c r="H279" s="14"/>
      <c r="I279" s="14"/>
      <c r="J279" s="14"/>
      <c r="K279" s="14"/>
      <c r="L279" s="14"/>
      <c r="M279" s="14"/>
      <c r="N279" s="14"/>
      <c r="O279" s="14"/>
      <c r="P279" s="14"/>
      <c r="Q279" s="14"/>
      <c r="R279" s="14"/>
      <c r="S279" s="14"/>
      <c r="T279" s="14"/>
      <c r="U279" s="14"/>
      <c r="V279" s="14"/>
      <c r="W279" s="14"/>
      <c r="X279" s="14"/>
      <c r="Y279" s="14"/>
      <c r="Z279" s="14"/>
      <c r="AA279" s="14"/>
    </row>
    <row r="280">
      <c r="A280" s="45"/>
      <c r="B280" s="14"/>
      <c r="C280" s="14"/>
      <c r="D280" s="14"/>
      <c r="E280" s="14"/>
      <c r="F280" s="14"/>
      <c r="G280" s="45"/>
      <c r="H280" s="14"/>
      <c r="I280" s="14"/>
      <c r="J280" s="14"/>
      <c r="K280" s="14"/>
      <c r="L280" s="14"/>
      <c r="M280" s="14"/>
      <c r="N280" s="14"/>
      <c r="O280" s="14"/>
      <c r="P280" s="14"/>
      <c r="Q280" s="14"/>
      <c r="R280" s="14"/>
      <c r="S280" s="14"/>
      <c r="T280" s="14"/>
      <c r="U280" s="14"/>
      <c r="V280" s="14"/>
      <c r="W280" s="14"/>
      <c r="X280" s="14"/>
      <c r="Y280" s="14"/>
      <c r="Z280" s="14"/>
      <c r="AA280" s="14"/>
    </row>
    <row r="281">
      <c r="A281" s="45"/>
      <c r="B281" s="14"/>
      <c r="C281" s="14"/>
      <c r="D281" s="14"/>
      <c r="E281" s="14"/>
      <c r="F281" s="14"/>
      <c r="G281" s="45"/>
      <c r="H281" s="14"/>
      <c r="I281" s="14"/>
      <c r="J281" s="14"/>
      <c r="K281" s="14"/>
      <c r="L281" s="14"/>
      <c r="M281" s="14"/>
      <c r="N281" s="14"/>
      <c r="O281" s="14"/>
      <c r="P281" s="14"/>
      <c r="Q281" s="14"/>
      <c r="R281" s="14"/>
      <c r="S281" s="14"/>
      <c r="T281" s="14"/>
      <c r="U281" s="14"/>
      <c r="V281" s="14"/>
      <c r="W281" s="14"/>
      <c r="X281" s="14"/>
      <c r="Y281" s="14"/>
      <c r="Z281" s="14"/>
      <c r="AA281" s="14"/>
    </row>
    <row r="282">
      <c r="A282" s="45"/>
      <c r="B282" s="14"/>
      <c r="C282" s="14"/>
      <c r="D282" s="14"/>
      <c r="E282" s="14"/>
      <c r="F282" s="14"/>
      <c r="G282" s="45"/>
      <c r="H282" s="14"/>
      <c r="I282" s="14"/>
      <c r="J282" s="14"/>
      <c r="K282" s="14"/>
      <c r="L282" s="14"/>
      <c r="M282" s="14"/>
      <c r="N282" s="14"/>
      <c r="O282" s="14"/>
      <c r="P282" s="14"/>
      <c r="Q282" s="14"/>
      <c r="R282" s="14"/>
      <c r="S282" s="14"/>
      <c r="T282" s="14"/>
      <c r="U282" s="14"/>
      <c r="V282" s="14"/>
      <c r="W282" s="14"/>
      <c r="X282" s="14"/>
      <c r="Y282" s="14"/>
      <c r="Z282" s="14"/>
      <c r="AA282" s="14"/>
    </row>
    <row r="283">
      <c r="A283" s="45"/>
      <c r="B283" s="14"/>
      <c r="C283" s="14"/>
      <c r="D283" s="14"/>
      <c r="E283" s="14"/>
      <c r="F283" s="14"/>
      <c r="G283" s="45"/>
      <c r="H283" s="14"/>
      <c r="I283" s="14"/>
      <c r="J283" s="14"/>
      <c r="K283" s="14"/>
      <c r="L283" s="14"/>
      <c r="M283" s="14"/>
      <c r="N283" s="14"/>
      <c r="O283" s="14"/>
      <c r="P283" s="14"/>
      <c r="Q283" s="14"/>
      <c r="R283" s="14"/>
      <c r="S283" s="14"/>
      <c r="T283" s="14"/>
      <c r="U283" s="14"/>
      <c r="V283" s="14"/>
      <c r="W283" s="14"/>
      <c r="X283" s="14"/>
      <c r="Y283" s="14"/>
      <c r="Z283" s="14"/>
      <c r="AA283" s="14"/>
    </row>
    <row r="284">
      <c r="A284" s="45"/>
      <c r="B284" s="14"/>
      <c r="C284" s="14"/>
      <c r="D284" s="14"/>
      <c r="E284" s="14"/>
      <c r="F284" s="14"/>
      <c r="G284" s="45"/>
      <c r="H284" s="14"/>
      <c r="I284" s="14"/>
      <c r="J284" s="14"/>
      <c r="K284" s="14"/>
      <c r="L284" s="14"/>
      <c r="M284" s="14"/>
      <c r="N284" s="14"/>
      <c r="O284" s="14"/>
      <c r="P284" s="14"/>
      <c r="Q284" s="14"/>
      <c r="R284" s="14"/>
      <c r="S284" s="14"/>
      <c r="T284" s="14"/>
      <c r="U284" s="14"/>
      <c r="V284" s="14"/>
      <c r="W284" s="14"/>
      <c r="X284" s="14"/>
      <c r="Y284" s="14"/>
      <c r="Z284" s="14"/>
      <c r="AA284" s="14"/>
    </row>
    <row r="285">
      <c r="A285" s="45"/>
      <c r="B285" s="14"/>
      <c r="C285" s="14"/>
      <c r="D285" s="14"/>
      <c r="E285" s="14"/>
      <c r="F285" s="14"/>
      <c r="G285" s="45"/>
      <c r="H285" s="14"/>
      <c r="I285" s="14"/>
      <c r="J285" s="14"/>
      <c r="K285" s="14"/>
      <c r="L285" s="14"/>
      <c r="M285" s="14"/>
      <c r="N285" s="14"/>
      <c r="O285" s="14"/>
      <c r="P285" s="14"/>
      <c r="Q285" s="14"/>
      <c r="R285" s="14"/>
      <c r="S285" s="14"/>
      <c r="T285" s="14"/>
      <c r="U285" s="14"/>
      <c r="V285" s="14"/>
      <c r="W285" s="14"/>
      <c r="X285" s="14"/>
      <c r="Y285" s="14"/>
      <c r="Z285" s="14"/>
      <c r="AA285" s="14"/>
    </row>
    <row r="286">
      <c r="A286" s="45"/>
      <c r="B286" s="14"/>
      <c r="C286" s="14"/>
      <c r="D286" s="14"/>
      <c r="E286" s="14"/>
      <c r="F286" s="14"/>
      <c r="G286" s="45"/>
      <c r="H286" s="14"/>
      <c r="I286" s="14"/>
      <c r="J286" s="14"/>
      <c r="K286" s="14"/>
      <c r="L286" s="14"/>
      <c r="M286" s="14"/>
      <c r="N286" s="14"/>
      <c r="O286" s="14"/>
      <c r="P286" s="14"/>
      <c r="Q286" s="14"/>
      <c r="R286" s="14"/>
      <c r="S286" s="14"/>
      <c r="T286" s="14"/>
      <c r="U286" s="14"/>
      <c r="V286" s="14"/>
      <c r="W286" s="14"/>
      <c r="X286" s="14"/>
      <c r="Y286" s="14"/>
      <c r="Z286" s="14"/>
      <c r="AA286" s="14"/>
    </row>
    <row r="287">
      <c r="A287" s="45"/>
      <c r="B287" s="14"/>
      <c r="C287" s="14"/>
      <c r="D287" s="14"/>
      <c r="E287" s="14"/>
      <c r="F287" s="14"/>
      <c r="G287" s="45"/>
      <c r="H287" s="14"/>
      <c r="I287" s="14"/>
      <c r="J287" s="14"/>
      <c r="K287" s="14"/>
      <c r="L287" s="14"/>
      <c r="M287" s="14"/>
      <c r="N287" s="14"/>
      <c r="O287" s="14"/>
      <c r="P287" s="14"/>
      <c r="Q287" s="14"/>
      <c r="R287" s="14"/>
      <c r="S287" s="14"/>
      <c r="T287" s="14"/>
      <c r="U287" s="14"/>
      <c r="V287" s="14"/>
      <c r="W287" s="14"/>
      <c r="X287" s="14"/>
      <c r="Y287" s="14"/>
      <c r="Z287" s="14"/>
      <c r="AA287" s="14"/>
    </row>
    <row r="288">
      <c r="A288" s="45"/>
      <c r="B288" s="14"/>
      <c r="C288" s="14"/>
      <c r="D288" s="14"/>
      <c r="E288" s="14"/>
      <c r="F288" s="14"/>
      <c r="G288" s="45"/>
      <c r="H288" s="14"/>
      <c r="I288" s="14"/>
      <c r="J288" s="14"/>
      <c r="K288" s="14"/>
      <c r="L288" s="14"/>
      <c r="M288" s="14"/>
      <c r="N288" s="14"/>
      <c r="O288" s="14"/>
      <c r="P288" s="14"/>
      <c r="Q288" s="14"/>
      <c r="R288" s="14"/>
      <c r="S288" s="14"/>
      <c r="T288" s="14"/>
      <c r="U288" s="14"/>
      <c r="V288" s="14"/>
      <c r="W288" s="14"/>
      <c r="X288" s="14"/>
      <c r="Y288" s="14"/>
      <c r="Z288" s="14"/>
      <c r="AA288" s="14"/>
    </row>
    <row r="289">
      <c r="A289" s="45"/>
      <c r="B289" s="14"/>
      <c r="C289" s="14"/>
      <c r="D289" s="14"/>
      <c r="E289" s="14"/>
      <c r="F289" s="14"/>
      <c r="G289" s="45"/>
      <c r="H289" s="14"/>
      <c r="I289" s="14"/>
      <c r="J289" s="14"/>
      <c r="K289" s="14"/>
      <c r="L289" s="14"/>
      <c r="M289" s="14"/>
      <c r="N289" s="14"/>
      <c r="O289" s="14"/>
      <c r="P289" s="14"/>
      <c r="Q289" s="14"/>
      <c r="R289" s="14"/>
      <c r="S289" s="14"/>
      <c r="T289" s="14"/>
      <c r="U289" s="14"/>
      <c r="V289" s="14"/>
      <c r="W289" s="14"/>
      <c r="X289" s="14"/>
      <c r="Y289" s="14"/>
      <c r="Z289" s="14"/>
      <c r="AA289" s="14"/>
    </row>
    <row r="290">
      <c r="A290" s="45"/>
      <c r="B290" s="14"/>
      <c r="C290" s="14"/>
      <c r="D290" s="14"/>
      <c r="E290" s="14"/>
      <c r="F290" s="14"/>
      <c r="G290" s="45"/>
      <c r="H290" s="14"/>
      <c r="I290" s="14"/>
      <c r="J290" s="14"/>
      <c r="K290" s="14"/>
      <c r="L290" s="14"/>
      <c r="M290" s="14"/>
      <c r="N290" s="14"/>
      <c r="O290" s="14"/>
      <c r="P290" s="14"/>
      <c r="Q290" s="14"/>
      <c r="R290" s="14"/>
      <c r="S290" s="14"/>
      <c r="T290" s="14"/>
      <c r="U290" s="14"/>
      <c r="V290" s="14"/>
      <c r="W290" s="14"/>
      <c r="X290" s="14"/>
      <c r="Y290" s="14"/>
      <c r="Z290" s="14"/>
      <c r="AA290" s="14"/>
    </row>
    <row r="291">
      <c r="A291" s="45"/>
      <c r="B291" s="14"/>
      <c r="C291" s="14"/>
      <c r="D291" s="14"/>
      <c r="E291" s="14"/>
      <c r="F291" s="14"/>
      <c r="G291" s="45"/>
      <c r="H291" s="14"/>
      <c r="I291" s="14"/>
      <c r="J291" s="14"/>
      <c r="K291" s="14"/>
      <c r="L291" s="14"/>
      <c r="M291" s="14"/>
      <c r="N291" s="14"/>
      <c r="O291" s="14"/>
      <c r="P291" s="14"/>
      <c r="Q291" s="14"/>
      <c r="R291" s="14"/>
      <c r="S291" s="14"/>
      <c r="T291" s="14"/>
      <c r="U291" s="14"/>
      <c r="V291" s="14"/>
      <c r="W291" s="14"/>
      <c r="X291" s="14"/>
      <c r="Y291" s="14"/>
      <c r="Z291" s="14"/>
      <c r="AA291" s="14"/>
    </row>
    <row r="292">
      <c r="A292" s="45"/>
      <c r="B292" s="14"/>
      <c r="C292" s="14"/>
      <c r="D292" s="14"/>
      <c r="E292" s="14"/>
      <c r="F292" s="14"/>
      <c r="G292" s="45"/>
      <c r="H292" s="14"/>
      <c r="I292" s="14"/>
      <c r="J292" s="14"/>
      <c r="K292" s="14"/>
      <c r="L292" s="14"/>
      <c r="M292" s="14"/>
      <c r="N292" s="14"/>
      <c r="O292" s="14"/>
      <c r="P292" s="14"/>
      <c r="Q292" s="14"/>
      <c r="R292" s="14"/>
      <c r="S292" s="14"/>
      <c r="T292" s="14"/>
      <c r="U292" s="14"/>
      <c r="V292" s="14"/>
      <c r="W292" s="14"/>
      <c r="X292" s="14"/>
      <c r="Y292" s="14"/>
      <c r="Z292" s="14"/>
      <c r="AA292" s="14"/>
    </row>
    <row r="293">
      <c r="A293" s="45"/>
      <c r="B293" s="14"/>
      <c r="C293" s="14"/>
      <c r="D293" s="14"/>
      <c r="E293" s="14"/>
      <c r="F293" s="14"/>
      <c r="G293" s="45"/>
      <c r="H293" s="14"/>
      <c r="I293" s="14"/>
      <c r="J293" s="14"/>
      <c r="K293" s="14"/>
      <c r="L293" s="14"/>
      <c r="M293" s="14"/>
      <c r="N293" s="14"/>
      <c r="O293" s="14"/>
      <c r="P293" s="14"/>
      <c r="Q293" s="14"/>
      <c r="R293" s="14"/>
      <c r="S293" s="14"/>
      <c r="T293" s="14"/>
      <c r="U293" s="14"/>
      <c r="V293" s="14"/>
      <c r="W293" s="14"/>
      <c r="X293" s="14"/>
      <c r="Y293" s="14"/>
      <c r="Z293" s="14"/>
      <c r="AA293" s="14"/>
    </row>
    <row r="294">
      <c r="A294" s="45"/>
      <c r="B294" s="14"/>
      <c r="C294" s="14"/>
      <c r="D294" s="14"/>
      <c r="E294" s="14"/>
      <c r="F294" s="14"/>
      <c r="G294" s="45"/>
      <c r="H294" s="14"/>
      <c r="I294" s="14"/>
      <c r="J294" s="14"/>
      <c r="K294" s="14"/>
      <c r="L294" s="14"/>
      <c r="M294" s="14"/>
      <c r="N294" s="14"/>
      <c r="O294" s="14"/>
      <c r="P294" s="14"/>
      <c r="Q294" s="14"/>
      <c r="R294" s="14"/>
      <c r="S294" s="14"/>
      <c r="T294" s="14"/>
      <c r="U294" s="14"/>
      <c r="V294" s="14"/>
      <c r="W294" s="14"/>
      <c r="X294" s="14"/>
      <c r="Y294" s="14"/>
      <c r="Z294" s="14"/>
      <c r="AA294" s="14"/>
    </row>
    <row r="295">
      <c r="A295" s="45"/>
      <c r="B295" s="14"/>
      <c r="C295" s="14"/>
      <c r="D295" s="14"/>
      <c r="E295" s="14"/>
      <c r="F295" s="14"/>
      <c r="G295" s="45"/>
      <c r="H295" s="14"/>
      <c r="I295" s="14"/>
      <c r="J295" s="14"/>
      <c r="K295" s="14"/>
      <c r="L295" s="14"/>
      <c r="M295" s="14"/>
      <c r="N295" s="14"/>
      <c r="O295" s="14"/>
      <c r="P295" s="14"/>
      <c r="Q295" s="14"/>
      <c r="R295" s="14"/>
      <c r="S295" s="14"/>
      <c r="T295" s="14"/>
      <c r="U295" s="14"/>
      <c r="V295" s="14"/>
      <c r="W295" s="14"/>
      <c r="X295" s="14"/>
      <c r="Y295" s="14"/>
      <c r="Z295" s="14"/>
      <c r="AA295" s="14"/>
    </row>
    <row r="296">
      <c r="A296" s="45"/>
      <c r="B296" s="14"/>
      <c r="C296" s="14"/>
      <c r="D296" s="14"/>
      <c r="E296" s="14"/>
      <c r="F296" s="14"/>
      <c r="G296" s="45"/>
      <c r="H296" s="14"/>
      <c r="I296" s="14"/>
      <c r="J296" s="14"/>
      <c r="K296" s="14"/>
      <c r="L296" s="14"/>
      <c r="M296" s="14"/>
      <c r="N296" s="14"/>
      <c r="O296" s="14"/>
      <c r="P296" s="14"/>
      <c r="Q296" s="14"/>
      <c r="R296" s="14"/>
      <c r="S296" s="14"/>
      <c r="T296" s="14"/>
      <c r="U296" s="14"/>
      <c r="V296" s="14"/>
      <c r="W296" s="14"/>
      <c r="X296" s="14"/>
      <c r="Y296" s="14"/>
      <c r="Z296" s="14"/>
      <c r="AA296" s="14"/>
    </row>
    <row r="297">
      <c r="A297" s="45"/>
      <c r="B297" s="14"/>
      <c r="C297" s="14"/>
      <c r="D297" s="14"/>
      <c r="E297" s="14"/>
      <c r="F297" s="14"/>
      <c r="G297" s="45"/>
      <c r="H297" s="14"/>
      <c r="I297" s="14"/>
      <c r="J297" s="14"/>
      <c r="K297" s="14"/>
      <c r="L297" s="14"/>
      <c r="M297" s="14"/>
      <c r="N297" s="14"/>
      <c r="O297" s="14"/>
      <c r="P297" s="14"/>
      <c r="Q297" s="14"/>
      <c r="R297" s="14"/>
      <c r="S297" s="14"/>
      <c r="T297" s="14"/>
      <c r="U297" s="14"/>
      <c r="V297" s="14"/>
      <c r="W297" s="14"/>
      <c r="X297" s="14"/>
      <c r="Y297" s="14"/>
      <c r="Z297" s="14"/>
      <c r="AA297" s="14"/>
    </row>
    <row r="298">
      <c r="A298" s="45"/>
      <c r="B298" s="14"/>
      <c r="C298" s="14"/>
      <c r="D298" s="14"/>
      <c r="E298" s="14"/>
      <c r="F298" s="14"/>
      <c r="G298" s="45"/>
      <c r="H298" s="14"/>
      <c r="I298" s="14"/>
      <c r="J298" s="14"/>
      <c r="K298" s="14"/>
      <c r="L298" s="14"/>
      <c r="M298" s="14"/>
      <c r="N298" s="14"/>
      <c r="O298" s="14"/>
      <c r="P298" s="14"/>
      <c r="Q298" s="14"/>
      <c r="R298" s="14"/>
      <c r="S298" s="14"/>
      <c r="T298" s="14"/>
      <c r="U298" s="14"/>
      <c r="V298" s="14"/>
      <c r="W298" s="14"/>
      <c r="X298" s="14"/>
      <c r="Y298" s="14"/>
      <c r="Z298" s="14"/>
      <c r="AA298" s="14"/>
    </row>
    <row r="299">
      <c r="A299" s="45"/>
      <c r="B299" s="14"/>
      <c r="C299" s="14"/>
      <c r="D299" s="14"/>
      <c r="E299" s="14"/>
      <c r="F299" s="14"/>
      <c r="G299" s="45"/>
      <c r="H299" s="14"/>
      <c r="I299" s="14"/>
      <c r="J299" s="14"/>
      <c r="K299" s="14"/>
      <c r="L299" s="14"/>
      <c r="M299" s="14"/>
      <c r="N299" s="14"/>
      <c r="O299" s="14"/>
      <c r="P299" s="14"/>
      <c r="Q299" s="14"/>
      <c r="R299" s="14"/>
      <c r="S299" s="14"/>
      <c r="T299" s="14"/>
      <c r="U299" s="14"/>
      <c r="V299" s="14"/>
      <c r="W299" s="14"/>
      <c r="X299" s="14"/>
      <c r="Y299" s="14"/>
      <c r="Z299" s="14"/>
      <c r="AA299" s="14"/>
    </row>
    <row r="300">
      <c r="A300" s="45"/>
      <c r="B300" s="14"/>
      <c r="C300" s="14"/>
      <c r="D300" s="14"/>
      <c r="E300" s="14"/>
      <c r="F300" s="14"/>
      <c r="G300" s="45"/>
      <c r="H300" s="14"/>
      <c r="I300" s="14"/>
      <c r="J300" s="14"/>
      <c r="K300" s="14"/>
      <c r="L300" s="14"/>
      <c r="M300" s="14"/>
      <c r="N300" s="14"/>
      <c r="O300" s="14"/>
      <c r="P300" s="14"/>
      <c r="Q300" s="14"/>
      <c r="R300" s="14"/>
      <c r="S300" s="14"/>
      <c r="T300" s="14"/>
      <c r="U300" s="14"/>
      <c r="V300" s="14"/>
      <c r="W300" s="14"/>
      <c r="X300" s="14"/>
      <c r="Y300" s="14"/>
      <c r="Z300" s="14"/>
      <c r="AA300" s="14"/>
    </row>
    <row r="301">
      <c r="A301" s="45"/>
      <c r="B301" s="14"/>
      <c r="C301" s="14"/>
      <c r="D301" s="14"/>
      <c r="E301" s="14"/>
      <c r="F301" s="14"/>
      <c r="G301" s="45"/>
      <c r="H301" s="14"/>
      <c r="I301" s="14"/>
      <c r="J301" s="14"/>
      <c r="K301" s="14"/>
      <c r="L301" s="14"/>
      <c r="M301" s="14"/>
      <c r="N301" s="14"/>
      <c r="O301" s="14"/>
      <c r="P301" s="14"/>
      <c r="Q301" s="14"/>
      <c r="R301" s="14"/>
      <c r="S301" s="14"/>
      <c r="T301" s="14"/>
      <c r="U301" s="14"/>
      <c r="V301" s="14"/>
      <c r="W301" s="14"/>
      <c r="X301" s="14"/>
      <c r="Y301" s="14"/>
      <c r="Z301" s="14"/>
      <c r="AA301" s="14"/>
    </row>
    <row r="302">
      <c r="A302" s="45"/>
      <c r="B302" s="14"/>
      <c r="C302" s="14"/>
      <c r="D302" s="14"/>
      <c r="E302" s="14"/>
      <c r="F302" s="14"/>
      <c r="G302" s="45"/>
      <c r="H302" s="14"/>
      <c r="I302" s="14"/>
      <c r="J302" s="14"/>
      <c r="K302" s="14"/>
      <c r="L302" s="14"/>
      <c r="M302" s="14"/>
      <c r="N302" s="14"/>
      <c r="O302" s="14"/>
      <c r="P302" s="14"/>
      <c r="Q302" s="14"/>
      <c r="R302" s="14"/>
      <c r="S302" s="14"/>
      <c r="T302" s="14"/>
      <c r="U302" s="14"/>
      <c r="V302" s="14"/>
      <c r="W302" s="14"/>
      <c r="X302" s="14"/>
      <c r="Y302" s="14"/>
      <c r="Z302" s="14"/>
      <c r="AA302" s="14"/>
    </row>
    <row r="303">
      <c r="A303" s="45"/>
      <c r="B303" s="14"/>
      <c r="C303" s="14"/>
      <c r="D303" s="14"/>
      <c r="E303" s="14"/>
      <c r="F303" s="14"/>
      <c r="G303" s="45"/>
      <c r="H303" s="14"/>
      <c r="I303" s="14"/>
      <c r="J303" s="14"/>
      <c r="K303" s="14"/>
      <c r="L303" s="14"/>
      <c r="M303" s="14"/>
      <c r="N303" s="14"/>
      <c r="O303" s="14"/>
      <c r="P303" s="14"/>
      <c r="Q303" s="14"/>
      <c r="R303" s="14"/>
      <c r="S303" s="14"/>
      <c r="T303" s="14"/>
      <c r="U303" s="14"/>
      <c r="V303" s="14"/>
      <c r="W303" s="14"/>
      <c r="X303" s="14"/>
      <c r="Y303" s="14"/>
      <c r="Z303" s="14"/>
      <c r="AA303" s="14"/>
    </row>
    <row r="304">
      <c r="A304" s="45"/>
      <c r="B304" s="14"/>
      <c r="C304" s="14"/>
      <c r="D304" s="14"/>
      <c r="E304" s="14"/>
      <c r="F304" s="14"/>
      <c r="G304" s="45"/>
      <c r="H304" s="14"/>
      <c r="I304" s="14"/>
      <c r="J304" s="14"/>
      <c r="K304" s="14"/>
      <c r="L304" s="14"/>
      <c r="M304" s="14"/>
      <c r="N304" s="14"/>
      <c r="O304" s="14"/>
      <c r="P304" s="14"/>
      <c r="Q304" s="14"/>
      <c r="R304" s="14"/>
      <c r="S304" s="14"/>
      <c r="T304" s="14"/>
      <c r="U304" s="14"/>
      <c r="V304" s="14"/>
      <c r="W304" s="14"/>
      <c r="X304" s="14"/>
      <c r="Y304" s="14"/>
      <c r="Z304" s="14"/>
      <c r="AA304" s="14"/>
    </row>
    <row r="305">
      <c r="A305" s="45"/>
      <c r="B305" s="14"/>
      <c r="C305" s="14"/>
      <c r="D305" s="14"/>
      <c r="E305" s="14"/>
      <c r="F305" s="14"/>
      <c r="G305" s="45"/>
      <c r="H305" s="14"/>
      <c r="I305" s="14"/>
      <c r="J305" s="14"/>
      <c r="K305" s="14"/>
      <c r="L305" s="14"/>
      <c r="M305" s="14"/>
      <c r="N305" s="14"/>
      <c r="O305" s="14"/>
      <c r="P305" s="14"/>
      <c r="Q305" s="14"/>
      <c r="R305" s="14"/>
      <c r="S305" s="14"/>
      <c r="T305" s="14"/>
      <c r="U305" s="14"/>
      <c r="V305" s="14"/>
      <c r="W305" s="14"/>
      <c r="X305" s="14"/>
      <c r="Y305" s="14"/>
      <c r="Z305" s="14"/>
      <c r="AA305" s="14"/>
    </row>
    <row r="306">
      <c r="A306" s="45"/>
      <c r="B306" s="14"/>
      <c r="C306" s="14"/>
      <c r="D306" s="14"/>
      <c r="E306" s="14"/>
      <c r="F306" s="14"/>
      <c r="G306" s="45"/>
      <c r="H306" s="14"/>
      <c r="I306" s="14"/>
      <c r="J306" s="14"/>
      <c r="K306" s="14"/>
      <c r="L306" s="14"/>
      <c r="M306" s="14"/>
      <c r="N306" s="14"/>
      <c r="O306" s="14"/>
      <c r="P306" s="14"/>
      <c r="Q306" s="14"/>
      <c r="R306" s="14"/>
      <c r="S306" s="14"/>
      <c r="T306" s="14"/>
      <c r="U306" s="14"/>
      <c r="V306" s="14"/>
      <c r="W306" s="14"/>
      <c r="X306" s="14"/>
      <c r="Y306" s="14"/>
      <c r="Z306" s="14"/>
      <c r="AA306" s="14"/>
    </row>
    <row r="307">
      <c r="A307" s="45"/>
      <c r="B307" s="14"/>
      <c r="C307" s="14"/>
      <c r="D307" s="14"/>
      <c r="E307" s="14"/>
      <c r="F307" s="14"/>
      <c r="G307" s="45"/>
      <c r="H307" s="14"/>
      <c r="I307" s="14"/>
      <c r="J307" s="14"/>
      <c r="K307" s="14"/>
      <c r="L307" s="14"/>
      <c r="M307" s="14"/>
      <c r="N307" s="14"/>
      <c r="O307" s="14"/>
      <c r="P307" s="14"/>
      <c r="Q307" s="14"/>
      <c r="R307" s="14"/>
      <c r="S307" s="14"/>
      <c r="T307" s="14"/>
      <c r="U307" s="14"/>
      <c r="V307" s="14"/>
      <c r="W307" s="14"/>
      <c r="X307" s="14"/>
      <c r="Y307" s="14"/>
      <c r="Z307" s="14"/>
      <c r="AA307" s="14"/>
    </row>
    <row r="308">
      <c r="A308" s="45"/>
      <c r="B308" s="14"/>
      <c r="C308" s="14"/>
      <c r="D308" s="14"/>
      <c r="E308" s="14"/>
      <c r="F308" s="14"/>
      <c r="G308" s="45"/>
      <c r="H308" s="14"/>
      <c r="I308" s="14"/>
      <c r="J308" s="14"/>
      <c r="K308" s="14"/>
      <c r="L308" s="14"/>
      <c r="M308" s="14"/>
      <c r="N308" s="14"/>
      <c r="O308" s="14"/>
      <c r="P308" s="14"/>
      <c r="Q308" s="14"/>
      <c r="R308" s="14"/>
      <c r="S308" s="14"/>
      <c r="T308" s="14"/>
      <c r="U308" s="14"/>
      <c r="V308" s="14"/>
      <c r="W308" s="14"/>
      <c r="X308" s="14"/>
      <c r="Y308" s="14"/>
      <c r="Z308" s="14"/>
      <c r="AA308" s="14"/>
    </row>
    <row r="309">
      <c r="A309" s="45"/>
      <c r="B309" s="14"/>
      <c r="C309" s="14"/>
      <c r="D309" s="14"/>
      <c r="E309" s="14"/>
      <c r="F309" s="14"/>
      <c r="G309" s="45"/>
      <c r="H309" s="14"/>
      <c r="I309" s="14"/>
      <c r="J309" s="14"/>
      <c r="K309" s="14"/>
      <c r="L309" s="14"/>
      <c r="M309" s="14"/>
      <c r="N309" s="14"/>
      <c r="O309" s="14"/>
      <c r="P309" s="14"/>
      <c r="Q309" s="14"/>
      <c r="R309" s="14"/>
      <c r="S309" s="14"/>
      <c r="T309" s="14"/>
      <c r="U309" s="14"/>
      <c r="V309" s="14"/>
      <c r="W309" s="14"/>
      <c r="X309" s="14"/>
      <c r="Y309" s="14"/>
      <c r="Z309" s="14"/>
      <c r="AA309" s="14"/>
    </row>
    <row r="310">
      <c r="A310" s="45"/>
      <c r="B310" s="14"/>
      <c r="C310" s="14"/>
      <c r="D310" s="14"/>
      <c r="E310" s="14"/>
      <c r="F310" s="14"/>
      <c r="G310" s="45"/>
      <c r="H310" s="14"/>
      <c r="I310" s="14"/>
      <c r="J310" s="14"/>
      <c r="K310" s="14"/>
      <c r="L310" s="14"/>
      <c r="M310" s="14"/>
      <c r="N310" s="14"/>
      <c r="O310" s="14"/>
      <c r="P310" s="14"/>
      <c r="Q310" s="14"/>
      <c r="R310" s="14"/>
      <c r="S310" s="14"/>
      <c r="T310" s="14"/>
      <c r="U310" s="14"/>
      <c r="V310" s="14"/>
      <c r="W310" s="14"/>
      <c r="X310" s="14"/>
      <c r="Y310" s="14"/>
      <c r="Z310" s="14"/>
      <c r="AA310" s="14"/>
    </row>
    <row r="311">
      <c r="A311" s="45"/>
      <c r="B311" s="14"/>
      <c r="C311" s="14"/>
      <c r="D311" s="14"/>
      <c r="E311" s="14"/>
      <c r="F311" s="14"/>
      <c r="G311" s="45"/>
      <c r="H311" s="14"/>
      <c r="I311" s="14"/>
      <c r="J311" s="14"/>
      <c r="K311" s="14"/>
      <c r="L311" s="14"/>
      <c r="M311" s="14"/>
      <c r="N311" s="14"/>
      <c r="O311" s="14"/>
      <c r="P311" s="14"/>
      <c r="Q311" s="14"/>
      <c r="R311" s="14"/>
      <c r="S311" s="14"/>
      <c r="T311" s="14"/>
      <c r="U311" s="14"/>
      <c r="V311" s="14"/>
      <c r="W311" s="14"/>
      <c r="X311" s="14"/>
      <c r="Y311" s="14"/>
      <c r="Z311" s="14"/>
      <c r="AA311" s="14"/>
    </row>
    <row r="312">
      <c r="A312" s="45"/>
      <c r="B312" s="14"/>
      <c r="C312" s="14"/>
      <c r="D312" s="14"/>
      <c r="E312" s="14"/>
      <c r="F312" s="14"/>
      <c r="G312" s="45"/>
      <c r="H312" s="14"/>
      <c r="I312" s="14"/>
      <c r="J312" s="14"/>
      <c r="K312" s="14"/>
      <c r="L312" s="14"/>
      <c r="M312" s="14"/>
      <c r="N312" s="14"/>
      <c r="O312" s="14"/>
      <c r="P312" s="14"/>
      <c r="Q312" s="14"/>
      <c r="R312" s="14"/>
      <c r="S312" s="14"/>
      <c r="T312" s="14"/>
      <c r="U312" s="14"/>
      <c r="V312" s="14"/>
      <c r="W312" s="14"/>
      <c r="X312" s="14"/>
      <c r="Y312" s="14"/>
      <c r="Z312" s="14"/>
      <c r="AA312" s="14"/>
    </row>
    <row r="313">
      <c r="A313" s="45"/>
      <c r="B313" s="14"/>
      <c r="C313" s="14"/>
      <c r="D313" s="14"/>
      <c r="E313" s="14"/>
      <c r="F313" s="14"/>
      <c r="G313" s="45"/>
      <c r="H313" s="14"/>
      <c r="I313" s="14"/>
      <c r="J313" s="14"/>
      <c r="K313" s="14"/>
      <c r="L313" s="14"/>
      <c r="M313" s="14"/>
      <c r="N313" s="14"/>
      <c r="O313" s="14"/>
      <c r="P313" s="14"/>
      <c r="Q313" s="14"/>
      <c r="R313" s="14"/>
      <c r="S313" s="14"/>
      <c r="T313" s="14"/>
      <c r="U313" s="14"/>
      <c r="V313" s="14"/>
      <c r="W313" s="14"/>
      <c r="X313" s="14"/>
      <c r="Y313" s="14"/>
      <c r="Z313" s="14"/>
      <c r="AA313" s="14"/>
    </row>
    <row r="314">
      <c r="A314" s="45"/>
      <c r="B314" s="14"/>
      <c r="C314" s="14"/>
      <c r="D314" s="14"/>
      <c r="E314" s="14"/>
      <c r="F314" s="14"/>
      <c r="G314" s="45"/>
      <c r="H314" s="14"/>
      <c r="I314" s="14"/>
      <c r="J314" s="14"/>
      <c r="K314" s="14"/>
      <c r="L314" s="14"/>
      <c r="M314" s="14"/>
      <c r="N314" s="14"/>
      <c r="O314" s="14"/>
      <c r="P314" s="14"/>
      <c r="Q314" s="14"/>
      <c r="R314" s="14"/>
      <c r="S314" s="14"/>
      <c r="T314" s="14"/>
      <c r="U314" s="14"/>
      <c r="V314" s="14"/>
      <c r="W314" s="14"/>
      <c r="X314" s="14"/>
      <c r="Y314" s="14"/>
      <c r="Z314" s="14"/>
      <c r="AA314" s="14"/>
    </row>
    <row r="315">
      <c r="A315" s="45"/>
      <c r="B315" s="14"/>
      <c r="C315" s="14"/>
      <c r="D315" s="14"/>
      <c r="E315" s="14"/>
      <c r="F315" s="14"/>
      <c r="G315" s="45"/>
      <c r="H315" s="14"/>
      <c r="I315" s="14"/>
      <c r="J315" s="14"/>
      <c r="K315" s="14"/>
      <c r="L315" s="14"/>
      <c r="M315" s="14"/>
      <c r="N315" s="14"/>
      <c r="O315" s="14"/>
      <c r="P315" s="14"/>
      <c r="Q315" s="14"/>
      <c r="R315" s="14"/>
      <c r="S315" s="14"/>
      <c r="T315" s="14"/>
      <c r="U315" s="14"/>
      <c r="V315" s="14"/>
      <c r="W315" s="14"/>
      <c r="X315" s="14"/>
      <c r="Y315" s="14"/>
      <c r="Z315" s="14"/>
      <c r="AA315" s="14"/>
    </row>
    <row r="316">
      <c r="A316" s="45"/>
      <c r="B316" s="14"/>
      <c r="C316" s="14"/>
      <c r="D316" s="14"/>
      <c r="E316" s="14"/>
      <c r="F316" s="14"/>
      <c r="G316" s="45"/>
      <c r="H316" s="14"/>
      <c r="I316" s="14"/>
      <c r="J316" s="14"/>
      <c r="K316" s="14"/>
      <c r="L316" s="14"/>
      <c r="M316" s="14"/>
      <c r="N316" s="14"/>
      <c r="O316" s="14"/>
      <c r="P316" s="14"/>
      <c r="Q316" s="14"/>
      <c r="R316" s="14"/>
      <c r="S316" s="14"/>
      <c r="T316" s="14"/>
      <c r="U316" s="14"/>
      <c r="V316" s="14"/>
      <c r="W316" s="14"/>
      <c r="X316" s="14"/>
      <c r="Y316" s="14"/>
      <c r="Z316" s="14"/>
      <c r="AA316" s="14"/>
    </row>
    <row r="317">
      <c r="A317" s="45"/>
      <c r="B317" s="14"/>
      <c r="C317" s="14"/>
      <c r="D317" s="14"/>
      <c r="E317" s="14"/>
      <c r="F317" s="14"/>
      <c r="G317" s="45"/>
      <c r="H317" s="14"/>
      <c r="I317" s="14"/>
      <c r="J317" s="14"/>
      <c r="K317" s="14"/>
      <c r="L317" s="14"/>
      <c r="M317" s="14"/>
      <c r="N317" s="14"/>
      <c r="O317" s="14"/>
      <c r="P317" s="14"/>
      <c r="Q317" s="14"/>
      <c r="R317" s="14"/>
      <c r="S317" s="14"/>
      <c r="T317" s="14"/>
      <c r="U317" s="14"/>
      <c r="V317" s="14"/>
      <c r="W317" s="14"/>
      <c r="X317" s="14"/>
      <c r="Y317" s="14"/>
      <c r="Z317" s="14"/>
      <c r="AA317" s="14"/>
    </row>
    <row r="318">
      <c r="A318" s="45"/>
      <c r="B318" s="14"/>
      <c r="C318" s="14"/>
      <c r="D318" s="14"/>
      <c r="E318" s="14"/>
      <c r="F318" s="14"/>
      <c r="G318" s="45"/>
      <c r="H318" s="14"/>
      <c r="I318" s="14"/>
      <c r="J318" s="14"/>
      <c r="K318" s="14"/>
      <c r="L318" s="14"/>
      <c r="M318" s="14"/>
      <c r="N318" s="14"/>
      <c r="O318" s="14"/>
      <c r="P318" s="14"/>
      <c r="Q318" s="14"/>
      <c r="R318" s="14"/>
      <c r="S318" s="14"/>
      <c r="T318" s="14"/>
      <c r="U318" s="14"/>
      <c r="V318" s="14"/>
      <c r="W318" s="14"/>
      <c r="X318" s="14"/>
      <c r="Y318" s="14"/>
      <c r="Z318" s="14"/>
      <c r="AA318" s="14"/>
    </row>
    <row r="319">
      <c r="A319" s="45"/>
      <c r="B319" s="14"/>
      <c r="C319" s="14"/>
      <c r="D319" s="14"/>
      <c r="E319" s="14"/>
      <c r="F319" s="14"/>
      <c r="G319" s="45"/>
      <c r="H319" s="14"/>
      <c r="I319" s="14"/>
      <c r="J319" s="14"/>
      <c r="K319" s="14"/>
      <c r="L319" s="14"/>
      <c r="M319" s="14"/>
      <c r="N319" s="14"/>
      <c r="O319" s="14"/>
      <c r="P319" s="14"/>
      <c r="Q319" s="14"/>
      <c r="R319" s="14"/>
      <c r="S319" s="14"/>
      <c r="T319" s="14"/>
      <c r="U319" s="14"/>
      <c r="V319" s="14"/>
      <c r="W319" s="14"/>
      <c r="X319" s="14"/>
      <c r="Y319" s="14"/>
      <c r="Z319" s="14"/>
      <c r="AA319" s="14"/>
    </row>
    <row r="320">
      <c r="A320" s="45"/>
      <c r="B320" s="14"/>
      <c r="C320" s="14"/>
      <c r="D320" s="14"/>
      <c r="E320" s="14"/>
      <c r="F320" s="14"/>
      <c r="G320" s="45"/>
      <c r="H320" s="14"/>
      <c r="I320" s="14"/>
      <c r="J320" s="14"/>
      <c r="K320" s="14"/>
      <c r="L320" s="14"/>
      <c r="M320" s="14"/>
      <c r="N320" s="14"/>
      <c r="O320" s="14"/>
      <c r="P320" s="14"/>
      <c r="Q320" s="14"/>
      <c r="R320" s="14"/>
      <c r="S320" s="14"/>
      <c r="T320" s="14"/>
      <c r="U320" s="14"/>
      <c r="V320" s="14"/>
      <c r="W320" s="14"/>
      <c r="X320" s="14"/>
      <c r="Y320" s="14"/>
      <c r="Z320" s="14"/>
      <c r="AA320" s="14"/>
    </row>
    <row r="321">
      <c r="A321" s="45"/>
      <c r="B321" s="14"/>
      <c r="C321" s="14"/>
      <c r="D321" s="14"/>
      <c r="E321" s="14"/>
      <c r="F321" s="14"/>
      <c r="G321" s="45"/>
      <c r="H321" s="14"/>
      <c r="I321" s="14"/>
      <c r="J321" s="14"/>
      <c r="K321" s="14"/>
      <c r="L321" s="14"/>
      <c r="M321" s="14"/>
      <c r="N321" s="14"/>
      <c r="O321" s="14"/>
      <c r="P321" s="14"/>
      <c r="Q321" s="14"/>
      <c r="R321" s="14"/>
      <c r="S321" s="14"/>
      <c r="T321" s="14"/>
      <c r="U321" s="14"/>
      <c r="V321" s="14"/>
      <c r="W321" s="14"/>
      <c r="X321" s="14"/>
      <c r="Y321" s="14"/>
      <c r="Z321" s="14"/>
      <c r="AA321" s="14"/>
    </row>
    <row r="322">
      <c r="A322" s="45"/>
      <c r="B322" s="14"/>
      <c r="C322" s="14"/>
      <c r="D322" s="14"/>
      <c r="E322" s="14"/>
      <c r="F322" s="14"/>
      <c r="G322" s="45"/>
      <c r="H322" s="14"/>
      <c r="I322" s="14"/>
      <c r="J322" s="14"/>
      <c r="K322" s="14"/>
      <c r="L322" s="14"/>
      <c r="M322" s="14"/>
      <c r="N322" s="14"/>
      <c r="O322" s="14"/>
      <c r="P322" s="14"/>
      <c r="Q322" s="14"/>
      <c r="R322" s="14"/>
      <c r="S322" s="14"/>
      <c r="T322" s="14"/>
      <c r="U322" s="14"/>
      <c r="V322" s="14"/>
      <c r="W322" s="14"/>
      <c r="X322" s="14"/>
      <c r="Y322" s="14"/>
      <c r="Z322" s="14"/>
      <c r="AA322" s="14"/>
    </row>
    <row r="323">
      <c r="A323" s="45"/>
      <c r="B323" s="14"/>
      <c r="C323" s="14"/>
      <c r="D323" s="14"/>
      <c r="E323" s="14"/>
      <c r="F323" s="14"/>
      <c r="G323" s="45"/>
      <c r="H323" s="14"/>
      <c r="I323" s="14"/>
      <c r="J323" s="14"/>
      <c r="K323" s="14"/>
      <c r="L323" s="14"/>
      <c r="M323" s="14"/>
      <c r="N323" s="14"/>
      <c r="O323" s="14"/>
      <c r="P323" s="14"/>
      <c r="Q323" s="14"/>
      <c r="R323" s="14"/>
      <c r="S323" s="14"/>
      <c r="T323" s="14"/>
      <c r="U323" s="14"/>
      <c r="V323" s="14"/>
      <c r="W323" s="14"/>
      <c r="X323" s="14"/>
      <c r="Y323" s="14"/>
      <c r="Z323" s="14"/>
      <c r="AA323" s="14"/>
    </row>
    <row r="324">
      <c r="A324" s="45"/>
      <c r="B324" s="14"/>
      <c r="C324" s="14"/>
      <c r="D324" s="14"/>
      <c r="E324" s="14"/>
      <c r="F324" s="14"/>
      <c r="G324" s="45"/>
      <c r="H324" s="14"/>
      <c r="I324" s="14"/>
      <c r="J324" s="14"/>
      <c r="K324" s="14"/>
      <c r="L324" s="14"/>
      <c r="M324" s="14"/>
      <c r="N324" s="14"/>
      <c r="O324" s="14"/>
      <c r="P324" s="14"/>
      <c r="Q324" s="14"/>
      <c r="R324" s="14"/>
      <c r="S324" s="14"/>
      <c r="T324" s="14"/>
      <c r="U324" s="14"/>
      <c r="V324" s="14"/>
      <c r="W324" s="14"/>
      <c r="X324" s="14"/>
      <c r="Y324" s="14"/>
      <c r="Z324" s="14"/>
      <c r="AA324" s="14"/>
    </row>
    <row r="325">
      <c r="A325" s="45"/>
      <c r="B325" s="14"/>
      <c r="C325" s="14"/>
      <c r="D325" s="14"/>
      <c r="E325" s="14"/>
      <c r="F325" s="14"/>
      <c r="G325" s="45"/>
      <c r="H325" s="14"/>
      <c r="I325" s="14"/>
      <c r="J325" s="14"/>
      <c r="K325" s="14"/>
      <c r="L325" s="14"/>
      <c r="M325" s="14"/>
      <c r="N325" s="14"/>
      <c r="O325" s="14"/>
      <c r="P325" s="14"/>
      <c r="Q325" s="14"/>
      <c r="R325" s="14"/>
      <c r="S325" s="14"/>
      <c r="T325" s="14"/>
      <c r="U325" s="14"/>
      <c r="V325" s="14"/>
      <c r="W325" s="14"/>
      <c r="X325" s="14"/>
      <c r="Y325" s="14"/>
      <c r="Z325" s="14"/>
      <c r="AA325" s="14"/>
    </row>
    <row r="326">
      <c r="A326" s="45"/>
      <c r="B326" s="14"/>
      <c r="C326" s="14"/>
      <c r="D326" s="14"/>
      <c r="E326" s="14"/>
      <c r="F326" s="14"/>
      <c r="G326" s="45"/>
      <c r="H326" s="14"/>
      <c r="I326" s="14"/>
      <c r="J326" s="14"/>
      <c r="K326" s="14"/>
      <c r="L326" s="14"/>
      <c r="M326" s="14"/>
      <c r="N326" s="14"/>
      <c r="O326" s="14"/>
      <c r="P326" s="14"/>
      <c r="Q326" s="14"/>
      <c r="R326" s="14"/>
      <c r="S326" s="14"/>
      <c r="T326" s="14"/>
      <c r="U326" s="14"/>
      <c r="V326" s="14"/>
      <c r="W326" s="14"/>
      <c r="X326" s="14"/>
      <c r="Y326" s="14"/>
      <c r="Z326" s="14"/>
      <c r="AA326" s="14"/>
    </row>
    <row r="327">
      <c r="A327" s="45"/>
      <c r="B327" s="14"/>
      <c r="C327" s="14"/>
      <c r="D327" s="14"/>
      <c r="E327" s="14"/>
      <c r="F327" s="14"/>
      <c r="G327" s="45"/>
      <c r="H327" s="14"/>
      <c r="I327" s="14"/>
      <c r="J327" s="14"/>
      <c r="K327" s="14"/>
      <c r="L327" s="14"/>
      <c r="M327" s="14"/>
      <c r="N327" s="14"/>
      <c r="O327" s="14"/>
      <c r="P327" s="14"/>
      <c r="Q327" s="14"/>
      <c r="R327" s="14"/>
      <c r="S327" s="14"/>
      <c r="T327" s="14"/>
      <c r="U327" s="14"/>
      <c r="V327" s="14"/>
      <c r="W327" s="14"/>
      <c r="X327" s="14"/>
      <c r="Y327" s="14"/>
      <c r="Z327" s="14"/>
      <c r="AA327" s="14"/>
    </row>
    <row r="328">
      <c r="A328" s="45"/>
      <c r="B328" s="14"/>
      <c r="C328" s="14"/>
      <c r="D328" s="14"/>
      <c r="E328" s="14"/>
      <c r="F328" s="14"/>
      <c r="G328" s="45"/>
      <c r="H328" s="14"/>
      <c r="I328" s="14"/>
      <c r="J328" s="14"/>
      <c r="K328" s="14"/>
      <c r="L328" s="14"/>
      <c r="M328" s="14"/>
      <c r="N328" s="14"/>
      <c r="O328" s="14"/>
      <c r="P328" s="14"/>
      <c r="Q328" s="14"/>
      <c r="R328" s="14"/>
      <c r="S328" s="14"/>
      <c r="T328" s="14"/>
      <c r="U328" s="14"/>
      <c r="V328" s="14"/>
      <c r="W328" s="14"/>
      <c r="X328" s="14"/>
      <c r="Y328" s="14"/>
      <c r="Z328" s="14"/>
      <c r="AA328" s="14"/>
    </row>
    <row r="329">
      <c r="A329" s="45"/>
      <c r="B329" s="14"/>
      <c r="C329" s="14"/>
      <c r="D329" s="14"/>
      <c r="E329" s="14"/>
      <c r="F329" s="14"/>
      <c r="G329" s="45"/>
      <c r="H329" s="14"/>
      <c r="I329" s="14"/>
      <c r="J329" s="14"/>
      <c r="K329" s="14"/>
      <c r="L329" s="14"/>
      <c r="M329" s="14"/>
      <c r="N329" s="14"/>
      <c r="O329" s="14"/>
      <c r="P329" s="14"/>
      <c r="Q329" s="14"/>
      <c r="R329" s="14"/>
      <c r="S329" s="14"/>
      <c r="T329" s="14"/>
      <c r="U329" s="14"/>
      <c r="V329" s="14"/>
      <c r="W329" s="14"/>
      <c r="X329" s="14"/>
      <c r="Y329" s="14"/>
      <c r="Z329" s="14"/>
      <c r="AA329" s="14"/>
    </row>
    <row r="330">
      <c r="A330" s="45"/>
      <c r="B330" s="14"/>
      <c r="C330" s="14"/>
      <c r="D330" s="14"/>
      <c r="E330" s="14"/>
      <c r="F330" s="14"/>
      <c r="G330" s="45"/>
      <c r="H330" s="14"/>
      <c r="I330" s="14"/>
      <c r="J330" s="14"/>
      <c r="K330" s="14"/>
      <c r="L330" s="14"/>
      <c r="M330" s="14"/>
      <c r="N330" s="14"/>
      <c r="O330" s="14"/>
      <c r="P330" s="14"/>
      <c r="Q330" s="14"/>
      <c r="R330" s="14"/>
      <c r="S330" s="14"/>
      <c r="T330" s="14"/>
      <c r="U330" s="14"/>
      <c r="V330" s="14"/>
      <c r="W330" s="14"/>
      <c r="X330" s="14"/>
      <c r="Y330" s="14"/>
      <c r="Z330" s="14"/>
      <c r="AA330" s="14"/>
    </row>
    <row r="331">
      <c r="A331" s="45"/>
      <c r="B331" s="14"/>
      <c r="C331" s="14"/>
      <c r="D331" s="14"/>
      <c r="E331" s="14"/>
      <c r="F331" s="14"/>
      <c r="G331" s="45"/>
      <c r="H331" s="14"/>
      <c r="I331" s="14"/>
      <c r="J331" s="14"/>
      <c r="K331" s="14"/>
      <c r="L331" s="14"/>
      <c r="M331" s="14"/>
      <c r="N331" s="14"/>
      <c r="O331" s="14"/>
      <c r="P331" s="14"/>
      <c r="Q331" s="14"/>
      <c r="R331" s="14"/>
      <c r="S331" s="14"/>
      <c r="T331" s="14"/>
      <c r="U331" s="14"/>
      <c r="V331" s="14"/>
      <c r="W331" s="14"/>
      <c r="X331" s="14"/>
      <c r="Y331" s="14"/>
      <c r="Z331" s="14"/>
      <c r="AA331" s="14"/>
    </row>
    <row r="332">
      <c r="A332" s="45"/>
      <c r="B332" s="14"/>
      <c r="C332" s="14"/>
      <c r="D332" s="14"/>
      <c r="E332" s="14"/>
      <c r="F332" s="14"/>
      <c r="G332" s="45"/>
      <c r="H332" s="14"/>
      <c r="I332" s="14"/>
      <c r="J332" s="14"/>
      <c r="K332" s="14"/>
      <c r="L332" s="14"/>
      <c r="M332" s="14"/>
      <c r="N332" s="14"/>
      <c r="O332" s="14"/>
      <c r="P332" s="14"/>
      <c r="Q332" s="14"/>
      <c r="R332" s="14"/>
      <c r="S332" s="14"/>
      <c r="T332" s="14"/>
      <c r="U332" s="14"/>
      <c r="V332" s="14"/>
      <c r="W332" s="14"/>
      <c r="X332" s="14"/>
      <c r="Y332" s="14"/>
      <c r="Z332" s="14"/>
      <c r="AA332" s="14"/>
    </row>
    <row r="333">
      <c r="A333" s="45"/>
      <c r="B333" s="14"/>
      <c r="C333" s="14"/>
      <c r="D333" s="14"/>
      <c r="E333" s="14"/>
      <c r="F333" s="14"/>
      <c r="G333" s="45"/>
      <c r="H333" s="14"/>
      <c r="I333" s="14"/>
      <c r="J333" s="14"/>
      <c r="K333" s="14"/>
      <c r="L333" s="14"/>
      <c r="M333" s="14"/>
      <c r="N333" s="14"/>
      <c r="O333" s="14"/>
      <c r="P333" s="14"/>
      <c r="Q333" s="14"/>
      <c r="R333" s="14"/>
      <c r="S333" s="14"/>
      <c r="T333" s="14"/>
      <c r="U333" s="14"/>
      <c r="V333" s="14"/>
      <c r="W333" s="14"/>
      <c r="X333" s="14"/>
      <c r="Y333" s="14"/>
      <c r="Z333" s="14"/>
      <c r="AA333" s="14"/>
    </row>
    <row r="334">
      <c r="A334" s="45"/>
      <c r="B334" s="14"/>
      <c r="C334" s="14"/>
      <c r="D334" s="14"/>
      <c r="E334" s="14"/>
      <c r="F334" s="14"/>
      <c r="G334" s="45"/>
      <c r="H334" s="14"/>
      <c r="I334" s="14"/>
      <c r="J334" s="14"/>
      <c r="K334" s="14"/>
      <c r="L334" s="14"/>
      <c r="M334" s="14"/>
      <c r="N334" s="14"/>
      <c r="O334" s="14"/>
      <c r="P334" s="14"/>
      <c r="Q334" s="14"/>
      <c r="R334" s="14"/>
      <c r="S334" s="14"/>
      <c r="T334" s="14"/>
      <c r="U334" s="14"/>
      <c r="V334" s="14"/>
      <c r="W334" s="14"/>
      <c r="X334" s="14"/>
      <c r="Y334" s="14"/>
      <c r="Z334" s="14"/>
      <c r="AA334" s="14"/>
    </row>
    <row r="335">
      <c r="A335" s="45"/>
      <c r="B335" s="14"/>
      <c r="C335" s="14"/>
      <c r="D335" s="14"/>
      <c r="E335" s="14"/>
      <c r="F335" s="14"/>
      <c r="G335" s="45"/>
      <c r="H335" s="14"/>
      <c r="I335" s="14"/>
      <c r="J335" s="14"/>
      <c r="K335" s="14"/>
      <c r="L335" s="14"/>
      <c r="M335" s="14"/>
      <c r="N335" s="14"/>
      <c r="O335" s="14"/>
      <c r="P335" s="14"/>
      <c r="Q335" s="14"/>
      <c r="R335" s="14"/>
      <c r="S335" s="14"/>
      <c r="T335" s="14"/>
      <c r="U335" s="14"/>
      <c r="V335" s="14"/>
      <c r="W335" s="14"/>
      <c r="X335" s="14"/>
      <c r="Y335" s="14"/>
      <c r="Z335" s="14"/>
      <c r="AA335" s="14"/>
    </row>
    <row r="336">
      <c r="A336" s="45"/>
      <c r="B336" s="14"/>
      <c r="C336" s="14"/>
      <c r="D336" s="14"/>
      <c r="E336" s="14"/>
      <c r="F336" s="14"/>
      <c r="G336" s="45"/>
      <c r="H336" s="14"/>
      <c r="I336" s="14"/>
      <c r="J336" s="14"/>
      <c r="K336" s="14"/>
      <c r="L336" s="14"/>
      <c r="M336" s="14"/>
      <c r="N336" s="14"/>
      <c r="O336" s="14"/>
      <c r="P336" s="14"/>
      <c r="Q336" s="14"/>
      <c r="R336" s="14"/>
      <c r="S336" s="14"/>
      <c r="T336" s="14"/>
      <c r="U336" s="14"/>
      <c r="V336" s="14"/>
      <c r="W336" s="14"/>
      <c r="X336" s="14"/>
      <c r="Y336" s="14"/>
      <c r="Z336" s="14"/>
      <c r="AA336" s="14"/>
    </row>
    <row r="337">
      <c r="A337" s="45"/>
      <c r="B337" s="14"/>
      <c r="C337" s="14"/>
      <c r="D337" s="14"/>
      <c r="E337" s="14"/>
      <c r="F337" s="14"/>
      <c r="G337" s="45"/>
      <c r="H337" s="14"/>
      <c r="I337" s="14"/>
      <c r="J337" s="14"/>
      <c r="K337" s="14"/>
      <c r="L337" s="14"/>
      <c r="M337" s="14"/>
      <c r="N337" s="14"/>
      <c r="O337" s="14"/>
      <c r="P337" s="14"/>
      <c r="Q337" s="14"/>
      <c r="R337" s="14"/>
      <c r="S337" s="14"/>
      <c r="T337" s="14"/>
      <c r="U337" s="14"/>
      <c r="V337" s="14"/>
      <c r="W337" s="14"/>
      <c r="X337" s="14"/>
      <c r="Y337" s="14"/>
      <c r="Z337" s="14"/>
      <c r="AA337" s="14"/>
    </row>
    <row r="338">
      <c r="A338" s="45"/>
      <c r="B338" s="14"/>
      <c r="C338" s="14"/>
      <c r="D338" s="14"/>
      <c r="E338" s="14"/>
      <c r="F338" s="14"/>
      <c r="G338" s="45"/>
      <c r="H338" s="14"/>
      <c r="I338" s="14"/>
      <c r="J338" s="14"/>
      <c r="K338" s="14"/>
      <c r="L338" s="14"/>
      <c r="M338" s="14"/>
      <c r="N338" s="14"/>
      <c r="O338" s="14"/>
      <c r="P338" s="14"/>
      <c r="Q338" s="14"/>
      <c r="R338" s="14"/>
      <c r="S338" s="14"/>
      <c r="T338" s="14"/>
      <c r="U338" s="14"/>
      <c r="V338" s="14"/>
      <c r="W338" s="14"/>
      <c r="X338" s="14"/>
      <c r="Y338" s="14"/>
      <c r="Z338" s="14"/>
      <c r="AA338" s="14"/>
    </row>
    <row r="339">
      <c r="A339" s="45"/>
      <c r="B339" s="14"/>
      <c r="C339" s="14"/>
      <c r="D339" s="14"/>
      <c r="E339" s="14"/>
      <c r="F339" s="14"/>
      <c r="G339" s="45"/>
      <c r="H339" s="14"/>
      <c r="I339" s="14"/>
      <c r="J339" s="14"/>
      <c r="K339" s="14"/>
      <c r="L339" s="14"/>
      <c r="M339" s="14"/>
      <c r="N339" s="14"/>
      <c r="O339" s="14"/>
      <c r="P339" s="14"/>
      <c r="Q339" s="14"/>
      <c r="R339" s="14"/>
      <c r="S339" s="14"/>
      <c r="T339" s="14"/>
      <c r="U339" s="14"/>
      <c r="V339" s="14"/>
      <c r="W339" s="14"/>
      <c r="X339" s="14"/>
      <c r="Y339" s="14"/>
      <c r="Z339" s="14"/>
      <c r="AA339" s="14"/>
    </row>
    <row r="340">
      <c r="A340" s="45"/>
      <c r="B340" s="14"/>
      <c r="C340" s="14"/>
      <c r="D340" s="14"/>
      <c r="E340" s="14"/>
      <c r="F340" s="14"/>
      <c r="G340" s="45"/>
      <c r="H340" s="14"/>
      <c r="I340" s="14"/>
      <c r="J340" s="14"/>
      <c r="K340" s="14"/>
      <c r="L340" s="14"/>
      <c r="M340" s="14"/>
      <c r="N340" s="14"/>
      <c r="O340" s="14"/>
      <c r="P340" s="14"/>
      <c r="Q340" s="14"/>
      <c r="R340" s="14"/>
      <c r="S340" s="14"/>
      <c r="T340" s="14"/>
      <c r="U340" s="14"/>
      <c r="V340" s="14"/>
      <c r="W340" s="14"/>
      <c r="X340" s="14"/>
      <c r="Y340" s="14"/>
      <c r="Z340" s="14"/>
      <c r="AA340" s="14"/>
    </row>
    <row r="341">
      <c r="A341" s="45"/>
      <c r="B341" s="14"/>
      <c r="C341" s="14"/>
      <c r="D341" s="14"/>
      <c r="E341" s="14"/>
      <c r="F341" s="14"/>
      <c r="G341" s="45"/>
      <c r="H341" s="14"/>
      <c r="I341" s="14"/>
      <c r="J341" s="14"/>
      <c r="K341" s="14"/>
      <c r="L341" s="14"/>
      <c r="M341" s="14"/>
      <c r="N341" s="14"/>
      <c r="O341" s="14"/>
      <c r="P341" s="14"/>
      <c r="Q341" s="14"/>
      <c r="R341" s="14"/>
      <c r="S341" s="14"/>
      <c r="T341" s="14"/>
      <c r="U341" s="14"/>
      <c r="V341" s="14"/>
      <c r="W341" s="14"/>
      <c r="X341" s="14"/>
      <c r="Y341" s="14"/>
      <c r="Z341" s="14"/>
      <c r="AA341" s="14"/>
    </row>
    <row r="342">
      <c r="A342" s="45"/>
      <c r="B342" s="14"/>
      <c r="C342" s="14"/>
      <c r="D342" s="14"/>
      <c r="E342" s="14"/>
      <c r="F342" s="14"/>
      <c r="G342" s="45"/>
      <c r="H342" s="14"/>
      <c r="I342" s="14"/>
      <c r="J342" s="14"/>
      <c r="K342" s="14"/>
      <c r="L342" s="14"/>
      <c r="M342" s="14"/>
      <c r="N342" s="14"/>
      <c r="O342" s="14"/>
      <c r="P342" s="14"/>
      <c r="Q342" s="14"/>
      <c r="R342" s="14"/>
      <c r="S342" s="14"/>
      <c r="T342" s="14"/>
      <c r="U342" s="14"/>
      <c r="V342" s="14"/>
      <c r="W342" s="14"/>
      <c r="X342" s="14"/>
      <c r="Y342" s="14"/>
      <c r="Z342" s="14"/>
      <c r="AA342" s="14"/>
    </row>
    <row r="343">
      <c r="A343" s="45"/>
      <c r="B343" s="14"/>
      <c r="C343" s="14"/>
      <c r="D343" s="14"/>
      <c r="E343" s="14"/>
      <c r="F343" s="14"/>
      <c r="G343" s="45"/>
      <c r="H343" s="14"/>
      <c r="I343" s="14"/>
      <c r="J343" s="14"/>
      <c r="K343" s="14"/>
      <c r="L343" s="14"/>
      <c r="M343" s="14"/>
      <c r="N343" s="14"/>
      <c r="O343" s="14"/>
      <c r="P343" s="14"/>
      <c r="Q343" s="14"/>
      <c r="R343" s="14"/>
      <c r="S343" s="14"/>
      <c r="T343" s="14"/>
      <c r="U343" s="14"/>
      <c r="V343" s="14"/>
      <c r="W343" s="14"/>
      <c r="X343" s="14"/>
      <c r="Y343" s="14"/>
      <c r="Z343" s="14"/>
      <c r="AA343" s="14"/>
    </row>
    <row r="344">
      <c r="A344" s="45"/>
      <c r="B344" s="14"/>
      <c r="C344" s="14"/>
      <c r="D344" s="14"/>
      <c r="E344" s="14"/>
      <c r="F344" s="14"/>
      <c r="G344" s="45"/>
      <c r="H344" s="14"/>
      <c r="I344" s="14"/>
      <c r="J344" s="14"/>
      <c r="K344" s="14"/>
      <c r="L344" s="14"/>
      <c r="M344" s="14"/>
      <c r="N344" s="14"/>
      <c r="O344" s="14"/>
      <c r="P344" s="14"/>
      <c r="Q344" s="14"/>
      <c r="R344" s="14"/>
      <c r="S344" s="14"/>
      <c r="T344" s="14"/>
      <c r="U344" s="14"/>
      <c r="V344" s="14"/>
      <c r="W344" s="14"/>
      <c r="X344" s="14"/>
      <c r="Y344" s="14"/>
      <c r="Z344" s="14"/>
      <c r="AA344" s="14"/>
    </row>
    <row r="345">
      <c r="A345" s="45"/>
      <c r="B345" s="14"/>
      <c r="C345" s="14"/>
      <c r="D345" s="14"/>
      <c r="E345" s="14"/>
      <c r="F345" s="14"/>
      <c r="G345" s="45"/>
      <c r="H345" s="14"/>
      <c r="I345" s="14"/>
      <c r="J345" s="14"/>
      <c r="K345" s="14"/>
      <c r="L345" s="14"/>
      <c r="M345" s="14"/>
      <c r="N345" s="14"/>
      <c r="O345" s="14"/>
      <c r="P345" s="14"/>
      <c r="Q345" s="14"/>
      <c r="R345" s="14"/>
      <c r="S345" s="14"/>
      <c r="T345" s="14"/>
      <c r="U345" s="14"/>
      <c r="V345" s="14"/>
      <c r="W345" s="14"/>
      <c r="X345" s="14"/>
      <c r="Y345" s="14"/>
      <c r="Z345" s="14"/>
      <c r="AA345" s="14"/>
    </row>
    <row r="346">
      <c r="A346" s="45"/>
      <c r="B346" s="14"/>
      <c r="C346" s="14"/>
      <c r="D346" s="14"/>
      <c r="E346" s="14"/>
      <c r="F346" s="14"/>
      <c r="G346" s="45"/>
      <c r="H346" s="14"/>
      <c r="I346" s="14"/>
      <c r="J346" s="14"/>
      <c r="K346" s="14"/>
      <c r="L346" s="14"/>
      <c r="M346" s="14"/>
      <c r="N346" s="14"/>
      <c r="O346" s="14"/>
      <c r="P346" s="14"/>
      <c r="Q346" s="14"/>
      <c r="R346" s="14"/>
      <c r="S346" s="14"/>
      <c r="T346" s="14"/>
      <c r="U346" s="14"/>
      <c r="V346" s="14"/>
      <c r="W346" s="14"/>
      <c r="X346" s="14"/>
      <c r="Y346" s="14"/>
      <c r="Z346" s="14"/>
      <c r="AA346" s="14"/>
    </row>
    <row r="347">
      <c r="A347" s="45"/>
      <c r="B347" s="14"/>
      <c r="C347" s="14"/>
      <c r="D347" s="14"/>
      <c r="E347" s="14"/>
      <c r="F347" s="14"/>
      <c r="G347" s="45"/>
      <c r="H347" s="14"/>
      <c r="I347" s="14"/>
      <c r="J347" s="14"/>
      <c r="K347" s="14"/>
      <c r="L347" s="14"/>
      <c r="M347" s="14"/>
      <c r="N347" s="14"/>
      <c r="O347" s="14"/>
      <c r="P347" s="14"/>
      <c r="Q347" s="14"/>
      <c r="R347" s="14"/>
      <c r="S347" s="14"/>
      <c r="T347" s="14"/>
      <c r="U347" s="14"/>
      <c r="V347" s="14"/>
      <c r="W347" s="14"/>
      <c r="X347" s="14"/>
      <c r="Y347" s="14"/>
      <c r="Z347" s="14"/>
      <c r="AA347" s="14"/>
    </row>
    <row r="348">
      <c r="A348" s="45"/>
      <c r="B348" s="14"/>
      <c r="C348" s="14"/>
      <c r="D348" s="14"/>
      <c r="E348" s="14"/>
      <c r="F348" s="14"/>
      <c r="G348" s="45"/>
      <c r="H348" s="14"/>
      <c r="I348" s="14"/>
      <c r="J348" s="14"/>
      <c r="K348" s="14"/>
      <c r="L348" s="14"/>
      <c r="M348" s="14"/>
      <c r="N348" s="14"/>
      <c r="O348" s="14"/>
      <c r="P348" s="14"/>
      <c r="Q348" s="14"/>
      <c r="R348" s="14"/>
      <c r="S348" s="14"/>
      <c r="T348" s="14"/>
      <c r="U348" s="14"/>
      <c r="V348" s="14"/>
      <c r="W348" s="14"/>
      <c r="X348" s="14"/>
      <c r="Y348" s="14"/>
      <c r="Z348" s="14"/>
      <c r="AA348" s="14"/>
    </row>
    <row r="349">
      <c r="A349" s="45"/>
      <c r="B349" s="14"/>
      <c r="C349" s="14"/>
      <c r="D349" s="14"/>
      <c r="E349" s="14"/>
      <c r="F349" s="14"/>
      <c r="G349" s="45"/>
      <c r="H349" s="14"/>
      <c r="I349" s="14"/>
      <c r="J349" s="14"/>
      <c r="K349" s="14"/>
      <c r="L349" s="14"/>
      <c r="M349" s="14"/>
      <c r="N349" s="14"/>
      <c r="O349" s="14"/>
      <c r="P349" s="14"/>
      <c r="Q349" s="14"/>
      <c r="R349" s="14"/>
      <c r="S349" s="14"/>
      <c r="T349" s="14"/>
      <c r="U349" s="14"/>
      <c r="V349" s="14"/>
      <c r="W349" s="14"/>
      <c r="X349" s="14"/>
      <c r="Y349" s="14"/>
      <c r="Z349" s="14"/>
      <c r="AA349" s="14"/>
    </row>
    <row r="350">
      <c r="A350" s="45"/>
      <c r="B350" s="14"/>
      <c r="C350" s="14"/>
      <c r="D350" s="14"/>
      <c r="E350" s="14"/>
      <c r="F350" s="14"/>
      <c r="G350" s="45"/>
      <c r="H350" s="14"/>
      <c r="I350" s="14"/>
      <c r="J350" s="14"/>
      <c r="K350" s="14"/>
      <c r="L350" s="14"/>
      <c r="M350" s="14"/>
      <c r="N350" s="14"/>
      <c r="O350" s="14"/>
      <c r="P350" s="14"/>
      <c r="Q350" s="14"/>
      <c r="R350" s="14"/>
      <c r="S350" s="14"/>
      <c r="T350" s="14"/>
      <c r="U350" s="14"/>
      <c r="V350" s="14"/>
      <c r="W350" s="14"/>
      <c r="X350" s="14"/>
      <c r="Y350" s="14"/>
      <c r="Z350" s="14"/>
      <c r="AA350" s="14"/>
    </row>
    <row r="351">
      <c r="A351" s="45"/>
      <c r="B351" s="14"/>
      <c r="C351" s="14"/>
      <c r="D351" s="14"/>
      <c r="E351" s="14"/>
      <c r="F351" s="14"/>
      <c r="G351" s="45"/>
      <c r="H351" s="14"/>
      <c r="I351" s="14"/>
      <c r="J351" s="14"/>
      <c r="K351" s="14"/>
      <c r="L351" s="14"/>
      <c r="M351" s="14"/>
      <c r="N351" s="14"/>
      <c r="O351" s="14"/>
      <c r="P351" s="14"/>
      <c r="Q351" s="14"/>
      <c r="R351" s="14"/>
      <c r="S351" s="14"/>
      <c r="T351" s="14"/>
      <c r="U351" s="14"/>
      <c r="V351" s="14"/>
      <c r="W351" s="14"/>
      <c r="X351" s="14"/>
      <c r="Y351" s="14"/>
      <c r="Z351" s="14"/>
      <c r="AA351" s="14"/>
    </row>
    <row r="352">
      <c r="A352" s="45"/>
      <c r="B352" s="14"/>
      <c r="C352" s="14"/>
      <c r="D352" s="14"/>
      <c r="E352" s="14"/>
      <c r="F352" s="14"/>
      <c r="G352" s="45"/>
      <c r="H352" s="14"/>
      <c r="I352" s="14"/>
      <c r="J352" s="14"/>
      <c r="K352" s="14"/>
      <c r="L352" s="14"/>
      <c r="M352" s="14"/>
      <c r="N352" s="14"/>
      <c r="O352" s="14"/>
      <c r="P352" s="14"/>
      <c r="Q352" s="14"/>
      <c r="R352" s="14"/>
      <c r="S352" s="14"/>
      <c r="T352" s="14"/>
      <c r="U352" s="14"/>
      <c r="V352" s="14"/>
      <c r="W352" s="14"/>
      <c r="X352" s="14"/>
      <c r="Y352" s="14"/>
      <c r="Z352" s="14"/>
      <c r="AA352" s="14"/>
    </row>
    <row r="353">
      <c r="A353" s="45"/>
      <c r="B353" s="14"/>
      <c r="C353" s="14"/>
      <c r="D353" s="14"/>
      <c r="E353" s="14"/>
      <c r="F353" s="14"/>
      <c r="G353" s="45"/>
      <c r="H353" s="14"/>
      <c r="I353" s="14"/>
      <c r="J353" s="14"/>
      <c r="K353" s="14"/>
      <c r="L353" s="14"/>
      <c r="M353" s="14"/>
      <c r="N353" s="14"/>
      <c r="O353" s="14"/>
      <c r="P353" s="14"/>
      <c r="Q353" s="14"/>
      <c r="R353" s="14"/>
      <c r="S353" s="14"/>
      <c r="T353" s="14"/>
      <c r="U353" s="14"/>
      <c r="V353" s="14"/>
      <c r="W353" s="14"/>
      <c r="X353" s="14"/>
      <c r="Y353" s="14"/>
      <c r="Z353" s="14"/>
      <c r="AA353" s="14"/>
    </row>
    <row r="354">
      <c r="A354" s="45"/>
      <c r="B354" s="14"/>
      <c r="C354" s="14"/>
      <c r="D354" s="14"/>
      <c r="E354" s="14"/>
      <c r="F354" s="14"/>
      <c r="G354" s="45"/>
      <c r="H354" s="14"/>
      <c r="I354" s="14"/>
      <c r="J354" s="14"/>
      <c r="K354" s="14"/>
      <c r="L354" s="14"/>
      <c r="M354" s="14"/>
      <c r="N354" s="14"/>
      <c r="O354" s="14"/>
      <c r="P354" s="14"/>
      <c r="Q354" s="14"/>
      <c r="R354" s="14"/>
      <c r="S354" s="14"/>
      <c r="T354" s="14"/>
      <c r="U354" s="14"/>
      <c r="V354" s="14"/>
      <c r="W354" s="14"/>
      <c r="X354" s="14"/>
      <c r="Y354" s="14"/>
      <c r="Z354" s="14"/>
      <c r="AA354" s="14"/>
    </row>
    <row r="355">
      <c r="A355" s="45"/>
      <c r="B355" s="14"/>
      <c r="C355" s="14"/>
      <c r="D355" s="14"/>
      <c r="E355" s="14"/>
      <c r="F355" s="14"/>
      <c r="G355" s="45"/>
      <c r="H355" s="14"/>
      <c r="I355" s="14"/>
      <c r="J355" s="14"/>
      <c r="K355" s="14"/>
      <c r="L355" s="14"/>
      <c r="M355" s="14"/>
      <c r="N355" s="14"/>
      <c r="O355" s="14"/>
      <c r="P355" s="14"/>
      <c r="Q355" s="14"/>
      <c r="R355" s="14"/>
      <c r="S355" s="14"/>
      <c r="T355" s="14"/>
      <c r="U355" s="14"/>
      <c r="V355" s="14"/>
      <c r="W355" s="14"/>
      <c r="X355" s="14"/>
      <c r="Y355" s="14"/>
      <c r="Z355" s="14"/>
      <c r="AA355" s="14"/>
    </row>
    <row r="356">
      <c r="A356" s="45"/>
      <c r="B356" s="14"/>
      <c r="C356" s="14"/>
      <c r="D356" s="14"/>
      <c r="E356" s="14"/>
      <c r="F356" s="14"/>
      <c r="G356" s="45"/>
      <c r="H356" s="14"/>
      <c r="I356" s="14"/>
      <c r="J356" s="14"/>
      <c r="K356" s="14"/>
      <c r="L356" s="14"/>
      <c r="M356" s="14"/>
      <c r="N356" s="14"/>
      <c r="O356" s="14"/>
      <c r="P356" s="14"/>
      <c r="Q356" s="14"/>
      <c r="R356" s="14"/>
      <c r="S356" s="14"/>
      <c r="T356" s="14"/>
      <c r="U356" s="14"/>
      <c r="V356" s="14"/>
      <c r="W356" s="14"/>
      <c r="X356" s="14"/>
      <c r="Y356" s="14"/>
      <c r="Z356" s="14"/>
      <c r="AA356" s="14"/>
    </row>
    <row r="357">
      <c r="A357" s="45"/>
      <c r="B357" s="14"/>
      <c r="C357" s="14"/>
      <c r="D357" s="14"/>
      <c r="E357" s="14"/>
      <c r="F357" s="14"/>
      <c r="G357" s="45"/>
      <c r="H357" s="14"/>
      <c r="I357" s="14"/>
      <c r="J357" s="14"/>
      <c r="K357" s="14"/>
      <c r="L357" s="14"/>
      <c r="M357" s="14"/>
      <c r="N357" s="14"/>
      <c r="O357" s="14"/>
      <c r="P357" s="14"/>
      <c r="Q357" s="14"/>
      <c r="R357" s="14"/>
      <c r="S357" s="14"/>
      <c r="T357" s="14"/>
      <c r="U357" s="14"/>
      <c r="V357" s="14"/>
      <c r="W357" s="14"/>
      <c r="X357" s="14"/>
      <c r="Y357" s="14"/>
      <c r="Z357" s="14"/>
      <c r="AA357" s="14"/>
    </row>
    <row r="358">
      <c r="A358" s="45"/>
      <c r="B358" s="14"/>
      <c r="C358" s="14"/>
      <c r="D358" s="14"/>
      <c r="E358" s="14"/>
      <c r="F358" s="14"/>
      <c r="G358" s="45"/>
      <c r="H358" s="14"/>
      <c r="I358" s="14"/>
      <c r="J358" s="14"/>
      <c r="K358" s="14"/>
      <c r="L358" s="14"/>
      <c r="M358" s="14"/>
      <c r="N358" s="14"/>
      <c r="O358" s="14"/>
      <c r="P358" s="14"/>
      <c r="Q358" s="14"/>
      <c r="R358" s="14"/>
      <c r="S358" s="14"/>
      <c r="T358" s="14"/>
      <c r="U358" s="14"/>
      <c r="V358" s="14"/>
      <c r="W358" s="14"/>
      <c r="X358" s="14"/>
      <c r="Y358" s="14"/>
      <c r="Z358" s="14"/>
      <c r="AA358" s="14"/>
    </row>
    <row r="359">
      <c r="A359" s="45"/>
      <c r="B359" s="14"/>
      <c r="C359" s="14"/>
      <c r="D359" s="14"/>
      <c r="E359" s="14"/>
      <c r="F359" s="14"/>
      <c r="G359" s="45"/>
      <c r="H359" s="14"/>
      <c r="I359" s="14"/>
      <c r="J359" s="14"/>
      <c r="K359" s="14"/>
      <c r="L359" s="14"/>
      <c r="M359" s="14"/>
      <c r="N359" s="14"/>
      <c r="O359" s="14"/>
      <c r="P359" s="14"/>
      <c r="Q359" s="14"/>
      <c r="R359" s="14"/>
      <c r="S359" s="14"/>
      <c r="T359" s="14"/>
      <c r="U359" s="14"/>
      <c r="V359" s="14"/>
      <c r="W359" s="14"/>
      <c r="X359" s="14"/>
      <c r="Y359" s="14"/>
      <c r="Z359" s="14"/>
      <c r="AA359" s="14"/>
    </row>
    <row r="360">
      <c r="A360" s="45"/>
      <c r="B360" s="14"/>
      <c r="C360" s="14"/>
      <c r="D360" s="14"/>
      <c r="E360" s="14"/>
      <c r="F360" s="14"/>
      <c r="G360" s="45"/>
      <c r="H360" s="14"/>
      <c r="I360" s="14"/>
      <c r="J360" s="14"/>
      <c r="K360" s="14"/>
      <c r="L360" s="14"/>
      <c r="M360" s="14"/>
      <c r="N360" s="14"/>
      <c r="O360" s="14"/>
      <c r="P360" s="14"/>
      <c r="Q360" s="14"/>
      <c r="R360" s="14"/>
      <c r="S360" s="14"/>
      <c r="T360" s="14"/>
      <c r="U360" s="14"/>
      <c r="V360" s="14"/>
      <c r="W360" s="14"/>
      <c r="X360" s="14"/>
      <c r="Y360" s="14"/>
      <c r="Z360" s="14"/>
      <c r="AA360" s="14"/>
    </row>
    <row r="361">
      <c r="A361" s="45"/>
      <c r="B361" s="14"/>
      <c r="C361" s="14"/>
      <c r="D361" s="14"/>
      <c r="E361" s="14"/>
      <c r="F361" s="14"/>
      <c r="G361" s="45"/>
      <c r="H361" s="14"/>
      <c r="I361" s="14"/>
      <c r="J361" s="14"/>
      <c r="K361" s="14"/>
      <c r="L361" s="14"/>
      <c r="M361" s="14"/>
      <c r="N361" s="14"/>
      <c r="O361" s="14"/>
      <c r="P361" s="14"/>
      <c r="Q361" s="14"/>
      <c r="R361" s="14"/>
      <c r="S361" s="14"/>
      <c r="T361" s="14"/>
      <c r="U361" s="14"/>
      <c r="V361" s="14"/>
      <c r="W361" s="14"/>
      <c r="X361" s="14"/>
      <c r="Y361" s="14"/>
      <c r="Z361" s="14"/>
      <c r="AA361" s="14"/>
    </row>
    <row r="362">
      <c r="A362" s="45"/>
      <c r="B362" s="14"/>
      <c r="C362" s="14"/>
      <c r="D362" s="14"/>
      <c r="E362" s="14"/>
      <c r="F362" s="14"/>
      <c r="G362" s="45"/>
      <c r="H362" s="14"/>
      <c r="I362" s="14"/>
      <c r="J362" s="14"/>
      <c r="K362" s="14"/>
      <c r="L362" s="14"/>
      <c r="M362" s="14"/>
      <c r="N362" s="14"/>
      <c r="O362" s="14"/>
      <c r="P362" s="14"/>
      <c r="Q362" s="14"/>
      <c r="R362" s="14"/>
      <c r="S362" s="14"/>
      <c r="T362" s="14"/>
      <c r="U362" s="14"/>
      <c r="V362" s="14"/>
      <c r="W362" s="14"/>
      <c r="X362" s="14"/>
      <c r="Y362" s="14"/>
      <c r="Z362" s="14"/>
      <c r="AA362" s="14"/>
    </row>
    <row r="363">
      <c r="A363" s="45"/>
      <c r="B363" s="14"/>
      <c r="C363" s="14"/>
      <c r="D363" s="14"/>
      <c r="E363" s="14"/>
      <c r="F363" s="14"/>
      <c r="G363" s="45"/>
      <c r="H363" s="14"/>
      <c r="I363" s="14"/>
      <c r="J363" s="14"/>
      <c r="K363" s="14"/>
      <c r="L363" s="14"/>
      <c r="M363" s="14"/>
      <c r="N363" s="14"/>
      <c r="O363" s="14"/>
      <c r="P363" s="14"/>
      <c r="Q363" s="14"/>
      <c r="R363" s="14"/>
      <c r="S363" s="14"/>
      <c r="T363" s="14"/>
      <c r="U363" s="14"/>
      <c r="V363" s="14"/>
      <c r="W363" s="14"/>
      <c r="X363" s="14"/>
      <c r="Y363" s="14"/>
      <c r="Z363" s="14"/>
      <c r="AA363" s="14"/>
    </row>
    <row r="364">
      <c r="A364" s="45"/>
      <c r="B364" s="14"/>
      <c r="C364" s="14"/>
      <c r="D364" s="14"/>
      <c r="E364" s="14"/>
      <c r="F364" s="14"/>
      <c r="G364" s="45"/>
      <c r="H364" s="14"/>
      <c r="I364" s="14"/>
      <c r="J364" s="14"/>
      <c r="K364" s="14"/>
      <c r="L364" s="14"/>
      <c r="M364" s="14"/>
      <c r="N364" s="14"/>
      <c r="O364" s="14"/>
      <c r="P364" s="14"/>
      <c r="Q364" s="14"/>
      <c r="R364" s="14"/>
      <c r="S364" s="14"/>
      <c r="T364" s="14"/>
      <c r="U364" s="14"/>
      <c r="V364" s="14"/>
      <c r="W364" s="14"/>
      <c r="X364" s="14"/>
      <c r="Y364" s="14"/>
      <c r="Z364" s="14"/>
      <c r="AA364" s="14"/>
    </row>
    <row r="365">
      <c r="A365" s="45"/>
      <c r="B365" s="14"/>
      <c r="C365" s="14"/>
      <c r="D365" s="14"/>
      <c r="E365" s="14"/>
      <c r="F365" s="14"/>
      <c r="G365" s="45"/>
      <c r="H365" s="14"/>
      <c r="I365" s="14"/>
      <c r="J365" s="14"/>
      <c r="K365" s="14"/>
      <c r="L365" s="14"/>
      <c r="M365" s="14"/>
      <c r="N365" s="14"/>
      <c r="O365" s="14"/>
      <c r="P365" s="14"/>
      <c r="Q365" s="14"/>
      <c r="R365" s="14"/>
      <c r="S365" s="14"/>
      <c r="T365" s="14"/>
      <c r="U365" s="14"/>
      <c r="V365" s="14"/>
      <c r="W365" s="14"/>
      <c r="X365" s="14"/>
      <c r="Y365" s="14"/>
      <c r="Z365" s="14"/>
      <c r="AA365" s="14"/>
    </row>
    <row r="366">
      <c r="A366" s="45"/>
      <c r="B366" s="14"/>
      <c r="C366" s="14"/>
      <c r="D366" s="14"/>
      <c r="E366" s="14"/>
      <c r="F366" s="14"/>
      <c r="G366" s="45"/>
      <c r="H366" s="14"/>
      <c r="I366" s="14"/>
      <c r="J366" s="14"/>
      <c r="K366" s="14"/>
      <c r="L366" s="14"/>
      <c r="M366" s="14"/>
      <c r="N366" s="14"/>
      <c r="O366" s="14"/>
      <c r="P366" s="14"/>
      <c r="Q366" s="14"/>
      <c r="R366" s="14"/>
      <c r="S366" s="14"/>
      <c r="T366" s="14"/>
      <c r="U366" s="14"/>
      <c r="V366" s="14"/>
      <c r="W366" s="14"/>
      <c r="X366" s="14"/>
      <c r="Y366" s="14"/>
      <c r="Z366" s="14"/>
      <c r="AA366" s="14"/>
    </row>
    <row r="367">
      <c r="A367" s="45"/>
      <c r="B367" s="14"/>
      <c r="C367" s="14"/>
      <c r="D367" s="14"/>
      <c r="E367" s="14"/>
      <c r="F367" s="14"/>
      <c r="G367" s="45"/>
      <c r="H367" s="14"/>
      <c r="I367" s="14"/>
      <c r="J367" s="14"/>
      <c r="K367" s="14"/>
      <c r="L367" s="14"/>
      <c r="M367" s="14"/>
      <c r="N367" s="14"/>
      <c r="O367" s="14"/>
      <c r="P367" s="14"/>
      <c r="Q367" s="14"/>
      <c r="R367" s="14"/>
      <c r="S367" s="14"/>
      <c r="T367" s="14"/>
      <c r="U367" s="14"/>
      <c r="V367" s="14"/>
      <c r="W367" s="14"/>
      <c r="X367" s="14"/>
      <c r="Y367" s="14"/>
      <c r="Z367" s="14"/>
      <c r="AA367" s="14"/>
    </row>
    <row r="368">
      <c r="A368" s="45"/>
      <c r="B368" s="14"/>
      <c r="C368" s="14"/>
      <c r="D368" s="14"/>
      <c r="E368" s="14"/>
      <c r="F368" s="14"/>
      <c r="G368" s="45"/>
      <c r="H368" s="14"/>
      <c r="I368" s="14"/>
      <c r="J368" s="14"/>
      <c r="K368" s="14"/>
      <c r="L368" s="14"/>
      <c r="M368" s="14"/>
      <c r="N368" s="14"/>
      <c r="O368" s="14"/>
      <c r="P368" s="14"/>
      <c r="Q368" s="14"/>
      <c r="R368" s="14"/>
      <c r="S368" s="14"/>
      <c r="T368" s="14"/>
      <c r="U368" s="14"/>
      <c r="V368" s="14"/>
      <c r="W368" s="14"/>
      <c r="X368" s="14"/>
      <c r="Y368" s="14"/>
      <c r="Z368" s="14"/>
      <c r="AA368" s="14"/>
    </row>
    <row r="369">
      <c r="A369" s="45"/>
      <c r="B369" s="14"/>
      <c r="C369" s="14"/>
      <c r="D369" s="14"/>
      <c r="E369" s="14"/>
      <c r="F369" s="14"/>
      <c r="G369" s="45"/>
      <c r="H369" s="14"/>
      <c r="I369" s="14"/>
      <c r="J369" s="14"/>
      <c r="K369" s="14"/>
      <c r="L369" s="14"/>
      <c r="M369" s="14"/>
      <c r="N369" s="14"/>
      <c r="O369" s="14"/>
      <c r="P369" s="14"/>
      <c r="Q369" s="14"/>
      <c r="R369" s="14"/>
      <c r="S369" s="14"/>
      <c r="T369" s="14"/>
      <c r="U369" s="14"/>
      <c r="V369" s="14"/>
      <c r="W369" s="14"/>
      <c r="X369" s="14"/>
      <c r="Y369" s="14"/>
      <c r="Z369" s="14"/>
      <c r="AA369" s="14"/>
    </row>
    <row r="370">
      <c r="A370" s="45"/>
      <c r="B370" s="14"/>
      <c r="C370" s="14"/>
      <c r="D370" s="14"/>
      <c r="E370" s="14"/>
      <c r="F370" s="14"/>
      <c r="G370" s="45"/>
      <c r="H370" s="14"/>
      <c r="I370" s="14"/>
      <c r="J370" s="14"/>
      <c r="K370" s="14"/>
      <c r="L370" s="14"/>
      <c r="M370" s="14"/>
      <c r="N370" s="14"/>
      <c r="O370" s="14"/>
      <c r="P370" s="14"/>
      <c r="Q370" s="14"/>
      <c r="R370" s="14"/>
      <c r="S370" s="14"/>
      <c r="T370" s="14"/>
      <c r="U370" s="14"/>
      <c r="V370" s="14"/>
      <c r="W370" s="14"/>
      <c r="X370" s="14"/>
      <c r="Y370" s="14"/>
      <c r="Z370" s="14"/>
      <c r="AA370" s="14"/>
    </row>
    <row r="371">
      <c r="A371" s="45"/>
      <c r="B371" s="14"/>
      <c r="C371" s="14"/>
      <c r="D371" s="14"/>
      <c r="E371" s="14"/>
      <c r="F371" s="14"/>
      <c r="G371" s="45"/>
      <c r="H371" s="14"/>
      <c r="I371" s="14"/>
      <c r="J371" s="14"/>
      <c r="K371" s="14"/>
      <c r="L371" s="14"/>
      <c r="M371" s="14"/>
      <c r="N371" s="14"/>
      <c r="O371" s="14"/>
      <c r="P371" s="14"/>
      <c r="Q371" s="14"/>
      <c r="R371" s="14"/>
      <c r="S371" s="14"/>
      <c r="T371" s="14"/>
      <c r="U371" s="14"/>
      <c r="V371" s="14"/>
      <c r="W371" s="14"/>
      <c r="X371" s="14"/>
      <c r="Y371" s="14"/>
      <c r="Z371" s="14"/>
      <c r="AA371" s="14"/>
    </row>
    <row r="372">
      <c r="A372" s="45"/>
      <c r="B372" s="14"/>
      <c r="C372" s="14"/>
      <c r="D372" s="14"/>
      <c r="E372" s="14"/>
      <c r="F372" s="14"/>
      <c r="G372" s="45"/>
      <c r="H372" s="14"/>
      <c r="I372" s="14"/>
      <c r="J372" s="14"/>
      <c r="K372" s="14"/>
      <c r="L372" s="14"/>
      <c r="M372" s="14"/>
      <c r="N372" s="14"/>
      <c r="O372" s="14"/>
      <c r="P372" s="14"/>
      <c r="Q372" s="14"/>
      <c r="R372" s="14"/>
      <c r="S372" s="14"/>
      <c r="T372" s="14"/>
      <c r="U372" s="14"/>
      <c r="V372" s="14"/>
      <c r="W372" s="14"/>
      <c r="X372" s="14"/>
      <c r="Y372" s="14"/>
      <c r="Z372" s="14"/>
      <c r="AA372" s="14"/>
    </row>
    <row r="373">
      <c r="A373" s="45"/>
      <c r="B373" s="14"/>
      <c r="C373" s="14"/>
      <c r="D373" s="14"/>
      <c r="E373" s="14"/>
      <c r="F373" s="14"/>
      <c r="G373" s="45"/>
      <c r="H373" s="14"/>
      <c r="I373" s="14"/>
      <c r="J373" s="14"/>
      <c r="K373" s="14"/>
      <c r="L373" s="14"/>
      <c r="M373" s="14"/>
      <c r="N373" s="14"/>
      <c r="O373" s="14"/>
      <c r="P373" s="14"/>
      <c r="Q373" s="14"/>
      <c r="R373" s="14"/>
      <c r="S373" s="14"/>
      <c r="T373" s="14"/>
      <c r="U373" s="14"/>
      <c r="V373" s="14"/>
      <c r="W373" s="14"/>
      <c r="X373" s="14"/>
      <c r="Y373" s="14"/>
      <c r="Z373" s="14"/>
      <c r="AA373" s="14"/>
    </row>
    <row r="374">
      <c r="A374" s="45"/>
      <c r="B374" s="14"/>
      <c r="C374" s="14"/>
      <c r="D374" s="14"/>
      <c r="E374" s="14"/>
      <c r="F374" s="14"/>
      <c r="G374" s="45"/>
      <c r="H374" s="14"/>
      <c r="I374" s="14"/>
      <c r="J374" s="14"/>
      <c r="K374" s="14"/>
      <c r="L374" s="14"/>
      <c r="M374" s="14"/>
      <c r="N374" s="14"/>
      <c r="O374" s="14"/>
      <c r="P374" s="14"/>
      <c r="Q374" s="14"/>
      <c r="R374" s="14"/>
      <c r="S374" s="14"/>
      <c r="T374" s="14"/>
      <c r="U374" s="14"/>
      <c r="V374" s="14"/>
      <c r="W374" s="14"/>
      <c r="X374" s="14"/>
      <c r="Y374" s="14"/>
      <c r="Z374" s="14"/>
      <c r="AA374" s="14"/>
    </row>
    <row r="375">
      <c r="A375" s="45"/>
      <c r="B375" s="14"/>
      <c r="C375" s="14"/>
      <c r="D375" s="14"/>
      <c r="E375" s="14"/>
      <c r="F375" s="14"/>
      <c r="G375" s="45"/>
      <c r="H375" s="14"/>
      <c r="I375" s="14"/>
      <c r="J375" s="14"/>
      <c r="K375" s="14"/>
      <c r="L375" s="14"/>
      <c r="M375" s="14"/>
      <c r="N375" s="14"/>
      <c r="O375" s="14"/>
      <c r="P375" s="14"/>
      <c r="Q375" s="14"/>
      <c r="R375" s="14"/>
      <c r="S375" s="14"/>
      <c r="T375" s="14"/>
      <c r="U375" s="14"/>
      <c r="V375" s="14"/>
      <c r="W375" s="14"/>
      <c r="X375" s="14"/>
      <c r="Y375" s="14"/>
      <c r="Z375" s="14"/>
      <c r="AA375" s="14"/>
    </row>
    <row r="376">
      <c r="A376" s="45"/>
      <c r="B376" s="14"/>
      <c r="C376" s="14"/>
      <c r="D376" s="14"/>
      <c r="E376" s="14"/>
      <c r="F376" s="14"/>
      <c r="G376" s="45"/>
      <c r="H376" s="14"/>
      <c r="I376" s="14"/>
      <c r="J376" s="14"/>
      <c r="K376" s="14"/>
      <c r="L376" s="14"/>
      <c r="M376" s="14"/>
      <c r="N376" s="14"/>
      <c r="O376" s="14"/>
      <c r="P376" s="14"/>
      <c r="Q376" s="14"/>
      <c r="R376" s="14"/>
      <c r="S376" s="14"/>
      <c r="T376" s="14"/>
      <c r="U376" s="14"/>
      <c r="V376" s="14"/>
      <c r="W376" s="14"/>
      <c r="X376" s="14"/>
      <c r="Y376" s="14"/>
      <c r="Z376" s="14"/>
      <c r="AA376" s="14"/>
    </row>
    <row r="377">
      <c r="A377" s="45"/>
      <c r="B377" s="14"/>
      <c r="C377" s="14"/>
      <c r="D377" s="14"/>
      <c r="E377" s="14"/>
      <c r="F377" s="14"/>
      <c r="G377" s="45"/>
      <c r="H377" s="14"/>
      <c r="I377" s="14"/>
      <c r="J377" s="14"/>
      <c r="K377" s="14"/>
      <c r="L377" s="14"/>
      <c r="M377" s="14"/>
      <c r="N377" s="14"/>
      <c r="O377" s="14"/>
      <c r="P377" s="14"/>
      <c r="Q377" s="14"/>
      <c r="R377" s="14"/>
      <c r="S377" s="14"/>
      <c r="T377" s="14"/>
      <c r="U377" s="14"/>
      <c r="V377" s="14"/>
      <c r="W377" s="14"/>
      <c r="X377" s="14"/>
      <c r="Y377" s="14"/>
      <c r="Z377" s="14"/>
      <c r="AA377" s="14"/>
    </row>
    <row r="378">
      <c r="A378" s="45"/>
      <c r="B378" s="14"/>
      <c r="C378" s="14"/>
      <c r="D378" s="14"/>
      <c r="E378" s="14"/>
      <c r="F378" s="14"/>
      <c r="G378" s="45"/>
      <c r="H378" s="14"/>
      <c r="I378" s="14"/>
      <c r="J378" s="14"/>
      <c r="K378" s="14"/>
      <c r="L378" s="14"/>
      <c r="M378" s="14"/>
      <c r="N378" s="14"/>
      <c r="O378" s="14"/>
      <c r="P378" s="14"/>
      <c r="Q378" s="14"/>
      <c r="R378" s="14"/>
      <c r="S378" s="14"/>
      <c r="T378" s="14"/>
      <c r="U378" s="14"/>
      <c r="V378" s="14"/>
      <c r="W378" s="14"/>
      <c r="X378" s="14"/>
      <c r="Y378" s="14"/>
      <c r="Z378" s="14"/>
      <c r="AA378" s="14"/>
    </row>
    <row r="379">
      <c r="A379" s="45"/>
      <c r="B379" s="14"/>
      <c r="C379" s="14"/>
      <c r="D379" s="14"/>
      <c r="E379" s="14"/>
      <c r="F379" s="14"/>
      <c r="G379" s="45"/>
      <c r="H379" s="14"/>
      <c r="I379" s="14"/>
      <c r="J379" s="14"/>
      <c r="K379" s="14"/>
      <c r="L379" s="14"/>
      <c r="M379" s="14"/>
      <c r="N379" s="14"/>
      <c r="O379" s="14"/>
      <c r="P379" s="14"/>
      <c r="Q379" s="14"/>
      <c r="R379" s="14"/>
      <c r="S379" s="14"/>
      <c r="T379" s="14"/>
      <c r="U379" s="14"/>
      <c r="V379" s="14"/>
      <c r="W379" s="14"/>
      <c r="X379" s="14"/>
      <c r="Y379" s="14"/>
      <c r="Z379" s="14"/>
      <c r="AA379" s="14"/>
    </row>
    <row r="380">
      <c r="A380" s="45"/>
      <c r="B380" s="14"/>
      <c r="C380" s="14"/>
      <c r="D380" s="14"/>
      <c r="E380" s="14"/>
      <c r="F380" s="14"/>
      <c r="G380" s="45"/>
      <c r="H380" s="14"/>
      <c r="I380" s="14"/>
      <c r="J380" s="14"/>
      <c r="K380" s="14"/>
      <c r="L380" s="14"/>
      <c r="M380" s="14"/>
      <c r="N380" s="14"/>
      <c r="O380" s="14"/>
      <c r="P380" s="14"/>
      <c r="Q380" s="14"/>
      <c r="R380" s="14"/>
      <c r="S380" s="14"/>
      <c r="T380" s="14"/>
      <c r="U380" s="14"/>
      <c r="V380" s="14"/>
      <c r="W380" s="14"/>
      <c r="X380" s="14"/>
      <c r="Y380" s="14"/>
      <c r="Z380" s="14"/>
      <c r="AA380" s="14"/>
    </row>
    <row r="381">
      <c r="A381" s="45"/>
      <c r="B381" s="14"/>
      <c r="C381" s="14"/>
      <c r="D381" s="14"/>
      <c r="E381" s="14"/>
      <c r="F381" s="14"/>
      <c r="G381" s="45"/>
      <c r="H381" s="14"/>
      <c r="I381" s="14"/>
      <c r="J381" s="14"/>
      <c r="K381" s="14"/>
      <c r="L381" s="14"/>
      <c r="M381" s="14"/>
      <c r="N381" s="14"/>
      <c r="O381" s="14"/>
      <c r="P381" s="14"/>
      <c r="Q381" s="14"/>
      <c r="R381" s="14"/>
      <c r="S381" s="14"/>
      <c r="T381" s="14"/>
      <c r="U381" s="14"/>
      <c r="V381" s="14"/>
      <c r="W381" s="14"/>
      <c r="X381" s="14"/>
      <c r="Y381" s="14"/>
      <c r="Z381" s="14"/>
      <c r="AA381" s="14"/>
    </row>
    <row r="382">
      <c r="A382" s="45"/>
      <c r="B382" s="14"/>
      <c r="C382" s="14"/>
      <c r="D382" s="14"/>
      <c r="E382" s="14"/>
      <c r="F382" s="14"/>
      <c r="G382" s="45"/>
      <c r="H382" s="14"/>
      <c r="I382" s="14"/>
      <c r="J382" s="14"/>
      <c r="K382" s="14"/>
      <c r="L382" s="14"/>
      <c r="M382" s="14"/>
      <c r="N382" s="14"/>
      <c r="O382" s="14"/>
      <c r="P382" s="14"/>
      <c r="Q382" s="14"/>
      <c r="R382" s="14"/>
      <c r="S382" s="14"/>
      <c r="T382" s="14"/>
      <c r="U382" s="14"/>
      <c r="V382" s="14"/>
      <c r="W382" s="14"/>
      <c r="X382" s="14"/>
      <c r="Y382" s="14"/>
      <c r="Z382" s="14"/>
      <c r="AA382" s="14"/>
    </row>
    <row r="383">
      <c r="A383" s="45"/>
      <c r="B383" s="14"/>
      <c r="C383" s="14"/>
      <c r="D383" s="14"/>
      <c r="E383" s="14"/>
      <c r="F383" s="14"/>
      <c r="G383" s="45"/>
      <c r="H383" s="14"/>
      <c r="I383" s="14"/>
      <c r="J383" s="14"/>
      <c r="K383" s="14"/>
      <c r="L383" s="14"/>
      <c r="M383" s="14"/>
      <c r="N383" s="14"/>
      <c r="O383" s="14"/>
      <c r="P383" s="14"/>
      <c r="Q383" s="14"/>
      <c r="R383" s="14"/>
      <c r="S383" s="14"/>
      <c r="T383" s="14"/>
      <c r="U383" s="14"/>
      <c r="V383" s="14"/>
      <c r="W383" s="14"/>
      <c r="X383" s="14"/>
      <c r="Y383" s="14"/>
      <c r="Z383" s="14"/>
      <c r="AA383" s="14"/>
    </row>
    <row r="384">
      <c r="A384" s="45"/>
      <c r="B384" s="14"/>
      <c r="C384" s="14"/>
      <c r="D384" s="14"/>
      <c r="E384" s="14"/>
      <c r="F384" s="14"/>
      <c r="G384" s="45"/>
      <c r="H384" s="14"/>
      <c r="I384" s="14"/>
      <c r="J384" s="14"/>
      <c r="K384" s="14"/>
      <c r="L384" s="14"/>
      <c r="M384" s="14"/>
      <c r="N384" s="14"/>
      <c r="O384" s="14"/>
      <c r="P384" s="14"/>
      <c r="Q384" s="14"/>
      <c r="R384" s="14"/>
      <c r="S384" s="14"/>
      <c r="T384" s="14"/>
      <c r="U384" s="14"/>
      <c r="V384" s="14"/>
      <c r="W384" s="14"/>
      <c r="X384" s="14"/>
      <c r="Y384" s="14"/>
      <c r="Z384" s="14"/>
      <c r="AA384" s="14"/>
    </row>
    <row r="385">
      <c r="A385" s="45"/>
      <c r="B385" s="14"/>
      <c r="C385" s="14"/>
      <c r="D385" s="14"/>
      <c r="E385" s="14"/>
      <c r="F385" s="14"/>
      <c r="G385" s="45"/>
      <c r="H385" s="14"/>
      <c r="I385" s="14"/>
      <c r="J385" s="14"/>
      <c r="K385" s="14"/>
      <c r="L385" s="14"/>
      <c r="M385" s="14"/>
      <c r="N385" s="14"/>
      <c r="O385" s="14"/>
      <c r="P385" s="14"/>
      <c r="Q385" s="14"/>
      <c r="R385" s="14"/>
      <c r="S385" s="14"/>
      <c r="T385" s="14"/>
      <c r="U385" s="14"/>
      <c r="V385" s="14"/>
      <c r="W385" s="14"/>
      <c r="X385" s="14"/>
      <c r="Y385" s="14"/>
      <c r="Z385" s="14"/>
      <c r="AA385" s="14"/>
    </row>
    <row r="386">
      <c r="A386" s="45"/>
      <c r="B386" s="14"/>
      <c r="C386" s="14"/>
      <c r="D386" s="14"/>
      <c r="E386" s="14"/>
      <c r="F386" s="14"/>
      <c r="G386" s="45"/>
      <c r="H386" s="14"/>
      <c r="I386" s="14"/>
      <c r="J386" s="14"/>
      <c r="K386" s="14"/>
      <c r="L386" s="14"/>
      <c r="M386" s="14"/>
      <c r="N386" s="14"/>
      <c r="O386" s="14"/>
      <c r="P386" s="14"/>
      <c r="Q386" s="14"/>
      <c r="R386" s="14"/>
      <c r="S386" s="14"/>
      <c r="T386" s="14"/>
      <c r="U386" s="14"/>
      <c r="V386" s="14"/>
      <c r="W386" s="14"/>
      <c r="X386" s="14"/>
      <c r="Y386" s="14"/>
      <c r="Z386" s="14"/>
      <c r="AA386" s="14"/>
    </row>
    <row r="387">
      <c r="A387" s="45"/>
      <c r="B387" s="14"/>
      <c r="C387" s="14"/>
      <c r="D387" s="14"/>
      <c r="E387" s="14"/>
      <c r="F387" s="14"/>
      <c r="G387" s="45"/>
      <c r="H387" s="14"/>
      <c r="I387" s="14"/>
      <c r="J387" s="14"/>
      <c r="K387" s="14"/>
      <c r="L387" s="14"/>
      <c r="M387" s="14"/>
      <c r="N387" s="14"/>
      <c r="O387" s="14"/>
      <c r="P387" s="14"/>
      <c r="Q387" s="14"/>
      <c r="R387" s="14"/>
      <c r="S387" s="14"/>
      <c r="T387" s="14"/>
      <c r="U387" s="14"/>
      <c r="V387" s="14"/>
      <c r="W387" s="14"/>
      <c r="X387" s="14"/>
      <c r="Y387" s="14"/>
      <c r="Z387" s="14"/>
      <c r="AA387" s="14"/>
    </row>
    <row r="388">
      <c r="A388" s="45"/>
      <c r="B388" s="14"/>
      <c r="C388" s="14"/>
      <c r="D388" s="14"/>
      <c r="E388" s="14"/>
      <c r="F388" s="14"/>
      <c r="G388" s="45"/>
      <c r="H388" s="14"/>
      <c r="I388" s="14"/>
      <c r="J388" s="14"/>
      <c r="K388" s="14"/>
      <c r="L388" s="14"/>
      <c r="M388" s="14"/>
      <c r="N388" s="14"/>
      <c r="O388" s="14"/>
      <c r="P388" s="14"/>
      <c r="Q388" s="14"/>
      <c r="R388" s="14"/>
      <c r="S388" s="14"/>
      <c r="T388" s="14"/>
      <c r="U388" s="14"/>
      <c r="V388" s="14"/>
      <c r="W388" s="14"/>
      <c r="X388" s="14"/>
      <c r="Y388" s="14"/>
      <c r="Z388" s="14"/>
      <c r="AA388" s="14"/>
    </row>
    <row r="389">
      <c r="A389" s="45"/>
      <c r="B389" s="14"/>
      <c r="C389" s="14"/>
      <c r="D389" s="14"/>
      <c r="E389" s="14"/>
      <c r="F389" s="14"/>
      <c r="G389" s="45"/>
      <c r="H389" s="14"/>
      <c r="I389" s="14"/>
      <c r="J389" s="14"/>
      <c r="K389" s="14"/>
      <c r="L389" s="14"/>
      <c r="M389" s="14"/>
      <c r="N389" s="14"/>
      <c r="O389" s="14"/>
      <c r="P389" s="14"/>
      <c r="Q389" s="14"/>
      <c r="R389" s="14"/>
      <c r="S389" s="14"/>
      <c r="T389" s="14"/>
      <c r="U389" s="14"/>
      <c r="V389" s="14"/>
      <c r="W389" s="14"/>
      <c r="X389" s="14"/>
      <c r="Y389" s="14"/>
      <c r="Z389" s="14"/>
      <c r="AA389" s="14"/>
    </row>
    <row r="390">
      <c r="A390" s="45"/>
      <c r="B390" s="14"/>
      <c r="C390" s="14"/>
      <c r="D390" s="14"/>
      <c r="E390" s="14"/>
      <c r="F390" s="14"/>
      <c r="G390" s="45"/>
      <c r="H390" s="14"/>
      <c r="I390" s="14"/>
      <c r="J390" s="14"/>
      <c r="K390" s="14"/>
      <c r="L390" s="14"/>
      <c r="M390" s="14"/>
      <c r="N390" s="14"/>
      <c r="O390" s="14"/>
      <c r="P390" s="14"/>
      <c r="Q390" s="14"/>
      <c r="R390" s="14"/>
      <c r="S390" s="14"/>
      <c r="T390" s="14"/>
      <c r="U390" s="14"/>
      <c r="V390" s="14"/>
      <c r="W390" s="14"/>
      <c r="X390" s="14"/>
      <c r="Y390" s="14"/>
      <c r="Z390" s="14"/>
      <c r="AA390" s="14"/>
    </row>
    <row r="391">
      <c r="A391" s="45"/>
      <c r="B391" s="14"/>
      <c r="C391" s="14"/>
      <c r="D391" s="14"/>
      <c r="E391" s="14"/>
      <c r="F391" s="14"/>
      <c r="G391" s="45"/>
      <c r="H391" s="14"/>
      <c r="I391" s="14"/>
      <c r="J391" s="14"/>
      <c r="K391" s="14"/>
      <c r="L391" s="14"/>
      <c r="M391" s="14"/>
      <c r="N391" s="14"/>
      <c r="O391" s="14"/>
      <c r="P391" s="14"/>
      <c r="Q391" s="14"/>
      <c r="R391" s="14"/>
      <c r="S391" s="14"/>
      <c r="T391" s="14"/>
      <c r="U391" s="14"/>
      <c r="V391" s="14"/>
      <c r="W391" s="14"/>
      <c r="X391" s="14"/>
      <c r="Y391" s="14"/>
      <c r="Z391" s="14"/>
      <c r="AA391" s="14"/>
    </row>
    <row r="392">
      <c r="A392" s="45"/>
      <c r="B392" s="14"/>
      <c r="C392" s="14"/>
      <c r="D392" s="14"/>
      <c r="E392" s="14"/>
      <c r="F392" s="14"/>
      <c r="G392" s="45"/>
      <c r="H392" s="14"/>
      <c r="I392" s="14"/>
      <c r="J392" s="14"/>
      <c r="K392" s="14"/>
      <c r="L392" s="14"/>
      <c r="M392" s="14"/>
      <c r="N392" s="14"/>
      <c r="O392" s="14"/>
      <c r="P392" s="14"/>
      <c r="Q392" s="14"/>
      <c r="R392" s="14"/>
      <c r="S392" s="14"/>
      <c r="T392" s="14"/>
      <c r="U392" s="14"/>
      <c r="V392" s="14"/>
      <c r="W392" s="14"/>
      <c r="X392" s="14"/>
      <c r="Y392" s="14"/>
      <c r="Z392" s="14"/>
      <c r="AA392" s="14"/>
    </row>
    <row r="393">
      <c r="A393" s="45"/>
      <c r="B393" s="14"/>
      <c r="C393" s="14"/>
      <c r="D393" s="14"/>
      <c r="E393" s="14"/>
      <c r="F393" s="14"/>
      <c r="G393" s="45"/>
      <c r="H393" s="14"/>
      <c r="I393" s="14"/>
      <c r="J393" s="14"/>
      <c r="K393" s="14"/>
      <c r="L393" s="14"/>
      <c r="M393" s="14"/>
      <c r="N393" s="14"/>
      <c r="O393" s="14"/>
      <c r="P393" s="14"/>
      <c r="Q393" s="14"/>
      <c r="R393" s="14"/>
      <c r="S393" s="14"/>
      <c r="T393" s="14"/>
      <c r="U393" s="14"/>
      <c r="V393" s="14"/>
      <c r="W393" s="14"/>
      <c r="X393" s="14"/>
      <c r="Y393" s="14"/>
      <c r="Z393" s="14"/>
      <c r="AA393" s="14"/>
    </row>
    <row r="394">
      <c r="A394" s="45"/>
      <c r="B394" s="14"/>
      <c r="C394" s="14"/>
      <c r="D394" s="14"/>
      <c r="E394" s="14"/>
      <c r="F394" s="14"/>
      <c r="G394" s="45"/>
      <c r="H394" s="14"/>
      <c r="I394" s="14"/>
      <c r="J394" s="14"/>
      <c r="K394" s="14"/>
      <c r="L394" s="14"/>
      <c r="M394" s="14"/>
      <c r="N394" s="14"/>
      <c r="O394" s="14"/>
      <c r="P394" s="14"/>
      <c r="Q394" s="14"/>
      <c r="R394" s="14"/>
      <c r="S394" s="14"/>
      <c r="T394" s="14"/>
      <c r="U394" s="14"/>
      <c r="V394" s="14"/>
      <c r="W394" s="14"/>
      <c r="X394" s="14"/>
      <c r="Y394" s="14"/>
      <c r="Z394" s="14"/>
      <c r="AA394" s="14"/>
    </row>
    <row r="395">
      <c r="A395" s="45"/>
      <c r="B395" s="14"/>
      <c r="C395" s="14"/>
      <c r="D395" s="14"/>
      <c r="E395" s="14"/>
      <c r="F395" s="14"/>
      <c r="G395" s="45"/>
      <c r="H395" s="14"/>
      <c r="I395" s="14"/>
      <c r="J395" s="14"/>
      <c r="K395" s="14"/>
      <c r="L395" s="14"/>
      <c r="M395" s="14"/>
      <c r="N395" s="14"/>
      <c r="O395" s="14"/>
      <c r="P395" s="14"/>
      <c r="Q395" s="14"/>
      <c r="R395" s="14"/>
      <c r="S395" s="14"/>
      <c r="T395" s="14"/>
      <c r="U395" s="14"/>
      <c r="V395" s="14"/>
      <c r="W395" s="14"/>
      <c r="X395" s="14"/>
      <c r="Y395" s="14"/>
      <c r="Z395" s="14"/>
      <c r="AA395" s="14"/>
    </row>
    <row r="396">
      <c r="A396" s="45"/>
      <c r="B396" s="14"/>
      <c r="C396" s="14"/>
      <c r="D396" s="14"/>
      <c r="E396" s="14"/>
      <c r="F396" s="14"/>
      <c r="G396" s="45"/>
      <c r="H396" s="14"/>
      <c r="I396" s="14"/>
      <c r="J396" s="14"/>
      <c r="K396" s="14"/>
      <c r="L396" s="14"/>
      <c r="M396" s="14"/>
      <c r="N396" s="14"/>
      <c r="O396" s="14"/>
      <c r="P396" s="14"/>
      <c r="Q396" s="14"/>
      <c r="R396" s="14"/>
      <c r="S396" s="14"/>
      <c r="T396" s="14"/>
      <c r="U396" s="14"/>
      <c r="V396" s="14"/>
      <c r="W396" s="14"/>
      <c r="X396" s="14"/>
      <c r="Y396" s="14"/>
      <c r="Z396" s="14"/>
      <c r="AA396" s="14"/>
    </row>
    <row r="397">
      <c r="A397" s="45"/>
      <c r="B397" s="14"/>
      <c r="C397" s="14"/>
      <c r="D397" s="14"/>
      <c r="E397" s="14"/>
      <c r="F397" s="14"/>
      <c r="G397" s="45"/>
      <c r="H397" s="14"/>
      <c r="I397" s="14"/>
      <c r="J397" s="14"/>
      <c r="K397" s="14"/>
      <c r="L397" s="14"/>
      <c r="M397" s="14"/>
      <c r="N397" s="14"/>
      <c r="O397" s="14"/>
      <c r="P397" s="14"/>
      <c r="Q397" s="14"/>
      <c r="R397" s="14"/>
      <c r="S397" s="14"/>
      <c r="T397" s="14"/>
      <c r="U397" s="14"/>
      <c r="V397" s="14"/>
      <c r="W397" s="14"/>
      <c r="X397" s="14"/>
      <c r="Y397" s="14"/>
      <c r="Z397" s="14"/>
      <c r="AA397" s="14"/>
    </row>
    <row r="398">
      <c r="A398" s="45"/>
      <c r="B398" s="14"/>
      <c r="C398" s="14"/>
      <c r="D398" s="14"/>
      <c r="E398" s="14"/>
      <c r="F398" s="14"/>
      <c r="G398" s="45"/>
      <c r="H398" s="14"/>
      <c r="I398" s="14"/>
      <c r="J398" s="14"/>
      <c r="K398" s="14"/>
      <c r="L398" s="14"/>
      <c r="M398" s="14"/>
      <c r="N398" s="14"/>
      <c r="O398" s="14"/>
      <c r="P398" s="14"/>
      <c r="Q398" s="14"/>
      <c r="R398" s="14"/>
      <c r="S398" s="14"/>
      <c r="T398" s="14"/>
      <c r="U398" s="14"/>
      <c r="V398" s="14"/>
      <c r="W398" s="14"/>
      <c r="X398" s="14"/>
      <c r="Y398" s="14"/>
      <c r="Z398" s="14"/>
      <c r="AA398" s="14"/>
    </row>
    <row r="399">
      <c r="A399" s="45"/>
      <c r="B399" s="14"/>
      <c r="C399" s="14"/>
      <c r="D399" s="14"/>
      <c r="E399" s="14"/>
      <c r="F399" s="14"/>
      <c r="G399" s="45"/>
      <c r="H399" s="14"/>
      <c r="I399" s="14"/>
      <c r="J399" s="14"/>
      <c r="K399" s="14"/>
      <c r="L399" s="14"/>
      <c r="M399" s="14"/>
      <c r="N399" s="14"/>
      <c r="O399" s="14"/>
      <c r="P399" s="14"/>
      <c r="Q399" s="14"/>
      <c r="R399" s="14"/>
      <c r="S399" s="14"/>
      <c r="T399" s="14"/>
      <c r="U399" s="14"/>
      <c r="V399" s="14"/>
      <c r="W399" s="14"/>
      <c r="X399" s="14"/>
      <c r="Y399" s="14"/>
      <c r="Z399" s="14"/>
      <c r="AA399" s="14"/>
    </row>
    <row r="400">
      <c r="A400" s="45"/>
      <c r="B400" s="14"/>
      <c r="C400" s="14"/>
      <c r="D400" s="14"/>
      <c r="E400" s="14"/>
      <c r="F400" s="14"/>
      <c r="G400" s="45"/>
      <c r="H400" s="14"/>
      <c r="I400" s="14"/>
      <c r="J400" s="14"/>
      <c r="K400" s="14"/>
      <c r="L400" s="14"/>
      <c r="M400" s="14"/>
      <c r="N400" s="14"/>
      <c r="O400" s="14"/>
      <c r="P400" s="14"/>
      <c r="Q400" s="14"/>
      <c r="R400" s="14"/>
      <c r="S400" s="14"/>
      <c r="T400" s="14"/>
      <c r="U400" s="14"/>
      <c r="V400" s="14"/>
      <c r="W400" s="14"/>
      <c r="X400" s="14"/>
      <c r="Y400" s="14"/>
      <c r="Z400" s="14"/>
      <c r="AA400" s="14"/>
    </row>
    <row r="401">
      <c r="A401" s="45"/>
      <c r="B401" s="14"/>
      <c r="C401" s="14"/>
      <c r="D401" s="14"/>
      <c r="E401" s="14"/>
      <c r="F401" s="14"/>
      <c r="G401" s="45"/>
      <c r="H401" s="14"/>
      <c r="I401" s="14"/>
      <c r="J401" s="14"/>
      <c r="K401" s="14"/>
      <c r="L401" s="14"/>
      <c r="M401" s="14"/>
      <c r="N401" s="14"/>
      <c r="O401" s="14"/>
      <c r="P401" s="14"/>
      <c r="Q401" s="14"/>
      <c r="R401" s="14"/>
      <c r="S401" s="14"/>
      <c r="T401" s="14"/>
      <c r="U401" s="14"/>
      <c r="V401" s="14"/>
      <c r="W401" s="14"/>
      <c r="X401" s="14"/>
      <c r="Y401" s="14"/>
      <c r="Z401" s="14"/>
      <c r="AA401" s="14"/>
    </row>
    <row r="402">
      <c r="A402" s="45"/>
      <c r="B402" s="14"/>
      <c r="C402" s="14"/>
      <c r="D402" s="14"/>
      <c r="E402" s="14"/>
      <c r="F402" s="14"/>
      <c r="G402" s="45"/>
      <c r="H402" s="14"/>
      <c r="I402" s="14"/>
      <c r="J402" s="14"/>
      <c r="K402" s="14"/>
      <c r="L402" s="14"/>
      <c r="M402" s="14"/>
      <c r="N402" s="14"/>
      <c r="O402" s="14"/>
      <c r="P402" s="14"/>
      <c r="Q402" s="14"/>
      <c r="R402" s="14"/>
      <c r="S402" s="14"/>
      <c r="T402" s="14"/>
      <c r="U402" s="14"/>
      <c r="V402" s="14"/>
      <c r="W402" s="14"/>
      <c r="X402" s="14"/>
      <c r="Y402" s="14"/>
      <c r="Z402" s="14"/>
      <c r="AA402" s="14"/>
    </row>
    <row r="403">
      <c r="A403" s="45"/>
      <c r="B403" s="14"/>
      <c r="C403" s="14"/>
      <c r="D403" s="14"/>
      <c r="E403" s="14"/>
      <c r="F403" s="14"/>
      <c r="G403" s="45"/>
      <c r="H403" s="14"/>
      <c r="I403" s="14"/>
      <c r="J403" s="14"/>
      <c r="K403" s="14"/>
      <c r="L403" s="14"/>
      <c r="M403" s="14"/>
      <c r="N403" s="14"/>
      <c r="O403" s="14"/>
      <c r="P403" s="14"/>
      <c r="Q403" s="14"/>
      <c r="R403" s="14"/>
      <c r="S403" s="14"/>
      <c r="T403" s="14"/>
      <c r="U403" s="14"/>
      <c r="V403" s="14"/>
      <c r="W403" s="14"/>
      <c r="X403" s="14"/>
      <c r="Y403" s="14"/>
      <c r="Z403" s="14"/>
      <c r="AA403" s="14"/>
    </row>
    <row r="404">
      <c r="A404" s="45"/>
      <c r="B404" s="14"/>
      <c r="C404" s="14"/>
      <c r="D404" s="14"/>
      <c r="E404" s="14"/>
      <c r="F404" s="14"/>
      <c r="G404" s="45"/>
      <c r="H404" s="14"/>
      <c r="I404" s="14"/>
      <c r="J404" s="14"/>
      <c r="K404" s="14"/>
      <c r="L404" s="14"/>
      <c r="M404" s="14"/>
      <c r="N404" s="14"/>
      <c r="O404" s="14"/>
      <c r="P404" s="14"/>
      <c r="Q404" s="14"/>
      <c r="R404" s="14"/>
      <c r="S404" s="14"/>
      <c r="T404" s="14"/>
      <c r="U404" s="14"/>
      <c r="V404" s="14"/>
      <c r="W404" s="14"/>
      <c r="X404" s="14"/>
      <c r="Y404" s="14"/>
      <c r="Z404" s="14"/>
      <c r="AA404" s="14"/>
    </row>
    <row r="405">
      <c r="A405" s="45"/>
      <c r="B405" s="14"/>
      <c r="C405" s="14"/>
      <c r="D405" s="14"/>
      <c r="E405" s="14"/>
      <c r="F405" s="14"/>
      <c r="G405" s="45"/>
      <c r="H405" s="14"/>
      <c r="I405" s="14"/>
      <c r="J405" s="14"/>
      <c r="K405" s="14"/>
      <c r="L405" s="14"/>
      <c r="M405" s="14"/>
      <c r="N405" s="14"/>
      <c r="O405" s="14"/>
      <c r="P405" s="14"/>
      <c r="Q405" s="14"/>
      <c r="R405" s="14"/>
      <c r="S405" s="14"/>
      <c r="T405" s="14"/>
      <c r="U405" s="14"/>
      <c r="V405" s="14"/>
      <c r="W405" s="14"/>
      <c r="X405" s="14"/>
      <c r="Y405" s="14"/>
      <c r="Z405" s="14"/>
      <c r="AA405" s="14"/>
    </row>
    <row r="406">
      <c r="A406" s="45"/>
      <c r="B406" s="14"/>
      <c r="C406" s="14"/>
      <c r="D406" s="14"/>
      <c r="E406" s="14"/>
      <c r="F406" s="14"/>
      <c r="G406" s="45"/>
      <c r="H406" s="14"/>
      <c r="I406" s="14"/>
      <c r="J406" s="14"/>
      <c r="K406" s="14"/>
      <c r="L406" s="14"/>
      <c r="M406" s="14"/>
      <c r="N406" s="14"/>
      <c r="O406" s="14"/>
      <c r="P406" s="14"/>
      <c r="Q406" s="14"/>
      <c r="R406" s="14"/>
      <c r="S406" s="14"/>
      <c r="T406" s="14"/>
      <c r="U406" s="14"/>
      <c r="V406" s="14"/>
      <c r="W406" s="14"/>
      <c r="X406" s="14"/>
      <c r="Y406" s="14"/>
      <c r="Z406" s="14"/>
      <c r="AA406" s="14"/>
    </row>
    <row r="407">
      <c r="A407" s="45"/>
      <c r="B407" s="14"/>
      <c r="C407" s="14"/>
      <c r="D407" s="14"/>
      <c r="E407" s="14"/>
      <c r="F407" s="14"/>
      <c r="G407" s="45"/>
      <c r="H407" s="14"/>
      <c r="I407" s="14"/>
      <c r="J407" s="14"/>
      <c r="K407" s="14"/>
      <c r="L407" s="14"/>
      <c r="M407" s="14"/>
      <c r="N407" s="14"/>
      <c r="O407" s="14"/>
      <c r="P407" s="14"/>
      <c r="Q407" s="14"/>
      <c r="R407" s="14"/>
      <c r="S407" s="14"/>
      <c r="T407" s="14"/>
      <c r="U407" s="14"/>
      <c r="V407" s="14"/>
      <c r="W407" s="14"/>
      <c r="X407" s="14"/>
      <c r="Y407" s="14"/>
      <c r="Z407" s="14"/>
      <c r="AA407" s="14"/>
    </row>
    <row r="408">
      <c r="A408" s="45"/>
      <c r="B408" s="14"/>
      <c r="C408" s="14"/>
      <c r="D408" s="14"/>
      <c r="E408" s="14"/>
      <c r="F408" s="14"/>
      <c r="G408" s="45"/>
      <c r="H408" s="14"/>
      <c r="I408" s="14"/>
      <c r="J408" s="14"/>
      <c r="K408" s="14"/>
      <c r="L408" s="14"/>
      <c r="M408" s="14"/>
      <c r="N408" s="14"/>
      <c r="O408" s="14"/>
      <c r="P408" s="14"/>
      <c r="Q408" s="14"/>
      <c r="R408" s="14"/>
      <c r="S408" s="14"/>
      <c r="T408" s="14"/>
      <c r="U408" s="14"/>
      <c r="V408" s="14"/>
      <c r="W408" s="14"/>
      <c r="X408" s="14"/>
      <c r="Y408" s="14"/>
      <c r="Z408" s="14"/>
      <c r="AA408" s="14"/>
    </row>
    <row r="409">
      <c r="A409" s="45"/>
      <c r="B409" s="14"/>
      <c r="C409" s="14"/>
      <c r="D409" s="14"/>
      <c r="E409" s="14"/>
      <c r="F409" s="14"/>
      <c r="G409" s="45"/>
      <c r="H409" s="14"/>
      <c r="I409" s="14"/>
      <c r="J409" s="14"/>
      <c r="K409" s="14"/>
      <c r="L409" s="14"/>
      <c r="M409" s="14"/>
      <c r="N409" s="14"/>
      <c r="O409" s="14"/>
      <c r="P409" s="14"/>
      <c r="Q409" s="14"/>
      <c r="R409" s="14"/>
      <c r="S409" s="14"/>
      <c r="T409" s="14"/>
      <c r="U409" s="14"/>
      <c r="V409" s="14"/>
      <c r="W409" s="14"/>
      <c r="X409" s="14"/>
      <c r="Y409" s="14"/>
      <c r="Z409" s="14"/>
      <c r="AA409" s="14"/>
    </row>
    <row r="410">
      <c r="A410" s="45"/>
      <c r="B410" s="14"/>
      <c r="C410" s="14"/>
      <c r="D410" s="14"/>
      <c r="E410" s="14"/>
      <c r="F410" s="14"/>
      <c r="G410" s="45"/>
      <c r="H410" s="14"/>
      <c r="I410" s="14"/>
      <c r="J410" s="14"/>
      <c r="K410" s="14"/>
      <c r="L410" s="14"/>
      <c r="M410" s="14"/>
      <c r="N410" s="14"/>
      <c r="O410" s="14"/>
      <c r="P410" s="14"/>
      <c r="Q410" s="14"/>
      <c r="R410" s="14"/>
      <c r="S410" s="14"/>
      <c r="T410" s="14"/>
      <c r="U410" s="14"/>
      <c r="V410" s="14"/>
      <c r="W410" s="14"/>
      <c r="X410" s="14"/>
      <c r="Y410" s="14"/>
      <c r="Z410" s="14"/>
      <c r="AA410" s="14"/>
    </row>
    <row r="411">
      <c r="A411" s="45"/>
      <c r="B411" s="14"/>
      <c r="C411" s="14"/>
      <c r="D411" s="14"/>
      <c r="E411" s="14"/>
      <c r="F411" s="14"/>
      <c r="G411" s="45"/>
      <c r="H411" s="14"/>
      <c r="I411" s="14"/>
      <c r="J411" s="14"/>
      <c r="K411" s="14"/>
      <c r="L411" s="14"/>
      <c r="M411" s="14"/>
      <c r="N411" s="14"/>
      <c r="O411" s="14"/>
      <c r="P411" s="14"/>
      <c r="Q411" s="14"/>
      <c r="R411" s="14"/>
      <c r="S411" s="14"/>
      <c r="T411" s="14"/>
      <c r="U411" s="14"/>
      <c r="V411" s="14"/>
      <c r="W411" s="14"/>
      <c r="X411" s="14"/>
      <c r="Y411" s="14"/>
      <c r="Z411" s="14"/>
      <c r="AA411" s="14"/>
    </row>
    <row r="412">
      <c r="A412" s="45"/>
      <c r="B412" s="14"/>
      <c r="C412" s="14"/>
      <c r="D412" s="14"/>
      <c r="E412" s="14"/>
      <c r="F412" s="14"/>
      <c r="G412" s="45"/>
      <c r="H412" s="14"/>
      <c r="I412" s="14"/>
      <c r="J412" s="14"/>
      <c r="K412" s="14"/>
      <c r="L412" s="14"/>
      <c r="M412" s="14"/>
      <c r="N412" s="14"/>
      <c r="O412" s="14"/>
      <c r="P412" s="14"/>
      <c r="Q412" s="14"/>
      <c r="R412" s="14"/>
      <c r="S412" s="14"/>
      <c r="T412" s="14"/>
      <c r="U412" s="14"/>
      <c r="V412" s="14"/>
      <c r="W412" s="14"/>
      <c r="X412" s="14"/>
      <c r="Y412" s="14"/>
      <c r="Z412" s="14"/>
      <c r="AA412" s="14"/>
    </row>
    <row r="413">
      <c r="A413" s="45"/>
      <c r="B413" s="14"/>
      <c r="C413" s="14"/>
      <c r="D413" s="14"/>
      <c r="E413" s="14"/>
      <c r="F413" s="14"/>
      <c r="G413" s="45"/>
      <c r="H413" s="14"/>
      <c r="I413" s="14"/>
      <c r="J413" s="14"/>
      <c r="K413" s="14"/>
      <c r="L413" s="14"/>
      <c r="M413" s="14"/>
      <c r="N413" s="14"/>
      <c r="O413" s="14"/>
      <c r="P413" s="14"/>
      <c r="Q413" s="14"/>
      <c r="R413" s="14"/>
      <c r="S413" s="14"/>
      <c r="T413" s="14"/>
      <c r="U413" s="14"/>
      <c r="V413" s="14"/>
      <c r="W413" s="14"/>
      <c r="X413" s="14"/>
      <c r="Y413" s="14"/>
      <c r="Z413" s="14"/>
      <c r="AA413" s="14"/>
    </row>
    <row r="414">
      <c r="A414" s="45"/>
      <c r="B414" s="14"/>
      <c r="C414" s="14"/>
      <c r="D414" s="14"/>
      <c r="E414" s="14"/>
      <c r="F414" s="14"/>
      <c r="G414" s="45"/>
      <c r="H414" s="14"/>
      <c r="I414" s="14"/>
      <c r="J414" s="14"/>
      <c r="K414" s="14"/>
      <c r="L414" s="14"/>
      <c r="M414" s="14"/>
      <c r="N414" s="14"/>
      <c r="O414" s="14"/>
      <c r="P414" s="14"/>
      <c r="Q414" s="14"/>
      <c r="R414" s="14"/>
      <c r="S414" s="14"/>
      <c r="T414" s="14"/>
      <c r="U414" s="14"/>
      <c r="V414" s="14"/>
      <c r="W414" s="14"/>
      <c r="X414" s="14"/>
      <c r="Y414" s="14"/>
      <c r="Z414" s="14"/>
      <c r="AA414" s="14"/>
    </row>
    <row r="415">
      <c r="A415" s="45"/>
      <c r="B415" s="14"/>
      <c r="C415" s="14"/>
      <c r="D415" s="14"/>
      <c r="E415" s="14"/>
      <c r="F415" s="14"/>
      <c r="G415" s="45"/>
      <c r="H415" s="14"/>
      <c r="I415" s="14"/>
      <c r="J415" s="14"/>
      <c r="K415" s="14"/>
      <c r="L415" s="14"/>
      <c r="M415" s="14"/>
      <c r="N415" s="14"/>
      <c r="O415" s="14"/>
      <c r="P415" s="14"/>
      <c r="Q415" s="14"/>
      <c r="R415" s="14"/>
      <c r="S415" s="14"/>
      <c r="T415" s="14"/>
      <c r="U415" s="14"/>
      <c r="V415" s="14"/>
      <c r="W415" s="14"/>
      <c r="X415" s="14"/>
      <c r="Y415" s="14"/>
      <c r="Z415" s="14"/>
      <c r="AA415" s="14"/>
    </row>
    <row r="416">
      <c r="A416" s="45"/>
      <c r="B416" s="14"/>
      <c r="C416" s="14"/>
      <c r="D416" s="14"/>
      <c r="E416" s="14"/>
      <c r="F416" s="14"/>
      <c r="G416" s="45"/>
      <c r="H416" s="14"/>
      <c r="I416" s="14"/>
      <c r="J416" s="14"/>
      <c r="K416" s="14"/>
      <c r="L416" s="14"/>
      <c r="M416" s="14"/>
      <c r="N416" s="14"/>
      <c r="O416" s="14"/>
      <c r="P416" s="14"/>
      <c r="Q416" s="14"/>
      <c r="R416" s="14"/>
      <c r="S416" s="14"/>
      <c r="T416" s="14"/>
      <c r="U416" s="14"/>
      <c r="V416" s="14"/>
      <c r="W416" s="14"/>
      <c r="X416" s="14"/>
      <c r="Y416" s="14"/>
      <c r="Z416" s="14"/>
      <c r="AA416" s="14"/>
    </row>
    <row r="417">
      <c r="A417" s="45"/>
      <c r="B417" s="14"/>
      <c r="C417" s="14"/>
      <c r="D417" s="14"/>
      <c r="E417" s="14"/>
      <c r="F417" s="14"/>
      <c r="G417" s="45"/>
      <c r="H417" s="14"/>
      <c r="I417" s="14"/>
      <c r="J417" s="14"/>
      <c r="K417" s="14"/>
      <c r="L417" s="14"/>
      <c r="M417" s="14"/>
      <c r="N417" s="14"/>
      <c r="O417" s="14"/>
      <c r="P417" s="14"/>
      <c r="Q417" s="14"/>
      <c r="R417" s="14"/>
      <c r="S417" s="14"/>
      <c r="T417" s="14"/>
      <c r="U417" s="14"/>
      <c r="V417" s="14"/>
      <c r="W417" s="14"/>
      <c r="X417" s="14"/>
      <c r="Y417" s="14"/>
      <c r="Z417" s="14"/>
      <c r="AA417" s="14"/>
    </row>
    <row r="418">
      <c r="A418" s="45"/>
      <c r="B418" s="14"/>
      <c r="C418" s="14"/>
      <c r="D418" s="14"/>
      <c r="E418" s="14"/>
      <c r="F418" s="14"/>
      <c r="G418" s="45"/>
      <c r="H418" s="14"/>
      <c r="I418" s="14"/>
      <c r="J418" s="14"/>
      <c r="K418" s="14"/>
      <c r="L418" s="14"/>
      <c r="M418" s="14"/>
      <c r="N418" s="14"/>
      <c r="O418" s="14"/>
      <c r="P418" s="14"/>
      <c r="Q418" s="14"/>
      <c r="R418" s="14"/>
      <c r="S418" s="14"/>
      <c r="T418" s="14"/>
      <c r="U418" s="14"/>
      <c r="V418" s="14"/>
      <c r="W418" s="14"/>
      <c r="X418" s="14"/>
      <c r="Y418" s="14"/>
      <c r="Z418" s="14"/>
      <c r="AA418" s="14"/>
    </row>
    <row r="419">
      <c r="A419" s="45"/>
      <c r="B419" s="14"/>
      <c r="C419" s="14"/>
      <c r="D419" s="14"/>
      <c r="E419" s="14"/>
      <c r="F419" s="14"/>
      <c r="G419" s="45"/>
      <c r="H419" s="14"/>
      <c r="I419" s="14"/>
      <c r="J419" s="14"/>
      <c r="K419" s="14"/>
      <c r="L419" s="14"/>
      <c r="M419" s="14"/>
      <c r="N419" s="14"/>
      <c r="O419" s="14"/>
      <c r="P419" s="14"/>
      <c r="Q419" s="14"/>
      <c r="R419" s="14"/>
      <c r="S419" s="14"/>
      <c r="T419" s="14"/>
      <c r="U419" s="14"/>
      <c r="V419" s="14"/>
      <c r="W419" s="14"/>
      <c r="X419" s="14"/>
      <c r="Y419" s="14"/>
      <c r="Z419" s="14"/>
      <c r="AA419" s="14"/>
    </row>
    <row r="420">
      <c r="A420" s="45"/>
      <c r="B420" s="14"/>
      <c r="C420" s="14"/>
      <c r="D420" s="14"/>
      <c r="E420" s="14"/>
      <c r="F420" s="14"/>
      <c r="G420" s="45"/>
      <c r="H420" s="14"/>
      <c r="I420" s="14"/>
      <c r="J420" s="14"/>
      <c r="K420" s="14"/>
      <c r="L420" s="14"/>
      <c r="M420" s="14"/>
      <c r="N420" s="14"/>
      <c r="O420" s="14"/>
      <c r="P420" s="14"/>
      <c r="Q420" s="14"/>
      <c r="R420" s="14"/>
      <c r="S420" s="14"/>
      <c r="T420" s="14"/>
      <c r="U420" s="14"/>
      <c r="V420" s="14"/>
      <c r="W420" s="14"/>
      <c r="X420" s="14"/>
      <c r="Y420" s="14"/>
      <c r="Z420" s="14"/>
      <c r="AA420" s="14"/>
    </row>
    <row r="421">
      <c r="A421" s="45"/>
      <c r="B421" s="14"/>
      <c r="C421" s="14"/>
      <c r="D421" s="14"/>
      <c r="E421" s="14"/>
      <c r="F421" s="14"/>
      <c r="G421" s="45"/>
      <c r="H421" s="14"/>
      <c r="I421" s="14"/>
      <c r="J421" s="14"/>
      <c r="K421" s="14"/>
      <c r="L421" s="14"/>
      <c r="M421" s="14"/>
      <c r="N421" s="14"/>
      <c r="O421" s="14"/>
      <c r="P421" s="14"/>
      <c r="Q421" s="14"/>
      <c r="R421" s="14"/>
      <c r="S421" s="14"/>
      <c r="T421" s="14"/>
      <c r="U421" s="14"/>
      <c r="V421" s="14"/>
      <c r="W421" s="14"/>
      <c r="X421" s="14"/>
      <c r="Y421" s="14"/>
      <c r="Z421" s="14"/>
      <c r="AA421" s="14"/>
    </row>
    <row r="422">
      <c r="A422" s="45"/>
      <c r="B422" s="14"/>
      <c r="C422" s="14"/>
      <c r="D422" s="14"/>
      <c r="E422" s="14"/>
      <c r="F422" s="14"/>
      <c r="G422" s="45"/>
      <c r="H422" s="14"/>
      <c r="I422" s="14"/>
      <c r="J422" s="14"/>
      <c r="K422" s="14"/>
      <c r="L422" s="14"/>
      <c r="M422" s="14"/>
      <c r="N422" s="14"/>
      <c r="O422" s="14"/>
      <c r="P422" s="14"/>
      <c r="Q422" s="14"/>
      <c r="R422" s="14"/>
      <c r="S422" s="14"/>
      <c r="T422" s="14"/>
      <c r="U422" s="14"/>
      <c r="V422" s="14"/>
      <c r="W422" s="14"/>
      <c r="X422" s="14"/>
      <c r="Y422" s="14"/>
      <c r="Z422" s="14"/>
      <c r="AA422" s="14"/>
    </row>
    <row r="423">
      <c r="A423" s="45"/>
      <c r="B423" s="14"/>
      <c r="C423" s="14"/>
      <c r="D423" s="14"/>
      <c r="E423" s="14"/>
      <c r="F423" s="14"/>
      <c r="G423" s="45"/>
      <c r="H423" s="14"/>
      <c r="I423" s="14"/>
      <c r="J423" s="14"/>
      <c r="K423" s="14"/>
      <c r="L423" s="14"/>
      <c r="M423" s="14"/>
      <c r="N423" s="14"/>
      <c r="O423" s="14"/>
      <c r="P423" s="14"/>
      <c r="Q423" s="14"/>
      <c r="R423" s="14"/>
      <c r="S423" s="14"/>
      <c r="T423" s="14"/>
      <c r="U423" s="14"/>
      <c r="V423" s="14"/>
      <c r="W423" s="14"/>
      <c r="X423" s="14"/>
      <c r="Y423" s="14"/>
      <c r="Z423" s="14"/>
      <c r="AA423" s="14"/>
    </row>
    <row r="424">
      <c r="A424" s="45"/>
      <c r="B424" s="14"/>
      <c r="C424" s="14"/>
      <c r="D424" s="14"/>
      <c r="E424" s="14"/>
      <c r="F424" s="14"/>
      <c r="G424" s="45"/>
      <c r="H424" s="14"/>
      <c r="I424" s="14"/>
      <c r="J424" s="14"/>
      <c r="K424" s="14"/>
      <c r="L424" s="14"/>
      <c r="M424" s="14"/>
      <c r="N424" s="14"/>
      <c r="O424" s="14"/>
      <c r="P424" s="14"/>
      <c r="Q424" s="14"/>
      <c r="R424" s="14"/>
      <c r="S424" s="14"/>
      <c r="T424" s="14"/>
      <c r="U424" s="14"/>
      <c r="V424" s="14"/>
      <c r="W424" s="14"/>
      <c r="X424" s="14"/>
      <c r="Y424" s="14"/>
      <c r="Z424" s="14"/>
      <c r="AA424" s="14"/>
    </row>
    <row r="425">
      <c r="A425" s="45"/>
      <c r="B425" s="14"/>
      <c r="C425" s="14"/>
      <c r="D425" s="14"/>
      <c r="E425" s="14"/>
      <c r="F425" s="14"/>
      <c r="G425" s="45"/>
      <c r="H425" s="14"/>
      <c r="I425" s="14"/>
      <c r="J425" s="14"/>
      <c r="K425" s="14"/>
      <c r="L425" s="14"/>
      <c r="M425" s="14"/>
      <c r="N425" s="14"/>
      <c r="O425" s="14"/>
      <c r="P425" s="14"/>
      <c r="Q425" s="14"/>
      <c r="R425" s="14"/>
      <c r="S425" s="14"/>
      <c r="T425" s="14"/>
      <c r="U425" s="14"/>
      <c r="V425" s="14"/>
      <c r="W425" s="14"/>
      <c r="X425" s="14"/>
      <c r="Y425" s="14"/>
      <c r="Z425" s="14"/>
      <c r="AA425" s="14"/>
    </row>
    <row r="426">
      <c r="A426" s="45"/>
      <c r="B426" s="14"/>
      <c r="C426" s="14"/>
      <c r="D426" s="14"/>
      <c r="E426" s="14"/>
      <c r="F426" s="14"/>
      <c r="G426" s="45"/>
      <c r="H426" s="14"/>
      <c r="I426" s="14"/>
      <c r="J426" s="14"/>
      <c r="K426" s="14"/>
      <c r="L426" s="14"/>
      <c r="M426" s="14"/>
      <c r="N426" s="14"/>
      <c r="O426" s="14"/>
      <c r="P426" s="14"/>
      <c r="Q426" s="14"/>
      <c r="R426" s="14"/>
      <c r="S426" s="14"/>
      <c r="T426" s="14"/>
      <c r="U426" s="14"/>
      <c r="V426" s="14"/>
      <c r="W426" s="14"/>
      <c r="X426" s="14"/>
      <c r="Y426" s="14"/>
      <c r="Z426" s="14"/>
      <c r="AA426" s="14"/>
    </row>
    <row r="427">
      <c r="A427" s="45"/>
      <c r="B427" s="14"/>
      <c r="C427" s="14"/>
      <c r="D427" s="14"/>
      <c r="E427" s="14"/>
      <c r="F427" s="14"/>
      <c r="G427" s="45"/>
      <c r="H427" s="14"/>
      <c r="I427" s="14"/>
      <c r="J427" s="14"/>
      <c r="K427" s="14"/>
      <c r="L427" s="14"/>
      <c r="M427" s="14"/>
      <c r="N427" s="14"/>
      <c r="O427" s="14"/>
      <c r="P427" s="14"/>
      <c r="Q427" s="14"/>
      <c r="R427" s="14"/>
      <c r="S427" s="14"/>
      <c r="T427" s="14"/>
      <c r="U427" s="14"/>
      <c r="V427" s="14"/>
      <c r="W427" s="14"/>
      <c r="X427" s="14"/>
      <c r="Y427" s="14"/>
      <c r="Z427" s="14"/>
      <c r="AA427" s="14"/>
    </row>
    <row r="428">
      <c r="A428" s="45"/>
      <c r="B428" s="14"/>
      <c r="C428" s="14"/>
      <c r="D428" s="14"/>
      <c r="E428" s="14"/>
      <c r="F428" s="14"/>
      <c r="G428" s="45"/>
      <c r="H428" s="14"/>
      <c r="I428" s="14"/>
      <c r="J428" s="14"/>
      <c r="K428" s="14"/>
      <c r="L428" s="14"/>
      <c r="M428" s="14"/>
      <c r="N428" s="14"/>
      <c r="O428" s="14"/>
      <c r="P428" s="14"/>
      <c r="Q428" s="14"/>
      <c r="R428" s="14"/>
      <c r="S428" s="14"/>
      <c r="T428" s="14"/>
      <c r="U428" s="14"/>
      <c r="V428" s="14"/>
      <c r="W428" s="14"/>
      <c r="X428" s="14"/>
      <c r="Y428" s="14"/>
      <c r="Z428" s="14"/>
      <c r="AA428" s="14"/>
    </row>
    <row r="429">
      <c r="A429" s="45"/>
      <c r="B429" s="14"/>
      <c r="C429" s="14"/>
      <c r="D429" s="14"/>
      <c r="E429" s="14"/>
      <c r="F429" s="14"/>
      <c r="G429" s="45"/>
      <c r="H429" s="14"/>
      <c r="I429" s="14"/>
      <c r="J429" s="14"/>
      <c r="K429" s="14"/>
      <c r="L429" s="14"/>
      <c r="M429" s="14"/>
      <c r="N429" s="14"/>
      <c r="O429" s="14"/>
      <c r="P429" s="14"/>
      <c r="Q429" s="14"/>
      <c r="R429" s="14"/>
      <c r="S429" s="14"/>
      <c r="T429" s="14"/>
      <c r="U429" s="14"/>
      <c r="V429" s="14"/>
      <c r="W429" s="14"/>
      <c r="X429" s="14"/>
      <c r="Y429" s="14"/>
      <c r="Z429" s="14"/>
      <c r="AA429" s="14"/>
    </row>
    <row r="430">
      <c r="A430" s="45"/>
      <c r="B430" s="14"/>
      <c r="C430" s="14"/>
      <c r="D430" s="14"/>
      <c r="E430" s="14"/>
      <c r="F430" s="14"/>
      <c r="G430" s="45"/>
      <c r="H430" s="14"/>
      <c r="I430" s="14"/>
      <c r="J430" s="14"/>
      <c r="K430" s="14"/>
      <c r="L430" s="14"/>
      <c r="M430" s="14"/>
      <c r="N430" s="14"/>
      <c r="O430" s="14"/>
      <c r="P430" s="14"/>
      <c r="Q430" s="14"/>
      <c r="R430" s="14"/>
      <c r="S430" s="14"/>
      <c r="T430" s="14"/>
      <c r="U430" s="14"/>
      <c r="V430" s="14"/>
      <c r="W430" s="14"/>
      <c r="X430" s="14"/>
      <c r="Y430" s="14"/>
      <c r="Z430" s="14"/>
      <c r="AA430" s="14"/>
    </row>
    <row r="431">
      <c r="A431" s="45"/>
      <c r="B431" s="14"/>
      <c r="C431" s="14"/>
      <c r="D431" s="14"/>
      <c r="E431" s="14"/>
      <c r="F431" s="14"/>
      <c r="G431" s="45"/>
      <c r="H431" s="14"/>
      <c r="I431" s="14"/>
      <c r="J431" s="14"/>
      <c r="K431" s="14"/>
      <c r="L431" s="14"/>
      <c r="M431" s="14"/>
      <c r="N431" s="14"/>
      <c r="O431" s="14"/>
      <c r="P431" s="14"/>
      <c r="Q431" s="14"/>
      <c r="R431" s="14"/>
      <c r="S431" s="14"/>
      <c r="T431" s="14"/>
      <c r="U431" s="14"/>
      <c r="V431" s="14"/>
      <c r="W431" s="14"/>
      <c r="X431" s="14"/>
      <c r="Y431" s="14"/>
      <c r="Z431" s="14"/>
      <c r="AA431" s="14"/>
    </row>
    <row r="432">
      <c r="A432" s="45"/>
      <c r="B432" s="14"/>
      <c r="C432" s="14"/>
      <c r="D432" s="14"/>
      <c r="E432" s="14"/>
      <c r="F432" s="14"/>
      <c r="G432" s="45"/>
      <c r="H432" s="14"/>
      <c r="I432" s="14"/>
      <c r="J432" s="14"/>
      <c r="K432" s="14"/>
      <c r="L432" s="14"/>
      <c r="M432" s="14"/>
      <c r="N432" s="14"/>
      <c r="O432" s="14"/>
      <c r="P432" s="14"/>
      <c r="Q432" s="14"/>
      <c r="R432" s="14"/>
      <c r="S432" s="14"/>
      <c r="T432" s="14"/>
      <c r="U432" s="14"/>
      <c r="V432" s="14"/>
      <c r="W432" s="14"/>
      <c r="X432" s="14"/>
      <c r="Y432" s="14"/>
      <c r="Z432" s="14"/>
      <c r="AA432" s="14"/>
    </row>
    <row r="433">
      <c r="A433" s="45"/>
      <c r="B433" s="14"/>
      <c r="C433" s="14"/>
      <c r="D433" s="14"/>
      <c r="E433" s="14"/>
      <c r="F433" s="14"/>
      <c r="G433" s="45"/>
      <c r="H433" s="14"/>
      <c r="I433" s="14"/>
      <c r="J433" s="14"/>
      <c r="K433" s="14"/>
      <c r="L433" s="14"/>
      <c r="M433" s="14"/>
      <c r="N433" s="14"/>
      <c r="O433" s="14"/>
      <c r="P433" s="14"/>
      <c r="Q433" s="14"/>
      <c r="R433" s="14"/>
      <c r="S433" s="14"/>
      <c r="T433" s="14"/>
      <c r="U433" s="14"/>
      <c r="V433" s="14"/>
      <c r="W433" s="14"/>
      <c r="X433" s="14"/>
      <c r="Y433" s="14"/>
      <c r="Z433" s="14"/>
      <c r="AA433" s="14"/>
    </row>
    <row r="434">
      <c r="A434" s="45"/>
      <c r="B434" s="14"/>
      <c r="C434" s="14"/>
      <c r="D434" s="14"/>
      <c r="E434" s="14"/>
      <c r="F434" s="14"/>
      <c r="G434" s="45"/>
      <c r="H434" s="14"/>
      <c r="I434" s="14"/>
      <c r="J434" s="14"/>
      <c r="K434" s="14"/>
      <c r="L434" s="14"/>
      <c r="M434" s="14"/>
      <c r="N434" s="14"/>
      <c r="O434" s="14"/>
      <c r="P434" s="14"/>
      <c r="Q434" s="14"/>
      <c r="R434" s="14"/>
      <c r="S434" s="14"/>
      <c r="T434" s="14"/>
      <c r="U434" s="14"/>
      <c r="V434" s="14"/>
      <c r="W434" s="14"/>
      <c r="X434" s="14"/>
      <c r="Y434" s="14"/>
      <c r="Z434" s="14"/>
      <c r="AA434" s="14"/>
    </row>
    <row r="435">
      <c r="A435" s="45"/>
      <c r="B435" s="14"/>
      <c r="C435" s="14"/>
      <c r="D435" s="14"/>
      <c r="E435" s="14"/>
      <c r="F435" s="14"/>
      <c r="G435" s="45"/>
      <c r="H435" s="14"/>
      <c r="I435" s="14"/>
      <c r="J435" s="14"/>
      <c r="K435" s="14"/>
      <c r="L435" s="14"/>
      <c r="M435" s="14"/>
      <c r="N435" s="14"/>
      <c r="O435" s="14"/>
      <c r="P435" s="14"/>
      <c r="Q435" s="14"/>
      <c r="R435" s="14"/>
      <c r="S435" s="14"/>
      <c r="T435" s="14"/>
      <c r="U435" s="14"/>
      <c r="V435" s="14"/>
      <c r="W435" s="14"/>
      <c r="X435" s="14"/>
      <c r="Y435" s="14"/>
      <c r="Z435" s="14"/>
      <c r="AA435" s="14"/>
    </row>
    <row r="436">
      <c r="A436" s="45"/>
      <c r="B436" s="14"/>
      <c r="C436" s="14"/>
      <c r="D436" s="14"/>
      <c r="E436" s="14"/>
      <c r="F436" s="14"/>
      <c r="G436" s="45"/>
      <c r="H436" s="14"/>
      <c r="I436" s="14"/>
      <c r="J436" s="14"/>
      <c r="K436" s="14"/>
      <c r="L436" s="14"/>
      <c r="M436" s="14"/>
      <c r="N436" s="14"/>
      <c r="O436" s="14"/>
      <c r="P436" s="14"/>
      <c r="Q436" s="14"/>
      <c r="R436" s="14"/>
      <c r="S436" s="14"/>
      <c r="T436" s="14"/>
      <c r="U436" s="14"/>
      <c r="V436" s="14"/>
      <c r="W436" s="14"/>
      <c r="X436" s="14"/>
      <c r="Y436" s="14"/>
      <c r="Z436" s="14"/>
      <c r="AA436" s="14"/>
    </row>
    <row r="437">
      <c r="A437" s="45"/>
      <c r="B437" s="14"/>
      <c r="C437" s="14"/>
      <c r="D437" s="14"/>
      <c r="E437" s="14"/>
      <c r="F437" s="14"/>
      <c r="G437" s="45"/>
      <c r="H437" s="14"/>
      <c r="I437" s="14"/>
      <c r="J437" s="14"/>
      <c r="K437" s="14"/>
      <c r="L437" s="14"/>
      <c r="M437" s="14"/>
      <c r="N437" s="14"/>
      <c r="O437" s="14"/>
      <c r="P437" s="14"/>
      <c r="Q437" s="14"/>
      <c r="R437" s="14"/>
      <c r="S437" s="14"/>
      <c r="T437" s="14"/>
      <c r="U437" s="14"/>
      <c r="V437" s="14"/>
      <c r="W437" s="14"/>
      <c r="X437" s="14"/>
      <c r="Y437" s="14"/>
      <c r="Z437" s="14"/>
      <c r="AA437" s="14"/>
    </row>
    <row r="438">
      <c r="A438" s="45"/>
      <c r="B438" s="14"/>
      <c r="C438" s="14"/>
      <c r="D438" s="14"/>
      <c r="E438" s="14"/>
      <c r="F438" s="14"/>
      <c r="G438" s="45"/>
      <c r="H438" s="14"/>
      <c r="I438" s="14"/>
      <c r="J438" s="14"/>
      <c r="K438" s="14"/>
      <c r="L438" s="14"/>
      <c r="M438" s="14"/>
      <c r="N438" s="14"/>
      <c r="O438" s="14"/>
      <c r="P438" s="14"/>
      <c r="Q438" s="14"/>
      <c r="R438" s="14"/>
      <c r="S438" s="14"/>
      <c r="T438" s="14"/>
      <c r="U438" s="14"/>
      <c r="V438" s="14"/>
      <c r="W438" s="14"/>
      <c r="X438" s="14"/>
      <c r="Y438" s="14"/>
      <c r="Z438" s="14"/>
      <c r="AA438" s="14"/>
    </row>
    <row r="439">
      <c r="A439" s="45"/>
      <c r="B439" s="14"/>
      <c r="C439" s="14"/>
      <c r="D439" s="14"/>
      <c r="E439" s="14"/>
      <c r="F439" s="14"/>
      <c r="G439" s="45"/>
      <c r="H439" s="14"/>
      <c r="I439" s="14"/>
      <c r="J439" s="14"/>
      <c r="K439" s="14"/>
      <c r="L439" s="14"/>
      <c r="M439" s="14"/>
      <c r="N439" s="14"/>
      <c r="O439" s="14"/>
      <c r="P439" s="14"/>
      <c r="Q439" s="14"/>
      <c r="R439" s="14"/>
      <c r="S439" s="14"/>
      <c r="T439" s="14"/>
      <c r="U439" s="14"/>
      <c r="V439" s="14"/>
      <c r="W439" s="14"/>
      <c r="X439" s="14"/>
      <c r="Y439" s="14"/>
      <c r="Z439" s="14"/>
      <c r="AA439" s="14"/>
    </row>
    <row r="440">
      <c r="A440" s="45"/>
      <c r="B440" s="14"/>
      <c r="C440" s="14"/>
      <c r="D440" s="14"/>
      <c r="E440" s="14"/>
      <c r="F440" s="14"/>
      <c r="G440" s="45"/>
      <c r="H440" s="14"/>
      <c r="I440" s="14"/>
      <c r="J440" s="14"/>
      <c r="K440" s="14"/>
      <c r="L440" s="14"/>
      <c r="M440" s="14"/>
      <c r="N440" s="14"/>
      <c r="O440" s="14"/>
      <c r="P440" s="14"/>
      <c r="Q440" s="14"/>
      <c r="R440" s="14"/>
      <c r="S440" s="14"/>
      <c r="T440" s="14"/>
      <c r="U440" s="14"/>
      <c r="V440" s="14"/>
      <c r="W440" s="14"/>
      <c r="X440" s="14"/>
      <c r="Y440" s="14"/>
      <c r="Z440" s="14"/>
      <c r="AA440" s="14"/>
    </row>
    <row r="441">
      <c r="A441" s="45"/>
      <c r="B441" s="14"/>
      <c r="C441" s="14"/>
      <c r="D441" s="14"/>
      <c r="E441" s="14"/>
      <c r="F441" s="14"/>
      <c r="G441" s="45"/>
      <c r="H441" s="14"/>
      <c r="I441" s="14"/>
      <c r="J441" s="14"/>
      <c r="K441" s="14"/>
      <c r="L441" s="14"/>
      <c r="M441" s="14"/>
      <c r="N441" s="14"/>
      <c r="O441" s="14"/>
      <c r="P441" s="14"/>
      <c r="Q441" s="14"/>
      <c r="R441" s="14"/>
      <c r="S441" s="14"/>
      <c r="T441" s="14"/>
      <c r="U441" s="14"/>
      <c r="V441" s="14"/>
      <c r="W441" s="14"/>
      <c r="X441" s="14"/>
      <c r="Y441" s="14"/>
      <c r="Z441" s="14"/>
      <c r="AA441" s="14"/>
    </row>
    <row r="442">
      <c r="A442" s="45"/>
      <c r="B442" s="14"/>
      <c r="C442" s="14"/>
      <c r="D442" s="14"/>
      <c r="E442" s="14"/>
      <c r="F442" s="14"/>
      <c r="G442" s="45"/>
      <c r="H442" s="14"/>
      <c r="I442" s="14"/>
      <c r="J442" s="14"/>
      <c r="K442" s="14"/>
      <c r="L442" s="14"/>
      <c r="M442" s="14"/>
      <c r="N442" s="14"/>
      <c r="O442" s="14"/>
      <c r="P442" s="14"/>
      <c r="Q442" s="14"/>
      <c r="R442" s="14"/>
      <c r="S442" s="14"/>
      <c r="T442" s="14"/>
      <c r="U442" s="14"/>
      <c r="V442" s="14"/>
      <c r="W442" s="14"/>
      <c r="X442" s="14"/>
      <c r="Y442" s="14"/>
      <c r="Z442" s="14"/>
      <c r="AA442" s="14"/>
    </row>
    <row r="443">
      <c r="A443" s="45"/>
      <c r="B443" s="14"/>
      <c r="C443" s="14"/>
      <c r="D443" s="14"/>
      <c r="E443" s="14"/>
      <c r="F443" s="14"/>
      <c r="G443" s="45"/>
      <c r="H443" s="14"/>
      <c r="I443" s="14"/>
      <c r="J443" s="14"/>
      <c r="K443" s="14"/>
      <c r="L443" s="14"/>
      <c r="M443" s="14"/>
      <c r="N443" s="14"/>
      <c r="O443" s="14"/>
      <c r="P443" s="14"/>
      <c r="Q443" s="14"/>
      <c r="R443" s="14"/>
      <c r="S443" s="14"/>
      <c r="T443" s="14"/>
      <c r="U443" s="14"/>
      <c r="V443" s="14"/>
      <c r="W443" s="14"/>
      <c r="X443" s="14"/>
      <c r="Y443" s="14"/>
      <c r="Z443" s="14"/>
      <c r="AA443" s="14"/>
    </row>
    <row r="444">
      <c r="A444" s="45"/>
      <c r="B444" s="14"/>
      <c r="C444" s="14"/>
      <c r="D444" s="14"/>
      <c r="E444" s="14"/>
      <c r="F444" s="14"/>
      <c r="G444" s="45"/>
      <c r="H444" s="14"/>
      <c r="I444" s="14"/>
      <c r="J444" s="14"/>
      <c r="K444" s="14"/>
      <c r="L444" s="14"/>
      <c r="M444" s="14"/>
      <c r="N444" s="14"/>
      <c r="O444" s="14"/>
      <c r="P444" s="14"/>
      <c r="Q444" s="14"/>
      <c r="R444" s="14"/>
      <c r="S444" s="14"/>
      <c r="T444" s="14"/>
      <c r="U444" s="14"/>
      <c r="V444" s="14"/>
      <c r="W444" s="14"/>
      <c r="X444" s="14"/>
      <c r="Y444" s="14"/>
      <c r="Z444" s="14"/>
      <c r="AA444" s="14"/>
    </row>
    <row r="445">
      <c r="A445" s="45"/>
      <c r="B445" s="14"/>
      <c r="C445" s="14"/>
      <c r="D445" s="14"/>
      <c r="E445" s="14"/>
      <c r="F445" s="14"/>
      <c r="G445" s="45"/>
      <c r="H445" s="14"/>
      <c r="I445" s="14"/>
      <c r="J445" s="14"/>
      <c r="K445" s="14"/>
      <c r="L445" s="14"/>
      <c r="M445" s="14"/>
      <c r="N445" s="14"/>
      <c r="O445" s="14"/>
      <c r="P445" s="14"/>
      <c r="Q445" s="14"/>
      <c r="R445" s="14"/>
      <c r="S445" s="14"/>
      <c r="T445" s="14"/>
      <c r="U445" s="14"/>
      <c r="V445" s="14"/>
      <c r="W445" s="14"/>
      <c r="X445" s="14"/>
      <c r="Y445" s="14"/>
      <c r="Z445" s="14"/>
      <c r="AA445" s="14"/>
    </row>
    <row r="446">
      <c r="A446" s="45"/>
      <c r="B446" s="14"/>
      <c r="C446" s="14"/>
      <c r="D446" s="14"/>
      <c r="E446" s="14"/>
      <c r="F446" s="14"/>
      <c r="G446" s="45"/>
      <c r="H446" s="14"/>
      <c r="I446" s="14"/>
      <c r="J446" s="14"/>
      <c r="K446" s="14"/>
      <c r="L446" s="14"/>
      <c r="M446" s="14"/>
      <c r="N446" s="14"/>
      <c r="O446" s="14"/>
      <c r="P446" s="14"/>
      <c r="Q446" s="14"/>
      <c r="R446" s="14"/>
      <c r="S446" s="14"/>
      <c r="T446" s="14"/>
      <c r="U446" s="14"/>
      <c r="V446" s="14"/>
      <c r="W446" s="14"/>
      <c r="X446" s="14"/>
      <c r="Y446" s="14"/>
      <c r="Z446" s="14"/>
      <c r="AA446" s="14"/>
    </row>
    <row r="447">
      <c r="A447" s="45"/>
      <c r="B447" s="14"/>
      <c r="C447" s="14"/>
      <c r="D447" s="14"/>
      <c r="E447" s="14"/>
      <c r="F447" s="14"/>
      <c r="G447" s="45"/>
      <c r="H447" s="14"/>
      <c r="I447" s="14"/>
      <c r="J447" s="14"/>
      <c r="K447" s="14"/>
      <c r="L447" s="14"/>
      <c r="M447" s="14"/>
      <c r="N447" s="14"/>
      <c r="O447" s="14"/>
      <c r="P447" s="14"/>
      <c r="Q447" s="14"/>
      <c r="R447" s="14"/>
      <c r="S447" s="14"/>
      <c r="T447" s="14"/>
      <c r="U447" s="14"/>
      <c r="V447" s="14"/>
      <c r="W447" s="14"/>
      <c r="X447" s="14"/>
      <c r="Y447" s="14"/>
      <c r="Z447" s="14"/>
      <c r="AA447" s="14"/>
    </row>
    <row r="448">
      <c r="A448" s="45"/>
      <c r="B448" s="14"/>
      <c r="C448" s="14"/>
      <c r="D448" s="14"/>
      <c r="E448" s="14"/>
      <c r="F448" s="14"/>
      <c r="G448" s="45"/>
      <c r="H448" s="14"/>
      <c r="I448" s="14"/>
      <c r="J448" s="14"/>
      <c r="K448" s="14"/>
      <c r="L448" s="14"/>
      <c r="M448" s="14"/>
      <c r="N448" s="14"/>
      <c r="O448" s="14"/>
      <c r="P448" s="14"/>
      <c r="Q448" s="14"/>
      <c r="R448" s="14"/>
      <c r="S448" s="14"/>
      <c r="T448" s="14"/>
      <c r="U448" s="14"/>
      <c r="V448" s="14"/>
      <c r="W448" s="14"/>
      <c r="X448" s="14"/>
      <c r="Y448" s="14"/>
      <c r="Z448" s="14"/>
      <c r="AA448" s="14"/>
    </row>
    <row r="449">
      <c r="A449" s="45"/>
      <c r="B449" s="14"/>
      <c r="C449" s="14"/>
      <c r="D449" s="14"/>
      <c r="E449" s="14"/>
      <c r="F449" s="14"/>
      <c r="G449" s="45"/>
      <c r="H449" s="14"/>
      <c r="I449" s="14"/>
      <c r="J449" s="14"/>
      <c r="K449" s="14"/>
      <c r="L449" s="14"/>
      <c r="M449" s="14"/>
      <c r="N449" s="14"/>
      <c r="O449" s="14"/>
      <c r="P449" s="14"/>
      <c r="Q449" s="14"/>
      <c r="R449" s="14"/>
      <c r="S449" s="14"/>
      <c r="T449" s="14"/>
      <c r="U449" s="14"/>
      <c r="V449" s="14"/>
      <c r="W449" s="14"/>
      <c r="X449" s="14"/>
      <c r="Y449" s="14"/>
      <c r="Z449" s="14"/>
      <c r="AA449" s="14"/>
    </row>
    <row r="450">
      <c r="A450" s="45"/>
      <c r="B450" s="14"/>
      <c r="C450" s="14"/>
      <c r="D450" s="14"/>
      <c r="E450" s="14"/>
      <c r="F450" s="14"/>
      <c r="G450" s="45"/>
      <c r="H450" s="14"/>
      <c r="I450" s="14"/>
      <c r="J450" s="14"/>
      <c r="K450" s="14"/>
      <c r="L450" s="14"/>
      <c r="M450" s="14"/>
      <c r="N450" s="14"/>
      <c r="O450" s="14"/>
      <c r="P450" s="14"/>
      <c r="Q450" s="14"/>
      <c r="R450" s="14"/>
      <c r="S450" s="14"/>
      <c r="T450" s="14"/>
      <c r="U450" s="14"/>
      <c r="V450" s="14"/>
      <c r="W450" s="14"/>
      <c r="X450" s="14"/>
      <c r="Y450" s="14"/>
      <c r="Z450" s="14"/>
      <c r="AA450" s="14"/>
    </row>
    <row r="451">
      <c r="A451" s="45"/>
      <c r="B451" s="14"/>
      <c r="C451" s="14"/>
      <c r="D451" s="14"/>
      <c r="E451" s="14"/>
      <c r="F451" s="14"/>
      <c r="G451" s="45"/>
      <c r="H451" s="14"/>
      <c r="I451" s="14"/>
      <c r="J451" s="14"/>
      <c r="K451" s="14"/>
      <c r="L451" s="14"/>
      <c r="M451" s="14"/>
      <c r="N451" s="14"/>
      <c r="O451" s="14"/>
      <c r="P451" s="14"/>
      <c r="Q451" s="14"/>
      <c r="R451" s="14"/>
      <c r="S451" s="14"/>
      <c r="T451" s="14"/>
      <c r="U451" s="14"/>
      <c r="V451" s="14"/>
      <c r="W451" s="14"/>
      <c r="X451" s="14"/>
      <c r="Y451" s="14"/>
      <c r="Z451" s="14"/>
      <c r="AA451" s="14"/>
    </row>
    <row r="452">
      <c r="A452" s="45"/>
      <c r="B452" s="14"/>
      <c r="C452" s="14"/>
      <c r="D452" s="14"/>
      <c r="E452" s="14"/>
      <c r="F452" s="14"/>
      <c r="G452" s="45"/>
      <c r="H452" s="14"/>
      <c r="I452" s="14"/>
      <c r="J452" s="14"/>
      <c r="K452" s="14"/>
      <c r="L452" s="14"/>
      <c r="M452" s="14"/>
      <c r="N452" s="14"/>
      <c r="O452" s="14"/>
      <c r="P452" s="14"/>
      <c r="Q452" s="14"/>
      <c r="R452" s="14"/>
      <c r="S452" s="14"/>
      <c r="T452" s="14"/>
      <c r="U452" s="14"/>
      <c r="V452" s="14"/>
      <c r="W452" s="14"/>
      <c r="X452" s="14"/>
      <c r="Y452" s="14"/>
      <c r="Z452" s="14"/>
      <c r="AA452" s="14"/>
    </row>
    <row r="453">
      <c r="A453" s="45"/>
      <c r="B453" s="14"/>
      <c r="C453" s="14"/>
      <c r="D453" s="14"/>
      <c r="E453" s="14"/>
      <c r="F453" s="14"/>
      <c r="G453" s="45"/>
      <c r="H453" s="14"/>
      <c r="I453" s="14"/>
      <c r="J453" s="14"/>
      <c r="K453" s="14"/>
      <c r="L453" s="14"/>
      <c r="M453" s="14"/>
      <c r="N453" s="14"/>
      <c r="O453" s="14"/>
      <c r="P453" s="14"/>
      <c r="Q453" s="14"/>
      <c r="R453" s="14"/>
      <c r="S453" s="14"/>
      <c r="T453" s="14"/>
      <c r="U453" s="14"/>
      <c r="V453" s="14"/>
      <c r="W453" s="14"/>
      <c r="X453" s="14"/>
      <c r="Y453" s="14"/>
      <c r="Z453" s="14"/>
      <c r="AA453" s="14"/>
    </row>
    <row r="454">
      <c r="A454" s="45"/>
      <c r="B454" s="14"/>
      <c r="C454" s="14"/>
      <c r="D454" s="14"/>
      <c r="E454" s="14"/>
      <c r="F454" s="14"/>
      <c r="G454" s="45"/>
      <c r="H454" s="14"/>
      <c r="I454" s="14"/>
      <c r="J454" s="14"/>
      <c r="K454" s="14"/>
      <c r="L454" s="14"/>
      <c r="M454" s="14"/>
      <c r="N454" s="14"/>
      <c r="O454" s="14"/>
      <c r="P454" s="14"/>
      <c r="Q454" s="14"/>
      <c r="R454" s="14"/>
      <c r="S454" s="14"/>
      <c r="T454" s="14"/>
      <c r="U454" s="14"/>
      <c r="V454" s="14"/>
      <c r="W454" s="14"/>
      <c r="X454" s="14"/>
      <c r="Y454" s="14"/>
      <c r="Z454" s="14"/>
      <c r="AA454" s="14"/>
    </row>
    <row r="455">
      <c r="A455" s="45"/>
      <c r="B455" s="14"/>
      <c r="C455" s="14"/>
      <c r="D455" s="14"/>
      <c r="E455" s="14"/>
      <c r="F455" s="14"/>
      <c r="G455" s="45"/>
      <c r="H455" s="14"/>
      <c r="I455" s="14"/>
      <c r="J455" s="14"/>
      <c r="K455" s="14"/>
      <c r="L455" s="14"/>
      <c r="M455" s="14"/>
      <c r="N455" s="14"/>
      <c r="O455" s="14"/>
      <c r="P455" s="14"/>
      <c r="Q455" s="14"/>
      <c r="R455" s="14"/>
      <c r="S455" s="14"/>
      <c r="T455" s="14"/>
      <c r="U455" s="14"/>
      <c r="V455" s="14"/>
      <c r="W455" s="14"/>
      <c r="X455" s="14"/>
      <c r="Y455" s="14"/>
      <c r="Z455" s="14"/>
      <c r="AA455" s="14"/>
    </row>
    <row r="456">
      <c r="A456" s="45"/>
      <c r="B456" s="14"/>
      <c r="C456" s="14"/>
      <c r="D456" s="14"/>
      <c r="E456" s="14"/>
      <c r="F456" s="14"/>
      <c r="G456" s="45"/>
      <c r="H456" s="14"/>
      <c r="I456" s="14"/>
      <c r="J456" s="14"/>
      <c r="K456" s="14"/>
      <c r="L456" s="14"/>
      <c r="M456" s="14"/>
      <c r="N456" s="14"/>
      <c r="O456" s="14"/>
      <c r="P456" s="14"/>
      <c r="Q456" s="14"/>
      <c r="R456" s="14"/>
      <c r="S456" s="14"/>
      <c r="T456" s="14"/>
      <c r="U456" s="14"/>
      <c r="V456" s="14"/>
      <c r="W456" s="14"/>
      <c r="X456" s="14"/>
      <c r="Y456" s="14"/>
      <c r="Z456" s="14"/>
      <c r="AA456" s="14"/>
    </row>
    <row r="457">
      <c r="A457" s="45"/>
      <c r="B457" s="14"/>
      <c r="C457" s="14"/>
      <c r="D457" s="14"/>
      <c r="E457" s="14"/>
      <c r="F457" s="14"/>
      <c r="G457" s="45"/>
      <c r="H457" s="14"/>
      <c r="I457" s="14"/>
      <c r="J457" s="14"/>
      <c r="K457" s="14"/>
      <c r="L457" s="14"/>
      <c r="M457" s="14"/>
      <c r="N457" s="14"/>
      <c r="O457" s="14"/>
      <c r="P457" s="14"/>
      <c r="Q457" s="14"/>
      <c r="R457" s="14"/>
      <c r="S457" s="14"/>
      <c r="T457" s="14"/>
      <c r="U457" s="14"/>
      <c r="V457" s="14"/>
      <c r="W457" s="14"/>
      <c r="X457" s="14"/>
      <c r="Y457" s="14"/>
      <c r="Z457" s="14"/>
      <c r="AA457" s="14"/>
    </row>
    <row r="458">
      <c r="A458" s="45"/>
      <c r="B458" s="14"/>
      <c r="C458" s="14"/>
      <c r="D458" s="14"/>
      <c r="E458" s="14"/>
      <c r="F458" s="14"/>
      <c r="G458" s="45"/>
      <c r="H458" s="14"/>
      <c r="I458" s="14"/>
      <c r="J458" s="14"/>
      <c r="K458" s="14"/>
      <c r="L458" s="14"/>
      <c r="M458" s="14"/>
      <c r="N458" s="14"/>
      <c r="O458" s="14"/>
      <c r="P458" s="14"/>
      <c r="Q458" s="14"/>
      <c r="R458" s="14"/>
      <c r="S458" s="14"/>
      <c r="T458" s="14"/>
      <c r="U458" s="14"/>
      <c r="V458" s="14"/>
      <c r="W458" s="14"/>
      <c r="X458" s="14"/>
      <c r="Y458" s="14"/>
      <c r="Z458" s="14"/>
      <c r="AA458" s="14"/>
    </row>
    <row r="459">
      <c r="A459" s="45"/>
      <c r="B459" s="14"/>
      <c r="C459" s="14"/>
      <c r="D459" s="14"/>
      <c r="E459" s="14"/>
      <c r="F459" s="14"/>
      <c r="G459" s="45"/>
      <c r="H459" s="14"/>
      <c r="I459" s="14"/>
      <c r="J459" s="14"/>
      <c r="K459" s="14"/>
      <c r="L459" s="14"/>
      <c r="M459" s="14"/>
      <c r="N459" s="14"/>
      <c r="O459" s="14"/>
      <c r="P459" s="14"/>
      <c r="Q459" s="14"/>
      <c r="R459" s="14"/>
      <c r="S459" s="14"/>
      <c r="T459" s="14"/>
      <c r="U459" s="14"/>
      <c r="V459" s="14"/>
      <c r="W459" s="14"/>
      <c r="X459" s="14"/>
      <c r="Y459" s="14"/>
      <c r="Z459" s="14"/>
      <c r="AA459" s="14"/>
    </row>
    <row r="460">
      <c r="A460" s="45"/>
      <c r="B460" s="14"/>
      <c r="C460" s="14"/>
      <c r="D460" s="14"/>
      <c r="E460" s="14"/>
      <c r="F460" s="14"/>
      <c r="G460" s="45"/>
      <c r="H460" s="14"/>
      <c r="I460" s="14"/>
      <c r="J460" s="14"/>
      <c r="K460" s="14"/>
      <c r="L460" s="14"/>
      <c r="M460" s="14"/>
      <c r="N460" s="14"/>
      <c r="O460" s="14"/>
      <c r="P460" s="14"/>
      <c r="Q460" s="14"/>
      <c r="R460" s="14"/>
      <c r="S460" s="14"/>
      <c r="T460" s="14"/>
      <c r="U460" s="14"/>
      <c r="V460" s="14"/>
      <c r="W460" s="14"/>
      <c r="X460" s="14"/>
      <c r="Y460" s="14"/>
      <c r="Z460" s="14"/>
      <c r="AA460" s="14"/>
    </row>
    <row r="461">
      <c r="A461" s="45"/>
      <c r="B461" s="14"/>
      <c r="C461" s="14"/>
      <c r="D461" s="14"/>
      <c r="E461" s="14"/>
      <c r="F461" s="14"/>
      <c r="G461" s="45"/>
      <c r="H461" s="14"/>
      <c r="I461" s="14"/>
      <c r="J461" s="14"/>
      <c r="K461" s="14"/>
      <c r="L461" s="14"/>
      <c r="M461" s="14"/>
      <c r="N461" s="14"/>
      <c r="O461" s="14"/>
      <c r="P461" s="14"/>
      <c r="Q461" s="14"/>
      <c r="R461" s="14"/>
      <c r="S461" s="14"/>
      <c r="T461" s="14"/>
      <c r="U461" s="14"/>
      <c r="V461" s="14"/>
      <c r="W461" s="14"/>
      <c r="X461" s="14"/>
      <c r="Y461" s="14"/>
      <c r="Z461" s="14"/>
      <c r="AA461" s="14"/>
    </row>
    <row r="462">
      <c r="A462" s="45"/>
      <c r="B462" s="14"/>
      <c r="C462" s="14"/>
      <c r="D462" s="14"/>
      <c r="E462" s="14"/>
      <c r="F462" s="14"/>
      <c r="G462" s="45"/>
      <c r="H462" s="14"/>
      <c r="I462" s="14"/>
      <c r="J462" s="14"/>
      <c r="K462" s="14"/>
      <c r="L462" s="14"/>
      <c r="M462" s="14"/>
      <c r="N462" s="14"/>
      <c r="O462" s="14"/>
      <c r="P462" s="14"/>
      <c r="Q462" s="14"/>
      <c r="R462" s="14"/>
      <c r="S462" s="14"/>
      <c r="T462" s="14"/>
      <c r="U462" s="14"/>
      <c r="V462" s="14"/>
      <c r="W462" s="14"/>
      <c r="X462" s="14"/>
      <c r="Y462" s="14"/>
      <c r="Z462" s="14"/>
      <c r="AA462" s="14"/>
    </row>
    <row r="463">
      <c r="A463" s="45"/>
      <c r="B463" s="14"/>
      <c r="C463" s="14"/>
      <c r="D463" s="14"/>
      <c r="E463" s="14"/>
      <c r="F463" s="14"/>
      <c r="G463" s="45"/>
      <c r="H463" s="14"/>
      <c r="I463" s="14"/>
      <c r="J463" s="14"/>
      <c r="K463" s="14"/>
      <c r="L463" s="14"/>
      <c r="M463" s="14"/>
      <c r="N463" s="14"/>
      <c r="O463" s="14"/>
      <c r="P463" s="14"/>
      <c r="Q463" s="14"/>
      <c r="R463" s="14"/>
      <c r="S463" s="14"/>
      <c r="T463" s="14"/>
      <c r="U463" s="14"/>
      <c r="V463" s="14"/>
      <c r="W463" s="14"/>
      <c r="X463" s="14"/>
      <c r="Y463" s="14"/>
      <c r="Z463" s="14"/>
      <c r="AA463" s="14"/>
    </row>
    <row r="464">
      <c r="A464" s="45"/>
      <c r="B464" s="14"/>
      <c r="C464" s="14"/>
      <c r="D464" s="14"/>
      <c r="E464" s="14"/>
      <c r="F464" s="14"/>
      <c r="G464" s="45"/>
      <c r="H464" s="14"/>
      <c r="I464" s="14"/>
      <c r="J464" s="14"/>
      <c r="K464" s="14"/>
      <c r="L464" s="14"/>
      <c r="M464" s="14"/>
      <c r="N464" s="14"/>
      <c r="O464" s="14"/>
      <c r="P464" s="14"/>
      <c r="Q464" s="14"/>
      <c r="R464" s="14"/>
      <c r="S464" s="14"/>
      <c r="T464" s="14"/>
      <c r="U464" s="14"/>
      <c r="V464" s="14"/>
      <c r="W464" s="14"/>
      <c r="X464" s="14"/>
      <c r="Y464" s="14"/>
      <c r="Z464" s="14"/>
      <c r="AA464" s="14"/>
    </row>
    <row r="465">
      <c r="A465" s="45"/>
      <c r="B465" s="14"/>
      <c r="C465" s="14"/>
      <c r="D465" s="14"/>
      <c r="E465" s="14"/>
      <c r="F465" s="14"/>
      <c r="G465" s="45"/>
      <c r="H465" s="14"/>
      <c r="I465" s="14"/>
      <c r="J465" s="14"/>
      <c r="K465" s="14"/>
      <c r="L465" s="14"/>
      <c r="M465" s="14"/>
      <c r="N465" s="14"/>
      <c r="O465" s="14"/>
      <c r="P465" s="14"/>
      <c r="Q465" s="14"/>
      <c r="R465" s="14"/>
      <c r="S465" s="14"/>
      <c r="T465" s="14"/>
      <c r="U465" s="14"/>
      <c r="V465" s="14"/>
      <c r="W465" s="14"/>
      <c r="X465" s="14"/>
      <c r="Y465" s="14"/>
      <c r="Z465" s="14"/>
      <c r="AA465" s="14"/>
    </row>
    <row r="466">
      <c r="A466" s="45"/>
      <c r="B466" s="14"/>
      <c r="C466" s="14"/>
      <c r="D466" s="14"/>
      <c r="E466" s="14"/>
      <c r="F466" s="14"/>
      <c r="G466" s="45"/>
      <c r="H466" s="14"/>
      <c r="I466" s="14"/>
      <c r="J466" s="14"/>
      <c r="K466" s="14"/>
      <c r="L466" s="14"/>
      <c r="M466" s="14"/>
      <c r="N466" s="14"/>
      <c r="O466" s="14"/>
      <c r="P466" s="14"/>
      <c r="Q466" s="14"/>
      <c r="R466" s="14"/>
      <c r="S466" s="14"/>
      <c r="T466" s="14"/>
      <c r="U466" s="14"/>
      <c r="V466" s="14"/>
      <c r="W466" s="14"/>
      <c r="X466" s="14"/>
      <c r="Y466" s="14"/>
      <c r="Z466" s="14"/>
      <c r="AA466" s="14"/>
    </row>
    <row r="467">
      <c r="A467" s="45"/>
      <c r="B467" s="14"/>
      <c r="C467" s="14"/>
      <c r="D467" s="14"/>
      <c r="E467" s="14"/>
      <c r="F467" s="14"/>
      <c r="G467" s="45"/>
      <c r="H467" s="14"/>
      <c r="I467" s="14"/>
      <c r="J467" s="14"/>
      <c r="K467" s="14"/>
      <c r="L467" s="14"/>
      <c r="M467" s="14"/>
      <c r="N467" s="14"/>
      <c r="O467" s="14"/>
      <c r="P467" s="14"/>
      <c r="Q467" s="14"/>
      <c r="R467" s="14"/>
      <c r="S467" s="14"/>
      <c r="T467" s="14"/>
      <c r="U467" s="14"/>
      <c r="V467" s="14"/>
      <c r="W467" s="14"/>
      <c r="X467" s="14"/>
      <c r="Y467" s="14"/>
      <c r="Z467" s="14"/>
      <c r="AA467" s="14"/>
    </row>
    <row r="468">
      <c r="A468" s="45"/>
      <c r="B468" s="14"/>
      <c r="C468" s="14"/>
      <c r="D468" s="14"/>
      <c r="E468" s="14"/>
      <c r="F468" s="14"/>
      <c r="G468" s="45"/>
      <c r="H468" s="14"/>
      <c r="I468" s="14"/>
      <c r="J468" s="14"/>
      <c r="K468" s="14"/>
      <c r="L468" s="14"/>
      <c r="M468" s="14"/>
      <c r="N468" s="14"/>
      <c r="O468" s="14"/>
      <c r="P468" s="14"/>
      <c r="Q468" s="14"/>
      <c r="R468" s="14"/>
      <c r="S468" s="14"/>
      <c r="T468" s="14"/>
      <c r="U468" s="14"/>
      <c r="V468" s="14"/>
      <c r="W468" s="14"/>
      <c r="X468" s="14"/>
      <c r="Y468" s="14"/>
      <c r="Z468" s="14"/>
      <c r="AA468" s="14"/>
    </row>
    <row r="469">
      <c r="A469" s="45"/>
      <c r="B469" s="14"/>
      <c r="C469" s="14"/>
      <c r="D469" s="14"/>
      <c r="E469" s="14"/>
      <c r="F469" s="14"/>
      <c r="G469" s="45"/>
      <c r="H469" s="14"/>
      <c r="I469" s="14"/>
      <c r="J469" s="14"/>
      <c r="K469" s="14"/>
      <c r="L469" s="14"/>
      <c r="M469" s="14"/>
      <c r="N469" s="14"/>
      <c r="O469" s="14"/>
      <c r="P469" s="14"/>
      <c r="Q469" s="14"/>
      <c r="R469" s="14"/>
      <c r="S469" s="14"/>
      <c r="T469" s="14"/>
      <c r="U469" s="14"/>
      <c r="V469" s="14"/>
      <c r="W469" s="14"/>
      <c r="X469" s="14"/>
      <c r="Y469" s="14"/>
      <c r="Z469" s="14"/>
      <c r="AA469" s="14"/>
    </row>
    <row r="470">
      <c r="A470" s="45"/>
      <c r="B470" s="14"/>
      <c r="C470" s="14"/>
      <c r="D470" s="14"/>
      <c r="E470" s="14"/>
      <c r="F470" s="14"/>
      <c r="G470" s="45"/>
      <c r="H470" s="14"/>
      <c r="I470" s="14"/>
      <c r="J470" s="14"/>
      <c r="K470" s="14"/>
      <c r="L470" s="14"/>
      <c r="M470" s="14"/>
      <c r="N470" s="14"/>
      <c r="O470" s="14"/>
      <c r="P470" s="14"/>
      <c r="Q470" s="14"/>
      <c r="R470" s="14"/>
      <c r="S470" s="14"/>
      <c r="T470" s="14"/>
      <c r="U470" s="14"/>
      <c r="V470" s="14"/>
      <c r="W470" s="14"/>
      <c r="X470" s="14"/>
      <c r="Y470" s="14"/>
      <c r="Z470" s="14"/>
      <c r="AA470" s="14"/>
    </row>
    <row r="471">
      <c r="A471" s="45"/>
      <c r="B471" s="14"/>
      <c r="C471" s="14"/>
      <c r="D471" s="14"/>
      <c r="E471" s="14"/>
      <c r="F471" s="14"/>
      <c r="G471" s="45"/>
      <c r="H471" s="14"/>
      <c r="I471" s="14"/>
      <c r="J471" s="14"/>
      <c r="K471" s="14"/>
      <c r="L471" s="14"/>
      <c r="M471" s="14"/>
      <c r="N471" s="14"/>
      <c r="O471" s="14"/>
      <c r="P471" s="14"/>
      <c r="Q471" s="14"/>
      <c r="R471" s="14"/>
      <c r="S471" s="14"/>
      <c r="T471" s="14"/>
      <c r="U471" s="14"/>
      <c r="V471" s="14"/>
      <c r="W471" s="14"/>
      <c r="X471" s="14"/>
      <c r="Y471" s="14"/>
      <c r="Z471" s="14"/>
      <c r="AA471" s="14"/>
    </row>
    <row r="472">
      <c r="A472" s="45"/>
      <c r="B472" s="14"/>
      <c r="C472" s="14"/>
      <c r="D472" s="14"/>
      <c r="E472" s="14"/>
      <c r="F472" s="14"/>
      <c r="G472" s="45"/>
      <c r="H472" s="14"/>
      <c r="I472" s="14"/>
      <c r="J472" s="14"/>
      <c r="K472" s="14"/>
      <c r="L472" s="14"/>
      <c r="M472" s="14"/>
      <c r="N472" s="14"/>
      <c r="O472" s="14"/>
      <c r="P472" s="14"/>
      <c r="Q472" s="14"/>
      <c r="R472" s="14"/>
      <c r="S472" s="14"/>
      <c r="T472" s="14"/>
      <c r="U472" s="14"/>
      <c r="V472" s="14"/>
      <c r="W472" s="14"/>
      <c r="X472" s="14"/>
      <c r="Y472" s="14"/>
      <c r="Z472" s="14"/>
      <c r="AA472" s="14"/>
    </row>
    <row r="473">
      <c r="A473" s="45"/>
      <c r="B473" s="14"/>
      <c r="C473" s="14"/>
      <c r="D473" s="14"/>
      <c r="E473" s="14"/>
      <c r="F473" s="14"/>
      <c r="G473" s="45"/>
      <c r="H473" s="14"/>
      <c r="I473" s="14"/>
      <c r="J473" s="14"/>
      <c r="K473" s="14"/>
      <c r="L473" s="14"/>
      <c r="M473" s="14"/>
      <c r="N473" s="14"/>
      <c r="O473" s="14"/>
      <c r="P473" s="14"/>
      <c r="Q473" s="14"/>
      <c r="R473" s="14"/>
      <c r="S473" s="14"/>
      <c r="T473" s="14"/>
      <c r="U473" s="14"/>
      <c r="V473" s="14"/>
      <c r="W473" s="14"/>
      <c r="X473" s="14"/>
      <c r="Y473" s="14"/>
      <c r="Z473" s="14"/>
      <c r="AA473" s="14"/>
    </row>
    <row r="474">
      <c r="A474" s="45"/>
      <c r="B474" s="14"/>
      <c r="C474" s="14"/>
      <c r="D474" s="14"/>
      <c r="E474" s="14"/>
      <c r="F474" s="14"/>
      <c r="G474" s="45"/>
      <c r="H474" s="14"/>
      <c r="I474" s="14"/>
      <c r="J474" s="14"/>
      <c r="K474" s="14"/>
      <c r="L474" s="14"/>
      <c r="M474" s="14"/>
      <c r="N474" s="14"/>
      <c r="O474" s="14"/>
      <c r="P474" s="14"/>
      <c r="Q474" s="14"/>
      <c r="R474" s="14"/>
      <c r="S474" s="14"/>
      <c r="T474" s="14"/>
      <c r="U474" s="14"/>
      <c r="V474" s="14"/>
      <c r="W474" s="14"/>
      <c r="X474" s="14"/>
      <c r="Y474" s="14"/>
      <c r="Z474" s="14"/>
      <c r="AA474" s="14"/>
    </row>
    <row r="475">
      <c r="A475" s="45"/>
      <c r="B475" s="14"/>
      <c r="C475" s="14"/>
      <c r="D475" s="14"/>
      <c r="E475" s="14"/>
      <c r="F475" s="14"/>
      <c r="G475" s="45"/>
      <c r="H475" s="14"/>
      <c r="I475" s="14"/>
      <c r="J475" s="14"/>
      <c r="K475" s="14"/>
      <c r="L475" s="14"/>
      <c r="M475" s="14"/>
      <c r="N475" s="14"/>
      <c r="O475" s="14"/>
      <c r="P475" s="14"/>
      <c r="Q475" s="14"/>
      <c r="R475" s="14"/>
      <c r="S475" s="14"/>
      <c r="T475" s="14"/>
      <c r="U475" s="14"/>
      <c r="V475" s="14"/>
      <c r="W475" s="14"/>
      <c r="X475" s="14"/>
      <c r="Y475" s="14"/>
      <c r="Z475" s="14"/>
      <c r="AA475" s="14"/>
    </row>
    <row r="476">
      <c r="A476" s="45"/>
      <c r="B476" s="14"/>
      <c r="C476" s="14"/>
      <c r="D476" s="14"/>
      <c r="E476" s="14"/>
      <c r="F476" s="14"/>
      <c r="G476" s="45"/>
      <c r="H476" s="14"/>
      <c r="I476" s="14"/>
      <c r="J476" s="14"/>
      <c r="K476" s="14"/>
      <c r="L476" s="14"/>
      <c r="M476" s="14"/>
      <c r="N476" s="14"/>
      <c r="O476" s="14"/>
      <c r="P476" s="14"/>
      <c r="Q476" s="14"/>
      <c r="R476" s="14"/>
      <c r="S476" s="14"/>
      <c r="T476" s="14"/>
      <c r="U476" s="14"/>
      <c r="V476" s="14"/>
      <c r="W476" s="14"/>
      <c r="X476" s="14"/>
      <c r="Y476" s="14"/>
      <c r="Z476" s="14"/>
      <c r="AA476" s="14"/>
    </row>
    <row r="477">
      <c r="A477" s="45"/>
      <c r="B477" s="14"/>
      <c r="C477" s="14"/>
      <c r="D477" s="14"/>
      <c r="E477" s="14"/>
      <c r="F477" s="14"/>
      <c r="G477" s="45"/>
      <c r="H477" s="14"/>
      <c r="I477" s="14"/>
      <c r="J477" s="14"/>
      <c r="K477" s="14"/>
      <c r="L477" s="14"/>
      <c r="M477" s="14"/>
      <c r="N477" s="14"/>
      <c r="O477" s="14"/>
      <c r="P477" s="14"/>
      <c r="Q477" s="14"/>
      <c r="R477" s="14"/>
      <c r="S477" s="14"/>
      <c r="T477" s="14"/>
      <c r="U477" s="14"/>
      <c r="V477" s="14"/>
      <c r="W477" s="14"/>
      <c r="X477" s="14"/>
      <c r="Y477" s="14"/>
      <c r="Z477" s="14"/>
      <c r="AA477" s="14"/>
    </row>
    <row r="478">
      <c r="A478" s="45"/>
      <c r="B478" s="14"/>
      <c r="C478" s="14"/>
      <c r="D478" s="14"/>
      <c r="E478" s="14"/>
      <c r="F478" s="14"/>
      <c r="G478" s="45"/>
      <c r="H478" s="14"/>
      <c r="I478" s="14"/>
      <c r="J478" s="14"/>
      <c r="K478" s="14"/>
      <c r="L478" s="14"/>
      <c r="M478" s="14"/>
      <c r="N478" s="14"/>
      <c r="O478" s="14"/>
      <c r="P478" s="14"/>
      <c r="Q478" s="14"/>
      <c r="R478" s="14"/>
      <c r="S478" s="14"/>
      <c r="T478" s="14"/>
      <c r="U478" s="14"/>
      <c r="V478" s="14"/>
      <c r="W478" s="14"/>
      <c r="X478" s="14"/>
      <c r="Y478" s="14"/>
      <c r="Z478" s="14"/>
      <c r="AA478" s="14"/>
    </row>
    <row r="479">
      <c r="A479" s="45"/>
      <c r="B479" s="14"/>
      <c r="C479" s="14"/>
      <c r="D479" s="14"/>
      <c r="E479" s="14"/>
      <c r="F479" s="14"/>
      <c r="G479" s="45"/>
      <c r="H479" s="14"/>
      <c r="I479" s="14"/>
      <c r="J479" s="14"/>
      <c r="K479" s="14"/>
      <c r="L479" s="14"/>
      <c r="M479" s="14"/>
      <c r="N479" s="14"/>
      <c r="O479" s="14"/>
      <c r="P479" s="14"/>
      <c r="Q479" s="14"/>
      <c r="R479" s="14"/>
      <c r="S479" s="14"/>
      <c r="T479" s="14"/>
      <c r="U479" s="14"/>
      <c r="V479" s="14"/>
      <c r="W479" s="14"/>
      <c r="X479" s="14"/>
      <c r="Y479" s="14"/>
      <c r="Z479" s="14"/>
      <c r="AA479" s="14"/>
    </row>
    <row r="480">
      <c r="A480" s="45"/>
      <c r="B480" s="14"/>
      <c r="C480" s="14"/>
      <c r="D480" s="14"/>
      <c r="E480" s="14"/>
      <c r="F480" s="14"/>
      <c r="G480" s="45"/>
      <c r="H480" s="14"/>
      <c r="I480" s="14"/>
      <c r="J480" s="14"/>
      <c r="K480" s="14"/>
      <c r="L480" s="14"/>
      <c r="M480" s="14"/>
      <c r="N480" s="14"/>
      <c r="O480" s="14"/>
      <c r="P480" s="14"/>
      <c r="Q480" s="14"/>
      <c r="R480" s="14"/>
      <c r="S480" s="14"/>
      <c r="T480" s="14"/>
      <c r="U480" s="14"/>
      <c r="V480" s="14"/>
      <c r="W480" s="14"/>
      <c r="X480" s="14"/>
      <c r="Y480" s="14"/>
      <c r="Z480" s="14"/>
      <c r="AA480" s="14"/>
    </row>
    <row r="481">
      <c r="A481" s="45"/>
      <c r="B481" s="14"/>
      <c r="C481" s="14"/>
      <c r="D481" s="14"/>
      <c r="E481" s="14"/>
      <c r="F481" s="14"/>
      <c r="G481" s="45"/>
      <c r="H481" s="14"/>
      <c r="I481" s="14"/>
      <c r="J481" s="14"/>
      <c r="K481" s="14"/>
      <c r="L481" s="14"/>
      <c r="M481" s="14"/>
      <c r="N481" s="14"/>
      <c r="O481" s="14"/>
      <c r="P481" s="14"/>
      <c r="Q481" s="14"/>
      <c r="R481" s="14"/>
      <c r="S481" s="14"/>
      <c r="T481" s="14"/>
      <c r="U481" s="14"/>
      <c r="V481" s="14"/>
      <c r="W481" s="14"/>
      <c r="X481" s="14"/>
      <c r="Y481" s="14"/>
      <c r="Z481" s="14"/>
      <c r="AA481" s="14"/>
    </row>
    <row r="482">
      <c r="A482" s="45"/>
      <c r="B482" s="14"/>
      <c r="C482" s="14"/>
      <c r="D482" s="14"/>
      <c r="E482" s="14"/>
      <c r="F482" s="14"/>
      <c r="G482" s="45"/>
      <c r="H482" s="14"/>
      <c r="I482" s="14"/>
      <c r="J482" s="14"/>
      <c r="K482" s="14"/>
      <c r="L482" s="14"/>
      <c r="M482" s="14"/>
      <c r="N482" s="14"/>
      <c r="O482" s="14"/>
      <c r="P482" s="14"/>
      <c r="Q482" s="14"/>
      <c r="R482" s="14"/>
      <c r="S482" s="14"/>
      <c r="T482" s="14"/>
      <c r="U482" s="14"/>
      <c r="V482" s="14"/>
      <c r="W482" s="14"/>
      <c r="X482" s="14"/>
      <c r="Y482" s="14"/>
      <c r="Z482" s="14"/>
      <c r="AA482" s="14"/>
    </row>
    <row r="483">
      <c r="A483" s="45"/>
      <c r="B483" s="14"/>
      <c r="C483" s="14"/>
      <c r="D483" s="14"/>
      <c r="E483" s="14"/>
      <c r="F483" s="14"/>
      <c r="G483" s="45"/>
      <c r="H483" s="14"/>
      <c r="I483" s="14"/>
      <c r="J483" s="14"/>
      <c r="K483" s="14"/>
      <c r="L483" s="14"/>
      <c r="M483" s="14"/>
      <c r="N483" s="14"/>
      <c r="O483" s="14"/>
      <c r="P483" s="14"/>
      <c r="Q483" s="14"/>
      <c r="R483" s="14"/>
      <c r="S483" s="14"/>
      <c r="T483" s="14"/>
      <c r="U483" s="14"/>
      <c r="V483" s="14"/>
      <c r="W483" s="14"/>
      <c r="X483" s="14"/>
      <c r="Y483" s="14"/>
      <c r="Z483" s="14"/>
      <c r="AA483" s="14"/>
    </row>
    <row r="484">
      <c r="A484" s="45"/>
      <c r="B484" s="14"/>
      <c r="C484" s="14"/>
      <c r="D484" s="14"/>
      <c r="E484" s="14"/>
      <c r="F484" s="14"/>
      <c r="G484" s="45"/>
      <c r="H484" s="14"/>
      <c r="I484" s="14"/>
      <c r="J484" s="14"/>
      <c r="K484" s="14"/>
      <c r="L484" s="14"/>
      <c r="M484" s="14"/>
      <c r="N484" s="14"/>
      <c r="O484" s="14"/>
      <c r="P484" s="14"/>
      <c r="Q484" s="14"/>
      <c r="R484" s="14"/>
      <c r="S484" s="14"/>
      <c r="T484" s="14"/>
      <c r="U484" s="14"/>
      <c r="V484" s="14"/>
      <c r="W484" s="14"/>
      <c r="X484" s="14"/>
      <c r="Y484" s="14"/>
      <c r="Z484" s="14"/>
      <c r="AA484" s="14"/>
    </row>
    <row r="485">
      <c r="A485" s="45"/>
      <c r="B485" s="14"/>
      <c r="C485" s="14"/>
      <c r="D485" s="14"/>
      <c r="E485" s="14"/>
      <c r="F485" s="14"/>
      <c r="G485" s="45"/>
      <c r="H485" s="14"/>
      <c r="I485" s="14"/>
      <c r="J485" s="14"/>
      <c r="K485" s="14"/>
      <c r="L485" s="14"/>
      <c r="M485" s="14"/>
      <c r="N485" s="14"/>
      <c r="O485" s="14"/>
      <c r="P485" s="14"/>
      <c r="Q485" s="14"/>
      <c r="R485" s="14"/>
      <c r="S485" s="14"/>
      <c r="T485" s="14"/>
      <c r="U485" s="14"/>
      <c r="V485" s="14"/>
      <c r="W485" s="14"/>
      <c r="X485" s="14"/>
      <c r="Y485" s="14"/>
      <c r="Z485" s="14"/>
      <c r="AA485" s="14"/>
    </row>
    <row r="486">
      <c r="A486" s="45"/>
      <c r="B486" s="14"/>
      <c r="C486" s="14"/>
      <c r="D486" s="14"/>
      <c r="E486" s="14"/>
      <c r="F486" s="14"/>
      <c r="G486" s="45"/>
      <c r="H486" s="14"/>
      <c r="I486" s="14"/>
      <c r="J486" s="14"/>
      <c r="K486" s="14"/>
      <c r="L486" s="14"/>
      <c r="M486" s="14"/>
      <c r="N486" s="14"/>
      <c r="O486" s="14"/>
      <c r="P486" s="14"/>
      <c r="Q486" s="14"/>
      <c r="R486" s="14"/>
      <c r="S486" s="14"/>
      <c r="T486" s="14"/>
      <c r="U486" s="14"/>
      <c r="V486" s="14"/>
      <c r="W486" s="14"/>
      <c r="X486" s="14"/>
      <c r="Y486" s="14"/>
      <c r="Z486" s="14"/>
      <c r="AA486" s="14"/>
    </row>
    <row r="487">
      <c r="A487" s="45"/>
      <c r="B487" s="14"/>
      <c r="C487" s="14"/>
      <c r="D487" s="14"/>
      <c r="E487" s="14"/>
      <c r="F487" s="14"/>
      <c r="G487" s="45"/>
      <c r="H487" s="14"/>
      <c r="I487" s="14"/>
      <c r="J487" s="14"/>
      <c r="K487" s="14"/>
      <c r="L487" s="14"/>
      <c r="M487" s="14"/>
      <c r="N487" s="14"/>
      <c r="O487" s="14"/>
      <c r="P487" s="14"/>
      <c r="Q487" s="14"/>
      <c r="R487" s="14"/>
      <c r="S487" s="14"/>
      <c r="T487" s="14"/>
      <c r="U487" s="14"/>
      <c r="V487" s="14"/>
      <c r="W487" s="14"/>
      <c r="X487" s="14"/>
      <c r="Y487" s="14"/>
      <c r="Z487" s="14"/>
      <c r="AA487" s="14"/>
    </row>
    <row r="488">
      <c r="A488" s="45"/>
      <c r="B488" s="14"/>
      <c r="C488" s="14"/>
      <c r="D488" s="14"/>
      <c r="E488" s="14"/>
      <c r="F488" s="14"/>
      <c r="G488" s="45"/>
      <c r="H488" s="14"/>
      <c r="I488" s="14"/>
      <c r="J488" s="14"/>
      <c r="K488" s="14"/>
      <c r="L488" s="14"/>
      <c r="M488" s="14"/>
      <c r="N488" s="14"/>
      <c r="O488" s="14"/>
      <c r="P488" s="14"/>
      <c r="Q488" s="14"/>
      <c r="R488" s="14"/>
      <c r="S488" s="14"/>
      <c r="T488" s="14"/>
      <c r="U488" s="14"/>
      <c r="V488" s="14"/>
      <c r="W488" s="14"/>
      <c r="X488" s="14"/>
      <c r="Y488" s="14"/>
      <c r="Z488" s="14"/>
      <c r="AA488" s="14"/>
    </row>
    <row r="489">
      <c r="A489" s="45"/>
      <c r="B489" s="14"/>
      <c r="C489" s="14"/>
      <c r="D489" s="14"/>
      <c r="E489" s="14"/>
      <c r="F489" s="14"/>
      <c r="G489" s="45"/>
      <c r="H489" s="14"/>
      <c r="I489" s="14"/>
      <c r="J489" s="14"/>
      <c r="K489" s="14"/>
      <c r="L489" s="14"/>
      <c r="M489" s="14"/>
      <c r="N489" s="14"/>
      <c r="O489" s="14"/>
      <c r="P489" s="14"/>
      <c r="Q489" s="14"/>
      <c r="R489" s="14"/>
      <c r="S489" s="14"/>
      <c r="T489" s="14"/>
      <c r="U489" s="14"/>
      <c r="V489" s="14"/>
      <c r="W489" s="14"/>
      <c r="X489" s="14"/>
      <c r="Y489" s="14"/>
      <c r="Z489" s="14"/>
      <c r="AA489" s="14"/>
    </row>
    <row r="490">
      <c r="A490" s="45"/>
      <c r="B490" s="14"/>
      <c r="C490" s="14"/>
      <c r="D490" s="14"/>
      <c r="E490" s="14"/>
      <c r="F490" s="14"/>
      <c r="G490" s="45"/>
      <c r="H490" s="14"/>
      <c r="I490" s="14"/>
      <c r="J490" s="14"/>
      <c r="K490" s="14"/>
      <c r="L490" s="14"/>
      <c r="M490" s="14"/>
      <c r="N490" s="14"/>
      <c r="O490" s="14"/>
      <c r="P490" s="14"/>
      <c r="Q490" s="14"/>
      <c r="R490" s="14"/>
      <c r="S490" s="14"/>
      <c r="T490" s="14"/>
      <c r="U490" s="14"/>
      <c r="V490" s="14"/>
      <c r="W490" s="14"/>
      <c r="X490" s="14"/>
      <c r="Y490" s="14"/>
      <c r="Z490" s="14"/>
      <c r="AA490" s="14"/>
    </row>
    <row r="491">
      <c r="A491" s="45"/>
      <c r="B491" s="14"/>
      <c r="C491" s="14"/>
      <c r="D491" s="14"/>
      <c r="E491" s="14"/>
      <c r="F491" s="14"/>
      <c r="G491" s="45"/>
      <c r="H491" s="14"/>
      <c r="I491" s="14"/>
      <c r="J491" s="14"/>
      <c r="K491" s="14"/>
      <c r="L491" s="14"/>
      <c r="M491" s="14"/>
      <c r="N491" s="14"/>
      <c r="O491" s="14"/>
      <c r="P491" s="14"/>
      <c r="Q491" s="14"/>
      <c r="R491" s="14"/>
      <c r="S491" s="14"/>
      <c r="T491" s="14"/>
      <c r="U491" s="14"/>
      <c r="V491" s="14"/>
      <c r="W491" s="14"/>
      <c r="X491" s="14"/>
      <c r="Y491" s="14"/>
      <c r="Z491" s="14"/>
      <c r="AA491" s="14"/>
    </row>
    <row r="492">
      <c r="A492" s="45"/>
      <c r="B492" s="14"/>
      <c r="C492" s="14"/>
      <c r="D492" s="14"/>
      <c r="E492" s="14"/>
      <c r="F492" s="14"/>
      <c r="G492" s="45"/>
      <c r="H492" s="14"/>
      <c r="I492" s="14"/>
      <c r="J492" s="14"/>
      <c r="K492" s="14"/>
      <c r="L492" s="14"/>
      <c r="M492" s="14"/>
      <c r="N492" s="14"/>
      <c r="O492" s="14"/>
      <c r="P492" s="14"/>
      <c r="Q492" s="14"/>
      <c r="R492" s="14"/>
      <c r="S492" s="14"/>
      <c r="T492" s="14"/>
      <c r="U492" s="14"/>
      <c r="V492" s="14"/>
      <c r="W492" s="14"/>
      <c r="X492" s="14"/>
      <c r="Y492" s="14"/>
      <c r="Z492" s="14"/>
      <c r="AA492" s="14"/>
    </row>
    <row r="493">
      <c r="A493" s="45"/>
      <c r="B493" s="14"/>
      <c r="C493" s="14"/>
      <c r="D493" s="14"/>
      <c r="E493" s="14"/>
      <c r="F493" s="14"/>
      <c r="G493" s="45"/>
      <c r="H493" s="14"/>
      <c r="I493" s="14"/>
      <c r="J493" s="14"/>
      <c r="K493" s="14"/>
      <c r="L493" s="14"/>
      <c r="M493" s="14"/>
      <c r="N493" s="14"/>
      <c r="O493" s="14"/>
      <c r="P493" s="14"/>
      <c r="Q493" s="14"/>
      <c r="R493" s="14"/>
      <c r="S493" s="14"/>
      <c r="T493" s="14"/>
      <c r="U493" s="14"/>
      <c r="V493" s="14"/>
      <c r="W493" s="14"/>
      <c r="X493" s="14"/>
      <c r="Y493" s="14"/>
      <c r="Z493" s="14"/>
      <c r="AA493" s="14"/>
    </row>
    <row r="494">
      <c r="A494" s="45"/>
      <c r="B494" s="14"/>
      <c r="C494" s="14"/>
      <c r="D494" s="14"/>
      <c r="E494" s="14"/>
      <c r="F494" s="14"/>
      <c r="G494" s="45"/>
      <c r="H494" s="14"/>
      <c r="I494" s="14"/>
      <c r="J494" s="14"/>
      <c r="K494" s="14"/>
      <c r="L494" s="14"/>
      <c r="M494" s="14"/>
      <c r="N494" s="14"/>
      <c r="O494" s="14"/>
      <c r="P494" s="14"/>
      <c r="Q494" s="14"/>
      <c r="R494" s="14"/>
      <c r="S494" s="14"/>
      <c r="T494" s="14"/>
      <c r="U494" s="14"/>
      <c r="V494" s="14"/>
      <c r="W494" s="14"/>
      <c r="X494" s="14"/>
      <c r="Y494" s="14"/>
      <c r="Z494" s="14"/>
      <c r="AA494" s="14"/>
    </row>
    <row r="495">
      <c r="A495" s="45"/>
      <c r="B495" s="14"/>
      <c r="C495" s="14"/>
      <c r="D495" s="14"/>
      <c r="E495" s="14"/>
      <c r="F495" s="14"/>
      <c r="G495" s="45"/>
      <c r="H495" s="14"/>
      <c r="I495" s="14"/>
      <c r="J495" s="14"/>
      <c r="K495" s="14"/>
      <c r="L495" s="14"/>
      <c r="M495" s="14"/>
      <c r="N495" s="14"/>
      <c r="O495" s="14"/>
      <c r="P495" s="14"/>
      <c r="Q495" s="14"/>
      <c r="R495" s="14"/>
      <c r="S495" s="14"/>
      <c r="T495" s="14"/>
      <c r="U495" s="14"/>
      <c r="V495" s="14"/>
      <c r="W495" s="14"/>
      <c r="X495" s="14"/>
      <c r="Y495" s="14"/>
      <c r="Z495" s="14"/>
      <c r="AA495" s="14"/>
    </row>
    <row r="496">
      <c r="A496" s="45"/>
      <c r="B496" s="14"/>
      <c r="C496" s="14"/>
      <c r="D496" s="14"/>
      <c r="E496" s="14"/>
      <c r="F496" s="14"/>
      <c r="G496" s="45"/>
      <c r="H496" s="14"/>
      <c r="I496" s="14"/>
      <c r="J496" s="14"/>
      <c r="K496" s="14"/>
      <c r="L496" s="14"/>
      <c r="M496" s="14"/>
      <c r="N496" s="14"/>
      <c r="O496" s="14"/>
      <c r="P496" s="14"/>
      <c r="Q496" s="14"/>
      <c r="R496" s="14"/>
      <c r="S496" s="14"/>
      <c r="T496" s="14"/>
      <c r="U496" s="14"/>
      <c r="V496" s="14"/>
      <c r="W496" s="14"/>
      <c r="X496" s="14"/>
      <c r="Y496" s="14"/>
      <c r="Z496" s="14"/>
      <c r="AA496" s="14"/>
    </row>
    <row r="497">
      <c r="A497" s="45"/>
      <c r="B497" s="14"/>
      <c r="C497" s="14"/>
      <c r="D497" s="14"/>
      <c r="E497" s="14"/>
      <c r="F497" s="14"/>
      <c r="G497" s="45"/>
      <c r="H497" s="14"/>
      <c r="I497" s="14"/>
      <c r="J497" s="14"/>
      <c r="K497" s="14"/>
      <c r="L497" s="14"/>
      <c r="M497" s="14"/>
      <c r="N497" s="14"/>
      <c r="O497" s="14"/>
      <c r="P497" s="14"/>
      <c r="Q497" s="14"/>
      <c r="R497" s="14"/>
      <c r="S497" s="14"/>
      <c r="T497" s="14"/>
      <c r="U497" s="14"/>
      <c r="V497" s="14"/>
      <c r="W497" s="14"/>
      <c r="X497" s="14"/>
      <c r="Y497" s="14"/>
      <c r="Z497" s="14"/>
      <c r="AA497" s="14"/>
    </row>
    <row r="498">
      <c r="A498" s="45"/>
      <c r="B498" s="14"/>
      <c r="C498" s="14"/>
      <c r="D498" s="14"/>
      <c r="E498" s="14"/>
      <c r="F498" s="14"/>
      <c r="G498" s="45"/>
      <c r="H498" s="14"/>
      <c r="I498" s="14"/>
      <c r="J498" s="14"/>
      <c r="K498" s="14"/>
      <c r="L498" s="14"/>
      <c r="M498" s="14"/>
      <c r="N498" s="14"/>
      <c r="O498" s="14"/>
      <c r="P498" s="14"/>
      <c r="Q498" s="14"/>
      <c r="R498" s="14"/>
      <c r="S498" s="14"/>
      <c r="T498" s="14"/>
      <c r="U498" s="14"/>
      <c r="V498" s="14"/>
      <c r="W498" s="14"/>
      <c r="X498" s="14"/>
      <c r="Y498" s="14"/>
      <c r="Z498" s="14"/>
      <c r="AA498" s="14"/>
    </row>
    <row r="499">
      <c r="A499" s="45"/>
      <c r="B499" s="14"/>
      <c r="C499" s="14"/>
      <c r="D499" s="14"/>
      <c r="E499" s="14"/>
      <c r="F499" s="14"/>
      <c r="G499" s="45"/>
      <c r="H499" s="14"/>
      <c r="I499" s="14"/>
      <c r="J499" s="14"/>
      <c r="K499" s="14"/>
      <c r="L499" s="14"/>
      <c r="M499" s="14"/>
      <c r="N499" s="14"/>
      <c r="O499" s="14"/>
      <c r="P499" s="14"/>
      <c r="Q499" s="14"/>
      <c r="R499" s="14"/>
      <c r="S499" s="14"/>
      <c r="T499" s="14"/>
      <c r="U499" s="14"/>
      <c r="V499" s="14"/>
      <c r="W499" s="14"/>
      <c r="X499" s="14"/>
      <c r="Y499" s="14"/>
      <c r="Z499" s="14"/>
      <c r="AA499" s="14"/>
    </row>
    <row r="500">
      <c r="A500" s="45"/>
      <c r="B500" s="14"/>
      <c r="C500" s="14"/>
      <c r="D500" s="14"/>
      <c r="E500" s="14"/>
      <c r="F500" s="14"/>
      <c r="G500" s="45"/>
      <c r="H500" s="14"/>
      <c r="I500" s="14"/>
      <c r="J500" s="14"/>
      <c r="K500" s="14"/>
      <c r="L500" s="14"/>
      <c r="M500" s="14"/>
      <c r="N500" s="14"/>
      <c r="O500" s="14"/>
      <c r="P500" s="14"/>
      <c r="Q500" s="14"/>
      <c r="R500" s="14"/>
      <c r="S500" s="14"/>
      <c r="T500" s="14"/>
      <c r="U500" s="14"/>
      <c r="V500" s="14"/>
      <c r="W500" s="14"/>
      <c r="X500" s="14"/>
      <c r="Y500" s="14"/>
      <c r="Z500" s="14"/>
      <c r="AA500" s="14"/>
    </row>
    <row r="501">
      <c r="A501" s="45"/>
      <c r="B501" s="14"/>
      <c r="C501" s="14"/>
      <c r="D501" s="14"/>
      <c r="E501" s="14"/>
      <c r="F501" s="14"/>
      <c r="G501" s="45"/>
      <c r="H501" s="14"/>
      <c r="I501" s="14"/>
      <c r="J501" s="14"/>
      <c r="K501" s="14"/>
      <c r="L501" s="14"/>
      <c r="M501" s="14"/>
      <c r="N501" s="14"/>
      <c r="O501" s="14"/>
      <c r="P501" s="14"/>
      <c r="Q501" s="14"/>
      <c r="R501" s="14"/>
      <c r="S501" s="14"/>
      <c r="T501" s="14"/>
      <c r="U501" s="14"/>
      <c r="V501" s="14"/>
      <c r="W501" s="14"/>
      <c r="X501" s="14"/>
      <c r="Y501" s="14"/>
      <c r="Z501" s="14"/>
      <c r="AA501" s="14"/>
    </row>
    <row r="502">
      <c r="A502" s="45"/>
      <c r="B502" s="14"/>
      <c r="C502" s="14"/>
      <c r="D502" s="14"/>
      <c r="E502" s="14"/>
      <c r="F502" s="14"/>
      <c r="G502" s="45"/>
      <c r="H502" s="14"/>
      <c r="I502" s="14"/>
      <c r="J502" s="14"/>
      <c r="K502" s="14"/>
      <c r="L502" s="14"/>
      <c r="M502" s="14"/>
      <c r="N502" s="14"/>
      <c r="O502" s="14"/>
      <c r="P502" s="14"/>
      <c r="Q502" s="14"/>
      <c r="R502" s="14"/>
      <c r="S502" s="14"/>
      <c r="T502" s="14"/>
      <c r="U502" s="14"/>
      <c r="V502" s="14"/>
      <c r="W502" s="14"/>
      <c r="X502" s="14"/>
      <c r="Y502" s="14"/>
      <c r="Z502" s="14"/>
      <c r="AA502" s="14"/>
    </row>
    <row r="503">
      <c r="A503" s="45"/>
      <c r="B503" s="14"/>
      <c r="C503" s="14"/>
      <c r="D503" s="14"/>
      <c r="E503" s="14"/>
      <c r="F503" s="14"/>
      <c r="G503" s="45"/>
      <c r="H503" s="14"/>
      <c r="I503" s="14"/>
      <c r="J503" s="14"/>
      <c r="K503" s="14"/>
      <c r="L503" s="14"/>
      <c r="M503" s="14"/>
      <c r="N503" s="14"/>
      <c r="O503" s="14"/>
      <c r="P503" s="14"/>
      <c r="Q503" s="14"/>
      <c r="R503" s="14"/>
      <c r="S503" s="14"/>
      <c r="T503" s="14"/>
      <c r="U503" s="14"/>
      <c r="V503" s="14"/>
      <c r="W503" s="14"/>
      <c r="X503" s="14"/>
      <c r="Y503" s="14"/>
      <c r="Z503" s="14"/>
      <c r="AA503" s="14"/>
    </row>
    <row r="504">
      <c r="A504" s="45"/>
      <c r="B504" s="14"/>
      <c r="C504" s="14"/>
      <c r="D504" s="14"/>
      <c r="E504" s="14"/>
      <c r="F504" s="14"/>
      <c r="G504" s="45"/>
      <c r="H504" s="14"/>
      <c r="I504" s="14"/>
      <c r="J504" s="14"/>
      <c r="K504" s="14"/>
      <c r="L504" s="14"/>
      <c r="M504" s="14"/>
      <c r="N504" s="14"/>
      <c r="O504" s="14"/>
      <c r="P504" s="14"/>
      <c r="Q504" s="14"/>
      <c r="R504" s="14"/>
      <c r="S504" s="14"/>
      <c r="T504" s="14"/>
      <c r="U504" s="14"/>
      <c r="V504" s="14"/>
      <c r="W504" s="14"/>
      <c r="X504" s="14"/>
      <c r="Y504" s="14"/>
      <c r="Z504" s="14"/>
      <c r="AA504" s="14"/>
    </row>
    <row r="505">
      <c r="A505" s="45"/>
      <c r="B505" s="14"/>
      <c r="C505" s="14"/>
      <c r="D505" s="14"/>
      <c r="E505" s="14"/>
      <c r="F505" s="14"/>
      <c r="G505" s="45"/>
      <c r="H505" s="14"/>
      <c r="I505" s="14"/>
      <c r="J505" s="14"/>
      <c r="K505" s="14"/>
      <c r="L505" s="14"/>
      <c r="M505" s="14"/>
      <c r="N505" s="14"/>
      <c r="O505" s="14"/>
      <c r="P505" s="14"/>
      <c r="Q505" s="14"/>
      <c r="R505" s="14"/>
      <c r="S505" s="14"/>
      <c r="T505" s="14"/>
      <c r="U505" s="14"/>
      <c r="V505" s="14"/>
      <c r="W505" s="14"/>
      <c r="X505" s="14"/>
      <c r="Y505" s="14"/>
      <c r="Z505" s="14"/>
      <c r="AA505" s="14"/>
    </row>
    <row r="506">
      <c r="A506" s="45"/>
      <c r="B506" s="14"/>
      <c r="C506" s="14"/>
      <c r="D506" s="14"/>
      <c r="E506" s="14"/>
      <c r="F506" s="14"/>
      <c r="G506" s="45"/>
      <c r="H506" s="14"/>
      <c r="I506" s="14"/>
      <c r="J506" s="14"/>
      <c r="K506" s="14"/>
      <c r="L506" s="14"/>
      <c r="M506" s="14"/>
      <c r="N506" s="14"/>
      <c r="O506" s="14"/>
      <c r="P506" s="14"/>
      <c r="Q506" s="14"/>
      <c r="R506" s="14"/>
      <c r="S506" s="14"/>
      <c r="T506" s="14"/>
      <c r="U506" s="14"/>
      <c r="V506" s="14"/>
      <c r="W506" s="14"/>
      <c r="X506" s="14"/>
      <c r="Y506" s="14"/>
      <c r="Z506" s="14"/>
      <c r="AA506" s="14"/>
    </row>
    <row r="507">
      <c r="A507" s="45"/>
      <c r="B507" s="14"/>
      <c r="C507" s="14"/>
      <c r="D507" s="14"/>
      <c r="E507" s="14"/>
      <c r="F507" s="14"/>
      <c r="G507" s="45"/>
      <c r="H507" s="14"/>
      <c r="I507" s="14"/>
      <c r="J507" s="14"/>
      <c r="K507" s="14"/>
      <c r="L507" s="14"/>
      <c r="M507" s="14"/>
      <c r="N507" s="14"/>
      <c r="O507" s="14"/>
      <c r="P507" s="14"/>
      <c r="Q507" s="14"/>
      <c r="R507" s="14"/>
      <c r="S507" s="14"/>
      <c r="T507" s="14"/>
      <c r="U507" s="14"/>
      <c r="V507" s="14"/>
      <c r="W507" s="14"/>
      <c r="X507" s="14"/>
      <c r="Y507" s="14"/>
      <c r="Z507" s="14"/>
      <c r="AA507" s="14"/>
    </row>
    <row r="508">
      <c r="A508" s="45"/>
      <c r="B508" s="14"/>
      <c r="C508" s="14"/>
      <c r="D508" s="14"/>
      <c r="E508" s="14"/>
      <c r="F508" s="14"/>
      <c r="G508" s="45"/>
      <c r="H508" s="14"/>
      <c r="I508" s="14"/>
      <c r="J508" s="14"/>
      <c r="K508" s="14"/>
      <c r="L508" s="14"/>
      <c r="M508" s="14"/>
      <c r="N508" s="14"/>
      <c r="O508" s="14"/>
      <c r="P508" s="14"/>
      <c r="Q508" s="14"/>
      <c r="R508" s="14"/>
      <c r="S508" s="14"/>
      <c r="T508" s="14"/>
      <c r="U508" s="14"/>
      <c r="V508" s="14"/>
      <c r="W508" s="14"/>
      <c r="X508" s="14"/>
      <c r="Y508" s="14"/>
      <c r="Z508" s="14"/>
      <c r="AA508" s="14"/>
    </row>
    <row r="509">
      <c r="A509" s="45"/>
      <c r="B509" s="14"/>
      <c r="C509" s="14"/>
      <c r="D509" s="14"/>
      <c r="E509" s="14"/>
      <c r="F509" s="14"/>
      <c r="G509" s="45"/>
      <c r="H509" s="14"/>
      <c r="I509" s="14"/>
      <c r="J509" s="14"/>
      <c r="K509" s="14"/>
      <c r="L509" s="14"/>
      <c r="M509" s="14"/>
      <c r="N509" s="14"/>
      <c r="O509" s="14"/>
      <c r="P509" s="14"/>
      <c r="Q509" s="14"/>
      <c r="R509" s="14"/>
      <c r="S509" s="14"/>
      <c r="T509" s="14"/>
      <c r="U509" s="14"/>
      <c r="V509" s="14"/>
      <c r="W509" s="14"/>
      <c r="X509" s="14"/>
      <c r="Y509" s="14"/>
      <c r="Z509" s="14"/>
      <c r="AA509" s="14"/>
    </row>
    <row r="510">
      <c r="A510" s="45"/>
      <c r="B510" s="14"/>
      <c r="C510" s="14"/>
      <c r="D510" s="14"/>
      <c r="E510" s="14"/>
      <c r="F510" s="14"/>
      <c r="G510" s="45"/>
      <c r="H510" s="14"/>
      <c r="I510" s="14"/>
      <c r="J510" s="14"/>
      <c r="K510" s="14"/>
      <c r="L510" s="14"/>
      <c r="M510" s="14"/>
      <c r="N510" s="14"/>
      <c r="O510" s="14"/>
      <c r="P510" s="14"/>
      <c r="Q510" s="14"/>
      <c r="R510" s="14"/>
      <c r="S510" s="14"/>
      <c r="T510" s="14"/>
      <c r="U510" s="14"/>
      <c r="V510" s="14"/>
      <c r="W510" s="14"/>
      <c r="X510" s="14"/>
      <c r="Y510" s="14"/>
      <c r="Z510" s="14"/>
      <c r="AA510" s="14"/>
    </row>
    <row r="511">
      <c r="A511" s="45"/>
      <c r="B511" s="14"/>
      <c r="C511" s="14"/>
      <c r="D511" s="14"/>
      <c r="E511" s="14"/>
      <c r="F511" s="14"/>
      <c r="G511" s="45"/>
      <c r="H511" s="14"/>
      <c r="I511" s="14"/>
      <c r="J511" s="14"/>
      <c r="K511" s="14"/>
      <c r="L511" s="14"/>
      <c r="M511" s="14"/>
      <c r="N511" s="14"/>
      <c r="O511" s="14"/>
      <c r="P511" s="14"/>
      <c r="Q511" s="14"/>
      <c r="R511" s="14"/>
      <c r="S511" s="14"/>
      <c r="T511" s="14"/>
      <c r="U511" s="14"/>
      <c r="V511" s="14"/>
      <c r="W511" s="14"/>
      <c r="X511" s="14"/>
      <c r="Y511" s="14"/>
      <c r="Z511" s="14"/>
      <c r="AA511" s="14"/>
    </row>
    <row r="512">
      <c r="A512" s="45"/>
      <c r="B512" s="14"/>
      <c r="C512" s="14"/>
      <c r="D512" s="14"/>
      <c r="E512" s="14"/>
      <c r="F512" s="14"/>
      <c r="G512" s="45"/>
      <c r="H512" s="14"/>
      <c r="I512" s="14"/>
      <c r="J512" s="14"/>
      <c r="K512" s="14"/>
      <c r="L512" s="14"/>
      <c r="M512" s="14"/>
      <c r="N512" s="14"/>
      <c r="O512" s="14"/>
      <c r="P512" s="14"/>
      <c r="Q512" s="14"/>
      <c r="R512" s="14"/>
      <c r="S512" s="14"/>
      <c r="T512" s="14"/>
      <c r="U512" s="14"/>
      <c r="V512" s="14"/>
      <c r="W512" s="14"/>
      <c r="X512" s="14"/>
      <c r="Y512" s="14"/>
      <c r="Z512" s="14"/>
      <c r="AA512" s="14"/>
    </row>
    <row r="513">
      <c r="A513" s="45"/>
      <c r="B513" s="14"/>
      <c r="C513" s="14"/>
      <c r="D513" s="14"/>
      <c r="E513" s="14"/>
      <c r="F513" s="14"/>
      <c r="G513" s="45"/>
      <c r="H513" s="14"/>
      <c r="I513" s="14"/>
      <c r="J513" s="14"/>
      <c r="K513" s="14"/>
      <c r="L513" s="14"/>
      <c r="M513" s="14"/>
      <c r="N513" s="14"/>
      <c r="O513" s="14"/>
      <c r="P513" s="14"/>
      <c r="Q513" s="14"/>
      <c r="R513" s="14"/>
      <c r="S513" s="14"/>
      <c r="T513" s="14"/>
      <c r="U513" s="14"/>
      <c r="V513" s="14"/>
      <c r="W513" s="14"/>
      <c r="X513" s="14"/>
      <c r="Y513" s="14"/>
      <c r="Z513" s="14"/>
      <c r="AA513" s="14"/>
    </row>
    <row r="514">
      <c r="A514" s="45"/>
      <c r="B514" s="14"/>
      <c r="C514" s="14"/>
      <c r="D514" s="14"/>
      <c r="E514" s="14"/>
      <c r="F514" s="14"/>
      <c r="G514" s="45"/>
      <c r="H514" s="14"/>
      <c r="I514" s="14"/>
      <c r="J514" s="14"/>
      <c r="K514" s="14"/>
      <c r="L514" s="14"/>
      <c r="M514" s="14"/>
      <c r="N514" s="14"/>
      <c r="O514" s="14"/>
      <c r="P514" s="14"/>
      <c r="Q514" s="14"/>
      <c r="R514" s="14"/>
      <c r="S514" s="14"/>
      <c r="T514" s="14"/>
      <c r="U514" s="14"/>
      <c r="V514" s="14"/>
      <c r="W514" s="14"/>
      <c r="X514" s="14"/>
      <c r="Y514" s="14"/>
      <c r="Z514" s="14"/>
      <c r="AA514" s="14"/>
    </row>
    <row r="515">
      <c r="A515" s="45"/>
      <c r="B515" s="14"/>
      <c r="C515" s="14"/>
      <c r="D515" s="14"/>
      <c r="E515" s="14"/>
      <c r="F515" s="14"/>
      <c r="G515" s="45"/>
      <c r="H515" s="14"/>
      <c r="I515" s="14"/>
      <c r="J515" s="14"/>
      <c r="K515" s="14"/>
      <c r="L515" s="14"/>
      <c r="M515" s="14"/>
      <c r="N515" s="14"/>
      <c r="O515" s="14"/>
      <c r="P515" s="14"/>
      <c r="Q515" s="14"/>
      <c r="R515" s="14"/>
      <c r="S515" s="14"/>
      <c r="T515" s="14"/>
      <c r="U515" s="14"/>
      <c r="V515" s="14"/>
      <c r="W515" s="14"/>
      <c r="X515" s="14"/>
      <c r="Y515" s="14"/>
      <c r="Z515" s="14"/>
      <c r="AA515" s="14"/>
    </row>
    <row r="516">
      <c r="A516" s="45"/>
      <c r="B516" s="14"/>
      <c r="C516" s="14"/>
      <c r="D516" s="14"/>
      <c r="E516" s="14"/>
      <c r="F516" s="14"/>
      <c r="G516" s="45"/>
      <c r="H516" s="14"/>
      <c r="I516" s="14"/>
      <c r="J516" s="14"/>
      <c r="K516" s="14"/>
      <c r="L516" s="14"/>
      <c r="M516" s="14"/>
      <c r="N516" s="14"/>
      <c r="O516" s="14"/>
      <c r="P516" s="14"/>
      <c r="Q516" s="14"/>
      <c r="R516" s="14"/>
      <c r="S516" s="14"/>
      <c r="T516" s="14"/>
      <c r="U516" s="14"/>
      <c r="V516" s="14"/>
      <c r="W516" s="14"/>
      <c r="X516" s="14"/>
      <c r="Y516" s="14"/>
      <c r="Z516" s="14"/>
      <c r="AA516" s="14"/>
    </row>
    <row r="517">
      <c r="A517" s="45"/>
      <c r="B517" s="14"/>
      <c r="C517" s="14"/>
      <c r="D517" s="14"/>
      <c r="E517" s="14"/>
      <c r="F517" s="14"/>
      <c r="G517" s="45"/>
      <c r="H517" s="14"/>
      <c r="I517" s="14"/>
      <c r="J517" s="14"/>
      <c r="K517" s="14"/>
      <c r="L517" s="14"/>
      <c r="M517" s="14"/>
      <c r="N517" s="14"/>
      <c r="O517" s="14"/>
      <c r="P517" s="14"/>
      <c r="Q517" s="14"/>
      <c r="R517" s="14"/>
      <c r="S517" s="14"/>
      <c r="T517" s="14"/>
      <c r="U517" s="14"/>
      <c r="V517" s="14"/>
      <c r="W517" s="14"/>
      <c r="X517" s="14"/>
      <c r="Y517" s="14"/>
      <c r="Z517" s="14"/>
      <c r="AA517" s="14"/>
    </row>
    <row r="518">
      <c r="A518" s="45"/>
      <c r="B518" s="14"/>
      <c r="C518" s="14"/>
      <c r="D518" s="14"/>
      <c r="E518" s="14"/>
      <c r="F518" s="14"/>
      <c r="G518" s="45"/>
      <c r="H518" s="14"/>
      <c r="I518" s="14"/>
      <c r="J518" s="14"/>
      <c r="K518" s="14"/>
      <c r="L518" s="14"/>
      <c r="M518" s="14"/>
      <c r="N518" s="14"/>
      <c r="O518" s="14"/>
      <c r="P518" s="14"/>
      <c r="Q518" s="14"/>
      <c r="R518" s="14"/>
      <c r="S518" s="14"/>
      <c r="T518" s="14"/>
      <c r="U518" s="14"/>
      <c r="V518" s="14"/>
      <c r="W518" s="14"/>
      <c r="X518" s="14"/>
      <c r="Y518" s="14"/>
      <c r="Z518" s="14"/>
      <c r="AA518" s="14"/>
    </row>
    <row r="519">
      <c r="A519" s="45"/>
      <c r="B519" s="14"/>
      <c r="C519" s="14"/>
      <c r="D519" s="14"/>
      <c r="E519" s="14"/>
      <c r="F519" s="14"/>
      <c r="G519" s="45"/>
      <c r="H519" s="14"/>
      <c r="I519" s="14"/>
      <c r="J519" s="14"/>
      <c r="K519" s="14"/>
      <c r="L519" s="14"/>
      <c r="M519" s="14"/>
      <c r="N519" s="14"/>
      <c r="O519" s="14"/>
      <c r="P519" s="14"/>
      <c r="Q519" s="14"/>
      <c r="R519" s="14"/>
      <c r="S519" s="14"/>
      <c r="T519" s="14"/>
      <c r="U519" s="14"/>
      <c r="V519" s="14"/>
      <c r="W519" s="14"/>
      <c r="X519" s="14"/>
      <c r="Y519" s="14"/>
      <c r="Z519" s="14"/>
      <c r="AA519" s="14"/>
    </row>
    <row r="520">
      <c r="A520" s="45"/>
      <c r="B520" s="14"/>
      <c r="C520" s="14"/>
      <c r="D520" s="14"/>
      <c r="E520" s="14"/>
      <c r="F520" s="14"/>
      <c r="G520" s="45"/>
      <c r="H520" s="14"/>
      <c r="I520" s="14"/>
      <c r="J520" s="14"/>
      <c r="K520" s="14"/>
      <c r="L520" s="14"/>
      <c r="M520" s="14"/>
      <c r="N520" s="14"/>
      <c r="O520" s="14"/>
      <c r="P520" s="14"/>
      <c r="Q520" s="14"/>
      <c r="R520" s="14"/>
      <c r="S520" s="14"/>
      <c r="T520" s="14"/>
      <c r="U520" s="14"/>
      <c r="V520" s="14"/>
      <c r="W520" s="14"/>
      <c r="X520" s="14"/>
      <c r="Y520" s="14"/>
      <c r="Z520" s="14"/>
      <c r="AA520" s="14"/>
    </row>
    <row r="521">
      <c r="A521" s="45"/>
      <c r="B521" s="14"/>
      <c r="C521" s="14"/>
      <c r="D521" s="14"/>
      <c r="E521" s="14"/>
      <c r="F521" s="14"/>
      <c r="G521" s="45"/>
      <c r="H521" s="14"/>
      <c r="I521" s="14"/>
      <c r="J521" s="14"/>
      <c r="K521" s="14"/>
      <c r="L521" s="14"/>
      <c r="M521" s="14"/>
      <c r="N521" s="14"/>
      <c r="O521" s="14"/>
      <c r="P521" s="14"/>
      <c r="Q521" s="14"/>
      <c r="R521" s="14"/>
      <c r="S521" s="14"/>
      <c r="T521" s="14"/>
      <c r="U521" s="14"/>
      <c r="V521" s="14"/>
      <c r="W521" s="14"/>
      <c r="X521" s="14"/>
      <c r="Y521" s="14"/>
      <c r="Z521" s="14"/>
      <c r="AA521" s="14"/>
    </row>
    <row r="522">
      <c r="A522" s="45"/>
      <c r="B522" s="14"/>
      <c r="C522" s="14"/>
      <c r="D522" s="14"/>
      <c r="E522" s="14"/>
      <c r="F522" s="14"/>
      <c r="G522" s="45"/>
      <c r="H522" s="14"/>
      <c r="I522" s="14"/>
      <c r="J522" s="14"/>
      <c r="K522" s="14"/>
      <c r="L522" s="14"/>
      <c r="M522" s="14"/>
      <c r="N522" s="14"/>
      <c r="O522" s="14"/>
      <c r="P522" s="14"/>
      <c r="Q522" s="14"/>
      <c r="R522" s="14"/>
      <c r="S522" s="14"/>
      <c r="T522" s="14"/>
      <c r="U522" s="14"/>
      <c r="V522" s="14"/>
      <c r="W522" s="14"/>
      <c r="X522" s="14"/>
      <c r="Y522" s="14"/>
      <c r="Z522" s="14"/>
      <c r="AA522" s="14"/>
    </row>
    <row r="523">
      <c r="A523" s="45"/>
      <c r="B523" s="14"/>
      <c r="C523" s="14"/>
      <c r="D523" s="14"/>
      <c r="E523" s="14"/>
      <c r="F523" s="14"/>
      <c r="G523" s="45"/>
      <c r="H523" s="14"/>
      <c r="I523" s="14"/>
      <c r="J523" s="14"/>
      <c r="K523" s="14"/>
      <c r="L523" s="14"/>
      <c r="M523" s="14"/>
      <c r="N523" s="14"/>
      <c r="O523" s="14"/>
      <c r="P523" s="14"/>
      <c r="Q523" s="14"/>
      <c r="R523" s="14"/>
      <c r="S523" s="14"/>
      <c r="T523" s="14"/>
      <c r="U523" s="14"/>
      <c r="V523" s="14"/>
      <c r="W523" s="14"/>
      <c r="X523" s="14"/>
      <c r="Y523" s="14"/>
      <c r="Z523" s="14"/>
      <c r="AA523" s="14"/>
    </row>
    <row r="524">
      <c r="A524" s="45"/>
      <c r="B524" s="14"/>
      <c r="C524" s="14"/>
      <c r="D524" s="14"/>
      <c r="E524" s="14"/>
      <c r="F524" s="14"/>
      <c r="G524" s="45"/>
      <c r="H524" s="14"/>
      <c r="I524" s="14"/>
      <c r="J524" s="14"/>
      <c r="K524" s="14"/>
      <c r="L524" s="14"/>
      <c r="M524" s="14"/>
      <c r="N524" s="14"/>
      <c r="O524" s="14"/>
      <c r="P524" s="14"/>
      <c r="Q524" s="14"/>
      <c r="R524" s="14"/>
      <c r="S524" s="14"/>
      <c r="T524" s="14"/>
      <c r="U524" s="14"/>
      <c r="V524" s="14"/>
      <c r="W524" s="14"/>
      <c r="X524" s="14"/>
      <c r="Y524" s="14"/>
      <c r="Z524" s="14"/>
      <c r="AA524" s="14"/>
    </row>
    <row r="525">
      <c r="A525" s="45"/>
      <c r="B525" s="14"/>
      <c r="C525" s="14"/>
      <c r="D525" s="14"/>
      <c r="E525" s="14"/>
      <c r="F525" s="14"/>
      <c r="G525" s="45"/>
      <c r="H525" s="14"/>
      <c r="I525" s="14"/>
      <c r="J525" s="14"/>
      <c r="K525" s="14"/>
      <c r="L525" s="14"/>
      <c r="M525" s="14"/>
      <c r="N525" s="14"/>
      <c r="O525" s="14"/>
      <c r="P525" s="14"/>
      <c r="Q525" s="14"/>
      <c r="R525" s="14"/>
      <c r="S525" s="14"/>
      <c r="T525" s="14"/>
      <c r="U525" s="14"/>
      <c r="V525" s="14"/>
      <c r="W525" s="14"/>
      <c r="X525" s="14"/>
      <c r="Y525" s="14"/>
      <c r="Z525" s="14"/>
      <c r="AA525" s="14"/>
    </row>
    <row r="526">
      <c r="A526" s="45"/>
      <c r="B526" s="14"/>
      <c r="C526" s="14"/>
      <c r="D526" s="14"/>
      <c r="E526" s="14"/>
      <c r="F526" s="14"/>
      <c r="G526" s="45"/>
      <c r="H526" s="14"/>
      <c r="I526" s="14"/>
      <c r="J526" s="14"/>
      <c r="K526" s="14"/>
      <c r="L526" s="14"/>
      <c r="M526" s="14"/>
      <c r="N526" s="14"/>
      <c r="O526" s="14"/>
      <c r="P526" s="14"/>
      <c r="Q526" s="14"/>
      <c r="R526" s="14"/>
      <c r="S526" s="14"/>
      <c r="T526" s="14"/>
      <c r="U526" s="14"/>
      <c r="V526" s="14"/>
      <c r="W526" s="14"/>
      <c r="X526" s="14"/>
      <c r="Y526" s="14"/>
      <c r="Z526" s="14"/>
      <c r="AA526" s="14"/>
    </row>
    <row r="527">
      <c r="A527" s="45"/>
      <c r="B527" s="14"/>
      <c r="C527" s="14"/>
      <c r="D527" s="14"/>
      <c r="E527" s="14"/>
      <c r="F527" s="14"/>
      <c r="G527" s="45"/>
      <c r="H527" s="14"/>
      <c r="I527" s="14"/>
      <c r="J527" s="14"/>
      <c r="K527" s="14"/>
      <c r="L527" s="14"/>
      <c r="M527" s="14"/>
      <c r="N527" s="14"/>
      <c r="O527" s="14"/>
      <c r="P527" s="14"/>
      <c r="Q527" s="14"/>
      <c r="R527" s="14"/>
      <c r="S527" s="14"/>
      <c r="T527" s="14"/>
      <c r="U527" s="14"/>
      <c r="V527" s="14"/>
      <c r="W527" s="14"/>
      <c r="X527" s="14"/>
      <c r="Y527" s="14"/>
      <c r="Z527" s="14"/>
      <c r="AA527" s="14"/>
    </row>
    <row r="528">
      <c r="A528" s="45"/>
      <c r="B528" s="14"/>
      <c r="C528" s="14"/>
      <c r="D528" s="14"/>
      <c r="E528" s="14"/>
      <c r="F528" s="14"/>
      <c r="G528" s="45"/>
      <c r="H528" s="14"/>
      <c r="I528" s="14"/>
      <c r="J528" s="14"/>
      <c r="K528" s="14"/>
      <c r="L528" s="14"/>
      <c r="M528" s="14"/>
      <c r="N528" s="14"/>
      <c r="O528" s="14"/>
      <c r="P528" s="14"/>
      <c r="Q528" s="14"/>
      <c r="R528" s="14"/>
      <c r="S528" s="14"/>
      <c r="T528" s="14"/>
      <c r="U528" s="14"/>
      <c r="V528" s="14"/>
      <c r="W528" s="14"/>
      <c r="X528" s="14"/>
      <c r="Y528" s="14"/>
      <c r="Z528" s="14"/>
      <c r="AA528" s="14"/>
    </row>
    <row r="529">
      <c r="A529" s="45"/>
      <c r="B529" s="14"/>
      <c r="C529" s="14"/>
      <c r="D529" s="14"/>
      <c r="E529" s="14"/>
      <c r="F529" s="14"/>
      <c r="G529" s="45"/>
      <c r="H529" s="14"/>
      <c r="I529" s="14"/>
      <c r="J529" s="14"/>
      <c r="K529" s="14"/>
      <c r="L529" s="14"/>
      <c r="M529" s="14"/>
      <c r="N529" s="14"/>
      <c r="O529" s="14"/>
      <c r="P529" s="14"/>
      <c r="Q529" s="14"/>
      <c r="R529" s="14"/>
      <c r="S529" s="14"/>
      <c r="T529" s="14"/>
      <c r="U529" s="14"/>
      <c r="V529" s="14"/>
      <c r="W529" s="14"/>
      <c r="X529" s="14"/>
      <c r="Y529" s="14"/>
      <c r="Z529" s="14"/>
      <c r="AA529" s="14"/>
    </row>
    <row r="530">
      <c r="A530" s="45"/>
      <c r="B530" s="14"/>
      <c r="C530" s="14"/>
      <c r="D530" s="14"/>
      <c r="E530" s="14"/>
      <c r="F530" s="14"/>
      <c r="G530" s="45"/>
      <c r="H530" s="14"/>
      <c r="I530" s="14"/>
      <c r="J530" s="14"/>
      <c r="K530" s="14"/>
      <c r="L530" s="14"/>
      <c r="M530" s="14"/>
      <c r="N530" s="14"/>
      <c r="O530" s="14"/>
      <c r="P530" s="14"/>
      <c r="Q530" s="14"/>
      <c r="R530" s="14"/>
      <c r="S530" s="14"/>
      <c r="T530" s="14"/>
      <c r="U530" s="14"/>
      <c r="V530" s="14"/>
      <c r="W530" s="14"/>
      <c r="X530" s="14"/>
      <c r="Y530" s="14"/>
      <c r="Z530" s="14"/>
      <c r="AA530" s="14"/>
    </row>
    <row r="531">
      <c r="A531" s="45"/>
      <c r="B531" s="14"/>
      <c r="C531" s="14"/>
      <c r="D531" s="14"/>
      <c r="E531" s="14"/>
      <c r="F531" s="14"/>
      <c r="G531" s="45"/>
      <c r="H531" s="14"/>
      <c r="I531" s="14"/>
      <c r="J531" s="14"/>
      <c r="K531" s="14"/>
      <c r="L531" s="14"/>
      <c r="M531" s="14"/>
      <c r="N531" s="14"/>
      <c r="O531" s="14"/>
      <c r="P531" s="14"/>
      <c r="Q531" s="14"/>
      <c r="R531" s="14"/>
      <c r="S531" s="14"/>
      <c r="T531" s="14"/>
      <c r="U531" s="14"/>
      <c r="V531" s="14"/>
      <c r="W531" s="14"/>
      <c r="X531" s="14"/>
      <c r="Y531" s="14"/>
      <c r="Z531" s="14"/>
      <c r="AA531" s="14"/>
    </row>
    <row r="532">
      <c r="A532" s="45"/>
      <c r="B532" s="14"/>
      <c r="C532" s="14"/>
      <c r="D532" s="14"/>
      <c r="E532" s="14"/>
      <c r="F532" s="14"/>
      <c r="G532" s="45"/>
      <c r="H532" s="14"/>
      <c r="I532" s="14"/>
      <c r="J532" s="14"/>
      <c r="K532" s="14"/>
      <c r="L532" s="14"/>
      <c r="M532" s="14"/>
      <c r="N532" s="14"/>
      <c r="O532" s="14"/>
      <c r="P532" s="14"/>
      <c r="Q532" s="14"/>
      <c r="R532" s="14"/>
      <c r="S532" s="14"/>
      <c r="T532" s="14"/>
      <c r="U532" s="14"/>
      <c r="V532" s="14"/>
      <c r="W532" s="14"/>
      <c r="X532" s="14"/>
      <c r="Y532" s="14"/>
      <c r="Z532" s="14"/>
      <c r="AA532" s="14"/>
    </row>
    <row r="533">
      <c r="A533" s="45"/>
      <c r="B533" s="14"/>
      <c r="C533" s="14"/>
      <c r="D533" s="14"/>
      <c r="E533" s="14"/>
      <c r="F533" s="14"/>
      <c r="G533" s="45"/>
      <c r="H533" s="14"/>
      <c r="I533" s="14"/>
      <c r="J533" s="14"/>
      <c r="K533" s="14"/>
      <c r="L533" s="14"/>
      <c r="M533" s="14"/>
      <c r="N533" s="14"/>
      <c r="O533" s="14"/>
      <c r="P533" s="14"/>
      <c r="Q533" s="14"/>
      <c r="R533" s="14"/>
      <c r="S533" s="14"/>
      <c r="T533" s="14"/>
      <c r="U533" s="14"/>
      <c r="V533" s="14"/>
      <c r="W533" s="14"/>
      <c r="X533" s="14"/>
      <c r="Y533" s="14"/>
      <c r="Z533" s="14"/>
      <c r="AA533" s="14"/>
    </row>
    <row r="534">
      <c r="A534" s="45"/>
      <c r="B534" s="14"/>
      <c r="C534" s="14"/>
      <c r="D534" s="14"/>
      <c r="E534" s="14"/>
      <c r="F534" s="14"/>
      <c r="G534" s="45"/>
      <c r="H534" s="14"/>
      <c r="I534" s="14"/>
      <c r="J534" s="14"/>
      <c r="K534" s="14"/>
      <c r="L534" s="14"/>
      <c r="M534" s="14"/>
      <c r="N534" s="14"/>
      <c r="O534" s="14"/>
      <c r="P534" s="14"/>
      <c r="Q534" s="14"/>
      <c r="R534" s="14"/>
      <c r="S534" s="14"/>
      <c r="T534" s="14"/>
      <c r="U534" s="14"/>
      <c r="V534" s="14"/>
      <c r="W534" s="14"/>
      <c r="X534" s="14"/>
      <c r="Y534" s="14"/>
      <c r="Z534" s="14"/>
      <c r="AA534" s="14"/>
    </row>
    <row r="535">
      <c r="A535" s="45"/>
      <c r="B535" s="14"/>
      <c r="C535" s="14"/>
      <c r="D535" s="14"/>
      <c r="E535" s="14"/>
      <c r="F535" s="14"/>
      <c r="G535" s="45"/>
      <c r="H535" s="14"/>
      <c r="I535" s="14"/>
      <c r="J535" s="14"/>
      <c r="K535" s="14"/>
      <c r="L535" s="14"/>
      <c r="M535" s="14"/>
      <c r="N535" s="14"/>
      <c r="O535" s="14"/>
      <c r="P535" s="14"/>
      <c r="Q535" s="14"/>
      <c r="R535" s="14"/>
      <c r="S535" s="14"/>
      <c r="T535" s="14"/>
      <c r="U535" s="14"/>
      <c r="V535" s="14"/>
      <c r="W535" s="14"/>
      <c r="X535" s="14"/>
      <c r="Y535" s="14"/>
      <c r="Z535" s="14"/>
      <c r="AA535" s="14"/>
    </row>
    <row r="536">
      <c r="A536" s="45"/>
      <c r="B536" s="14"/>
      <c r="C536" s="14"/>
      <c r="D536" s="14"/>
      <c r="E536" s="14"/>
      <c r="F536" s="14"/>
      <c r="G536" s="45"/>
      <c r="H536" s="14"/>
      <c r="I536" s="14"/>
      <c r="J536" s="14"/>
      <c r="K536" s="14"/>
      <c r="L536" s="14"/>
      <c r="M536" s="14"/>
      <c r="N536" s="14"/>
      <c r="O536" s="14"/>
      <c r="P536" s="14"/>
      <c r="Q536" s="14"/>
      <c r="R536" s="14"/>
      <c r="S536" s="14"/>
      <c r="T536" s="14"/>
      <c r="U536" s="14"/>
      <c r="V536" s="14"/>
      <c r="W536" s="14"/>
      <c r="X536" s="14"/>
      <c r="Y536" s="14"/>
      <c r="Z536" s="14"/>
      <c r="AA536" s="14"/>
    </row>
    <row r="537">
      <c r="A537" s="45"/>
      <c r="B537" s="14"/>
      <c r="C537" s="14"/>
      <c r="D537" s="14"/>
      <c r="E537" s="14"/>
      <c r="F537" s="14"/>
      <c r="G537" s="45"/>
      <c r="H537" s="14"/>
      <c r="I537" s="14"/>
      <c r="J537" s="14"/>
      <c r="K537" s="14"/>
      <c r="L537" s="14"/>
      <c r="M537" s="14"/>
      <c r="N537" s="14"/>
      <c r="O537" s="14"/>
      <c r="P537" s="14"/>
      <c r="Q537" s="14"/>
      <c r="R537" s="14"/>
      <c r="S537" s="14"/>
      <c r="T537" s="14"/>
      <c r="U537" s="14"/>
      <c r="V537" s="14"/>
      <c r="W537" s="14"/>
      <c r="X537" s="14"/>
      <c r="Y537" s="14"/>
      <c r="Z537" s="14"/>
      <c r="AA537" s="14"/>
    </row>
    <row r="538">
      <c r="A538" s="45"/>
      <c r="B538" s="14"/>
      <c r="C538" s="14"/>
      <c r="D538" s="14"/>
      <c r="E538" s="14"/>
      <c r="F538" s="14"/>
      <c r="G538" s="45"/>
      <c r="H538" s="14"/>
      <c r="I538" s="14"/>
      <c r="J538" s="14"/>
      <c r="K538" s="14"/>
      <c r="L538" s="14"/>
      <c r="M538" s="14"/>
      <c r="N538" s="14"/>
      <c r="O538" s="14"/>
      <c r="P538" s="14"/>
      <c r="Q538" s="14"/>
      <c r="R538" s="14"/>
      <c r="S538" s="14"/>
      <c r="T538" s="14"/>
      <c r="U538" s="14"/>
      <c r="V538" s="14"/>
      <c r="W538" s="14"/>
      <c r="X538" s="14"/>
      <c r="Y538" s="14"/>
      <c r="Z538" s="14"/>
      <c r="AA538" s="14"/>
    </row>
    <row r="539">
      <c r="A539" s="45"/>
      <c r="B539" s="14"/>
      <c r="C539" s="14"/>
      <c r="D539" s="14"/>
      <c r="E539" s="14"/>
      <c r="F539" s="14"/>
      <c r="G539" s="45"/>
      <c r="H539" s="14"/>
      <c r="I539" s="14"/>
      <c r="J539" s="14"/>
      <c r="K539" s="14"/>
      <c r="L539" s="14"/>
      <c r="M539" s="14"/>
      <c r="N539" s="14"/>
      <c r="O539" s="14"/>
      <c r="P539" s="14"/>
      <c r="Q539" s="14"/>
      <c r="R539" s="14"/>
      <c r="S539" s="14"/>
      <c r="T539" s="14"/>
      <c r="U539" s="14"/>
      <c r="V539" s="14"/>
      <c r="W539" s="14"/>
      <c r="X539" s="14"/>
      <c r="Y539" s="14"/>
      <c r="Z539" s="14"/>
      <c r="AA539" s="14"/>
    </row>
    <row r="540">
      <c r="A540" s="45"/>
      <c r="B540" s="14"/>
      <c r="C540" s="14"/>
      <c r="D540" s="14"/>
      <c r="E540" s="14"/>
      <c r="F540" s="14"/>
      <c r="G540" s="45"/>
      <c r="H540" s="14"/>
      <c r="I540" s="14"/>
      <c r="J540" s="14"/>
      <c r="K540" s="14"/>
      <c r="L540" s="14"/>
      <c r="M540" s="14"/>
      <c r="N540" s="14"/>
      <c r="O540" s="14"/>
      <c r="P540" s="14"/>
      <c r="Q540" s="14"/>
      <c r="R540" s="14"/>
      <c r="S540" s="14"/>
      <c r="T540" s="14"/>
      <c r="U540" s="14"/>
      <c r="V540" s="14"/>
      <c r="W540" s="14"/>
      <c r="X540" s="14"/>
      <c r="Y540" s="14"/>
      <c r="Z540" s="14"/>
      <c r="AA540" s="14"/>
    </row>
    <row r="541">
      <c r="A541" s="45"/>
      <c r="B541" s="14"/>
      <c r="C541" s="14"/>
      <c r="D541" s="14"/>
      <c r="E541" s="14"/>
      <c r="F541" s="14"/>
      <c r="G541" s="45"/>
      <c r="H541" s="14"/>
      <c r="I541" s="14"/>
      <c r="J541" s="14"/>
      <c r="K541" s="14"/>
      <c r="L541" s="14"/>
      <c r="M541" s="14"/>
      <c r="N541" s="14"/>
      <c r="O541" s="14"/>
      <c r="P541" s="14"/>
      <c r="Q541" s="14"/>
      <c r="R541" s="14"/>
      <c r="S541" s="14"/>
      <c r="T541" s="14"/>
      <c r="U541" s="14"/>
      <c r="V541" s="14"/>
      <c r="W541" s="14"/>
      <c r="X541" s="14"/>
      <c r="Y541" s="14"/>
      <c r="Z541" s="14"/>
      <c r="AA541" s="14"/>
    </row>
    <row r="542">
      <c r="A542" s="45"/>
      <c r="B542" s="14"/>
      <c r="C542" s="14"/>
      <c r="D542" s="14"/>
      <c r="E542" s="14"/>
      <c r="F542" s="14"/>
      <c r="G542" s="45"/>
      <c r="H542" s="14"/>
      <c r="I542" s="14"/>
      <c r="J542" s="14"/>
      <c r="K542" s="14"/>
      <c r="L542" s="14"/>
      <c r="M542" s="14"/>
      <c r="N542" s="14"/>
      <c r="O542" s="14"/>
      <c r="P542" s="14"/>
      <c r="Q542" s="14"/>
      <c r="R542" s="14"/>
      <c r="S542" s="14"/>
      <c r="T542" s="14"/>
      <c r="U542" s="14"/>
      <c r="V542" s="14"/>
      <c r="W542" s="14"/>
      <c r="X542" s="14"/>
      <c r="Y542" s="14"/>
      <c r="Z542" s="14"/>
      <c r="AA542" s="14"/>
    </row>
    <row r="543">
      <c r="A543" s="45"/>
      <c r="B543" s="14"/>
      <c r="C543" s="14"/>
      <c r="D543" s="14"/>
      <c r="E543" s="14"/>
      <c r="F543" s="14"/>
      <c r="G543" s="45"/>
      <c r="H543" s="14"/>
      <c r="I543" s="14"/>
      <c r="J543" s="14"/>
      <c r="K543" s="14"/>
      <c r="L543" s="14"/>
      <c r="M543" s="14"/>
      <c r="N543" s="14"/>
      <c r="O543" s="14"/>
      <c r="P543" s="14"/>
      <c r="Q543" s="14"/>
      <c r="R543" s="14"/>
      <c r="S543" s="14"/>
      <c r="T543" s="14"/>
      <c r="U543" s="14"/>
      <c r="V543" s="14"/>
      <c r="W543" s="14"/>
      <c r="X543" s="14"/>
      <c r="Y543" s="14"/>
      <c r="Z543" s="14"/>
      <c r="AA543" s="14"/>
    </row>
    <row r="544">
      <c r="A544" s="45"/>
      <c r="B544" s="14"/>
      <c r="C544" s="14"/>
      <c r="D544" s="14"/>
      <c r="E544" s="14"/>
      <c r="F544" s="14"/>
      <c r="G544" s="45"/>
      <c r="H544" s="14"/>
      <c r="I544" s="14"/>
      <c r="J544" s="14"/>
      <c r="K544" s="14"/>
      <c r="L544" s="14"/>
      <c r="M544" s="14"/>
      <c r="N544" s="14"/>
      <c r="O544" s="14"/>
      <c r="P544" s="14"/>
      <c r="Q544" s="14"/>
      <c r="R544" s="14"/>
      <c r="S544" s="14"/>
      <c r="T544" s="14"/>
      <c r="U544" s="14"/>
      <c r="V544" s="14"/>
      <c r="W544" s="14"/>
      <c r="X544" s="14"/>
      <c r="Y544" s="14"/>
      <c r="Z544" s="14"/>
      <c r="AA544" s="14"/>
    </row>
    <row r="545">
      <c r="A545" s="45"/>
      <c r="B545" s="14"/>
      <c r="C545" s="14"/>
      <c r="D545" s="14"/>
      <c r="E545" s="14"/>
      <c r="F545" s="14"/>
      <c r="G545" s="45"/>
      <c r="H545" s="14"/>
      <c r="I545" s="14"/>
      <c r="J545" s="14"/>
      <c r="K545" s="14"/>
      <c r="L545" s="14"/>
      <c r="M545" s="14"/>
      <c r="N545" s="14"/>
      <c r="O545" s="14"/>
      <c r="P545" s="14"/>
      <c r="Q545" s="14"/>
      <c r="R545" s="14"/>
      <c r="S545" s="14"/>
      <c r="T545" s="14"/>
      <c r="U545" s="14"/>
      <c r="V545" s="14"/>
      <c r="W545" s="14"/>
      <c r="X545" s="14"/>
      <c r="Y545" s="14"/>
      <c r="Z545" s="14"/>
      <c r="AA545" s="14"/>
    </row>
    <row r="546">
      <c r="A546" s="45"/>
      <c r="B546" s="14"/>
      <c r="C546" s="14"/>
      <c r="D546" s="14"/>
      <c r="E546" s="14"/>
      <c r="F546" s="14"/>
      <c r="G546" s="45"/>
      <c r="H546" s="14"/>
      <c r="I546" s="14"/>
      <c r="J546" s="14"/>
      <c r="K546" s="14"/>
      <c r="L546" s="14"/>
      <c r="M546" s="14"/>
      <c r="N546" s="14"/>
      <c r="O546" s="14"/>
      <c r="P546" s="14"/>
      <c r="Q546" s="14"/>
      <c r="R546" s="14"/>
      <c r="S546" s="14"/>
      <c r="T546" s="14"/>
      <c r="U546" s="14"/>
      <c r="V546" s="14"/>
      <c r="W546" s="14"/>
      <c r="X546" s="14"/>
      <c r="Y546" s="14"/>
      <c r="Z546" s="14"/>
      <c r="AA546" s="14"/>
    </row>
    <row r="547">
      <c r="A547" s="45"/>
      <c r="B547" s="14"/>
      <c r="C547" s="14"/>
      <c r="D547" s="14"/>
      <c r="E547" s="14"/>
      <c r="F547" s="14"/>
      <c r="G547" s="45"/>
      <c r="H547" s="14"/>
      <c r="I547" s="14"/>
      <c r="J547" s="14"/>
      <c r="K547" s="14"/>
      <c r="L547" s="14"/>
      <c r="M547" s="14"/>
      <c r="N547" s="14"/>
      <c r="O547" s="14"/>
      <c r="P547" s="14"/>
      <c r="Q547" s="14"/>
      <c r="R547" s="14"/>
      <c r="S547" s="14"/>
      <c r="T547" s="14"/>
      <c r="U547" s="14"/>
      <c r="V547" s="14"/>
      <c r="W547" s="14"/>
      <c r="X547" s="14"/>
      <c r="Y547" s="14"/>
      <c r="Z547" s="14"/>
      <c r="AA547" s="14"/>
    </row>
    <row r="548">
      <c r="A548" s="45"/>
      <c r="B548" s="14"/>
      <c r="C548" s="14"/>
      <c r="D548" s="14"/>
      <c r="E548" s="14"/>
      <c r="F548" s="14"/>
      <c r="G548" s="45"/>
      <c r="H548" s="14"/>
      <c r="I548" s="14"/>
      <c r="J548" s="14"/>
      <c r="K548" s="14"/>
      <c r="L548" s="14"/>
      <c r="M548" s="14"/>
      <c r="N548" s="14"/>
      <c r="O548" s="14"/>
      <c r="P548" s="14"/>
      <c r="Q548" s="14"/>
      <c r="R548" s="14"/>
      <c r="S548" s="14"/>
      <c r="T548" s="14"/>
      <c r="U548" s="14"/>
      <c r="V548" s="14"/>
      <c r="W548" s="14"/>
      <c r="X548" s="14"/>
      <c r="Y548" s="14"/>
      <c r="Z548" s="14"/>
      <c r="AA548" s="14"/>
    </row>
    <row r="549">
      <c r="A549" s="45"/>
      <c r="B549" s="14"/>
      <c r="C549" s="14"/>
      <c r="D549" s="14"/>
      <c r="E549" s="14"/>
      <c r="F549" s="14"/>
      <c r="G549" s="45"/>
      <c r="H549" s="14"/>
      <c r="I549" s="14"/>
      <c r="J549" s="14"/>
      <c r="K549" s="14"/>
      <c r="L549" s="14"/>
      <c r="M549" s="14"/>
      <c r="N549" s="14"/>
      <c r="O549" s="14"/>
      <c r="P549" s="14"/>
      <c r="Q549" s="14"/>
      <c r="R549" s="14"/>
      <c r="S549" s="14"/>
      <c r="T549" s="14"/>
      <c r="U549" s="14"/>
      <c r="V549" s="14"/>
      <c r="W549" s="14"/>
      <c r="X549" s="14"/>
      <c r="Y549" s="14"/>
      <c r="Z549" s="14"/>
      <c r="AA549" s="14"/>
    </row>
    <row r="550">
      <c r="A550" s="45"/>
      <c r="B550" s="14"/>
      <c r="C550" s="14"/>
      <c r="D550" s="14"/>
      <c r="E550" s="14"/>
      <c r="F550" s="14"/>
      <c r="G550" s="45"/>
      <c r="H550" s="14"/>
      <c r="I550" s="14"/>
      <c r="J550" s="14"/>
      <c r="K550" s="14"/>
      <c r="L550" s="14"/>
      <c r="M550" s="14"/>
      <c r="N550" s="14"/>
      <c r="O550" s="14"/>
      <c r="P550" s="14"/>
      <c r="Q550" s="14"/>
      <c r="R550" s="14"/>
      <c r="S550" s="14"/>
      <c r="T550" s="14"/>
      <c r="U550" s="14"/>
      <c r="V550" s="14"/>
      <c r="W550" s="14"/>
      <c r="X550" s="14"/>
      <c r="Y550" s="14"/>
      <c r="Z550" s="14"/>
      <c r="AA550" s="14"/>
    </row>
    <row r="551">
      <c r="A551" s="45"/>
      <c r="B551" s="14"/>
      <c r="C551" s="14"/>
      <c r="D551" s="14"/>
      <c r="E551" s="14"/>
      <c r="F551" s="14"/>
      <c r="G551" s="45"/>
      <c r="H551" s="14"/>
      <c r="I551" s="14"/>
      <c r="J551" s="14"/>
      <c r="K551" s="14"/>
      <c r="L551" s="14"/>
      <c r="M551" s="14"/>
      <c r="N551" s="14"/>
      <c r="O551" s="14"/>
      <c r="P551" s="14"/>
      <c r="Q551" s="14"/>
      <c r="R551" s="14"/>
      <c r="S551" s="14"/>
      <c r="T551" s="14"/>
      <c r="U551" s="14"/>
      <c r="V551" s="14"/>
      <c r="W551" s="14"/>
      <c r="X551" s="14"/>
      <c r="Y551" s="14"/>
      <c r="Z551" s="14"/>
      <c r="AA551" s="14"/>
    </row>
    <row r="552">
      <c r="A552" s="45"/>
      <c r="B552" s="14"/>
      <c r="C552" s="14"/>
      <c r="D552" s="14"/>
      <c r="E552" s="14"/>
      <c r="F552" s="14"/>
      <c r="G552" s="45"/>
      <c r="H552" s="14"/>
      <c r="I552" s="14"/>
      <c r="J552" s="14"/>
      <c r="K552" s="14"/>
      <c r="L552" s="14"/>
      <c r="M552" s="14"/>
      <c r="N552" s="14"/>
      <c r="O552" s="14"/>
      <c r="P552" s="14"/>
      <c r="Q552" s="14"/>
      <c r="R552" s="14"/>
      <c r="S552" s="14"/>
      <c r="T552" s="14"/>
      <c r="U552" s="14"/>
      <c r="V552" s="14"/>
      <c r="W552" s="14"/>
      <c r="X552" s="14"/>
      <c r="Y552" s="14"/>
      <c r="Z552" s="14"/>
      <c r="AA552" s="14"/>
    </row>
    <row r="553">
      <c r="A553" s="45"/>
      <c r="B553" s="14"/>
      <c r="C553" s="14"/>
      <c r="D553" s="14"/>
      <c r="E553" s="14"/>
      <c r="F553" s="14"/>
      <c r="G553" s="45"/>
      <c r="H553" s="14"/>
      <c r="I553" s="14"/>
      <c r="J553" s="14"/>
      <c r="K553" s="14"/>
      <c r="L553" s="14"/>
      <c r="M553" s="14"/>
      <c r="N553" s="14"/>
      <c r="O553" s="14"/>
      <c r="P553" s="14"/>
      <c r="Q553" s="14"/>
      <c r="R553" s="14"/>
      <c r="S553" s="14"/>
      <c r="T553" s="14"/>
      <c r="U553" s="14"/>
      <c r="V553" s="14"/>
      <c r="W553" s="14"/>
      <c r="X553" s="14"/>
      <c r="Y553" s="14"/>
      <c r="Z553" s="14"/>
      <c r="AA553" s="14"/>
    </row>
    <row r="554">
      <c r="A554" s="45"/>
      <c r="B554" s="14"/>
      <c r="C554" s="14"/>
      <c r="D554" s="14"/>
      <c r="E554" s="14"/>
      <c r="F554" s="14"/>
      <c r="G554" s="45"/>
      <c r="H554" s="14"/>
      <c r="I554" s="14"/>
      <c r="J554" s="14"/>
      <c r="K554" s="14"/>
      <c r="L554" s="14"/>
      <c r="M554" s="14"/>
      <c r="N554" s="14"/>
      <c r="O554" s="14"/>
      <c r="P554" s="14"/>
      <c r="Q554" s="14"/>
      <c r="R554" s="14"/>
      <c r="S554" s="14"/>
      <c r="T554" s="14"/>
      <c r="U554" s="14"/>
      <c r="V554" s="14"/>
      <c r="W554" s="14"/>
      <c r="X554" s="14"/>
      <c r="Y554" s="14"/>
      <c r="Z554" s="14"/>
      <c r="AA554" s="14"/>
    </row>
    <row r="555">
      <c r="A555" s="45"/>
      <c r="B555" s="14"/>
      <c r="C555" s="14"/>
      <c r="D555" s="14"/>
      <c r="E555" s="14"/>
      <c r="F555" s="14"/>
      <c r="G555" s="45"/>
      <c r="H555" s="14"/>
      <c r="I555" s="14"/>
      <c r="J555" s="14"/>
      <c r="K555" s="14"/>
      <c r="L555" s="14"/>
      <c r="M555" s="14"/>
      <c r="N555" s="14"/>
      <c r="O555" s="14"/>
      <c r="P555" s="14"/>
      <c r="Q555" s="14"/>
      <c r="R555" s="14"/>
      <c r="S555" s="14"/>
      <c r="T555" s="14"/>
      <c r="U555" s="14"/>
      <c r="V555" s="14"/>
      <c r="W555" s="14"/>
      <c r="X555" s="14"/>
      <c r="Y555" s="14"/>
      <c r="Z555" s="14"/>
      <c r="AA555" s="14"/>
    </row>
    <row r="556">
      <c r="A556" s="45"/>
      <c r="B556" s="14"/>
      <c r="C556" s="14"/>
      <c r="D556" s="14"/>
      <c r="E556" s="14"/>
      <c r="F556" s="14"/>
      <c r="G556" s="45"/>
      <c r="H556" s="14"/>
      <c r="I556" s="14"/>
      <c r="J556" s="14"/>
      <c r="K556" s="14"/>
      <c r="L556" s="14"/>
      <c r="M556" s="14"/>
      <c r="N556" s="14"/>
      <c r="O556" s="14"/>
      <c r="P556" s="14"/>
      <c r="Q556" s="14"/>
      <c r="R556" s="14"/>
      <c r="S556" s="14"/>
      <c r="T556" s="14"/>
      <c r="U556" s="14"/>
      <c r="V556" s="14"/>
      <c r="W556" s="14"/>
      <c r="X556" s="14"/>
      <c r="Y556" s="14"/>
      <c r="Z556" s="14"/>
      <c r="AA556" s="14"/>
    </row>
    <row r="557">
      <c r="A557" s="45"/>
      <c r="B557" s="14"/>
      <c r="C557" s="14"/>
      <c r="D557" s="14"/>
      <c r="E557" s="14"/>
      <c r="F557" s="14"/>
      <c r="G557" s="45"/>
      <c r="H557" s="14"/>
      <c r="I557" s="14"/>
      <c r="J557" s="14"/>
      <c r="K557" s="14"/>
      <c r="L557" s="14"/>
      <c r="M557" s="14"/>
      <c r="N557" s="14"/>
      <c r="O557" s="14"/>
      <c r="P557" s="14"/>
      <c r="Q557" s="14"/>
      <c r="R557" s="14"/>
      <c r="S557" s="14"/>
      <c r="T557" s="14"/>
      <c r="U557" s="14"/>
      <c r="V557" s="14"/>
      <c r="W557" s="14"/>
      <c r="X557" s="14"/>
      <c r="Y557" s="14"/>
      <c r="Z557" s="14"/>
      <c r="AA557" s="14"/>
    </row>
    <row r="558">
      <c r="A558" s="45"/>
      <c r="B558" s="14"/>
      <c r="C558" s="14"/>
      <c r="D558" s="14"/>
      <c r="E558" s="14"/>
      <c r="F558" s="14"/>
      <c r="G558" s="45"/>
      <c r="H558" s="14"/>
      <c r="I558" s="14"/>
      <c r="J558" s="14"/>
      <c r="K558" s="14"/>
      <c r="L558" s="14"/>
      <c r="M558" s="14"/>
      <c r="N558" s="14"/>
      <c r="O558" s="14"/>
      <c r="P558" s="14"/>
      <c r="Q558" s="14"/>
      <c r="R558" s="14"/>
      <c r="S558" s="14"/>
      <c r="T558" s="14"/>
      <c r="U558" s="14"/>
      <c r="V558" s="14"/>
      <c r="W558" s="14"/>
      <c r="X558" s="14"/>
      <c r="Y558" s="14"/>
      <c r="Z558" s="14"/>
      <c r="AA558" s="14"/>
    </row>
    <row r="559">
      <c r="A559" s="45"/>
      <c r="B559" s="14"/>
      <c r="C559" s="14"/>
      <c r="D559" s="14"/>
      <c r="E559" s="14"/>
      <c r="F559" s="14"/>
      <c r="G559" s="45"/>
      <c r="H559" s="14"/>
      <c r="I559" s="14"/>
      <c r="J559" s="14"/>
      <c r="K559" s="14"/>
      <c r="L559" s="14"/>
      <c r="M559" s="14"/>
      <c r="N559" s="14"/>
      <c r="O559" s="14"/>
      <c r="P559" s="14"/>
      <c r="Q559" s="14"/>
      <c r="R559" s="14"/>
      <c r="S559" s="14"/>
      <c r="T559" s="14"/>
      <c r="U559" s="14"/>
      <c r="V559" s="14"/>
      <c r="W559" s="14"/>
      <c r="X559" s="14"/>
      <c r="Y559" s="14"/>
      <c r="Z559" s="14"/>
      <c r="AA559" s="14"/>
    </row>
    <row r="560">
      <c r="A560" s="45"/>
      <c r="B560" s="14"/>
      <c r="C560" s="14"/>
      <c r="D560" s="14"/>
      <c r="E560" s="14"/>
      <c r="F560" s="14"/>
      <c r="G560" s="45"/>
      <c r="H560" s="14"/>
      <c r="I560" s="14"/>
      <c r="J560" s="14"/>
      <c r="K560" s="14"/>
      <c r="L560" s="14"/>
      <c r="M560" s="14"/>
      <c r="N560" s="14"/>
      <c r="O560" s="14"/>
      <c r="P560" s="14"/>
      <c r="Q560" s="14"/>
      <c r="R560" s="14"/>
      <c r="S560" s="14"/>
      <c r="T560" s="14"/>
      <c r="U560" s="14"/>
      <c r="V560" s="14"/>
      <c r="W560" s="14"/>
      <c r="X560" s="14"/>
      <c r="Y560" s="14"/>
      <c r="Z560" s="14"/>
      <c r="AA560" s="14"/>
    </row>
    <row r="561">
      <c r="A561" s="45"/>
      <c r="B561" s="14"/>
      <c r="C561" s="14"/>
      <c r="D561" s="14"/>
      <c r="E561" s="14"/>
      <c r="F561" s="14"/>
      <c r="G561" s="45"/>
      <c r="H561" s="14"/>
      <c r="I561" s="14"/>
      <c r="J561" s="14"/>
      <c r="K561" s="14"/>
      <c r="L561" s="14"/>
      <c r="M561" s="14"/>
      <c r="N561" s="14"/>
      <c r="O561" s="14"/>
      <c r="P561" s="14"/>
      <c r="Q561" s="14"/>
      <c r="R561" s="14"/>
      <c r="S561" s="14"/>
      <c r="T561" s="14"/>
      <c r="U561" s="14"/>
      <c r="V561" s="14"/>
      <c r="W561" s="14"/>
      <c r="X561" s="14"/>
      <c r="Y561" s="14"/>
      <c r="Z561" s="14"/>
      <c r="AA561" s="14"/>
    </row>
    <row r="562">
      <c r="A562" s="45"/>
      <c r="B562" s="14"/>
      <c r="C562" s="14"/>
      <c r="D562" s="14"/>
      <c r="E562" s="14"/>
      <c r="F562" s="14"/>
      <c r="G562" s="45"/>
      <c r="H562" s="14"/>
      <c r="I562" s="14"/>
      <c r="J562" s="14"/>
      <c r="K562" s="14"/>
      <c r="L562" s="14"/>
      <c r="M562" s="14"/>
      <c r="N562" s="14"/>
      <c r="O562" s="14"/>
      <c r="P562" s="14"/>
      <c r="Q562" s="14"/>
      <c r="R562" s="14"/>
      <c r="S562" s="14"/>
      <c r="T562" s="14"/>
      <c r="U562" s="14"/>
      <c r="V562" s="14"/>
      <c r="W562" s="14"/>
      <c r="X562" s="14"/>
      <c r="Y562" s="14"/>
      <c r="Z562" s="14"/>
      <c r="AA562" s="14"/>
    </row>
    <row r="563">
      <c r="A563" s="45"/>
      <c r="B563" s="14"/>
      <c r="C563" s="14"/>
      <c r="D563" s="14"/>
      <c r="E563" s="14"/>
      <c r="F563" s="14"/>
      <c r="G563" s="45"/>
      <c r="H563" s="14"/>
      <c r="I563" s="14"/>
      <c r="J563" s="14"/>
      <c r="K563" s="14"/>
      <c r="L563" s="14"/>
      <c r="M563" s="14"/>
      <c r="N563" s="14"/>
      <c r="O563" s="14"/>
      <c r="P563" s="14"/>
      <c r="Q563" s="14"/>
      <c r="R563" s="14"/>
      <c r="S563" s="14"/>
      <c r="T563" s="14"/>
      <c r="U563" s="14"/>
      <c r="V563" s="14"/>
      <c r="W563" s="14"/>
      <c r="X563" s="14"/>
      <c r="Y563" s="14"/>
      <c r="Z563" s="14"/>
      <c r="AA563" s="14"/>
    </row>
    <row r="564">
      <c r="A564" s="45"/>
      <c r="B564" s="14"/>
      <c r="C564" s="14"/>
      <c r="D564" s="14"/>
      <c r="E564" s="14"/>
      <c r="F564" s="14"/>
      <c r="G564" s="45"/>
      <c r="H564" s="14"/>
      <c r="I564" s="14"/>
      <c r="J564" s="14"/>
      <c r="K564" s="14"/>
      <c r="L564" s="14"/>
      <c r="M564" s="14"/>
      <c r="N564" s="14"/>
      <c r="O564" s="14"/>
      <c r="P564" s="14"/>
      <c r="Q564" s="14"/>
      <c r="R564" s="14"/>
      <c r="S564" s="14"/>
      <c r="T564" s="14"/>
      <c r="U564" s="14"/>
      <c r="V564" s="14"/>
      <c r="W564" s="14"/>
      <c r="X564" s="14"/>
      <c r="Y564" s="14"/>
      <c r="Z564" s="14"/>
      <c r="AA564" s="14"/>
    </row>
    <row r="565">
      <c r="A565" s="45"/>
      <c r="B565" s="14"/>
      <c r="C565" s="14"/>
      <c r="D565" s="14"/>
      <c r="E565" s="14"/>
      <c r="F565" s="14"/>
      <c r="G565" s="45"/>
      <c r="H565" s="14"/>
      <c r="I565" s="14"/>
      <c r="J565" s="14"/>
      <c r="K565" s="14"/>
      <c r="L565" s="14"/>
      <c r="M565" s="14"/>
      <c r="N565" s="14"/>
      <c r="O565" s="14"/>
      <c r="P565" s="14"/>
      <c r="Q565" s="14"/>
      <c r="R565" s="14"/>
      <c r="S565" s="14"/>
      <c r="T565" s="14"/>
      <c r="U565" s="14"/>
      <c r="V565" s="14"/>
      <c r="W565" s="14"/>
      <c r="X565" s="14"/>
      <c r="Y565" s="14"/>
      <c r="Z565" s="14"/>
      <c r="AA565" s="14"/>
    </row>
    <row r="566">
      <c r="A566" s="45"/>
      <c r="B566" s="14"/>
      <c r="C566" s="14"/>
      <c r="D566" s="14"/>
      <c r="E566" s="14"/>
      <c r="F566" s="14"/>
      <c r="G566" s="45"/>
      <c r="H566" s="14"/>
      <c r="I566" s="14"/>
      <c r="J566" s="14"/>
      <c r="K566" s="14"/>
      <c r="L566" s="14"/>
      <c r="M566" s="14"/>
      <c r="N566" s="14"/>
      <c r="O566" s="14"/>
      <c r="P566" s="14"/>
      <c r="Q566" s="14"/>
      <c r="R566" s="14"/>
      <c r="S566" s="14"/>
      <c r="T566" s="14"/>
      <c r="U566" s="14"/>
      <c r="V566" s="14"/>
      <c r="W566" s="14"/>
      <c r="X566" s="14"/>
      <c r="Y566" s="14"/>
      <c r="Z566" s="14"/>
      <c r="AA566" s="14"/>
    </row>
    <row r="567">
      <c r="A567" s="45"/>
      <c r="B567" s="14"/>
      <c r="C567" s="14"/>
      <c r="D567" s="14"/>
      <c r="E567" s="14"/>
      <c r="F567" s="14"/>
      <c r="G567" s="45"/>
      <c r="H567" s="14"/>
      <c r="I567" s="14"/>
      <c r="J567" s="14"/>
      <c r="K567" s="14"/>
      <c r="L567" s="14"/>
      <c r="M567" s="14"/>
      <c r="N567" s="14"/>
      <c r="O567" s="14"/>
      <c r="P567" s="14"/>
      <c r="Q567" s="14"/>
      <c r="R567" s="14"/>
      <c r="S567" s="14"/>
      <c r="T567" s="14"/>
      <c r="U567" s="14"/>
      <c r="V567" s="14"/>
      <c r="W567" s="14"/>
      <c r="X567" s="14"/>
      <c r="Y567" s="14"/>
      <c r="Z567" s="14"/>
      <c r="AA567" s="14"/>
    </row>
    <row r="568">
      <c r="A568" s="45"/>
      <c r="B568" s="14"/>
      <c r="C568" s="14"/>
      <c r="D568" s="14"/>
      <c r="E568" s="14"/>
      <c r="F568" s="14"/>
      <c r="G568" s="45"/>
      <c r="H568" s="14"/>
      <c r="I568" s="14"/>
      <c r="J568" s="14"/>
      <c r="K568" s="14"/>
      <c r="L568" s="14"/>
      <c r="M568" s="14"/>
      <c r="N568" s="14"/>
      <c r="O568" s="14"/>
      <c r="P568" s="14"/>
      <c r="Q568" s="14"/>
      <c r="R568" s="14"/>
      <c r="S568" s="14"/>
      <c r="T568" s="14"/>
      <c r="U568" s="14"/>
      <c r="V568" s="14"/>
      <c r="W568" s="14"/>
      <c r="X568" s="14"/>
      <c r="Y568" s="14"/>
      <c r="Z568" s="14"/>
      <c r="AA568" s="14"/>
    </row>
    <row r="569">
      <c r="A569" s="45"/>
      <c r="B569" s="14"/>
      <c r="C569" s="14"/>
      <c r="D569" s="14"/>
      <c r="E569" s="14"/>
      <c r="F569" s="14"/>
      <c r="G569" s="45"/>
      <c r="H569" s="14"/>
      <c r="I569" s="14"/>
      <c r="J569" s="14"/>
      <c r="K569" s="14"/>
      <c r="L569" s="14"/>
      <c r="M569" s="14"/>
      <c r="N569" s="14"/>
      <c r="O569" s="14"/>
      <c r="P569" s="14"/>
      <c r="Q569" s="14"/>
      <c r="R569" s="14"/>
      <c r="S569" s="14"/>
      <c r="T569" s="14"/>
      <c r="U569" s="14"/>
      <c r="V569" s="14"/>
      <c r="W569" s="14"/>
      <c r="X569" s="14"/>
      <c r="Y569" s="14"/>
      <c r="Z569" s="14"/>
      <c r="AA569" s="14"/>
    </row>
    <row r="570">
      <c r="A570" s="45"/>
      <c r="B570" s="14"/>
      <c r="C570" s="14"/>
      <c r="D570" s="14"/>
      <c r="E570" s="14"/>
      <c r="F570" s="14"/>
      <c r="G570" s="45"/>
      <c r="H570" s="14"/>
      <c r="I570" s="14"/>
      <c r="J570" s="14"/>
      <c r="K570" s="14"/>
      <c r="L570" s="14"/>
      <c r="M570" s="14"/>
      <c r="N570" s="14"/>
      <c r="O570" s="14"/>
      <c r="P570" s="14"/>
      <c r="Q570" s="14"/>
      <c r="R570" s="14"/>
      <c r="S570" s="14"/>
      <c r="T570" s="14"/>
      <c r="U570" s="14"/>
      <c r="V570" s="14"/>
      <c r="W570" s="14"/>
      <c r="X570" s="14"/>
      <c r="Y570" s="14"/>
      <c r="Z570" s="14"/>
      <c r="AA570" s="14"/>
    </row>
    <row r="571">
      <c r="A571" s="45"/>
      <c r="B571" s="14"/>
      <c r="C571" s="14"/>
      <c r="D571" s="14"/>
      <c r="E571" s="14"/>
      <c r="F571" s="14"/>
      <c r="G571" s="45"/>
      <c r="H571" s="14"/>
      <c r="I571" s="14"/>
      <c r="J571" s="14"/>
      <c r="K571" s="14"/>
      <c r="L571" s="14"/>
      <c r="M571" s="14"/>
      <c r="N571" s="14"/>
      <c r="O571" s="14"/>
      <c r="P571" s="14"/>
      <c r="Q571" s="14"/>
      <c r="R571" s="14"/>
      <c r="S571" s="14"/>
      <c r="T571" s="14"/>
      <c r="U571" s="14"/>
      <c r="V571" s="14"/>
      <c r="W571" s="14"/>
      <c r="X571" s="14"/>
      <c r="Y571" s="14"/>
      <c r="Z571" s="14"/>
      <c r="AA571" s="14"/>
    </row>
    <row r="572">
      <c r="A572" s="45"/>
      <c r="B572" s="14"/>
      <c r="C572" s="14"/>
      <c r="D572" s="14"/>
      <c r="E572" s="14"/>
      <c r="F572" s="14"/>
      <c r="G572" s="45"/>
      <c r="H572" s="14"/>
      <c r="I572" s="14"/>
      <c r="J572" s="14"/>
      <c r="K572" s="14"/>
      <c r="L572" s="14"/>
      <c r="M572" s="14"/>
      <c r="N572" s="14"/>
      <c r="O572" s="14"/>
      <c r="P572" s="14"/>
      <c r="Q572" s="14"/>
      <c r="R572" s="14"/>
      <c r="S572" s="14"/>
      <c r="T572" s="14"/>
      <c r="U572" s="14"/>
      <c r="V572" s="14"/>
      <c r="W572" s="14"/>
      <c r="X572" s="14"/>
      <c r="Y572" s="14"/>
      <c r="Z572" s="14"/>
      <c r="AA572" s="14"/>
    </row>
    <row r="573">
      <c r="A573" s="45"/>
      <c r="B573" s="14"/>
      <c r="C573" s="14"/>
      <c r="D573" s="14"/>
      <c r="E573" s="14"/>
      <c r="F573" s="14"/>
      <c r="G573" s="45"/>
      <c r="H573" s="14"/>
      <c r="I573" s="14"/>
      <c r="J573" s="14"/>
      <c r="K573" s="14"/>
      <c r="L573" s="14"/>
      <c r="M573" s="14"/>
      <c r="N573" s="14"/>
      <c r="O573" s="14"/>
      <c r="P573" s="14"/>
      <c r="Q573" s="14"/>
      <c r="R573" s="14"/>
      <c r="S573" s="14"/>
      <c r="T573" s="14"/>
      <c r="U573" s="14"/>
      <c r="V573" s="14"/>
      <c r="W573" s="14"/>
      <c r="X573" s="14"/>
      <c r="Y573" s="14"/>
      <c r="Z573" s="14"/>
      <c r="AA573" s="14"/>
    </row>
    <row r="574">
      <c r="A574" s="45"/>
      <c r="B574" s="14"/>
      <c r="C574" s="14"/>
      <c r="D574" s="14"/>
      <c r="E574" s="14"/>
      <c r="F574" s="14"/>
      <c r="G574" s="45"/>
      <c r="H574" s="14"/>
      <c r="I574" s="14"/>
      <c r="J574" s="14"/>
      <c r="K574" s="14"/>
      <c r="L574" s="14"/>
      <c r="M574" s="14"/>
      <c r="N574" s="14"/>
      <c r="O574" s="14"/>
      <c r="P574" s="14"/>
      <c r="Q574" s="14"/>
      <c r="R574" s="14"/>
      <c r="S574" s="14"/>
      <c r="T574" s="14"/>
      <c r="U574" s="14"/>
      <c r="V574" s="14"/>
      <c r="W574" s="14"/>
      <c r="X574" s="14"/>
      <c r="Y574" s="14"/>
      <c r="Z574" s="14"/>
      <c r="AA574" s="14"/>
    </row>
    <row r="575">
      <c r="A575" s="45"/>
      <c r="B575" s="14"/>
      <c r="C575" s="14"/>
      <c r="D575" s="14"/>
      <c r="E575" s="14"/>
      <c r="F575" s="14"/>
      <c r="G575" s="45"/>
      <c r="H575" s="14"/>
      <c r="I575" s="14"/>
      <c r="J575" s="14"/>
      <c r="K575" s="14"/>
      <c r="L575" s="14"/>
      <c r="M575" s="14"/>
      <c r="N575" s="14"/>
      <c r="O575" s="14"/>
      <c r="P575" s="14"/>
      <c r="Q575" s="14"/>
      <c r="R575" s="14"/>
      <c r="S575" s="14"/>
      <c r="T575" s="14"/>
      <c r="U575" s="14"/>
      <c r="V575" s="14"/>
      <c r="W575" s="14"/>
      <c r="X575" s="14"/>
      <c r="Y575" s="14"/>
      <c r="Z575" s="14"/>
      <c r="AA575" s="14"/>
    </row>
    <row r="576">
      <c r="A576" s="45"/>
      <c r="B576" s="14"/>
      <c r="C576" s="14"/>
      <c r="D576" s="14"/>
      <c r="E576" s="14"/>
      <c r="F576" s="14"/>
      <c r="G576" s="45"/>
      <c r="H576" s="14"/>
      <c r="I576" s="14"/>
      <c r="J576" s="14"/>
      <c r="K576" s="14"/>
      <c r="L576" s="14"/>
      <c r="M576" s="14"/>
      <c r="N576" s="14"/>
      <c r="O576" s="14"/>
      <c r="P576" s="14"/>
      <c r="Q576" s="14"/>
      <c r="R576" s="14"/>
      <c r="S576" s="14"/>
      <c r="T576" s="14"/>
      <c r="U576" s="14"/>
      <c r="V576" s="14"/>
      <c r="W576" s="14"/>
      <c r="X576" s="14"/>
      <c r="Y576" s="14"/>
      <c r="Z576" s="14"/>
      <c r="AA576" s="14"/>
    </row>
    <row r="577">
      <c r="A577" s="45"/>
      <c r="B577" s="14"/>
      <c r="C577" s="14"/>
      <c r="D577" s="14"/>
      <c r="E577" s="14"/>
      <c r="F577" s="14"/>
      <c r="G577" s="45"/>
      <c r="H577" s="14"/>
      <c r="I577" s="14"/>
      <c r="J577" s="14"/>
      <c r="K577" s="14"/>
      <c r="L577" s="14"/>
      <c r="M577" s="14"/>
      <c r="N577" s="14"/>
      <c r="O577" s="14"/>
      <c r="P577" s="14"/>
      <c r="Q577" s="14"/>
      <c r="R577" s="14"/>
      <c r="S577" s="14"/>
      <c r="T577" s="14"/>
      <c r="U577" s="14"/>
      <c r="V577" s="14"/>
      <c r="W577" s="14"/>
      <c r="X577" s="14"/>
      <c r="Y577" s="14"/>
      <c r="Z577" s="14"/>
      <c r="AA577" s="14"/>
    </row>
    <row r="578">
      <c r="A578" s="45"/>
      <c r="B578" s="14"/>
      <c r="C578" s="14"/>
      <c r="D578" s="14"/>
      <c r="E578" s="14"/>
      <c r="F578" s="14"/>
      <c r="G578" s="45"/>
      <c r="H578" s="14"/>
      <c r="I578" s="14"/>
      <c r="J578" s="14"/>
      <c r="K578" s="14"/>
      <c r="L578" s="14"/>
      <c r="M578" s="14"/>
      <c r="N578" s="14"/>
      <c r="O578" s="14"/>
      <c r="P578" s="14"/>
      <c r="Q578" s="14"/>
      <c r="R578" s="14"/>
      <c r="S578" s="14"/>
      <c r="T578" s="14"/>
      <c r="U578" s="14"/>
      <c r="V578" s="14"/>
      <c r="W578" s="14"/>
      <c r="X578" s="14"/>
      <c r="Y578" s="14"/>
      <c r="Z578" s="14"/>
      <c r="AA578" s="14"/>
    </row>
    <row r="579">
      <c r="A579" s="45"/>
      <c r="B579" s="14"/>
      <c r="C579" s="14"/>
      <c r="D579" s="14"/>
      <c r="E579" s="14"/>
      <c r="F579" s="14"/>
      <c r="G579" s="45"/>
      <c r="H579" s="14"/>
      <c r="I579" s="14"/>
      <c r="J579" s="14"/>
      <c r="K579" s="14"/>
      <c r="L579" s="14"/>
      <c r="M579" s="14"/>
      <c r="N579" s="14"/>
      <c r="O579" s="14"/>
      <c r="P579" s="14"/>
      <c r="Q579" s="14"/>
      <c r="R579" s="14"/>
      <c r="S579" s="14"/>
      <c r="T579" s="14"/>
      <c r="U579" s="14"/>
      <c r="V579" s="14"/>
      <c r="W579" s="14"/>
      <c r="X579" s="14"/>
      <c r="Y579" s="14"/>
      <c r="Z579" s="14"/>
      <c r="AA579" s="14"/>
    </row>
    <row r="580">
      <c r="A580" s="45"/>
      <c r="B580" s="14"/>
      <c r="C580" s="14"/>
      <c r="D580" s="14"/>
      <c r="E580" s="14"/>
      <c r="F580" s="14"/>
      <c r="G580" s="45"/>
      <c r="H580" s="14"/>
      <c r="I580" s="14"/>
      <c r="J580" s="14"/>
      <c r="K580" s="14"/>
      <c r="L580" s="14"/>
      <c r="M580" s="14"/>
      <c r="N580" s="14"/>
      <c r="O580" s="14"/>
      <c r="P580" s="14"/>
      <c r="Q580" s="14"/>
      <c r="R580" s="14"/>
      <c r="S580" s="14"/>
      <c r="T580" s="14"/>
      <c r="U580" s="14"/>
      <c r="V580" s="14"/>
      <c r="W580" s="14"/>
      <c r="X580" s="14"/>
      <c r="Y580" s="14"/>
      <c r="Z580" s="14"/>
      <c r="AA580" s="14"/>
    </row>
    <row r="581">
      <c r="A581" s="45"/>
      <c r="B581" s="14"/>
      <c r="C581" s="14"/>
      <c r="D581" s="14"/>
      <c r="E581" s="14"/>
      <c r="F581" s="14"/>
      <c r="G581" s="45"/>
      <c r="H581" s="14"/>
      <c r="I581" s="14"/>
      <c r="J581" s="14"/>
      <c r="K581" s="14"/>
      <c r="L581" s="14"/>
      <c r="M581" s="14"/>
      <c r="N581" s="14"/>
      <c r="O581" s="14"/>
      <c r="P581" s="14"/>
      <c r="Q581" s="14"/>
      <c r="R581" s="14"/>
      <c r="S581" s="14"/>
      <c r="T581" s="14"/>
      <c r="U581" s="14"/>
      <c r="V581" s="14"/>
      <c r="W581" s="14"/>
      <c r="X581" s="14"/>
      <c r="Y581" s="14"/>
      <c r="Z581" s="14"/>
      <c r="AA581" s="14"/>
    </row>
    <row r="582">
      <c r="A582" s="45"/>
      <c r="B582" s="14"/>
      <c r="C582" s="14"/>
      <c r="D582" s="14"/>
      <c r="E582" s="14"/>
      <c r="F582" s="14"/>
      <c r="G582" s="45"/>
      <c r="H582" s="14"/>
      <c r="I582" s="14"/>
      <c r="J582" s="14"/>
      <c r="K582" s="14"/>
      <c r="L582" s="14"/>
      <c r="M582" s="14"/>
      <c r="N582" s="14"/>
      <c r="O582" s="14"/>
      <c r="P582" s="14"/>
      <c r="Q582" s="14"/>
      <c r="R582" s="14"/>
      <c r="S582" s="14"/>
      <c r="T582" s="14"/>
      <c r="U582" s="14"/>
      <c r="V582" s="14"/>
      <c r="W582" s="14"/>
      <c r="X582" s="14"/>
      <c r="Y582" s="14"/>
      <c r="Z582" s="14"/>
      <c r="AA582" s="14"/>
    </row>
    <row r="583">
      <c r="A583" s="45"/>
      <c r="B583" s="14"/>
      <c r="C583" s="14"/>
      <c r="D583" s="14"/>
      <c r="E583" s="14"/>
      <c r="F583" s="14"/>
      <c r="G583" s="45"/>
      <c r="H583" s="14"/>
      <c r="I583" s="14"/>
      <c r="J583" s="14"/>
      <c r="K583" s="14"/>
      <c r="L583" s="14"/>
      <c r="M583" s="14"/>
      <c r="N583" s="14"/>
      <c r="O583" s="14"/>
      <c r="P583" s="14"/>
      <c r="Q583" s="14"/>
      <c r="R583" s="14"/>
      <c r="S583" s="14"/>
      <c r="T583" s="14"/>
      <c r="U583" s="14"/>
      <c r="V583" s="14"/>
      <c r="W583" s="14"/>
      <c r="X583" s="14"/>
      <c r="Y583" s="14"/>
      <c r="Z583" s="14"/>
      <c r="AA583" s="14"/>
    </row>
    <row r="584">
      <c r="A584" s="45"/>
      <c r="B584" s="14"/>
      <c r="C584" s="14"/>
      <c r="D584" s="14"/>
      <c r="E584" s="14"/>
      <c r="F584" s="14"/>
      <c r="G584" s="45"/>
      <c r="H584" s="14"/>
      <c r="I584" s="14"/>
      <c r="J584" s="14"/>
      <c r="K584" s="14"/>
      <c r="L584" s="14"/>
      <c r="M584" s="14"/>
      <c r="N584" s="14"/>
      <c r="O584" s="14"/>
      <c r="P584" s="14"/>
      <c r="Q584" s="14"/>
      <c r="R584" s="14"/>
      <c r="S584" s="14"/>
      <c r="T584" s="14"/>
      <c r="U584" s="14"/>
      <c r="V584" s="14"/>
      <c r="W584" s="14"/>
      <c r="X584" s="14"/>
      <c r="Y584" s="14"/>
      <c r="Z584" s="14"/>
      <c r="AA584" s="14"/>
    </row>
    <row r="585">
      <c r="A585" s="45"/>
      <c r="B585" s="14"/>
      <c r="C585" s="14"/>
      <c r="D585" s="14"/>
      <c r="E585" s="14"/>
      <c r="F585" s="14"/>
      <c r="G585" s="45"/>
      <c r="H585" s="14"/>
      <c r="I585" s="14"/>
      <c r="J585" s="14"/>
      <c r="K585" s="14"/>
      <c r="L585" s="14"/>
      <c r="M585" s="14"/>
      <c r="N585" s="14"/>
      <c r="O585" s="14"/>
      <c r="P585" s="14"/>
      <c r="Q585" s="14"/>
      <c r="R585" s="14"/>
      <c r="S585" s="14"/>
      <c r="T585" s="14"/>
      <c r="U585" s="14"/>
      <c r="V585" s="14"/>
      <c r="W585" s="14"/>
      <c r="X585" s="14"/>
      <c r="Y585" s="14"/>
      <c r="Z585" s="14"/>
      <c r="AA585" s="14"/>
    </row>
    <row r="586">
      <c r="A586" s="45"/>
      <c r="B586" s="14"/>
      <c r="C586" s="14"/>
      <c r="D586" s="14"/>
      <c r="E586" s="14"/>
      <c r="F586" s="14"/>
      <c r="G586" s="45"/>
      <c r="H586" s="14"/>
      <c r="I586" s="14"/>
      <c r="J586" s="14"/>
      <c r="K586" s="14"/>
      <c r="L586" s="14"/>
      <c r="M586" s="14"/>
      <c r="N586" s="14"/>
      <c r="O586" s="14"/>
      <c r="P586" s="14"/>
      <c r="Q586" s="14"/>
      <c r="R586" s="14"/>
      <c r="S586" s="14"/>
      <c r="T586" s="14"/>
      <c r="U586" s="14"/>
      <c r="V586" s="14"/>
      <c r="W586" s="14"/>
      <c r="X586" s="14"/>
      <c r="Y586" s="14"/>
      <c r="Z586" s="14"/>
      <c r="AA586" s="14"/>
    </row>
    <row r="587">
      <c r="A587" s="45"/>
      <c r="B587" s="14"/>
      <c r="C587" s="14"/>
      <c r="D587" s="14"/>
      <c r="E587" s="14"/>
      <c r="F587" s="14"/>
      <c r="G587" s="45"/>
      <c r="H587" s="14"/>
      <c r="I587" s="14"/>
      <c r="J587" s="14"/>
      <c r="K587" s="14"/>
      <c r="L587" s="14"/>
      <c r="M587" s="14"/>
      <c r="N587" s="14"/>
      <c r="O587" s="14"/>
      <c r="P587" s="14"/>
      <c r="Q587" s="14"/>
      <c r="R587" s="14"/>
      <c r="S587" s="14"/>
      <c r="T587" s="14"/>
      <c r="U587" s="14"/>
      <c r="V587" s="14"/>
      <c r="W587" s="14"/>
      <c r="X587" s="14"/>
      <c r="Y587" s="14"/>
      <c r="Z587" s="14"/>
      <c r="AA587" s="14"/>
    </row>
    <row r="588">
      <c r="A588" s="45"/>
      <c r="B588" s="14"/>
      <c r="C588" s="14"/>
      <c r="D588" s="14"/>
      <c r="E588" s="14"/>
      <c r="F588" s="14"/>
      <c r="G588" s="45"/>
      <c r="H588" s="14"/>
      <c r="I588" s="14"/>
      <c r="J588" s="14"/>
      <c r="K588" s="14"/>
      <c r="L588" s="14"/>
      <c r="M588" s="14"/>
      <c r="N588" s="14"/>
      <c r="O588" s="14"/>
      <c r="P588" s="14"/>
      <c r="Q588" s="14"/>
      <c r="R588" s="14"/>
      <c r="S588" s="14"/>
      <c r="T588" s="14"/>
      <c r="U588" s="14"/>
      <c r="V588" s="14"/>
      <c r="W588" s="14"/>
      <c r="X588" s="14"/>
      <c r="Y588" s="14"/>
      <c r="Z588" s="14"/>
      <c r="AA588" s="14"/>
    </row>
    <row r="589">
      <c r="A589" s="45"/>
      <c r="B589" s="14"/>
      <c r="C589" s="14"/>
      <c r="D589" s="14"/>
      <c r="E589" s="14"/>
      <c r="F589" s="14"/>
      <c r="G589" s="45"/>
      <c r="H589" s="14"/>
      <c r="I589" s="14"/>
      <c r="J589" s="14"/>
      <c r="K589" s="14"/>
      <c r="L589" s="14"/>
      <c r="M589" s="14"/>
      <c r="N589" s="14"/>
      <c r="O589" s="14"/>
      <c r="P589" s="14"/>
      <c r="Q589" s="14"/>
      <c r="R589" s="14"/>
      <c r="S589" s="14"/>
      <c r="T589" s="14"/>
      <c r="U589" s="14"/>
      <c r="V589" s="14"/>
      <c r="W589" s="14"/>
      <c r="X589" s="14"/>
      <c r="Y589" s="14"/>
      <c r="Z589" s="14"/>
      <c r="AA589" s="14"/>
    </row>
    <row r="590">
      <c r="A590" s="45"/>
      <c r="B590" s="14"/>
      <c r="C590" s="14"/>
      <c r="D590" s="14"/>
      <c r="E590" s="14"/>
      <c r="F590" s="14"/>
      <c r="G590" s="45"/>
      <c r="H590" s="14"/>
      <c r="I590" s="14"/>
      <c r="J590" s="14"/>
      <c r="K590" s="14"/>
      <c r="L590" s="14"/>
      <c r="M590" s="14"/>
      <c r="N590" s="14"/>
      <c r="O590" s="14"/>
      <c r="P590" s="14"/>
      <c r="Q590" s="14"/>
      <c r="R590" s="14"/>
      <c r="S590" s="14"/>
      <c r="T590" s="14"/>
      <c r="U590" s="14"/>
      <c r="V590" s="14"/>
      <c r="W590" s="14"/>
      <c r="X590" s="14"/>
      <c r="Y590" s="14"/>
      <c r="Z590" s="14"/>
      <c r="AA590" s="14"/>
    </row>
    <row r="591">
      <c r="A591" s="45"/>
      <c r="B591" s="14"/>
      <c r="C591" s="14"/>
      <c r="D591" s="14"/>
      <c r="E591" s="14"/>
      <c r="F591" s="14"/>
      <c r="G591" s="45"/>
      <c r="H591" s="14"/>
      <c r="I591" s="14"/>
      <c r="J591" s="14"/>
      <c r="K591" s="14"/>
      <c r="L591" s="14"/>
      <c r="M591" s="14"/>
      <c r="N591" s="14"/>
      <c r="O591" s="14"/>
      <c r="P591" s="14"/>
      <c r="Q591" s="14"/>
      <c r="R591" s="14"/>
      <c r="S591" s="14"/>
      <c r="T591" s="14"/>
      <c r="U591" s="14"/>
      <c r="V591" s="14"/>
      <c r="W591" s="14"/>
      <c r="X591" s="14"/>
      <c r="Y591" s="14"/>
      <c r="Z591" s="14"/>
      <c r="AA591" s="14"/>
    </row>
    <row r="592">
      <c r="A592" s="45"/>
      <c r="B592" s="14"/>
      <c r="C592" s="14"/>
      <c r="D592" s="14"/>
      <c r="E592" s="14"/>
      <c r="F592" s="14"/>
      <c r="G592" s="45"/>
      <c r="H592" s="14"/>
      <c r="I592" s="14"/>
      <c r="J592" s="14"/>
      <c r="K592" s="14"/>
      <c r="L592" s="14"/>
      <c r="M592" s="14"/>
      <c r="N592" s="14"/>
      <c r="O592" s="14"/>
      <c r="P592" s="14"/>
      <c r="Q592" s="14"/>
      <c r="R592" s="14"/>
      <c r="S592" s="14"/>
      <c r="T592" s="14"/>
      <c r="U592" s="14"/>
      <c r="V592" s="14"/>
      <c r="W592" s="14"/>
      <c r="X592" s="14"/>
      <c r="Y592" s="14"/>
      <c r="Z592" s="14"/>
      <c r="AA592" s="14"/>
    </row>
    <row r="593">
      <c r="A593" s="45"/>
      <c r="B593" s="14"/>
      <c r="C593" s="14"/>
      <c r="D593" s="14"/>
      <c r="E593" s="14"/>
      <c r="F593" s="14"/>
      <c r="G593" s="45"/>
      <c r="H593" s="14"/>
      <c r="I593" s="14"/>
      <c r="J593" s="14"/>
      <c r="K593" s="14"/>
      <c r="L593" s="14"/>
      <c r="M593" s="14"/>
      <c r="N593" s="14"/>
      <c r="O593" s="14"/>
      <c r="P593" s="14"/>
      <c r="Q593" s="14"/>
      <c r="R593" s="14"/>
      <c r="S593" s="14"/>
      <c r="T593" s="14"/>
      <c r="U593" s="14"/>
      <c r="V593" s="14"/>
      <c r="W593" s="14"/>
      <c r="X593" s="14"/>
      <c r="Y593" s="14"/>
      <c r="Z593" s="14"/>
      <c r="AA593" s="14"/>
    </row>
    <row r="594">
      <c r="A594" s="45"/>
      <c r="B594" s="14"/>
      <c r="C594" s="14"/>
      <c r="D594" s="14"/>
      <c r="E594" s="14"/>
      <c r="F594" s="14"/>
      <c r="G594" s="45"/>
      <c r="H594" s="14"/>
      <c r="I594" s="14"/>
      <c r="J594" s="14"/>
      <c r="K594" s="14"/>
      <c r="L594" s="14"/>
      <c r="M594" s="14"/>
      <c r="N594" s="14"/>
      <c r="O594" s="14"/>
      <c r="P594" s="14"/>
      <c r="Q594" s="14"/>
      <c r="R594" s="14"/>
      <c r="S594" s="14"/>
      <c r="T594" s="14"/>
      <c r="U594" s="14"/>
      <c r="V594" s="14"/>
      <c r="W594" s="14"/>
      <c r="X594" s="14"/>
      <c r="Y594" s="14"/>
      <c r="Z594" s="14"/>
      <c r="AA594" s="14"/>
    </row>
    <row r="595">
      <c r="A595" s="45"/>
      <c r="B595" s="14"/>
      <c r="C595" s="14"/>
      <c r="D595" s="14"/>
      <c r="E595" s="14"/>
      <c r="F595" s="14"/>
      <c r="G595" s="45"/>
      <c r="H595" s="14"/>
      <c r="I595" s="14"/>
      <c r="J595" s="14"/>
      <c r="K595" s="14"/>
      <c r="L595" s="14"/>
      <c r="M595" s="14"/>
      <c r="N595" s="14"/>
      <c r="O595" s="14"/>
      <c r="P595" s="14"/>
      <c r="Q595" s="14"/>
      <c r="R595" s="14"/>
      <c r="S595" s="14"/>
      <c r="T595" s="14"/>
      <c r="U595" s="14"/>
      <c r="V595" s="14"/>
      <c r="W595" s="14"/>
      <c r="X595" s="14"/>
      <c r="Y595" s="14"/>
      <c r="Z595" s="14"/>
      <c r="AA595" s="14"/>
    </row>
    <row r="596">
      <c r="A596" s="45"/>
      <c r="B596" s="14"/>
      <c r="C596" s="14"/>
      <c r="D596" s="14"/>
      <c r="E596" s="14"/>
      <c r="F596" s="14"/>
      <c r="G596" s="45"/>
      <c r="H596" s="14"/>
      <c r="I596" s="14"/>
      <c r="J596" s="14"/>
      <c r="K596" s="14"/>
      <c r="L596" s="14"/>
      <c r="M596" s="14"/>
      <c r="N596" s="14"/>
      <c r="O596" s="14"/>
      <c r="P596" s="14"/>
      <c r="Q596" s="14"/>
      <c r="R596" s="14"/>
      <c r="S596" s="14"/>
      <c r="T596" s="14"/>
      <c r="U596" s="14"/>
      <c r="V596" s="14"/>
      <c r="W596" s="14"/>
      <c r="X596" s="14"/>
      <c r="Y596" s="14"/>
      <c r="Z596" s="14"/>
      <c r="AA596" s="14"/>
    </row>
    <row r="597">
      <c r="A597" s="45"/>
      <c r="B597" s="14"/>
      <c r="C597" s="14"/>
      <c r="D597" s="14"/>
      <c r="E597" s="14"/>
      <c r="F597" s="14"/>
      <c r="G597" s="45"/>
      <c r="H597" s="14"/>
      <c r="I597" s="14"/>
      <c r="J597" s="14"/>
      <c r="K597" s="14"/>
      <c r="L597" s="14"/>
      <c r="M597" s="14"/>
      <c r="N597" s="14"/>
      <c r="O597" s="14"/>
      <c r="P597" s="14"/>
      <c r="Q597" s="14"/>
      <c r="R597" s="14"/>
      <c r="S597" s="14"/>
      <c r="T597" s="14"/>
      <c r="U597" s="14"/>
      <c r="V597" s="14"/>
      <c r="W597" s="14"/>
      <c r="X597" s="14"/>
      <c r="Y597" s="14"/>
      <c r="Z597" s="14"/>
      <c r="AA597" s="14"/>
    </row>
    <row r="598">
      <c r="A598" s="45"/>
      <c r="B598" s="14"/>
      <c r="C598" s="14"/>
      <c r="D598" s="14"/>
      <c r="E598" s="14"/>
      <c r="F598" s="14"/>
      <c r="G598" s="45"/>
      <c r="H598" s="14"/>
      <c r="I598" s="14"/>
      <c r="J598" s="14"/>
      <c r="K598" s="14"/>
      <c r="L598" s="14"/>
      <c r="M598" s="14"/>
      <c r="N598" s="14"/>
      <c r="O598" s="14"/>
      <c r="P598" s="14"/>
      <c r="Q598" s="14"/>
      <c r="R598" s="14"/>
      <c r="S598" s="14"/>
      <c r="T598" s="14"/>
      <c r="U598" s="14"/>
      <c r="V598" s="14"/>
      <c r="W598" s="14"/>
      <c r="X598" s="14"/>
      <c r="Y598" s="14"/>
      <c r="Z598" s="14"/>
      <c r="AA598" s="14"/>
    </row>
    <row r="599">
      <c r="A599" s="45"/>
      <c r="B599" s="14"/>
      <c r="C599" s="14"/>
      <c r="D599" s="14"/>
      <c r="E599" s="14"/>
      <c r="F599" s="14"/>
      <c r="G599" s="45"/>
      <c r="H599" s="14"/>
      <c r="I599" s="14"/>
      <c r="J599" s="14"/>
      <c r="K599" s="14"/>
      <c r="L599" s="14"/>
      <c r="M599" s="14"/>
      <c r="N599" s="14"/>
      <c r="O599" s="14"/>
      <c r="P599" s="14"/>
      <c r="Q599" s="14"/>
      <c r="R599" s="14"/>
      <c r="S599" s="14"/>
      <c r="T599" s="14"/>
      <c r="U599" s="14"/>
      <c r="V599" s="14"/>
      <c r="W599" s="14"/>
      <c r="X599" s="14"/>
      <c r="Y599" s="14"/>
      <c r="Z599" s="14"/>
      <c r="AA599" s="14"/>
    </row>
    <row r="600">
      <c r="A600" s="45"/>
      <c r="B600" s="14"/>
      <c r="C600" s="14"/>
      <c r="D600" s="14"/>
      <c r="E600" s="14"/>
      <c r="F600" s="14"/>
      <c r="G600" s="45"/>
      <c r="H600" s="14"/>
      <c r="I600" s="14"/>
      <c r="J600" s="14"/>
      <c r="K600" s="14"/>
      <c r="L600" s="14"/>
      <c r="M600" s="14"/>
      <c r="N600" s="14"/>
      <c r="O600" s="14"/>
      <c r="P600" s="14"/>
      <c r="Q600" s="14"/>
      <c r="R600" s="14"/>
      <c r="S600" s="14"/>
      <c r="T600" s="14"/>
      <c r="U600" s="14"/>
      <c r="V600" s="14"/>
      <c r="W600" s="14"/>
      <c r="X600" s="14"/>
      <c r="Y600" s="14"/>
      <c r="Z600" s="14"/>
      <c r="AA600" s="14"/>
    </row>
    <row r="601">
      <c r="A601" s="45"/>
      <c r="B601" s="14"/>
      <c r="C601" s="14"/>
      <c r="D601" s="14"/>
      <c r="E601" s="14"/>
      <c r="F601" s="14"/>
      <c r="G601" s="45"/>
      <c r="H601" s="14"/>
      <c r="I601" s="14"/>
      <c r="J601" s="14"/>
      <c r="K601" s="14"/>
      <c r="L601" s="14"/>
      <c r="M601" s="14"/>
      <c r="N601" s="14"/>
      <c r="O601" s="14"/>
      <c r="P601" s="14"/>
      <c r="Q601" s="14"/>
      <c r="R601" s="14"/>
      <c r="S601" s="14"/>
      <c r="T601" s="14"/>
      <c r="U601" s="14"/>
      <c r="V601" s="14"/>
      <c r="W601" s="14"/>
      <c r="X601" s="14"/>
      <c r="Y601" s="14"/>
      <c r="Z601" s="14"/>
      <c r="AA601" s="14"/>
    </row>
    <row r="602">
      <c r="A602" s="45"/>
      <c r="B602" s="14"/>
      <c r="C602" s="14"/>
      <c r="D602" s="14"/>
      <c r="E602" s="14"/>
      <c r="F602" s="14"/>
      <c r="G602" s="45"/>
      <c r="H602" s="14"/>
      <c r="I602" s="14"/>
      <c r="J602" s="14"/>
      <c r="K602" s="14"/>
      <c r="L602" s="14"/>
      <c r="M602" s="14"/>
      <c r="N602" s="14"/>
      <c r="O602" s="14"/>
      <c r="P602" s="14"/>
      <c r="Q602" s="14"/>
      <c r="R602" s="14"/>
      <c r="S602" s="14"/>
      <c r="T602" s="14"/>
      <c r="U602" s="14"/>
      <c r="V602" s="14"/>
      <c r="W602" s="14"/>
      <c r="X602" s="14"/>
      <c r="Y602" s="14"/>
      <c r="Z602" s="14"/>
      <c r="AA602" s="14"/>
    </row>
    <row r="603">
      <c r="A603" s="45"/>
      <c r="B603" s="14"/>
      <c r="C603" s="14"/>
      <c r="D603" s="14"/>
      <c r="E603" s="14"/>
      <c r="F603" s="14"/>
      <c r="G603" s="45"/>
      <c r="H603" s="14"/>
      <c r="I603" s="14"/>
      <c r="J603" s="14"/>
      <c r="K603" s="14"/>
      <c r="L603" s="14"/>
      <c r="M603" s="14"/>
      <c r="N603" s="14"/>
      <c r="O603" s="14"/>
      <c r="P603" s="14"/>
      <c r="Q603" s="14"/>
      <c r="R603" s="14"/>
      <c r="S603" s="14"/>
      <c r="T603" s="14"/>
      <c r="U603" s="14"/>
      <c r="V603" s="14"/>
      <c r="W603" s="14"/>
      <c r="X603" s="14"/>
      <c r="Y603" s="14"/>
      <c r="Z603" s="14"/>
      <c r="AA603" s="14"/>
    </row>
    <row r="604">
      <c r="A604" s="45"/>
      <c r="B604" s="14"/>
      <c r="C604" s="14"/>
      <c r="D604" s="14"/>
      <c r="E604" s="14"/>
      <c r="F604" s="14"/>
      <c r="G604" s="45"/>
      <c r="H604" s="14"/>
      <c r="I604" s="14"/>
      <c r="J604" s="14"/>
      <c r="K604" s="14"/>
      <c r="L604" s="14"/>
      <c r="M604" s="14"/>
      <c r="N604" s="14"/>
      <c r="O604" s="14"/>
      <c r="P604" s="14"/>
      <c r="Q604" s="14"/>
      <c r="R604" s="14"/>
      <c r="S604" s="14"/>
      <c r="T604" s="14"/>
      <c r="U604" s="14"/>
      <c r="V604" s="14"/>
      <c r="W604" s="14"/>
      <c r="X604" s="14"/>
      <c r="Y604" s="14"/>
      <c r="Z604" s="14"/>
      <c r="AA604" s="14"/>
    </row>
    <row r="605">
      <c r="A605" s="45"/>
      <c r="B605" s="14"/>
      <c r="C605" s="14"/>
      <c r="D605" s="14"/>
      <c r="E605" s="14"/>
      <c r="F605" s="14"/>
      <c r="G605" s="45"/>
      <c r="H605" s="14"/>
      <c r="I605" s="14"/>
      <c r="J605" s="14"/>
      <c r="K605" s="14"/>
      <c r="L605" s="14"/>
      <c r="M605" s="14"/>
      <c r="N605" s="14"/>
      <c r="O605" s="14"/>
      <c r="P605" s="14"/>
      <c r="Q605" s="14"/>
      <c r="R605" s="14"/>
      <c r="S605" s="14"/>
      <c r="T605" s="14"/>
      <c r="U605" s="14"/>
      <c r="V605" s="14"/>
      <c r="W605" s="14"/>
      <c r="X605" s="14"/>
      <c r="Y605" s="14"/>
      <c r="Z605" s="14"/>
      <c r="AA605" s="14"/>
    </row>
    <row r="606">
      <c r="A606" s="45"/>
      <c r="B606" s="14"/>
      <c r="C606" s="14"/>
      <c r="D606" s="14"/>
      <c r="E606" s="14"/>
      <c r="F606" s="14"/>
      <c r="G606" s="45"/>
      <c r="H606" s="14"/>
      <c r="I606" s="14"/>
      <c r="J606" s="14"/>
      <c r="K606" s="14"/>
      <c r="L606" s="14"/>
      <c r="M606" s="14"/>
      <c r="N606" s="14"/>
      <c r="O606" s="14"/>
      <c r="P606" s="14"/>
      <c r="Q606" s="14"/>
      <c r="R606" s="14"/>
      <c r="S606" s="14"/>
      <c r="T606" s="14"/>
      <c r="U606" s="14"/>
      <c r="V606" s="14"/>
      <c r="W606" s="14"/>
      <c r="X606" s="14"/>
      <c r="Y606" s="14"/>
      <c r="Z606" s="14"/>
      <c r="AA606" s="14"/>
    </row>
    <row r="607">
      <c r="A607" s="45"/>
      <c r="B607" s="14"/>
      <c r="C607" s="14"/>
      <c r="D607" s="14"/>
      <c r="E607" s="14"/>
      <c r="F607" s="14"/>
      <c r="G607" s="45"/>
      <c r="H607" s="14"/>
      <c r="I607" s="14"/>
      <c r="J607" s="14"/>
      <c r="K607" s="14"/>
      <c r="L607" s="14"/>
      <c r="M607" s="14"/>
      <c r="N607" s="14"/>
      <c r="O607" s="14"/>
      <c r="P607" s="14"/>
      <c r="Q607" s="14"/>
      <c r="R607" s="14"/>
      <c r="S607" s="14"/>
      <c r="T607" s="14"/>
      <c r="U607" s="14"/>
      <c r="V607" s="14"/>
      <c r="W607" s="14"/>
      <c r="X607" s="14"/>
      <c r="Y607" s="14"/>
      <c r="Z607" s="14"/>
      <c r="AA607" s="14"/>
    </row>
    <row r="608">
      <c r="A608" s="45"/>
      <c r="B608" s="14"/>
      <c r="C608" s="14"/>
      <c r="D608" s="14"/>
      <c r="E608" s="14"/>
      <c r="F608" s="14"/>
      <c r="G608" s="45"/>
      <c r="H608" s="14"/>
      <c r="I608" s="14"/>
      <c r="J608" s="14"/>
      <c r="K608" s="14"/>
      <c r="L608" s="14"/>
      <c r="M608" s="14"/>
      <c r="N608" s="14"/>
      <c r="O608" s="14"/>
      <c r="P608" s="14"/>
      <c r="Q608" s="14"/>
      <c r="R608" s="14"/>
      <c r="S608" s="14"/>
      <c r="T608" s="14"/>
      <c r="U608" s="14"/>
      <c r="V608" s="14"/>
      <c r="W608" s="14"/>
      <c r="X608" s="14"/>
      <c r="Y608" s="14"/>
      <c r="Z608" s="14"/>
      <c r="AA608" s="14"/>
    </row>
    <row r="609">
      <c r="A609" s="45"/>
      <c r="B609" s="14"/>
      <c r="C609" s="14"/>
      <c r="D609" s="14"/>
      <c r="E609" s="14"/>
      <c r="F609" s="14"/>
      <c r="G609" s="45"/>
      <c r="H609" s="14"/>
      <c r="I609" s="14"/>
      <c r="J609" s="14"/>
      <c r="K609" s="14"/>
      <c r="L609" s="14"/>
      <c r="M609" s="14"/>
      <c r="N609" s="14"/>
      <c r="O609" s="14"/>
      <c r="P609" s="14"/>
      <c r="Q609" s="14"/>
      <c r="R609" s="14"/>
      <c r="S609" s="14"/>
      <c r="T609" s="14"/>
      <c r="U609" s="14"/>
      <c r="V609" s="14"/>
      <c r="W609" s="14"/>
      <c r="X609" s="14"/>
      <c r="Y609" s="14"/>
      <c r="Z609" s="14"/>
      <c r="AA609" s="14"/>
    </row>
    <row r="610">
      <c r="A610" s="45"/>
      <c r="B610" s="14"/>
      <c r="C610" s="14"/>
      <c r="D610" s="14"/>
      <c r="E610" s="14"/>
      <c r="F610" s="14"/>
      <c r="G610" s="45"/>
      <c r="H610" s="14"/>
      <c r="I610" s="14"/>
      <c r="J610" s="14"/>
      <c r="K610" s="14"/>
      <c r="L610" s="14"/>
      <c r="M610" s="14"/>
      <c r="N610" s="14"/>
      <c r="O610" s="14"/>
      <c r="P610" s="14"/>
      <c r="Q610" s="14"/>
      <c r="R610" s="14"/>
      <c r="S610" s="14"/>
      <c r="T610" s="14"/>
      <c r="U610" s="14"/>
      <c r="V610" s="14"/>
      <c r="W610" s="14"/>
      <c r="X610" s="14"/>
      <c r="Y610" s="14"/>
      <c r="Z610" s="14"/>
      <c r="AA610" s="14"/>
    </row>
    <row r="611">
      <c r="A611" s="45"/>
      <c r="B611" s="14"/>
      <c r="C611" s="14"/>
      <c r="D611" s="14"/>
      <c r="E611" s="14"/>
      <c r="F611" s="14"/>
      <c r="G611" s="45"/>
      <c r="H611" s="14"/>
      <c r="I611" s="14"/>
      <c r="J611" s="14"/>
      <c r="K611" s="14"/>
      <c r="L611" s="14"/>
      <c r="M611" s="14"/>
      <c r="N611" s="14"/>
      <c r="O611" s="14"/>
      <c r="P611" s="14"/>
      <c r="Q611" s="14"/>
      <c r="R611" s="14"/>
      <c r="S611" s="14"/>
      <c r="T611" s="14"/>
      <c r="U611" s="14"/>
      <c r="V611" s="14"/>
      <c r="W611" s="14"/>
      <c r="X611" s="14"/>
      <c r="Y611" s="14"/>
      <c r="Z611" s="14"/>
      <c r="AA611" s="14"/>
    </row>
    <row r="612">
      <c r="A612" s="45"/>
      <c r="B612" s="14"/>
      <c r="C612" s="14"/>
      <c r="D612" s="14"/>
      <c r="E612" s="14"/>
      <c r="F612" s="14"/>
      <c r="G612" s="45"/>
      <c r="H612" s="14"/>
      <c r="I612" s="14"/>
      <c r="J612" s="14"/>
      <c r="K612" s="14"/>
      <c r="L612" s="14"/>
      <c r="M612" s="14"/>
      <c r="N612" s="14"/>
      <c r="O612" s="14"/>
      <c r="P612" s="14"/>
      <c r="Q612" s="14"/>
      <c r="R612" s="14"/>
      <c r="S612" s="14"/>
      <c r="T612" s="14"/>
      <c r="U612" s="14"/>
      <c r="V612" s="14"/>
      <c r="W612" s="14"/>
      <c r="X612" s="14"/>
      <c r="Y612" s="14"/>
      <c r="Z612" s="14"/>
      <c r="AA612" s="14"/>
    </row>
    <row r="613">
      <c r="A613" s="45"/>
      <c r="B613" s="14"/>
      <c r="C613" s="14"/>
      <c r="D613" s="14"/>
      <c r="E613" s="14"/>
      <c r="F613" s="14"/>
      <c r="G613" s="45"/>
      <c r="H613" s="14"/>
      <c r="I613" s="14"/>
      <c r="J613" s="14"/>
      <c r="K613" s="14"/>
      <c r="L613" s="14"/>
      <c r="M613" s="14"/>
      <c r="N613" s="14"/>
      <c r="O613" s="14"/>
      <c r="P613" s="14"/>
      <c r="Q613" s="14"/>
      <c r="R613" s="14"/>
      <c r="S613" s="14"/>
      <c r="T613" s="14"/>
      <c r="U613" s="14"/>
      <c r="V613" s="14"/>
      <c r="W613" s="14"/>
      <c r="X613" s="14"/>
      <c r="Y613" s="14"/>
      <c r="Z613" s="14"/>
      <c r="AA613" s="14"/>
    </row>
    <row r="614">
      <c r="A614" s="45"/>
      <c r="B614" s="14"/>
      <c r="C614" s="14"/>
      <c r="D614" s="14"/>
      <c r="E614" s="14"/>
      <c r="F614" s="14"/>
      <c r="G614" s="45"/>
      <c r="H614" s="14"/>
      <c r="I614" s="14"/>
      <c r="J614" s="14"/>
      <c r="K614" s="14"/>
      <c r="L614" s="14"/>
      <c r="M614" s="14"/>
      <c r="N614" s="14"/>
      <c r="O614" s="14"/>
      <c r="P614" s="14"/>
      <c r="Q614" s="14"/>
      <c r="R614" s="14"/>
      <c r="S614" s="14"/>
      <c r="T614" s="14"/>
      <c r="U614" s="14"/>
      <c r="V614" s="14"/>
      <c r="W614" s="14"/>
      <c r="X614" s="14"/>
      <c r="Y614" s="14"/>
      <c r="Z614" s="14"/>
      <c r="AA614" s="14"/>
    </row>
    <row r="615">
      <c r="A615" s="45"/>
      <c r="B615" s="14"/>
      <c r="C615" s="14"/>
      <c r="D615" s="14"/>
      <c r="E615" s="14"/>
      <c r="F615" s="14"/>
      <c r="G615" s="45"/>
      <c r="H615" s="14"/>
      <c r="I615" s="14"/>
      <c r="J615" s="14"/>
      <c r="K615" s="14"/>
      <c r="L615" s="14"/>
      <c r="M615" s="14"/>
      <c r="N615" s="14"/>
      <c r="O615" s="14"/>
      <c r="P615" s="14"/>
      <c r="Q615" s="14"/>
      <c r="R615" s="14"/>
      <c r="S615" s="14"/>
      <c r="T615" s="14"/>
      <c r="U615" s="14"/>
      <c r="V615" s="14"/>
      <c r="W615" s="14"/>
      <c r="X615" s="14"/>
      <c r="Y615" s="14"/>
      <c r="Z615" s="14"/>
      <c r="AA615" s="14"/>
    </row>
    <row r="616">
      <c r="A616" s="45"/>
      <c r="B616" s="14"/>
      <c r="C616" s="14"/>
      <c r="D616" s="14"/>
      <c r="E616" s="14"/>
      <c r="F616" s="14"/>
      <c r="G616" s="45"/>
      <c r="H616" s="14"/>
      <c r="I616" s="14"/>
      <c r="J616" s="14"/>
      <c r="K616" s="14"/>
      <c r="L616" s="14"/>
      <c r="M616" s="14"/>
      <c r="N616" s="14"/>
      <c r="O616" s="14"/>
      <c r="P616" s="14"/>
      <c r="Q616" s="14"/>
      <c r="R616" s="14"/>
      <c r="S616" s="14"/>
      <c r="T616" s="14"/>
      <c r="U616" s="14"/>
      <c r="V616" s="14"/>
      <c r="W616" s="14"/>
      <c r="X616" s="14"/>
      <c r="Y616" s="14"/>
      <c r="Z616" s="14"/>
      <c r="AA616" s="14"/>
    </row>
    <row r="617">
      <c r="A617" s="45"/>
      <c r="B617" s="14"/>
      <c r="C617" s="14"/>
      <c r="D617" s="14"/>
      <c r="E617" s="14"/>
      <c r="F617" s="14"/>
      <c r="G617" s="45"/>
      <c r="H617" s="14"/>
      <c r="I617" s="14"/>
      <c r="J617" s="14"/>
      <c r="K617" s="14"/>
      <c r="L617" s="14"/>
      <c r="M617" s="14"/>
      <c r="N617" s="14"/>
      <c r="O617" s="14"/>
      <c r="P617" s="14"/>
      <c r="Q617" s="14"/>
      <c r="R617" s="14"/>
      <c r="S617" s="14"/>
      <c r="T617" s="14"/>
      <c r="U617" s="14"/>
      <c r="V617" s="14"/>
      <c r="W617" s="14"/>
      <c r="X617" s="14"/>
      <c r="Y617" s="14"/>
      <c r="Z617" s="14"/>
      <c r="AA617" s="14"/>
    </row>
    <row r="618">
      <c r="A618" s="45"/>
      <c r="B618" s="14"/>
      <c r="C618" s="14"/>
      <c r="D618" s="14"/>
      <c r="E618" s="14"/>
      <c r="F618" s="14"/>
      <c r="G618" s="45"/>
      <c r="H618" s="14"/>
      <c r="I618" s="14"/>
      <c r="J618" s="14"/>
      <c r="K618" s="14"/>
      <c r="L618" s="14"/>
      <c r="M618" s="14"/>
      <c r="N618" s="14"/>
      <c r="O618" s="14"/>
      <c r="P618" s="14"/>
      <c r="Q618" s="14"/>
      <c r="R618" s="14"/>
      <c r="S618" s="14"/>
      <c r="T618" s="14"/>
      <c r="U618" s="14"/>
      <c r="V618" s="14"/>
      <c r="W618" s="14"/>
      <c r="X618" s="14"/>
      <c r="Y618" s="14"/>
      <c r="Z618" s="14"/>
      <c r="AA618" s="14"/>
    </row>
    <row r="619">
      <c r="A619" s="45"/>
      <c r="B619" s="14"/>
      <c r="C619" s="14"/>
      <c r="D619" s="14"/>
      <c r="E619" s="14"/>
      <c r="F619" s="14"/>
      <c r="G619" s="45"/>
      <c r="H619" s="14"/>
      <c r="I619" s="14"/>
      <c r="J619" s="14"/>
      <c r="K619" s="14"/>
      <c r="L619" s="14"/>
      <c r="M619" s="14"/>
      <c r="N619" s="14"/>
      <c r="O619" s="14"/>
      <c r="P619" s="14"/>
      <c r="Q619" s="14"/>
      <c r="R619" s="14"/>
      <c r="S619" s="14"/>
      <c r="T619" s="14"/>
      <c r="U619" s="14"/>
      <c r="V619" s="14"/>
      <c r="W619" s="14"/>
      <c r="X619" s="14"/>
      <c r="Y619" s="14"/>
      <c r="Z619" s="14"/>
      <c r="AA619" s="14"/>
    </row>
    <row r="620">
      <c r="A620" s="45"/>
      <c r="B620" s="14"/>
      <c r="C620" s="14"/>
      <c r="D620" s="14"/>
      <c r="E620" s="14"/>
      <c r="F620" s="14"/>
      <c r="G620" s="45"/>
      <c r="H620" s="14"/>
      <c r="I620" s="14"/>
      <c r="J620" s="14"/>
      <c r="K620" s="14"/>
      <c r="L620" s="14"/>
      <c r="M620" s="14"/>
      <c r="N620" s="14"/>
      <c r="O620" s="14"/>
      <c r="P620" s="14"/>
      <c r="Q620" s="14"/>
      <c r="R620" s="14"/>
      <c r="S620" s="14"/>
      <c r="T620" s="14"/>
      <c r="U620" s="14"/>
      <c r="V620" s="14"/>
      <c r="W620" s="14"/>
      <c r="X620" s="14"/>
      <c r="Y620" s="14"/>
      <c r="Z620" s="14"/>
      <c r="AA620" s="14"/>
    </row>
    <row r="621">
      <c r="A621" s="45"/>
      <c r="B621" s="14"/>
      <c r="C621" s="14"/>
      <c r="D621" s="14"/>
      <c r="E621" s="14"/>
      <c r="F621" s="14"/>
      <c r="G621" s="45"/>
      <c r="H621" s="14"/>
      <c r="I621" s="14"/>
      <c r="J621" s="14"/>
      <c r="K621" s="14"/>
      <c r="L621" s="14"/>
      <c r="M621" s="14"/>
      <c r="N621" s="14"/>
      <c r="O621" s="14"/>
      <c r="P621" s="14"/>
      <c r="Q621" s="14"/>
      <c r="R621" s="14"/>
      <c r="S621" s="14"/>
      <c r="T621" s="14"/>
      <c r="U621" s="14"/>
      <c r="V621" s="14"/>
      <c r="W621" s="14"/>
      <c r="X621" s="14"/>
      <c r="Y621" s="14"/>
      <c r="Z621" s="14"/>
      <c r="AA621" s="14"/>
    </row>
    <row r="622">
      <c r="A622" s="45"/>
      <c r="B622" s="14"/>
      <c r="C622" s="14"/>
      <c r="D622" s="14"/>
      <c r="E622" s="14"/>
      <c r="F622" s="14"/>
      <c r="G622" s="45"/>
      <c r="H622" s="14"/>
      <c r="I622" s="14"/>
      <c r="J622" s="14"/>
      <c r="K622" s="14"/>
      <c r="L622" s="14"/>
      <c r="M622" s="14"/>
      <c r="N622" s="14"/>
      <c r="O622" s="14"/>
      <c r="P622" s="14"/>
      <c r="Q622" s="14"/>
      <c r="R622" s="14"/>
      <c r="S622" s="14"/>
      <c r="T622" s="14"/>
      <c r="U622" s="14"/>
      <c r="V622" s="14"/>
      <c r="W622" s="14"/>
      <c r="X622" s="14"/>
      <c r="Y622" s="14"/>
      <c r="Z622" s="14"/>
      <c r="AA622" s="14"/>
    </row>
    <row r="623">
      <c r="A623" s="45"/>
      <c r="B623" s="14"/>
      <c r="C623" s="14"/>
      <c r="D623" s="14"/>
      <c r="E623" s="14"/>
      <c r="F623" s="14"/>
      <c r="G623" s="45"/>
      <c r="H623" s="14"/>
      <c r="I623" s="14"/>
      <c r="J623" s="14"/>
      <c r="K623" s="14"/>
      <c r="L623" s="14"/>
      <c r="M623" s="14"/>
      <c r="N623" s="14"/>
      <c r="O623" s="14"/>
      <c r="P623" s="14"/>
      <c r="Q623" s="14"/>
      <c r="R623" s="14"/>
      <c r="S623" s="14"/>
      <c r="T623" s="14"/>
      <c r="U623" s="14"/>
      <c r="V623" s="14"/>
      <c r="W623" s="14"/>
      <c r="X623" s="14"/>
      <c r="Y623" s="14"/>
      <c r="Z623" s="14"/>
      <c r="AA623" s="14"/>
    </row>
    <row r="624">
      <c r="A624" s="45"/>
      <c r="B624" s="14"/>
      <c r="C624" s="14"/>
      <c r="D624" s="14"/>
      <c r="E624" s="14"/>
      <c r="F624" s="14"/>
      <c r="G624" s="45"/>
      <c r="H624" s="14"/>
      <c r="I624" s="14"/>
      <c r="J624" s="14"/>
      <c r="K624" s="14"/>
      <c r="L624" s="14"/>
      <c r="M624" s="14"/>
      <c r="N624" s="14"/>
      <c r="O624" s="14"/>
      <c r="P624" s="14"/>
      <c r="Q624" s="14"/>
      <c r="R624" s="14"/>
      <c r="S624" s="14"/>
      <c r="T624" s="14"/>
      <c r="U624" s="14"/>
      <c r="V624" s="14"/>
      <c r="W624" s="14"/>
      <c r="X624" s="14"/>
      <c r="Y624" s="14"/>
      <c r="Z624" s="14"/>
      <c r="AA624" s="14"/>
    </row>
    <row r="625">
      <c r="A625" s="45"/>
      <c r="B625" s="14"/>
      <c r="C625" s="14"/>
      <c r="D625" s="14"/>
      <c r="E625" s="14"/>
      <c r="F625" s="14"/>
      <c r="G625" s="45"/>
      <c r="H625" s="14"/>
      <c r="I625" s="14"/>
      <c r="J625" s="14"/>
      <c r="K625" s="14"/>
      <c r="L625" s="14"/>
      <c r="M625" s="14"/>
      <c r="N625" s="14"/>
      <c r="O625" s="14"/>
      <c r="P625" s="14"/>
      <c r="Q625" s="14"/>
      <c r="R625" s="14"/>
      <c r="S625" s="14"/>
      <c r="T625" s="14"/>
      <c r="U625" s="14"/>
      <c r="V625" s="14"/>
      <c r="W625" s="14"/>
      <c r="X625" s="14"/>
      <c r="Y625" s="14"/>
      <c r="Z625" s="14"/>
      <c r="AA625" s="14"/>
    </row>
    <row r="626">
      <c r="A626" s="45"/>
      <c r="B626" s="14"/>
      <c r="C626" s="14"/>
      <c r="D626" s="14"/>
      <c r="E626" s="14"/>
      <c r="F626" s="14"/>
      <c r="G626" s="45"/>
      <c r="H626" s="14"/>
      <c r="I626" s="14"/>
      <c r="J626" s="14"/>
      <c r="K626" s="14"/>
      <c r="L626" s="14"/>
      <c r="M626" s="14"/>
      <c r="N626" s="14"/>
      <c r="O626" s="14"/>
      <c r="P626" s="14"/>
      <c r="Q626" s="14"/>
      <c r="R626" s="14"/>
      <c r="S626" s="14"/>
      <c r="T626" s="14"/>
      <c r="U626" s="14"/>
      <c r="V626" s="14"/>
      <c r="W626" s="14"/>
      <c r="X626" s="14"/>
      <c r="Y626" s="14"/>
      <c r="Z626" s="14"/>
      <c r="AA626" s="14"/>
    </row>
    <row r="627">
      <c r="A627" s="45"/>
      <c r="B627" s="14"/>
      <c r="C627" s="14"/>
      <c r="D627" s="14"/>
      <c r="E627" s="14"/>
      <c r="F627" s="14"/>
      <c r="G627" s="45"/>
      <c r="H627" s="14"/>
      <c r="I627" s="14"/>
      <c r="J627" s="14"/>
      <c r="K627" s="14"/>
      <c r="L627" s="14"/>
      <c r="M627" s="14"/>
      <c r="N627" s="14"/>
      <c r="O627" s="14"/>
      <c r="P627" s="14"/>
      <c r="Q627" s="14"/>
      <c r="R627" s="14"/>
      <c r="S627" s="14"/>
      <c r="T627" s="14"/>
      <c r="U627" s="14"/>
      <c r="V627" s="14"/>
      <c r="W627" s="14"/>
      <c r="X627" s="14"/>
      <c r="Y627" s="14"/>
      <c r="Z627" s="14"/>
      <c r="AA627" s="14"/>
    </row>
    <row r="628">
      <c r="A628" s="45"/>
      <c r="B628" s="14"/>
      <c r="C628" s="14"/>
      <c r="D628" s="14"/>
      <c r="E628" s="14"/>
      <c r="F628" s="14"/>
      <c r="G628" s="45"/>
      <c r="H628" s="14"/>
      <c r="I628" s="14"/>
      <c r="J628" s="14"/>
      <c r="K628" s="14"/>
      <c r="L628" s="14"/>
      <c r="M628" s="14"/>
      <c r="N628" s="14"/>
      <c r="O628" s="14"/>
      <c r="P628" s="14"/>
      <c r="Q628" s="14"/>
      <c r="R628" s="14"/>
      <c r="S628" s="14"/>
      <c r="T628" s="14"/>
      <c r="U628" s="14"/>
      <c r="V628" s="14"/>
      <c r="W628" s="14"/>
      <c r="X628" s="14"/>
      <c r="Y628" s="14"/>
      <c r="Z628" s="14"/>
      <c r="AA628" s="14"/>
    </row>
    <row r="629">
      <c r="A629" s="45"/>
      <c r="B629" s="14"/>
      <c r="C629" s="14"/>
      <c r="D629" s="14"/>
      <c r="E629" s="14"/>
      <c r="F629" s="14"/>
      <c r="G629" s="45"/>
      <c r="H629" s="14"/>
      <c r="I629" s="14"/>
      <c r="J629" s="14"/>
      <c r="K629" s="14"/>
      <c r="L629" s="14"/>
      <c r="M629" s="14"/>
      <c r="N629" s="14"/>
      <c r="O629" s="14"/>
      <c r="P629" s="14"/>
      <c r="Q629" s="14"/>
      <c r="R629" s="14"/>
      <c r="S629" s="14"/>
      <c r="T629" s="14"/>
      <c r="U629" s="14"/>
      <c r="V629" s="14"/>
      <c r="W629" s="14"/>
      <c r="X629" s="14"/>
      <c r="Y629" s="14"/>
      <c r="Z629" s="14"/>
      <c r="AA629" s="14"/>
    </row>
    <row r="630">
      <c r="A630" s="45"/>
      <c r="B630" s="14"/>
      <c r="C630" s="14"/>
      <c r="D630" s="14"/>
      <c r="E630" s="14"/>
      <c r="F630" s="14"/>
      <c r="G630" s="45"/>
      <c r="H630" s="14"/>
      <c r="I630" s="14"/>
      <c r="J630" s="14"/>
      <c r="K630" s="14"/>
      <c r="L630" s="14"/>
      <c r="M630" s="14"/>
      <c r="N630" s="14"/>
      <c r="O630" s="14"/>
      <c r="P630" s="14"/>
      <c r="Q630" s="14"/>
      <c r="R630" s="14"/>
      <c r="S630" s="14"/>
      <c r="T630" s="14"/>
      <c r="U630" s="14"/>
      <c r="V630" s="14"/>
      <c r="W630" s="14"/>
      <c r="X630" s="14"/>
      <c r="Y630" s="14"/>
      <c r="Z630" s="14"/>
      <c r="AA630" s="14"/>
    </row>
    <row r="631">
      <c r="A631" s="45"/>
      <c r="B631" s="14"/>
      <c r="C631" s="14"/>
      <c r="D631" s="14"/>
      <c r="E631" s="14"/>
      <c r="F631" s="14"/>
      <c r="G631" s="45"/>
      <c r="H631" s="14"/>
      <c r="I631" s="14"/>
      <c r="J631" s="14"/>
      <c r="K631" s="14"/>
      <c r="L631" s="14"/>
      <c r="M631" s="14"/>
      <c r="N631" s="14"/>
      <c r="O631" s="14"/>
      <c r="P631" s="14"/>
      <c r="Q631" s="14"/>
      <c r="R631" s="14"/>
      <c r="S631" s="14"/>
      <c r="T631" s="14"/>
      <c r="U631" s="14"/>
      <c r="V631" s="14"/>
      <c r="W631" s="14"/>
      <c r="X631" s="14"/>
      <c r="Y631" s="14"/>
      <c r="Z631" s="14"/>
      <c r="AA631" s="14"/>
    </row>
    <row r="632">
      <c r="A632" s="45"/>
      <c r="B632" s="14"/>
      <c r="C632" s="14"/>
      <c r="D632" s="14"/>
      <c r="E632" s="14"/>
      <c r="F632" s="14"/>
      <c r="G632" s="45"/>
      <c r="H632" s="14"/>
      <c r="I632" s="14"/>
      <c r="J632" s="14"/>
      <c r="K632" s="14"/>
      <c r="L632" s="14"/>
      <c r="M632" s="14"/>
      <c r="N632" s="14"/>
      <c r="O632" s="14"/>
      <c r="P632" s="14"/>
      <c r="Q632" s="14"/>
      <c r="R632" s="14"/>
      <c r="S632" s="14"/>
      <c r="T632" s="14"/>
      <c r="U632" s="14"/>
      <c r="V632" s="14"/>
      <c r="W632" s="14"/>
      <c r="X632" s="14"/>
      <c r="Y632" s="14"/>
      <c r="Z632" s="14"/>
      <c r="AA632" s="14"/>
    </row>
    <row r="633">
      <c r="A633" s="45"/>
      <c r="B633" s="14"/>
      <c r="C633" s="14"/>
      <c r="D633" s="14"/>
      <c r="E633" s="14"/>
      <c r="F633" s="14"/>
      <c r="G633" s="45"/>
      <c r="H633" s="14"/>
      <c r="I633" s="14"/>
      <c r="J633" s="14"/>
      <c r="K633" s="14"/>
      <c r="L633" s="14"/>
      <c r="M633" s="14"/>
      <c r="N633" s="14"/>
      <c r="O633" s="14"/>
      <c r="P633" s="14"/>
      <c r="Q633" s="14"/>
      <c r="R633" s="14"/>
      <c r="S633" s="14"/>
      <c r="T633" s="14"/>
      <c r="U633" s="14"/>
      <c r="V633" s="14"/>
      <c r="W633" s="14"/>
      <c r="X633" s="14"/>
      <c r="Y633" s="14"/>
      <c r="Z633" s="14"/>
      <c r="AA633" s="14"/>
    </row>
    <row r="634">
      <c r="A634" s="45"/>
      <c r="B634" s="14"/>
      <c r="C634" s="14"/>
      <c r="D634" s="14"/>
      <c r="E634" s="14"/>
      <c r="F634" s="14"/>
      <c r="G634" s="45"/>
      <c r="H634" s="14"/>
      <c r="I634" s="14"/>
      <c r="J634" s="14"/>
      <c r="K634" s="14"/>
      <c r="L634" s="14"/>
      <c r="M634" s="14"/>
      <c r="N634" s="14"/>
      <c r="O634" s="14"/>
      <c r="P634" s="14"/>
      <c r="Q634" s="14"/>
      <c r="R634" s="14"/>
      <c r="S634" s="14"/>
      <c r="T634" s="14"/>
      <c r="U634" s="14"/>
      <c r="V634" s="14"/>
      <c r="W634" s="14"/>
      <c r="X634" s="14"/>
      <c r="Y634" s="14"/>
      <c r="Z634" s="14"/>
      <c r="AA634" s="14"/>
    </row>
    <row r="635">
      <c r="A635" s="45"/>
      <c r="B635" s="14"/>
      <c r="C635" s="14"/>
      <c r="D635" s="14"/>
      <c r="E635" s="14"/>
      <c r="F635" s="14"/>
      <c r="G635" s="45"/>
      <c r="H635" s="14"/>
      <c r="I635" s="14"/>
      <c r="J635" s="14"/>
      <c r="K635" s="14"/>
      <c r="L635" s="14"/>
      <c r="M635" s="14"/>
      <c r="N635" s="14"/>
      <c r="O635" s="14"/>
      <c r="P635" s="14"/>
      <c r="Q635" s="14"/>
      <c r="R635" s="14"/>
      <c r="S635" s="14"/>
      <c r="T635" s="14"/>
      <c r="U635" s="14"/>
      <c r="V635" s="14"/>
      <c r="W635" s="14"/>
      <c r="X635" s="14"/>
      <c r="Y635" s="14"/>
      <c r="Z635" s="14"/>
      <c r="AA635" s="14"/>
    </row>
    <row r="636">
      <c r="A636" s="45"/>
      <c r="B636" s="14"/>
      <c r="C636" s="14"/>
      <c r="D636" s="14"/>
      <c r="E636" s="14"/>
      <c r="F636" s="14"/>
      <c r="G636" s="45"/>
      <c r="H636" s="14"/>
      <c r="I636" s="14"/>
      <c r="J636" s="14"/>
      <c r="K636" s="14"/>
      <c r="L636" s="14"/>
      <c r="M636" s="14"/>
      <c r="N636" s="14"/>
      <c r="O636" s="14"/>
      <c r="P636" s="14"/>
      <c r="Q636" s="14"/>
      <c r="R636" s="14"/>
      <c r="S636" s="14"/>
      <c r="T636" s="14"/>
      <c r="U636" s="14"/>
      <c r="V636" s="14"/>
      <c r="W636" s="14"/>
      <c r="X636" s="14"/>
      <c r="Y636" s="14"/>
      <c r="Z636" s="14"/>
      <c r="AA636" s="14"/>
    </row>
    <row r="637">
      <c r="A637" s="45"/>
      <c r="B637" s="14"/>
      <c r="C637" s="14"/>
      <c r="D637" s="14"/>
      <c r="E637" s="14"/>
      <c r="F637" s="14"/>
      <c r="G637" s="45"/>
      <c r="H637" s="14"/>
      <c r="I637" s="14"/>
      <c r="J637" s="14"/>
      <c r="K637" s="14"/>
      <c r="L637" s="14"/>
      <c r="M637" s="14"/>
      <c r="N637" s="14"/>
      <c r="O637" s="14"/>
      <c r="P637" s="14"/>
      <c r="Q637" s="14"/>
      <c r="R637" s="14"/>
      <c r="S637" s="14"/>
      <c r="T637" s="14"/>
      <c r="U637" s="14"/>
      <c r="V637" s="14"/>
      <c r="W637" s="14"/>
      <c r="X637" s="14"/>
      <c r="Y637" s="14"/>
      <c r="Z637" s="14"/>
      <c r="AA637" s="14"/>
    </row>
    <row r="638">
      <c r="A638" s="45"/>
      <c r="B638" s="14"/>
      <c r="C638" s="14"/>
      <c r="D638" s="14"/>
      <c r="E638" s="14"/>
      <c r="F638" s="14"/>
      <c r="G638" s="45"/>
      <c r="H638" s="14"/>
      <c r="I638" s="14"/>
      <c r="J638" s="14"/>
      <c r="K638" s="14"/>
      <c r="L638" s="14"/>
      <c r="M638" s="14"/>
      <c r="N638" s="14"/>
      <c r="O638" s="14"/>
      <c r="P638" s="14"/>
      <c r="Q638" s="14"/>
      <c r="R638" s="14"/>
      <c r="S638" s="14"/>
      <c r="T638" s="14"/>
      <c r="U638" s="14"/>
      <c r="V638" s="14"/>
      <c r="W638" s="14"/>
      <c r="X638" s="14"/>
      <c r="Y638" s="14"/>
      <c r="Z638" s="14"/>
      <c r="AA638" s="14"/>
    </row>
    <row r="639">
      <c r="A639" s="45"/>
      <c r="B639" s="14"/>
      <c r="C639" s="14"/>
      <c r="D639" s="14"/>
      <c r="E639" s="14"/>
      <c r="F639" s="14"/>
      <c r="G639" s="45"/>
      <c r="H639" s="14"/>
      <c r="I639" s="14"/>
      <c r="J639" s="14"/>
      <c r="K639" s="14"/>
      <c r="L639" s="14"/>
      <c r="M639" s="14"/>
      <c r="N639" s="14"/>
      <c r="O639" s="14"/>
      <c r="P639" s="14"/>
      <c r="Q639" s="14"/>
      <c r="R639" s="14"/>
      <c r="S639" s="14"/>
      <c r="T639" s="14"/>
      <c r="U639" s="14"/>
      <c r="V639" s="14"/>
      <c r="W639" s="14"/>
      <c r="X639" s="14"/>
      <c r="Y639" s="14"/>
      <c r="Z639" s="14"/>
      <c r="AA639" s="14"/>
    </row>
    <row r="640">
      <c r="A640" s="45"/>
      <c r="B640" s="14"/>
      <c r="C640" s="14"/>
      <c r="D640" s="14"/>
      <c r="E640" s="14"/>
      <c r="F640" s="14"/>
      <c r="G640" s="45"/>
      <c r="H640" s="14"/>
      <c r="I640" s="14"/>
      <c r="J640" s="14"/>
      <c r="K640" s="14"/>
      <c r="L640" s="14"/>
      <c r="M640" s="14"/>
      <c r="N640" s="14"/>
      <c r="O640" s="14"/>
      <c r="P640" s="14"/>
      <c r="Q640" s="14"/>
      <c r="R640" s="14"/>
      <c r="S640" s="14"/>
      <c r="T640" s="14"/>
      <c r="U640" s="14"/>
      <c r="V640" s="14"/>
      <c r="W640" s="14"/>
      <c r="X640" s="14"/>
      <c r="Y640" s="14"/>
      <c r="Z640" s="14"/>
      <c r="AA640" s="14"/>
    </row>
    <row r="641">
      <c r="A641" s="45"/>
      <c r="B641" s="14"/>
      <c r="C641" s="14"/>
      <c r="D641" s="14"/>
      <c r="E641" s="14"/>
      <c r="F641" s="14"/>
      <c r="G641" s="45"/>
      <c r="H641" s="14"/>
      <c r="I641" s="14"/>
      <c r="J641" s="14"/>
      <c r="K641" s="14"/>
      <c r="L641" s="14"/>
      <c r="M641" s="14"/>
      <c r="N641" s="14"/>
      <c r="O641" s="14"/>
      <c r="P641" s="14"/>
      <c r="Q641" s="14"/>
      <c r="R641" s="14"/>
      <c r="S641" s="14"/>
      <c r="T641" s="14"/>
      <c r="U641" s="14"/>
      <c r="V641" s="14"/>
      <c r="W641" s="14"/>
      <c r="X641" s="14"/>
      <c r="Y641" s="14"/>
      <c r="Z641" s="14"/>
      <c r="AA641" s="14"/>
    </row>
    <row r="642">
      <c r="A642" s="45"/>
      <c r="B642" s="14"/>
      <c r="C642" s="14"/>
      <c r="D642" s="14"/>
      <c r="E642" s="14"/>
      <c r="F642" s="14"/>
      <c r="G642" s="45"/>
      <c r="H642" s="14"/>
      <c r="I642" s="14"/>
      <c r="J642" s="14"/>
      <c r="K642" s="14"/>
      <c r="L642" s="14"/>
      <c r="M642" s="14"/>
      <c r="N642" s="14"/>
      <c r="O642" s="14"/>
      <c r="P642" s="14"/>
      <c r="Q642" s="14"/>
      <c r="R642" s="14"/>
      <c r="S642" s="14"/>
      <c r="T642" s="14"/>
      <c r="U642" s="14"/>
      <c r="V642" s="14"/>
      <c r="W642" s="14"/>
      <c r="X642" s="14"/>
      <c r="Y642" s="14"/>
      <c r="Z642" s="14"/>
      <c r="AA642" s="14"/>
    </row>
    <row r="643">
      <c r="A643" s="45"/>
      <c r="B643" s="14"/>
      <c r="C643" s="14"/>
      <c r="D643" s="14"/>
      <c r="E643" s="14"/>
      <c r="F643" s="14"/>
      <c r="G643" s="45"/>
      <c r="H643" s="14"/>
      <c r="I643" s="14"/>
      <c r="J643" s="14"/>
      <c r="K643" s="14"/>
      <c r="L643" s="14"/>
      <c r="M643" s="14"/>
      <c r="N643" s="14"/>
      <c r="O643" s="14"/>
      <c r="P643" s="14"/>
      <c r="Q643" s="14"/>
      <c r="R643" s="14"/>
      <c r="S643" s="14"/>
      <c r="T643" s="14"/>
      <c r="U643" s="14"/>
      <c r="V643" s="14"/>
      <c r="W643" s="14"/>
      <c r="X643" s="14"/>
      <c r="Y643" s="14"/>
      <c r="Z643" s="14"/>
      <c r="AA643" s="14"/>
    </row>
    <row r="644">
      <c r="A644" s="45"/>
      <c r="B644" s="14"/>
      <c r="C644" s="14"/>
      <c r="D644" s="14"/>
      <c r="E644" s="14"/>
      <c r="F644" s="14"/>
      <c r="G644" s="45"/>
      <c r="H644" s="14"/>
      <c r="I644" s="14"/>
      <c r="J644" s="14"/>
      <c r="K644" s="14"/>
      <c r="L644" s="14"/>
      <c r="M644" s="14"/>
      <c r="N644" s="14"/>
      <c r="O644" s="14"/>
      <c r="P644" s="14"/>
      <c r="Q644" s="14"/>
      <c r="R644" s="14"/>
      <c r="S644" s="14"/>
      <c r="T644" s="14"/>
      <c r="U644" s="14"/>
      <c r="V644" s="14"/>
      <c r="W644" s="14"/>
      <c r="X644" s="14"/>
      <c r="Y644" s="14"/>
      <c r="Z644" s="14"/>
      <c r="AA644" s="14"/>
    </row>
    <row r="645">
      <c r="A645" s="45"/>
      <c r="B645" s="14"/>
      <c r="C645" s="14"/>
      <c r="D645" s="14"/>
      <c r="E645" s="14"/>
      <c r="F645" s="14"/>
      <c r="G645" s="45"/>
      <c r="H645" s="14"/>
      <c r="I645" s="14"/>
      <c r="J645" s="14"/>
      <c r="K645" s="14"/>
      <c r="L645" s="14"/>
      <c r="M645" s="14"/>
      <c r="N645" s="14"/>
      <c r="O645" s="14"/>
      <c r="P645" s="14"/>
      <c r="Q645" s="14"/>
      <c r="R645" s="14"/>
      <c r="S645" s="14"/>
      <c r="T645" s="14"/>
      <c r="U645" s="14"/>
      <c r="V645" s="14"/>
      <c r="W645" s="14"/>
      <c r="X645" s="14"/>
      <c r="Y645" s="14"/>
      <c r="Z645" s="14"/>
      <c r="AA645" s="14"/>
    </row>
    <row r="646">
      <c r="A646" s="45"/>
      <c r="B646" s="14"/>
      <c r="C646" s="14"/>
      <c r="D646" s="14"/>
      <c r="E646" s="14"/>
      <c r="F646" s="14"/>
      <c r="G646" s="45"/>
      <c r="H646" s="14"/>
      <c r="I646" s="14"/>
      <c r="J646" s="14"/>
      <c r="K646" s="14"/>
      <c r="L646" s="14"/>
      <c r="M646" s="14"/>
      <c r="N646" s="14"/>
      <c r="O646" s="14"/>
      <c r="P646" s="14"/>
      <c r="Q646" s="14"/>
      <c r="R646" s="14"/>
      <c r="S646" s="14"/>
      <c r="T646" s="14"/>
      <c r="U646" s="14"/>
      <c r="V646" s="14"/>
      <c r="W646" s="14"/>
      <c r="X646" s="14"/>
      <c r="Y646" s="14"/>
      <c r="Z646" s="14"/>
      <c r="AA646" s="14"/>
    </row>
    <row r="647">
      <c r="A647" s="45"/>
      <c r="B647" s="14"/>
      <c r="C647" s="14"/>
      <c r="D647" s="14"/>
      <c r="E647" s="14"/>
      <c r="F647" s="14"/>
      <c r="G647" s="45"/>
      <c r="H647" s="14"/>
      <c r="I647" s="14"/>
      <c r="J647" s="14"/>
      <c r="K647" s="14"/>
      <c r="L647" s="14"/>
      <c r="M647" s="14"/>
      <c r="N647" s="14"/>
      <c r="O647" s="14"/>
      <c r="P647" s="14"/>
      <c r="Q647" s="14"/>
      <c r="R647" s="14"/>
      <c r="S647" s="14"/>
      <c r="T647" s="14"/>
      <c r="U647" s="14"/>
      <c r="V647" s="14"/>
      <c r="W647" s="14"/>
      <c r="X647" s="14"/>
      <c r="Y647" s="14"/>
      <c r="Z647" s="14"/>
      <c r="AA647" s="14"/>
    </row>
    <row r="648">
      <c r="A648" s="45"/>
      <c r="B648" s="14"/>
      <c r="C648" s="14"/>
      <c r="D648" s="14"/>
      <c r="E648" s="14"/>
      <c r="F648" s="14"/>
      <c r="G648" s="45"/>
      <c r="H648" s="14"/>
      <c r="I648" s="14"/>
      <c r="J648" s="14"/>
      <c r="K648" s="14"/>
      <c r="L648" s="14"/>
      <c r="M648" s="14"/>
      <c r="N648" s="14"/>
      <c r="O648" s="14"/>
      <c r="P648" s="14"/>
      <c r="Q648" s="14"/>
      <c r="R648" s="14"/>
      <c r="S648" s="14"/>
      <c r="T648" s="14"/>
      <c r="U648" s="14"/>
      <c r="V648" s="14"/>
      <c r="W648" s="14"/>
      <c r="X648" s="14"/>
      <c r="Y648" s="14"/>
      <c r="Z648" s="14"/>
      <c r="AA648" s="14"/>
    </row>
    <row r="649">
      <c r="A649" s="45"/>
      <c r="B649" s="14"/>
      <c r="C649" s="14"/>
      <c r="D649" s="14"/>
      <c r="E649" s="14"/>
      <c r="F649" s="14"/>
      <c r="G649" s="45"/>
      <c r="H649" s="14"/>
      <c r="I649" s="14"/>
      <c r="J649" s="14"/>
      <c r="K649" s="14"/>
      <c r="L649" s="14"/>
      <c r="M649" s="14"/>
      <c r="N649" s="14"/>
      <c r="O649" s="14"/>
      <c r="P649" s="14"/>
      <c r="Q649" s="14"/>
      <c r="R649" s="14"/>
      <c r="S649" s="14"/>
      <c r="T649" s="14"/>
      <c r="U649" s="14"/>
      <c r="V649" s="14"/>
      <c r="W649" s="14"/>
      <c r="X649" s="14"/>
      <c r="Y649" s="14"/>
      <c r="Z649" s="14"/>
      <c r="AA649" s="14"/>
    </row>
    <row r="650">
      <c r="A650" s="45"/>
      <c r="B650" s="14"/>
      <c r="C650" s="14"/>
      <c r="D650" s="14"/>
      <c r="E650" s="14"/>
      <c r="F650" s="14"/>
      <c r="G650" s="45"/>
      <c r="H650" s="14"/>
      <c r="I650" s="14"/>
      <c r="J650" s="14"/>
      <c r="K650" s="14"/>
      <c r="L650" s="14"/>
      <c r="M650" s="14"/>
      <c r="N650" s="14"/>
      <c r="O650" s="14"/>
      <c r="P650" s="14"/>
      <c r="Q650" s="14"/>
      <c r="R650" s="14"/>
      <c r="S650" s="14"/>
      <c r="T650" s="14"/>
      <c r="U650" s="14"/>
      <c r="V650" s="14"/>
      <c r="W650" s="14"/>
      <c r="X650" s="14"/>
      <c r="Y650" s="14"/>
      <c r="Z650" s="14"/>
      <c r="AA650" s="14"/>
    </row>
    <row r="651">
      <c r="A651" s="45"/>
      <c r="B651" s="14"/>
      <c r="C651" s="14"/>
      <c r="D651" s="14"/>
      <c r="E651" s="14"/>
      <c r="F651" s="14"/>
      <c r="G651" s="45"/>
      <c r="H651" s="14"/>
      <c r="I651" s="14"/>
      <c r="J651" s="14"/>
      <c r="K651" s="14"/>
      <c r="L651" s="14"/>
      <c r="M651" s="14"/>
      <c r="N651" s="14"/>
      <c r="O651" s="14"/>
      <c r="P651" s="14"/>
      <c r="Q651" s="14"/>
      <c r="R651" s="14"/>
      <c r="S651" s="14"/>
      <c r="T651" s="14"/>
      <c r="U651" s="14"/>
      <c r="V651" s="14"/>
      <c r="W651" s="14"/>
      <c r="X651" s="14"/>
      <c r="Y651" s="14"/>
      <c r="Z651" s="14"/>
      <c r="AA651" s="14"/>
    </row>
    <row r="652">
      <c r="A652" s="45"/>
      <c r="B652" s="14"/>
      <c r="C652" s="14"/>
      <c r="D652" s="14"/>
      <c r="E652" s="14"/>
      <c r="F652" s="14"/>
      <c r="G652" s="45"/>
      <c r="H652" s="14"/>
      <c r="I652" s="14"/>
      <c r="J652" s="14"/>
      <c r="K652" s="14"/>
      <c r="L652" s="14"/>
      <c r="M652" s="14"/>
      <c r="N652" s="14"/>
      <c r="O652" s="14"/>
      <c r="P652" s="14"/>
      <c r="Q652" s="14"/>
      <c r="R652" s="14"/>
      <c r="S652" s="14"/>
      <c r="T652" s="14"/>
      <c r="U652" s="14"/>
      <c r="V652" s="14"/>
      <c r="W652" s="14"/>
      <c r="X652" s="14"/>
      <c r="Y652" s="14"/>
      <c r="Z652" s="14"/>
      <c r="AA652" s="14"/>
    </row>
    <row r="653">
      <c r="A653" s="45"/>
      <c r="B653" s="14"/>
      <c r="C653" s="14"/>
      <c r="D653" s="14"/>
      <c r="E653" s="14"/>
      <c r="F653" s="14"/>
      <c r="G653" s="45"/>
      <c r="H653" s="14"/>
      <c r="I653" s="14"/>
      <c r="J653" s="14"/>
      <c r="K653" s="14"/>
      <c r="L653" s="14"/>
      <c r="M653" s="14"/>
      <c r="N653" s="14"/>
      <c r="O653" s="14"/>
      <c r="P653" s="14"/>
      <c r="Q653" s="14"/>
      <c r="R653" s="14"/>
      <c r="S653" s="14"/>
      <c r="T653" s="14"/>
      <c r="U653" s="14"/>
      <c r="V653" s="14"/>
      <c r="W653" s="14"/>
      <c r="X653" s="14"/>
      <c r="Y653" s="14"/>
      <c r="Z653" s="14"/>
      <c r="AA653" s="14"/>
    </row>
    <row r="654">
      <c r="A654" s="45"/>
      <c r="B654" s="14"/>
      <c r="C654" s="14"/>
      <c r="D654" s="14"/>
      <c r="E654" s="14"/>
      <c r="F654" s="14"/>
      <c r="G654" s="45"/>
      <c r="H654" s="14"/>
      <c r="I654" s="14"/>
      <c r="J654" s="14"/>
      <c r="K654" s="14"/>
      <c r="L654" s="14"/>
      <c r="M654" s="14"/>
      <c r="N654" s="14"/>
      <c r="O654" s="14"/>
      <c r="P654" s="14"/>
      <c r="Q654" s="14"/>
      <c r="R654" s="14"/>
      <c r="S654" s="14"/>
      <c r="T654" s="14"/>
      <c r="U654" s="14"/>
      <c r="V654" s="14"/>
      <c r="W654" s="14"/>
      <c r="X654" s="14"/>
      <c r="Y654" s="14"/>
      <c r="Z654" s="14"/>
      <c r="AA654" s="14"/>
    </row>
    <row r="655">
      <c r="A655" s="45"/>
      <c r="B655" s="14"/>
      <c r="C655" s="14"/>
      <c r="D655" s="14"/>
      <c r="E655" s="14"/>
      <c r="F655" s="14"/>
      <c r="G655" s="45"/>
      <c r="H655" s="14"/>
      <c r="I655" s="14"/>
      <c r="J655" s="14"/>
      <c r="K655" s="14"/>
      <c r="L655" s="14"/>
      <c r="M655" s="14"/>
      <c r="N655" s="14"/>
      <c r="O655" s="14"/>
      <c r="P655" s="14"/>
      <c r="Q655" s="14"/>
      <c r="R655" s="14"/>
      <c r="S655" s="14"/>
      <c r="T655" s="14"/>
      <c r="U655" s="14"/>
      <c r="V655" s="14"/>
      <c r="W655" s="14"/>
      <c r="X655" s="14"/>
      <c r="Y655" s="14"/>
      <c r="Z655" s="14"/>
      <c r="AA655" s="14"/>
    </row>
    <row r="656">
      <c r="A656" s="45"/>
      <c r="B656" s="14"/>
      <c r="C656" s="14"/>
      <c r="D656" s="14"/>
      <c r="E656" s="14"/>
      <c r="F656" s="14"/>
      <c r="G656" s="45"/>
      <c r="H656" s="14"/>
      <c r="I656" s="14"/>
      <c r="J656" s="14"/>
      <c r="K656" s="14"/>
      <c r="L656" s="14"/>
      <c r="M656" s="14"/>
      <c r="N656" s="14"/>
      <c r="O656" s="14"/>
      <c r="P656" s="14"/>
      <c r="Q656" s="14"/>
      <c r="R656" s="14"/>
      <c r="S656" s="14"/>
      <c r="T656" s="14"/>
      <c r="U656" s="14"/>
      <c r="V656" s="14"/>
      <c r="W656" s="14"/>
      <c r="X656" s="14"/>
      <c r="Y656" s="14"/>
      <c r="Z656" s="14"/>
      <c r="AA656" s="14"/>
    </row>
    <row r="657">
      <c r="A657" s="45"/>
      <c r="B657" s="14"/>
      <c r="C657" s="14"/>
      <c r="D657" s="14"/>
      <c r="E657" s="14"/>
      <c r="F657" s="14"/>
      <c r="G657" s="45"/>
      <c r="H657" s="14"/>
      <c r="I657" s="14"/>
      <c r="J657" s="14"/>
      <c r="K657" s="14"/>
      <c r="L657" s="14"/>
      <c r="M657" s="14"/>
      <c r="N657" s="14"/>
      <c r="O657" s="14"/>
      <c r="P657" s="14"/>
      <c r="Q657" s="14"/>
      <c r="R657" s="14"/>
      <c r="S657" s="14"/>
      <c r="T657" s="14"/>
      <c r="U657" s="14"/>
      <c r="V657" s="14"/>
      <c r="W657" s="14"/>
      <c r="X657" s="14"/>
      <c r="Y657" s="14"/>
      <c r="Z657" s="14"/>
      <c r="AA657" s="14"/>
    </row>
    <row r="658">
      <c r="A658" s="45"/>
      <c r="B658" s="14"/>
      <c r="C658" s="14"/>
      <c r="D658" s="14"/>
      <c r="E658" s="14"/>
      <c r="F658" s="14"/>
      <c r="G658" s="45"/>
      <c r="H658" s="14"/>
      <c r="I658" s="14"/>
      <c r="J658" s="14"/>
      <c r="K658" s="14"/>
      <c r="L658" s="14"/>
      <c r="M658" s="14"/>
      <c r="N658" s="14"/>
      <c r="O658" s="14"/>
      <c r="P658" s="14"/>
      <c r="Q658" s="14"/>
      <c r="R658" s="14"/>
      <c r="S658" s="14"/>
      <c r="T658" s="14"/>
      <c r="U658" s="14"/>
      <c r="V658" s="14"/>
      <c r="W658" s="14"/>
      <c r="X658" s="14"/>
      <c r="Y658" s="14"/>
      <c r="Z658" s="14"/>
      <c r="AA658" s="14"/>
    </row>
    <row r="659">
      <c r="A659" s="45"/>
      <c r="B659" s="14"/>
      <c r="C659" s="14"/>
      <c r="D659" s="14"/>
      <c r="E659" s="14"/>
      <c r="F659" s="14"/>
      <c r="G659" s="45"/>
      <c r="H659" s="14"/>
      <c r="I659" s="14"/>
      <c r="J659" s="14"/>
      <c r="K659" s="14"/>
      <c r="L659" s="14"/>
      <c r="M659" s="14"/>
      <c r="N659" s="14"/>
      <c r="O659" s="14"/>
      <c r="P659" s="14"/>
      <c r="Q659" s="14"/>
      <c r="R659" s="14"/>
      <c r="S659" s="14"/>
      <c r="T659" s="14"/>
      <c r="U659" s="14"/>
      <c r="V659" s="14"/>
      <c r="W659" s="14"/>
      <c r="X659" s="14"/>
      <c r="Y659" s="14"/>
      <c r="Z659" s="14"/>
      <c r="AA659" s="14"/>
    </row>
    <row r="660">
      <c r="A660" s="45"/>
      <c r="B660" s="14"/>
      <c r="C660" s="14"/>
      <c r="D660" s="14"/>
      <c r="E660" s="14"/>
      <c r="F660" s="14"/>
      <c r="G660" s="45"/>
      <c r="H660" s="14"/>
      <c r="I660" s="14"/>
      <c r="J660" s="14"/>
      <c r="K660" s="14"/>
      <c r="L660" s="14"/>
      <c r="M660" s="14"/>
      <c r="N660" s="14"/>
      <c r="O660" s="14"/>
      <c r="P660" s="14"/>
      <c r="Q660" s="14"/>
      <c r="R660" s="14"/>
      <c r="S660" s="14"/>
      <c r="T660" s="14"/>
      <c r="U660" s="14"/>
      <c r="V660" s="14"/>
      <c r="W660" s="14"/>
      <c r="X660" s="14"/>
      <c r="Y660" s="14"/>
      <c r="Z660" s="14"/>
      <c r="AA660" s="14"/>
    </row>
    <row r="661">
      <c r="A661" s="45"/>
      <c r="B661" s="14"/>
      <c r="C661" s="14"/>
      <c r="D661" s="14"/>
      <c r="E661" s="14"/>
      <c r="F661" s="14"/>
      <c r="G661" s="45"/>
      <c r="H661" s="14"/>
      <c r="I661" s="14"/>
      <c r="J661" s="14"/>
      <c r="K661" s="14"/>
      <c r="L661" s="14"/>
      <c r="M661" s="14"/>
      <c r="N661" s="14"/>
      <c r="O661" s="14"/>
      <c r="P661" s="14"/>
      <c r="Q661" s="14"/>
      <c r="R661" s="14"/>
      <c r="S661" s="14"/>
      <c r="T661" s="14"/>
      <c r="U661" s="14"/>
      <c r="V661" s="14"/>
      <c r="W661" s="14"/>
      <c r="X661" s="14"/>
      <c r="Y661" s="14"/>
      <c r="Z661" s="14"/>
      <c r="AA661" s="14"/>
    </row>
    <row r="662">
      <c r="A662" s="45"/>
      <c r="B662" s="14"/>
      <c r="C662" s="14"/>
      <c r="D662" s="14"/>
      <c r="E662" s="14"/>
      <c r="F662" s="14"/>
      <c r="G662" s="45"/>
      <c r="H662" s="14"/>
      <c r="I662" s="14"/>
      <c r="J662" s="14"/>
      <c r="K662" s="14"/>
      <c r="L662" s="14"/>
      <c r="M662" s="14"/>
      <c r="N662" s="14"/>
      <c r="O662" s="14"/>
      <c r="P662" s="14"/>
      <c r="Q662" s="14"/>
      <c r="R662" s="14"/>
      <c r="S662" s="14"/>
      <c r="T662" s="14"/>
      <c r="U662" s="14"/>
      <c r="V662" s="14"/>
      <c r="W662" s="14"/>
      <c r="X662" s="14"/>
      <c r="Y662" s="14"/>
      <c r="Z662" s="14"/>
      <c r="AA662" s="14"/>
    </row>
    <row r="663">
      <c r="A663" s="45"/>
      <c r="B663" s="14"/>
      <c r="C663" s="14"/>
      <c r="D663" s="14"/>
      <c r="E663" s="14"/>
      <c r="F663" s="14"/>
      <c r="G663" s="45"/>
      <c r="H663" s="14"/>
      <c r="I663" s="14"/>
      <c r="J663" s="14"/>
      <c r="K663" s="14"/>
      <c r="L663" s="14"/>
      <c r="M663" s="14"/>
      <c r="N663" s="14"/>
      <c r="O663" s="14"/>
      <c r="P663" s="14"/>
      <c r="Q663" s="14"/>
      <c r="R663" s="14"/>
      <c r="S663" s="14"/>
      <c r="T663" s="14"/>
      <c r="U663" s="14"/>
      <c r="V663" s="14"/>
      <c r="W663" s="14"/>
      <c r="X663" s="14"/>
      <c r="Y663" s="14"/>
      <c r="Z663" s="14"/>
      <c r="AA663" s="14"/>
    </row>
    <row r="664">
      <c r="A664" s="45"/>
      <c r="B664" s="14"/>
      <c r="C664" s="14"/>
      <c r="D664" s="14"/>
      <c r="E664" s="14"/>
      <c r="F664" s="14"/>
      <c r="G664" s="45"/>
      <c r="H664" s="14"/>
      <c r="I664" s="14"/>
      <c r="J664" s="14"/>
      <c r="K664" s="14"/>
      <c r="L664" s="14"/>
      <c r="M664" s="14"/>
      <c r="N664" s="14"/>
      <c r="O664" s="14"/>
      <c r="P664" s="14"/>
      <c r="Q664" s="14"/>
      <c r="R664" s="14"/>
      <c r="S664" s="14"/>
      <c r="T664" s="14"/>
      <c r="U664" s="14"/>
      <c r="V664" s="14"/>
      <c r="W664" s="14"/>
      <c r="X664" s="14"/>
      <c r="Y664" s="14"/>
      <c r="Z664" s="14"/>
      <c r="AA664" s="14"/>
    </row>
    <row r="665">
      <c r="A665" s="45"/>
      <c r="B665" s="14"/>
      <c r="C665" s="14"/>
      <c r="D665" s="14"/>
      <c r="E665" s="14"/>
      <c r="F665" s="14"/>
      <c r="G665" s="45"/>
      <c r="H665" s="14"/>
      <c r="I665" s="14"/>
      <c r="J665" s="14"/>
      <c r="K665" s="14"/>
      <c r="L665" s="14"/>
      <c r="M665" s="14"/>
      <c r="N665" s="14"/>
      <c r="O665" s="14"/>
      <c r="P665" s="14"/>
      <c r="Q665" s="14"/>
      <c r="R665" s="14"/>
      <c r="S665" s="14"/>
      <c r="T665" s="14"/>
      <c r="U665" s="14"/>
      <c r="V665" s="14"/>
      <c r="W665" s="14"/>
      <c r="X665" s="14"/>
      <c r="Y665" s="14"/>
      <c r="Z665" s="14"/>
      <c r="AA665" s="14"/>
    </row>
    <row r="666">
      <c r="A666" s="45"/>
      <c r="B666" s="14"/>
      <c r="C666" s="14"/>
      <c r="D666" s="14"/>
      <c r="E666" s="14"/>
      <c r="F666" s="14"/>
      <c r="G666" s="45"/>
      <c r="H666" s="14"/>
      <c r="I666" s="14"/>
      <c r="J666" s="14"/>
      <c r="K666" s="14"/>
      <c r="L666" s="14"/>
      <c r="M666" s="14"/>
      <c r="N666" s="14"/>
      <c r="O666" s="14"/>
      <c r="P666" s="14"/>
      <c r="Q666" s="14"/>
      <c r="R666" s="14"/>
      <c r="S666" s="14"/>
      <c r="T666" s="14"/>
      <c r="U666" s="14"/>
      <c r="V666" s="14"/>
      <c r="W666" s="14"/>
      <c r="X666" s="14"/>
      <c r="Y666" s="14"/>
      <c r="Z666" s="14"/>
      <c r="AA666" s="14"/>
    </row>
    <row r="667">
      <c r="A667" s="45"/>
      <c r="B667" s="14"/>
      <c r="C667" s="14"/>
      <c r="D667" s="14"/>
      <c r="E667" s="14"/>
      <c r="F667" s="14"/>
      <c r="G667" s="45"/>
      <c r="H667" s="14"/>
      <c r="I667" s="14"/>
      <c r="J667" s="14"/>
      <c r="K667" s="14"/>
      <c r="L667" s="14"/>
      <c r="M667" s="14"/>
      <c r="N667" s="14"/>
      <c r="O667" s="14"/>
      <c r="P667" s="14"/>
      <c r="Q667" s="14"/>
      <c r="R667" s="14"/>
      <c r="S667" s="14"/>
      <c r="T667" s="14"/>
      <c r="U667" s="14"/>
      <c r="V667" s="14"/>
      <c r="W667" s="14"/>
      <c r="X667" s="14"/>
      <c r="Y667" s="14"/>
      <c r="Z667" s="14"/>
      <c r="AA667" s="14"/>
    </row>
    <row r="668">
      <c r="A668" s="45"/>
      <c r="B668" s="14"/>
      <c r="C668" s="14"/>
      <c r="D668" s="14"/>
      <c r="E668" s="14"/>
      <c r="F668" s="14"/>
      <c r="G668" s="45"/>
      <c r="H668" s="14"/>
      <c r="I668" s="14"/>
      <c r="J668" s="14"/>
      <c r="K668" s="14"/>
      <c r="L668" s="14"/>
      <c r="M668" s="14"/>
      <c r="N668" s="14"/>
      <c r="O668" s="14"/>
      <c r="P668" s="14"/>
      <c r="Q668" s="14"/>
      <c r="R668" s="14"/>
      <c r="S668" s="14"/>
      <c r="T668" s="14"/>
      <c r="U668" s="14"/>
      <c r="V668" s="14"/>
      <c r="W668" s="14"/>
      <c r="X668" s="14"/>
      <c r="Y668" s="14"/>
      <c r="Z668" s="14"/>
      <c r="AA668" s="14"/>
    </row>
    <row r="669">
      <c r="A669" s="45"/>
      <c r="B669" s="14"/>
      <c r="C669" s="14"/>
      <c r="D669" s="14"/>
      <c r="E669" s="14"/>
      <c r="F669" s="14"/>
      <c r="G669" s="45"/>
      <c r="H669" s="14"/>
      <c r="I669" s="14"/>
      <c r="J669" s="14"/>
      <c r="K669" s="14"/>
      <c r="L669" s="14"/>
      <c r="M669" s="14"/>
      <c r="N669" s="14"/>
      <c r="O669" s="14"/>
      <c r="P669" s="14"/>
      <c r="Q669" s="14"/>
      <c r="R669" s="14"/>
      <c r="S669" s="14"/>
      <c r="T669" s="14"/>
      <c r="U669" s="14"/>
      <c r="V669" s="14"/>
      <c r="W669" s="14"/>
      <c r="X669" s="14"/>
      <c r="Y669" s="14"/>
      <c r="Z669" s="14"/>
      <c r="AA669" s="14"/>
    </row>
    <row r="670">
      <c r="A670" s="45"/>
      <c r="B670" s="14"/>
      <c r="C670" s="14"/>
      <c r="D670" s="14"/>
      <c r="E670" s="14"/>
      <c r="F670" s="14"/>
      <c r="G670" s="45"/>
      <c r="H670" s="14"/>
      <c r="I670" s="14"/>
      <c r="J670" s="14"/>
      <c r="K670" s="14"/>
      <c r="L670" s="14"/>
      <c r="M670" s="14"/>
      <c r="N670" s="14"/>
      <c r="O670" s="14"/>
      <c r="P670" s="14"/>
      <c r="Q670" s="14"/>
      <c r="R670" s="14"/>
      <c r="S670" s="14"/>
      <c r="T670" s="14"/>
      <c r="U670" s="14"/>
      <c r="V670" s="14"/>
      <c r="W670" s="14"/>
      <c r="X670" s="14"/>
      <c r="Y670" s="14"/>
      <c r="Z670" s="14"/>
      <c r="AA670" s="14"/>
    </row>
    <row r="671">
      <c r="A671" s="45"/>
      <c r="B671" s="14"/>
      <c r="C671" s="14"/>
      <c r="D671" s="14"/>
      <c r="E671" s="14"/>
      <c r="F671" s="14"/>
      <c r="G671" s="45"/>
      <c r="H671" s="14"/>
      <c r="I671" s="14"/>
      <c r="J671" s="14"/>
      <c r="K671" s="14"/>
      <c r="L671" s="14"/>
      <c r="M671" s="14"/>
      <c r="N671" s="14"/>
      <c r="O671" s="14"/>
      <c r="P671" s="14"/>
      <c r="Q671" s="14"/>
      <c r="R671" s="14"/>
      <c r="S671" s="14"/>
      <c r="T671" s="14"/>
      <c r="U671" s="14"/>
      <c r="V671" s="14"/>
      <c r="W671" s="14"/>
      <c r="X671" s="14"/>
      <c r="Y671" s="14"/>
      <c r="Z671" s="14"/>
      <c r="AA671" s="14"/>
    </row>
    <row r="672">
      <c r="A672" s="45"/>
      <c r="B672" s="14"/>
      <c r="C672" s="14"/>
      <c r="D672" s="14"/>
      <c r="E672" s="14"/>
      <c r="F672" s="14"/>
      <c r="G672" s="45"/>
      <c r="H672" s="14"/>
      <c r="I672" s="14"/>
      <c r="J672" s="14"/>
      <c r="K672" s="14"/>
      <c r="L672" s="14"/>
      <c r="M672" s="14"/>
      <c r="N672" s="14"/>
      <c r="O672" s="14"/>
      <c r="P672" s="14"/>
      <c r="Q672" s="14"/>
      <c r="R672" s="14"/>
      <c r="S672" s="14"/>
      <c r="T672" s="14"/>
      <c r="U672" s="14"/>
      <c r="V672" s="14"/>
      <c r="W672" s="14"/>
      <c r="X672" s="14"/>
      <c r="Y672" s="14"/>
      <c r="Z672" s="14"/>
      <c r="AA672" s="14"/>
    </row>
    <row r="673">
      <c r="A673" s="45"/>
      <c r="B673" s="14"/>
      <c r="C673" s="14"/>
      <c r="D673" s="14"/>
      <c r="E673" s="14"/>
      <c r="F673" s="14"/>
      <c r="G673" s="45"/>
      <c r="H673" s="14"/>
      <c r="I673" s="14"/>
      <c r="J673" s="14"/>
      <c r="K673" s="14"/>
      <c r="L673" s="14"/>
      <c r="M673" s="14"/>
      <c r="N673" s="14"/>
      <c r="O673" s="14"/>
      <c r="P673" s="14"/>
      <c r="Q673" s="14"/>
      <c r="R673" s="14"/>
      <c r="S673" s="14"/>
      <c r="T673" s="14"/>
      <c r="U673" s="14"/>
      <c r="V673" s="14"/>
      <c r="W673" s="14"/>
      <c r="X673" s="14"/>
      <c r="Y673" s="14"/>
      <c r="Z673" s="14"/>
      <c r="AA673" s="14"/>
    </row>
    <row r="674">
      <c r="A674" s="45"/>
      <c r="B674" s="14"/>
      <c r="C674" s="14"/>
      <c r="D674" s="14"/>
      <c r="E674" s="14"/>
      <c r="F674" s="14"/>
      <c r="G674" s="45"/>
      <c r="H674" s="14"/>
      <c r="I674" s="14"/>
      <c r="J674" s="14"/>
      <c r="K674" s="14"/>
      <c r="L674" s="14"/>
      <c r="M674" s="14"/>
      <c r="N674" s="14"/>
      <c r="O674" s="14"/>
      <c r="P674" s="14"/>
      <c r="Q674" s="14"/>
      <c r="R674" s="14"/>
      <c r="S674" s="14"/>
      <c r="T674" s="14"/>
      <c r="U674" s="14"/>
      <c r="V674" s="14"/>
      <c r="W674" s="14"/>
      <c r="X674" s="14"/>
      <c r="Y674" s="14"/>
      <c r="Z674" s="14"/>
      <c r="AA674" s="14"/>
    </row>
    <row r="675">
      <c r="A675" s="45"/>
      <c r="B675" s="14"/>
      <c r="C675" s="14"/>
      <c r="D675" s="14"/>
      <c r="E675" s="14"/>
      <c r="F675" s="14"/>
      <c r="G675" s="45"/>
      <c r="H675" s="14"/>
      <c r="I675" s="14"/>
      <c r="J675" s="14"/>
      <c r="K675" s="14"/>
      <c r="L675" s="14"/>
      <c r="M675" s="14"/>
      <c r="N675" s="14"/>
      <c r="O675" s="14"/>
      <c r="P675" s="14"/>
      <c r="Q675" s="14"/>
      <c r="R675" s="14"/>
      <c r="S675" s="14"/>
      <c r="T675" s="14"/>
      <c r="U675" s="14"/>
      <c r="V675" s="14"/>
      <c r="W675" s="14"/>
      <c r="X675" s="14"/>
      <c r="Y675" s="14"/>
      <c r="Z675" s="14"/>
      <c r="AA675" s="14"/>
    </row>
    <row r="676">
      <c r="A676" s="45"/>
      <c r="B676" s="14"/>
      <c r="C676" s="14"/>
      <c r="D676" s="14"/>
      <c r="E676" s="14"/>
      <c r="F676" s="14"/>
      <c r="G676" s="45"/>
      <c r="H676" s="14"/>
      <c r="I676" s="14"/>
      <c r="J676" s="14"/>
      <c r="K676" s="14"/>
      <c r="L676" s="14"/>
      <c r="M676" s="14"/>
      <c r="N676" s="14"/>
      <c r="O676" s="14"/>
      <c r="P676" s="14"/>
      <c r="Q676" s="14"/>
      <c r="R676" s="14"/>
      <c r="S676" s="14"/>
      <c r="T676" s="14"/>
      <c r="U676" s="14"/>
      <c r="V676" s="14"/>
      <c r="W676" s="14"/>
      <c r="X676" s="14"/>
      <c r="Y676" s="14"/>
      <c r="Z676" s="14"/>
      <c r="AA676" s="14"/>
    </row>
    <row r="677">
      <c r="A677" s="45"/>
      <c r="B677" s="14"/>
      <c r="C677" s="14"/>
      <c r="D677" s="14"/>
      <c r="E677" s="14"/>
      <c r="F677" s="14"/>
      <c r="G677" s="45"/>
      <c r="H677" s="14"/>
      <c r="I677" s="14"/>
      <c r="J677" s="14"/>
      <c r="K677" s="14"/>
      <c r="L677" s="14"/>
      <c r="M677" s="14"/>
      <c r="N677" s="14"/>
      <c r="O677" s="14"/>
      <c r="P677" s="14"/>
      <c r="Q677" s="14"/>
      <c r="R677" s="14"/>
      <c r="S677" s="14"/>
      <c r="T677" s="14"/>
      <c r="U677" s="14"/>
      <c r="V677" s="14"/>
      <c r="W677" s="14"/>
      <c r="X677" s="14"/>
      <c r="Y677" s="14"/>
      <c r="Z677" s="14"/>
      <c r="AA677" s="14"/>
    </row>
    <row r="678">
      <c r="A678" s="45"/>
      <c r="B678" s="14"/>
      <c r="C678" s="14"/>
      <c r="D678" s="14"/>
      <c r="E678" s="14"/>
      <c r="F678" s="14"/>
      <c r="G678" s="45"/>
      <c r="H678" s="14"/>
      <c r="I678" s="14"/>
      <c r="J678" s="14"/>
      <c r="K678" s="14"/>
      <c r="L678" s="14"/>
      <c r="M678" s="14"/>
      <c r="N678" s="14"/>
      <c r="O678" s="14"/>
      <c r="P678" s="14"/>
      <c r="Q678" s="14"/>
      <c r="R678" s="14"/>
      <c r="S678" s="14"/>
      <c r="T678" s="14"/>
      <c r="U678" s="14"/>
      <c r="V678" s="14"/>
      <c r="W678" s="14"/>
      <c r="X678" s="14"/>
      <c r="Y678" s="14"/>
      <c r="Z678" s="14"/>
      <c r="AA678" s="14"/>
    </row>
    <row r="679">
      <c r="A679" s="45"/>
      <c r="B679" s="14"/>
      <c r="C679" s="14"/>
      <c r="D679" s="14"/>
      <c r="E679" s="14"/>
      <c r="F679" s="14"/>
      <c r="G679" s="45"/>
      <c r="H679" s="14"/>
      <c r="I679" s="14"/>
      <c r="J679" s="14"/>
      <c r="K679" s="14"/>
      <c r="L679" s="14"/>
      <c r="M679" s="14"/>
      <c r="N679" s="14"/>
      <c r="O679" s="14"/>
      <c r="P679" s="14"/>
      <c r="Q679" s="14"/>
      <c r="R679" s="14"/>
      <c r="S679" s="14"/>
      <c r="T679" s="14"/>
      <c r="U679" s="14"/>
      <c r="V679" s="14"/>
      <c r="W679" s="14"/>
      <c r="X679" s="14"/>
      <c r="Y679" s="14"/>
      <c r="Z679" s="14"/>
      <c r="AA679" s="14"/>
    </row>
    <row r="680">
      <c r="A680" s="45"/>
      <c r="B680" s="14"/>
      <c r="C680" s="14"/>
      <c r="D680" s="14"/>
      <c r="E680" s="14"/>
      <c r="F680" s="14"/>
      <c r="G680" s="45"/>
      <c r="H680" s="14"/>
      <c r="I680" s="14"/>
      <c r="J680" s="14"/>
      <c r="K680" s="14"/>
      <c r="L680" s="14"/>
      <c r="M680" s="14"/>
      <c r="N680" s="14"/>
      <c r="O680" s="14"/>
      <c r="P680" s="14"/>
      <c r="Q680" s="14"/>
      <c r="R680" s="14"/>
      <c r="S680" s="14"/>
      <c r="T680" s="14"/>
      <c r="U680" s="14"/>
      <c r="V680" s="14"/>
      <c r="W680" s="14"/>
      <c r="X680" s="14"/>
      <c r="Y680" s="14"/>
      <c r="Z680" s="14"/>
      <c r="AA680" s="14"/>
    </row>
    <row r="681">
      <c r="A681" s="45"/>
      <c r="B681" s="14"/>
      <c r="C681" s="14"/>
      <c r="D681" s="14"/>
      <c r="E681" s="14"/>
      <c r="F681" s="14"/>
      <c r="G681" s="45"/>
      <c r="H681" s="14"/>
      <c r="I681" s="14"/>
      <c r="J681" s="14"/>
      <c r="K681" s="14"/>
      <c r="L681" s="14"/>
      <c r="M681" s="14"/>
      <c r="N681" s="14"/>
      <c r="O681" s="14"/>
      <c r="P681" s="14"/>
      <c r="Q681" s="14"/>
      <c r="R681" s="14"/>
      <c r="S681" s="14"/>
      <c r="T681" s="14"/>
      <c r="U681" s="14"/>
      <c r="V681" s="14"/>
      <c r="W681" s="14"/>
      <c r="X681" s="14"/>
      <c r="Y681" s="14"/>
      <c r="Z681" s="14"/>
      <c r="AA681" s="14"/>
    </row>
    <row r="682">
      <c r="A682" s="45"/>
      <c r="B682" s="14"/>
      <c r="C682" s="14"/>
      <c r="D682" s="14"/>
      <c r="E682" s="14"/>
      <c r="F682" s="14"/>
      <c r="G682" s="45"/>
      <c r="H682" s="14"/>
      <c r="I682" s="14"/>
      <c r="J682" s="14"/>
      <c r="K682" s="14"/>
      <c r="L682" s="14"/>
      <c r="M682" s="14"/>
      <c r="N682" s="14"/>
      <c r="O682" s="14"/>
      <c r="P682" s="14"/>
      <c r="Q682" s="14"/>
      <c r="R682" s="14"/>
      <c r="S682" s="14"/>
      <c r="T682" s="14"/>
      <c r="U682" s="14"/>
      <c r="V682" s="14"/>
      <c r="W682" s="14"/>
      <c r="X682" s="14"/>
      <c r="Y682" s="14"/>
      <c r="Z682" s="14"/>
      <c r="AA682" s="14"/>
    </row>
    <row r="683">
      <c r="A683" s="45"/>
      <c r="B683" s="14"/>
      <c r="C683" s="14"/>
      <c r="D683" s="14"/>
      <c r="E683" s="14"/>
      <c r="F683" s="14"/>
      <c r="G683" s="45"/>
      <c r="H683" s="14"/>
      <c r="I683" s="14"/>
      <c r="J683" s="14"/>
      <c r="K683" s="14"/>
      <c r="L683" s="14"/>
      <c r="M683" s="14"/>
      <c r="N683" s="14"/>
      <c r="O683" s="14"/>
      <c r="P683" s="14"/>
      <c r="Q683" s="14"/>
      <c r="R683" s="14"/>
      <c r="S683" s="14"/>
      <c r="T683" s="14"/>
      <c r="U683" s="14"/>
      <c r="V683" s="14"/>
      <c r="W683" s="14"/>
      <c r="X683" s="14"/>
      <c r="Y683" s="14"/>
      <c r="Z683" s="14"/>
      <c r="AA683" s="14"/>
    </row>
    <row r="684">
      <c r="A684" s="45"/>
      <c r="B684" s="14"/>
      <c r="C684" s="14"/>
      <c r="D684" s="14"/>
      <c r="E684" s="14"/>
      <c r="F684" s="14"/>
      <c r="G684" s="45"/>
      <c r="H684" s="14"/>
      <c r="I684" s="14"/>
      <c r="J684" s="14"/>
      <c r="K684" s="14"/>
      <c r="L684" s="14"/>
      <c r="M684" s="14"/>
      <c r="N684" s="14"/>
      <c r="O684" s="14"/>
      <c r="P684" s="14"/>
      <c r="Q684" s="14"/>
      <c r="R684" s="14"/>
      <c r="S684" s="14"/>
      <c r="T684" s="14"/>
      <c r="U684" s="14"/>
      <c r="V684" s="14"/>
      <c r="W684" s="14"/>
      <c r="X684" s="14"/>
      <c r="Y684" s="14"/>
      <c r="Z684" s="14"/>
      <c r="AA684" s="14"/>
    </row>
    <row r="685">
      <c r="A685" s="45"/>
      <c r="B685" s="14"/>
      <c r="C685" s="14"/>
      <c r="D685" s="14"/>
      <c r="E685" s="14"/>
      <c r="F685" s="14"/>
      <c r="G685" s="45"/>
      <c r="H685" s="14"/>
      <c r="I685" s="14"/>
      <c r="J685" s="14"/>
      <c r="K685" s="14"/>
      <c r="L685" s="14"/>
      <c r="M685" s="14"/>
      <c r="N685" s="14"/>
      <c r="O685" s="14"/>
      <c r="P685" s="14"/>
      <c r="Q685" s="14"/>
      <c r="R685" s="14"/>
      <c r="S685" s="14"/>
      <c r="T685" s="14"/>
      <c r="U685" s="14"/>
      <c r="V685" s="14"/>
      <c r="W685" s="14"/>
      <c r="X685" s="14"/>
      <c r="Y685" s="14"/>
      <c r="Z685" s="14"/>
      <c r="AA685" s="14"/>
    </row>
    <row r="686">
      <c r="A686" s="45"/>
      <c r="B686" s="14"/>
      <c r="C686" s="14"/>
      <c r="D686" s="14"/>
      <c r="E686" s="14"/>
      <c r="F686" s="14"/>
      <c r="G686" s="45"/>
      <c r="H686" s="14"/>
      <c r="I686" s="14"/>
      <c r="J686" s="14"/>
      <c r="K686" s="14"/>
      <c r="L686" s="14"/>
      <c r="M686" s="14"/>
      <c r="N686" s="14"/>
      <c r="O686" s="14"/>
      <c r="P686" s="14"/>
      <c r="Q686" s="14"/>
      <c r="R686" s="14"/>
      <c r="S686" s="14"/>
      <c r="T686" s="14"/>
      <c r="U686" s="14"/>
      <c r="V686" s="14"/>
      <c r="W686" s="14"/>
      <c r="X686" s="14"/>
      <c r="Y686" s="14"/>
      <c r="Z686" s="14"/>
      <c r="AA686" s="14"/>
    </row>
    <row r="687">
      <c r="A687" s="45"/>
      <c r="B687" s="14"/>
      <c r="C687" s="14"/>
      <c r="D687" s="14"/>
      <c r="E687" s="14"/>
      <c r="F687" s="14"/>
      <c r="G687" s="45"/>
      <c r="H687" s="14"/>
      <c r="I687" s="14"/>
      <c r="J687" s="14"/>
      <c r="K687" s="14"/>
      <c r="L687" s="14"/>
      <c r="M687" s="14"/>
      <c r="N687" s="14"/>
      <c r="O687" s="14"/>
      <c r="P687" s="14"/>
      <c r="Q687" s="14"/>
      <c r="R687" s="14"/>
      <c r="S687" s="14"/>
      <c r="T687" s="14"/>
      <c r="U687" s="14"/>
      <c r="V687" s="14"/>
      <c r="W687" s="14"/>
      <c r="X687" s="14"/>
      <c r="Y687" s="14"/>
      <c r="Z687" s="14"/>
      <c r="AA687" s="14"/>
    </row>
    <row r="688">
      <c r="A688" s="45"/>
      <c r="B688" s="14"/>
      <c r="C688" s="14"/>
      <c r="D688" s="14"/>
      <c r="E688" s="14"/>
      <c r="F688" s="14"/>
      <c r="G688" s="45"/>
      <c r="H688" s="14"/>
      <c r="I688" s="14"/>
      <c r="J688" s="14"/>
      <c r="K688" s="14"/>
      <c r="L688" s="14"/>
      <c r="M688" s="14"/>
      <c r="N688" s="14"/>
      <c r="O688" s="14"/>
      <c r="P688" s="14"/>
      <c r="Q688" s="14"/>
      <c r="R688" s="14"/>
      <c r="S688" s="14"/>
      <c r="T688" s="14"/>
      <c r="U688" s="14"/>
      <c r="V688" s="14"/>
      <c r="W688" s="14"/>
      <c r="X688" s="14"/>
      <c r="Y688" s="14"/>
      <c r="Z688" s="14"/>
      <c r="AA688" s="14"/>
    </row>
    <row r="689">
      <c r="A689" s="45"/>
      <c r="B689" s="14"/>
      <c r="C689" s="14"/>
      <c r="D689" s="14"/>
      <c r="E689" s="14"/>
      <c r="F689" s="14"/>
      <c r="G689" s="45"/>
      <c r="H689" s="14"/>
      <c r="I689" s="14"/>
      <c r="J689" s="14"/>
      <c r="K689" s="14"/>
      <c r="L689" s="14"/>
      <c r="M689" s="14"/>
      <c r="N689" s="14"/>
      <c r="O689" s="14"/>
      <c r="P689" s="14"/>
      <c r="Q689" s="14"/>
      <c r="R689" s="14"/>
      <c r="S689" s="14"/>
      <c r="T689" s="14"/>
      <c r="U689" s="14"/>
      <c r="V689" s="14"/>
      <c r="W689" s="14"/>
      <c r="X689" s="14"/>
      <c r="Y689" s="14"/>
      <c r="Z689" s="14"/>
      <c r="AA689" s="14"/>
    </row>
    <row r="690">
      <c r="A690" s="45"/>
      <c r="B690" s="14"/>
      <c r="C690" s="14"/>
      <c r="D690" s="14"/>
      <c r="E690" s="14"/>
      <c r="F690" s="14"/>
      <c r="G690" s="45"/>
      <c r="H690" s="14"/>
      <c r="I690" s="14"/>
      <c r="J690" s="14"/>
      <c r="K690" s="14"/>
      <c r="L690" s="14"/>
      <c r="M690" s="14"/>
      <c r="N690" s="14"/>
      <c r="O690" s="14"/>
      <c r="P690" s="14"/>
      <c r="Q690" s="14"/>
      <c r="R690" s="14"/>
      <c r="S690" s="14"/>
      <c r="T690" s="14"/>
      <c r="U690" s="14"/>
      <c r="V690" s="14"/>
      <c r="W690" s="14"/>
      <c r="X690" s="14"/>
      <c r="Y690" s="14"/>
      <c r="Z690" s="14"/>
      <c r="AA690" s="14"/>
    </row>
    <row r="691">
      <c r="A691" s="45"/>
      <c r="B691" s="14"/>
      <c r="C691" s="14"/>
      <c r="D691" s="14"/>
      <c r="E691" s="14"/>
      <c r="F691" s="14"/>
      <c r="G691" s="45"/>
      <c r="H691" s="14"/>
      <c r="I691" s="14"/>
      <c r="J691" s="14"/>
      <c r="K691" s="14"/>
      <c r="L691" s="14"/>
      <c r="M691" s="14"/>
      <c r="N691" s="14"/>
      <c r="O691" s="14"/>
      <c r="P691" s="14"/>
      <c r="Q691" s="14"/>
      <c r="R691" s="14"/>
      <c r="S691" s="14"/>
      <c r="T691" s="14"/>
      <c r="U691" s="14"/>
      <c r="V691" s="14"/>
      <c r="W691" s="14"/>
      <c r="X691" s="14"/>
      <c r="Y691" s="14"/>
      <c r="Z691" s="14"/>
      <c r="AA691" s="14"/>
    </row>
    <row r="692">
      <c r="A692" s="45"/>
      <c r="B692" s="14"/>
      <c r="C692" s="14"/>
      <c r="D692" s="14"/>
      <c r="E692" s="14"/>
      <c r="F692" s="14"/>
      <c r="G692" s="45"/>
      <c r="H692" s="14"/>
      <c r="I692" s="14"/>
      <c r="J692" s="14"/>
      <c r="K692" s="14"/>
      <c r="L692" s="14"/>
      <c r="M692" s="14"/>
      <c r="N692" s="14"/>
      <c r="O692" s="14"/>
      <c r="P692" s="14"/>
      <c r="Q692" s="14"/>
      <c r="R692" s="14"/>
      <c r="S692" s="14"/>
      <c r="T692" s="14"/>
      <c r="U692" s="14"/>
      <c r="V692" s="14"/>
      <c r="W692" s="14"/>
      <c r="X692" s="14"/>
      <c r="Y692" s="14"/>
      <c r="Z692" s="14"/>
      <c r="AA692" s="14"/>
    </row>
    <row r="693">
      <c r="A693" s="45"/>
      <c r="B693" s="14"/>
      <c r="C693" s="14"/>
      <c r="D693" s="14"/>
      <c r="E693" s="14"/>
      <c r="F693" s="14"/>
      <c r="G693" s="45"/>
      <c r="H693" s="14"/>
      <c r="I693" s="14"/>
      <c r="J693" s="14"/>
      <c r="K693" s="14"/>
      <c r="L693" s="14"/>
      <c r="M693" s="14"/>
      <c r="N693" s="14"/>
      <c r="O693" s="14"/>
      <c r="P693" s="14"/>
      <c r="Q693" s="14"/>
      <c r="R693" s="14"/>
      <c r="S693" s="14"/>
      <c r="T693" s="14"/>
      <c r="U693" s="14"/>
      <c r="V693" s="14"/>
      <c r="W693" s="14"/>
      <c r="X693" s="14"/>
      <c r="Y693" s="14"/>
      <c r="Z693" s="14"/>
      <c r="AA693" s="14"/>
    </row>
    <row r="694">
      <c r="A694" s="45"/>
      <c r="B694" s="14"/>
      <c r="C694" s="14"/>
      <c r="D694" s="14"/>
      <c r="E694" s="14"/>
      <c r="F694" s="14"/>
      <c r="G694" s="45"/>
      <c r="H694" s="14"/>
      <c r="I694" s="14"/>
      <c r="J694" s="14"/>
      <c r="K694" s="14"/>
      <c r="L694" s="14"/>
      <c r="M694" s="14"/>
      <c r="N694" s="14"/>
      <c r="O694" s="14"/>
      <c r="P694" s="14"/>
      <c r="Q694" s="14"/>
      <c r="R694" s="14"/>
      <c r="S694" s="14"/>
      <c r="T694" s="14"/>
      <c r="U694" s="14"/>
      <c r="V694" s="14"/>
      <c r="W694" s="14"/>
      <c r="X694" s="14"/>
      <c r="Y694" s="14"/>
      <c r="Z694" s="14"/>
      <c r="AA694" s="14"/>
    </row>
    <row r="695">
      <c r="A695" s="45"/>
      <c r="B695" s="14"/>
      <c r="C695" s="14"/>
      <c r="D695" s="14"/>
      <c r="E695" s="14"/>
      <c r="F695" s="14"/>
      <c r="G695" s="45"/>
      <c r="H695" s="14"/>
      <c r="I695" s="14"/>
      <c r="J695" s="14"/>
      <c r="K695" s="14"/>
      <c r="L695" s="14"/>
      <c r="M695" s="14"/>
      <c r="N695" s="14"/>
      <c r="O695" s="14"/>
      <c r="P695" s="14"/>
      <c r="Q695" s="14"/>
      <c r="R695" s="14"/>
      <c r="S695" s="14"/>
      <c r="T695" s="14"/>
      <c r="U695" s="14"/>
      <c r="V695" s="14"/>
      <c r="W695" s="14"/>
      <c r="X695" s="14"/>
      <c r="Y695" s="14"/>
      <c r="Z695" s="14"/>
      <c r="AA695" s="14"/>
    </row>
    <row r="696">
      <c r="A696" s="45"/>
      <c r="B696" s="14"/>
      <c r="C696" s="14"/>
      <c r="D696" s="14"/>
      <c r="E696" s="14"/>
      <c r="F696" s="14"/>
      <c r="G696" s="45"/>
      <c r="H696" s="14"/>
      <c r="I696" s="14"/>
      <c r="J696" s="14"/>
      <c r="K696" s="14"/>
      <c r="L696" s="14"/>
      <c r="M696" s="14"/>
      <c r="N696" s="14"/>
      <c r="O696" s="14"/>
      <c r="P696" s="14"/>
      <c r="Q696" s="14"/>
      <c r="R696" s="14"/>
      <c r="S696" s="14"/>
      <c r="T696" s="14"/>
      <c r="U696" s="14"/>
      <c r="V696" s="14"/>
      <c r="W696" s="14"/>
      <c r="X696" s="14"/>
      <c r="Y696" s="14"/>
      <c r="Z696" s="14"/>
      <c r="AA696" s="14"/>
    </row>
    <row r="697">
      <c r="A697" s="45"/>
      <c r="B697" s="14"/>
      <c r="C697" s="14"/>
      <c r="D697" s="14"/>
      <c r="E697" s="14"/>
      <c r="F697" s="14"/>
      <c r="G697" s="45"/>
      <c r="H697" s="14"/>
      <c r="I697" s="14"/>
      <c r="J697" s="14"/>
      <c r="K697" s="14"/>
      <c r="L697" s="14"/>
      <c r="M697" s="14"/>
      <c r="N697" s="14"/>
      <c r="O697" s="14"/>
      <c r="P697" s="14"/>
      <c r="Q697" s="14"/>
      <c r="R697" s="14"/>
      <c r="S697" s="14"/>
      <c r="T697" s="14"/>
      <c r="U697" s="14"/>
      <c r="V697" s="14"/>
      <c r="W697" s="14"/>
      <c r="X697" s="14"/>
      <c r="Y697" s="14"/>
      <c r="Z697" s="14"/>
      <c r="AA697" s="14"/>
    </row>
    <row r="698">
      <c r="A698" s="45"/>
      <c r="B698" s="14"/>
      <c r="C698" s="14"/>
      <c r="D698" s="14"/>
      <c r="E698" s="14"/>
      <c r="F698" s="14"/>
      <c r="G698" s="45"/>
      <c r="H698" s="14"/>
      <c r="I698" s="14"/>
      <c r="J698" s="14"/>
      <c r="K698" s="14"/>
      <c r="L698" s="14"/>
      <c r="M698" s="14"/>
      <c r="N698" s="14"/>
      <c r="O698" s="14"/>
      <c r="P698" s="14"/>
      <c r="Q698" s="14"/>
      <c r="R698" s="14"/>
      <c r="S698" s="14"/>
      <c r="T698" s="14"/>
      <c r="U698" s="14"/>
      <c r="V698" s="14"/>
      <c r="W698" s="14"/>
      <c r="X698" s="14"/>
      <c r="Y698" s="14"/>
      <c r="Z698" s="14"/>
      <c r="AA698" s="14"/>
    </row>
    <row r="699">
      <c r="A699" s="45"/>
      <c r="B699" s="14"/>
      <c r="C699" s="14"/>
      <c r="D699" s="14"/>
      <c r="E699" s="14"/>
      <c r="F699" s="14"/>
      <c r="G699" s="45"/>
      <c r="H699" s="14"/>
      <c r="I699" s="14"/>
      <c r="J699" s="14"/>
      <c r="K699" s="14"/>
      <c r="L699" s="14"/>
      <c r="M699" s="14"/>
      <c r="N699" s="14"/>
      <c r="O699" s="14"/>
      <c r="P699" s="14"/>
      <c r="Q699" s="14"/>
      <c r="R699" s="14"/>
      <c r="S699" s="14"/>
      <c r="T699" s="14"/>
      <c r="U699" s="14"/>
      <c r="V699" s="14"/>
      <c r="W699" s="14"/>
      <c r="X699" s="14"/>
      <c r="Y699" s="14"/>
      <c r="Z699" s="14"/>
      <c r="AA699" s="14"/>
    </row>
    <row r="700">
      <c r="A700" s="45"/>
      <c r="B700" s="14"/>
      <c r="C700" s="14"/>
      <c r="D700" s="14"/>
      <c r="E700" s="14"/>
      <c r="F700" s="14"/>
      <c r="G700" s="45"/>
      <c r="H700" s="14"/>
      <c r="I700" s="14"/>
      <c r="J700" s="14"/>
      <c r="K700" s="14"/>
      <c r="L700" s="14"/>
      <c r="M700" s="14"/>
      <c r="N700" s="14"/>
      <c r="O700" s="14"/>
      <c r="P700" s="14"/>
      <c r="Q700" s="14"/>
      <c r="R700" s="14"/>
      <c r="S700" s="14"/>
      <c r="T700" s="14"/>
      <c r="U700" s="14"/>
      <c r="V700" s="14"/>
      <c r="W700" s="14"/>
      <c r="X700" s="14"/>
      <c r="Y700" s="14"/>
      <c r="Z700" s="14"/>
      <c r="AA700" s="14"/>
    </row>
    <row r="701">
      <c r="A701" s="45"/>
      <c r="B701" s="14"/>
      <c r="C701" s="14"/>
      <c r="D701" s="14"/>
      <c r="E701" s="14"/>
      <c r="F701" s="14"/>
      <c r="G701" s="45"/>
      <c r="H701" s="14"/>
      <c r="I701" s="14"/>
      <c r="J701" s="14"/>
      <c r="K701" s="14"/>
      <c r="L701" s="14"/>
      <c r="M701" s="14"/>
      <c r="N701" s="14"/>
      <c r="O701" s="14"/>
      <c r="P701" s="14"/>
      <c r="Q701" s="14"/>
      <c r="R701" s="14"/>
      <c r="S701" s="14"/>
      <c r="T701" s="14"/>
      <c r="U701" s="14"/>
      <c r="V701" s="14"/>
      <c r="W701" s="14"/>
      <c r="X701" s="14"/>
      <c r="Y701" s="14"/>
      <c r="Z701" s="14"/>
      <c r="AA701" s="14"/>
    </row>
    <row r="702">
      <c r="A702" s="45"/>
      <c r="B702" s="14"/>
      <c r="C702" s="14"/>
      <c r="D702" s="14"/>
      <c r="E702" s="14"/>
      <c r="F702" s="14"/>
      <c r="G702" s="45"/>
      <c r="H702" s="14"/>
      <c r="I702" s="14"/>
      <c r="J702" s="14"/>
      <c r="K702" s="14"/>
      <c r="L702" s="14"/>
      <c r="M702" s="14"/>
      <c r="N702" s="14"/>
      <c r="O702" s="14"/>
      <c r="P702" s="14"/>
      <c r="Q702" s="14"/>
      <c r="R702" s="14"/>
      <c r="S702" s="14"/>
      <c r="T702" s="14"/>
      <c r="U702" s="14"/>
      <c r="V702" s="14"/>
      <c r="W702" s="14"/>
      <c r="X702" s="14"/>
      <c r="Y702" s="14"/>
      <c r="Z702" s="14"/>
      <c r="AA702" s="14"/>
    </row>
    <row r="703">
      <c r="A703" s="45"/>
      <c r="B703" s="14"/>
      <c r="C703" s="14"/>
      <c r="D703" s="14"/>
      <c r="E703" s="14"/>
      <c r="F703" s="14"/>
      <c r="G703" s="45"/>
      <c r="H703" s="14"/>
      <c r="I703" s="14"/>
      <c r="J703" s="14"/>
      <c r="K703" s="14"/>
      <c r="L703" s="14"/>
      <c r="M703" s="14"/>
      <c r="N703" s="14"/>
      <c r="O703" s="14"/>
      <c r="P703" s="14"/>
      <c r="Q703" s="14"/>
      <c r="R703" s="14"/>
      <c r="S703" s="14"/>
      <c r="T703" s="14"/>
      <c r="U703" s="14"/>
      <c r="V703" s="14"/>
      <c r="W703" s="14"/>
      <c r="X703" s="14"/>
      <c r="Y703" s="14"/>
      <c r="Z703" s="14"/>
      <c r="AA703" s="14"/>
    </row>
    <row r="704">
      <c r="A704" s="45"/>
      <c r="B704" s="14"/>
      <c r="C704" s="14"/>
      <c r="D704" s="14"/>
      <c r="E704" s="14"/>
      <c r="F704" s="14"/>
      <c r="G704" s="45"/>
      <c r="H704" s="14"/>
      <c r="I704" s="14"/>
      <c r="J704" s="14"/>
      <c r="K704" s="14"/>
      <c r="L704" s="14"/>
      <c r="M704" s="14"/>
      <c r="N704" s="14"/>
      <c r="O704" s="14"/>
      <c r="P704" s="14"/>
      <c r="Q704" s="14"/>
      <c r="R704" s="14"/>
      <c r="S704" s="14"/>
      <c r="T704" s="14"/>
      <c r="U704" s="14"/>
      <c r="V704" s="14"/>
      <c r="W704" s="14"/>
      <c r="X704" s="14"/>
      <c r="Y704" s="14"/>
      <c r="Z704" s="14"/>
      <c r="AA704" s="14"/>
    </row>
    <row r="705">
      <c r="A705" s="45"/>
      <c r="B705" s="14"/>
      <c r="C705" s="14"/>
      <c r="D705" s="14"/>
      <c r="E705" s="14"/>
      <c r="F705" s="14"/>
      <c r="G705" s="45"/>
      <c r="H705" s="14"/>
      <c r="I705" s="14"/>
      <c r="J705" s="14"/>
      <c r="K705" s="14"/>
      <c r="L705" s="14"/>
      <c r="M705" s="14"/>
      <c r="N705" s="14"/>
      <c r="O705" s="14"/>
      <c r="P705" s="14"/>
      <c r="Q705" s="14"/>
      <c r="R705" s="14"/>
      <c r="S705" s="14"/>
      <c r="T705" s="14"/>
      <c r="U705" s="14"/>
      <c r="V705" s="14"/>
      <c r="W705" s="14"/>
      <c r="X705" s="14"/>
      <c r="Y705" s="14"/>
      <c r="Z705" s="14"/>
      <c r="AA705" s="14"/>
    </row>
    <row r="706">
      <c r="A706" s="45"/>
      <c r="B706" s="14"/>
      <c r="C706" s="14"/>
      <c r="D706" s="14"/>
      <c r="E706" s="14"/>
      <c r="F706" s="14"/>
      <c r="G706" s="45"/>
      <c r="H706" s="14"/>
      <c r="I706" s="14"/>
      <c r="J706" s="14"/>
      <c r="K706" s="14"/>
      <c r="L706" s="14"/>
      <c r="M706" s="14"/>
      <c r="N706" s="14"/>
      <c r="O706" s="14"/>
      <c r="P706" s="14"/>
      <c r="Q706" s="14"/>
      <c r="R706" s="14"/>
      <c r="S706" s="14"/>
      <c r="T706" s="14"/>
      <c r="U706" s="14"/>
      <c r="V706" s="14"/>
      <c r="W706" s="14"/>
      <c r="X706" s="14"/>
      <c r="Y706" s="14"/>
      <c r="Z706" s="14"/>
      <c r="AA706" s="14"/>
    </row>
    <row r="707">
      <c r="A707" s="45"/>
      <c r="B707" s="14"/>
      <c r="C707" s="14"/>
      <c r="D707" s="14"/>
      <c r="E707" s="14"/>
      <c r="F707" s="14"/>
      <c r="G707" s="45"/>
      <c r="H707" s="14"/>
      <c r="I707" s="14"/>
      <c r="J707" s="14"/>
      <c r="K707" s="14"/>
      <c r="L707" s="14"/>
      <c r="M707" s="14"/>
      <c r="N707" s="14"/>
      <c r="O707" s="14"/>
      <c r="P707" s="14"/>
      <c r="Q707" s="14"/>
      <c r="R707" s="14"/>
      <c r="S707" s="14"/>
      <c r="T707" s="14"/>
      <c r="U707" s="14"/>
      <c r="V707" s="14"/>
      <c r="W707" s="14"/>
      <c r="X707" s="14"/>
      <c r="Y707" s="14"/>
      <c r="Z707" s="14"/>
      <c r="AA707" s="14"/>
    </row>
    <row r="708">
      <c r="A708" s="45"/>
      <c r="B708" s="14"/>
      <c r="C708" s="14"/>
      <c r="D708" s="14"/>
      <c r="E708" s="14"/>
      <c r="F708" s="14"/>
      <c r="G708" s="45"/>
      <c r="H708" s="14"/>
      <c r="I708" s="14"/>
      <c r="J708" s="14"/>
      <c r="K708" s="14"/>
      <c r="L708" s="14"/>
      <c r="M708" s="14"/>
      <c r="N708" s="14"/>
      <c r="O708" s="14"/>
      <c r="P708" s="14"/>
      <c r="Q708" s="14"/>
      <c r="R708" s="14"/>
      <c r="S708" s="14"/>
      <c r="T708" s="14"/>
      <c r="U708" s="14"/>
      <c r="V708" s="14"/>
      <c r="W708" s="14"/>
      <c r="X708" s="14"/>
      <c r="Y708" s="14"/>
      <c r="Z708" s="14"/>
      <c r="AA708" s="14"/>
    </row>
    <row r="709">
      <c r="A709" s="45"/>
      <c r="B709" s="14"/>
      <c r="C709" s="14"/>
      <c r="D709" s="14"/>
      <c r="E709" s="14"/>
      <c r="F709" s="14"/>
      <c r="G709" s="45"/>
      <c r="H709" s="14"/>
      <c r="I709" s="14"/>
      <c r="J709" s="14"/>
      <c r="K709" s="14"/>
      <c r="L709" s="14"/>
      <c r="M709" s="14"/>
      <c r="N709" s="14"/>
      <c r="O709" s="14"/>
      <c r="P709" s="14"/>
      <c r="Q709" s="14"/>
      <c r="R709" s="14"/>
      <c r="S709" s="14"/>
      <c r="T709" s="14"/>
      <c r="U709" s="14"/>
      <c r="V709" s="14"/>
      <c r="W709" s="14"/>
      <c r="X709" s="14"/>
      <c r="Y709" s="14"/>
      <c r="Z709" s="14"/>
      <c r="AA709" s="14"/>
    </row>
    <row r="710">
      <c r="A710" s="45"/>
      <c r="B710" s="14"/>
      <c r="C710" s="14"/>
      <c r="D710" s="14"/>
      <c r="E710" s="14"/>
      <c r="F710" s="14"/>
      <c r="G710" s="45"/>
      <c r="H710" s="14"/>
      <c r="I710" s="14"/>
      <c r="J710" s="14"/>
      <c r="K710" s="14"/>
      <c r="L710" s="14"/>
      <c r="M710" s="14"/>
      <c r="N710" s="14"/>
      <c r="O710" s="14"/>
      <c r="P710" s="14"/>
      <c r="Q710" s="14"/>
      <c r="R710" s="14"/>
      <c r="S710" s="14"/>
      <c r="T710" s="14"/>
      <c r="U710" s="14"/>
      <c r="V710" s="14"/>
      <c r="W710" s="14"/>
      <c r="X710" s="14"/>
      <c r="Y710" s="14"/>
      <c r="Z710" s="14"/>
      <c r="AA710" s="14"/>
    </row>
    <row r="711">
      <c r="A711" s="45"/>
      <c r="B711" s="14"/>
      <c r="C711" s="14"/>
      <c r="D711" s="14"/>
      <c r="E711" s="14"/>
      <c r="F711" s="14"/>
      <c r="G711" s="45"/>
      <c r="H711" s="14"/>
      <c r="I711" s="14"/>
      <c r="J711" s="14"/>
      <c r="K711" s="14"/>
      <c r="L711" s="14"/>
      <c r="M711" s="14"/>
      <c r="N711" s="14"/>
      <c r="O711" s="14"/>
      <c r="P711" s="14"/>
      <c r="Q711" s="14"/>
      <c r="R711" s="14"/>
      <c r="S711" s="14"/>
      <c r="T711" s="14"/>
      <c r="U711" s="14"/>
      <c r="V711" s="14"/>
      <c r="W711" s="14"/>
      <c r="X711" s="14"/>
      <c r="Y711" s="14"/>
      <c r="Z711" s="14"/>
      <c r="AA711" s="14"/>
    </row>
    <row r="712">
      <c r="A712" s="45"/>
      <c r="B712" s="14"/>
      <c r="C712" s="14"/>
      <c r="D712" s="14"/>
      <c r="E712" s="14"/>
      <c r="F712" s="14"/>
      <c r="G712" s="45"/>
      <c r="H712" s="14"/>
      <c r="I712" s="14"/>
      <c r="J712" s="14"/>
      <c r="K712" s="14"/>
      <c r="L712" s="14"/>
      <c r="M712" s="14"/>
      <c r="N712" s="14"/>
      <c r="O712" s="14"/>
      <c r="P712" s="14"/>
      <c r="Q712" s="14"/>
      <c r="R712" s="14"/>
      <c r="S712" s="14"/>
      <c r="T712" s="14"/>
      <c r="U712" s="14"/>
      <c r="V712" s="14"/>
      <c r="W712" s="14"/>
      <c r="X712" s="14"/>
      <c r="Y712" s="14"/>
      <c r="Z712" s="14"/>
      <c r="AA712" s="14"/>
    </row>
    <row r="713">
      <c r="A713" s="45"/>
      <c r="B713" s="14"/>
      <c r="C713" s="14"/>
      <c r="D713" s="14"/>
      <c r="E713" s="14"/>
      <c r="F713" s="14"/>
      <c r="G713" s="45"/>
      <c r="H713" s="14"/>
      <c r="I713" s="14"/>
      <c r="J713" s="14"/>
      <c r="K713" s="14"/>
      <c r="L713" s="14"/>
      <c r="M713" s="14"/>
      <c r="N713" s="14"/>
      <c r="O713" s="14"/>
      <c r="P713" s="14"/>
      <c r="Q713" s="14"/>
      <c r="R713" s="14"/>
      <c r="S713" s="14"/>
      <c r="T713" s="14"/>
      <c r="U713" s="14"/>
      <c r="V713" s="14"/>
      <c r="W713" s="14"/>
      <c r="X713" s="14"/>
      <c r="Y713" s="14"/>
      <c r="Z713" s="14"/>
      <c r="AA713" s="14"/>
    </row>
    <row r="714">
      <c r="A714" s="45"/>
      <c r="B714" s="14"/>
      <c r="C714" s="14"/>
      <c r="D714" s="14"/>
      <c r="E714" s="14"/>
      <c r="F714" s="14"/>
      <c r="G714" s="45"/>
      <c r="H714" s="14"/>
      <c r="I714" s="14"/>
      <c r="J714" s="14"/>
      <c r="K714" s="14"/>
      <c r="L714" s="14"/>
      <c r="M714" s="14"/>
      <c r="N714" s="14"/>
      <c r="O714" s="14"/>
      <c r="P714" s="14"/>
      <c r="Q714" s="14"/>
      <c r="R714" s="14"/>
      <c r="S714" s="14"/>
      <c r="T714" s="14"/>
      <c r="U714" s="14"/>
      <c r="V714" s="14"/>
      <c r="W714" s="14"/>
      <c r="X714" s="14"/>
      <c r="Y714" s="14"/>
      <c r="Z714" s="14"/>
      <c r="AA714" s="14"/>
    </row>
    <row r="715">
      <c r="A715" s="45"/>
      <c r="B715" s="14"/>
      <c r="C715" s="14"/>
      <c r="D715" s="14"/>
      <c r="E715" s="14"/>
      <c r="F715" s="14"/>
      <c r="G715" s="45"/>
      <c r="H715" s="14"/>
      <c r="I715" s="14"/>
      <c r="J715" s="14"/>
      <c r="K715" s="14"/>
      <c r="L715" s="14"/>
      <c r="M715" s="14"/>
      <c r="N715" s="14"/>
      <c r="O715" s="14"/>
      <c r="P715" s="14"/>
      <c r="Q715" s="14"/>
      <c r="R715" s="14"/>
      <c r="S715" s="14"/>
      <c r="T715" s="14"/>
      <c r="U715" s="14"/>
      <c r="V715" s="14"/>
      <c r="W715" s="14"/>
      <c r="X715" s="14"/>
      <c r="Y715" s="14"/>
      <c r="Z715" s="14"/>
      <c r="AA715" s="14"/>
    </row>
    <row r="716">
      <c r="A716" s="45"/>
      <c r="B716" s="14"/>
      <c r="C716" s="14"/>
      <c r="D716" s="14"/>
      <c r="E716" s="14"/>
      <c r="F716" s="14"/>
      <c r="G716" s="45"/>
      <c r="H716" s="14"/>
      <c r="I716" s="14"/>
      <c r="J716" s="14"/>
      <c r="K716" s="14"/>
      <c r="L716" s="14"/>
      <c r="M716" s="14"/>
      <c r="N716" s="14"/>
      <c r="O716" s="14"/>
      <c r="P716" s="14"/>
      <c r="Q716" s="14"/>
      <c r="R716" s="14"/>
      <c r="S716" s="14"/>
      <c r="T716" s="14"/>
      <c r="U716" s="14"/>
      <c r="V716" s="14"/>
      <c r="W716" s="14"/>
      <c r="X716" s="14"/>
      <c r="Y716" s="14"/>
      <c r="Z716" s="14"/>
      <c r="AA716" s="14"/>
    </row>
    <row r="717">
      <c r="A717" s="45"/>
      <c r="B717" s="14"/>
      <c r="C717" s="14"/>
      <c r="D717" s="14"/>
      <c r="E717" s="14"/>
      <c r="F717" s="14"/>
      <c r="G717" s="45"/>
      <c r="H717" s="14"/>
      <c r="I717" s="14"/>
      <c r="J717" s="14"/>
      <c r="K717" s="14"/>
      <c r="L717" s="14"/>
      <c r="M717" s="14"/>
      <c r="N717" s="14"/>
      <c r="O717" s="14"/>
      <c r="P717" s="14"/>
      <c r="Q717" s="14"/>
      <c r="R717" s="14"/>
      <c r="S717" s="14"/>
      <c r="T717" s="14"/>
      <c r="U717" s="14"/>
      <c r="V717" s="14"/>
      <c r="W717" s="14"/>
      <c r="X717" s="14"/>
      <c r="Y717" s="14"/>
      <c r="Z717" s="14"/>
      <c r="AA717" s="14"/>
    </row>
    <row r="718">
      <c r="A718" s="45"/>
      <c r="B718" s="14"/>
      <c r="C718" s="14"/>
      <c r="D718" s="14"/>
      <c r="E718" s="14"/>
      <c r="F718" s="14"/>
      <c r="G718" s="45"/>
      <c r="H718" s="14"/>
      <c r="I718" s="14"/>
      <c r="J718" s="14"/>
      <c r="K718" s="14"/>
      <c r="L718" s="14"/>
      <c r="M718" s="14"/>
      <c r="N718" s="14"/>
      <c r="O718" s="14"/>
      <c r="P718" s="14"/>
      <c r="Q718" s="14"/>
      <c r="R718" s="14"/>
      <c r="S718" s="14"/>
      <c r="T718" s="14"/>
      <c r="U718" s="14"/>
      <c r="V718" s="14"/>
      <c r="W718" s="14"/>
      <c r="X718" s="14"/>
      <c r="Y718" s="14"/>
      <c r="Z718" s="14"/>
      <c r="AA718" s="14"/>
    </row>
    <row r="719">
      <c r="A719" s="45"/>
      <c r="B719" s="14"/>
      <c r="C719" s="14"/>
      <c r="D719" s="14"/>
      <c r="E719" s="14"/>
      <c r="F719" s="14"/>
      <c r="G719" s="45"/>
      <c r="H719" s="14"/>
      <c r="I719" s="14"/>
      <c r="J719" s="14"/>
      <c r="K719" s="14"/>
      <c r="L719" s="14"/>
      <c r="M719" s="14"/>
      <c r="N719" s="14"/>
      <c r="O719" s="14"/>
      <c r="P719" s="14"/>
      <c r="Q719" s="14"/>
      <c r="R719" s="14"/>
      <c r="S719" s="14"/>
      <c r="T719" s="14"/>
      <c r="U719" s="14"/>
      <c r="V719" s="14"/>
      <c r="W719" s="14"/>
      <c r="X719" s="14"/>
      <c r="Y719" s="14"/>
      <c r="Z719" s="14"/>
      <c r="AA719" s="14"/>
    </row>
    <row r="720">
      <c r="A720" s="45"/>
      <c r="B720" s="14"/>
      <c r="C720" s="14"/>
      <c r="D720" s="14"/>
      <c r="E720" s="14"/>
      <c r="F720" s="14"/>
      <c r="G720" s="45"/>
      <c r="H720" s="14"/>
      <c r="I720" s="14"/>
      <c r="J720" s="14"/>
      <c r="K720" s="14"/>
      <c r="L720" s="14"/>
      <c r="M720" s="14"/>
      <c r="N720" s="14"/>
      <c r="O720" s="14"/>
      <c r="P720" s="14"/>
      <c r="Q720" s="14"/>
      <c r="R720" s="14"/>
      <c r="S720" s="14"/>
      <c r="T720" s="14"/>
      <c r="U720" s="14"/>
      <c r="V720" s="14"/>
      <c r="W720" s="14"/>
      <c r="X720" s="14"/>
      <c r="Y720" s="14"/>
      <c r="Z720" s="14"/>
      <c r="AA720" s="14"/>
    </row>
    <row r="721">
      <c r="A721" s="45"/>
      <c r="B721" s="14"/>
      <c r="C721" s="14"/>
      <c r="D721" s="14"/>
      <c r="E721" s="14"/>
      <c r="F721" s="14"/>
      <c r="G721" s="45"/>
      <c r="H721" s="14"/>
      <c r="I721" s="14"/>
      <c r="J721" s="14"/>
      <c r="K721" s="14"/>
      <c r="L721" s="14"/>
      <c r="M721" s="14"/>
      <c r="N721" s="14"/>
      <c r="O721" s="14"/>
      <c r="P721" s="14"/>
      <c r="Q721" s="14"/>
      <c r="R721" s="14"/>
      <c r="S721" s="14"/>
      <c r="T721" s="14"/>
      <c r="U721" s="14"/>
      <c r="V721" s="14"/>
      <c r="W721" s="14"/>
      <c r="X721" s="14"/>
      <c r="Y721" s="14"/>
      <c r="Z721" s="14"/>
      <c r="AA721" s="14"/>
    </row>
    <row r="722">
      <c r="A722" s="45"/>
      <c r="B722" s="14"/>
      <c r="C722" s="14"/>
      <c r="D722" s="14"/>
      <c r="E722" s="14"/>
      <c r="F722" s="14"/>
      <c r="G722" s="45"/>
      <c r="H722" s="14"/>
      <c r="I722" s="14"/>
      <c r="J722" s="14"/>
      <c r="K722" s="14"/>
      <c r="L722" s="14"/>
      <c r="M722" s="14"/>
      <c r="N722" s="14"/>
      <c r="O722" s="14"/>
      <c r="P722" s="14"/>
      <c r="Q722" s="14"/>
      <c r="R722" s="14"/>
      <c r="S722" s="14"/>
      <c r="T722" s="14"/>
      <c r="U722" s="14"/>
      <c r="V722" s="14"/>
      <c r="W722" s="14"/>
      <c r="X722" s="14"/>
      <c r="Y722" s="14"/>
      <c r="Z722" s="14"/>
      <c r="AA722" s="14"/>
    </row>
    <row r="723">
      <c r="A723" s="45"/>
      <c r="B723" s="14"/>
      <c r="C723" s="14"/>
      <c r="D723" s="14"/>
      <c r="E723" s="14"/>
      <c r="F723" s="14"/>
      <c r="G723" s="45"/>
      <c r="H723" s="14"/>
      <c r="I723" s="14"/>
      <c r="J723" s="14"/>
      <c r="K723" s="14"/>
      <c r="L723" s="14"/>
      <c r="M723" s="14"/>
      <c r="N723" s="14"/>
      <c r="O723" s="14"/>
      <c r="P723" s="14"/>
      <c r="Q723" s="14"/>
      <c r="R723" s="14"/>
      <c r="S723" s="14"/>
      <c r="T723" s="14"/>
      <c r="U723" s="14"/>
      <c r="V723" s="14"/>
      <c r="W723" s="14"/>
      <c r="X723" s="14"/>
      <c r="Y723" s="14"/>
      <c r="Z723" s="14"/>
      <c r="AA723" s="14"/>
    </row>
    <row r="724">
      <c r="A724" s="45"/>
      <c r="B724" s="14"/>
      <c r="C724" s="14"/>
      <c r="D724" s="14"/>
      <c r="E724" s="14"/>
      <c r="F724" s="14"/>
      <c r="G724" s="45"/>
      <c r="H724" s="14"/>
      <c r="I724" s="14"/>
      <c r="J724" s="14"/>
      <c r="K724" s="14"/>
      <c r="L724" s="14"/>
      <c r="M724" s="14"/>
      <c r="N724" s="14"/>
      <c r="O724" s="14"/>
      <c r="P724" s="14"/>
      <c r="Q724" s="14"/>
      <c r="R724" s="14"/>
      <c r="S724" s="14"/>
      <c r="T724" s="14"/>
      <c r="U724" s="14"/>
      <c r="V724" s="14"/>
      <c r="W724" s="14"/>
      <c r="X724" s="14"/>
      <c r="Y724" s="14"/>
      <c r="Z724" s="14"/>
      <c r="AA724" s="14"/>
    </row>
    <row r="725">
      <c r="A725" s="45"/>
      <c r="B725" s="14"/>
      <c r="C725" s="14"/>
      <c r="D725" s="14"/>
      <c r="E725" s="14"/>
      <c r="F725" s="14"/>
      <c r="G725" s="45"/>
      <c r="H725" s="14"/>
      <c r="I725" s="14"/>
      <c r="J725" s="14"/>
      <c r="K725" s="14"/>
      <c r="L725" s="14"/>
      <c r="M725" s="14"/>
      <c r="N725" s="14"/>
      <c r="O725" s="14"/>
      <c r="P725" s="14"/>
      <c r="Q725" s="14"/>
      <c r="R725" s="14"/>
      <c r="S725" s="14"/>
      <c r="T725" s="14"/>
      <c r="U725" s="14"/>
      <c r="V725" s="14"/>
      <c r="W725" s="14"/>
      <c r="X725" s="14"/>
      <c r="Y725" s="14"/>
      <c r="Z725" s="14"/>
      <c r="AA725" s="14"/>
    </row>
    <row r="726">
      <c r="A726" s="45"/>
      <c r="B726" s="14"/>
      <c r="C726" s="14"/>
      <c r="D726" s="14"/>
      <c r="E726" s="14"/>
      <c r="F726" s="14"/>
      <c r="G726" s="45"/>
      <c r="H726" s="14"/>
      <c r="I726" s="14"/>
      <c r="J726" s="14"/>
      <c r="K726" s="14"/>
      <c r="L726" s="14"/>
      <c r="M726" s="14"/>
      <c r="N726" s="14"/>
      <c r="O726" s="14"/>
      <c r="P726" s="14"/>
      <c r="Q726" s="14"/>
      <c r="R726" s="14"/>
      <c r="S726" s="14"/>
      <c r="T726" s="14"/>
      <c r="U726" s="14"/>
      <c r="V726" s="14"/>
      <c r="W726" s="14"/>
      <c r="X726" s="14"/>
      <c r="Y726" s="14"/>
      <c r="Z726" s="14"/>
      <c r="AA726" s="14"/>
    </row>
    <row r="727">
      <c r="A727" s="45"/>
      <c r="B727" s="14"/>
      <c r="C727" s="14"/>
      <c r="D727" s="14"/>
      <c r="E727" s="14"/>
      <c r="F727" s="14"/>
      <c r="G727" s="45"/>
      <c r="H727" s="14"/>
      <c r="I727" s="14"/>
      <c r="J727" s="14"/>
      <c r="K727" s="14"/>
      <c r="L727" s="14"/>
      <c r="M727" s="14"/>
      <c r="N727" s="14"/>
      <c r="O727" s="14"/>
      <c r="P727" s="14"/>
      <c r="Q727" s="14"/>
      <c r="R727" s="14"/>
      <c r="S727" s="14"/>
      <c r="T727" s="14"/>
      <c r="U727" s="14"/>
      <c r="V727" s="14"/>
      <c r="W727" s="14"/>
      <c r="X727" s="14"/>
      <c r="Y727" s="14"/>
      <c r="Z727" s="14"/>
      <c r="AA727" s="14"/>
    </row>
    <row r="728">
      <c r="A728" s="45"/>
      <c r="B728" s="14"/>
      <c r="C728" s="14"/>
      <c r="D728" s="14"/>
      <c r="E728" s="14"/>
      <c r="F728" s="14"/>
      <c r="G728" s="45"/>
      <c r="H728" s="14"/>
      <c r="I728" s="14"/>
      <c r="J728" s="14"/>
      <c r="K728" s="14"/>
      <c r="L728" s="14"/>
      <c r="M728" s="14"/>
      <c r="N728" s="14"/>
      <c r="O728" s="14"/>
      <c r="P728" s="14"/>
      <c r="Q728" s="14"/>
      <c r="R728" s="14"/>
      <c r="S728" s="14"/>
      <c r="T728" s="14"/>
      <c r="U728" s="14"/>
      <c r="V728" s="14"/>
      <c r="W728" s="14"/>
      <c r="X728" s="14"/>
      <c r="Y728" s="14"/>
      <c r="Z728" s="14"/>
      <c r="AA728" s="14"/>
    </row>
    <row r="729">
      <c r="A729" s="45"/>
      <c r="B729" s="14"/>
      <c r="C729" s="14"/>
      <c r="D729" s="14"/>
      <c r="E729" s="14"/>
      <c r="F729" s="14"/>
      <c r="G729" s="45"/>
      <c r="H729" s="14"/>
      <c r="I729" s="14"/>
      <c r="J729" s="14"/>
      <c r="K729" s="14"/>
      <c r="L729" s="14"/>
      <c r="M729" s="14"/>
      <c r="N729" s="14"/>
      <c r="O729" s="14"/>
      <c r="P729" s="14"/>
      <c r="Q729" s="14"/>
      <c r="R729" s="14"/>
      <c r="S729" s="14"/>
      <c r="T729" s="14"/>
      <c r="U729" s="14"/>
      <c r="V729" s="14"/>
      <c r="W729" s="14"/>
      <c r="X729" s="14"/>
      <c r="Y729" s="14"/>
      <c r="Z729" s="14"/>
      <c r="AA729" s="14"/>
    </row>
    <row r="730">
      <c r="A730" s="45"/>
      <c r="B730" s="14"/>
      <c r="C730" s="14"/>
      <c r="D730" s="14"/>
      <c r="E730" s="14"/>
      <c r="F730" s="14"/>
      <c r="G730" s="45"/>
      <c r="H730" s="14"/>
      <c r="I730" s="14"/>
      <c r="J730" s="14"/>
      <c r="K730" s="14"/>
      <c r="L730" s="14"/>
      <c r="M730" s="14"/>
      <c r="N730" s="14"/>
      <c r="O730" s="14"/>
      <c r="P730" s="14"/>
      <c r="Q730" s="14"/>
      <c r="R730" s="14"/>
      <c r="S730" s="14"/>
      <c r="T730" s="14"/>
      <c r="U730" s="14"/>
      <c r="V730" s="14"/>
      <c r="W730" s="14"/>
      <c r="X730" s="14"/>
      <c r="Y730" s="14"/>
      <c r="Z730" s="14"/>
      <c r="AA730" s="14"/>
    </row>
    <row r="731">
      <c r="A731" s="45"/>
      <c r="B731" s="14"/>
      <c r="C731" s="14"/>
      <c r="D731" s="14"/>
      <c r="E731" s="14"/>
      <c r="F731" s="14"/>
      <c r="G731" s="45"/>
      <c r="H731" s="14"/>
      <c r="I731" s="14"/>
      <c r="J731" s="14"/>
      <c r="K731" s="14"/>
      <c r="L731" s="14"/>
      <c r="M731" s="14"/>
      <c r="N731" s="14"/>
      <c r="O731" s="14"/>
      <c r="P731" s="14"/>
      <c r="Q731" s="14"/>
      <c r="R731" s="14"/>
      <c r="S731" s="14"/>
      <c r="T731" s="14"/>
      <c r="U731" s="14"/>
      <c r="V731" s="14"/>
      <c r="W731" s="14"/>
      <c r="X731" s="14"/>
      <c r="Y731" s="14"/>
      <c r="Z731" s="14"/>
      <c r="AA731" s="14"/>
    </row>
    <row r="732">
      <c r="A732" s="45"/>
      <c r="B732" s="14"/>
      <c r="C732" s="14"/>
      <c r="D732" s="14"/>
      <c r="E732" s="14"/>
      <c r="F732" s="14"/>
      <c r="G732" s="45"/>
      <c r="H732" s="14"/>
      <c r="I732" s="14"/>
      <c r="J732" s="14"/>
      <c r="K732" s="14"/>
      <c r="L732" s="14"/>
      <c r="M732" s="14"/>
      <c r="N732" s="14"/>
      <c r="O732" s="14"/>
      <c r="P732" s="14"/>
      <c r="Q732" s="14"/>
      <c r="R732" s="14"/>
      <c r="S732" s="14"/>
      <c r="T732" s="14"/>
      <c r="U732" s="14"/>
      <c r="V732" s="14"/>
      <c r="W732" s="14"/>
      <c r="X732" s="14"/>
      <c r="Y732" s="14"/>
      <c r="Z732" s="14"/>
      <c r="AA732" s="14"/>
    </row>
    <row r="733">
      <c r="A733" s="45"/>
      <c r="B733" s="14"/>
      <c r="C733" s="14"/>
      <c r="D733" s="14"/>
      <c r="E733" s="14"/>
      <c r="F733" s="14"/>
      <c r="G733" s="45"/>
      <c r="H733" s="14"/>
      <c r="I733" s="14"/>
      <c r="J733" s="14"/>
      <c r="K733" s="14"/>
      <c r="L733" s="14"/>
      <c r="M733" s="14"/>
      <c r="N733" s="14"/>
      <c r="O733" s="14"/>
      <c r="P733" s="14"/>
      <c r="Q733" s="14"/>
      <c r="R733" s="14"/>
      <c r="S733" s="14"/>
      <c r="T733" s="14"/>
      <c r="U733" s="14"/>
      <c r="V733" s="14"/>
      <c r="W733" s="14"/>
      <c r="X733" s="14"/>
      <c r="Y733" s="14"/>
      <c r="Z733" s="14"/>
      <c r="AA733" s="14"/>
    </row>
    <row r="734">
      <c r="A734" s="45"/>
      <c r="B734" s="14"/>
      <c r="C734" s="14"/>
      <c r="D734" s="14"/>
      <c r="E734" s="14"/>
      <c r="F734" s="14"/>
      <c r="G734" s="45"/>
      <c r="H734" s="14"/>
      <c r="I734" s="14"/>
      <c r="J734" s="14"/>
      <c r="K734" s="14"/>
      <c r="L734" s="14"/>
      <c r="M734" s="14"/>
      <c r="N734" s="14"/>
      <c r="O734" s="14"/>
      <c r="P734" s="14"/>
      <c r="Q734" s="14"/>
      <c r="R734" s="14"/>
      <c r="S734" s="14"/>
      <c r="T734" s="14"/>
      <c r="U734" s="14"/>
      <c r="V734" s="14"/>
      <c r="W734" s="14"/>
      <c r="X734" s="14"/>
      <c r="Y734" s="14"/>
      <c r="Z734" s="14"/>
      <c r="AA734" s="14"/>
    </row>
    <row r="735">
      <c r="A735" s="45"/>
      <c r="B735" s="14"/>
      <c r="C735" s="14"/>
      <c r="D735" s="14"/>
      <c r="E735" s="14"/>
      <c r="F735" s="14"/>
      <c r="G735" s="45"/>
      <c r="H735" s="14"/>
      <c r="I735" s="14"/>
      <c r="J735" s="14"/>
      <c r="K735" s="14"/>
      <c r="L735" s="14"/>
      <c r="M735" s="14"/>
      <c r="N735" s="14"/>
      <c r="O735" s="14"/>
      <c r="P735" s="14"/>
      <c r="Q735" s="14"/>
      <c r="R735" s="14"/>
      <c r="S735" s="14"/>
      <c r="T735" s="14"/>
      <c r="U735" s="14"/>
      <c r="V735" s="14"/>
      <c r="W735" s="14"/>
      <c r="X735" s="14"/>
      <c r="Y735" s="14"/>
      <c r="Z735" s="14"/>
      <c r="AA735" s="14"/>
    </row>
    <row r="736">
      <c r="A736" s="45"/>
      <c r="B736" s="14"/>
      <c r="C736" s="14"/>
      <c r="D736" s="14"/>
      <c r="E736" s="14"/>
      <c r="F736" s="14"/>
      <c r="G736" s="45"/>
      <c r="H736" s="14"/>
      <c r="I736" s="14"/>
      <c r="J736" s="14"/>
      <c r="K736" s="14"/>
      <c r="L736" s="14"/>
      <c r="M736" s="14"/>
      <c r="N736" s="14"/>
      <c r="O736" s="14"/>
      <c r="P736" s="14"/>
      <c r="Q736" s="14"/>
      <c r="R736" s="14"/>
      <c r="S736" s="14"/>
      <c r="T736" s="14"/>
      <c r="U736" s="14"/>
      <c r="V736" s="14"/>
      <c r="W736" s="14"/>
      <c r="X736" s="14"/>
      <c r="Y736" s="14"/>
      <c r="Z736" s="14"/>
      <c r="AA736" s="14"/>
    </row>
    <row r="737">
      <c r="A737" s="45"/>
      <c r="B737" s="14"/>
      <c r="C737" s="14"/>
      <c r="D737" s="14"/>
      <c r="E737" s="14"/>
      <c r="F737" s="14"/>
      <c r="G737" s="45"/>
      <c r="H737" s="14"/>
      <c r="I737" s="14"/>
      <c r="J737" s="14"/>
      <c r="K737" s="14"/>
      <c r="L737" s="14"/>
      <c r="M737" s="14"/>
      <c r="N737" s="14"/>
      <c r="O737" s="14"/>
      <c r="P737" s="14"/>
      <c r="Q737" s="14"/>
      <c r="R737" s="14"/>
      <c r="S737" s="14"/>
      <c r="T737" s="14"/>
      <c r="U737" s="14"/>
      <c r="V737" s="14"/>
      <c r="W737" s="14"/>
      <c r="X737" s="14"/>
      <c r="Y737" s="14"/>
      <c r="Z737" s="14"/>
      <c r="AA737" s="14"/>
    </row>
    <row r="738">
      <c r="A738" s="45"/>
      <c r="B738" s="14"/>
      <c r="C738" s="14"/>
      <c r="D738" s="14"/>
      <c r="E738" s="14"/>
      <c r="F738" s="14"/>
      <c r="G738" s="45"/>
      <c r="H738" s="14"/>
      <c r="I738" s="14"/>
      <c r="J738" s="14"/>
      <c r="K738" s="14"/>
      <c r="L738" s="14"/>
      <c r="M738" s="14"/>
      <c r="N738" s="14"/>
      <c r="O738" s="14"/>
      <c r="P738" s="14"/>
      <c r="Q738" s="14"/>
      <c r="R738" s="14"/>
      <c r="S738" s="14"/>
      <c r="T738" s="14"/>
      <c r="U738" s="14"/>
      <c r="V738" s="14"/>
      <c r="W738" s="14"/>
      <c r="X738" s="14"/>
      <c r="Y738" s="14"/>
      <c r="Z738" s="14"/>
      <c r="AA738" s="14"/>
    </row>
    <row r="739">
      <c r="A739" s="45"/>
      <c r="B739" s="14"/>
      <c r="C739" s="14"/>
      <c r="D739" s="14"/>
      <c r="E739" s="14"/>
      <c r="F739" s="14"/>
      <c r="G739" s="45"/>
      <c r="H739" s="14"/>
      <c r="I739" s="14"/>
      <c r="J739" s="14"/>
      <c r="K739" s="14"/>
      <c r="L739" s="14"/>
      <c r="M739" s="14"/>
      <c r="N739" s="14"/>
      <c r="O739" s="14"/>
      <c r="P739" s="14"/>
      <c r="Q739" s="14"/>
      <c r="R739" s="14"/>
      <c r="S739" s="14"/>
      <c r="T739" s="14"/>
      <c r="U739" s="14"/>
      <c r="V739" s="14"/>
      <c r="W739" s="14"/>
      <c r="X739" s="14"/>
      <c r="Y739" s="14"/>
      <c r="Z739" s="14"/>
      <c r="AA739" s="14"/>
    </row>
    <row r="740">
      <c r="A740" s="45"/>
      <c r="B740" s="14"/>
      <c r="C740" s="14"/>
      <c r="D740" s="14"/>
      <c r="E740" s="14"/>
      <c r="F740" s="14"/>
      <c r="G740" s="45"/>
      <c r="H740" s="14"/>
      <c r="I740" s="14"/>
      <c r="J740" s="14"/>
      <c r="K740" s="14"/>
      <c r="L740" s="14"/>
      <c r="M740" s="14"/>
      <c r="N740" s="14"/>
      <c r="O740" s="14"/>
      <c r="P740" s="14"/>
      <c r="Q740" s="14"/>
      <c r="R740" s="14"/>
      <c r="S740" s="14"/>
      <c r="T740" s="14"/>
      <c r="U740" s="14"/>
      <c r="V740" s="14"/>
      <c r="W740" s="14"/>
      <c r="X740" s="14"/>
      <c r="Y740" s="14"/>
      <c r="Z740" s="14"/>
      <c r="AA740" s="14"/>
    </row>
    <row r="741">
      <c r="A741" s="45"/>
      <c r="B741" s="14"/>
      <c r="C741" s="14"/>
      <c r="D741" s="14"/>
      <c r="E741" s="14"/>
      <c r="F741" s="14"/>
      <c r="G741" s="45"/>
      <c r="H741" s="14"/>
      <c r="I741" s="14"/>
      <c r="J741" s="14"/>
      <c r="K741" s="14"/>
      <c r="L741" s="14"/>
      <c r="M741" s="14"/>
      <c r="N741" s="14"/>
      <c r="O741" s="14"/>
      <c r="P741" s="14"/>
      <c r="Q741" s="14"/>
      <c r="R741" s="14"/>
      <c r="S741" s="14"/>
      <c r="T741" s="14"/>
      <c r="U741" s="14"/>
      <c r="V741" s="14"/>
      <c r="W741" s="14"/>
      <c r="X741" s="14"/>
      <c r="Y741" s="14"/>
      <c r="Z741" s="14"/>
      <c r="AA741" s="14"/>
    </row>
    <row r="742">
      <c r="A742" s="45"/>
      <c r="B742" s="14"/>
      <c r="C742" s="14"/>
      <c r="D742" s="14"/>
      <c r="E742" s="14"/>
      <c r="F742" s="14"/>
      <c r="G742" s="45"/>
      <c r="H742" s="14"/>
      <c r="I742" s="14"/>
      <c r="J742" s="14"/>
      <c r="K742" s="14"/>
      <c r="L742" s="14"/>
      <c r="M742" s="14"/>
      <c r="N742" s="14"/>
      <c r="O742" s="14"/>
      <c r="P742" s="14"/>
      <c r="Q742" s="14"/>
      <c r="R742" s="14"/>
      <c r="S742" s="14"/>
      <c r="T742" s="14"/>
      <c r="U742" s="14"/>
      <c r="V742" s="14"/>
      <c r="W742" s="14"/>
      <c r="X742" s="14"/>
      <c r="Y742" s="14"/>
      <c r="Z742" s="14"/>
      <c r="AA742" s="14"/>
    </row>
    <row r="743">
      <c r="A743" s="45"/>
      <c r="B743" s="14"/>
      <c r="C743" s="14"/>
      <c r="D743" s="14"/>
      <c r="E743" s="14"/>
      <c r="F743" s="14"/>
      <c r="G743" s="45"/>
      <c r="H743" s="14"/>
      <c r="I743" s="14"/>
      <c r="J743" s="14"/>
      <c r="K743" s="14"/>
      <c r="L743" s="14"/>
      <c r="M743" s="14"/>
      <c r="N743" s="14"/>
      <c r="O743" s="14"/>
      <c r="P743" s="14"/>
      <c r="Q743" s="14"/>
      <c r="R743" s="14"/>
      <c r="S743" s="14"/>
      <c r="T743" s="14"/>
      <c r="U743" s="14"/>
      <c r="V743" s="14"/>
      <c r="W743" s="14"/>
      <c r="X743" s="14"/>
      <c r="Y743" s="14"/>
      <c r="Z743" s="14"/>
      <c r="AA743" s="14"/>
    </row>
    <row r="744">
      <c r="A744" s="45"/>
      <c r="B744" s="14"/>
      <c r="C744" s="14"/>
      <c r="D744" s="14"/>
      <c r="E744" s="14"/>
      <c r="F744" s="14"/>
      <c r="G744" s="45"/>
      <c r="H744" s="14"/>
      <c r="I744" s="14"/>
      <c r="J744" s="14"/>
      <c r="K744" s="14"/>
      <c r="L744" s="14"/>
      <c r="M744" s="14"/>
      <c r="N744" s="14"/>
      <c r="O744" s="14"/>
      <c r="P744" s="14"/>
      <c r="Q744" s="14"/>
      <c r="R744" s="14"/>
      <c r="S744" s="14"/>
      <c r="T744" s="14"/>
      <c r="U744" s="14"/>
      <c r="V744" s="14"/>
      <c r="W744" s="14"/>
      <c r="X744" s="14"/>
      <c r="Y744" s="14"/>
      <c r="Z744" s="14"/>
      <c r="AA744" s="14"/>
    </row>
    <row r="745">
      <c r="A745" s="45"/>
      <c r="B745" s="14"/>
      <c r="C745" s="14"/>
      <c r="D745" s="14"/>
      <c r="E745" s="14"/>
      <c r="F745" s="14"/>
      <c r="G745" s="45"/>
      <c r="H745" s="14"/>
      <c r="I745" s="14"/>
      <c r="J745" s="14"/>
      <c r="K745" s="14"/>
      <c r="L745" s="14"/>
      <c r="M745" s="14"/>
      <c r="N745" s="14"/>
      <c r="O745" s="14"/>
      <c r="P745" s="14"/>
      <c r="Q745" s="14"/>
      <c r="R745" s="14"/>
      <c r="S745" s="14"/>
      <c r="T745" s="14"/>
      <c r="U745" s="14"/>
      <c r="V745" s="14"/>
      <c r="W745" s="14"/>
      <c r="X745" s="14"/>
      <c r="Y745" s="14"/>
      <c r="Z745" s="14"/>
      <c r="AA745" s="14"/>
    </row>
    <row r="746">
      <c r="A746" s="45"/>
      <c r="B746" s="14"/>
      <c r="C746" s="14"/>
      <c r="D746" s="14"/>
      <c r="E746" s="14"/>
      <c r="F746" s="14"/>
      <c r="G746" s="45"/>
      <c r="H746" s="14"/>
      <c r="I746" s="14"/>
      <c r="J746" s="14"/>
      <c r="K746" s="14"/>
      <c r="L746" s="14"/>
      <c r="M746" s="14"/>
      <c r="N746" s="14"/>
      <c r="O746" s="14"/>
      <c r="P746" s="14"/>
      <c r="Q746" s="14"/>
      <c r="R746" s="14"/>
      <c r="S746" s="14"/>
      <c r="T746" s="14"/>
      <c r="U746" s="14"/>
      <c r="V746" s="14"/>
      <c r="W746" s="14"/>
      <c r="X746" s="14"/>
      <c r="Y746" s="14"/>
      <c r="Z746" s="14"/>
      <c r="AA746" s="14"/>
    </row>
    <row r="747">
      <c r="A747" s="45"/>
      <c r="B747" s="14"/>
      <c r="C747" s="14"/>
      <c r="D747" s="14"/>
      <c r="E747" s="14"/>
      <c r="F747" s="14"/>
      <c r="G747" s="45"/>
      <c r="H747" s="14"/>
      <c r="I747" s="14"/>
      <c r="J747" s="14"/>
      <c r="K747" s="14"/>
      <c r="L747" s="14"/>
      <c r="M747" s="14"/>
      <c r="N747" s="14"/>
      <c r="O747" s="14"/>
      <c r="P747" s="14"/>
      <c r="Q747" s="14"/>
      <c r="R747" s="14"/>
      <c r="S747" s="14"/>
      <c r="T747" s="14"/>
      <c r="U747" s="14"/>
      <c r="V747" s="14"/>
      <c r="W747" s="14"/>
      <c r="X747" s="14"/>
      <c r="Y747" s="14"/>
      <c r="Z747" s="14"/>
      <c r="AA747" s="14"/>
    </row>
    <row r="748">
      <c r="A748" s="45"/>
      <c r="B748" s="14"/>
      <c r="C748" s="14"/>
      <c r="D748" s="14"/>
      <c r="E748" s="14"/>
      <c r="F748" s="14"/>
      <c r="G748" s="45"/>
      <c r="H748" s="14"/>
      <c r="I748" s="14"/>
      <c r="J748" s="14"/>
      <c r="K748" s="14"/>
      <c r="L748" s="14"/>
      <c r="M748" s="14"/>
      <c r="N748" s="14"/>
      <c r="O748" s="14"/>
      <c r="P748" s="14"/>
      <c r="Q748" s="14"/>
      <c r="R748" s="14"/>
      <c r="S748" s="14"/>
      <c r="T748" s="14"/>
      <c r="U748" s="14"/>
      <c r="V748" s="14"/>
      <c r="W748" s="14"/>
      <c r="X748" s="14"/>
      <c r="Y748" s="14"/>
      <c r="Z748" s="14"/>
      <c r="AA748" s="14"/>
    </row>
    <row r="749">
      <c r="A749" s="45"/>
      <c r="B749" s="14"/>
      <c r="C749" s="14"/>
      <c r="D749" s="14"/>
      <c r="E749" s="14"/>
      <c r="F749" s="14"/>
      <c r="G749" s="45"/>
      <c r="H749" s="14"/>
      <c r="I749" s="14"/>
      <c r="J749" s="14"/>
      <c r="K749" s="14"/>
      <c r="L749" s="14"/>
      <c r="M749" s="14"/>
      <c r="N749" s="14"/>
      <c r="O749" s="14"/>
      <c r="P749" s="14"/>
      <c r="Q749" s="14"/>
      <c r="R749" s="14"/>
      <c r="S749" s="14"/>
      <c r="T749" s="14"/>
      <c r="U749" s="14"/>
      <c r="V749" s="14"/>
      <c r="W749" s="14"/>
      <c r="X749" s="14"/>
      <c r="Y749" s="14"/>
      <c r="Z749" s="14"/>
      <c r="AA749" s="14"/>
    </row>
    <row r="750">
      <c r="A750" s="45"/>
      <c r="B750" s="14"/>
      <c r="C750" s="14"/>
      <c r="D750" s="14"/>
      <c r="E750" s="14"/>
      <c r="F750" s="14"/>
      <c r="G750" s="45"/>
      <c r="H750" s="14"/>
      <c r="I750" s="14"/>
      <c r="J750" s="14"/>
      <c r="K750" s="14"/>
      <c r="L750" s="14"/>
      <c r="M750" s="14"/>
      <c r="N750" s="14"/>
      <c r="O750" s="14"/>
      <c r="P750" s="14"/>
      <c r="Q750" s="14"/>
      <c r="R750" s="14"/>
      <c r="S750" s="14"/>
      <c r="T750" s="14"/>
      <c r="U750" s="14"/>
      <c r="V750" s="14"/>
      <c r="W750" s="14"/>
      <c r="X750" s="14"/>
      <c r="Y750" s="14"/>
      <c r="Z750" s="14"/>
      <c r="AA750" s="14"/>
    </row>
    <row r="751">
      <c r="A751" s="45"/>
      <c r="B751" s="14"/>
      <c r="C751" s="14"/>
      <c r="D751" s="14"/>
      <c r="E751" s="14"/>
      <c r="F751" s="14"/>
      <c r="G751" s="45"/>
      <c r="H751" s="14"/>
      <c r="I751" s="14"/>
      <c r="J751" s="14"/>
      <c r="K751" s="14"/>
      <c r="L751" s="14"/>
      <c r="M751" s="14"/>
      <c r="N751" s="14"/>
      <c r="O751" s="14"/>
      <c r="P751" s="14"/>
      <c r="Q751" s="14"/>
      <c r="R751" s="14"/>
      <c r="S751" s="14"/>
      <c r="T751" s="14"/>
      <c r="U751" s="14"/>
      <c r="V751" s="14"/>
      <c r="W751" s="14"/>
      <c r="X751" s="14"/>
      <c r="Y751" s="14"/>
      <c r="Z751" s="14"/>
      <c r="AA751" s="14"/>
    </row>
    <row r="752">
      <c r="A752" s="45"/>
      <c r="B752" s="14"/>
      <c r="C752" s="14"/>
      <c r="D752" s="14"/>
      <c r="E752" s="14"/>
      <c r="F752" s="14"/>
      <c r="G752" s="45"/>
      <c r="H752" s="14"/>
      <c r="I752" s="14"/>
      <c r="J752" s="14"/>
      <c r="K752" s="14"/>
      <c r="L752" s="14"/>
      <c r="M752" s="14"/>
      <c r="N752" s="14"/>
      <c r="O752" s="14"/>
      <c r="P752" s="14"/>
      <c r="Q752" s="14"/>
      <c r="R752" s="14"/>
      <c r="S752" s="14"/>
      <c r="T752" s="14"/>
      <c r="U752" s="14"/>
      <c r="V752" s="14"/>
      <c r="W752" s="14"/>
      <c r="X752" s="14"/>
      <c r="Y752" s="14"/>
      <c r="Z752" s="14"/>
      <c r="AA752" s="14"/>
    </row>
    <row r="753">
      <c r="A753" s="45"/>
      <c r="B753" s="14"/>
      <c r="C753" s="14"/>
      <c r="D753" s="14"/>
      <c r="E753" s="14"/>
      <c r="F753" s="14"/>
      <c r="G753" s="45"/>
      <c r="H753" s="14"/>
      <c r="I753" s="14"/>
      <c r="J753" s="14"/>
      <c r="K753" s="14"/>
      <c r="L753" s="14"/>
      <c r="M753" s="14"/>
      <c r="N753" s="14"/>
      <c r="O753" s="14"/>
      <c r="P753" s="14"/>
      <c r="Q753" s="14"/>
      <c r="R753" s="14"/>
      <c r="S753" s="14"/>
      <c r="T753" s="14"/>
      <c r="U753" s="14"/>
      <c r="V753" s="14"/>
      <c r="W753" s="14"/>
      <c r="X753" s="14"/>
      <c r="Y753" s="14"/>
      <c r="Z753" s="14"/>
      <c r="AA753" s="14"/>
    </row>
    <row r="754">
      <c r="A754" s="45"/>
      <c r="B754" s="14"/>
      <c r="C754" s="14"/>
      <c r="D754" s="14"/>
      <c r="E754" s="14"/>
      <c r="F754" s="14"/>
      <c r="G754" s="45"/>
      <c r="H754" s="14"/>
      <c r="I754" s="14"/>
      <c r="J754" s="14"/>
      <c r="K754" s="14"/>
      <c r="L754" s="14"/>
      <c r="M754" s="14"/>
      <c r="N754" s="14"/>
      <c r="O754" s="14"/>
      <c r="P754" s="14"/>
      <c r="Q754" s="14"/>
      <c r="R754" s="14"/>
      <c r="S754" s="14"/>
      <c r="T754" s="14"/>
      <c r="U754" s="14"/>
      <c r="V754" s="14"/>
      <c r="W754" s="14"/>
      <c r="X754" s="14"/>
      <c r="Y754" s="14"/>
      <c r="Z754" s="14"/>
      <c r="AA754" s="14"/>
    </row>
    <row r="755">
      <c r="A755" s="45"/>
      <c r="B755" s="14"/>
      <c r="C755" s="14"/>
      <c r="D755" s="14"/>
      <c r="E755" s="14"/>
      <c r="F755" s="14"/>
      <c r="G755" s="45"/>
      <c r="H755" s="14"/>
      <c r="I755" s="14"/>
      <c r="J755" s="14"/>
      <c r="K755" s="14"/>
      <c r="L755" s="14"/>
      <c r="M755" s="14"/>
      <c r="N755" s="14"/>
      <c r="O755" s="14"/>
      <c r="P755" s="14"/>
      <c r="Q755" s="14"/>
      <c r="R755" s="14"/>
      <c r="S755" s="14"/>
      <c r="T755" s="14"/>
      <c r="U755" s="14"/>
      <c r="V755" s="14"/>
      <c r="W755" s="14"/>
      <c r="X755" s="14"/>
      <c r="Y755" s="14"/>
      <c r="Z755" s="14"/>
      <c r="AA755" s="14"/>
    </row>
    <row r="756">
      <c r="A756" s="45"/>
      <c r="B756" s="14"/>
      <c r="C756" s="14"/>
      <c r="D756" s="14"/>
      <c r="E756" s="14"/>
      <c r="F756" s="14"/>
      <c r="G756" s="45"/>
      <c r="H756" s="14"/>
      <c r="I756" s="14"/>
      <c r="J756" s="14"/>
      <c r="K756" s="14"/>
      <c r="L756" s="14"/>
      <c r="M756" s="14"/>
      <c r="N756" s="14"/>
      <c r="O756" s="14"/>
      <c r="P756" s="14"/>
      <c r="Q756" s="14"/>
      <c r="R756" s="14"/>
      <c r="S756" s="14"/>
      <c r="T756" s="14"/>
      <c r="U756" s="14"/>
      <c r="V756" s="14"/>
      <c r="W756" s="14"/>
      <c r="X756" s="14"/>
      <c r="Y756" s="14"/>
      <c r="Z756" s="14"/>
      <c r="AA756" s="14"/>
    </row>
    <row r="757">
      <c r="A757" s="45"/>
      <c r="B757" s="14"/>
      <c r="C757" s="14"/>
      <c r="D757" s="14"/>
      <c r="E757" s="14"/>
      <c r="F757" s="14"/>
      <c r="G757" s="45"/>
      <c r="H757" s="14"/>
      <c r="I757" s="14"/>
      <c r="J757" s="14"/>
      <c r="K757" s="14"/>
      <c r="L757" s="14"/>
      <c r="M757" s="14"/>
      <c r="N757" s="14"/>
      <c r="O757" s="14"/>
      <c r="P757" s="14"/>
      <c r="Q757" s="14"/>
      <c r="R757" s="14"/>
      <c r="S757" s="14"/>
      <c r="T757" s="14"/>
      <c r="U757" s="14"/>
      <c r="V757" s="14"/>
      <c r="W757" s="14"/>
      <c r="X757" s="14"/>
      <c r="Y757" s="14"/>
      <c r="Z757" s="14"/>
      <c r="AA757" s="14"/>
    </row>
    <row r="758">
      <c r="A758" s="45"/>
      <c r="B758" s="14"/>
      <c r="C758" s="14"/>
      <c r="D758" s="14"/>
      <c r="E758" s="14"/>
      <c r="F758" s="14"/>
      <c r="G758" s="45"/>
      <c r="H758" s="14"/>
      <c r="I758" s="14"/>
      <c r="J758" s="14"/>
      <c r="K758" s="14"/>
      <c r="L758" s="14"/>
      <c r="M758" s="14"/>
      <c r="N758" s="14"/>
      <c r="O758" s="14"/>
      <c r="P758" s="14"/>
      <c r="Q758" s="14"/>
      <c r="R758" s="14"/>
      <c r="S758" s="14"/>
      <c r="T758" s="14"/>
      <c r="U758" s="14"/>
      <c r="V758" s="14"/>
      <c r="W758" s="14"/>
      <c r="X758" s="14"/>
      <c r="Y758" s="14"/>
      <c r="Z758" s="14"/>
      <c r="AA758" s="14"/>
    </row>
    <row r="759">
      <c r="A759" s="45"/>
      <c r="B759" s="14"/>
      <c r="C759" s="14"/>
      <c r="D759" s="14"/>
      <c r="E759" s="14"/>
      <c r="F759" s="14"/>
      <c r="G759" s="45"/>
      <c r="H759" s="14"/>
      <c r="I759" s="14"/>
      <c r="J759" s="14"/>
      <c r="K759" s="14"/>
      <c r="L759" s="14"/>
      <c r="M759" s="14"/>
      <c r="N759" s="14"/>
      <c r="O759" s="14"/>
      <c r="P759" s="14"/>
      <c r="Q759" s="14"/>
      <c r="R759" s="14"/>
      <c r="S759" s="14"/>
      <c r="T759" s="14"/>
      <c r="U759" s="14"/>
      <c r="V759" s="14"/>
      <c r="W759" s="14"/>
      <c r="X759" s="14"/>
      <c r="Y759" s="14"/>
      <c r="Z759" s="14"/>
      <c r="AA759" s="14"/>
    </row>
    <row r="760">
      <c r="A760" s="45"/>
      <c r="B760" s="14"/>
      <c r="C760" s="14"/>
      <c r="D760" s="14"/>
      <c r="E760" s="14"/>
      <c r="F760" s="14"/>
      <c r="G760" s="45"/>
      <c r="H760" s="14"/>
      <c r="I760" s="14"/>
      <c r="J760" s="14"/>
      <c r="K760" s="14"/>
      <c r="L760" s="14"/>
      <c r="M760" s="14"/>
      <c r="N760" s="14"/>
      <c r="O760" s="14"/>
      <c r="P760" s="14"/>
      <c r="Q760" s="14"/>
      <c r="R760" s="14"/>
      <c r="S760" s="14"/>
      <c r="T760" s="14"/>
      <c r="U760" s="14"/>
      <c r="V760" s="14"/>
      <c r="W760" s="14"/>
      <c r="X760" s="14"/>
      <c r="Y760" s="14"/>
      <c r="Z760" s="14"/>
      <c r="AA760" s="14"/>
    </row>
    <row r="761">
      <c r="A761" s="45"/>
      <c r="B761" s="14"/>
      <c r="C761" s="14"/>
      <c r="D761" s="14"/>
      <c r="E761" s="14"/>
      <c r="F761" s="14"/>
      <c r="G761" s="45"/>
      <c r="H761" s="14"/>
      <c r="I761" s="14"/>
      <c r="J761" s="14"/>
      <c r="K761" s="14"/>
      <c r="L761" s="14"/>
      <c r="M761" s="14"/>
      <c r="N761" s="14"/>
      <c r="O761" s="14"/>
      <c r="P761" s="14"/>
      <c r="Q761" s="14"/>
      <c r="R761" s="14"/>
      <c r="S761" s="14"/>
      <c r="T761" s="14"/>
      <c r="U761" s="14"/>
      <c r="V761" s="14"/>
      <c r="W761" s="14"/>
      <c r="X761" s="14"/>
      <c r="Y761" s="14"/>
      <c r="Z761" s="14"/>
      <c r="AA761" s="14"/>
    </row>
    <row r="762">
      <c r="A762" s="45"/>
      <c r="B762" s="14"/>
      <c r="C762" s="14"/>
      <c r="D762" s="14"/>
      <c r="E762" s="14"/>
      <c r="F762" s="14"/>
      <c r="G762" s="45"/>
      <c r="H762" s="14"/>
      <c r="I762" s="14"/>
      <c r="J762" s="14"/>
      <c r="K762" s="14"/>
      <c r="L762" s="14"/>
      <c r="M762" s="14"/>
      <c r="N762" s="14"/>
      <c r="O762" s="14"/>
      <c r="P762" s="14"/>
      <c r="Q762" s="14"/>
      <c r="R762" s="14"/>
      <c r="S762" s="14"/>
      <c r="T762" s="14"/>
      <c r="U762" s="14"/>
      <c r="V762" s="14"/>
      <c r="W762" s="14"/>
      <c r="X762" s="14"/>
      <c r="Y762" s="14"/>
      <c r="Z762" s="14"/>
      <c r="AA762" s="14"/>
    </row>
    <row r="763">
      <c r="A763" s="45"/>
      <c r="B763" s="14"/>
      <c r="C763" s="14"/>
      <c r="D763" s="14"/>
      <c r="E763" s="14"/>
      <c r="F763" s="14"/>
      <c r="G763" s="45"/>
      <c r="H763" s="14"/>
      <c r="I763" s="14"/>
      <c r="J763" s="14"/>
      <c r="K763" s="14"/>
      <c r="L763" s="14"/>
      <c r="M763" s="14"/>
      <c r="N763" s="14"/>
      <c r="O763" s="14"/>
      <c r="P763" s="14"/>
      <c r="Q763" s="14"/>
      <c r="R763" s="14"/>
      <c r="S763" s="14"/>
      <c r="T763" s="14"/>
      <c r="U763" s="14"/>
      <c r="V763" s="14"/>
      <c r="W763" s="14"/>
      <c r="X763" s="14"/>
      <c r="Y763" s="14"/>
      <c r="Z763" s="14"/>
      <c r="AA763" s="14"/>
    </row>
    <row r="764">
      <c r="A764" s="45"/>
      <c r="B764" s="14"/>
      <c r="C764" s="14"/>
      <c r="D764" s="14"/>
      <c r="E764" s="14"/>
      <c r="F764" s="14"/>
      <c r="G764" s="45"/>
      <c r="H764" s="14"/>
      <c r="I764" s="14"/>
      <c r="J764" s="14"/>
      <c r="K764" s="14"/>
      <c r="L764" s="14"/>
      <c r="M764" s="14"/>
      <c r="N764" s="14"/>
      <c r="O764" s="14"/>
      <c r="P764" s="14"/>
      <c r="Q764" s="14"/>
      <c r="R764" s="14"/>
      <c r="S764" s="14"/>
      <c r="T764" s="14"/>
      <c r="U764" s="14"/>
      <c r="V764" s="14"/>
      <c r="W764" s="14"/>
      <c r="X764" s="14"/>
      <c r="Y764" s="14"/>
      <c r="Z764" s="14"/>
      <c r="AA764" s="14"/>
    </row>
    <row r="765">
      <c r="A765" s="45"/>
      <c r="B765" s="14"/>
      <c r="C765" s="14"/>
      <c r="D765" s="14"/>
      <c r="E765" s="14"/>
      <c r="F765" s="14"/>
      <c r="G765" s="45"/>
      <c r="H765" s="14"/>
      <c r="I765" s="14"/>
      <c r="J765" s="14"/>
      <c r="K765" s="14"/>
      <c r="L765" s="14"/>
      <c r="M765" s="14"/>
      <c r="N765" s="14"/>
      <c r="O765" s="14"/>
      <c r="P765" s="14"/>
      <c r="Q765" s="14"/>
      <c r="R765" s="14"/>
      <c r="S765" s="14"/>
      <c r="T765" s="14"/>
      <c r="U765" s="14"/>
      <c r="V765" s="14"/>
      <c r="W765" s="14"/>
      <c r="X765" s="14"/>
      <c r="Y765" s="14"/>
      <c r="Z765" s="14"/>
      <c r="AA765" s="14"/>
    </row>
    <row r="766">
      <c r="A766" s="45"/>
      <c r="B766" s="14"/>
      <c r="C766" s="14"/>
      <c r="D766" s="14"/>
      <c r="E766" s="14"/>
      <c r="F766" s="14"/>
      <c r="G766" s="45"/>
      <c r="H766" s="14"/>
      <c r="I766" s="14"/>
      <c r="J766" s="14"/>
      <c r="K766" s="14"/>
      <c r="L766" s="14"/>
      <c r="M766" s="14"/>
      <c r="N766" s="14"/>
      <c r="O766" s="14"/>
      <c r="P766" s="14"/>
      <c r="Q766" s="14"/>
      <c r="R766" s="14"/>
      <c r="S766" s="14"/>
      <c r="T766" s="14"/>
      <c r="U766" s="14"/>
      <c r="V766" s="14"/>
      <c r="W766" s="14"/>
      <c r="X766" s="14"/>
      <c r="Y766" s="14"/>
      <c r="Z766" s="14"/>
      <c r="AA766" s="14"/>
    </row>
    <row r="767">
      <c r="A767" s="45"/>
      <c r="B767" s="14"/>
      <c r="C767" s="14"/>
      <c r="D767" s="14"/>
      <c r="E767" s="14"/>
      <c r="F767" s="14"/>
      <c r="G767" s="45"/>
      <c r="H767" s="14"/>
      <c r="I767" s="14"/>
      <c r="J767" s="14"/>
      <c r="K767" s="14"/>
      <c r="L767" s="14"/>
      <c r="M767" s="14"/>
      <c r="N767" s="14"/>
      <c r="O767" s="14"/>
      <c r="P767" s="14"/>
      <c r="Q767" s="14"/>
      <c r="R767" s="14"/>
      <c r="S767" s="14"/>
      <c r="T767" s="14"/>
      <c r="U767" s="14"/>
      <c r="V767" s="14"/>
      <c r="W767" s="14"/>
      <c r="X767" s="14"/>
      <c r="Y767" s="14"/>
      <c r="Z767" s="14"/>
      <c r="AA767" s="14"/>
    </row>
    <row r="768">
      <c r="A768" s="45"/>
      <c r="B768" s="14"/>
      <c r="C768" s="14"/>
      <c r="D768" s="14"/>
      <c r="E768" s="14"/>
      <c r="F768" s="14"/>
      <c r="G768" s="45"/>
      <c r="H768" s="14"/>
      <c r="I768" s="14"/>
      <c r="J768" s="14"/>
      <c r="K768" s="14"/>
      <c r="L768" s="14"/>
      <c r="M768" s="14"/>
      <c r="N768" s="14"/>
      <c r="O768" s="14"/>
      <c r="P768" s="14"/>
      <c r="Q768" s="14"/>
      <c r="R768" s="14"/>
      <c r="S768" s="14"/>
      <c r="T768" s="14"/>
      <c r="U768" s="14"/>
      <c r="V768" s="14"/>
      <c r="W768" s="14"/>
      <c r="X768" s="14"/>
      <c r="Y768" s="14"/>
      <c r="Z768" s="14"/>
      <c r="AA768" s="14"/>
    </row>
    <row r="769">
      <c r="A769" s="45"/>
      <c r="B769" s="14"/>
      <c r="C769" s="14"/>
      <c r="D769" s="14"/>
      <c r="E769" s="14"/>
      <c r="F769" s="14"/>
      <c r="G769" s="45"/>
      <c r="H769" s="14"/>
      <c r="I769" s="14"/>
      <c r="J769" s="14"/>
      <c r="K769" s="14"/>
      <c r="L769" s="14"/>
      <c r="M769" s="14"/>
      <c r="N769" s="14"/>
      <c r="O769" s="14"/>
      <c r="P769" s="14"/>
      <c r="Q769" s="14"/>
      <c r="R769" s="14"/>
      <c r="S769" s="14"/>
      <c r="T769" s="14"/>
      <c r="U769" s="14"/>
      <c r="V769" s="14"/>
      <c r="W769" s="14"/>
      <c r="X769" s="14"/>
      <c r="Y769" s="14"/>
      <c r="Z769" s="14"/>
      <c r="AA769" s="14"/>
    </row>
    <row r="770">
      <c r="A770" s="45"/>
      <c r="B770" s="14"/>
      <c r="C770" s="14"/>
      <c r="D770" s="14"/>
      <c r="E770" s="14"/>
      <c r="F770" s="14"/>
      <c r="G770" s="45"/>
      <c r="H770" s="14"/>
      <c r="I770" s="14"/>
      <c r="J770" s="14"/>
      <c r="K770" s="14"/>
      <c r="L770" s="14"/>
      <c r="M770" s="14"/>
      <c r="N770" s="14"/>
      <c r="O770" s="14"/>
      <c r="P770" s="14"/>
      <c r="Q770" s="14"/>
      <c r="R770" s="14"/>
      <c r="S770" s="14"/>
      <c r="T770" s="14"/>
      <c r="U770" s="14"/>
      <c r="V770" s="14"/>
      <c r="W770" s="14"/>
      <c r="X770" s="14"/>
      <c r="Y770" s="14"/>
      <c r="Z770" s="14"/>
      <c r="AA770" s="14"/>
    </row>
    <row r="771">
      <c r="A771" s="45"/>
      <c r="B771" s="14"/>
      <c r="C771" s="14"/>
      <c r="D771" s="14"/>
      <c r="E771" s="14"/>
      <c r="F771" s="14"/>
      <c r="G771" s="45"/>
      <c r="H771" s="14"/>
      <c r="I771" s="14"/>
      <c r="J771" s="14"/>
      <c r="K771" s="14"/>
      <c r="L771" s="14"/>
      <c r="M771" s="14"/>
      <c r="N771" s="14"/>
      <c r="O771" s="14"/>
      <c r="P771" s="14"/>
      <c r="Q771" s="14"/>
      <c r="R771" s="14"/>
      <c r="S771" s="14"/>
      <c r="T771" s="14"/>
      <c r="U771" s="14"/>
      <c r="V771" s="14"/>
      <c r="W771" s="14"/>
      <c r="X771" s="14"/>
      <c r="Y771" s="14"/>
      <c r="Z771" s="14"/>
      <c r="AA771" s="14"/>
    </row>
    <row r="772">
      <c r="A772" s="45"/>
      <c r="B772" s="14"/>
      <c r="C772" s="14"/>
      <c r="D772" s="14"/>
      <c r="E772" s="14"/>
      <c r="F772" s="14"/>
      <c r="G772" s="45"/>
      <c r="H772" s="14"/>
      <c r="I772" s="14"/>
      <c r="J772" s="14"/>
      <c r="K772" s="14"/>
      <c r="L772" s="14"/>
      <c r="M772" s="14"/>
      <c r="N772" s="14"/>
      <c r="O772" s="14"/>
      <c r="P772" s="14"/>
      <c r="Q772" s="14"/>
      <c r="R772" s="14"/>
      <c r="S772" s="14"/>
      <c r="T772" s="14"/>
      <c r="U772" s="14"/>
      <c r="V772" s="14"/>
      <c r="W772" s="14"/>
      <c r="X772" s="14"/>
      <c r="Y772" s="14"/>
      <c r="Z772" s="14"/>
      <c r="AA772" s="14"/>
    </row>
    <row r="773">
      <c r="A773" s="45"/>
      <c r="B773" s="14"/>
      <c r="C773" s="14"/>
      <c r="D773" s="14"/>
      <c r="E773" s="14"/>
      <c r="F773" s="14"/>
      <c r="G773" s="45"/>
      <c r="H773" s="14"/>
      <c r="I773" s="14"/>
      <c r="J773" s="14"/>
      <c r="K773" s="14"/>
      <c r="L773" s="14"/>
      <c r="M773" s="14"/>
      <c r="N773" s="14"/>
      <c r="O773" s="14"/>
      <c r="P773" s="14"/>
      <c r="Q773" s="14"/>
      <c r="R773" s="14"/>
      <c r="S773" s="14"/>
      <c r="T773" s="14"/>
      <c r="U773" s="14"/>
      <c r="V773" s="14"/>
      <c r="W773" s="14"/>
      <c r="X773" s="14"/>
      <c r="Y773" s="14"/>
      <c r="Z773" s="14"/>
      <c r="AA773" s="14"/>
    </row>
    <row r="774">
      <c r="A774" s="45"/>
      <c r="B774" s="14"/>
      <c r="C774" s="14"/>
      <c r="D774" s="14"/>
      <c r="E774" s="14"/>
      <c r="F774" s="14"/>
      <c r="G774" s="45"/>
      <c r="H774" s="14"/>
      <c r="I774" s="14"/>
      <c r="J774" s="14"/>
      <c r="K774" s="14"/>
      <c r="L774" s="14"/>
      <c r="M774" s="14"/>
      <c r="N774" s="14"/>
      <c r="O774" s="14"/>
      <c r="P774" s="14"/>
      <c r="Q774" s="14"/>
      <c r="R774" s="14"/>
      <c r="S774" s="14"/>
      <c r="T774" s="14"/>
      <c r="U774" s="14"/>
      <c r="V774" s="14"/>
      <c r="W774" s="14"/>
      <c r="X774" s="14"/>
      <c r="Y774" s="14"/>
      <c r="Z774" s="14"/>
      <c r="AA774" s="14"/>
    </row>
    <row r="775">
      <c r="A775" s="45"/>
      <c r="B775" s="14"/>
      <c r="C775" s="14"/>
      <c r="D775" s="14"/>
      <c r="E775" s="14"/>
      <c r="F775" s="14"/>
      <c r="G775" s="45"/>
      <c r="H775" s="14"/>
      <c r="I775" s="14"/>
      <c r="J775" s="14"/>
      <c r="K775" s="14"/>
      <c r="L775" s="14"/>
      <c r="M775" s="14"/>
      <c r="N775" s="14"/>
      <c r="O775" s="14"/>
      <c r="P775" s="14"/>
      <c r="Q775" s="14"/>
      <c r="R775" s="14"/>
      <c r="S775" s="14"/>
      <c r="T775" s="14"/>
      <c r="U775" s="14"/>
      <c r="V775" s="14"/>
      <c r="W775" s="14"/>
      <c r="X775" s="14"/>
      <c r="Y775" s="14"/>
      <c r="Z775" s="14"/>
      <c r="AA775" s="14"/>
    </row>
    <row r="776">
      <c r="A776" s="45"/>
      <c r="B776" s="14"/>
      <c r="C776" s="14"/>
      <c r="D776" s="14"/>
      <c r="E776" s="14"/>
      <c r="F776" s="14"/>
      <c r="G776" s="45"/>
      <c r="H776" s="14"/>
      <c r="I776" s="14"/>
      <c r="J776" s="14"/>
      <c r="K776" s="14"/>
      <c r="L776" s="14"/>
      <c r="M776" s="14"/>
      <c r="N776" s="14"/>
      <c r="O776" s="14"/>
      <c r="P776" s="14"/>
      <c r="Q776" s="14"/>
      <c r="R776" s="14"/>
      <c r="S776" s="14"/>
      <c r="T776" s="14"/>
      <c r="U776" s="14"/>
      <c r="V776" s="14"/>
      <c r="W776" s="14"/>
      <c r="X776" s="14"/>
      <c r="Y776" s="14"/>
      <c r="Z776" s="14"/>
      <c r="AA776" s="14"/>
    </row>
    <row r="777">
      <c r="A777" s="45"/>
      <c r="B777" s="14"/>
      <c r="C777" s="14"/>
      <c r="D777" s="14"/>
      <c r="E777" s="14"/>
      <c r="F777" s="14"/>
      <c r="G777" s="45"/>
      <c r="H777" s="14"/>
      <c r="I777" s="14"/>
      <c r="J777" s="14"/>
      <c r="K777" s="14"/>
      <c r="L777" s="14"/>
      <c r="M777" s="14"/>
      <c r="N777" s="14"/>
      <c r="O777" s="14"/>
      <c r="P777" s="14"/>
      <c r="Q777" s="14"/>
      <c r="R777" s="14"/>
      <c r="S777" s="14"/>
      <c r="T777" s="14"/>
      <c r="U777" s="14"/>
      <c r="V777" s="14"/>
      <c r="W777" s="14"/>
      <c r="X777" s="14"/>
      <c r="Y777" s="14"/>
      <c r="Z777" s="14"/>
      <c r="AA777" s="14"/>
    </row>
    <row r="778">
      <c r="A778" s="45"/>
      <c r="B778" s="14"/>
      <c r="C778" s="14"/>
      <c r="D778" s="14"/>
      <c r="E778" s="14"/>
      <c r="F778" s="14"/>
      <c r="G778" s="45"/>
      <c r="H778" s="14"/>
      <c r="I778" s="14"/>
      <c r="J778" s="14"/>
      <c r="K778" s="14"/>
      <c r="L778" s="14"/>
      <c r="M778" s="14"/>
      <c r="N778" s="14"/>
      <c r="O778" s="14"/>
      <c r="P778" s="14"/>
      <c r="Q778" s="14"/>
      <c r="R778" s="14"/>
      <c r="S778" s="14"/>
      <c r="T778" s="14"/>
      <c r="U778" s="14"/>
      <c r="V778" s="14"/>
      <c r="W778" s="14"/>
      <c r="X778" s="14"/>
      <c r="Y778" s="14"/>
      <c r="Z778" s="14"/>
      <c r="AA778" s="14"/>
    </row>
    <row r="779">
      <c r="A779" s="45"/>
      <c r="B779" s="14"/>
      <c r="C779" s="14"/>
      <c r="D779" s="14"/>
      <c r="E779" s="14"/>
      <c r="F779" s="14"/>
      <c r="G779" s="45"/>
      <c r="H779" s="14"/>
      <c r="I779" s="14"/>
      <c r="J779" s="14"/>
      <c r="K779" s="14"/>
      <c r="L779" s="14"/>
      <c r="M779" s="14"/>
      <c r="N779" s="14"/>
      <c r="O779" s="14"/>
      <c r="P779" s="14"/>
      <c r="Q779" s="14"/>
      <c r="R779" s="14"/>
      <c r="S779" s="14"/>
      <c r="T779" s="14"/>
      <c r="U779" s="14"/>
      <c r="V779" s="14"/>
      <c r="W779" s="14"/>
      <c r="X779" s="14"/>
      <c r="Y779" s="14"/>
      <c r="Z779" s="14"/>
      <c r="AA779" s="14"/>
    </row>
    <row r="780">
      <c r="A780" s="45"/>
      <c r="B780" s="14"/>
      <c r="C780" s="14"/>
      <c r="D780" s="14"/>
      <c r="E780" s="14"/>
      <c r="F780" s="14"/>
      <c r="G780" s="45"/>
      <c r="H780" s="14"/>
      <c r="I780" s="14"/>
      <c r="J780" s="14"/>
      <c r="K780" s="14"/>
      <c r="L780" s="14"/>
      <c r="M780" s="14"/>
      <c r="N780" s="14"/>
      <c r="O780" s="14"/>
      <c r="P780" s="14"/>
      <c r="Q780" s="14"/>
      <c r="R780" s="14"/>
      <c r="S780" s="14"/>
      <c r="T780" s="14"/>
      <c r="U780" s="14"/>
      <c r="V780" s="14"/>
      <c r="W780" s="14"/>
      <c r="X780" s="14"/>
      <c r="Y780" s="14"/>
      <c r="Z780" s="14"/>
      <c r="AA780" s="14"/>
    </row>
    <row r="781">
      <c r="A781" s="45"/>
      <c r="B781" s="14"/>
      <c r="C781" s="14"/>
      <c r="D781" s="14"/>
      <c r="E781" s="14"/>
      <c r="F781" s="14"/>
      <c r="G781" s="45"/>
      <c r="H781" s="14"/>
      <c r="I781" s="14"/>
      <c r="J781" s="14"/>
      <c r="K781" s="14"/>
      <c r="L781" s="14"/>
      <c r="M781" s="14"/>
      <c r="N781" s="14"/>
      <c r="O781" s="14"/>
      <c r="P781" s="14"/>
      <c r="Q781" s="14"/>
      <c r="R781" s="14"/>
      <c r="S781" s="14"/>
      <c r="T781" s="14"/>
      <c r="U781" s="14"/>
      <c r="V781" s="14"/>
      <c r="W781" s="14"/>
      <c r="X781" s="14"/>
      <c r="Y781" s="14"/>
      <c r="Z781" s="14"/>
      <c r="AA781" s="14"/>
    </row>
    <row r="782">
      <c r="A782" s="45"/>
      <c r="B782" s="14"/>
      <c r="C782" s="14"/>
      <c r="D782" s="14"/>
      <c r="E782" s="14"/>
      <c r="F782" s="14"/>
      <c r="G782" s="45"/>
      <c r="H782" s="14"/>
      <c r="I782" s="14"/>
      <c r="J782" s="14"/>
      <c r="K782" s="14"/>
      <c r="L782" s="14"/>
      <c r="M782" s="14"/>
      <c r="N782" s="14"/>
      <c r="O782" s="14"/>
      <c r="P782" s="14"/>
      <c r="Q782" s="14"/>
      <c r="R782" s="14"/>
      <c r="S782" s="14"/>
      <c r="T782" s="14"/>
      <c r="U782" s="14"/>
      <c r="V782" s="14"/>
      <c r="W782" s="14"/>
      <c r="X782" s="14"/>
      <c r="Y782" s="14"/>
      <c r="Z782" s="14"/>
      <c r="AA782" s="14"/>
    </row>
    <row r="783">
      <c r="A783" s="45"/>
      <c r="B783" s="14"/>
      <c r="C783" s="14"/>
      <c r="D783" s="14"/>
      <c r="E783" s="14"/>
      <c r="F783" s="14"/>
      <c r="G783" s="45"/>
      <c r="H783" s="14"/>
      <c r="I783" s="14"/>
      <c r="J783" s="14"/>
      <c r="K783" s="14"/>
      <c r="L783" s="14"/>
      <c r="M783" s="14"/>
      <c r="N783" s="14"/>
      <c r="O783" s="14"/>
      <c r="P783" s="14"/>
      <c r="Q783" s="14"/>
      <c r="R783" s="14"/>
      <c r="S783" s="14"/>
      <c r="T783" s="14"/>
      <c r="U783" s="14"/>
      <c r="V783" s="14"/>
      <c r="W783" s="14"/>
      <c r="X783" s="14"/>
      <c r="Y783" s="14"/>
      <c r="Z783" s="14"/>
      <c r="AA783" s="14"/>
    </row>
    <row r="784">
      <c r="A784" s="45"/>
      <c r="B784" s="14"/>
      <c r="C784" s="14"/>
      <c r="D784" s="14"/>
      <c r="E784" s="14"/>
      <c r="F784" s="14"/>
      <c r="G784" s="45"/>
      <c r="H784" s="14"/>
      <c r="I784" s="14"/>
      <c r="J784" s="14"/>
      <c r="K784" s="14"/>
      <c r="L784" s="14"/>
      <c r="M784" s="14"/>
      <c r="N784" s="14"/>
      <c r="O784" s="14"/>
      <c r="P784" s="14"/>
      <c r="Q784" s="14"/>
      <c r="R784" s="14"/>
      <c r="S784" s="14"/>
      <c r="T784" s="14"/>
      <c r="U784" s="14"/>
      <c r="V784" s="14"/>
      <c r="W784" s="14"/>
      <c r="X784" s="14"/>
      <c r="Y784" s="14"/>
      <c r="Z784" s="14"/>
      <c r="AA784" s="14"/>
    </row>
    <row r="785">
      <c r="A785" s="45"/>
      <c r="B785" s="14"/>
      <c r="C785" s="14"/>
      <c r="D785" s="14"/>
      <c r="E785" s="14"/>
      <c r="F785" s="14"/>
      <c r="G785" s="45"/>
      <c r="H785" s="14"/>
      <c r="I785" s="14"/>
      <c r="J785" s="14"/>
      <c r="K785" s="14"/>
      <c r="L785" s="14"/>
      <c r="M785" s="14"/>
      <c r="N785" s="14"/>
      <c r="O785" s="14"/>
      <c r="P785" s="14"/>
      <c r="Q785" s="14"/>
      <c r="R785" s="14"/>
      <c r="S785" s="14"/>
      <c r="T785" s="14"/>
      <c r="U785" s="14"/>
      <c r="V785" s="14"/>
      <c r="W785" s="14"/>
      <c r="X785" s="14"/>
      <c r="Y785" s="14"/>
      <c r="Z785" s="14"/>
      <c r="AA785" s="14"/>
    </row>
    <row r="786">
      <c r="A786" s="45"/>
      <c r="B786" s="14"/>
      <c r="C786" s="14"/>
      <c r="D786" s="14"/>
      <c r="E786" s="14"/>
      <c r="F786" s="14"/>
      <c r="G786" s="45"/>
      <c r="H786" s="14"/>
      <c r="I786" s="14"/>
      <c r="J786" s="14"/>
      <c r="K786" s="14"/>
      <c r="L786" s="14"/>
      <c r="M786" s="14"/>
      <c r="N786" s="14"/>
      <c r="O786" s="14"/>
      <c r="P786" s="14"/>
      <c r="Q786" s="14"/>
      <c r="R786" s="14"/>
      <c r="S786" s="14"/>
      <c r="T786" s="14"/>
      <c r="U786" s="14"/>
      <c r="V786" s="14"/>
      <c r="W786" s="14"/>
      <c r="X786" s="14"/>
      <c r="Y786" s="14"/>
      <c r="Z786" s="14"/>
      <c r="AA786" s="14"/>
    </row>
    <row r="787">
      <c r="A787" s="45"/>
      <c r="B787" s="14"/>
      <c r="C787" s="14"/>
      <c r="D787" s="14"/>
      <c r="E787" s="14"/>
      <c r="F787" s="14"/>
      <c r="G787" s="45"/>
      <c r="H787" s="14"/>
      <c r="I787" s="14"/>
      <c r="J787" s="14"/>
      <c r="K787" s="14"/>
      <c r="L787" s="14"/>
      <c r="M787" s="14"/>
      <c r="N787" s="14"/>
      <c r="O787" s="14"/>
      <c r="P787" s="14"/>
      <c r="Q787" s="14"/>
      <c r="R787" s="14"/>
      <c r="S787" s="14"/>
      <c r="T787" s="14"/>
      <c r="U787" s="14"/>
      <c r="V787" s="14"/>
      <c r="W787" s="14"/>
      <c r="X787" s="14"/>
      <c r="Y787" s="14"/>
      <c r="Z787" s="14"/>
      <c r="AA787" s="14"/>
    </row>
    <row r="788">
      <c r="A788" s="45"/>
      <c r="B788" s="14"/>
      <c r="C788" s="14"/>
      <c r="D788" s="14"/>
      <c r="E788" s="14"/>
      <c r="F788" s="14"/>
      <c r="G788" s="45"/>
      <c r="H788" s="14"/>
      <c r="I788" s="14"/>
      <c r="J788" s="14"/>
      <c r="K788" s="14"/>
      <c r="L788" s="14"/>
      <c r="M788" s="14"/>
      <c r="N788" s="14"/>
      <c r="O788" s="14"/>
      <c r="P788" s="14"/>
      <c r="Q788" s="14"/>
      <c r="R788" s="14"/>
      <c r="S788" s="14"/>
      <c r="T788" s="14"/>
      <c r="U788" s="14"/>
      <c r="V788" s="14"/>
      <c r="W788" s="14"/>
      <c r="X788" s="14"/>
      <c r="Y788" s="14"/>
      <c r="Z788" s="14"/>
      <c r="AA788" s="14"/>
    </row>
    <row r="789">
      <c r="A789" s="45"/>
      <c r="B789" s="14"/>
      <c r="C789" s="14"/>
      <c r="D789" s="14"/>
      <c r="E789" s="14"/>
      <c r="F789" s="14"/>
      <c r="G789" s="45"/>
      <c r="H789" s="14"/>
      <c r="I789" s="14"/>
      <c r="J789" s="14"/>
      <c r="K789" s="14"/>
      <c r="L789" s="14"/>
      <c r="M789" s="14"/>
      <c r="N789" s="14"/>
      <c r="O789" s="14"/>
      <c r="P789" s="14"/>
      <c r="Q789" s="14"/>
      <c r="R789" s="14"/>
      <c r="S789" s="14"/>
      <c r="T789" s="14"/>
      <c r="U789" s="14"/>
      <c r="V789" s="14"/>
      <c r="W789" s="14"/>
      <c r="X789" s="14"/>
      <c r="Y789" s="14"/>
      <c r="Z789" s="14"/>
      <c r="AA789" s="14"/>
    </row>
    <row r="790">
      <c r="A790" s="45"/>
      <c r="B790" s="14"/>
      <c r="C790" s="14"/>
      <c r="D790" s="14"/>
      <c r="E790" s="14"/>
      <c r="F790" s="14"/>
      <c r="G790" s="45"/>
      <c r="H790" s="14"/>
      <c r="I790" s="14"/>
      <c r="J790" s="14"/>
      <c r="K790" s="14"/>
      <c r="L790" s="14"/>
      <c r="M790" s="14"/>
      <c r="N790" s="14"/>
      <c r="O790" s="14"/>
      <c r="P790" s="14"/>
      <c r="Q790" s="14"/>
      <c r="R790" s="14"/>
      <c r="S790" s="14"/>
      <c r="T790" s="14"/>
      <c r="U790" s="14"/>
      <c r="V790" s="14"/>
      <c r="W790" s="14"/>
      <c r="X790" s="14"/>
      <c r="Y790" s="14"/>
      <c r="Z790" s="14"/>
      <c r="AA790" s="14"/>
    </row>
    <row r="791">
      <c r="A791" s="45"/>
      <c r="B791" s="14"/>
      <c r="C791" s="14"/>
      <c r="D791" s="14"/>
      <c r="E791" s="14"/>
      <c r="F791" s="14"/>
      <c r="G791" s="45"/>
      <c r="H791" s="14"/>
      <c r="I791" s="14"/>
      <c r="J791" s="14"/>
      <c r="K791" s="14"/>
      <c r="L791" s="14"/>
      <c r="M791" s="14"/>
      <c r="N791" s="14"/>
      <c r="O791" s="14"/>
      <c r="P791" s="14"/>
      <c r="Q791" s="14"/>
      <c r="R791" s="14"/>
      <c r="S791" s="14"/>
      <c r="T791" s="14"/>
      <c r="U791" s="14"/>
      <c r="V791" s="14"/>
      <c r="W791" s="14"/>
      <c r="X791" s="14"/>
      <c r="Y791" s="14"/>
      <c r="Z791" s="14"/>
      <c r="AA791" s="14"/>
    </row>
    <row r="792">
      <c r="A792" s="45"/>
      <c r="B792" s="14"/>
      <c r="C792" s="14"/>
      <c r="D792" s="14"/>
      <c r="E792" s="14"/>
      <c r="F792" s="14"/>
      <c r="G792" s="45"/>
      <c r="H792" s="14"/>
      <c r="I792" s="14"/>
      <c r="J792" s="14"/>
      <c r="K792" s="14"/>
      <c r="L792" s="14"/>
      <c r="M792" s="14"/>
      <c r="N792" s="14"/>
      <c r="O792" s="14"/>
      <c r="P792" s="14"/>
      <c r="Q792" s="14"/>
      <c r="R792" s="14"/>
      <c r="S792" s="14"/>
      <c r="T792" s="14"/>
      <c r="U792" s="14"/>
      <c r="V792" s="14"/>
      <c r="W792" s="14"/>
      <c r="X792" s="14"/>
      <c r="Y792" s="14"/>
      <c r="Z792" s="14"/>
      <c r="AA792" s="14"/>
    </row>
    <row r="793">
      <c r="A793" s="45"/>
      <c r="B793" s="14"/>
      <c r="C793" s="14"/>
      <c r="D793" s="14"/>
      <c r="E793" s="14"/>
      <c r="F793" s="14"/>
      <c r="G793" s="45"/>
      <c r="H793" s="14"/>
      <c r="I793" s="14"/>
      <c r="J793" s="14"/>
      <c r="K793" s="14"/>
      <c r="L793" s="14"/>
      <c r="M793" s="14"/>
      <c r="N793" s="14"/>
      <c r="O793" s="14"/>
      <c r="P793" s="14"/>
      <c r="Q793" s="14"/>
      <c r="R793" s="14"/>
      <c r="S793" s="14"/>
      <c r="T793" s="14"/>
      <c r="U793" s="14"/>
      <c r="V793" s="14"/>
      <c r="W793" s="14"/>
      <c r="X793" s="14"/>
      <c r="Y793" s="14"/>
      <c r="Z793" s="14"/>
      <c r="AA793" s="14"/>
    </row>
    <row r="794">
      <c r="A794" s="45"/>
      <c r="B794" s="14"/>
      <c r="C794" s="14"/>
      <c r="D794" s="14"/>
      <c r="E794" s="14"/>
      <c r="F794" s="14"/>
      <c r="G794" s="45"/>
      <c r="H794" s="14"/>
      <c r="I794" s="14"/>
      <c r="J794" s="14"/>
      <c r="K794" s="14"/>
      <c r="L794" s="14"/>
      <c r="M794" s="14"/>
      <c r="N794" s="14"/>
      <c r="O794" s="14"/>
      <c r="P794" s="14"/>
      <c r="Q794" s="14"/>
      <c r="R794" s="14"/>
      <c r="S794" s="14"/>
      <c r="T794" s="14"/>
      <c r="U794" s="14"/>
      <c r="V794" s="14"/>
      <c r="W794" s="14"/>
      <c r="X794" s="14"/>
      <c r="Y794" s="14"/>
      <c r="Z794" s="14"/>
      <c r="AA794" s="14"/>
    </row>
    <row r="795">
      <c r="A795" s="45"/>
      <c r="B795" s="14"/>
      <c r="C795" s="14"/>
      <c r="D795" s="14"/>
      <c r="E795" s="14"/>
      <c r="F795" s="14"/>
      <c r="G795" s="45"/>
      <c r="H795" s="14"/>
      <c r="I795" s="14"/>
      <c r="J795" s="14"/>
      <c r="K795" s="14"/>
      <c r="L795" s="14"/>
      <c r="M795" s="14"/>
      <c r="N795" s="14"/>
      <c r="O795" s="14"/>
      <c r="P795" s="14"/>
      <c r="Q795" s="14"/>
      <c r="R795" s="14"/>
      <c r="S795" s="14"/>
      <c r="T795" s="14"/>
      <c r="U795" s="14"/>
      <c r="V795" s="14"/>
      <c r="W795" s="14"/>
      <c r="X795" s="14"/>
      <c r="Y795" s="14"/>
      <c r="Z795" s="14"/>
      <c r="AA795" s="14"/>
    </row>
    <row r="796">
      <c r="A796" s="45"/>
      <c r="B796" s="14"/>
      <c r="C796" s="14"/>
      <c r="D796" s="14"/>
      <c r="E796" s="14"/>
      <c r="F796" s="14"/>
      <c r="G796" s="45"/>
      <c r="H796" s="14"/>
      <c r="I796" s="14"/>
      <c r="J796" s="14"/>
      <c r="K796" s="14"/>
      <c r="L796" s="14"/>
      <c r="M796" s="14"/>
      <c r="N796" s="14"/>
      <c r="O796" s="14"/>
      <c r="P796" s="14"/>
      <c r="Q796" s="14"/>
      <c r="R796" s="14"/>
      <c r="S796" s="14"/>
      <c r="T796" s="14"/>
      <c r="U796" s="14"/>
      <c r="V796" s="14"/>
      <c r="W796" s="14"/>
      <c r="X796" s="14"/>
      <c r="Y796" s="14"/>
      <c r="Z796" s="14"/>
      <c r="AA796" s="14"/>
    </row>
    <row r="797">
      <c r="A797" s="45"/>
      <c r="B797" s="14"/>
      <c r="C797" s="14"/>
      <c r="D797" s="14"/>
      <c r="E797" s="14"/>
      <c r="F797" s="14"/>
      <c r="G797" s="45"/>
      <c r="H797" s="14"/>
      <c r="I797" s="14"/>
      <c r="J797" s="14"/>
      <c r="K797" s="14"/>
      <c r="L797" s="14"/>
      <c r="M797" s="14"/>
      <c r="N797" s="14"/>
      <c r="O797" s="14"/>
      <c r="P797" s="14"/>
      <c r="Q797" s="14"/>
      <c r="R797" s="14"/>
      <c r="S797" s="14"/>
      <c r="T797" s="14"/>
      <c r="U797" s="14"/>
      <c r="V797" s="14"/>
      <c r="W797" s="14"/>
      <c r="X797" s="14"/>
      <c r="Y797" s="14"/>
      <c r="Z797" s="14"/>
      <c r="AA797" s="14"/>
    </row>
    <row r="798">
      <c r="A798" s="45"/>
      <c r="B798" s="14"/>
      <c r="C798" s="14"/>
      <c r="D798" s="14"/>
      <c r="E798" s="14"/>
      <c r="F798" s="14"/>
      <c r="G798" s="45"/>
      <c r="H798" s="14"/>
      <c r="I798" s="14"/>
      <c r="J798" s="14"/>
      <c r="K798" s="14"/>
      <c r="L798" s="14"/>
      <c r="M798" s="14"/>
      <c r="N798" s="14"/>
      <c r="O798" s="14"/>
      <c r="P798" s="14"/>
      <c r="Q798" s="14"/>
      <c r="R798" s="14"/>
      <c r="S798" s="14"/>
      <c r="T798" s="14"/>
      <c r="U798" s="14"/>
      <c r="V798" s="14"/>
      <c r="W798" s="14"/>
      <c r="X798" s="14"/>
      <c r="Y798" s="14"/>
      <c r="Z798" s="14"/>
      <c r="AA798" s="14"/>
    </row>
    <row r="799">
      <c r="A799" s="45"/>
      <c r="B799" s="14"/>
      <c r="C799" s="14"/>
      <c r="D799" s="14"/>
      <c r="E799" s="14"/>
      <c r="F799" s="14"/>
      <c r="G799" s="45"/>
      <c r="H799" s="14"/>
      <c r="I799" s="14"/>
      <c r="J799" s="14"/>
      <c r="K799" s="14"/>
      <c r="L799" s="14"/>
      <c r="M799" s="14"/>
      <c r="N799" s="14"/>
      <c r="O799" s="14"/>
      <c r="P799" s="14"/>
      <c r="Q799" s="14"/>
      <c r="R799" s="14"/>
      <c r="S799" s="14"/>
      <c r="T799" s="14"/>
      <c r="U799" s="14"/>
      <c r="V799" s="14"/>
      <c r="W799" s="14"/>
      <c r="X799" s="14"/>
      <c r="Y799" s="14"/>
      <c r="Z799" s="14"/>
      <c r="AA799" s="14"/>
    </row>
    <row r="800">
      <c r="A800" s="45"/>
      <c r="B800" s="14"/>
      <c r="C800" s="14"/>
      <c r="D800" s="14"/>
      <c r="E800" s="14"/>
      <c r="F800" s="14"/>
      <c r="G800" s="45"/>
      <c r="H800" s="14"/>
      <c r="I800" s="14"/>
      <c r="J800" s="14"/>
      <c r="K800" s="14"/>
      <c r="L800" s="14"/>
      <c r="M800" s="14"/>
      <c r="N800" s="14"/>
      <c r="O800" s="14"/>
      <c r="P800" s="14"/>
      <c r="Q800" s="14"/>
      <c r="R800" s="14"/>
      <c r="S800" s="14"/>
      <c r="T800" s="14"/>
      <c r="U800" s="14"/>
      <c r="V800" s="14"/>
      <c r="W800" s="14"/>
      <c r="X800" s="14"/>
      <c r="Y800" s="14"/>
      <c r="Z800" s="14"/>
      <c r="AA800" s="14"/>
    </row>
    <row r="801">
      <c r="A801" s="45"/>
      <c r="B801" s="14"/>
      <c r="C801" s="14"/>
      <c r="D801" s="14"/>
      <c r="E801" s="14"/>
      <c r="F801" s="14"/>
      <c r="G801" s="45"/>
      <c r="H801" s="14"/>
      <c r="I801" s="14"/>
      <c r="J801" s="14"/>
      <c r="K801" s="14"/>
      <c r="L801" s="14"/>
      <c r="M801" s="14"/>
      <c r="N801" s="14"/>
      <c r="O801" s="14"/>
      <c r="P801" s="14"/>
      <c r="Q801" s="14"/>
      <c r="R801" s="14"/>
      <c r="S801" s="14"/>
      <c r="T801" s="14"/>
      <c r="U801" s="14"/>
      <c r="V801" s="14"/>
      <c r="W801" s="14"/>
      <c r="X801" s="14"/>
      <c r="Y801" s="14"/>
      <c r="Z801" s="14"/>
      <c r="AA801" s="14"/>
    </row>
    <row r="802">
      <c r="A802" s="45"/>
      <c r="B802" s="14"/>
      <c r="C802" s="14"/>
      <c r="D802" s="14"/>
      <c r="E802" s="14"/>
      <c r="F802" s="14"/>
      <c r="G802" s="45"/>
      <c r="H802" s="14"/>
      <c r="I802" s="14"/>
      <c r="J802" s="14"/>
      <c r="K802" s="14"/>
      <c r="L802" s="14"/>
      <c r="M802" s="14"/>
      <c r="N802" s="14"/>
      <c r="O802" s="14"/>
      <c r="P802" s="14"/>
      <c r="Q802" s="14"/>
      <c r="R802" s="14"/>
      <c r="S802" s="14"/>
      <c r="T802" s="14"/>
      <c r="U802" s="14"/>
      <c r="V802" s="14"/>
      <c r="W802" s="14"/>
      <c r="X802" s="14"/>
      <c r="Y802" s="14"/>
      <c r="Z802" s="14"/>
      <c r="AA802" s="14"/>
    </row>
    <row r="803">
      <c r="A803" s="45"/>
      <c r="B803" s="14"/>
      <c r="C803" s="14"/>
      <c r="D803" s="14"/>
      <c r="E803" s="14"/>
      <c r="F803" s="14"/>
      <c r="G803" s="45"/>
      <c r="H803" s="14"/>
      <c r="I803" s="14"/>
      <c r="J803" s="14"/>
      <c r="K803" s="14"/>
      <c r="L803" s="14"/>
      <c r="M803" s="14"/>
      <c r="N803" s="14"/>
      <c r="O803" s="14"/>
      <c r="P803" s="14"/>
      <c r="Q803" s="14"/>
      <c r="R803" s="14"/>
      <c r="S803" s="14"/>
      <c r="T803" s="14"/>
      <c r="U803" s="14"/>
      <c r="V803" s="14"/>
      <c r="W803" s="14"/>
      <c r="X803" s="14"/>
      <c r="Y803" s="14"/>
      <c r="Z803" s="14"/>
      <c r="AA803" s="14"/>
    </row>
    <row r="804">
      <c r="A804" s="45"/>
      <c r="B804" s="14"/>
      <c r="C804" s="14"/>
      <c r="D804" s="14"/>
      <c r="E804" s="14"/>
      <c r="F804" s="14"/>
      <c r="G804" s="45"/>
      <c r="H804" s="14"/>
      <c r="I804" s="14"/>
      <c r="J804" s="14"/>
      <c r="K804" s="14"/>
      <c r="L804" s="14"/>
      <c r="M804" s="14"/>
      <c r="N804" s="14"/>
      <c r="O804" s="14"/>
      <c r="P804" s="14"/>
      <c r="Q804" s="14"/>
      <c r="R804" s="14"/>
      <c r="S804" s="14"/>
      <c r="T804" s="14"/>
      <c r="U804" s="14"/>
      <c r="V804" s="14"/>
      <c r="W804" s="14"/>
      <c r="X804" s="14"/>
      <c r="Y804" s="14"/>
      <c r="Z804" s="14"/>
      <c r="AA804" s="14"/>
    </row>
    <row r="805">
      <c r="A805" s="45"/>
      <c r="B805" s="14"/>
      <c r="C805" s="14"/>
      <c r="D805" s="14"/>
      <c r="E805" s="14"/>
      <c r="F805" s="14"/>
      <c r="G805" s="45"/>
      <c r="H805" s="14"/>
      <c r="I805" s="14"/>
      <c r="J805" s="14"/>
      <c r="K805" s="14"/>
      <c r="L805" s="14"/>
      <c r="M805" s="14"/>
      <c r="N805" s="14"/>
      <c r="O805" s="14"/>
      <c r="P805" s="14"/>
      <c r="Q805" s="14"/>
      <c r="R805" s="14"/>
      <c r="S805" s="14"/>
      <c r="T805" s="14"/>
      <c r="U805" s="14"/>
      <c r="V805" s="14"/>
      <c r="W805" s="14"/>
      <c r="X805" s="14"/>
      <c r="Y805" s="14"/>
      <c r="Z805" s="14"/>
      <c r="AA805" s="14"/>
    </row>
    <row r="806">
      <c r="A806" s="45"/>
      <c r="B806" s="14"/>
      <c r="C806" s="14"/>
      <c r="D806" s="14"/>
      <c r="E806" s="14"/>
      <c r="F806" s="14"/>
      <c r="G806" s="45"/>
      <c r="H806" s="14"/>
      <c r="I806" s="14"/>
      <c r="J806" s="14"/>
      <c r="K806" s="14"/>
      <c r="L806" s="14"/>
      <c r="M806" s="14"/>
      <c r="N806" s="14"/>
      <c r="O806" s="14"/>
      <c r="P806" s="14"/>
      <c r="Q806" s="14"/>
      <c r="R806" s="14"/>
      <c r="S806" s="14"/>
      <c r="T806" s="14"/>
      <c r="U806" s="14"/>
      <c r="V806" s="14"/>
      <c r="W806" s="14"/>
      <c r="X806" s="14"/>
      <c r="Y806" s="14"/>
      <c r="Z806" s="14"/>
      <c r="AA806" s="14"/>
    </row>
    <row r="807">
      <c r="A807" s="45"/>
      <c r="B807" s="14"/>
      <c r="C807" s="14"/>
      <c r="D807" s="14"/>
      <c r="E807" s="14"/>
      <c r="F807" s="14"/>
      <c r="G807" s="45"/>
      <c r="H807" s="14"/>
      <c r="I807" s="14"/>
      <c r="J807" s="14"/>
      <c r="K807" s="14"/>
      <c r="L807" s="14"/>
      <c r="M807" s="14"/>
      <c r="N807" s="14"/>
      <c r="O807" s="14"/>
      <c r="P807" s="14"/>
      <c r="Q807" s="14"/>
      <c r="R807" s="14"/>
      <c r="S807" s="14"/>
      <c r="T807" s="14"/>
      <c r="U807" s="14"/>
      <c r="V807" s="14"/>
      <c r="W807" s="14"/>
      <c r="X807" s="14"/>
      <c r="Y807" s="14"/>
      <c r="Z807" s="14"/>
      <c r="AA807" s="14"/>
    </row>
    <row r="808">
      <c r="A808" s="45"/>
      <c r="B808" s="14"/>
      <c r="C808" s="14"/>
      <c r="D808" s="14"/>
      <c r="E808" s="14"/>
      <c r="F808" s="14"/>
      <c r="G808" s="45"/>
      <c r="H808" s="14"/>
      <c r="I808" s="14"/>
      <c r="J808" s="14"/>
      <c r="K808" s="14"/>
      <c r="L808" s="14"/>
      <c r="M808" s="14"/>
      <c r="N808" s="14"/>
      <c r="O808" s="14"/>
      <c r="P808" s="14"/>
      <c r="Q808" s="14"/>
      <c r="R808" s="14"/>
      <c r="S808" s="14"/>
      <c r="T808" s="14"/>
      <c r="U808" s="14"/>
      <c r="V808" s="14"/>
      <c r="W808" s="14"/>
      <c r="X808" s="14"/>
      <c r="Y808" s="14"/>
      <c r="Z808" s="14"/>
      <c r="AA808" s="14"/>
    </row>
    <row r="809">
      <c r="A809" s="45"/>
      <c r="B809" s="14"/>
      <c r="C809" s="14"/>
      <c r="D809" s="14"/>
      <c r="E809" s="14"/>
      <c r="F809" s="14"/>
      <c r="G809" s="45"/>
      <c r="H809" s="14"/>
      <c r="I809" s="14"/>
      <c r="J809" s="14"/>
      <c r="K809" s="14"/>
      <c r="L809" s="14"/>
      <c r="M809" s="14"/>
      <c r="N809" s="14"/>
      <c r="O809" s="14"/>
      <c r="P809" s="14"/>
      <c r="Q809" s="14"/>
      <c r="R809" s="14"/>
      <c r="S809" s="14"/>
      <c r="T809" s="14"/>
      <c r="U809" s="14"/>
      <c r="V809" s="14"/>
      <c r="W809" s="14"/>
      <c r="X809" s="14"/>
      <c r="Y809" s="14"/>
      <c r="Z809" s="14"/>
      <c r="AA809" s="14"/>
    </row>
    <row r="810">
      <c r="A810" s="45"/>
      <c r="B810" s="14"/>
      <c r="C810" s="14"/>
      <c r="D810" s="14"/>
      <c r="E810" s="14"/>
      <c r="F810" s="14"/>
      <c r="G810" s="45"/>
      <c r="H810" s="14"/>
      <c r="I810" s="14"/>
      <c r="J810" s="14"/>
      <c r="K810" s="14"/>
      <c r="L810" s="14"/>
      <c r="M810" s="14"/>
      <c r="N810" s="14"/>
      <c r="O810" s="14"/>
      <c r="P810" s="14"/>
      <c r="Q810" s="14"/>
      <c r="R810" s="14"/>
      <c r="S810" s="14"/>
      <c r="T810" s="14"/>
      <c r="U810" s="14"/>
      <c r="V810" s="14"/>
      <c r="W810" s="14"/>
      <c r="X810" s="14"/>
      <c r="Y810" s="14"/>
      <c r="Z810" s="14"/>
      <c r="AA810" s="14"/>
    </row>
    <row r="811">
      <c r="A811" s="45"/>
      <c r="B811" s="14"/>
      <c r="C811" s="14"/>
      <c r="D811" s="14"/>
      <c r="E811" s="14"/>
      <c r="F811" s="14"/>
      <c r="G811" s="45"/>
      <c r="H811" s="14"/>
      <c r="I811" s="14"/>
      <c r="J811" s="14"/>
      <c r="K811" s="14"/>
      <c r="L811" s="14"/>
      <c r="M811" s="14"/>
      <c r="N811" s="14"/>
      <c r="O811" s="14"/>
      <c r="P811" s="14"/>
      <c r="Q811" s="14"/>
      <c r="R811" s="14"/>
      <c r="S811" s="14"/>
      <c r="T811" s="14"/>
      <c r="U811" s="14"/>
      <c r="V811" s="14"/>
      <c r="W811" s="14"/>
      <c r="X811" s="14"/>
      <c r="Y811" s="14"/>
      <c r="Z811" s="14"/>
      <c r="AA811" s="14"/>
    </row>
    <row r="812">
      <c r="A812" s="45"/>
      <c r="B812" s="14"/>
      <c r="C812" s="14"/>
      <c r="D812" s="14"/>
      <c r="E812" s="14"/>
      <c r="F812" s="14"/>
      <c r="G812" s="45"/>
      <c r="H812" s="14"/>
      <c r="I812" s="14"/>
      <c r="J812" s="14"/>
      <c r="K812" s="14"/>
      <c r="L812" s="14"/>
      <c r="M812" s="14"/>
      <c r="N812" s="14"/>
      <c r="O812" s="14"/>
      <c r="P812" s="14"/>
      <c r="Q812" s="14"/>
      <c r="R812" s="14"/>
      <c r="S812" s="14"/>
      <c r="T812" s="14"/>
      <c r="U812" s="14"/>
      <c r="V812" s="14"/>
      <c r="W812" s="14"/>
      <c r="X812" s="14"/>
      <c r="Y812" s="14"/>
      <c r="Z812" s="14"/>
      <c r="AA812" s="14"/>
    </row>
    <row r="813">
      <c r="A813" s="45"/>
      <c r="B813" s="14"/>
      <c r="C813" s="14"/>
      <c r="D813" s="14"/>
      <c r="E813" s="14"/>
      <c r="F813" s="14"/>
      <c r="G813" s="45"/>
      <c r="H813" s="14"/>
      <c r="I813" s="14"/>
      <c r="J813" s="14"/>
      <c r="K813" s="14"/>
      <c r="L813" s="14"/>
      <c r="M813" s="14"/>
      <c r="N813" s="14"/>
      <c r="O813" s="14"/>
      <c r="P813" s="14"/>
      <c r="Q813" s="14"/>
      <c r="R813" s="14"/>
      <c r="S813" s="14"/>
      <c r="T813" s="14"/>
      <c r="U813" s="14"/>
      <c r="V813" s="14"/>
      <c r="W813" s="14"/>
      <c r="X813" s="14"/>
      <c r="Y813" s="14"/>
      <c r="Z813" s="14"/>
      <c r="AA813" s="14"/>
    </row>
    <row r="814">
      <c r="A814" s="45"/>
      <c r="B814" s="14"/>
      <c r="C814" s="14"/>
      <c r="D814" s="14"/>
      <c r="E814" s="14"/>
      <c r="F814" s="14"/>
      <c r="G814" s="45"/>
      <c r="H814" s="14"/>
      <c r="I814" s="14"/>
      <c r="J814" s="14"/>
      <c r="K814" s="14"/>
      <c r="L814" s="14"/>
      <c r="M814" s="14"/>
      <c r="N814" s="14"/>
      <c r="O814" s="14"/>
      <c r="P814" s="14"/>
      <c r="Q814" s="14"/>
      <c r="R814" s="14"/>
      <c r="S814" s="14"/>
      <c r="T814" s="14"/>
      <c r="U814" s="14"/>
      <c r="V814" s="14"/>
      <c r="W814" s="14"/>
      <c r="X814" s="14"/>
      <c r="Y814" s="14"/>
      <c r="Z814" s="14"/>
      <c r="AA814" s="14"/>
    </row>
    <row r="815">
      <c r="A815" s="45"/>
      <c r="B815" s="14"/>
      <c r="C815" s="14"/>
      <c r="D815" s="14"/>
      <c r="E815" s="14"/>
      <c r="F815" s="14"/>
      <c r="G815" s="45"/>
      <c r="H815" s="14"/>
      <c r="I815" s="14"/>
      <c r="J815" s="14"/>
      <c r="K815" s="14"/>
      <c r="L815" s="14"/>
      <c r="M815" s="14"/>
      <c r="N815" s="14"/>
      <c r="O815" s="14"/>
      <c r="P815" s="14"/>
      <c r="Q815" s="14"/>
      <c r="R815" s="14"/>
      <c r="S815" s="14"/>
      <c r="T815" s="14"/>
      <c r="U815" s="14"/>
      <c r="V815" s="14"/>
      <c r="W815" s="14"/>
      <c r="X815" s="14"/>
      <c r="Y815" s="14"/>
      <c r="Z815" s="14"/>
      <c r="AA815" s="14"/>
    </row>
    <row r="816">
      <c r="A816" s="45"/>
      <c r="B816" s="14"/>
      <c r="C816" s="14"/>
      <c r="D816" s="14"/>
      <c r="E816" s="14"/>
      <c r="F816" s="14"/>
      <c r="G816" s="45"/>
      <c r="H816" s="14"/>
      <c r="I816" s="14"/>
      <c r="J816" s="14"/>
      <c r="K816" s="14"/>
      <c r="L816" s="14"/>
      <c r="M816" s="14"/>
      <c r="N816" s="14"/>
      <c r="O816" s="14"/>
      <c r="P816" s="14"/>
      <c r="Q816" s="14"/>
      <c r="R816" s="14"/>
      <c r="S816" s="14"/>
      <c r="T816" s="14"/>
      <c r="U816" s="14"/>
      <c r="V816" s="14"/>
      <c r="W816" s="14"/>
      <c r="X816" s="14"/>
      <c r="Y816" s="14"/>
      <c r="Z816" s="14"/>
      <c r="AA816" s="14"/>
    </row>
    <row r="817">
      <c r="A817" s="45"/>
      <c r="B817" s="14"/>
      <c r="C817" s="14"/>
      <c r="D817" s="14"/>
      <c r="E817" s="14"/>
      <c r="F817" s="14"/>
      <c r="G817" s="45"/>
      <c r="H817" s="14"/>
      <c r="I817" s="14"/>
      <c r="J817" s="14"/>
      <c r="K817" s="14"/>
      <c r="L817" s="14"/>
      <c r="M817" s="14"/>
      <c r="N817" s="14"/>
      <c r="O817" s="14"/>
      <c r="P817" s="14"/>
      <c r="Q817" s="14"/>
      <c r="R817" s="14"/>
      <c r="S817" s="14"/>
      <c r="T817" s="14"/>
      <c r="U817" s="14"/>
      <c r="V817" s="14"/>
      <c r="W817" s="14"/>
      <c r="X817" s="14"/>
      <c r="Y817" s="14"/>
      <c r="Z817" s="14"/>
      <c r="AA817" s="14"/>
    </row>
    <row r="818">
      <c r="A818" s="45"/>
      <c r="B818" s="14"/>
      <c r="C818" s="14"/>
      <c r="D818" s="14"/>
      <c r="E818" s="14"/>
      <c r="F818" s="14"/>
      <c r="G818" s="45"/>
      <c r="H818" s="14"/>
      <c r="I818" s="14"/>
      <c r="J818" s="14"/>
      <c r="K818" s="14"/>
      <c r="L818" s="14"/>
      <c r="M818" s="14"/>
      <c r="N818" s="14"/>
      <c r="O818" s="14"/>
      <c r="P818" s="14"/>
      <c r="Q818" s="14"/>
      <c r="R818" s="14"/>
      <c r="S818" s="14"/>
      <c r="T818" s="14"/>
      <c r="U818" s="14"/>
      <c r="V818" s="14"/>
      <c r="W818" s="14"/>
      <c r="X818" s="14"/>
      <c r="Y818" s="14"/>
      <c r="Z818" s="14"/>
      <c r="AA818" s="14"/>
    </row>
    <row r="819">
      <c r="A819" s="45"/>
      <c r="B819" s="14"/>
      <c r="C819" s="14"/>
      <c r="D819" s="14"/>
      <c r="E819" s="14"/>
      <c r="F819" s="14"/>
      <c r="G819" s="45"/>
      <c r="H819" s="14"/>
      <c r="I819" s="14"/>
      <c r="J819" s="14"/>
      <c r="K819" s="14"/>
      <c r="L819" s="14"/>
      <c r="M819" s="14"/>
      <c r="N819" s="14"/>
      <c r="O819" s="14"/>
      <c r="P819" s="14"/>
      <c r="Q819" s="14"/>
      <c r="R819" s="14"/>
      <c r="S819" s="14"/>
      <c r="T819" s="14"/>
      <c r="U819" s="14"/>
      <c r="V819" s="14"/>
      <c r="W819" s="14"/>
      <c r="X819" s="14"/>
      <c r="Y819" s="14"/>
      <c r="Z819" s="14"/>
      <c r="AA819" s="14"/>
    </row>
    <row r="820">
      <c r="A820" s="45"/>
      <c r="B820" s="14"/>
      <c r="C820" s="14"/>
      <c r="D820" s="14"/>
      <c r="E820" s="14"/>
      <c r="F820" s="14"/>
      <c r="G820" s="45"/>
      <c r="H820" s="14"/>
      <c r="I820" s="14"/>
      <c r="J820" s="14"/>
      <c r="K820" s="14"/>
      <c r="L820" s="14"/>
      <c r="M820" s="14"/>
      <c r="N820" s="14"/>
      <c r="O820" s="14"/>
      <c r="P820" s="14"/>
      <c r="Q820" s="14"/>
      <c r="R820" s="14"/>
      <c r="S820" s="14"/>
      <c r="T820" s="14"/>
      <c r="U820" s="14"/>
      <c r="V820" s="14"/>
      <c r="W820" s="14"/>
      <c r="X820" s="14"/>
      <c r="Y820" s="14"/>
      <c r="Z820" s="14"/>
      <c r="AA820" s="14"/>
    </row>
    <row r="821">
      <c r="A821" s="45"/>
      <c r="B821" s="14"/>
      <c r="C821" s="14"/>
      <c r="D821" s="14"/>
      <c r="E821" s="14"/>
      <c r="F821" s="14"/>
      <c r="G821" s="45"/>
      <c r="H821" s="14"/>
      <c r="I821" s="14"/>
      <c r="J821" s="14"/>
      <c r="K821" s="14"/>
      <c r="L821" s="14"/>
      <c r="M821" s="14"/>
      <c r="N821" s="14"/>
      <c r="O821" s="14"/>
      <c r="P821" s="14"/>
      <c r="Q821" s="14"/>
      <c r="R821" s="14"/>
      <c r="S821" s="14"/>
      <c r="T821" s="14"/>
      <c r="U821" s="14"/>
      <c r="V821" s="14"/>
      <c r="W821" s="14"/>
      <c r="X821" s="14"/>
      <c r="Y821" s="14"/>
      <c r="Z821" s="14"/>
      <c r="AA821" s="14"/>
    </row>
    <row r="822">
      <c r="A822" s="45"/>
      <c r="B822" s="14"/>
      <c r="C822" s="14"/>
      <c r="D822" s="14"/>
      <c r="E822" s="14"/>
      <c r="F822" s="14"/>
      <c r="G822" s="45"/>
      <c r="H822" s="14"/>
      <c r="I822" s="14"/>
      <c r="J822" s="14"/>
      <c r="K822" s="14"/>
      <c r="L822" s="14"/>
      <c r="M822" s="14"/>
      <c r="N822" s="14"/>
      <c r="O822" s="14"/>
      <c r="P822" s="14"/>
      <c r="Q822" s="14"/>
      <c r="R822" s="14"/>
      <c r="S822" s="14"/>
      <c r="T822" s="14"/>
      <c r="U822" s="14"/>
      <c r="V822" s="14"/>
      <c r="W822" s="14"/>
      <c r="X822" s="14"/>
      <c r="Y822" s="14"/>
      <c r="Z822" s="14"/>
      <c r="AA822" s="14"/>
    </row>
    <row r="823">
      <c r="A823" s="45"/>
      <c r="B823" s="14"/>
      <c r="C823" s="14"/>
      <c r="D823" s="14"/>
      <c r="E823" s="14"/>
      <c r="F823" s="14"/>
      <c r="G823" s="45"/>
      <c r="H823" s="14"/>
      <c r="I823" s="14"/>
      <c r="J823" s="14"/>
      <c r="K823" s="14"/>
      <c r="L823" s="14"/>
      <c r="M823" s="14"/>
      <c r="N823" s="14"/>
      <c r="O823" s="14"/>
      <c r="P823" s="14"/>
      <c r="Q823" s="14"/>
      <c r="R823" s="14"/>
      <c r="S823" s="14"/>
      <c r="T823" s="14"/>
      <c r="U823" s="14"/>
      <c r="V823" s="14"/>
      <c r="W823" s="14"/>
      <c r="X823" s="14"/>
      <c r="Y823" s="14"/>
      <c r="Z823" s="14"/>
      <c r="AA823" s="14"/>
    </row>
    <row r="824">
      <c r="A824" s="45"/>
      <c r="B824" s="14"/>
      <c r="C824" s="14"/>
      <c r="D824" s="14"/>
      <c r="E824" s="14"/>
      <c r="F824" s="14"/>
      <c r="G824" s="45"/>
      <c r="H824" s="14"/>
      <c r="I824" s="14"/>
      <c r="J824" s="14"/>
      <c r="K824" s="14"/>
      <c r="L824" s="14"/>
      <c r="M824" s="14"/>
      <c r="N824" s="14"/>
      <c r="O824" s="14"/>
      <c r="P824" s="14"/>
      <c r="Q824" s="14"/>
      <c r="R824" s="14"/>
      <c r="S824" s="14"/>
      <c r="T824" s="14"/>
      <c r="U824" s="14"/>
      <c r="V824" s="14"/>
      <c r="W824" s="14"/>
      <c r="X824" s="14"/>
      <c r="Y824" s="14"/>
      <c r="Z824" s="14"/>
      <c r="AA824" s="14"/>
    </row>
    <row r="825">
      <c r="A825" s="45"/>
      <c r="B825" s="14"/>
      <c r="C825" s="14"/>
      <c r="D825" s="14"/>
      <c r="E825" s="14"/>
      <c r="F825" s="14"/>
      <c r="G825" s="45"/>
      <c r="H825" s="14"/>
      <c r="I825" s="14"/>
      <c r="J825" s="14"/>
      <c r="K825" s="14"/>
      <c r="L825" s="14"/>
      <c r="M825" s="14"/>
      <c r="N825" s="14"/>
      <c r="O825" s="14"/>
      <c r="P825" s="14"/>
      <c r="Q825" s="14"/>
      <c r="R825" s="14"/>
      <c r="S825" s="14"/>
      <c r="T825" s="14"/>
      <c r="U825" s="14"/>
      <c r="V825" s="14"/>
      <c r="W825" s="14"/>
      <c r="X825" s="14"/>
      <c r="Y825" s="14"/>
      <c r="Z825" s="14"/>
      <c r="AA825" s="14"/>
    </row>
    <row r="826">
      <c r="A826" s="45"/>
      <c r="B826" s="14"/>
      <c r="C826" s="14"/>
      <c r="D826" s="14"/>
      <c r="E826" s="14"/>
      <c r="F826" s="14"/>
      <c r="G826" s="45"/>
      <c r="H826" s="14"/>
      <c r="I826" s="14"/>
      <c r="J826" s="14"/>
      <c r="K826" s="14"/>
      <c r="L826" s="14"/>
      <c r="M826" s="14"/>
      <c r="N826" s="14"/>
      <c r="O826" s="14"/>
      <c r="P826" s="14"/>
      <c r="Q826" s="14"/>
      <c r="R826" s="14"/>
      <c r="S826" s="14"/>
      <c r="T826" s="14"/>
      <c r="U826" s="14"/>
      <c r="V826" s="14"/>
      <c r="W826" s="14"/>
      <c r="X826" s="14"/>
      <c r="Y826" s="14"/>
      <c r="Z826" s="14"/>
      <c r="AA826" s="14"/>
    </row>
    <row r="827">
      <c r="A827" s="45"/>
      <c r="B827" s="14"/>
      <c r="C827" s="14"/>
      <c r="D827" s="14"/>
      <c r="E827" s="14"/>
      <c r="F827" s="14"/>
      <c r="G827" s="45"/>
      <c r="H827" s="14"/>
      <c r="I827" s="14"/>
      <c r="J827" s="14"/>
      <c r="K827" s="14"/>
      <c r="L827" s="14"/>
      <c r="M827" s="14"/>
      <c r="N827" s="14"/>
      <c r="O827" s="14"/>
      <c r="P827" s="14"/>
      <c r="Q827" s="14"/>
      <c r="R827" s="14"/>
      <c r="S827" s="14"/>
      <c r="T827" s="14"/>
      <c r="U827" s="14"/>
      <c r="V827" s="14"/>
      <c r="W827" s="14"/>
      <c r="X827" s="14"/>
      <c r="Y827" s="14"/>
      <c r="Z827" s="14"/>
      <c r="AA827" s="14"/>
    </row>
    <row r="828">
      <c r="A828" s="45"/>
      <c r="B828" s="14"/>
      <c r="C828" s="14"/>
      <c r="D828" s="14"/>
      <c r="E828" s="14"/>
      <c r="F828" s="14"/>
      <c r="G828" s="45"/>
      <c r="H828" s="14"/>
      <c r="I828" s="14"/>
      <c r="J828" s="14"/>
      <c r="K828" s="14"/>
      <c r="L828" s="14"/>
      <c r="M828" s="14"/>
      <c r="N828" s="14"/>
      <c r="O828" s="14"/>
      <c r="P828" s="14"/>
      <c r="Q828" s="14"/>
      <c r="R828" s="14"/>
      <c r="S828" s="14"/>
      <c r="T828" s="14"/>
      <c r="U828" s="14"/>
      <c r="V828" s="14"/>
      <c r="W828" s="14"/>
      <c r="X828" s="14"/>
      <c r="Y828" s="14"/>
      <c r="Z828" s="14"/>
      <c r="AA828" s="14"/>
    </row>
    <row r="829">
      <c r="A829" s="45"/>
      <c r="B829" s="14"/>
      <c r="C829" s="14"/>
      <c r="D829" s="14"/>
      <c r="E829" s="14"/>
      <c r="F829" s="14"/>
      <c r="G829" s="45"/>
      <c r="H829" s="14"/>
      <c r="I829" s="14"/>
      <c r="J829" s="14"/>
      <c r="K829" s="14"/>
      <c r="L829" s="14"/>
      <c r="M829" s="14"/>
      <c r="N829" s="14"/>
      <c r="O829" s="14"/>
      <c r="P829" s="14"/>
      <c r="Q829" s="14"/>
      <c r="R829" s="14"/>
      <c r="S829" s="14"/>
      <c r="T829" s="14"/>
      <c r="U829" s="14"/>
      <c r="V829" s="14"/>
      <c r="W829" s="14"/>
      <c r="X829" s="14"/>
      <c r="Y829" s="14"/>
      <c r="Z829" s="14"/>
      <c r="AA829" s="14"/>
    </row>
    <row r="830">
      <c r="A830" s="45"/>
      <c r="B830" s="14"/>
      <c r="C830" s="14"/>
      <c r="D830" s="14"/>
      <c r="E830" s="14"/>
      <c r="F830" s="14"/>
      <c r="G830" s="45"/>
      <c r="H830" s="14"/>
      <c r="I830" s="14"/>
      <c r="J830" s="14"/>
      <c r="K830" s="14"/>
      <c r="L830" s="14"/>
      <c r="M830" s="14"/>
      <c r="N830" s="14"/>
      <c r="O830" s="14"/>
      <c r="P830" s="14"/>
      <c r="Q830" s="14"/>
      <c r="R830" s="14"/>
      <c r="S830" s="14"/>
      <c r="T830" s="14"/>
      <c r="U830" s="14"/>
      <c r="V830" s="14"/>
      <c r="W830" s="14"/>
      <c r="X830" s="14"/>
      <c r="Y830" s="14"/>
      <c r="Z830" s="14"/>
      <c r="AA830" s="14"/>
    </row>
    <row r="831">
      <c r="A831" s="45"/>
      <c r="B831" s="14"/>
      <c r="C831" s="14"/>
      <c r="D831" s="14"/>
      <c r="E831" s="14"/>
      <c r="F831" s="14"/>
      <c r="G831" s="45"/>
      <c r="H831" s="14"/>
      <c r="I831" s="14"/>
      <c r="J831" s="14"/>
      <c r="K831" s="14"/>
      <c r="L831" s="14"/>
      <c r="M831" s="14"/>
      <c r="N831" s="14"/>
      <c r="O831" s="14"/>
      <c r="P831" s="14"/>
      <c r="Q831" s="14"/>
      <c r="R831" s="14"/>
      <c r="S831" s="14"/>
      <c r="T831" s="14"/>
      <c r="U831" s="14"/>
      <c r="V831" s="14"/>
      <c r="W831" s="14"/>
      <c r="X831" s="14"/>
      <c r="Y831" s="14"/>
      <c r="Z831" s="14"/>
      <c r="AA831" s="14"/>
    </row>
    <row r="832">
      <c r="A832" s="45"/>
      <c r="B832" s="14"/>
      <c r="C832" s="14"/>
      <c r="D832" s="14"/>
      <c r="E832" s="14"/>
      <c r="F832" s="14"/>
      <c r="G832" s="45"/>
      <c r="H832" s="14"/>
      <c r="I832" s="14"/>
      <c r="J832" s="14"/>
      <c r="K832" s="14"/>
      <c r="L832" s="14"/>
      <c r="M832" s="14"/>
      <c r="N832" s="14"/>
      <c r="O832" s="14"/>
      <c r="P832" s="14"/>
      <c r="Q832" s="14"/>
      <c r="R832" s="14"/>
      <c r="S832" s="14"/>
      <c r="T832" s="14"/>
      <c r="U832" s="14"/>
      <c r="V832" s="14"/>
      <c r="W832" s="14"/>
      <c r="X832" s="14"/>
      <c r="Y832" s="14"/>
      <c r="Z832" s="14"/>
      <c r="AA832" s="14"/>
    </row>
    <row r="833">
      <c r="A833" s="45"/>
      <c r="B833" s="14"/>
      <c r="C833" s="14"/>
      <c r="D833" s="14"/>
      <c r="E833" s="14"/>
      <c r="F833" s="14"/>
      <c r="G833" s="45"/>
      <c r="H833" s="14"/>
      <c r="I833" s="14"/>
      <c r="J833" s="14"/>
      <c r="K833" s="14"/>
      <c r="L833" s="14"/>
      <c r="M833" s="14"/>
      <c r="N833" s="14"/>
      <c r="O833" s="14"/>
      <c r="P833" s="14"/>
      <c r="Q833" s="14"/>
      <c r="R833" s="14"/>
      <c r="S833" s="14"/>
      <c r="T833" s="14"/>
      <c r="U833" s="14"/>
      <c r="V833" s="14"/>
      <c r="W833" s="14"/>
      <c r="X833" s="14"/>
      <c r="Y833" s="14"/>
      <c r="Z833" s="14"/>
      <c r="AA833" s="14"/>
    </row>
    <row r="834">
      <c r="A834" s="45"/>
      <c r="B834" s="14"/>
      <c r="C834" s="14"/>
      <c r="D834" s="14"/>
      <c r="E834" s="14"/>
      <c r="F834" s="14"/>
      <c r="G834" s="45"/>
      <c r="H834" s="14"/>
      <c r="I834" s="14"/>
      <c r="J834" s="14"/>
      <c r="K834" s="14"/>
      <c r="L834" s="14"/>
      <c r="M834" s="14"/>
      <c r="N834" s="14"/>
      <c r="O834" s="14"/>
      <c r="P834" s="14"/>
      <c r="Q834" s="14"/>
      <c r="R834" s="14"/>
      <c r="S834" s="14"/>
      <c r="T834" s="14"/>
      <c r="U834" s="14"/>
      <c r="V834" s="14"/>
      <c r="W834" s="14"/>
      <c r="X834" s="14"/>
      <c r="Y834" s="14"/>
      <c r="Z834" s="14"/>
      <c r="AA834" s="14"/>
    </row>
    <row r="835">
      <c r="A835" s="45"/>
      <c r="B835" s="14"/>
      <c r="C835" s="14"/>
      <c r="D835" s="14"/>
      <c r="E835" s="14"/>
      <c r="F835" s="14"/>
      <c r="G835" s="45"/>
      <c r="H835" s="14"/>
      <c r="I835" s="14"/>
      <c r="J835" s="14"/>
      <c r="K835" s="14"/>
      <c r="L835" s="14"/>
      <c r="M835" s="14"/>
      <c r="N835" s="14"/>
      <c r="O835" s="14"/>
      <c r="P835" s="14"/>
      <c r="Q835" s="14"/>
      <c r="R835" s="14"/>
      <c r="S835" s="14"/>
      <c r="T835" s="14"/>
      <c r="U835" s="14"/>
      <c r="V835" s="14"/>
      <c r="W835" s="14"/>
      <c r="X835" s="14"/>
      <c r="Y835" s="14"/>
      <c r="Z835" s="14"/>
      <c r="AA835" s="14"/>
    </row>
    <row r="836">
      <c r="A836" s="45"/>
      <c r="B836" s="14"/>
      <c r="C836" s="14"/>
      <c r="D836" s="14"/>
      <c r="E836" s="14"/>
      <c r="F836" s="14"/>
      <c r="G836" s="45"/>
      <c r="H836" s="14"/>
      <c r="I836" s="14"/>
      <c r="J836" s="14"/>
      <c r="K836" s="14"/>
      <c r="L836" s="14"/>
      <c r="M836" s="14"/>
      <c r="N836" s="14"/>
      <c r="O836" s="14"/>
      <c r="P836" s="14"/>
      <c r="Q836" s="14"/>
      <c r="R836" s="14"/>
      <c r="S836" s="14"/>
      <c r="T836" s="14"/>
      <c r="U836" s="14"/>
      <c r="V836" s="14"/>
      <c r="W836" s="14"/>
      <c r="X836" s="14"/>
      <c r="Y836" s="14"/>
      <c r="Z836" s="14"/>
      <c r="AA836" s="14"/>
    </row>
    <row r="837">
      <c r="A837" s="45"/>
      <c r="B837" s="14"/>
      <c r="C837" s="14"/>
      <c r="D837" s="14"/>
      <c r="E837" s="14"/>
      <c r="F837" s="14"/>
      <c r="G837" s="45"/>
      <c r="H837" s="14"/>
      <c r="I837" s="14"/>
      <c r="J837" s="14"/>
      <c r="K837" s="14"/>
      <c r="L837" s="14"/>
      <c r="M837" s="14"/>
      <c r="N837" s="14"/>
      <c r="O837" s="14"/>
      <c r="P837" s="14"/>
      <c r="Q837" s="14"/>
      <c r="R837" s="14"/>
      <c r="S837" s="14"/>
      <c r="T837" s="14"/>
      <c r="U837" s="14"/>
      <c r="V837" s="14"/>
      <c r="W837" s="14"/>
      <c r="X837" s="14"/>
      <c r="Y837" s="14"/>
      <c r="Z837" s="14"/>
      <c r="AA837" s="14"/>
    </row>
    <row r="838">
      <c r="A838" s="45"/>
      <c r="B838" s="14"/>
      <c r="C838" s="14"/>
      <c r="D838" s="14"/>
      <c r="E838" s="14"/>
      <c r="F838" s="14"/>
      <c r="G838" s="45"/>
      <c r="H838" s="14"/>
      <c r="I838" s="14"/>
      <c r="J838" s="14"/>
      <c r="K838" s="14"/>
      <c r="L838" s="14"/>
      <c r="M838" s="14"/>
      <c r="N838" s="14"/>
      <c r="O838" s="14"/>
      <c r="P838" s="14"/>
      <c r="Q838" s="14"/>
      <c r="R838" s="14"/>
      <c r="S838" s="14"/>
      <c r="T838" s="14"/>
      <c r="U838" s="14"/>
      <c r="V838" s="14"/>
      <c r="W838" s="14"/>
      <c r="X838" s="14"/>
      <c r="Y838" s="14"/>
      <c r="Z838" s="14"/>
      <c r="AA838" s="14"/>
    </row>
    <row r="839">
      <c r="A839" s="45"/>
      <c r="B839" s="14"/>
      <c r="C839" s="14"/>
      <c r="D839" s="14"/>
      <c r="E839" s="14"/>
      <c r="F839" s="14"/>
      <c r="G839" s="45"/>
      <c r="H839" s="14"/>
      <c r="I839" s="14"/>
      <c r="J839" s="14"/>
      <c r="K839" s="14"/>
      <c r="L839" s="14"/>
      <c r="M839" s="14"/>
      <c r="N839" s="14"/>
      <c r="O839" s="14"/>
      <c r="P839" s="14"/>
      <c r="Q839" s="14"/>
      <c r="R839" s="14"/>
      <c r="S839" s="14"/>
      <c r="T839" s="14"/>
      <c r="U839" s="14"/>
      <c r="V839" s="14"/>
      <c r="W839" s="14"/>
      <c r="X839" s="14"/>
      <c r="Y839" s="14"/>
      <c r="Z839" s="14"/>
      <c r="AA839" s="14"/>
    </row>
    <row r="840">
      <c r="A840" s="45"/>
      <c r="B840" s="14"/>
      <c r="C840" s="14"/>
      <c r="D840" s="14"/>
      <c r="E840" s="14"/>
      <c r="F840" s="14"/>
      <c r="G840" s="45"/>
      <c r="H840" s="14"/>
      <c r="I840" s="14"/>
      <c r="J840" s="14"/>
      <c r="K840" s="14"/>
      <c r="L840" s="14"/>
      <c r="M840" s="14"/>
      <c r="N840" s="14"/>
      <c r="O840" s="14"/>
      <c r="P840" s="14"/>
      <c r="Q840" s="14"/>
      <c r="R840" s="14"/>
      <c r="S840" s="14"/>
      <c r="T840" s="14"/>
      <c r="U840" s="14"/>
      <c r="V840" s="14"/>
      <c r="W840" s="14"/>
      <c r="X840" s="14"/>
      <c r="Y840" s="14"/>
      <c r="Z840" s="14"/>
      <c r="AA840" s="14"/>
    </row>
    <row r="841">
      <c r="A841" s="45"/>
      <c r="B841" s="14"/>
      <c r="C841" s="14"/>
      <c r="D841" s="14"/>
      <c r="E841" s="14"/>
      <c r="F841" s="14"/>
      <c r="G841" s="45"/>
      <c r="H841" s="14"/>
      <c r="I841" s="14"/>
      <c r="J841" s="14"/>
      <c r="K841" s="14"/>
      <c r="L841" s="14"/>
      <c r="M841" s="14"/>
      <c r="N841" s="14"/>
      <c r="O841" s="14"/>
      <c r="P841" s="14"/>
      <c r="Q841" s="14"/>
      <c r="R841" s="14"/>
      <c r="S841" s="14"/>
      <c r="T841" s="14"/>
      <c r="U841" s="14"/>
      <c r="V841" s="14"/>
      <c r="W841" s="14"/>
      <c r="X841" s="14"/>
      <c r="Y841" s="14"/>
      <c r="Z841" s="14"/>
      <c r="AA841" s="14"/>
    </row>
    <row r="842">
      <c r="A842" s="45"/>
      <c r="B842" s="14"/>
      <c r="C842" s="14"/>
      <c r="D842" s="14"/>
      <c r="E842" s="14"/>
      <c r="F842" s="14"/>
      <c r="G842" s="45"/>
      <c r="H842" s="14"/>
      <c r="I842" s="14"/>
      <c r="J842" s="14"/>
      <c r="K842" s="14"/>
      <c r="L842" s="14"/>
      <c r="M842" s="14"/>
      <c r="N842" s="14"/>
      <c r="O842" s="14"/>
      <c r="P842" s="14"/>
      <c r="Q842" s="14"/>
      <c r="R842" s="14"/>
      <c r="S842" s="14"/>
      <c r="T842" s="14"/>
      <c r="U842" s="14"/>
      <c r="V842" s="14"/>
      <c r="W842" s="14"/>
      <c r="X842" s="14"/>
      <c r="Y842" s="14"/>
      <c r="Z842" s="14"/>
      <c r="AA842" s="14"/>
    </row>
    <row r="843">
      <c r="A843" s="45"/>
      <c r="B843" s="14"/>
      <c r="C843" s="14"/>
      <c r="D843" s="14"/>
      <c r="E843" s="14"/>
      <c r="F843" s="14"/>
      <c r="G843" s="45"/>
      <c r="H843" s="14"/>
      <c r="I843" s="14"/>
      <c r="J843" s="14"/>
      <c r="K843" s="14"/>
      <c r="L843" s="14"/>
      <c r="M843" s="14"/>
      <c r="N843" s="14"/>
      <c r="O843" s="14"/>
      <c r="P843" s="14"/>
      <c r="Q843" s="14"/>
      <c r="R843" s="14"/>
      <c r="S843" s="14"/>
      <c r="T843" s="14"/>
      <c r="U843" s="14"/>
      <c r="V843" s="14"/>
      <c r="W843" s="14"/>
      <c r="X843" s="14"/>
      <c r="Y843" s="14"/>
      <c r="Z843" s="14"/>
      <c r="AA843" s="14"/>
    </row>
    <row r="844">
      <c r="A844" s="45"/>
      <c r="B844" s="14"/>
      <c r="C844" s="14"/>
      <c r="D844" s="14"/>
      <c r="E844" s="14"/>
      <c r="F844" s="14"/>
      <c r="G844" s="45"/>
      <c r="H844" s="14"/>
      <c r="I844" s="14"/>
      <c r="J844" s="14"/>
      <c r="K844" s="14"/>
      <c r="L844" s="14"/>
      <c r="M844" s="14"/>
      <c r="N844" s="14"/>
      <c r="O844" s="14"/>
      <c r="P844" s="14"/>
      <c r="Q844" s="14"/>
      <c r="R844" s="14"/>
      <c r="S844" s="14"/>
      <c r="T844" s="14"/>
      <c r="U844" s="14"/>
      <c r="V844" s="14"/>
      <c r="W844" s="14"/>
      <c r="X844" s="14"/>
      <c r="Y844" s="14"/>
      <c r="Z844" s="14"/>
      <c r="AA844" s="14"/>
    </row>
    <row r="845">
      <c r="A845" s="45"/>
      <c r="B845" s="14"/>
      <c r="C845" s="14"/>
      <c r="D845" s="14"/>
      <c r="E845" s="14"/>
      <c r="F845" s="14"/>
      <c r="G845" s="45"/>
      <c r="H845" s="14"/>
      <c r="I845" s="14"/>
      <c r="J845" s="14"/>
      <c r="K845" s="14"/>
      <c r="L845" s="14"/>
      <c r="M845" s="14"/>
      <c r="N845" s="14"/>
      <c r="O845" s="14"/>
      <c r="P845" s="14"/>
      <c r="Q845" s="14"/>
      <c r="R845" s="14"/>
      <c r="S845" s="14"/>
      <c r="T845" s="14"/>
      <c r="U845" s="14"/>
      <c r="V845" s="14"/>
      <c r="W845" s="14"/>
      <c r="X845" s="14"/>
      <c r="Y845" s="14"/>
      <c r="Z845" s="14"/>
      <c r="AA845" s="14"/>
    </row>
    <row r="846">
      <c r="A846" s="45"/>
      <c r="B846" s="14"/>
      <c r="C846" s="14"/>
      <c r="D846" s="14"/>
      <c r="E846" s="14"/>
      <c r="F846" s="14"/>
      <c r="G846" s="45"/>
      <c r="H846" s="14"/>
      <c r="I846" s="14"/>
      <c r="J846" s="14"/>
      <c r="K846" s="14"/>
      <c r="L846" s="14"/>
      <c r="M846" s="14"/>
      <c r="N846" s="14"/>
      <c r="O846" s="14"/>
      <c r="P846" s="14"/>
      <c r="Q846" s="14"/>
      <c r="R846" s="14"/>
      <c r="S846" s="14"/>
      <c r="T846" s="14"/>
      <c r="U846" s="14"/>
      <c r="V846" s="14"/>
      <c r="W846" s="14"/>
      <c r="X846" s="14"/>
      <c r="Y846" s="14"/>
      <c r="Z846" s="14"/>
      <c r="AA846" s="14"/>
    </row>
    <row r="847">
      <c r="A847" s="45"/>
      <c r="B847" s="14"/>
      <c r="C847" s="14"/>
      <c r="D847" s="14"/>
      <c r="E847" s="14"/>
      <c r="F847" s="14"/>
      <c r="G847" s="45"/>
      <c r="H847" s="14"/>
      <c r="I847" s="14"/>
      <c r="J847" s="14"/>
      <c r="K847" s="14"/>
      <c r="L847" s="14"/>
      <c r="M847" s="14"/>
      <c r="N847" s="14"/>
      <c r="O847" s="14"/>
      <c r="P847" s="14"/>
      <c r="Q847" s="14"/>
      <c r="R847" s="14"/>
      <c r="S847" s="14"/>
      <c r="T847" s="14"/>
      <c r="U847" s="14"/>
      <c r="V847" s="14"/>
      <c r="W847" s="14"/>
      <c r="X847" s="14"/>
      <c r="Y847" s="14"/>
      <c r="Z847" s="14"/>
      <c r="AA847" s="14"/>
    </row>
    <row r="848">
      <c r="A848" s="45"/>
      <c r="B848" s="14"/>
      <c r="C848" s="14"/>
      <c r="D848" s="14"/>
      <c r="E848" s="14"/>
      <c r="F848" s="14"/>
      <c r="G848" s="45"/>
      <c r="H848" s="14"/>
      <c r="I848" s="14"/>
      <c r="J848" s="14"/>
      <c r="K848" s="14"/>
      <c r="L848" s="14"/>
      <c r="M848" s="14"/>
      <c r="N848" s="14"/>
      <c r="O848" s="14"/>
      <c r="P848" s="14"/>
      <c r="Q848" s="14"/>
      <c r="R848" s="14"/>
      <c r="S848" s="14"/>
      <c r="T848" s="14"/>
      <c r="U848" s="14"/>
      <c r="V848" s="14"/>
      <c r="W848" s="14"/>
      <c r="X848" s="14"/>
      <c r="Y848" s="14"/>
      <c r="Z848" s="14"/>
      <c r="AA848" s="14"/>
    </row>
    <row r="849">
      <c r="A849" s="45"/>
      <c r="B849" s="14"/>
      <c r="C849" s="14"/>
      <c r="D849" s="14"/>
      <c r="E849" s="14"/>
      <c r="F849" s="14"/>
      <c r="G849" s="45"/>
      <c r="H849" s="14"/>
      <c r="I849" s="14"/>
      <c r="J849" s="14"/>
      <c r="K849" s="14"/>
      <c r="L849" s="14"/>
      <c r="M849" s="14"/>
      <c r="N849" s="14"/>
      <c r="O849" s="14"/>
      <c r="P849" s="14"/>
      <c r="Q849" s="14"/>
      <c r="R849" s="14"/>
      <c r="S849" s="14"/>
      <c r="T849" s="14"/>
      <c r="U849" s="14"/>
      <c r="V849" s="14"/>
      <c r="W849" s="14"/>
      <c r="X849" s="14"/>
      <c r="Y849" s="14"/>
      <c r="Z849" s="14"/>
      <c r="AA849" s="14"/>
    </row>
    <row r="850">
      <c r="A850" s="45"/>
      <c r="B850" s="14"/>
      <c r="C850" s="14"/>
      <c r="D850" s="14"/>
      <c r="E850" s="14"/>
      <c r="F850" s="14"/>
      <c r="G850" s="45"/>
      <c r="H850" s="14"/>
      <c r="I850" s="14"/>
      <c r="J850" s="14"/>
      <c r="K850" s="14"/>
      <c r="L850" s="14"/>
      <c r="M850" s="14"/>
      <c r="N850" s="14"/>
      <c r="O850" s="14"/>
      <c r="P850" s="14"/>
      <c r="Q850" s="14"/>
      <c r="R850" s="14"/>
      <c r="S850" s="14"/>
      <c r="T850" s="14"/>
      <c r="U850" s="14"/>
      <c r="V850" s="14"/>
      <c r="W850" s="14"/>
      <c r="X850" s="14"/>
      <c r="Y850" s="14"/>
      <c r="Z850" s="14"/>
      <c r="AA850" s="14"/>
    </row>
    <row r="851">
      <c r="A851" s="45"/>
      <c r="B851" s="14"/>
      <c r="C851" s="14"/>
      <c r="D851" s="14"/>
      <c r="E851" s="14"/>
      <c r="F851" s="14"/>
      <c r="G851" s="45"/>
      <c r="H851" s="14"/>
      <c r="I851" s="14"/>
      <c r="J851" s="14"/>
      <c r="K851" s="14"/>
      <c r="L851" s="14"/>
      <c r="M851" s="14"/>
      <c r="N851" s="14"/>
      <c r="O851" s="14"/>
      <c r="P851" s="14"/>
      <c r="Q851" s="14"/>
      <c r="R851" s="14"/>
      <c r="S851" s="14"/>
      <c r="T851" s="14"/>
      <c r="U851" s="14"/>
      <c r="V851" s="14"/>
      <c r="W851" s="14"/>
      <c r="X851" s="14"/>
      <c r="Y851" s="14"/>
      <c r="Z851" s="14"/>
      <c r="AA851" s="14"/>
    </row>
    <row r="852">
      <c r="A852" s="45"/>
      <c r="B852" s="14"/>
      <c r="C852" s="14"/>
      <c r="D852" s="14"/>
      <c r="E852" s="14"/>
      <c r="F852" s="14"/>
      <c r="G852" s="45"/>
      <c r="H852" s="14"/>
      <c r="I852" s="14"/>
      <c r="J852" s="14"/>
      <c r="K852" s="14"/>
      <c r="L852" s="14"/>
      <c r="M852" s="14"/>
      <c r="N852" s="14"/>
      <c r="O852" s="14"/>
      <c r="P852" s="14"/>
      <c r="Q852" s="14"/>
      <c r="R852" s="14"/>
      <c r="S852" s="14"/>
      <c r="T852" s="14"/>
      <c r="U852" s="14"/>
      <c r="V852" s="14"/>
      <c r="W852" s="14"/>
      <c r="X852" s="14"/>
      <c r="Y852" s="14"/>
      <c r="Z852" s="14"/>
      <c r="AA852" s="14"/>
    </row>
    <row r="853">
      <c r="A853" s="45"/>
      <c r="B853" s="14"/>
      <c r="C853" s="14"/>
      <c r="D853" s="14"/>
      <c r="E853" s="14"/>
      <c r="F853" s="14"/>
      <c r="G853" s="45"/>
      <c r="H853" s="14"/>
      <c r="I853" s="14"/>
      <c r="J853" s="14"/>
      <c r="K853" s="14"/>
      <c r="L853" s="14"/>
      <c r="M853" s="14"/>
      <c r="N853" s="14"/>
      <c r="O853" s="14"/>
      <c r="P853" s="14"/>
      <c r="Q853" s="14"/>
      <c r="R853" s="14"/>
      <c r="S853" s="14"/>
      <c r="T853" s="14"/>
      <c r="U853" s="14"/>
      <c r="V853" s="14"/>
      <c r="W853" s="14"/>
      <c r="X853" s="14"/>
      <c r="Y853" s="14"/>
      <c r="Z853" s="14"/>
      <c r="AA853" s="14"/>
    </row>
    <row r="854">
      <c r="A854" s="45"/>
      <c r="B854" s="14"/>
      <c r="C854" s="14"/>
      <c r="D854" s="14"/>
      <c r="E854" s="14"/>
      <c r="F854" s="14"/>
      <c r="G854" s="45"/>
      <c r="H854" s="14"/>
      <c r="I854" s="14"/>
      <c r="J854" s="14"/>
      <c r="K854" s="14"/>
      <c r="L854" s="14"/>
      <c r="M854" s="14"/>
      <c r="N854" s="14"/>
      <c r="O854" s="14"/>
      <c r="P854" s="14"/>
      <c r="Q854" s="14"/>
      <c r="R854" s="14"/>
      <c r="S854" s="14"/>
      <c r="T854" s="14"/>
      <c r="U854" s="14"/>
      <c r="V854" s="14"/>
      <c r="W854" s="14"/>
      <c r="X854" s="14"/>
      <c r="Y854" s="14"/>
      <c r="Z854" s="14"/>
      <c r="AA854" s="14"/>
    </row>
    <row r="855">
      <c r="A855" s="45"/>
      <c r="B855" s="14"/>
      <c r="C855" s="14"/>
      <c r="D855" s="14"/>
      <c r="E855" s="14"/>
      <c r="F855" s="14"/>
      <c r="G855" s="45"/>
      <c r="H855" s="14"/>
      <c r="I855" s="14"/>
      <c r="J855" s="14"/>
      <c r="K855" s="14"/>
      <c r="L855" s="14"/>
      <c r="M855" s="14"/>
      <c r="N855" s="14"/>
      <c r="O855" s="14"/>
      <c r="P855" s="14"/>
      <c r="Q855" s="14"/>
      <c r="R855" s="14"/>
      <c r="S855" s="14"/>
      <c r="T855" s="14"/>
      <c r="U855" s="14"/>
      <c r="V855" s="14"/>
      <c r="W855" s="14"/>
      <c r="X855" s="14"/>
      <c r="Y855" s="14"/>
      <c r="Z855" s="14"/>
      <c r="AA855" s="14"/>
    </row>
    <row r="856">
      <c r="A856" s="45"/>
      <c r="B856" s="14"/>
      <c r="C856" s="14"/>
      <c r="D856" s="14"/>
      <c r="E856" s="14"/>
      <c r="F856" s="14"/>
      <c r="G856" s="45"/>
      <c r="H856" s="14"/>
      <c r="I856" s="14"/>
      <c r="J856" s="14"/>
      <c r="K856" s="14"/>
      <c r="L856" s="14"/>
      <c r="M856" s="14"/>
      <c r="N856" s="14"/>
      <c r="O856" s="14"/>
      <c r="P856" s="14"/>
      <c r="Q856" s="14"/>
      <c r="R856" s="14"/>
      <c r="S856" s="14"/>
      <c r="T856" s="14"/>
      <c r="U856" s="14"/>
      <c r="V856" s="14"/>
      <c r="W856" s="14"/>
      <c r="X856" s="14"/>
      <c r="Y856" s="14"/>
      <c r="Z856" s="14"/>
      <c r="AA856" s="14"/>
    </row>
    <row r="857">
      <c r="A857" s="45"/>
      <c r="B857" s="14"/>
      <c r="C857" s="14"/>
      <c r="D857" s="14"/>
      <c r="E857" s="14"/>
      <c r="F857" s="14"/>
      <c r="G857" s="45"/>
      <c r="H857" s="14"/>
      <c r="I857" s="14"/>
      <c r="J857" s="14"/>
      <c r="K857" s="14"/>
      <c r="L857" s="14"/>
      <c r="M857" s="14"/>
      <c r="N857" s="14"/>
      <c r="O857" s="14"/>
      <c r="P857" s="14"/>
      <c r="Q857" s="14"/>
      <c r="R857" s="14"/>
      <c r="S857" s="14"/>
      <c r="T857" s="14"/>
      <c r="U857" s="14"/>
      <c r="V857" s="14"/>
      <c r="W857" s="14"/>
      <c r="X857" s="14"/>
      <c r="Y857" s="14"/>
      <c r="Z857" s="14"/>
      <c r="AA857" s="14"/>
    </row>
    <row r="858">
      <c r="A858" s="45"/>
      <c r="B858" s="14"/>
      <c r="C858" s="14"/>
      <c r="D858" s="14"/>
      <c r="E858" s="14"/>
      <c r="F858" s="14"/>
      <c r="G858" s="45"/>
      <c r="H858" s="14"/>
      <c r="I858" s="14"/>
      <c r="J858" s="14"/>
      <c r="K858" s="14"/>
      <c r="L858" s="14"/>
      <c r="M858" s="14"/>
      <c r="N858" s="14"/>
      <c r="O858" s="14"/>
      <c r="P858" s="14"/>
      <c r="Q858" s="14"/>
      <c r="R858" s="14"/>
      <c r="S858" s="14"/>
      <c r="T858" s="14"/>
      <c r="U858" s="14"/>
      <c r="V858" s="14"/>
      <c r="W858" s="14"/>
      <c r="X858" s="14"/>
      <c r="Y858" s="14"/>
      <c r="Z858" s="14"/>
      <c r="AA858" s="14"/>
    </row>
    <row r="859">
      <c r="A859" s="45"/>
      <c r="B859" s="14"/>
      <c r="C859" s="14"/>
      <c r="D859" s="14"/>
      <c r="E859" s="14"/>
      <c r="F859" s="14"/>
      <c r="G859" s="45"/>
      <c r="H859" s="14"/>
      <c r="I859" s="14"/>
      <c r="J859" s="14"/>
      <c r="K859" s="14"/>
      <c r="L859" s="14"/>
      <c r="M859" s="14"/>
      <c r="N859" s="14"/>
      <c r="O859" s="14"/>
      <c r="P859" s="14"/>
      <c r="Q859" s="14"/>
      <c r="R859" s="14"/>
      <c r="S859" s="14"/>
      <c r="T859" s="14"/>
      <c r="U859" s="14"/>
      <c r="V859" s="14"/>
      <c r="W859" s="14"/>
      <c r="X859" s="14"/>
      <c r="Y859" s="14"/>
      <c r="Z859" s="14"/>
      <c r="AA859" s="14"/>
    </row>
    <row r="860">
      <c r="A860" s="45"/>
      <c r="B860" s="14"/>
      <c r="C860" s="14"/>
      <c r="D860" s="14"/>
      <c r="E860" s="14"/>
      <c r="F860" s="14"/>
      <c r="G860" s="45"/>
      <c r="H860" s="14"/>
      <c r="I860" s="14"/>
      <c r="J860" s="14"/>
      <c r="K860" s="14"/>
      <c r="L860" s="14"/>
      <c r="M860" s="14"/>
      <c r="N860" s="14"/>
      <c r="O860" s="14"/>
      <c r="P860" s="14"/>
      <c r="Q860" s="14"/>
      <c r="R860" s="14"/>
      <c r="S860" s="14"/>
      <c r="T860" s="14"/>
      <c r="U860" s="14"/>
      <c r="V860" s="14"/>
      <c r="W860" s="14"/>
      <c r="X860" s="14"/>
      <c r="Y860" s="14"/>
      <c r="Z860" s="14"/>
      <c r="AA860" s="14"/>
    </row>
    <row r="861">
      <c r="A861" s="45"/>
      <c r="B861" s="14"/>
      <c r="C861" s="14"/>
      <c r="D861" s="14"/>
      <c r="E861" s="14"/>
      <c r="F861" s="14"/>
      <c r="G861" s="45"/>
      <c r="H861" s="14"/>
      <c r="I861" s="14"/>
      <c r="J861" s="14"/>
      <c r="K861" s="14"/>
      <c r="L861" s="14"/>
      <c r="M861" s="14"/>
      <c r="N861" s="14"/>
      <c r="O861" s="14"/>
      <c r="P861" s="14"/>
      <c r="Q861" s="14"/>
      <c r="R861" s="14"/>
      <c r="S861" s="14"/>
      <c r="T861" s="14"/>
      <c r="U861" s="14"/>
      <c r="V861" s="14"/>
      <c r="W861" s="14"/>
      <c r="X861" s="14"/>
      <c r="Y861" s="14"/>
      <c r="Z861" s="14"/>
      <c r="AA861" s="14"/>
    </row>
    <row r="862">
      <c r="A862" s="45"/>
      <c r="B862" s="14"/>
      <c r="C862" s="14"/>
      <c r="D862" s="14"/>
      <c r="E862" s="14"/>
      <c r="F862" s="14"/>
      <c r="G862" s="45"/>
      <c r="H862" s="14"/>
      <c r="I862" s="14"/>
      <c r="J862" s="14"/>
      <c r="K862" s="14"/>
      <c r="L862" s="14"/>
      <c r="M862" s="14"/>
      <c r="N862" s="14"/>
      <c r="O862" s="14"/>
      <c r="P862" s="14"/>
      <c r="Q862" s="14"/>
      <c r="R862" s="14"/>
      <c r="S862" s="14"/>
      <c r="T862" s="14"/>
      <c r="U862" s="14"/>
      <c r="V862" s="14"/>
      <c r="W862" s="14"/>
      <c r="X862" s="14"/>
      <c r="Y862" s="14"/>
      <c r="Z862" s="14"/>
      <c r="AA862" s="14"/>
    </row>
    <row r="863">
      <c r="A863" s="45"/>
      <c r="B863" s="14"/>
      <c r="C863" s="14"/>
      <c r="D863" s="14"/>
      <c r="E863" s="14"/>
      <c r="F863" s="14"/>
      <c r="G863" s="45"/>
      <c r="H863" s="14"/>
      <c r="I863" s="14"/>
      <c r="J863" s="14"/>
      <c r="K863" s="14"/>
      <c r="L863" s="14"/>
      <c r="M863" s="14"/>
      <c r="N863" s="14"/>
      <c r="O863" s="14"/>
      <c r="P863" s="14"/>
      <c r="Q863" s="14"/>
      <c r="R863" s="14"/>
      <c r="S863" s="14"/>
      <c r="T863" s="14"/>
      <c r="U863" s="14"/>
      <c r="V863" s="14"/>
      <c r="W863" s="14"/>
      <c r="X863" s="14"/>
      <c r="Y863" s="14"/>
      <c r="Z863" s="14"/>
      <c r="AA863" s="14"/>
    </row>
    <row r="864">
      <c r="A864" s="45"/>
      <c r="B864" s="14"/>
      <c r="C864" s="14"/>
      <c r="D864" s="14"/>
      <c r="E864" s="14"/>
      <c r="F864" s="14"/>
      <c r="G864" s="45"/>
      <c r="H864" s="14"/>
      <c r="I864" s="14"/>
      <c r="J864" s="14"/>
      <c r="K864" s="14"/>
      <c r="L864" s="14"/>
      <c r="M864" s="14"/>
      <c r="N864" s="14"/>
      <c r="O864" s="14"/>
      <c r="P864" s="14"/>
      <c r="Q864" s="14"/>
      <c r="R864" s="14"/>
      <c r="S864" s="14"/>
      <c r="T864" s="14"/>
      <c r="U864" s="14"/>
      <c r="V864" s="14"/>
      <c r="W864" s="14"/>
      <c r="X864" s="14"/>
      <c r="Y864" s="14"/>
      <c r="Z864" s="14"/>
      <c r="AA864" s="14"/>
    </row>
    <row r="865">
      <c r="A865" s="45"/>
      <c r="B865" s="14"/>
      <c r="C865" s="14"/>
      <c r="D865" s="14"/>
      <c r="E865" s="14"/>
      <c r="F865" s="14"/>
      <c r="G865" s="45"/>
      <c r="H865" s="14"/>
      <c r="I865" s="14"/>
      <c r="J865" s="14"/>
      <c r="K865" s="14"/>
      <c r="L865" s="14"/>
      <c r="M865" s="14"/>
      <c r="N865" s="14"/>
      <c r="O865" s="14"/>
      <c r="P865" s="14"/>
      <c r="Q865" s="14"/>
      <c r="R865" s="14"/>
      <c r="S865" s="14"/>
      <c r="T865" s="14"/>
      <c r="U865" s="14"/>
      <c r="V865" s="14"/>
      <c r="W865" s="14"/>
      <c r="X865" s="14"/>
      <c r="Y865" s="14"/>
      <c r="Z865" s="14"/>
      <c r="AA865" s="14"/>
    </row>
    <row r="866">
      <c r="A866" s="45"/>
      <c r="B866" s="14"/>
      <c r="C866" s="14"/>
      <c r="D866" s="14"/>
      <c r="E866" s="14"/>
      <c r="F866" s="14"/>
      <c r="G866" s="45"/>
      <c r="H866" s="14"/>
      <c r="I866" s="14"/>
      <c r="J866" s="14"/>
      <c r="K866" s="14"/>
      <c r="L866" s="14"/>
      <c r="M866" s="14"/>
      <c r="N866" s="14"/>
      <c r="O866" s="14"/>
      <c r="P866" s="14"/>
      <c r="Q866" s="14"/>
      <c r="R866" s="14"/>
      <c r="S866" s="14"/>
      <c r="T866" s="14"/>
      <c r="U866" s="14"/>
      <c r="V866" s="14"/>
      <c r="W866" s="14"/>
      <c r="X866" s="14"/>
      <c r="Y866" s="14"/>
      <c r="Z866" s="14"/>
      <c r="AA866" s="14"/>
    </row>
    <row r="867">
      <c r="A867" s="45"/>
      <c r="B867" s="14"/>
      <c r="C867" s="14"/>
      <c r="D867" s="14"/>
      <c r="E867" s="14"/>
      <c r="F867" s="14"/>
      <c r="G867" s="45"/>
      <c r="H867" s="14"/>
      <c r="I867" s="14"/>
      <c r="J867" s="14"/>
      <c r="K867" s="14"/>
      <c r="L867" s="14"/>
      <c r="M867" s="14"/>
      <c r="N867" s="14"/>
      <c r="O867" s="14"/>
      <c r="P867" s="14"/>
      <c r="Q867" s="14"/>
      <c r="R867" s="14"/>
      <c r="S867" s="14"/>
      <c r="T867" s="14"/>
      <c r="U867" s="14"/>
      <c r="V867" s="14"/>
      <c r="W867" s="14"/>
      <c r="X867" s="14"/>
      <c r="Y867" s="14"/>
      <c r="Z867" s="14"/>
      <c r="AA867" s="14"/>
    </row>
    <row r="868">
      <c r="A868" s="45"/>
      <c r="B868" s="14"/>
      <c r="C868" s="14"/>
      <c r="D868" s="14"/>
      <c r="E868" s="14"/>
      <c r="F868" s="14"/>
      <c r="G868" s="45"/>
      <c r="H868" s="14"/>
      <c r="I868" s="14"/>
      <c r="J868" s="14"/>
      <c r="K868" s="14"/>
      <c r="L868" s="14"/>
      <c r="M868" s="14"/>
      <c r="N868" s="14"/>
      <c r="O868" s="14"/>
      <c r="P868" s="14"/>
      <c r="Q868" s="14"/>
      <c r="R868" s="14"/>
      <c r="S868" s="14"/>
      <c r="T868" s="14"/>
      <c r="U868" s="14"/>
      <c r="V868" s="14"/>
      <c r="W868" s="14"/>
      <c r="X868" s="14"/>
      <c r="Y868" s="14"/>
      <c r="Z868" s="14"/>
      <c r="AA868" s="14"/>
    </row>
    <row r="869">
      <c r="A869" s="45"/>
      <c r="B869" s="14"/>
      <c r="C869" s="14"/>
      <c r="D869" s="14"/>
      <c r="E869" s="14"/>
      <c r="F869" s="14"/>
      <c r="G869" s="45"/>
      <c r="H869" s="14"/>
      <c r="I869" s="14"/>
      <c r="J869" s="14"/>
      <c r="K869" s="14"/>
      <c r="L869" s="14"/>
      <c r="M869" s="14"/>
      <c r="N869" s="14"/>
      <c r="O869" s="14"/>
      <c r="P869" s="14"/>
      <c r="Q869" s="14"/>
      <c r="R869" s="14"/>
      <c r="S869" s="14"/>
      <c r="T869" s="14"/>
      <c r="U869" s="14"/>
      <c r="V869" s="14"/>
      <c r="W869" s="14"/>
      <c r="X869" s="14"/>
      <c r="Y869" s="14"/>
      <c r="Z869" s="14"/>
      <c r="AA869" s="14"/>
    </row>
    <row r="870">
      <c r="A870" s="45"/>
      <c r="B870" s="14"/>
      <c r="C870" s="14"/>
      <c r="D870" s="14"/>
      <c r="E870" s="14"/>
      <c r="F870" s="14"/>
      <c r="G870" s="45"/>
      <c r="H870" s="14"/>
      <c r="I870" s="14"/>
      <c r="J870" s="14"/>
      <c r="K870" s="14"/>
      <c r="L870" s="14"/>
      <c r="M870" s="14"/>
      <c r="N870" s="14"/>
      <c r="O870" s="14"/>
      <c r="P870" s="14"/>
      <c r="Q870" s="14"/>
      <c r="R870" s="14"/>
      <c r="S870" s="14"/>
      <c r="T870" s="14"/>
      <c r="U870" s="14"/>
      <c r="V870" s="14"/>
      <c r="W870" s="14"/>
      <c r="X870" s="14"/>
      <c r="Y870" s="14"/>
      <c r="Z870" s="14"/>
      <c r="AA870" s="14"/>
    </row>
    <row r="871">
      <c r="A871" s="45"/>
      <c r="B871" s="14"/>
      <c r="C871" s="14"/>
      <c r="D871" s="14"/>
      <c r="E871" s="14"/>
      <c r="F871" s="14"/>
      <c r="G871" s="45"/>
      <c r="H871" s="14"/>
      <c r="I871" s="14"/>
      <c r="J871" s="14"/>
      <c r="K871" s="14"/>
      <c r="L871" s="14"/>
      <c r="M871" s="14"/>
      <c r="N871" s="14"/>
      <c r="O871" s="14"/>
      <c r="P871" s="14"/>
      <c r="Q871" s="14"/>
      <c r="R871" s="14"/>
      <c r="S871" s="14"/>
      <c r="T871" s="14"/>
      <c r="U871" s="14"/>
      <c r="V871" s="14"/>
      <c r="W871" s="14"/>
      <c r="X871" s="14"/>
      <c r="Y871" s="14"/>
      <c r="Z871" s="14"/>
      <c r="AA871" s="14"/>
    </row>
    <row r="872">
      <c r="A872" s="45"/>
      <c r="B872" s="14"/>
      <c r="C872" s="14"/>
      <c r="D872" s="14"/>
      <c r="E872" s="14"/>
      <c r="F872" s="14"/>
      <c r="G872" s="45"/>
      <c r="H872" s="14"/>
      <c r="I872" s="14"/>
      <c r="J872" s="14"/>
      <c r="K872" s="14"/>
      <c r="L872" s="14"/>
      <c r="M872" s="14"/>
      <c r="N872" s="14"/>
      <c r="O872" s="14"/>
      <c r="P872" s="14"/>
      <c r="Q872" s="14"/>
      <c r="R872" s="14"/>
      <c r="S872" s="14"/>
      <c r="T872" s="14"/>
      <c r="U872" s="14"/>
      <c r="V872" s="14"/>
      <c r="W872" s="14"/>
      <c r="X872" s="14"/>
      <c r="Y872" s="14"/>
      <c r="Z872" s="14"/>
      <c r="AA872" s="14"/>
    </row>
    <row r="873">
      <c r="A873" s="45"/>
      <c r="B873" s="14"/>
      <c r="C873" s="14"/>
      <c r="D873" s="14"/>
      <c r="E873" s="14"/>
      <c r="F873" s="14"/>
      <c r="G873" s="45"/>
      <c r="H873" s="14"/>
      <c r="I873" s="14"/>
      <c r="J873" s="14"/>
      <c r="K873" s="14"/>
      <c r="L873" s="14"/>
      <c r="M873" s="14"/>
      <c r="N873" s="14"/>
      <c r="O873" s="14"/>
      <c r="P873" s="14"/>
      <c r="Q873" s="14"/>
      <c r="R873" s="14"/>
      <c r="S873" s="14"/>
      <c r="T873" s="14"/>
      <c r="U873" s="14"/>
      <c r="V873" s="14"/>
      <c r="W873" s="14"/>
      <c r="X873" s="14"/>
      <c r="Y873" s="14"/>
      <c r="Z873" s="14"/>
      <c r="AA873" s="14"/>
    </row>
    <row r="874">
      <c r="A874" s="45"/>
      <c r="B874" s="14"/>
      <c r="C874" s="14"/>
      <c r="D874" s="14"/>
      <c r="E874" s="14"/>
      <c r="F874" s="14"/>
      <c r="G874" s="45"/>
      <c r="H874" s="14"/>
      <c r="I874" s="14"/>
      <c r="J874" s="14"/>
      <c r="K874" s="14"/>
      <c r="L874" s="14"/>
      <c r="M874" s="14"/>
      <c r="N874" s="14"/>
      <c r="O874" s="14"/>
      <c r="P874" s="14"/>
      <c r="Q874" s="14"/>
      <c r="R874" s="14"/>
      <c r="S874" s="14"/>
      <c r="T874" s="14"/>
      <c r="U874" s="14"/>
      <c r="V874" s="14"/>
      <c r="W874" s="14"/>
      <c r="X874" s="14"/>
      <c r="Y874" s="14"/>
      <c r="Z874" s="14"/>
      <c r="AA874" s="14"/>
    </row>
    <row r="875">
      <c r="A875" s="45"/>
      <c r="B875" s="14"/>
      <c r="C875" s="14"/>
      <c r="D875" s="14"/>
      <c r="E875" s="14"/>
      <c r="F875" s="14"/>
      <c r="G875" s="45"/>
      <c r="H875" s="14"/>
      <c r="I875" s="14"/>
      <c r="J875" s="14"/>
      <c r="K875" s="14"/>
      <c r="L875" s="14"/>
      <c r="M875" s="14"/>
      <c r="N875" s="14"/>
      <c r="O875" s="14"/>
      <c r="P875" s="14"/>
      <c r="Q875" s="14"/>
      <c r="R875" s="14"/>
      <c r="S875" s="14"/>
      <c r="T875" s="14"/>
      <c r="U875" s="14"/>
      <c r="V875" s="14"/>
      <c r="W875" s="14"/>
      <c r="X875" s="14"/>
      <c r="Y875" s="14"/>
      <c r="Z875" s="14"/>
      <c r="AA875" s="14"/>
    </row>
    <row r="876">
      <c r="A876" s="45"/>
      <c r="B876" s="14"/>
      <c r="C876" s="14"/>
      <c r="D876" s="14"/>
      <c r="E876" s="14"/>
      <c r="F876" s="14"/>
      <c r="G876" s="45"/>
      <c r="H876" s="14"/>
      <c r="I876" s="14"/>
      <c r="J876" s="14"/>
      <c r="K876" s="14"/>
      <c r="L876" s="14"/>
      <c r="M876" s="14"/>
      <c r="N876" s="14"/>
      <c r="O876" s="14"/>
      <c r="P876" s="14"/>
      <c r="Q876" s="14"/>
      <c r="R876" s="14"/>
      <c r="S876" s="14"/>
      <c r="T876" s="14"/>
      <c r="U876" s="14"/>
      <c r="V876" s="14"/>
      <c r="W876" s="14"/>
      <c r="X876" s="14"/>
      <c r="Y876" s="14"/>
      <c r="Z876" s="14"/>
      <c r="AA876" s="14"/>
    </row>
    <row r="877">
      <c r="A877" s="45"/>
      <c r="B877" s="14"/>
      <c r="C877" s="14"/>
      <c r="D877" s="14"/>
      <c r="E877" s="14"/>
      <c r="F877" s="14"/>
      <c r="G877" s="45"/>
      <c r="H877" s="14"/>
      <c r="I877" s="14"/>
      <c r="J877" s="14"/>
      <c r="K877" s="14"/>
      <c r="L877" s="14"/>
      <c r="M877" s="14"/>
      <c r="N877" s="14"/>
      <c r="O877" s="14"/>
      <c r="P877" s="14"/>
      <c r="Q877" s="14"/>
      <c r="R877" s="14"/>
      <c r="S877" s="14"/>
      <c r="T877" s="14"/>
      <c r="U877" s="14"/>
      <c r="V877" s="14"/>
      <c r="W877" s="14"/>
      <c r="X877" s="14"/>
      <c r="Y877" s="14"/>
      <c r="Z877" s="14"/>
      <c r="AA877" s="14"/>
    </row>
    <row r="878">
      <c r="A878" s="45"/>
      <c r="B878" s="14"/>
      <c r="C878" s="14"/>
      <c r="D878" s="14"/>
      <c r="E878" s="14"/>
      <c r="F878" s="14"/>
      <c r="G878" s="45"/>
      <c r="H878" s="14"/>
      <c r="I878" s="14"/>
      <c r="J878" s="14"/>
      <c r="K878" s="14"/>
      <c r="L878" s="14"/>
      <c r="M878" s="14"/>
      <c r="N878" s="14"/>
      <c r="O878" s="14"/>
      <c r="P878" s="14"/>
      <c r="Q878" s="14"/>
      <c r="R878" s="14"/>
      <c r="S878" s="14"/>
      <c r="T878" s="14"/>
      <c r="U878" s="14"/>
      <c r="V878" s="14"/>
      <c r="W878" s="14"/>
      <c r="X878" s="14"/>
      <c r="Y878" s="14"/>
      <c r="Z878" s="14"/>
      <c r="AA878" s="14"/>
    </row>
    <row r="879">
      <c r="A879" s="45"/>
      <c r="B879" s="14"/>
      <c r="C879" s="14"/>
      <c r="D879" s="14"/>
      <c r="E879" s="14"/>
      <c r="F879" s="14"/>
      <c r="G879" s="45"/>
      <c r="H879" s="14"/>
      <c r="I879" s="14"/>
      <c r="J879" s="14"/>
      <c r="K879" s="14"/>
      <c r="L879" s="14"/>
      <c r="M879" s="14"/>
      <c r="N879" s="14"/>
      <c r="O879" s="14"/>
      <c r="P879" s="14"/>
      <c r="Q879" s="14"/>
      <c r="R879" s="14"/>
      <c r="S879" s="14"/>
      <c r="T879" s="14"/>
      <c r="U879" s="14"/>
      <c r="V879" s="14"/>
      <c r="W879" s="14"/>
      <c r="X879" s="14"/>
      <c r="Y879" s="14"/>
      <c r="Z879" s="14"/>
      <c r="AA879" s="14"/>
    </row>
    <row r="880">
      <c r="A880" s="45"/>
      <c r="B880" s="14"/>
      <c r="C880" s="14"/>
      <c r="D880" s="14"/>
      <c r="E880" s="14"/>
      <c r="F880" s="14"/>
      <c r="G880" s="45"/>
      <c r="H880" s="14"/>
      <c r="I880" s="14"/>
      <c r="J880" s="14"/>
      <c r="K880" s="14"/>
      <c r="L880" s="14"/>
      <c r="M880" s="14"/>
      <c r="N880" s="14"/>
      <c r="O880" s="14"/>
      <c r="P880" s="14"/>
      <c r="Q880" s="14"/>
      <c r="R880" s="14"/>
      <c r="S880" s="14"/>
      <c r="T880" s="14"/>
      <c r="U880" s="14"/>
      <c r="V880" s="14"/>
      <c r="W880" s="14"/>
      <c r="X880" s="14"/>
      <c r="Y880" s="14"/>
      <c r="Z880" s="14"/>
      <c r="AA880" s="14"/>
    </row>
    <row r="881">
      <c r="A881" s="45"/>
      <c r="B881" s="14"/>
      <c r="C881" s="14"/>
      <c r="D881" s="14"/>
      <c r="E881" s="14"/>
      <c r="F881" s="14"/>
      <c r="G881" s="45"/>
      <c r="H881" s="14"/>
      <c r="I881" s="14"/>
      <c r="J881" s="14"/>
      <c r="K881" s="14"/>
      <c r="L881" s="14"/>
      <c r="M881" s="14"/>
      <c r="N881" s="14"/>
      <c r="O881" s="14"/>
      <c r="P881" s="14"/>
      <c r="Q881" s="14"/>
      <c r="R881" s="14"/>
      <c r="S881" s="14"/>
      <c r="T881" s="14"/>
      <c r="U881" s="14"/>
      <c r="V881" s="14"/>
      <c r="W881" s="14"/>
      <c r="X881" s="14"/>
      <c r="Y881" s="14"/>
      <c r="Z881" s="14"/>
      <c r="AA881" s="14"/>
    </row>
    <row r="882">
      <c r="A882" s="45"/>
      <c r="B882" s="14"/>
      <c r="C882" s="14"/>
      <c r="D882" s="14"/>
      <c r="E882" s="14"/>
      <c r="F882" s="14"/>
      <c r="G882" s="45"/>
      <c r="H882" s="14"/>
      <c r="I882" s="14"/>
      <c r="J882" s="14"/>
      <c r="K882" s="14"/>
      <c r="L882" s="14"/>
      <c r="M882" s="14"/>
      <c r="N882" s="14"/>
      <c r="O882" s="14"/>
      <c r="P882" s="14"/>
      <c r="Q882" s="14"/>
      <c r="R882" s="14"/>
      <c r="S882" s="14"/>
      <c r="T882" s="14"/>
      <c r="U882" s="14"/>
      <c r="V882" s="14"/>
      <c r="W882" s="14"/>
      <c r="X882" s="14"/>
      <c r="Y882" s="14"/>
      <c r="Z882" s="14"/>
      <c r="AA882" s="14"/>
    </row>
    <row r="883">
      <c r="A883" s="45"/>
      <c r="B883" s="14"/>
      <c r="C883" s="14"/>
      <c r="D883" s="14"/>
      <c r="E883" s="14"/>
      <c r="F883" s="14"/>
      <c r="G883" s="45"/>
      <c r="H883" s="14"/>
      <c r="I883" s="14"/>
      <c r="J883" s="14"/>
      <c r="K883" s="14"/>
      <c r="L883" s="14"/>
      <c r="M883" s="14"/>
      <c r="N883" s="14"/>
      <c r="O883" s="14"/>
      <c r="P883" s="14"/>
      <c r="Q883" s="14"/>
      <c r="R883" s="14"/>
      <c r="S883" s="14"/>
      <c r="T883" s="14"/>
      <c r="U883" s="14"/>
      <c r="V883" s="14"/>
      <c r="W883" s="14"/>
      <c r="X883" s="14"/>
      <c r="Y883" s="14"/>
      <c r="Z883" s="14"/>
      <c r="AA883" s="14"/>
    </row>
    <row r="884">
      <c r="A884" s="45"/>
      <c r="B884" s="14"/>
      <c r="C884" s="14"/>
      <c r="D884" s="14"/>
      <c r="E884" s="14"/>
      <c r="F884" s="14"/>
      <c r="G884" s="45"/>
      <c r="H884" s="14"/>
      <c r="I884" s="14"/>
      <c r="J884" s="14"/>
      <c r="K884" s="14"/>
      <c r="L884" s="14"/>
      <c r="M884" s="14"/>
      <c r="N884" s="14"/>
      <c r="O884" s="14"/>
      <c r="P884" s="14"/>
      <c r="Q884" s="14"/>
      <c r="R884" s="14"/>
      <c r="S884" s="14"/>
      <c r="T884" s="14"/>
      <c r="U884" s="14"/>
      <c r="V884" s="14"/>
      <c r="W884" s="14"/>
      <c r="X884" s="14"/>
      <c r="Y884" s="14"/>
      <c r="Z884" s="14"/>
      <c r="AA884" s="14"/>
    </row>
    <row r="885">
      <c r="A885" s="45"/>
      <c r="B885" s="14"/>
      <c r="C885" s="14"/>
      <c r="D885" s="14"/>
      <c r="E885" s="14"/>
      <c r="F885" s="14"/>
      <c r="G885" s="45"/>
      <c r="H885" s="14"/>
      <c r="I885" s="14"/>
      <c r="J885" s="14"/>
      <c r="K885" s="14"/>
      <c r="L885" s="14"/>
      <c r="M885" s="14"/>
      <c r="N885" s="14"/>
      <c r="O885" s="14"/>
      <c r="P885" s="14"/>
      <c r="Q885" s="14"/>
      <c r="R885" s="14"/>
      <c r="S885" s="14"/>
      <c r="T885" s="14"/>
      <c r="U885" s="14"/>
      <c r="V885" s="14"/>
      <c r="W885" s="14"/>
      <c r="X885" s="14"/>
      <c r="Y885" s="14"/>
      <c r="Z885" s="14"/>
      <c r="AA885" s="14"/>
    </row>
    <row r="886">
      <c r="A886" s="45"/>
      <c r="B886" s="14"/>
      <c r="C886" s="14"/>
      <c r="D886" s="14"/>
      <c r="E886" s="14"/>
      <c r="F886" s="14"/>
      <c r="G886" s="45"/>
      <c r="H886" s="14"/>
      <c r="I886" s="14"/>
      <c r="J886" s="14"/>
      <c r="K886" s="14"/>
      <c r="L886" s="14"/>
      <c r="M886" s="14"/>
      <c r="N886" s="14"/>
      <c r="O886" s="14"/>
      <c r="P886" s="14"/>
      <c r="Q886" s="14"/>
      <c r="R886" s="14"/>
      <c r="S886" s="14"/>
      <c r="T886" s="14"/>
      <c r="U886" s="14"/>
      <c r="V886" s="14"/>
      <c r="W886" s="14"/>
      <c r="X886" s="14"/>
      <c r="Y886" s="14"/>
      <c r="Z886" s="14"/>
      <c r="AA886" s="14"/>
    </row>
    <row r="887">
      <c r="A887" s="45"/>
      <c r="B887" s="14"/>
      <c r="C887" s="14"/>
      <c r="D887" s="14"/>
      <c r="E887" s="14"/>
      <c r="F887" s="14"/>
      <c r="G887" s="45"/>
      <c r="H887" s="14"/>
      <c r="I887" s="14"/>
      <c r="J887" s="14"/>
      <c r="K887" s="14"/>
      <c r="L887" s="14"/>
      <c r="M887" s="14"/>
      <c r="N887" s="14"/>
      <c r="O887" s="14"/>
      <c r="P887" s="14"/>
      <c r="Q887" s="14"/>
      <c r="R887" s="14"/>
      <c r="S887" s="14"/>
      <c r="T887" s="14"/>
      <c r="U887" s="14"/>
      <c r="V887" s="14"/>
      <c r="W887" s="14"/>
      <c r="X887" s="14"/>
      <c r="Y887" s="14"/>
      <c r="Z887" s="14"/>
      <c r="AA887" s="14"/>
    </row>
    <row r="888">
      <c r="A888" s="45"/>
      <c r="B888" s="14"/>
      <c r="C888" s="14"/>
      <c r="D888" s="14"/>
      <c r="E888" s="14"/>
      <c r="F888" s="14"/>
      <c r="G888" s="45"/>
      <c r="H888" s="14"/>
      <c r="I888" s="14"/>
      <c r="J888" s="14"/>
      <c r="K888" s="14"/>
      <c r="L888" s="14"/>
      <c r="M888" s="14"/>
      <c r="N888" s="14"/>
      <c r="O888" s="14"/>
      <c r="P888" s="14"/>
      <c r="Q888" s="14"/>
      <c r="R888" s="14"/>
      <c r="S888" s="14"/>
      <c r="T888" s="14"/>
      <c r="U888" s="14"/>
      <c r="V888" s="14"/>
      <c r="W888" s="14"/>
      <c r="X888" s="14"/>
      <c r="Y888" s="14"/>
      <c r="Z888" s="14"/>
      <c r="AA888" s="14"/>
    </row>
    <row r="889">
      <c r="A889" s="45"/>
      <c r="B889" s="14"/>
      <c r="C889" s="14"/>
      <c r="D889" s="14"/>
      <c r="E889" s="14"/>
      <c r="F889" s="14"/>
      <c r="G889" s="45"/>
      <c r="H889" s="14"/>
      <c r="I889" s="14"/>
      <c r="J889" s="14"/>
      <c r="K889" s="14"/>
      <c r="L889" s="14"/>
      <c r="M889" s="14"/>
      <c r="N889" s="14"/>
      <c r="O889" s="14"/>
      <c r="P889" s="14"/>
      <c r="Q889" s="14"/>
      <c r="R889" s="14"/>
      <c r="S889" s="14"/>
      <c r="T889" s="14"/>
      <c r="U889" s="14"/>
      <c r="V889" s="14"/>
      <c r="W889" s="14"/>
      <c r="X889" s="14"/>
      <c r="Y889" s="14"/>
      <c r="Z889" s="14"/>
      <c r="AA889" s="14"/>
    </row>
    <row r="890">
      <c r="A890" s="45"/>
      <c r="B890" s="14"/>
      <c r="C890" s="14"/>
      <c r="D890" s="14"/>
      <c r="E890" s="14"/>
      <c r="F890" s="14"/>
      <c r="G890" s="45"/>
      <c r="H890" s="14"/>
      <c r="I890" s="14"/>
      <c r="J890" s="14"/>
      <c r="K890" s="14"/>
      <c r="L890" s="14"/>
      <c r="M890" s="14"/>
      <c r="N890" s="14"/>
      <c r="O890" s="14"/>
      <c r="P890" s="14"/>
      <c r="Q890" s="14"/>
      <c r="R890" s="14"/>
      <c r="S890" s="14"/>
      <c r="T890" s="14"/>
      <c r="U890" s="14"/>
      <c r="V890" s="14"/>
      <c r="W890" s="14"/>
      <c r="X890" s="14"/>
      <c r="Y890" s="14"/>
      <c r="Z890" s="14"/>
      <c r="AA890" s="14"/>
    </row>
    <row r="891">
      <c r="A891" s="45"/>
      <c r="B891" s="14"/>
      <c r="C891" s="14"/>
      <c r="D891" s="14"/>
      <c r="E891" s="14"/>
      <c r="F891" s="14"/>
      <c r="G891" s="45"/>
      <c r="H891" s="14"/>
      <c r="I891" s="14"/>
      <c r="J891" s="14"/>
      <c r="K891" s="14"/>
      <c r="L891" s="14"/>
      <c r="M891" s="14"/>
      <c r="N891" s="14"/>
      <c r="O891" s="14"/>
      <c r="P891" s="14"/>
      <c r="Q891" s="14"/>
      <c r="R891" s="14"/>
      <c r="S891" s="14"/>
      <c r="T891" s="14"/>
      <c r="U891" s="14"/>
      <c r="V891" s="14"/>
      <c r="W891" s="14"/>
      <c r="X891" s="14"/>
      <c r="Y891" s="14"/>
      <c r="Z891" s="14"/>
      <c r="AA891" s="14"/>
    </row>
    <row r="892">
      <c r="A892" s="45"/>
      <c r="B892" s="14"/>
      <c r="C892" s="14"/>
      <c r="D892" s="14"/>
      <c r="E892" s="14"/>
      <c r="F892" s="14"/>
      <c r="G892" s="45"/>
      <c r="H892" s="14"/>
      <c r="I892" s="14"/>
      <c r="J892" s="14"/>
      <c r="K892" s="14"/>
      <c r="L892" s="14"/>
      <c r="M892" s="14"/>
      <c r="N892" s="14"/>
      <c r="O892" s="14"/>
      <c r="P892" s="14"/>
      <c r="Q892" s="14"/>
      <c r="R892" s="14"/>
      <c r="S892" s="14"/>
      <c r="T892" s="14"/>
      <c r="U892" s="14"/>
      <c r="V892" s="14"/>
      <c r="W892" s="14"/>
      <c r="X892" s="14"/>
      <c r="Y892" s="14"/>
      <c r="Z892" s="14"/>
      <c r="AA892" s="14"/>
    </row>
    <row r="893">
      <c r="A893" s="45"/>
      <c r="B893" s="14"/>
      <c r="C893" s="14"/>
      <c r="D893" s="14"/>
      <c r="E893" s="14"/>
      <c r="F893" s="14"/>
      <c r="G893" s="45"/>
      <c r="H893" s="14"/>
      <c r="I893" s="14"/>
      <c r="J893" s="14"/>
      <c r="K893" s="14"/>
      <c r="L893" s="14"/>
      <c r="M893" s="14"/>
      <c r="N893" s="14"/>
      <c r="O893" s="14"/>
      <c r="P893" s="14"/>
      <c r="Q893" s="14"/>
      <c r="R893" s="14"/>
      <c r="S893" s="14"/>
      <c r="T893" s="14"/>
      <c r="U893" s="14"/>
      <c r="V893" s="14"/>
      <c r="W893" s="14"/>
      <c r="X893" s="14"/>
      <c r="Y893" s="14"/>
      <c r="Z893" s="14"/>
      <c r="AA893" s="14"/>
    </row>
    <row r="894">
      <c r="A894" s="45"/>
      <c r="B894" s="14"/>
      <c r="C894" s="14"/>
      <c r="D894" s="14"/>
      <c r="E894" s="14"/>
      <c r="F894" s="14"/>
      <c r="G894" s="45"/>
      <c r="H894" s="14"/>
      <c r="I894" s="14"/>
      <c r="J894" s="14"/>
      <c r="K894" s="14"/>
      <c r="L894" s="14"/>
      <c r="M894" s="14"/>
      <c r="N894" s="14"/>
      <c r="O894" s="14"/>
      <c r="P894" s="14"/>
      <c r="Q894" s="14"/>
      <c r="R894" s="14"/>
      <c r="S894" s="14"/>
      <c r="T894" s="14"/>
      <c r="U894" s="14"/>
      <c r="V894" s="14"/>
      <c r="W894" s="14"/>
      <c r="X894" s="14"/>
      <c r="Y894" s="14"/>
      <c r="Z894" s="14"/>
      <c r="AA894" s="14"/>
    </row>
    <row r="895">
      <c r="A895" s="45"/>
      <c r="B895" s="14"/>
      <c r="C895" s="14"/>
      <c r="D895" s="14"/>
      <c r="E895" s="14"/>
      <c r="F895" s="14"/>
      <c r="G895" s="45"/>
      <c r="H895" s="14"/>
      <c r="I895" s="14"/>
      <c r="J895" s="14"/>
      <c r="K895" s="14"/>
      <c r="L895" s="14"/>
      <c r="M895" s="14"/>
      <c r="N895" s="14"/>
      <c r="O895" s="14"/>
      <c r="P895" s="14"/>
      <c r="Q895" s="14"/>
      <c r="R895" s="14"/>
      <c r="S895" s="14"/>
      <c r="T895" s="14"/>
      <c r="U895" s="14"/>
      <c r="V895" s="14"/>
      <c r="W895" s="14"/>
      <c r="X895" s="14"/>
      <c r="Y895" s="14"/>
      <c r="Z895" s="14"/>
      <c r="AA895" s="14"/>
    </row>
    <row r="896">
      <c r="A896" s="45"/>
      <c r="B896" s="14"/>
      <c r="C896" s="14"/>
      <c r="D896" s="14"/>
      <c r="E896" s="14"/>
      <c r="F896" s="14"/>
      <c r="G896" s="45"/>
      <c r="H896" s="14"/>
      <c r="I896" s="14"/>
      <c r="J896" s="14"/>
      <c r="K896" s="14"/>
      <c r="L896" s="14"/>
      <c r="M896" s="14"/>
      <c r="N896" s="14"/>
      <c r="O896" s="14"/>
      <c r="P896" s="14"/>
      <c r="Q896" s="14"/>
      <c r="R896" s="14"/>
      <c r="S896" s="14"/>
      <c r="T896" s="14"/>
      <c r="U896" s="14"/>
      <c r="V896" s="14"/>
      <c r="W896" s="14"/>
      <c r="X896" s="14"/>
      <c r="Y896" s="14"/>
      <c r="Z896" s="14"/>
      <c r="AA896" s="14"/>
    </row>
    <row r="897">
      <c r="A897" s="45"/>
      <c r="B897" s="14"/>
      <c r="C897" s="14"/>
      <c r="D897" s="14"/>
      <c r="E897" s="14"/>
      <c r="F897" s="14"/>
      <c r="G897" s="45"/>
      <c r="H897" s="14"/>
      <c r="I897" s="14"/>
      <c r="J897" s="14"/>
      <c r="K897" s="14"/>
      <c r="L897" s="14"/>
      <c r="M897" s="14"/>
      <c r="N897" s="14"/>
      <c r="O897" s="14"/>
      <c r="P897" s="14"/>
      <c r="Q897" s="14"/>
      <c r="R897" s="14"/>
      <c r="S897" s="14"/>
      <c r="T897" s="14"/>
      <c r="U897" s="14"/>
      <c r="V897" s="14"/>
      <c r="W897" s="14"/>
      <c r="X897" s="14"/>
      <c r="Y897" s="14"/>
      <c r="Z897" s="14"/>
      <c r="AA897" s="14"/>
    </row>
    <row r="898">
      <c r="A898" s="45"/>
      <c r="B898" s="14"/>
      <c r="C898" s="14"/>
      <c r="D898" s="14"/>
      <c r="E898" s="14"/>
      <c r="F898" s="14"/>
      <c r="G898" s="45"/>
      <c r="H898" s="14"/>
      <c r="I898" s="14"/>
      <c r="J898" s="14"/>
      <c r="K898" s="14"/>
      <c r="L898" s="14"/>
      <c r="M898" s="14"/>
      <c r="N898" s="14"/>
      <c r="O898" s="14"/>
      <c r="P898" s="14"/>
      <c r="Q898" s="14"/>
      <c r="R898" s="14"/>
      <c r="S898" s="14"/>
      <c r="T898" s="14"/>
      <c r="U898" s="14"/>
      <c r="V898" s="14"/>
      <c r="W898" s="14"/>
      <c r="X898" s="14"/>
      <c r="Y898" s="14"/>
      <c r="Z898" s="14"/>
      <c r="AA898" s="14"/>
    </row>
    <row r="899">
      <c r="A899" s="45"/>
      <c r="B899" s="14"/>
      <c r="C899" s="14"/>
      <c r="D899" s="14"/>
      <c r="E899" s="14"/>
      <c r="F899" s="14"/>
      <c r="G899" s="45"/>
      <c r="H899" s="14"/>
      <c r="I899" s="14"/>
      <c r="J899" s="14"/>
      <c r="K899" s="14"/>
      <c r="L899" s="14"/>
      <c r="M899" s="14"/>
      <c r="N899" s="14"/>
      <c r="O899" s="14"/>
      <c r="P899" s="14"/>
      <c r="Q899" s="14"/>
      <c r="R899" s="14"/>
      <c r="S899" s="14"/>
      <c r="T899" s="14"/>
      <c r="U899" s="14"/>
      <c r="V899" s="14"/>
      <c r="W899" s="14"/>
      <c r="X899" s="14"/>
      <c r="Y899" s="14"/>
      <c r="Z899" s="14"/>
      <c r="AA899" s="14"/>
    </row>
    <row r="900">
      <c r="A900" s="45"/>
      <c r="B900" s="14"/>
      <c r="C900" s="14"/>
      <c r="D900" s="14"/>
      <c r="E900" s="14"/>
      <c r="F900" s="14"/>
      <c r="G900" s="45"/>
      <c r="H900" s="14"/>
      <c r="I900" s="14"/>
      <c r="J900" s="14"/>
      <c r="K900" s="14"/>
      <c r="L900" s="14"/>
      <c r="M900" s="14"/>
      <c r="N900" s="14"/>
      <c r="O900" s="14"/>
      <c r="P900" s="14"/>
      <c r="Q900" s="14"/>
      <c r="R900" s="14"/>
      <c r="S900" s="14"/>
      <c r="T900" s="14"/>
      <c r="U900" s="14"/>
      <c r="V900" s="14"/>
      <c r="W900" s="14"/>
      <c r="X900" s="14"/>
      <c r="Y900" s="14"/>
      <c r="Z900" s="14"/>
      <c r="AA900" s="14"/>
    </row>
    <row r="901">
      <c r="A901" s="45"/>
      <c r="B901" s="14"/>
      <c r="C901" s="14"/>
      <c r="D901" s="14"/>
      <c r="E901" s="14"/>
      <c r="F901" s="14"/>
      <c r="G901" s="45"/>
      <c r="H901" s="14"/>
      <c r="I901" s="14"/>
      <c r="J901" s="14"/>
      <c r="K901" s="14"/>
      <c r="L901" s="14"/>
      <c r="M901" s="14"/>
      <c r="N901" s="14"/>
      <c r="O901" s="14"/>
      <c r="P901" s="14"/>
      <c r="Q901" s="14"/>
      <c r="R901" s="14"/>
      <c r="S901" s="14"/>
      <c r="T901" s="14"/>
      <c r="U901" s="14"/>
      <c r="V901" s="14"/>
      <c r="W901" s="14"/>
      <c r="X901" s="14"/>
      <c r="Y901" s="14"/>
      <c r="Z901" s="14"/>
      <c r="AA901" s="14"/>
    </row>
    <row r="902">
      <c r="A902" s="45"/>
      <c r="B902" s="14"/>
      <c r="C902" s="14"/>
      <c r="D902" s="14"/>
      <c r="E902" s="14"/>
      <c r="F902" s="14"/>
      <c r="G902" s="45"/>
      <c r="H902" s="14"/>
      <c r="I902" s="14"/>
      <c r="J902" s="14"/>
      <c r="K902" s="14"/>
      <c r="L902" s="14"/>
      <c r="M902" s="14"/>
      <c r="N902" s="14"/>
      <c r="O902" s="14"/>
      <c r="P902" s="14"/>
      <c r="Q902" s="14"/>
      <c r="R902" s="14"/>
      <c r="S902" s="14"/>
      <c r="T902" s="14"/>
      <c r="U902" s="14"/>
      <c r="V902" s="14"/>
      <c r="W902" s="14"/>
      <c r="X902" s="14"/>
      <c r="Y902" s="14"/>
      <c r="Z902" s="14"/>
      <c r="AA902" s="14"/>
    </row>
    <row r="903">
      <c r="A903" s="45"/>
      <c r="B903" s="14"/>
      <c r="C903" s="14"/>
      <c r="D903" s="14"/>
      <c r="E903" s="14"/>
      <c r="F903" s="14"/>
      <c r="G903" s="45"/>
      <c r="H903" s="14"/>
      <c r="I903" s="14"/>
      <c r="J903" s="14"/>
      <c r="K903" s="14"/>
      <c r="L903" s="14"/>
      <c r="M903" s="14"/>
      <c r="N903" s="14"/>
      <c r="O903" s="14"/>
      <c r="P903" s="14"/>
      <c r="Q903" s="14"/>
      <c r="R903" s="14"/>
      <c r="S903" s="14"/>
      <c r="T903" s="14"/>
      <c r="U903" s="14"/>
      <c r="V903" s="14"/>
      <c r="W903" s="14"/>
      <c r="X903" s="14"/>
      <c r="Y903" s="14"/>
      <c r="Z903" s="14"/>
      <c r="AA903" s="14"/>
    </row>
    <row r="904">
      <c r="A904" s="45"/>
      <c r="B904" s="14"/>
      <c r="C904" s="14"/>
      <c r="D904" s="14"/>
      <c r="E904" s="14"/>
      <c r="F904" s="14"/>
      <c r="G904" s="45"/>
      <c r="H904" s="14"/>
      <c r="I904" s="14"/>
      <c r="J904" s="14"/>
      <c r="K904" s="14"/>
      <c r="L904" s="14"/>
      <c r="M904" s="14"/>
      <c r="N904" s="14"/>
      <c r="O904" s="14"/>
      <c r="P904" s="14"/>
      <c r="Q904" s="14"/>
      <c r="R904" s="14"/>
      <c r="S904" s="14"/>
      <c r="T904" s="14"/>
      <c r="U904" s="14"/>
      <c r="V904" s="14"/>
      <c r="W904" s="14"/>
      <c r="X904" s="14"/>
      <c r="Y904" s="14"/>
      <c r="Z904" s="14"/>
      <c r="AA904" s="14"/>
    </row>
    <row r="905">
      <c r="A905" s="45"/>
      <c r="B905" s="14"/>
      <c r="C905" s="14"/>
      <c r="D905" s="14"/>
      <c r="E905" s="14"/>
      <c r="F905" s="14"/>
      <c r="G905" s="45"/>
      <c r="H905" s="14"/>
      <c r="I905" s="14"/>
      <c r="J905" s="14"/>
      <c r="K905" s="14"/>
      <c r="L905" s="14"/>
      <c r="M905" s="14"/>
      <c r="N905" s="14"/>
      <c r="O905" s="14"/>
      <c r="P905" s="14"/>
      <c r="Q905" s="14"/>
      <c r="R905" s="14"/>
      <c r="S905" s="14"/>
      <c r="T905" s="14"/>
      <c r="U905" s="14"/>
      <c r="V905" s="14"/>
      <c r="W905" s="14"/>
      <c r="X905" s="14"/>
      <c r="Y905" s="14"/>
      <c r="Z905" s="14"/>
      <c r="AA905" s="14"/>
    </row>
    <row r="906">
      <c r="A906" s="45"/>
      <c r="B906" s="14"/>
      <c r="C906" s="14"/>
      <c r="D906" s="14"/>
      <c r="E906" s="14"/>
      <c r="F906" s="14"/>
      <c r="G906" s="45"/>
      <c r="H906" s="14"/>
      <c r="I906" s="14"/>
      <c r="J906" s="14"/>
      <c r="K906" s="14"/>
      <c r="L906" s="14"/>
      <c r="M906" s="14"/>
      <c r="N906" s="14"/>
      <c r="O906" s="14"/>
      <c r="P906" s="14"/>
      <c r="Q906" s="14"/>
      <c r="R906" s="14"/>
      <c r="S906" s="14"/>
      <c r="T906" s="14"/>
      <c r="U906" s="14"/>
      <c r="V906" s="14"/>
      <c r="W906" s="14"/>
      <c r="X906" s="14"/>
      <c r="Y906" s="14"/>
      <c r="Z906" s="14"/>
      <c r="AA906" s="14"/>
    </row>
    <row r="907">
      <c r="A907" s="45"/>
      <c r="B907" s="14"/>
      <c r="C907" s="14"/>
      <c r="D907" s="14"/>
      <c r="E907" s="14"/>
      <c r="F907" s="14"/>
      <c r="G907" s="45"/>
      <c r="H907" s="14"/>
      <c r="I907" s="14"/>
      <c r="J907" s="14"/>
      <c r="K907" s="14"/>
      <c r="L907" s="14"/>
      <c r="M907" s="14"/>
      <c r="N907" s="14"/>
      <c r="O907" s="14"/>
      <c r="P907" s="14"/>
      <c r="Q907" s="14"/>
      <c r="R907" s="14"/>
      <c r="S907" s="14"/>
      <c r="T907" s="14"/>
      <c r="U907" s="14"/>
      <c r="V907" s="14"/>
      <c r="W907" s="14"/>
      <c r="X907" s="14"/>
      <c r="Y907" s="14"/>
      <c r="Z907" s="14"/>
      <c r="AA907" s="14"/>
    </row>
    <row r="908">
      <c r="A908" s="45"/>
      <c r="B908" s="14"/>
      <c r="C908" s="14"/>
      <c r="D908" s="14"/>
      <c r="E908" s="14"/>
      <c r="F908" s="14"/>
      <c r="G908" s="45"/>
      <c r="H908" s="14"/>
      <c r="I908" s="14"/>
      <c r="J908" s="14"/>
      <c r="K908" s="14"/>
      <c r="L908" s="14"/>
      <c r="M908" s="14"/>
      <c r="N908" s="14"/>
      <c r="O908" s="14"/>
      <c r="P908" s="14"/>
      <c r="Q908" s="14"/>
      <c r="R908" s="14"/>
      <c r="S908" s="14"/>
      <c r="T908" s="14"/>
      <c r="U908" s="14"/>
      <c r="V908" s="14"/>
      <c r="W908" s="14"/>
      <c r="X908" s="14"/>
      <c r="Y908" s="14"/>
      <c r="Z908" s="14"/>
      <c r="AA908" s="14"/>
    </row>
    <row r="909">
      <c r="A909" s="45"/>
      <c r="B909" s="14"/>
      <c r="C909" s="14"/>
      <c r="D909" s="14"/>
      <c r="E909" s="14"/>
      <c r="F909" s="14"/>
      <c r="G909" s="45"/>
      <c r="H909" s="14"/>
      <c r="I909" s="14"/>
      <c r="J909" s="14"/>
      <c r="K909" s="14"/>
      <c r="L909" s="14"/>
      <c r="M909" s="14"/>
      <c r="N909" s="14"/>
      <c r="O909" s="14"/>
      <c r="P909" s="14"/>
      <c r="Q909" s="14"/>
      <c r="R909" s="14"/>
      <c r="S909" s="14"/>
      <c r="T909" s="14"/>
      <c r="U909" s="14"/>
      <c r="V909" s="14"/>
      <c r="W909" s="14"/>
      <c r="X909" s="14"/>
      <c r="Y909" s="14"/>
      <c r="Z909" s="14"/>
      <c r="AA909" s="14"/>
    </row>
    <row r="910">
      <c r="A910" s="45"/>
      <c r="B910" s="14"/>
      <c r="C910" s="14"/>
      <c r="D910" s="14"/>
      <c r="E910" s="14"/>
      <c r="F910" s="14"/>
      <c r="G910" s="45"/>
      <c r="H910" s="14"/>
      <c r="I910" s="14"/>
      <c r="J910" s="14"/>
      <c r="K910" s="14"/>
      <c r="L910" s="14"/>
      <c r="M910" s="14"/>
      <c r="N910" s="14"/>
      <c r="O910" s="14"/>
      <c r="P910" s="14"/>
      <c r="Q910" s="14"/>
      <c r="R910" s="14"/>
      <c r="S910" s="14"/>
      <c r="T910" s="14"/>
      <c r="U910" s="14"/>
      <c r="V910" s="14"/>
      <c r="W910" s="14"/>
      <c r="X910" s="14"/>
      <c r="Y910" s="14"/>
      <c r="Z910" s="14"/>
      <c r="AA910" s="14"/>
    </row>
    <row r="911">
      <c r="A911" s="45"/>
      <c r="B911" s="14"/>
      <c r="C911" s="14"/>
      <c r="D911" s="14"/>
      <c r="E911" s="14"/>
      <c r="F911" s="14"/>
      <c r="G911" s="45"/>
      <c r="H911" s="14"/>
      <c r="I911" s="14"/>
      <c r="J911" s="14"/>
      <c r="K911" s="14"/>
      <c r="L911" s="14"/>
      <c r="M911" s="14"/>
      <c r="N911" s="14"/>
      <c r="O911" s="14"/>
      <c r="P911" s="14"/>
      <c r="Q911" s="14"/>
      <c r="R911" s="14"/>
      <c r="S911" s="14"/>
      <c r="T911" s="14"/>
      <c r="U911" s="14"/>
      <c r="V911" s="14"/>
      <c r="W911" s="14"/>
      <c r="X911" s="14"/>
      <c r="Y911" s="14"/>
      <c r="Z911" s="14"/>
      <c r="AA911" s="14"/>
    </row>
    <row r="912">
      <c r="A912" s="45"/>
      <c r="B912" s="14"/>
      <c r="C912" s="14"/>
      <c r="D912" s="14"/>
      <c r="E912" s="14"/>
      <c r="F912" s="14"/>
      <c r="G912" s="45"/>
      <c r="H912" s="14"/>
      <c r="I912" s="14"/>
      <c r="J912" s="14"/>
      <c r="K912" s="14"/>
      <c r="L912" s="14"/>
      <c r="M912" s="14"/>
      <c r="N912" s="14"/>
      <c r="O912" s="14"/>
      <c r="P912" s="14"/>
      <c r="Q912" s="14"/>
      <c r="R912" s="14"/>
      <c r="S912" s="14"/>
      <c r="T912" s="14"/>
      <c r="U912" s="14"/>
      <c r="V912" s="14"/>
      <c r="W912" s="14"/>
      <c r="X912" s="14"/>
      <c r="Y912" s="14"/>
      <c r="Z912" s="14"/>
      <c r="AA912" s="14"/>
    </row>
    <row r="913">
      <c r="A913" s="45"/>
      <c r="B913" s="14"/>
      <c r="C913" s="14"/>
      <c r="D913" s="14"/>
      <c r="E913" s="14"/>
      <c r="F913" s="14"/>
      <c r="G913" s="45"/>
      <c r="H913" s="14"/>
      <c r="I913" s="14"/>
      <c r="J913" s="14"/>
      <c r="K913" s="14"/>
      <c r="L913" s="14"/>
      <c r="M913" s="14"/>
      <c r="N913" s="14"/>
      <c r="O913" s="14"/>
      <c r="P913" s="14"/>
      <c r="Q913" s="14"/>
      <c r="R913" s="14"/>
      <c r="S913" s="14"/>
      <c r="T913" s="14"/>
      <c r="U913" s="14"/>
      <c r="V913" s="14"/>
      <c r="W913" s="14"/>
      <c r="X913" s="14"/>
      <c r="Y913" s="14"/>
      <c r="Z913" s="14"/>
      <c r="AA913" s="14"/>
    </row>
    <row r="914">
      <c r="A914" s="45"/>
      <c r="B914" s="14"/>
      <c r="C914" s="14"/>
      <c r="D914" s="14"/>
      <c r="E914" s="14"/>
      <c r="F914" s="14"/>
      <c r="G914" s="45"/>
      <c r="H914" s="14"/>
      <c r="I914" s="14"/>
      <c r="J914" s="14"/>
      <c r="K914" s="14"/>
      <c r="L914" s="14"/>
      <c r="M914" s="14"/>
      <c r="N914" s="14"/>
      <c r="O914" s="14"/>
      <c r="P914" s="14"/>
      <c r="Q914" s="14"/>
      <c r="R914" s="14"/>
      <c r="S914" s="14"/>
      <c r="T914" s="14"/>
      <c r="U914" s="14"/>
      <c r="V914" s="14"/>
      <c r="W914" s="14"/>
      <c r="X914" s="14"/>
      <c r="Y914" s="14"/>
      <c r="Z914" s="14"/>
      <c r="AA914" s="14"/>
    </row>
    <row r="915">
      <c r="A915" s="45"/>
      <c r="B915" s="14"/>
      <c r="C915" s="14"/>
      <c r="D915" s="14"/>
      <c r="E915" s="14"/>
      <c r="F915" s="14"/>
      <c r="G915" s="45"/>
      <c r="H915" s="14"/>
      <c r="I915" s="14"/>
      <c r="J915" s="14"/>
      <c r="K915" s="14"/>
      <c r="L915" s="14"/>
      <c r="M915" s="14"/>
      <c r="N915" s="14"/>
      <c r="O915" s="14"/>
      <c r="P915" s="14"/>
      <c r="Q915" s="14"/>
      <c r="R915" s="14"/>
      <c r="S915" s="14"/>
      <c r="T915" s="14"/>
      <c r="U915" s="14"/>
      <c r="V915" s="14"/>
      <c r="W915" s="14"/>
      <c r="X915" s="14"/>
      <c r="Y915" s="14"/>
      <c r="Z915" s="14"/>
      <c r="AA915" s="14"/>
    </row>
    <row r="916">
      <c r="A916" s="45"/>
      <c r="B916" s="14"/>
      <c r="C916" s="14"/>
      <c r="D916" s="14"/>
      <c r="E916" s="14"/>
      <c r="F916" s="14"/>
      <c r="G916" s="45"/>
      <c r="H916" s="14"/>
      <c r="I916" s="14"/>
      <c r="J916" s="14"/>
      <c r="K916" s="14"/>
      <c r="L916" s="14"/>
      <c r="M916" s="14"/>
      <c r="N916" s="14"/>
      <c r="O916" s="14"/>
      <c r="P916" s="14"/>
      <c r="Q916" s="14"/>
      <c r="R916" s="14"/>
      <c r="S916" s="14"/>
      <c r="T916" s="14"/>
      <c r="U916" s="14"/>
      <c r="V916" s="14"/>
      <c r="W916" s="14"/>
      <c r="X916" s="14"/>
      <c r="Y916" s="14"/>
      <c r="Z916" s="14"/>
      <c r="AA916" s="14"/>
    </row>
    <row r="917">
      <c r="A917" s="45"/>
      <c r="B917" s="14"/>
      <c r="C917" s="14"/>
      <c r="D917" s="14"/>
      <c r="E917" s="14"/>
      <c r="F917" s="14"/>
      <c r="G917" s="45"/>
      <c r="H917" s="14"/>
      <c r="I917" s="14"/>
      <c r="J917" s="14"/>
      <c r="K917" s="14"/>
      <c r="L917" s="14"/>
      <c r="M917" s="14"/>
      <c r="N917" s="14"/>
      <c r="O917" s="14"/>
      <c r="P917" s="14"/>
      <c r="Q917" s="14"/>
      <c r="R917" s="14"/>
      <c r="S917" s="14"/>
      <c r="T917" s="14"/>
      <c r="U917" s="14"/>
      <c r="V917" s="14"/>
      <c r="W917" s="14"/>
      <c r="X917" s="14"/>
      <c r="Y917" s="14"/>
      <c r="Z917" s="14"/>
      <c r="AA917" s="14"/>
    </row>
    <row r="918">
      <c r="A918" s="45"/>
      <c r="B918" s="14"/>
      <c r="C918" s="14"/>
      <c r="D918" s="14"/>
      <c r="E918" s="14"/>
      <c r="F918" s="14"/>
      <c r="G918" s="45"/>
      <c r="H918" s="14"/>
      <c r="I918" s="14"/>
      <c r="J918" s="14"/>
      <c r="K918" s="14"/>
      <c r="L918" s="14"/>
      <c r="M918" s="14"/>
      <c r="N918" s="14"/>
      <c r="O918" s="14"/>
      <c r="P918" s="14"/>
      <c r="Q918" s="14"/>
      <c r="R918" s="14"/>
      <c r="S918" s="14"/>
      <c r="T918" s="14"/>
      <c r="U918" s="14"/>
      <c r="V918" s="14"/>
      <c r="W918" s="14"/>
      <c r="X918" s="14"/>
      <c r="Y918" s="14"/>
      <c r="Z918" s="14"/>
      <c r="AA918" s="14"/>
    </row>
    <row r="919">
      <c r="A919" s="45"/>
      <c r="B919" s="14"/>
      <c r="C919" s="14"/>
      <c r="D919" s="14"/>
      <c r="E919" s="14"/>
      <c r="F919" s="14"/>
      <c r="G919" s="45"/>
      <c r="H919" s="14"/>
      <c r="I919" s="14"/>
      <c r="J919" s="14"/>
      <c r="K919" s="14"/>
      <c r="L919" s="14"/>
      <c r="M919" s="14"/>
      <c r="N919" s="14"/>
      <c r="O919" s="14"/>
      <c r="P919" s="14"/>
      <c r="Q919" s="14"/>
      <c r="R919" s="14"/>
      <c r="S919" s="14"/>
      <c r="T919" s="14"/>
      <c r="U919" s="14"/>
      <c r="V919" s="14"/>
      <c r="W919" s="14"/>
      <c r="X919" s="14"/>
      <c r="Y919" s="14"/>
      <c r="Z919" s="14"/>
      <c r="AA919" s="14"/>
    </row>
    <row r="920">
      <c r="A920" s="45"/>
      <c r="B920" s="14"/>
      <c r="C920" s="14"/>
      <c r="D920" s="14"/>
      <c r="E920" s="14"/>
      <c r="F920" s="14"/>
      <c r="G920" s="45"/>
      <c r="H920" s="14"/>
      <c r="I920" s="14"/>
      <c r="J920" s="14"/>
      <c r="K920" s="14"/>
      <c r="L920" s="14"/>
      <c r="M920" s="14"/>
      <c r="N920" s="14"/>
      <c r="O920" s="14"/>
      <c r="P920" s="14"/>
      <c r="Q920" s="14"/>
      <c r="R920" s="14"/>
      <c r="S920" s="14"/>
      <c r="T920" s="14"/>
      <c r="U920" s="14"/>
      <c r="V920" s="14"/>
      <c r="W920" s="14"/>
      <c r="X920" s="14"/>
      <c r="Y920" s="14"/>
      <c r="Z920" s="14"/>
      <c r="AA920" s="14"/>
    </row>
    <row r="921">
      <c r="A921" s="45"/>
      <c r="B921" s="14"/>
      <c r="C921" s="14"/>
      <c r="D921" s="14"/>
      <c r="E921" s="14"/>
      <c r="F921" s="14"/>
      <c r="G921" s="45"/>
      <c r="H921" s="14"/>
      <c r="I921" s="14"/>
      <c r="J921" s="14"/>
      <c r="K921" s="14"/>
      <c r="L921" s="14"/>
      <c r="M921" s="14"/>
      <c r="N921" s="14"/>
      <c r="O921" s="14"/>
      <c r="P921" s="14"/>
      <c r="Q921" s="14"/>
      <c r="R921" s="14"/>
      <c r="S921" s="14"/>
      <c r="T921" s="14"/>
      <c r="U921" s="14"/>
      <c r="V921" s="14"/>
      <c r="W921" s="14"/>
      <c r="X921" s="14"/>
      <c r="Y921" s="14"/>
      <c r="Z921" s="14"/>
      <c r="AA921" s="14"/>
    </row>
    <row r="922">
      <c r="A922" s="45"/>
      <c r="B922" s="14"/>
      <c r="C922" s="14"/>
      <c r="D922" s="14"/>
      <c r="E922" s="14"/>
      <c r="F922" s="14"/>
      <c r="G922" s="45"/>
      <c r="H922" s="14"/>
      <c r="I922" s="14"/>
      <c r="J922" s="14"/>
      <c r="K922" s="14"/>
      <c r="L922" s="14"/>
      <c r="M922" s="14"/>
      <c r="N922" s="14"/>
      <c r="O922" s="14"/>
      <c r="P922" s="14"/>
      <c r="Q922" s="14"/>
      <c r="R922" s="14"/>
      <c r="S922" s="14"/>
      <c r="T922" s="14"/>
      <c r="U922" s="14"/>
      <c r="V922" s="14"/>
      <c r="W922" s="14"/>
      <c r="X922" s="14"/>
      <c r="Y922" s="14"/>
      <c r="Z922" s="14"/>
      <c r="AA922" s="14"/>
    </row>
    <row r="923">
      <c r="A923" s="45"/>
      <c r="B923" s="14"/>
      <c r="C923" s="14"/>
      <c r="D923" s="14"/>
      <c r="E923" s="14"/>
      <c r="F923" s="14"/>
      <c r="G923" s="45"/>
      <c r="H923" s="14"/>
      <c r="I923" s="14"/>
      <c r="J923" s="14"/>
      <c r="K923" s="14"/>
      <c r="L923" s="14"/>
      <c r="M923" s="14"/>
      <c r="N923" s="14"/>
      <c r="O923" s="14"/>
      <c r="P923" s="14"/>
      <c r="Q923" s="14"/>
      <c r="R923" s="14"/>
      <c r="S923" s="14"/>
      <c r="T923" s="14"/>
      <c r="U923" s="14"/>
      <c r="V923" s="14"/>
      <c r="W923" s="14"/>
      <c r="X923" s="14"/>
      <c r="Y923" s="14"/>
      <c r="Z923" s="14"/>
      <c r="AA923" s="14"/>
    </row>
    <row r="924">
      <c r="A924" s="45"/>
      <c r="B924" s="14"/>
      <c r="C924" s="14"/>
      <c r="D924" s="14"/>
      <c r="E924" s="14"/>
      <c r="F924" s="14"/>
      <c r="G924" s="45"/>
      <c r="H924" s="14"/>
      <c r="I924" s="14"/>
      <c r="J924" s="14"/>
      <c r="K924" s="14"/>
      <c r="L924" s="14"/>
      <c r="M924" s="14"/>
      <c r="N924" s="14"/>
      <c r="O924" s="14"/>
      <c r="P924" s="14"/>
      <c r="Q924" s="14"/>
      <c r="R924" s="14"/>
      <c r="S924" s="14"/>
      <c r="T924" s="14"/>
      <c r="U924" s="14"/>
      <c r="V924" s="14"/>
      <c r="W924" s="14"/>
      <c r="X924" s="14"/>
      <c r="Y924" s="14"/>
      <c r="Z924" s="14"/>
      <c r="AA924" s="14"/>
    </row>
    <row r="925">
      <c r="A925" s="45"/>
      <c r="B925" s="14"/>
      <c r="C925" s="14"/>
      <c r="D925" s="14"/>
      <c r="E925" s="14"/>
      <c r="F925" s="14"/>
      <c r="G925" s="45"/>
      <c r="H925" s="14"/>
      <c r="I925" s="14"/>
      <c r="J925" s="14"/>
      <c r="K925" s="14"/>
      <c r="L925" s="14"/>
      <c r="M925" s="14"/>
      <c r="N925" s="14"/>
      <c r="O925" s="14"/>
      <c r="P925" s="14"/>
      <c r="Q925" s="14"/>
      <c r="R925" s="14"/>
      <c r="S925" s="14"/>
      <c r="T925" s="14"/>
      <c r="U925" s="14"/>
      <c r="V925" s="14"/>
      <c r="W925" s="14"/>
      <c r="X925" s="14"/>
      <c r="Y925" s="14"/>
      <c r="Z925" s="14"/>
      <c r="AA925" s="14"/>
    </row>
    <row r="926">
      <c r="A926" s="45"/>
      <c r="B926" s="14"/>
      <c r="C926" s="14"/>
      <c r="D926" s="14"/>
      <c r="E926" s="14"/>
      <c r="F926" s="14"/>
      <c r="G926" s="45"/>
      <c r="H926" s="14"/>
      <c r="I926" s="14"/>
      <c r="J926" s="14"/>
      <c r="K926" s="14"/>
      <c r="L926" s="14"/>
      <c r="M926" s="14"/>
      <c r="N926" s="14"/>
      <c r="O926" s="14"/>
      <c r="P926" s="14"/>
      <c r="Q926" s="14"/>
      <c r="R926" s="14"/>
      <c r="S926" s="14"/>
      <c r="T926" s="14"/>
      <c r="U926" s="14"/>
      <c r="V926" s="14"/>
      <c r="W926" s="14"/>
      <c r="X926" s="14"/>
      <c r="Y926" s="14"/>
      <c r="Z926" s="14"/>
      <c r="AA926" s="14"/>
    </row>
    <row r="927">
      <c r="A927" s="45"/>
      <c r="B927" s="14"/>
      <c r="C927" s="14"/>
      <c r="D927" s="14"/>
      <c r="E927" s="14"/>
      <c r="F927" s="14"/>
      <c r="G927" s="45"/>
      <c r="H927" s="14"/>
      <c r="I927" s="14"/>
      <c r="J927" s="14"/>
      <c r="K927" s="14"/>
      <c r="L927" s="14"/>
      <c r="M927" s="14"/>
      <c r="N927" s="14"/>
      <c r="O927" s="14"/>
      <c r="P927" s="14"/>
      <c r="Q927" s="14"/>
      <c r="R927" s="14"/>
      <c r="S927" s="14"/>
      <c r="T927" s="14"/>
      <c r="U927" s="14"/>
      <c r="V927" s="14"/>
      <c r="W927" s="14"/>
      <c r="X927" s="14"/>
      <c r="Y927" s="14"/>
      <c r="Z927" s="14"/>
      <c r="AA927" s="14"/>
    </row>
    <row r="928">
      <c r="A928" s="45"/>
      <c r="B928" s="14"/>
      <c r="C928" s="14"/>
      <c r="D928" s="14"/>
      <c r="E928" s="14"/>
      <c r="F928" s="14"/>
      <c r="G928" s="45"/>
      <c r="H928" s="14"/>
      <c r="I928" s="14"/>
      <c r="J928" s="14"/>
      <c r="K928" s="14"/>
      <c r="L928" s="14"/>
      <c r="M928" s="14"/>
      <c r="N928" s="14"/>
      <c r="O928" s="14"/>
      <c r="P928" s="14"/>
      <c r="Q928" s="14"/>
      <c r="R928" s="14"/>
      <c r="S928" s="14"/>
      <c r="T928" s="14"/>
      <c r="U928" s="14"/>
      <c r="V928" s="14"/>
      <c r="W928" s="14"/>
      <c r="X928" s="14"/>
      <c r="Y928" s="14"/>
      <c r="Z928" s="14"/>
      <c r="AA928" s="14"/>
    </row>
    <row r="929">
      <c r="A929" s="45"/>
      <c r="B929" s="14"/>
      <c r="C929" s="14"/>
      <c r="D929" s="14"/>
      <c r="E929" s="14"/>
      <c r="F929" s="14"/>
      <c r="G929" s="45"/>
      <c r="H929" s="14"/>
      <c r="I929" s="14"/>
      <c r="J929" s="14"/>
      <c r="K929" s="14"/>
      <c r="L929" s="14"/>
      <c r="M929" s="14"/>
      <c r="N929" s="14"/>
      <c r="O929" s="14"/>
      <c r="P929" s="14"/>
      <c r="Q929" s="14"/>
      <c r="R929" s="14"/>
      <c r="S929" s="14"/>
      <c r="T929" s="14"/>
      <c r="U929" s="14"/>
      <c r="V929" s="14"/>
      <c r="W929" s="14"/>
      <c r="X929" s="14"/>
      <c r="Y929" s="14"/>
      <c r="Z929" s="14"/>
      <c r="AA929" s="14"/>
    </row>
    <row r="930">
      <c r="A930" s="45"/>
      <c r="B930" s="14"/>
      <c r="C930" s="14"/>
      <c r="D930" s="14"/>
      <c r="E930" s="14"/>
      <c r="F930" s="14"/>
      <c r="G930" s="45"/>
      <c r="H930" s="14"/>
      <c r="I930" s="14"/>
      <c r="J930" s="14"/>
      <c r="K930" s="14"/>
      <c r="L930" s="14"/>
      <c r="M930" s="14"/>
      <c r="N930" s="14"/>
      <c r="O930" s="14"/>
      <c r="P930" s="14"/>
      <c r="Q930" s="14"/>
      <c r="R930" s="14"/>
      <c r="S930" s="14"/>
      <c r="T930" s="14"/>
      <c r="U930" s="14"/>
      <c r="V930" s="14"/>
      <c r="W930" s="14"/>
      <c r="X930" s="14"/>
      <c r="Y930" s="14"/>
      <c r="Z930" s="14"/>
      <c r="AA930" s="14"/>
    </row>
    <row r="931">
      <c r="A931" s="45"/>
      <c r="B931" s="14"/>
      <c r="C931" s="14"/>
      <c r="D931" s="14"/>
      <c r="E931" s="14"/>
      <c r="F931" s="14"/>
      <c r="G931" s="45"/>
      <c r="H931" s="14"/>
      <c r="I931" s="14"/>
      <c r="J931" s="14"/>
      <c r="K931" s="14"/>
      <c r="L931" s="14"/>
      <c r="M931" s="14"/>
      <c r="N931" s="14"/>
      <c r="O931" s="14"/>
      <c r="P931" s="14"/>
      <c r="Q931" s="14"/>
      <c r="R931" s="14"/>
      <c r="S931" s="14"/>
      <c r="T931" s="14"/>
      <c r="U931" s="14"/>
      <c r="V931" s="14"/>
      <c r="W931" s="14"/>
      <c r="X931" s="14"/>
      <c r="Y931" s="14"/>
      <c r="Z931" s="14"/>
      <c r="AA931" s="14"/>
    </row>
    <row r="932">
      <c r="A932" s="45"/>
      <c r="B932" s="14"/>
      <c r="C932" s="14"/>
      <c r="D932" s="14"/>
      <c r="E932" s="14"/>
      <c r="F932" s="14"/>
      <c r="G932" s="45"/>
      <c r="H932" s="14"/>
      <c r="I932" s="14"/>
      <c r="J932" s="14"/>
      <c r="K932" s="14"/>
      <c r="L932" s="14"/>
      <c r="M932" s="14"/>
      <c r="N932" s="14"/>
      <c r="O932" s="14"/>
      <c r="P932" s="14"/>
      <c r="Q932" s="14"/>
      <c r="R932" s="14"/>
      <c r="S932" s="14"/>
      <c r="T932" s="14"/>
      <c r="U932" s="14"/>
      <c r="V932" s="14"/>
      <c r="W932" s="14"/>
      <c r="X932" s="14"/>
      <c r="Y932" s="14"/>
      <c r="Z932" s="14"/>
      <c r="AA932" s="14"/>
    </row>
    <row r="933">
      <c r="A933" s="45"/>
      <c r="B933" s="14"/>
      <c r="C933" s="14"/>
      <c r="D933" s="14"/>
      <c r="E933" s="14"/>
      <c r="F933" s="14"/>
      <c r="G933" s="45"/>
      <c r="H933" s="14"/>
      <c r="I933" s="14"/>
      <c r="J933" s="14"/>
      <c r="K933" s="14"/>
      <c r="L933" s="14"/>
      <c r="M933" s="14"/>
      <c r="N933" s="14"/>
      <c r="O933" s="14"/>
      <c r="P933" s="14"/>
      <c r="Q933" s="14"/>
      <c r="R933" s="14"/>
      <c r="S933" s="14"/>
      <c r="T933" s="14"/>
      <c r="U933" s="14"/>
      <c r="V933" s="14"/>
      <c r="W933" s="14"/>
      <c r="X933" s="14"/>
      <c r="Y933" s="14"/>
      <c r="Z933" s="14"/>
      <c r="AA933" s="14"/>
    </row>
    <row r="934">
      <c r="A934" s="45"/>
      <c r="B934" s="14"/>
      <c r="C934" s="14"/>
      <c r="D934" s="14"/>
      <c r="E934" s="14"/>
      <c r="F934" s="14"/>
      <c r="G934" s="45"/>
      <c r="H934" s="14"/>
      <c r="I934" s="14"/>
      <c r="J934" s="14"/>
      <c r="K934" s="14"/>
      <c r="L934" s="14"/>
      <c r="M934" s="14"/>
      <c r="N934" s="14"/>
      <c r="O934" s="14"/>
      <c r="P934" s="14"/>
      <c r="Q934" s="14"/>
      <c r="R934" s="14"/>
      <c r="S934" s="14"/>
      <c r="T934" s="14"/>
      <c r="U934" s="14"/>
      <c r="V934" s="14"/>
      <c r="W934" s="14"/>
      <c r="X934" s="14"/>
      <c r="Y934" s="14"/>
      <c r="Z934" s="14"/>
      <c r="AA934" s="14"/>
    </row>
    <row r="935">
      <c r="A935" s="45"/>
      <c r="B935" s="14"/>
      <c r="C935" s="14"/>
      <c r="D935" s="14"/>
      <c r="E935" s="14"/>
      <c r="F935" s="14"/>
      <c r="G935" s="45"/>
      <c r="H935" s="14"/>
      <c r="I935" s="14"/>
      <c r="J935" s="14"/>
      <c r="K935" s="14"/>
      <c r="L935" s="14"/>
      <c r="M935" s="14"/>
      <c r="N935" s="14"/>
      <c r="O935" s="14"/>
      <c r="P935" s="14"/>
      <c r="Q935" s="14"/>
      <c r="R935" s="14"/>
      <c r="S935" s="14"/>
      <c r="T935" s="14"/>
      <c r="U935" s="14"/>
      <c r="V935" s="14"/>
      <c r="W935" s="14"/>
      <c r="X935" s="14"/>
      <c r="Y935" s="14"/>
      <c r="Z935" s="14"/>
      <c r="AA935" s="14"/>
    </row>
    <row r="936">
      <c r="A936" s="45"/>
      <c r="B936" s="14"/>
      <c r="C936" s="14"/>
      <c r="D936" s="14"/>
      <c r="E936" s="14"/>
      <c r="F936" s="14"/>
      <c r="G936" s="45"/>
      <c r="H936" s="14"/>
      <c r="I936" s="14"/>
      <c r="J936" s="14"/>
      <c r="K936" s="14"/>
      <c r="L936" s="14"/>
      <c r="M936" s="14"/>
      <c r="N936" s="14"/>
      <c r="O936" s="14"/>
      <c r="P936" s="14"/>
      <c r="Q936" s="14"/>
      <c r="R936" s="14"/>
      <c r="S936" s="14"/>
      <c r="T936" s="14"/>
      <c r="U936" s="14"/>
      <c r="V936" s="14"/>
      <c r="W936" s="14"/>
      <c r="X936" s="14"/>
      <c r="Y936" s="14"/>
      <c r="Z936" s="14"/>
      <c r="AA936" s="14"/>
    </row>
    <row r="937">
      <c r="A937" s="45"/>
      <c r="B937" s="14"/>
      <c r="C937" s="14"/>
      <c r="D937" s="14"/>
      <c r="E937" s="14"/>
      <c r="F937" s="14"/>
      <c r="G937" s="45"/>
      <c r="H937" s="14"/>
      <c r="I937" s="14"/>
      <c r="J937" s="14"/>
      <c r="K937" s="14"/>
      <c r="L937" s="14"/>
      <c r="M937" s="14"/>
      <c r="N937" s="14"/>
      <c r="O937" s="14"/>
      <c r="P937" s="14"/>
      <c r="Q937" s="14"/>
      <c r="R937" s="14"/>
      <c r="S937" s="14"/>
      <c r="T937" s="14"/>
      <c r="U937" s="14"/>
      <c r="V937" s="14"/>
      <c r="W937" s="14"/>
      <c r="X937" s="14"/>
      <c r="Y937" s="14"/>
      <c r="Z937" s="14"/>
      <c r="AA937" s="14"/>
    </row>
    <row r="938">
      <c r="A938" s="45"/>
      <c r="B938" s="14"/>
      <c r="C938" s="14"/>
      <c r="D938" s="14"/>
      <c r="E938" s="14"/>
      <c r="F938" s="14"/>
      <c r="G938" s="45"/>
      <c r="H938" s="14"/>
      <c r="I938" s="14"/>
      <c r="J938" s="14"/>
      <c r="K938" s="14"/>
      <c r="L938" s="14"/>
      <c r="M938" s="14"/>
      <c r="N938" s="14"/>
      <c r="O938" s="14"/>
      <c r="P938" s="14"/>
      <c r="Q938" s="14"/>
      <c r="R938" s="14"/>
      <c r="S938" s="14"/>
      <c r="T938" s="14"/>
      <c r="U938" s="14"/>
      <c r="V938" s="14"/>
      <c r="W938" s="14"/>
      <c r="X938" s="14"/>
      <c r="Y938" s="14"/>
      <c r="Z938" s="14"/>
      <c r="AA938" s="14"/>
    </row>
    <row r="939">
      <c r="A939" s="45"/>
      <c r="B939" s="14"/>
      <c r="C939" s="14"/>
      <c r="D939" s="14"/>
      <c r="E939" s="14"/>
      <c r="F939" s="14"/>
      <c r="G939" s="45"/>
      <c r="H939" s="14"/>
      <c r="I939" s="14"/>
      <c r="J939" s="14"/>
      <c r="K939" s="14"/>
      <c r="L939" s="14"/>
      <c r="M939" s="14"/>
      <c r="N939" s="14"/>
      <c r="O939" s="14"/>
      <c r="P939" s="14"/>
      <c r="Q939" s="14"/>
      <c r="R939" s="14"/>
      <c r="S939" s="14"/>
      <c r="T939" s="14"/>
      <c r="U939" s="14"/>
      <c r="V939" s="14"/>
      <c r="W939" s="14"/>
      <c r="X939" s="14"/>
      <c r="Y939" s="14"/>
      <c r="Z939" s="14"/>
      <c r="AA939" s="14"/>
    </row>
    <row r="940">
      <c r="A940" s="45"/>
      <c r="B940" s="14"/>
      <c r="C940" s="14"/>
      <c r="D940" s="14"/>
      <c r="E940" s="14"/>
      <c r="F940" s="14"/>
      <c r="G940" s="45"/>
      <c r="H940" s="14"/>
      <c r="I940" s="14"/>
      <c r="J940" s="14"/>
      <c r="K940" s="14"/>
      <c r="L940" s="14"/>
      <c r="M940" s="14"/>
      <c r="N940" s="14"/>
      <c r="O940" s="14"/>
      <c r="P940" s="14"/>
      <c r="Q940" s="14"/>
      <c r="R940" s="14"/>
      <c r="S940" s="14"/>
      <c r="T940" s="14"/>
      <c r="U940" s="14"/>
      <c r="V940" s="14"/>
      <c r="W940" s="14"/>
      <c r="X940" s="14"/>
      <c r="Y940" s="14"/>
      <c r="Z940" s="14"/>
      <c r="AA940" s="14"/>
    </row>
    <row r="941">
      <c r="A941" s="45"/>
      <c r="B941" s="14"/>
      <c r="C941" s="14"/>
      <c r="D941" s="14"/>
      <c r="E941" s="14"/>
      <c r="F941" s="14"/>
      <c r="G941" s="45"/>
      <c r="H941" s="14"/>
      <c r="I941" s="14"/>
      <c r="J941" s="14"/>
      <c r="K941" s="14"/>
      <c r="L941" s="14"/>
      <c r="M941" s="14"/>
      <c r="N941" s="14"/>
      <c r="O941" s="14"/>
      <c r="P941" s="14"/>
      <c r="Q941" s="14"/>
      <c r="R941" s="14"/>
      <c r="S941" s="14"/>
      <c r="T941" s="14"/>
      <c r="U941" s="14"/>
      <c r="V941" s="14"/>
      <c r="W941" s="14"/>
      <c r="X941" s="14"/>
      <c r="Y941" s="14"/>
      <c r="Z941" s="14"/>
      <c r="AA941" s="14"/>
    </row>
    <row r="942">
      <c r="A942" s="45"/>
      <c r="B942" s="14"/>
      <c r="C942" s="14"/>
      <c r="D942" s="14"/>
      <c r="E942" s="14"/>
      <c r="F942" s="14"/>
      <c r="G942" s="45"/>
      <c r="H942" s="14"/>
      <c r="I942" s="14"/>
      <c r="J942" s="14"/>
      <c r="K942" s="14"/>
      <c r="L942" s="14"/>
      <c r="M942" s="14"/>
      <c r="N942" s="14"/>
      <c r="O942" s="14"/>
      <c r="P942" s="14"/>
      <c r="Q942" s="14"/>
      <c r="R942" s="14"/>
      <c r="S942" s="14"/>
      <c r="T942" s="14"/>
      <c r="U942" s="14"/>
      <c r="V942" s="14"/>
      <c r="W942" s="14"/>
      <c r="X942" s="14"/>
      <c r="Y942" s="14"/>
      <c r="Z942" s="14"/>
      <c r="AA942" s="14"/>
    </row>
    <row r="943">
      <c r="A943" s="45"/>
      <c r="B943" s="14"/>
      <c r="C943" s="14"/>
      <c r="D943" s="14"/>
      <c r="E943" s="14"/>
      <c r="F943" s="14"/>
      <c r="G943" s="45"/>
      <c r="H943" s="14"/>
      <c r="I943" s="14"/>
      <c r="J943" s="14"/>
      <c r="K943" s="14"/>
      <c r="L943" s="14"/>
      <c r="M943" s="14"/>
      <c r="N943" s="14"/>
      <c r="O943" s="14"/>
      <c r="P943" s="14"/>
      <c r="Q943" s="14"/>
      <c r="R943" s="14"/>
      <c r="S943" s="14"/>
      <c r="T943" s="14"/>
      <c r="U943" s="14"/>
      <c r="V943" s="14"/>
      <c r="W943" s="14"/>
      <c r="X943" s="14"/>
      <c r="Y943" s="14"/>
      <c r="Z943" s="14"/>
      <c r="AA943" s="14"/>
    </row>
    <row r="944">
      <c r="A944" s="45"/>
      <c r="B944" s="14"/>
      <c r="C944" s="14"/>
      <c r="D944" s="14"/>
      <c r="E944" s="14"/>
      <c r="F944" s="14"/>
      <c r="G944" s="45"/>
      <c r="H944" s="14"/>
      <c r="I944" s="14"/>
      <c r="J944" s="14"/>
      <c r="K944" s="14"/>
      <c r="L944" s="14"/>
      <c r="M944" s="14"/>
      <c r="N944" s="14"/>
      <c r="O944" s="14"/>
      <c r="P944" s="14"/>
      <c r="Q944" s="14"/>
      <c r="R944" s="14"/>
      <c r="S944" s="14"/>
      <c r="T944" s="14"/>
      <c r="U944" s="14"/>
      <c r="V944" s="14"/>
      <c r="W944" s="14"/>
      <c r="X944" s="14"/>
      <c r="Y944" s="14"/>
      <c r="Z944" s="14"/>
      <c r="AA944" s="14"/>
    </row>
    <row r="945">
      <c r="A945" s="45"/>
      <c r="B945" s="14"/>
      <c r="C945" s="14"/>
      <c r="D945" s="14"/>
      <c r="E945" s="14"/>
      <c r="F945" s="14"/>
      <c r="G945" s="45"/>
      <c r="H945" s="14"/>
      <c r="I945" s="14"/>
      <c r="J945" s="14"/>
      <c r="K945" s="14"/>
      <c r="L945" s="14"/>
      <c r="M945" s="14"/>
      <c r="N945" s="14"/>
      <c r="O945" s="14"/>
      <c r="P945" s="14"/>
      <c r="Q945" s="14"/>
      <c r="R945" s="14"/>
      <c r="S945" s="14"/>
      <c r="T945" s="14"/>
      <c r="U945" s="14"/>
      <c r="V945" s="14"/>
      <c r="W945" s="14"/>
      <c r="X945" s="14"/>
      <c r="Y945" s="14"/>
      <c r="Z945" s="14"/>
      <c r="AA945" s="14"/>
    </row>
    <row r="946">
      <c r="A946" s="45"/>
      <c r="B946" s="14"/>
      <c r="C946" s="14"/>
      <c r="D946" s="14"/>
      <c r="E946" s="14"/>
      <c r="F946" s="14"/>
      <c r="G946" s="45"/>
      <c r="H946" s="14"/>
      <c r="I946" s="14"/>
      <c r="J946" s="14"/>
      <c r="K946" s="14"/>
      <c r="L946" s="14"/>
      <c r="M946" s="14"/>
      <c r="N946" s="14"/>
      <c r="O946" s="14"/>
      <c r="P946" s="14"/>
      <c r="Q946" s="14"/>
      <c r="R946" s="14"/>
      <c r="S946" s="14"/>
      <c r="T946" s="14"/>
      <c r="U946" s="14"/>
      <c r="V946" s="14"/>
      <c r="W946" s="14"/>
      <c r="X946" s="14"/>
      <c r="Y946" s="14"/>
      <c r="Z946" s="14"/>
      <c r="AA946" s="14"/>
    </row>
    <row r="947">
      <c r="A947" s="45"/>
      <c r="B947" s="14"/>
      <c r="C947" s="14"/>
      <c r="D947" s="14"/>
      <c r="E947" s="14"/>
      <c r="F947" s="14"/>
      <c r="G947" s="45"/>
      <c r="H947" s="14"/>
      <c r="I947" s="14"/>
      <c r="J947" s="14"/>
      <c r="K947" s="14"/>
      <c r="L947" s="14"/>
      <c r="M947" s="14"/>
      <c r="N947" s="14"/>
      <c r="O947" s="14"/>
      <c r="P947" s="14"/>
      <c r="Q947" s="14"/>
      <c r="R947" s="14"/>
      <c r="S947" s="14"/>
      <c r="T947" s="14"/>
      <c r="U947" s="14"/>
      <c r="V947" s="14"/>
      <c r="W947" s="14"/>
      <c r="X947" s="14"/>
      <c r="Y947" s="14"/>
      <c r="Z947" s="14"/>
      <c r="AA947" s="14"/>
    </row>
    <row r="948">
      <c r="A948" s="45"/>
      <c r="B948" s="14"/>
      <c r="C948" s="14"/>
      <c r="D948" s="14"/>
      <c r="E948" s="14"/>
      <c r="F948" s="14"/>
      <c r="G948" s="45"/>
      <c r="H948" s="14"/>
      <c r="I948" s="14"/>
      <c r="J948" s="14"/>
      <c r="K948" s="14"/>
      <c r="L948" s="14"/>
      <c r="M948" s="14"/>
      <c r="N948" s="14"/>
      <c r="O948" s="14"/>
      <c r="P948" s="14"/>
      <c r="Q948" s="14"/>
      <c r="R948" s="14"/>
      <c r="S948" s="14"/>
      <c r="T948" s="14"/>
      <c r="U948" s="14"/>
      <c r="V948" s="14"/>
      <c r="W948" s="14"/>
      <c r="X948" s="14"/>
      <c r="Y948" s="14"/>
      <c r="Z948" s="14"/>
      <c r="AA948" s="14"/>
    </row>
    <row r="949">
      <c r="A949" s="45"/>
      <c r="B949" s="14"/>
      <c r="C949" s="14"/>
      <c r="D949" s="14"/>
      <c r="E949" s="14"/>
      <c r="F949" s="14"/>
      <c r="G949" s="45"/>
      <c r="H949" s="14"/>
      <c r="I949" s="14"/>
      <c r="J949" s="14"/>
      <c r="K949" s="14"/>
      <c r="L949" s="14"/>
      <c r="M949" s="14"/>
      <c r="N949" s="14"/>
      <c r="O949" s="14"/>
      <c r="P949" s="14"/>
      <c r="Q949" s="14"/>
      <c r="R949" s="14"/>
      <c r="S949" s="14"/>
      <c r="T949" s="14"/>
      <c r="U949" s="14"/>
      <c r="V949" s="14"/>
      <c r="W949" s="14"/>
      <c r="X949" s="14"/>
      <c r="Y949" s="14"/>
      <c r="Z949" s="14"/>
      <c r="AA949" s="14"/>
    </row>
    <row r="950">
      <c r="A950" s="45"/>
      <c r="B950" s="14"/>
      <c r="C950" s="14"/>
      <c r="D950" s="14"/>
      <c r="E950" s="14"/>
      <c r="F950" s="14"/>
      <c r="G950" s="45"/>
      <c r="H950" s="14"/>
      <c r="I950" s="14"/>
      <c r="J950" s="14"/>
      <c r="K950" s="14"/>
      <c r="L950" s="14"/>
      <c r="M950" s="14"/>
      <c r="N950" s="14"/>
      <c r="O950" s="14"/>
      <c r="P950" s="14"/>
      <c r="Q950" s="14"/>
      <c r="R950" s="14"/>
      <c r="S950" s="14"/>
      <c r="T950" s="14"/>
      <c r="U950" s="14"/>
      <c r="V950" s="14"/>
      <c r="W950" s="14"/>
      <c r="X950" s="14"/>
      <c r="Y950" s="14"/>
      <c r="Z950" s="14"/>
      <c r="AA950" s="14"/>
    </row>
    <row r="951">
      <c r="A951" s="45"/>
      <c r="B951" s="14"/>
      <c r="C951" s="14"/>
      <c r="D951" s="14"/>
      <c r="E951" s="14"/>
      <c r="F951" s="14"/>
      <c r="G951" s="45"/>
      <c r="H951" s="14"/>
      <c r="I951" s="14"/>
      <c r="J951" s="14"/>
      <c r="K951" s="14"/>
      <c r="L951" s="14"/>
      <c r="M951" s="14"/>
      <c r="N951" s="14"/>
      <c r="O951" s="14"/>
      <c r="P951" s="14"/>
      <c r="Q951" s="14"/>
      <c r="R951" s="14"/>
      <c r="S951" s="14"/>
      <c r="T951" s="14"/>
      <c r="U951" s="14"/>
      <c r="V951" s="14"/>
      <c r="W951" s="14"/>
      <c r="X951" s="14"/>
      <c r="Y951" s="14"/>
      <c r="Z951" s="14"/>
      <c r="AA951" s="14"/>
    </row>
    <row r="952">
      <c r="A952" s="45"/>
      <c r="B952" s="14"/>
      <c r="C952" s="14"/>
      <c r="D952" s="14"/>
      <c r="E952" s="14"/>
      <c r="F952" s="14"/>
      <c r="G952" s="45"/>
      <c r="H952" s="14"/>
      <c r="I952" s="14"/>
      <c r="J952" s="14"/>
      <c r="K952" s="14"/>
      <c r="L952" s="14"/>
      <c r="M952" s="14"/>
      <c r="N952" s="14"/>
      <c r="O952" s="14"/>
      <c r="P952" s="14"/>
      <c r="Q952" s="14"/>
      <c r="R952" s="14"/>
      <c r="S952" s="14"/>
      <c r="T952" s="14"/>
      <c r="U952" s="14"/>
      <c r="V952" s="14"/>
      <c r="W952" s="14"/>
      <c r="X952" s="14"/>
      <c r="Y952" s="14"/>
      <c r="Z952" s="14"/>
      <c r="AA952" s="14"/>
    </row>
    <row r="953">
      <c r="A953" s="45"/>
      <c r="B953" s="14"/>
      <c r="C953" s="14"/>
      <c r="D953" s="14"/>
      <c r="E953" s="14"/>
      <c r="F953" s="14"/>
      <c r="G953" s="45"/>
      <c r="H953" s="14"/>
      <c r="I953" s="14"/>
      <c r="J953" s="14"/>
      <c r="K953" s="14"/>
      <c r="L953" s="14"/>
      <c r="M953" s="14"/>
      <c r="N953" s="14"/>
      <c r="O953" s="14"/>
      <c r="P953" s="14"/>
      <c r="Q953" s="14"/>
      <c r="R953" s="14"/>
      <c r="S953" s="14"/>
      <c r="T953" s="14"/>
      <c r="U953" s="14"/>
      <c r="V953" s="14"/>
      <c r="W953" s="14"/>
      <c r="X953" s="14"/>
      <c r="Y953" s="14"/>
      <c r="Z953" s="14"/>
      <c r="AA953" s="14"/>
    </row>
    <row r="954">
      <c r="A954" s="45"/>
      <c r="B954" s="14"/>
      <c r="C954" s="14"/>
      <c r="D954" s="14"/>
      <c r="E954" s="14"/>
      <c r="F954" s="14"/>
      <c r="G954" s="45"/>
      <c r="H954" s="14"/>
      <c r="I954" s="14"/>
      <c r="J954" s="14"/>
      <c r="K954" s="14"/>
      <c r="L954" s="14"/>
      <c r="M954" s="14"/>
      <c r="N954" s="14"/>
      <c r="O954" s="14"/>
      <c r="P954" s="14"/>
      <c r="Q954" s="14"/>
      <c r="R954" s="14"/>
      <c r="S954" s="14"/>
      <c r="T954" s="14"/>
      <c r="U954" s="14"/>
      <c r="V954" s="14"/>
      <c r="W954" s="14"/>
      <c r="X954" s="14"/>
      <c r="Y954" s="14"/>
      <c r="Z954" s="14"/>
      <c r="AA954" s="14"/>
    </row>
    <row r="955">
      <c r="A955" s="45"/>
      <c r="B955" s="14"/>
      <c r="C955" s="14"/>
      <c r="D955" s="14"/>
      <c r="E955" s="14"/>
      <c r="F955" s="14"/>
      <c r="G955" s="45"/>
      <c r="H955" s="14"/>
      <c r="I955" s="14"/>
      <c r="J955" s="14"/>
      <c r="K955" s="14"/>
      <c r="L955" s="14"/>
      <c r="M955" s="14"/>
      <c r="N955" s="14"/>
      <c r="O955" s="14"/>
      <c r="P955" s="14"/>
      <c r="Q955" s="14"/>
      <c r="R955" s="14"/>
      <c r="S955" s="14"/>
      <c r="T955" s="14"/>
      <c r="U955" s="14"/>
      <c r="V955" s="14"/>
      <c r="W955" s="14"/>
      <c r="X955" s="14"/>
      <c r="Y955" s="14"/>
      <c r="Z955" s="14"/>
      <c r="AA955" s="14"/>
    </row>
    <row r="956">
      <c r="A956" s="45"/>
      <c r="B956" s="14"/>
      <c r="C956" s="14"/>
      <c r="D956" s="14"/>
      <c r="E956" s="14"/>
      <c r="F956" s="14"/>
      <c r="G956" s="45"/>
      <c r="H956" s="14"/>
      <c r="I956" s="14"/>
      <c r="J956" s="14"/>
      <c r="K956" s="14"/>
      <c r="L956" s="14"/>
      <c r="M956" s="14"/>
      <c r="N956" s="14"/>
      <c r="O956" s="14"/>
      <c r="P956" s="14"/>
      <c r="Q956" s="14"/>
      <c r="R956" s="14"/>
      <c r="S956" s="14"/>
      <c r="T956" s="14"/>
      <c r="U956" s="14"/>
      <c r="V956" s="14"/>
      <c r="W956" s="14"/>
      <c r="X956" s="14"/>
      <c r="Y956" s="14"/>
      <c r="Z956" s="14"/>
      <c r="AA956" s="14"/>
    </row>
    <row r="957">
      <c r="A957" s="45"/>
      <c r="B957" s="14"/>
      <c r="C957" s="14"/>
      <c r="D957" s="14"/>
      <c r="E957" s="14"/>
      <c r="F957" s="14"/>
      <c r="G957" s="45"/>
      <c r="H957" s="14"/>
      <c r="I957" s="14"/>
      <c r="J957" s="14"/>
      <c r="K957" s="14"/>
      <c r="L957" s="14"/>
      <c r="M957" s="14"/>
      <c r="N957" s="14"/>
      <c r="O957" s="14"/>
      <c r="P957" s="14"/>
      <c r="Q957" s="14"/>
      <c r="R957" s="14"/>
      <c r="S957" s="14"/>
      <c r="T957" s="14"/>
      <c r="U957" s="14"/>
      <c r="V957" s="14"/>
      <c r="W957" s="14"/>
      <c r="X957" s="14"/>
      <c r="Y957" s="14"/>
      <c r="Z957" s="14"/>
      <c r="AA957" s="14"/>
    </row>
    <row r="958">
      <c r="A958" s="45"/>
      <c r="B958" s="14"/>
      <c r="C958" s="14"/>
      <c r="D958" s="14"/>
      <c r="E958" s="14"/>
      <c r="F958" s="14"/>
      <c r="G958" s="45"/>
      <c r="H958" s="14"/>
      <c r="I958" s="14"/>
      <c r="J958" s="14"/>
      <c r="K958" s="14"/>
      <c r="L958" s="14"/>
      <c r="M958" s="14"/>
      <c r="N958" s="14"/>
      <c r="O958" s="14"/>
      <c r="P958" s="14"/>
      <c r="Q958" s="14"/>
      <c r="R958" s="14"/>
      <c r="S958" s="14"/>
      <c r="T958" s="14"/>
      <c r="U958" s="14"/>
      <c r="V958" s="14"/>
      <c r="W958" s="14"/>
      <c r="X958" s="14"/>
      <c r="Y958" s="14"/>
      <c r="Z958" s="14"/>
      <c r="AA958" s="14"/>
    </row>
    <row r="959">
      <c r="A959" s="45"/>
      <c r="B959" s="14"/>
      <c r="C959" s="14"/>
      <c r="D959" s="14"/>
      <c r="E959" s="14"/>
      <c r="F959" s="14"/>
      <c r="G959" s="45"/>
      <c r="H959" s="14"/>
      <c r="I959" s="14"/>
      <c r="J959" s="14"/>
      <c r="K959" s="14"/>
      <c r="L959" s="14"/>
      <c r="M959" s="14"/>
      <c r="N959" s="14"/>
      <c r="O959" s="14"/>
      <c r="P959" s="14"/>
      <c r="Q959" s="14"/>
      <c r="R959" s="14"/>
      <c r="S959" s="14"/>
      <c r="T959" s="14"/>
      <c r="U959" s="14"/>
      <c r="V959" s="14"/>
      <c r="W959" s="14"/>
      <c r="X959" s="14"/>
      <c r="Y959" s="14"/>
      <c r="Z959" s="14"/>
      <c r="AA959" s="14"/>
    </row>
    <row r="960">
      <c r="A960" s="45"/>
      <c r="B960" s="14"/>
      <c r="C960" s="14"/>
      <c r="D960" s="14"/>
      <c r="E960" s="14"/>
      <c r="F960" s="14"/>
      <c r="G960" s="45"/>
      <c r="H960" s="14"/>
      <c r="I960" s="14"/>
      <c r="J960" s="14"/>
      <c r="K960" s="14"/>
      <c r="L960" s="14"/>
      <c r="M960" s="14"/>
      <c r="N960" s="14"/>
      <c r="O960" s="14"/>
      <c r="P960" s="14"/>
      <c r="Q960" s="14"/>
      <c r="R960" s="14"/>
      <c r="S960" s="14"/>
      <c r="T960" s="14"/>
      <c r="U960" s="14"/>
      <c r="V960" s="14"/>
      <c r="W960" s="14"/>
      <c r="X960" s="14"/>
      <c r="Y960" s="14"/>
      <c r="Z960" s="14"/>
      <c r="AA960" s="14"/>
    </row>
    <row r="961">
      <c r="A961" s="45"/>
      <c r="B961" s="14"/>
      <c r="C961" s="14"/>
      <c r="D961" s="14"/>
      <c r="E961" s="14"/>
      <c r="F961" s="14"/>
      <c r="G961" s="45"/>
      <c r="H961" s="14"/>
      <c r="I961" s="14"/>
      <c r="J961" s="14"/>
      <c r="K961" s="14"/>
      <c r="L961" s="14"/>
      <c r="M961" s="14"/>
      <c r="N961" s="14"/>
      <c r="O961" s="14"/>
      <c r="P961" s="14"/>
      <c r="Q961" s="14"/>
      <c r="R961" s="14"/>
      <c r="S961" s="14"/>
      <c r="T961" s="14"/>
      <c r="U961" s="14"/>
      <c r="V961" s="14"/>
      <c r="W961" s="14"/>
      <c r="X961" s="14"/>
      <c r="Y961" s="14"/>
      <c r="Z961" s="14"/>
      <c r="AA961" s="14"/>
    </row>
    <row r="962">
      <c r="A962" s="45"/>
      <c r="B962" s="14"/>
      <c r="C962" s="14"/>
      <c r="D962" s="14"/>
      <c r="E962" s="14"/>
      <c r="F962" s="14"/>
      <c r="G962" s="45"/>
      <c r="H962" s="14"/>
      <c r="I962" s="14"/>
      <c r="J962" s="14"/>
      <c r="K962" s="14"/>
      <c r="L962" s="14"/>
      <c r="M962" s="14"/>
      <c r="N962" s="14"/>
      <c r="O962" s="14"/>
      <c r="P962" s="14"/>
      <c r="Q962" s="14"/>
      <c r="R962" s="14"/>
      <c r="S962" s="14"/>
      <c r="T962" s="14"/>
      <c r="U962" s="14"/>
      <c r="V962" s="14"/>
      <c r="W962" s="14"/>
      <c r="X962" s="14"/>
      <c r="Y962" s="14"/>
      <c r="Z962" s="14"/>
      <c r="AA962" s="14"/>
    </row>
    <row r="963">
      <c r="A963" s="45"/>
      <c r="B963" s="14"/>
      <c r="C963" s="14"/>
      <c r="D963" s="14"/>
      <c r="E963" s="14"/>
      <c r="F963" s="14"/>
      <c r="G963" s="45"/>
      <c r="H963" s="14"/>
      <c r="I963" s="14"/>
      <c r="J963" s="14"/>
      <c r="K963" s="14"/>
      <c r="L963" s="14"/>
      <c r="M963" s="14"/>
      <c r="N963" s="14"/>
      <c r="O963" s="14"/>
      <c r="P963" s="14"/>
      <c r="Q963" s="14"/>
      <c r="R963" s="14"/>
      <c r="S963" s="14"/>
      <c r="T963" s="14"/>
      <c r="U963" s="14"/>
      <c r="V963" s="14"/>
      <c r="W963" s="14"/>
      <c r="X963" s="14"/>
      <c r="Y963" s="14"/>
      <c r="Z963" s="14"/>
      <c r="AA963" s="14"/>
    </row>
    <row r="964">
      <c r="A964" s="45"/>
      <c r="B964" s="14"/>
      <c r="C964" s="14"/>
      <c r="D964" s="14"/>
      <c r="E964" s="14"/>
      <c r="F964" s="14"/>
      <c r="G964" s="45"/>
      <c r="H964" s="14"/>
      <c r="I964" s="14"/>
      <c r="J964" s="14"/>
      <c r="K964" s="14"/>
      <c r="L964" s="14"/>
      <c r="M964" s="14"/>
      <c r="N964" s="14"/>
      <c r="O964" s="14"/>
      <c r="P964" s="14"/>
      <c r="Q964" s="14"/>
      <c r="R964" s="14"/>
      <c r="S964" s="14"/>
      <c r="T964" s="14"/>
      <c r="U964" s="14"/>
      <c r="V964" s="14"/>
      <c r="W964" s="14"/>
      <c r="X964" s="14"/>
      <c r="Y964" s="14"/>
      <c r="Z964" s="14"/>
      <c r="AA964" s="14"/>
    </row>
    <row r="965">
      <c r="A965" s="45"/>
      <c r="B965" s="14"/>
      <c r="C965" s="14"/>
      <c r="D965" s="14"/>
      <c r="E965" s="14"/>
      <c r="F965" s="14"/>
      <c r="G965" s="45"/>
      <c r="H965" s="14"/>
      <c r="I965" s="14"/>
      <c r="J965" s="14"/>
      <c r="K965" s="14"/>
      <c r="L965" s="14"/>
      <c r="M965" s="14"/>
      <c r="N965" s="14"/>
      <c r="O965" s="14"/>
      <c r="P965" s="14"/>
      <c r="Q965" s="14"/>
      <c r="R965" s="14"/>
      <c r="S965" s="14"/>
      <c r="T965" s="14"/>
      <c r="U965" s="14"/>
      <c r="V965" s="14"/>
      <c r="W965" s="14"/>
      <c r="X965" s="14"/>
      <c r="Y965" s="14"/>
      <c r="Z965" s="14"/>
      <c r="AA965" s="14"/>
    </row>
    <row r="966">
      <c r="A966" s="45"/>
      <c r="B966" s="14"/>
      <c r="C966" s="14"/>
      <c r="D966" s="14"/>
      <c r="E966" s="14"/>
      <c r="F966" s="14"/>
      <c r="G966" s="45"/>
      <c r="H966" s="14"/>
      <c r="I966" s="14"/>
      <c r="J966" s="14"/>
      <c r="K966" s="14"/>
      <c r="L966" s="14"/>
      <c r="M966" s="14"/>
      <c r="N966" s="14"/>
      <c r="O966" s="14"/>
      <c r="P966" s="14"/>
      <c r="Q966" s="14"/>
      <c r="R966" s="14"/>
      <c r="S966" s="14"/>
      <c r="T966" s="14"/>
      <c r="U966" s="14"/>
      <c r="V966" s="14"/>
      <c r="W966" s="14"/>
      <c r="X966" s="14"/>
      <c r="Y966" s="14"/>
      <c r="Z966" s="14"/>
      <c r="AA966" s="14"/>
    </row>
    <row r="967">
      <c r="A967" s="45"/>
      <c r="B967" s="14"/>
      <c r="C967" s="14"/>
      <c r="D967" s="14"/>
      <c r="E967" s="14"/>
      <c r="F967" s="14"/>
      <c r="G967" s="45"/>
      <c r="H967" s="14"/>
      <c r="I967" s="14"/>
      <c r="J967" s="14"/>
      <c r="K967" s="14"/>
      <c r="L967" s="14"/>
      <c r="M967" s="14"/>
      <c r="N967" s="14"/>
      <c r="O967" s="14"/>
      <c r="P967" s="14"/>
      <c r="Q967" s="14"/>
      <c r="R967" s="14"/>
      <c r="S967" s="14"/>
      <c r="T967" s="14"/>
      <c r="U967" s="14"/>
      <c r="V967" s="14"/>
      <c r="W967" s="14"/>
      <c r="X967" s="14"/>
      <c r="Y967" s="14"/>
      <c r="Z967" s="14"/>
      <c r="AA967" s="14"/>
    </row>
    <row r="968">
      <c r="A968" s="45"/>
      <c r="B968" s="14"/>
      <c r="C968" s="14"/>
      <c r="D968" s="14"/>
      <c r="E968" s="14"/>
      <c r="F968" s="14"/>
      <c r="G968" s="45"/>
      <c r="H968" s="14"/>
      <c r="I968" s="14"/>
      <c r="J968" s="14"/>
      <c r="K968" s="14"/>
      <c r="L968" s="14"/>
      <c r="M968" s="14"/>
      <c r="N968" s="14"/>
      <c r="O968" s="14"/>
      <c r="P968" s="14"/>
      <c r="Q968" s="14"/>
      <c r="R968" s="14"/>
      <c r="S968" s="14"/>
      <c r="T968" s="14"/>
      <c r="U968" s="14"/>
      <c r="V968" s="14"/>
      <c r="W968" s="14"/>
      <c r="X968" s="14"/>
      <c r="Y968" s="14"/>
      <c r="Z968" s="14"/>
      <c r="AA968" s="14"/>
    </row>
    <row r="969">
      <c r="A969" s="45"/>
      <c r="B969" s="14"/>
      <c r="C969" s="14"/>
      <c r="D969" s="14"/>
      <c r="E969" s="14"/>
      <c r="F969" s="14"/>
      <c r="G969" s="45"/>
      <c r="H969" s="14"/>
      <c r="I969" s="14"/>
      <c r="J969" s="14"/>
      <c r="K969" s="14"/>
      <c r="L969" s="14"/>
      <c r="M969" s="14"/>
      <c r="N969" s="14"/>
      <c r="O969" s="14"/>
      <c r="P969" s="14"/>
      <c r="Q969" s="14"/>
      <c r="R969" s="14"/>
      <c r="S969" s="14"/>
      <c r="T969" s="14"/>
      <c r="U969" s="14"/>
      <c r="V969" s="14"/>
      <c r="W969" s="14"/>
      <c r="X969" s="14"/>
      <c r="Y969" s="14"/>
      <c r="Z969" s="14"/>
      <c r="AA969" s="14"/>
    </row>
    <row r="970">
      <c r="A970" s="45"/>
      <c r="B970" s="14"/>
      <c r="C970" s="14"/>
      <c r="D970" s="14"/>
      <c r="E970" s="14"/>
      <c r="F970" s="14"/>
      <c r="G970" s="45"/>
      <c r="H970" s="14"/>
      <c r="I970" s="14"/>
      <c r="J970" s="14"/>
      <c r="K970" s="14"/>
      <c r="L970" s="14"/>
      <c r="M970" s="14"/>
      <c r="N970" s="14"/>
      <c r="O970" s="14"/>
      <c r="P970" s="14"/>
      <c r="Q970" s="14"/>
      <c r="R970" s="14"/>
      <c r="S970" s="14"/>
      <c r="T970" s="14"/>
      <c r="U970" s="14"/>
      <c r="V970" s="14"/>
      <c r="W970" s="14"/>
      <c r="X970" s="14"/>
      <c r="Y970" s="14"/>
      <c r="Z970" s="14"/>
      <c r="AA970" s="14"/>
    </row>
    <row r="971">
      <c r="A971" s="45"/>
      <c r="B971" s="14"/>
      <c r="C971" s="14"/>
      <c r="D971" s="14"/>
      <c r="E971" s="14"/>
      <c r="F971" s="14"/>
      <c r="G971" s="45"/>
      <c r="H971" s="14"/>
      <c r="I971" s="14"/>
      <c r="J971" s="14"/>
      <c r="K971" s="14"/>
      <c r="L971" s="14"/>
      <c r="M971" s="14"/>
      <c r="N971" s="14"/>
      <c r="O971" s="14"/>
      <c r="P971" s="14"/>
      <c r="Q971" s="14"/>
      <c r="R971" s="14"/>
      <c r="S971" s="14"/>
      <c r="T971" s="14"/>
      <c r="U971" s="14"/>
      <c r="V971" s="14"/>
      <c r="W971" s="14"/>
      <c r="X971" s="14"/>
      <c r="Y971" s="14"/>
      <c r="Z971" s="14"/>
      <c r="AA971" s="14"/>
    </row>
    <row r="972">
      <c r="A972" s="45"/>
      <c r="B972" s="14"/>
      <c r="C972" s="14"/>
      <c r="D972" s="14"/>
      <c r="E972" s="14"/>
      <c r="F972" s="14"/>
      <c r="G972" s="45"/>
      <c r="H972" s="14"/>
      <c r="I972" s="14"/>
      <c r="J972" s="14"/>
      <c r="K972" s="14"/>
      <c r="L972" s="14"/>
      <c r="M972" s="14"/>
      <c r="N972" s="14"/>
      <c r="O972" s="14"/>
      <c r="P972" s="14"/>
      <c r="Q972" s="14"/>
      <c r="R972" s="14"/>
      <c r="S972" s="14"/>
      <c r="T972" s="14"/>
      <c r="U972" s="14"/>
      <c r="V972" s="14"/>
      <c r="W972" s="14"/>
      <c r="X972" s="14"/>
      <c r="Y972" s="14"/>
      <c r="Z972" s="14"/>
      <c r="AA972" s="14"/>
    </row>
    <row r="973">
      <c r="A973" s="45"/>
      <c r="B973" s="14"/>
      <c r="C973" s="14"/>
      <c r="D973" s="14"/>
      <c r="E973" s="14"/>
      <c r="F973" s="14"/>
      <c r="G973" s="45"/>
      <c r="H973" s="14"/>
      <c r="I973" s="14"/>
      <c r="J973" s="14"/>
      <c r="K973" s="14"/>
      <c r="L973" s="14"/>
      <c r="M973" s="14"/>
      <c r="N973" s="14"/>
      <c r="O973" s="14"/>
      <c r="P973" s="14"/>
      <c r="Q973" s="14"/>
      <c r="R973" s="14"/>
      <c r="S973" s="14"/>
      <c r="T973" s="14"/>
      <c r="U973" s="14"/>
      <c r="V973" s="14"/>
      <c r="W973" s="14"/>
      <c r="X973" s="14"/>
      <c r="Y973" s="14"/>
      <c r="Z973" s="14"/>
      <c r="AA973" s="14"/>
    </row>
    <row r="974">
      <c r="A974" s="45"/>
      <c r="B974" s="14"/>
      <c r="C974" s="14"/>
      <c r="D974" s="14"/>
      <c r="E974" s="14"/>
      <c r="F974" s="14"/>
      <c r="G974" s="45"/>
      <c r="H974" s="14"/>
      <c r="I974" s="14"/>
      <c r="J974" s="14"/>
      <c r="K974" s="14"/>
      <c r="L974" s="14"/>
      <c r="M974" s="14"/>
      <c r="N974" s="14"/>
      <c r="O974" s="14"/>
      <c r="P974" s="14"/>
      <c r="Q974" s="14"/>
      <c r="R974" s="14"/>
      <c r="S974" s="14"/>
      <c r="T974" s="14"/>
      <c r="U974" s="14"/>
      <c r="V974" s="14"/>
      <c r="W974" s="14"/>
      <c r="X974" s="14"/>
      <c r="Y974" s="14"/>
      <c r="Z974" s="14"/>
      <c r="AA974" s="14"/>
    </row>
    <row r="975">
      <c r="A975" s="45"/>
      <c r="B975" s="14"/>
      <c r="C975" s="14"/>
      <c r="D975" s="14"/>
      <c r="E975" s="14"/>
      <c r="F975" s="14"/>
      <c r="G975" s="45"/>
      <c r="H975" s="14"/>
      <c r="I975" s="14"/>
      <c r="J975" s="14"/>
      <c r="K975" s="14"/>
      <c r="L975" s="14"/>
      <c r="M975" s="14"/>
      <c r="N975" s="14"/>
      <c r="O975" s="14"/>
      <c r="P975" s="14"/>
      <c r="Q975" s="14"/>
      <c r="R975" s="14"/>
      <c r="S975" s="14"/>
      <c r="T975" s="14"/>
      <c r="U975" s="14"/>
      <c r="V975" s="14"/>
      <c r="W975" s="14"/>
      <c r="X975" s="14"/>
      <c r="Y975" s="14"/>
      <c r="Z975" s="14"/>
      <c r="AA975" s="14"/>
    </row>
    <row r="976">
      <c r="A976" s="45"/>
      <c r="B976" s="14"/>
      <c r="C976" s="14"/>
      <c r="D976" s="14"/>
      <c r="E976" s="14"/>
      <c r="F976" s="14"/>
      <c r="G976" s="45"/>
      <c r="H976" s="14"/>
      <c r="I976" s="14"/>
      <c r="J976" s="14"/>
      <c r="K976" s="14"/>
      <c r="L976" s="14"/>
      <c r="M976" s="14"/>
      <c r="N976" s="14"/>
      <c r="O976" s="14"/>
      <c r="P976" s="14"/>
      <c r="Q976" s="14"/>
      <c r="R976" s="14"/>
      <c r="S976" s="14"/>
      <c r="T976" s="14"/>
      <c r="U976" s="14"/>
      <c r="V976" s="14"/>
      <c r="W976" s="14"/>
      <c r="X976" s="14"/>
      <c r="Y976" s="14"/>
      <c r="Z976" s="14"/>
      <c r="AA976" s="14"/>
    </row>
    <row r="977">
      <c r="A977" s="45"/>
      <c r="B977" s="14"/>
      <c r="C977" s="14"/>
      <c r="D977" s="14"/>
      <c r="E977" s="14"/>
      <c r="F977" s="14"/>
      <c r="G977" s="45"/>
      <c r="H977" s="14"/>
      <c r="I977" s="14"/>
      <c r="J977" s="14"/>
      <c r="K977" s="14"/>
      <c r="L977" s="14"/>
      <c r="M977" s="14"/>
      <c r="N977" s="14"/>
      <c r="O977" s="14"/>
      <c r="P977" s="14"/>
      <c r="Q977" s="14"/>
      <c r="R977" s="14"/>
      <c r="S977" s="14"/>
      <c r="T977" s="14"/>
      <c r="U977" s="14"/>
      <c r="V977" s="14"/>
      <c r="W977" s="14"/>
      <c r="X977" s="14"/>
      <c r="Y977" s="14"/>
      <c r="Z977" s="14"/>
      <c r="AA977" s="14"/>
    </row>
    <row r="978">
      <c r="A978" s="45"/>
      <c r="B978" s="14"/>
      <c r="C978" s="14"/>
      <c r="D978" s="14"/>
      <c r="E978" s="14"/>
      <c r="F978" s="14"/>
      <c r="G978" s="45"/>
      <c r="H978" s="14"/>
      <c r="I978" s="14"/>
      <c r="J978" s="14"/>
      <c r="K978" s="14"/>
      <c r="L978" s="14"/>
      <c r="M978" s="14"/>
      <c r="N978" s="14"/>
      <c r="O978" s="14"/>
      <c r="P978" s="14"/>
      <c r="Q978" s="14"/>
      <c r="R978" s="14"/>
      <c r="S978" s="14"/>
      <c r="T978" s="14"/>
      <c r="U978" s="14"/>
      <c r="V978" s="14"/>
      <c r="W978" s="14"/>
      <c r="X978" s="14"/>
      <c r="Y978" s="14"/>
      <c r="Z978" s="14"/>
      <c r="AA978" s="14"/>
    </row>
    <row r="979">
      <c r="A979" s="45"/>
      <c r="B979" s="14"/>
      <c r="C979" s="14"/>
      <c r="D979" s="14"/>
      <c r="E979" s="14"/>
      <c r="F979" s="14"/>
      <c r="G979" s="45"/>
      <c r="H979" s="14"/>
      <c r="I979" s="14"/>
      <c r="J979" s="14"/>
      <c r="K979" s="14"/>
      <c r="L979" s="14"/>
      <c r="M979" s="14"/>
      <c r="N979" s="14"/>
      <c r="O979" s="14"/>
      <c r="P979" s="14"/>
      <c r="Q979" s="14"/>
      <c r="R979" s="14"/>
      <c r="S979" s="14"/>
      <c r="T979" s="14"/>
      <c r="U979" s="14"/>
      <c r="V979" s="14"/>
      <c r="W979" s="14"/>
      <c r="X979" s="14"/>
      <c r="Y979" s="14"/>
      <c r="Z979" s="14"/>
      <c r="AA979" s="14"/>
    </row>
    <row r="980">
      <c r="A980" s="45"/>
      <c r="B980" s="14"/>
      <c r="C980" s="14"/>
      <c r="D980" s="14"/>
      <c r="E980" s="14"/>
      <c r="F980" s="14"/>
      <c r="G980" s="45"/>
      <c r="H980" s="14"/>
      <c r="I980" s="14"/>
      <c r="J980" s="14"/>
      <c r="K980" s="14"/>
      <c r="L980" s="14"/>
      <c r="M980" s="14"/>
      <c r="N980" s="14"/>
      <c r="O980" s="14"/>
      <c r="P980" s="14"/>
      <c r="Q980" s="14"/>
      <c r="R980" s="14"/>
      <c r="S980" s="14"/>
      <c r="T980" s="14"/>
      <c r="U980" s="14"/>
      <c r="V980" s="14"/>
      <c r="W980" s="14"/>
      <c r="X980" s="14"/>
      <c r="Y980" s="14"/>
      <c r="Z980" s="14"/>
      <c r="AA980" s="14"/>
    </row>
    <row r="981">
      <c r="A981" s="45"/>
      <c r="B981" s="14"/>
      <c r="C981" s="14"/>
      <c r="D981" s="14"/>
      <c r="E981" s="14"/>
      <c r="F981" s="14"/>
      <c r="G981" s="45"/>
      <c r="H981" s="14"/>
      <c r="I981" s="14"/>
      <c r="J981" s="14"/>
      <c r="K981" s="14"/>
      <c r="L981" s="14"/>
      <c r="M981" s="14"/>
      <c r="N981" s="14"/>
      <c r="O981" s="14"/>
      <c r="P981" s="14"/>
      <c r="Q981" s="14"/>
      <c r="R981" s="14"/>
      <c r="S981" s="14"/>
      <c r="T981" s="14"/>
      <c r="U981" s="14"/>
      <c r="V981" s="14"/>
      <c r="W981" s="14"/>
      <c r="X981" s="14"/>
      <c r="Y981" s="14"/>
      <c r="Z981" s="14"/>
      <c r="AA981" s="14"/>
    </row>
    <row r="982">
      <c r="A982" s="45"/>
      <c r="B982" s="14"/>
      <c r="C982" s="14"/>
      <c r="D982" s="14"/>
      <c r="E982" s="14"/>
      <c r="F982" s="14"/>
      <c r="G982" s="45"/>
      <c r="H982" s="14"/>
      <c r="I982" s="14"/>
      <c r="J982" s="14"/>
      <c r="K982" s="14"/>
      <c r="L982" s="14"/>
      <c r="M982" s="14"/>
      <c r="N982" s="14"/>
      <c r="O982" s="14"/>
      <c r="P982" s="14"/>
      <c r="Q982" s="14"/>
      <c r="R982" s="14"/>
      <c r="S982" s="14"/>
      <c r="T982" s="14"/>
      <c r="U982" s="14"/>
      <c r="V982" s="14"/>
      <c r="W982" s="14"/>
      <c r="X982" s="14"/>
      <c r="Y982" s="14"/>
      <c r="Z982" s="14"/>
      <c r="AA982" s="14"/>
    </row>
    <row r="983">
      <c r="A983" s="45"/>
      <c r="B983" s="14"/>
      <c r="C983" s="14"/>
      <c r="D983" s="14"/>
      <c r="E983" s="14"/>
      <c r="F983" s="14"/>
      <c r="G983" s="45"/>
      <c r="H983" s="14"/>
      <c r="I983" s="14"/>
      <c r="J983" s="14"/>
      <c r="K983" s="14"/>
      <c r="L983" s="14"/>
      <c r="M983" s="14"/>
      <c r="N983" s="14"/>
      <c r="O983" s="14"/>
      <c r="P983" s="14"/>
      <c r="Q983" s="14"/>
      <c r="R983" s="14"/>
      <c r="S983" s="14"/>
      <c r="T983" s="14"/>
      <c r="U983" s="14"/>
      <c r="V983" s="14"/>
      <c r="W983" s="14"/>
      <c r="X983" s="14"/>
      <c r="Y983" s="14"/>
      <c r="Z983" s="14"/>
      <c r="AA983" s="14"/>
    </row>
    <row r="984">
      <c r="A984" s="45"/>
      <c r="B984" s="14"/>
      <c r="C984" s="14"/>
      <c r="D984" s="14"/>
      <c r="E984" s="14"/>
      <c r="F984" s="14"/>
      <c r="G984" s="45"/>
      <c r="H984" s="14"/>
      <c r="I984" s="14"/>
      <c r="J984" s="14"/>
      <c r="K984" s="14"/>
      <c r="L984" s="14"/>
      <c r="M984" s="14"/>
      <c r="N984" s="14"/>
      <c r="O984" s="14"/>
      <c r="P984" s="14"/>
      <c r="Q984" s="14"/>
      <c r="R984" s="14"/>
      <c r="S984" s="14"/>
      <c r="T984" s="14"/>
      <c r="U984" s="14"/>
      <c r="V984" s="14"/>
      <c r="W984" s="14"/>
      <c r="X984" s="14"/>
      <c r="Y984" s="14"/>
      <c r="Z984" s="14"/>
      <c r="AA984" s="14"/>
    </row>
    <row r="985">
      <c r="A985" s="45"/>
      <c r="B985" s="14"/>
      <c r="C985" s="14"/>
      <c r="D985" s="14"/>
      <c r="E985" s="14"/>
      <c r="F985" s="14"/>
      <c r="G985" s="45"/>
      <c r="H985" s="14"/>
      <c r="I985" s="14"/>
      <c r="J985" s="14"/>
      <c r="K985" s="14"/>
      <c r="L985" s="14"/>
      <c r="M985" s="14"/>
      <c r="N985" s="14"/>
      <c r="O985" s="14"/>
      <c r="P985" s="14"/>
      <c r="Q985" s="14"/>
      <c r="R985" s="14"/>
      <c r="S985" s="14"/>
      <c r="T985" s="14"/>
      <c r="U985" s="14"/>
      <c r="V985" s="14"/>
      <c r="W985" s="14"/>
      <c r="X985" s="14"/>
      <c r="Y985" s="14"/>
      <c r="Z985" s="14"/>
      <c r="AA985" s="14"/>
    </row>
    <row r="986">
      <c r="A986" s="45"/>
      <c r="B986" s="14"/>
      <c r="C986" s="14"/>
      <c r="D986" s="14"/>
      <c r="E986" s="14"/>
      <c r="F986" s="14"/>
      <c r="G986" s="45"/>
      <c r="H986" s="14"/>
      <c r="I986" s="14"/>
      <c r="J986" s="14"/>
      <c r="K986" s="14"/>
      <c r="L986" s="14"/>
      <c r="M986" s="14"/>
      <c r="N986" s="14"/>
      <c r="O986" s="14"/>
      <c r="P986" s="14"/>
      <c r="Q986" s="14"/>
      <c r="R986" s="14"/>
      <c r="S986" s="14"/>
      <c r="T986" s="14"/>
      <c r="U986" s="14"/>
      <c r="V986" s="14"/>
      <c r="W986" s="14"/>
      <c r="X986" s="14"/>
      <c r="Y986" s="14"/>
      <c r="Z986" s="14"/>
      <c r="AA986" s="14"/>
    </row>
    <row r="987">
      <c r="A987" s="45"/>
      <c r="B987" s="14"/>
      <c r="C987" s="14"/>
      <c r="D987" s="14"/>
      <c r="E987" s="14"/>
      <c r="F987" s="14"/>
      <c r="G987" s="45"/>
      <c r="H987" s="14"/>
      <c r="I987" s="14"/>
      <c r="J987" s="14"/>
      <c r="K987" s="14"/>
      <c r="L987" s="14"/>
      <c r="M987" s="14"/>
      <c r="N987" s="14"/>
      <c r="O987" s="14"/>
      <c r="P987" s="14"/>
      <c r="Q987" s="14"/>
      <c r="R987" s="14"/>
      <c r="S987" s="14"/>
      <c r="T987" s="14"/>
      <c r="U987" s="14"/>
      <c r="V987" s="14"/>
      <c r="W987" s="14"/>
      <c r="X987" s="14"/>
      <c r="Y987" s="14"/>
      <c r="Z987" s="14"/>
      <c r="AA987" s="14"/>
    </row>
    <row r="988">
      <c r="A988" s="45"/>
      <c r="B988" s="14"/>
      <c r="C988" s="14"/>
      <c r="D988" s="14"/>
      <c r="E988" s="14"/>
      <c r="F988" s="14"/>
      <c r="G988" s="45"/>
      <c r="H988" s="14"/>
      <c r="I988" s="14"/>
      <c r="J988" s="14"/>
      <c r="K988" s="14"/>
      <c r="L988" s="14"/>
      <c r="M988" s="14"/>
      <c r="N988" s="14"/>
      <c r="O988" s="14"/>
      <c r="P988" s="14"/>
      <c r="Q988" s="14"/>
      <c r="R988" s="14"/>
      <c r="S988" s="14"/>
      <c r="T988" s="14"/>
      <c r="U988" s="14"/>
      <c r="V988" s="14"/>
      <c r="W988" s="14"/>
      <c r="X988" s="14"/>
      <c r="Y988" s="14"/>
      <c r="Z988" s="14"/>
      <c r="AA988" s="14"/>
    </row>
    <row r="989">
      <c r="A989" s="45"/>
      <c r="B989" s="14"/>
      <c r="C989" s="14"/>
      <c r="D989" s="14"/>
      <c r="E989" s="14"/>
      <c r="F989" s="14"/>
      <c r="G989" s="45"/>
      <c r="H989" s="14"/>
      <c r="I989" s="14"/>
      <c r="J989" s="14"/>
      <c r="K989" s="14"/>
      <c r="L989" s="14"/>
      <c r="M989" s="14"/>
      <c r="N989" s="14"/>
      <c r="O989" s="14"/>
      <c r="P989" s="14"/>
      <c r="Q989" s="14"/>
      <c r="R989" s="14"/>
      <c r="S989" s="14"/>
      <c r="T989" s="14"/>
      <c r="U989" s="14"/>
      <c r="V989" s="14"/>
      <c r="W989" s="14"/>
      <c r="X989" s="14"/>
      <c r="Y989" s="14"/>
      <c r="Z989" s="14"/>
      <c r="AA989" s="14"/>
    </row>
    <row r="990">
      <c r="A990" s="45"/>
      <c r="B990" s="14"/>
      <c r="C990" s="14"/>
      <c r="D990" s="14"/>
      <c r="E990" s="14"/>
      <c r="F990" s="14"/>
      <c r="G990" s="45"/>
      <c r="H990" s="14"/>
      <c r="I990" s="14"/>
      <c r="J990" s="14"/>
      <c r="K990" s="14"/>
      <c r="L990" s="14"/>
      <c r="M990" s="14"/>
      <c r="N990" s="14"/>
      <c r="O990" s="14"/>
      <c r="P990" s="14"/>
      <c r="Q990" s="14"/>
      <c r="R990" s="14"/>
      <c r="S990" s="14"/>
      <c r="T990" s="14"/>
      <c r="U990" s="14"/>
      <c r="V990" s="14"/>
      <c r="W990" s="14"/>
      <c r="X990" s="14"/>
      <c r="Y990" s="14"/>
      <c r="Z990" s="14"/>
      <c r="AA990" s="14"/>
    </row>
    <row r="991">
      <c r="A991" s="45"/>
      <c r="B991" s="14"/>
      <c r="C991" s="14"/>
      <c r="D991" s="14"/>
      <c r="E991" s="14"/>
      <c r="F991" s="14"/>
      <c r="G991" s="45"/>
      <c r="H991" s="14"/>
      <c r="I991" s="14"/>
      <c r="J991" s="14"/>
      <c r="K991" s="14"/>
      <c r="L991" s="14"/>
      <c r="M991" s="14"/>
      <c r="N991" s="14"/>
      <c r="O991" s="14"/>
      <c r="P991" s="14"/>
      <c r="Q991" s="14"/>
      <c r="R991" s="14"/>
      <c r="S991" s="14"/>
      <c r="T991" s="14"/>
      <c r="U991" s="14"/>
      <c r="V991" s="14"/>
      <c r="W991" s="14"/>
      <c r="X991" s="14"/>
      <c r="Y991" s="14"/>
      <c r="Z991" s="14"/>
      <c r="AA991" s="14"/>
    </row>
    <row r="992">
      <c r="A992" s="45"/>
      <c r="B992" s="14"/>
      <c r="C992" s="14"/>
      <c r="D992" s="14"/>
      <c r="E992" s="14"/>
      <c r="F992" s="14"/>
      <c r="G992" s="45"/>
      <c r="H992" s="14"/>
      <c r="I992" s="14"/>
      <c r="J992" s="14"/>
      <c r="K992" s="14"/>
      <c r="L992" s="14"/>
      <c r="M992" s="14"/>
      <c r="N992" s="14"/>
      <c r="O992" s="14"/>
      <c r="P992" s="14"/>
      <c r="Q992" s="14"/>
      <c r="R992" s="14"/>
      <c r="S992" s="14"/>
      <c r="T992" s="14"/>
      <c r="U992" s="14"/>
      <c r="V992" s="14"/>
      <c r="W992" s="14"/>
      <c r="X992" s="14"/>
      <c r="Y992" s="14"/>
      <c r="Z992" s="14"/>
      <c r="AA992" s="14"/>
    </row>
    <row r="993">
      <c r="A993" s="45"/>
      <c r="B993" s="14"/>
      <c r="C993" s="14"/>
      <c r="D993" s="14"/>
      <c r="E993" s="14"/>
      <c r="F993" s="14"/>
      <c r="G993" s="45"/>
      <c r="H993" s="14"/>
      <c r="I993" s="14"/>
      <c r="J993" s="14"/>
      <c r="K993" s="14"/>
      <c r="L993" s="14"/>
      <c r="M993" s="14"/>
      <c r="N993" s="14"/>
      <c r="O993" s="14"/>
      <c r="P993" s="14"/>
      <c r="Q993" s="14"/>
      <c r="R993" s="14"/>
      <c r="S993" s="14"/>
      <c r="T993" s="14"/>
      <c r="U993" s="14"/>
      <c r="V993" s="14"/>
      <c r="W993" s="14"/>
      <c r="X993" s="14"/>
      <c r="Y993" s="14"/>
      <c r="Z993" s="14"/>
      <c r="AA993" s="14"/>
    </row>
    <row r="994">
      <c r="A994" s="45"/>
      <c r="B994" s="14"/>
      <c r="C994" s="14"/>
      <c r="D994" s="14"/>
      <c r="E994" s="14"/>
      <c r="F994" s="14"/>
      <c r="G994" s="45"/>
      <c r="H994" s="14"/>
      <c r="I994" s="14"/>
      <c r="J994" s="14"/>
      <c r="K994" s="14"/>
      <c r="L994" s="14"/>
      <c r="M994" s="14"/>
      <c r="N994" s="14"/>
      <c r="O994" s="14"/>
      <c r="P994" s="14"/>
      <c r="Q994" s="14"/>
      <c r="R994" s="14"/>
      <c r="S994" s="14"/>
      <c r="T994" s="14"/>
      <c r="U994" s="14"/>
      <c r="V994" s="14"/>
      <c r="W994" s="14"/>
      <c r="X994" s="14"/>
      <c r="Y994" s="14"/>
      <c r="Z994" s="14"/>
      <c r="AA994" s="14"/>
    </row>
    <row r="995">
      <c r="A995" s="45"/>
      <c r="B995" s="14"/>
      <c r="C995" s="14"/>
      <c r="D995" s="14"/>
      <c r="E995" s="14"/>
      <c r="F995" s="14"/>
      <c r="G995" s="45"/>
      <c r="H995" s="14"/>
      <c r="I995" s="14"/>
      <c r="J995" s="14"/>
      <c r="K995" s="14"/>
      <c r="L995" s="14"/>
      <c r="M995" s="14"/>
      <c r="N995" s="14"/>
      <c r="O995" s="14"/>
      <c r="P995" s="14"/>
      <c r="Q995" s="14"/>
      <c r="R995" s="14"/>
      <c r="S995" s="14"/>
      <c r="T995" s="14"/>
      <c r="U995" s="14"/>
      <c r="V995" s="14"/>
      <c r="W995" s="14"/>
      <c r="X995" s="14"/>
      <c r="Y995" s="14"/>
      <c r="Z995" s="14"/>
      <c r="AA995" s="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1.71"/>
    <col customWidth="1" min="2" max="2" width="11.29"/>
    <col customWidth="1" min="3" max="3" width="11.0"/>
    <col customWidth="1" min="4" max="4" width="8.43"/>
    <col customWidth="1" min="5" max="5" width="10.29"/>
    <col customWidth="1" min="6" max="6" width="10.86"/>
    <col customWidth="1" min="10" max="10" width="10.43"/>
    <col customWidth="1" min="11" max="11" width="20.29"/>
    <col customWidth="1" min="12" max="12" width="15.86"/>
    <col customWidth="1" min="13" max="13" width="18.57"/>
    <col customWidth="1" min="14" max="14" width="20.86"/>
    <col customWidth="1" min="15" max="15" width="6.14"/>
    <col customWidth="1" min="16" max="16" width="26.86"/>
    <col customWidth="1" min="17" max="17" width="20.29"/>
    <col customWidth="1" min="18" max="18" width="19.0"/>
  </cols>
  <sheetData>
    <row r="1">
      <c r="A1" s="62" t="s">
        <v>0</v>
      </c>
      <c r="B1" s="56" t="s">
        <v>1</v>
      </c>
      <c r="C1" s="56" t="s">
        <v>2</v>
      </c>
      <c r="D1" s="56" t="s">
        <v>3</v>
      </c>
      <c r="E1" s="56" t="s">
        <v>4</v>
      </c>
      <c r="F1" s="56" t="s">
        <v>2</v>
      </c>
      <c r="G1" s="57" t="s">
        <v>5</v>
      </c>
      <c r="H1" s="57" t="s">
        <v>6</v>
      </c>
      <c r="I1" s="56" t="s">
        <v>7</v>
      </c>
      <c r="J1" s="56" t="s">
        <v>8</v>
      </c>
      <c r="K1" s="56" t="s">
        <v>9</v>
      </c>
      <c r="L1" s="56" t="s">
        <v>10</v>
      </c>
      <c r="M1" s="56" t="s">
        <v>11</v>
      </c>
      <c r="N1" s="56" t="s">
        <v>12</v>
      </c>
      <c r="O1" s="56" t="s">
        <v>13</v>
      </c>
      <c r="P1" s="56" t="s">
        <v>14</v>
      </c>
      <c r="Q1" s="56" t="s">
        <v>15</v>
      </c>
      <c r="R1" s="56" t="s">
        <v>16</v>
      </c>
      <c r="S1" s="58" t="s">
        <v>2</v>
      </c>
      <c r="T1" s="58" t="s">
        <v>17</v>
      </c>
      <c r="U1" s="58" t="s">
        <v>18</v>
      </c>
      <c r="V1" s="59" t="s">
        <v>19</v>
      </c>
      <c r="W1" s="60" t="s">
        <v>20</v>
      </c>
      <c r="X1" s="60" t="s">
        <v>21</v>
      </c>
      <c r="Y1" s="60" t="s">
        <v>22</v>
      </c>
      <c r="Z1" s="61" t="s">
        <v>23</v>
      </c>
      <c r="AA1" s="61"/>
    </row>
    <row r="2">
      <c r="A2" s="10">
        <v>42706.0</v>
      </c>
      <c r="B2" s="11">
        <v>0.43333333333333335</v>
      </c>
      <c r="C2" s="13" t="s">
        <v>1170</v>
      </c>
      <c r="D2" s="13" t="s">
        <v>26</v>
      </c>
      <c r="E2" s="11">
        <v>0.4326388888888889</v>
      </c>
      <c r="F2" s="13" t="s">
        <v>29</v>
      </c>
      <c r="G2" s="12">
        <v>42706.0</v>
      </c>
      <c r="H2" s="54">
        <v>42706.0</v>
      </c>
      <c r="I2" s="11">
        <v>0.7083333333333334</v>
      </c>
      <c r="J2" s="14"/>
      <c r="K2" s="13" t="s">
        <v>33</v>
      </c>
      <c r="L2" s="13" t="s">
        <v>1497</v>
      </c>
      <c r="M2" s="13" t="s">
        <v>39</v>
      </c>
      <c r="N2" s="13" t="s">
        <v>1498</v>
      </c>
      <c r="O2" s="13">
        <v>1.0</v>
      </c>
      <c r="P2" s="13" t="s">
        <v>1499</v>
      </c>
      <c r="Q2" s="13" t="s">
        <v>1501</v>
      </c>
      <c r="R2" s="13" t="s">
        <v>1502</v>
      </c>
      <c r="U2" s="16">
        <v>27249.0</v>
      </c>
      <c r="V2" s="17">
        <v>42710.0</v>
      </c>
      <c r="Y2">
        <f t="shared" ref="Y2:Y81" si="1">H2-G2</f>
        <v>0</v>
      </c>
    </row>
    <row r="3">
      <c r="A3" s="10">
        <v>42706.0</v>
      </c>
      <c r="B3" s="11">
        <v>0.4423611111111111</v>
      </c>
      <c r="C3" s="13" t="s">
        <v>1170</v>
      </c>
      <c r="D3" s="13" t="s">
        <v>26</v>
      </c>
      <c r="E3" s="11">
        <v>0.44166666666666665</v>
      </c>
      <c r="F3" s="13" t="s">
        <v>1489</v>
      </c>
      <c r="G3" s="12">
        <v>42710.0</v>
      </c>
      <c r="H3" s="54">
        <v>42710.0</v>
      </c>
      <c r="I3" s="11">
        <v>0.7076388888888889</v>
      </c>
      <c r="J3" s="14"/>
      <c r="K3" s="13" t="s">
        <v>33</v>
      </c>
      <c r="L3" s="13" t="s">
        <v>1507</v>
      </c>
      <c r="M3" s="13" t="s">
        <v>1509</v>
      </c>
      <c r="N3" s="13" t="s">
        <v>1511</v>
      </c>
      <c r="O3" s="13">
        <v>1.0</v>
      </c>
      <c r="P3" s="13" t="s">
        <v>1512</v>
      </c>
      <c r="Q3" s="13" t="s">
        <v>1513</v>
      </c>
      <c r="R3" s="13" t="s">
        <v>773</v>
      </c>
      <c r="U3" s="16">
        <v>27277.0</v>
      </c>
      <c r="V3" s="17">
        <v>42713.0</v>
      </c>
      <c r="Y3">
        <f t="shared" si="1"/>
        <v>0</v>
      </c>
    </row>
    <row r="4">
      <c r="A4" s="10">
        <v>42709.0</v>
      </c>
      <c r="B4" s="11">
        <v>0.4340277777777778</v>
      </c>
      <c r="C4" s="13" t="s">
        <v>84</v>
      </c>
      <c r="D4" s="13" t="s">
        <v>26</v>
      </c>
      <c r="E4" s="11">
        <v>0.4305555555555556</v>
      </c>
      <c r="F4" s="13" t="s">
        <v>1489</v>
      </c>
      <c r="G4" s="12">
        <v>42710.0</v>
      </c>
      <c r="H4" s="12">
        <v>42710.0</v>
      </c>
      <c r="I4" s="11">
        <v>0.7083333333333334</v>
      </c>
      <c r="J4" s="14"/>
      <c r="K4" s="13" t="s">
        <v>1516</v>
      </c>
      <c r="L4" s="13" t="s">
        <v>1517</v>
      </c>
      <c r="M4" s="13" t="s">
        <v>92</v>
      </c>
      <c r="N4" s="13" t="s">
        <v>1519</v>
      </c>
      <c r="O4" s="13">
        <v>1.0</v>
      </c>
      <c r="P4" s="13" t="s">
        <v>1520</v>
      </c>
      <c r="Q4" s="14"/>
      <c r="R4" s="13" t="s">
        <v>1522</v>
      </c>
      <c r="U4" s="16">
        <v>27250.0</v>
      </c>
      <c r="V4" s="17">
        <v>42710.0</v>
      </c>
      <c r="Y4">
        <f t="shared" si="1"/>
        <v>0</v>
      </c>
    </row>
    <row r="5">
      <c r="A5" s="10">
        <v>42709.0</v>
      </c>
      <c r="B5" s="11">
        <v>0.4340277777777778</v>
      </c>
      <c r="C5" s="13" t="s">
        <v>84</v>
      </c>
      <c r="D5" s="13" t="s">
        <v>26</v>
      </c>
      <c r="E5" s="11">
        <v>0.4305555555555556</v>
      </c>
      <c r="F5" s="13" t="s">
        <v>1489</v>
      </c>
      <c r="G5" s="12">
        <v>42710.0</v>
      </c>
      <c r="H5" s="12">
        <v>42710.0</v>
      </c>
      <c r="I5" s="11">
        <v>0.6111111111111112</v>
      </c>
      <c r="J5" s="14"/>
      <c r="K5" s="13" t="s">
        <v>1305</v>
      </c>
      <c r="L5" s="13" t="s">
        <v>1525</v>
      </c>
      <c r="M5" s="13" t="s">
        <v>76</v>
      </c>
      <c r="N5" s="13" t="s">
        <v>1527</v>
      </c>
      <c r="O5" s="13">
        <v>1.0</v>
      </c>
      <c r="P5" s="13" t="s">
        <v>786</v>
      </c>
      <c r="Q5" s="14"/>
      <c r="R5" s="14"/>
      <c r="U5" s="16">
        <v>27262.0</v>
      </c>
      <c r="V5" s="17">
        <v>42712.0</v>
      </c>
      <c r="Y5">
        <f t="shared" si="1"/>
        <v>0</v>
      </c>
    </row>
    <row r="6">
      <c r="A6" s="10">
        <v>42709.0</v>
      </c>
      <c r="B6" s="11">
        <v>0.4340277777777778</v>
      </c>
      <c r="C6" s="13" t="s">
        <v>84</v>
      </c>
      <c r="D6" s="13" t="s">
        <v>26</v>
      </c>
      <c r="E6" s="11">
        <v>0.4305555555555556</v>
      </c>
      <c r="F6" s="13" t="s">
        <v>1489</v>
      </c>
      <c r="G6" s="12">
        <v>42710.0</v>
      </c>
      <c r="H6" s="12">
        <v>42710.0</v>
      </c>
      <c r="I6" s="11">
        <v>0.6111111111111112</v>
      </c>
      <c r="J6" s="14"/>
      <c r="K6" s="13" t="s">
        <v>1214</v>
      </c>
      <c r="L6" s="13" t="s">
        <v>1530</v>
      </c>
      <c r="M6" s="13" t="s">
        <v>76</v>
      </c>
      <c r="N6" s="13" t="s">
        <v>1532</v>
      </c>
      <c r="O6" s="13">
        <v>1.0</v>
      </c>
      <c r="P6" s="13" t="s">
        <v>786</v>
      </c>
      <c r="Q6" s="14"/>
      <c r="R6" s="14"/>
      <c r="U6" s="16">
        <v>27262.0</v>
      </c>
      <c r="V6" s="17">
        <v>42712.0</v>
      </c>
      <c r="Y6">
        <f t="shared" si="1"/>
        <v>0</v>
      </c>
    </row>
    <row r="7">
      <c r="A7" s="10">
        <v>42709.0</v>
      </c>
      <c r="B7" s="11">
        <v>0.4895833333333333</v>
      </c>
      <c r="C7" s="13" t="s">
        <v>84</v>
      </c>
      <c r="D7" s="13" t="s">
        <v>26</v>
      </c>
      <c r="E7" s="11">
        <v>0.4236111111111111</v>
      </c>
      <c r="F7" s="13" t="s">
        <v>29</v>
      </c>
      <c r="G7" s="12">
        <v>42720.0</v>
      </c>
      <c r="H7" s="12">
        <v>42724.0</v>
      </c>
      <c r="I7" s="11">
        <v>0.8069444444444445</v>
      </c>
      <c r="J7" s="14"/>
      <c r="K7" s="13" t="s">
        <v>153</v>
      </c>
      <c r="L7" s="13" t="s">
        <v>1535</v>
      </c>
      <c r="M7" s="13" t="s">
        <v>1252</v>
      </c>
      <c r="N7" s="13" t="s">
        <v>1538</v>
      </c>
      <c r="O7" s="13">
        <v>1.0</v>
      </c>
      <c r="P7" s="13" t="s">
        <v>1541</v>
      </c>
      <c r="Q7" s="13"/>
      <c r="R7" s="14"/>
      <c r="U7" s="16">
        <v>27374.0</v>
      </c>
      <c r="V7" s="17">
        <v>42725.0</v>
      </c>
      <c r="Y7">
        <f t="shared" si="1"/>
        <v>4</v>
      </c>
    </row>
    <row r="8">
      <c r="A8" s="10">
        <v>42709.0</v>
      </c>
      <c r="B8" s="11">
        <v>0.4895833333333333</v>
      </c>
      <c r="C8" s="13" t="s">
        <v>84</v>
      </c>
      <c r="D8" s="13" t="s">
        <v>26</v>
      </c>
      <c r="E8" s="11">
        <v>0.4236111111111111</v>
      </c>
      <c r="F8" s="13" t="s">
        <v>29</v>
      </c>
      <c r="G8" s="12">
        <v>42720.0</v>
      </c>
      <c r="H8" s="12">
        <v>42724.0</v>
      </c>
      <c r="I8" s="11">
        <v>0.8069444444444445</v>
      </c>
      <c r="J8" s="14"/>
      <c r="K8" s="13" t="s">
        <v>153</v>
      </c>
      <c r="L8" s="13" t="s">
        <v>1545</v>
      </c>
      <c r="M8" s="13" t="s">
        <v>1252</v>
      </c>
      <c r="N8" s="13" t="s">
        <v>1547</v>
      </c>
      <c r="O8" s="13">
        <v>1.0</v>
      </c>
      <c r="P8" s="13" t="s">
        <v>1548</v>
      </c>
      <c r="Q8" s="13"/>
      <c r="R8" s="14"/>
      <c r="U8" s="16">
        <v>27374.0</v>
      </c>
      <c r="V8" s="17">
        <v>42725.0</v>
      </c>
      <c r="Y8">
        <f t="shared" si="1"/>
        <v>4</v>
      </c>
    </row>
    <row r="9">
      <c r="A9" s="10">
        <v>42709.0</v>
      </c>
      <c r="B9" s="11">
        <v>0.4895833333333333</v>
      </c>
      <c r="C9" s="13" t="s">
        <v>84</v>
      </c>
      <c r="D9" s="13" t="s">
        <v>26</v>
      </c>
      <c r="E9" s="11">
        <v>0.4236111111111111</v>
      </c>
      <c r="F9" s="13" t="s">
        <v>29</v>
      </c>
      <c r="G9" s="12">
        <v>42720.0</v>
      </c>
      <c r="H9" s="12">
        <v>42724.0</v>
      </c>
      <c r="I9" s="11">
        <v>0.8069444444444445</v>
      </c>
      <c r="J9" s="14"/>
      <c r="K9" s="13" t="s">
        <v>153</v>
      </c>
      <c r="L9" s="13" t="s">
        <v>1551</v>
      </c>
      <c r="M9" s="13" t="s">
        <v>1252</v>
      </c>
      <c r="N9" s="13" t="s">
        <v>1552</v>
      </c>
      <c r="O9" s="13">
        <v>1.0</v>
      </c>
      <c r="P9" s="13" t="s">
        <v>1548</v>
      </c>
      <c r="Q9" s="13"/>
      <c r="R9" s="14"/>
      <c r="U9" s="16">
        <v>27374.0</v>
      </c>
      <c r="V9" s="17">
        <v>42725.0</v>
      </c>
      <c r="Y9">
        <f t="shared" si="1"/>
        <v>4</v>
      </c>
    </row>
    <row r="10">
      <c r="A10" s="10">
        <v>42709.0</v>
      </c>
      <c r="B10" s="11">
        <v>0.4895833333333333</v>
      </c>
      <c r="C10" s="13" t="s">
        <v>84</v>
      </c>
      <c r="D10" s="13" t="s">
        <v>26</v>
      </c>
      <c r="E10" s="11">
        <v>0.4236111111111111</v>
      </c>
      <c r="F10" s="13" t="s">
        <v>29</v>
      </c>
      <c r="G10" s="12">
        <v>42720.0</v>
      </c>
      <c r="H10" s="12">
        <v>42724.0</v>
      </c>
      <c r="I10" s="11">
        <v>0.8069444444444445</v>
      </c>
      <c r="J10" s="14"/>
      <c r="K10" s="13" t="s">
        <v>153</v>
      </c>
      <c r="L10" s="13" t="s">
        <v>1558</v>
      </c>
      <c r="M10" s="13" t="s">
        <v>1252</v>
      </c>
      <c r="N10" s="13" t="s">
        <v>1559</v>
      </c>
      <c r="O10" s="13">
        <v>1.0</v>
      </c>
      <c r="P10" s="13" t="s">
        <v>1548</v>
      </c>
      <c r="Q10" s="13"/>
      <c r="R10" s="14"/>
      <c r="U10" s="16">
        <v>27374.0</v>
      </c>
      <c r="V10" s="17">
        <v>42725.0</v>
      </c>
      <c r="Y10">
        <f t="shared" si="1"/>
        <v>4</v>
      </c>
    </row>
    <row r="11">
      <c r="A11" s="10">
        <v>42709.0</v>
      </c>
      <c r="B11" s="11">
        <v>0.4895833333333333</v>
      </c>
      <c r="C11" s="13" t="s">
        <v>84</v>
      </c>
      <c r="D11" s="13" t="s">
        <v>26</v>
      </c>
      <c r="E11" s="11">
        <v>0.4236111111111111</v>
      </c>
      <c r="F11" s="13" t="s">
        <v>29</v>
      </c>
      <c r="G11" s="12">
        <v>42720.0</v>
      </c>
      <c r="H11" s="12">
        <v>42724.0</v>
      </c>
      <c r="I11" s="11">
        <v>0.8069444444444445</v>
      </c>
      <c r="J11" s="14"/>
      <c r="K11" s="13" t="s">
        <v>153</v>
      </c>
      <c r="L11" s="13" t="s">
        <v>1562</v>
      </c>
      <c r="M11" s="13" t="s">
        <v>1252</v>
      </c>
      <c r="N11" s="13" t="s">
        <v>1563</v>
      </c>
      <c r="O11" s="13">
        <v>1.0</v>
      </c>
      <c r="P11" s="13" t="s">
        <v>1548</v>
      </c>
      <c r="Q11" s="13"/>
      <c r="R11" s="14"/>
      <c r="U11" s="16">
        <v>27374.0</v>
      </c>
      <c r="V11" s="17">
        <v>42725.0</v>
      </c>
      <c r="Y11">
        <f t="shared" si="1"/>
        <v>4</v>
      </c>
    </row>
    <row r="12">
      <c r="A12" s="10">
        <v>42709.0</v>
      </c>
      <c r="B12" s="11">
        <v>0.4895833333333333</v>
      </c>
      <c r="C12" s="13" t="s">
        <v>84</v>
      </c>
      <c r="D12" s="13" t="s">
        <v>26</v>
      </c>
      <c r="E12" s="11">
        <v>0.4236111111111111</v>
      </c>
      <c r="F12" s="13" t="s">
        <v>29</v>
      </c>
      <c r="G12" s="12">
        <v>42720.0</v>
      </c>
      <c r="H12" s="12">
        <v>42724.0</v>
      </c>
      <c r="I12" s="11">
        <v>0.8069444444444445</v>
      </c>
      <c r="J12" s="14"/>
      <c r="K12" s="13" t="s">
        <v>153</v>
      </c>
      <c r="L12" s="13" t="s">
        <v>1566</v>
      </c>
      <c r="M12" s="13" t="s">
        <v>1252</v>
      </c>
      <c r="N12" s="13" t="s">
        <v>1567</v>
      </c>
      <c r="O12" s="13">
        <v>1.0</v>
      </c>
      <c r="P12" s="13" t="s">
        <v>1548</v>
      </c>
      <c r="Q12" s="13"/>
      <c r="R12" s="14"/>
      <c r="U12" s="16">
        <v>27374.0</v>
      </c>
      <c r="V12" s="17">
        <v>42725.0</v>
      </c>
      <c r="Y12">
        <f t="shared" si="1"/>
        <v>4</v>
      </c>
    </row>
    <row r="13">
      <c r="A13" s="10">
        <v>42709.0</v>
      </c>
      <c r="B13" s="11">
        <v>0.4895833333333333</v>
      </c>
      <c r="C13" s="13" t="s">
        <v>84</v>
      </c>
      <c r="D13" s="13" t="s">
        <v>26</v>
      </c>
      <c r="E13" s="11">
        <v>0.4236111111111111</v>
      </c>
      <c r="F13" s="13" t="s">
        <v>29</v>
      </c>
      <c r="G13" s="12">
        <v>42720.0</v>
      </c>
      <c r="H13" s="12">
        <v>42724.0</v>
      </c>
      <c r="I13" s="11">
        <v>0.8069444444444445</v>
      </c>
      <c r="J13" s="14"/>
      <c r="K13" s="13" t="s">
        <v>153</v>
      </c>
      <c r="L13" s="13" t="s">
        <v>1570</v>
      </c>
      <c r="M13" s="13" t="s">
        <v>1252</v>
      </c>
      <c r="N13" s="13" t="s">
        <v>1571</v>
      </c>
      <c r="O13" s="13">
        <v>1.0</v>
      </c>
      <c r="P13" s="13" t="s">
        <v>1548</v>
      </c>
      <c r="Q13" s="13"/>
      <c r="R13" s="14"/>
      <c r="U13" s="16">
        <v>27374.0</v>
      </c>
      <c r="V13" s="17">
        <v>42725.0</v>
      </c>
      <c r="Y13">
        <f t="shared" si="1"/>
        <v>4</v>
      </c>
    </row>
    <row r="14">
      <c r="A14" s="10">
        <v>42709.0</v>
      </c>
      <c r="B14" s="11">
        <v>0.4895833333333333</v>
      </c>
      <c r="C14" s="13" t="s">
        <v>84</v>
      </c>
      <c r="D14" s="13" t="s">
        <v>26</v>
      </c>
      <c r="E14" s="11">
        <v>0.4236111111111111</v>
      </c>
      <c r="F14" s="13" t="s">
        <v>29</v>
      </c>
      <c r="G14" s="12">
        <v>42720.0</v>
      </c>
      <c r="H14" s="12">
        <v>42724.0</v>
      </c>
      <c r="I14" s="11">
        <v>0.8069444444444445</v>
      </c>
      <c r="J14" s="14"/>
      <c r="K14" s="13" t="s">
        <v>153</v>
      </c>
      <c r="L14" s="13" t="s">
        <v>1577</v>
      </c>
      <c r="M14" s="13" t="s">
        <v>1252</v>
      </c>
      <c r="N14" s="13" t="s">
        <v>1578</v>
      </c>
      <c r="O14" s="13">
        <v>1.0</v>
      </c>
      <c r="P14" s="13" t="s">
        <v>1548</v>
      </c>
      <c r="Q14" s="13"/>
      <c r="R14" s="14"/>
      <c r="U14" s="16">
        <v>27374.0</v>
      </c>
      <c r="V14" s="17">
        <v>42725.0</v>
      </c>
      <c r="Y14">
        <f t="shared" si="1"/>
        <v>4</v>
      </c>
    </row>
    <row r="15">
      <c r="A15" s="10">
        <v>42709.0</v>
      </c>
      <c r="B15" s="11">
        <v>0.4895833333333333</v>
      </c>
      <c r="C15" s="13" t="s">
        <v>84</v>
      </c>
      <c r="D15" s="13" t="s">
        <v>26</v>
      </c>
      <c r="E15" s="11">
        <v>0.4236111111111111</v>
      </c>
      <c r="F15" s="13" t="s">
        <v>29</v>
      </c>
      <c r="G15" s="12">
        <v>42720.0</v>
      </c>
      <c r="H15" s="12">
        <v>42724.0</v>
      </c>
      <c r="I15" s="11">
        <v>0.8069444444444445</v>
      </c>
      <c r="J15" s="14"/>
      <c r="K15" s="13" t="s">
        <v>153</v>
      </c>
      <c r="L15" s="13" t="s">
        <v>1581</v>
      </c>
      <c r="M15" s="13" t="s">
        <v>1252</v>
      </c>
      <c r="N15" s="13" t="s">
        <v>1584</v>
      </c>
      <c r="O15" s="13">
        <v>1.0</v>
      </c>
      <c r="P15" s="13" t="s">
        <v>1548</v>
      </c>
      <c r="Q15" s="13"/>
      <c r="R15" s="14"/>
      <c r="U15" s="16">
        <v>27374.0</v>
      </c>
      <c r="V15" s="17">
        <v>42725.0</v>
      </c>
      <c r="Y15">
        <f t="shared" si="1"/>
        <v>4</v>
      </c>
    </row>
    <row r="16">
      <c r="A16" s="10">
        <v>42709.0</v>
      </c>
      <c r="B16" s="11">
        <v>0.4895833333333333</v>
      </c>
      <c r="C16" s="13" t="s">
        <v>84</v>
      </c>
      <c r="D16" s="13" t="s">
        <v>26</v>
      </c>
      <c r="E16" s="11">
        <v>0.4236111111111111</v>
      </c>
      <c r="F16" s="13" t="s">
        <v>29</v>
      </c>
      <c r="G16" s="12">
        <v>42720.0</v>
      </c>
      <c r="H16" s="12">
        <v>42724.0</v>
      </c>
      <c r="I16" s="11">
        <v>0.8069444444444445</v>
      </c>
      <c r="J16" s="14"/>
      <c r="K16" s="13" t="s">
        <v>153</v>
      </c>
      <c r="L16" s="13" t="s">
        <v>1585</v>
      </c>
      <c r="M16" s="13" t="s">
        <v>1252</v>
      </c>
      <c r="N16" s="13" t="s">
        <v>1587</v>
      </c>
      <c r="O16" s="13">
        <v>1.0</v>
      </c>
      <c r="P16" s="13" t="s">
        <v>1548</v>
      </c>
      <c r="Q16" s="13"/>
      <c r="R16" s="14"/>
      <c r="U16" s="16">
        <v>27374.0</v>
      </c>
      <c r="V16" s="17">
        <v>42725.0</v>
      </c>
      <c r="Y16">
        <f t="shared" si="1"/>
        <v>4</v>
      </c>
    </row>
    <row r="17">
      <c r="A17" s="10">
        <v>42709.0</v>
      </c>
      <c r="B17" s="11">
        <v>0.4895833333333333</v>
      </c>
      <c r="C17" s="13" t="s">
        <v>84</v>
      </c>
      <c r="D17" s="13" t="s">
        <v>26</v>
      </c>
      <c r="E17" s="11">
        <v>0.4236111111111111</v>
      </c>
      <c r="F17" s="13" t="s">
        <v>29</v>
      </c>
      <c r="G17" s="12">
        <v>42720.0</v>
      </c>
      <c r="H17" s="12">
        <v>42724.0</v>
      </c>
      <c r="I17" s="11">
        <v>0.8069444444444445</v>
      </c>
      <c r="J17" s="14"/>
      <c r="K17" s="13" t="s">
        <v>153</v>
      </c>
      <c r="L17" s="13" t="s">
        <v>1591</v>
      </c>
      <c r="M17" s="13" t="s">
        <v>1252</v>
      </c>
      <c r="N17" s="13" t="s">
        <v>1595</v>
      </c>
      <c r="O17" s="13">
        <v>1.0</v>
      </c>
      <c r="P17" s="13" t="s">
        <v>1548</v>
      </c>
      <c r="Q17" s="13"/>
      <c r="R17" s="14"/>
      <c r="U17" s="16">
        <v>27374.0</v>
      </c>
      <c r="V17" s="17">
        <v>42725.0</v>
      </c>
      <c r="Y17">
        <f t="shared" si="1"/>
        <v>4</v>
      </c>
    </row>
    <row r="18">
      <c r="A18" s="10">
        <v>42709.0</v>
      </c>
      <c r="B18" s="11">
        <v>0.4895833333333333</v>
      </c>
      <c r="C18" s="13" t="s">
        <v>84</v>
      </c>
      <c r="D18" s="13" t="s">
        <v>26</v>
      </c>
      <c r="E18" s="11">
        <v>0.4236111111111111</v>
      </c>
      <c r="F18" s="13" t="s">
        <v>29</v>
      </c>
      <c r="G18" s="12">
        <v>42720.0</v>
      </c>
      <c r="H18" s="12">
        <v>42724.0</v>
      </c>
      <c r="I18" s="11">
        <v>0.8069444444444445</v>
      </c>
      <c r="J18" s="14"/>
      <c r="K18" s="13" t="s">
        <v>153</v>
      </c>
      <c r="L18" s="13" t="s">
        <v>1600</v>
      </c>
      <c r="M18" s="13" t="s">
        <v>1252</v>
      </c>
      <c r="N18" s="13" t="s">
        <v>1563</v>
      </c>
      <c r="O18" s="13">
        <v>1.0</v>
      </c>
      <c r="P18" s="13" t="s">
        <v>1548</v>
      </c>
      <c r="Q18" s="13"/>
      <c r="R18" s="14"/>
      <c r="U18" s="16">
        <v>27374.0</v>
      </c>
      <c r="V18" s="17">
        <v>42725.0</v>
      </c>
      <c r="Y18">
        <f t="shared" si="1"/>
        <v>4</v>
      </c>
    </row>
    <row r="19">
      <c r="A19" s="10">
        <v>42709.0</v>
      </c>
      <c r="B19" s="11">
        <v>0.5152777777777777</v>
      </c>
      <c r="C19" s="13" t="s">
        <v>84</v>
      </c>
      <c r="D19" s="13" t="s">
        <v>26</v>
      </c>
      <c r="E19" s="11">
        <v>0.4236111111111111</v>
      </c>
      <c r="F19" s="13" t="s">
        <v>29</v>
      </c>
      <c r="G19" s="12">
        <v>42720.0</v>
      </c>
      <c r="H19" s="12">
        <v>42731.0</v>
      </c>
      <c r="I19" s="11">
        <v>0.4166666666666667</v>
      </c>
      <c r="J19" s="14"/>
      <c r="K19" s="13" t="s">
        <v>1250</v>
      </c>
      <c r="L19" s="13" t="s">
        <v>1602</v>
      </c>
      <c r="M19" s="13" t="s">
        <v>1252</v>
      </c>
      <c r="N19" s="13" t="s">
        <v>1253</v>
      </c>
      <c r="O19" s="13">
        <v>1.0</v>
      </c>
      <c r="P19" s="13" t="s">
        <v>1604</v>
      </c>
      <c r="Q19" s="14"/>
      <c r="R19" s="13" t="s">
        <v>1255</v>
      </c>
      <c r="U19" s="16">
        <v>27445.0</v>
      </c>
      <c r="V19" s="17">
        <v>43099.0</v>
      </c>
      <c r="Y19">
        <f t="shared" si="1"/>
        <v>11</v>
      </c>
    </row>
    <row r="20">
      <c r="A20" s="10">
        <v>42709.0</v>
      </c>
      <c r="B20" s="11">
        <v>0.5152777777777777</v>
      </c>
      <c r="C20" s="13" t="s">
        <v>84</v>
      </c>
      <c r="D20" s="13" t="s">
        <v>26</v>
      </c>
      <c r="E20" s="11">
        <v>0.4236111111111111</v>
      </c>
      <c r="F20" s="13" t="s">
        <v>29</v>
      </c>
      <c r="G20" s="12">
        <v>42720.0</v>
      </c>
      <c r="H20" s="12">
        <v>42731.0</v>
      </c>
      <c r="I20" s="11">
        <v>0.4166666666666667</v>
      </c>
      <c r="J20" s="14"/>
      <c r="K20" s="13" t="s">
        <v>1250</v>
      </c>
      <c r="L20" s="13" t="s">
        <v>1607</v>
      </c>
      <c r="M20" s="13" t="s">
        <v>1252</v>
      </c>
      <c r="N20" s="13" t="s">
        <v>1257</v>
      </c>
      <c r="O20" s="13">
        <v>2.0</v>
      </c>
      <c r="P20" s="13" t="s">
        <v>1608</v>
      </c>
      <c r="Q20" s="14"/>
      <c r="R20" s="13" t="s">
        <v>1255</v>
      </c>
      <c r="U20" s="16">
        <v>27445.0</v>
      </c>
      <c r="V20" s="17">
        <v>43099.0</v>
      </c>
      <c r="Y20">
        <f t="shared" si="1"/>
        <v>11</v>
      </c>
    </row>
    <row r="21">
      <c r="A21" s="10">
        <v>42709.0</v>
      </c>
      <c r="B21" s="11">
        <v>0.5152777777777777</v>
      </c>
      <c r="C21" s="13" t="s">
        <v>84</v>
      </c>
      <c r="D21" s="13" t="s">
        <v>26</v>
      </c>
      <c r="E21" s="11">
        <v>0.4236111111111111</v>
      </c>
      <c r="F21" s="13" t="s">
        <v>29</v>
      </c>
      <c r="G21" s="12">
        <v>42720.0</v>
      </c>
      <c r="H21" s="54">
        <v>42718.0</v>
      </c>
      <c r="I21" s="11">
        <v>0.41388888888888886</v>
      </c>
      <c r="J21" s="14"/>
      <c r="K21" s="13" t="s">
        <v>1250</v>
      </c>
      <c r="L21" s="13" t="s">
        <v>1610</v>
      </c>
      <c r="M21" s="13" t="s">
        <v>1252</v>
      </c>
      <c r="N21" s="13" t="s">
        <v>1260</v>
      </c>
      <c r="O21" s="13">
        <v>2.0</v>
      </c>
      <c r="P21" s="13" t="s">
        <v>1611</v>
      </c>
      <c r="Q21" s="14"/>
      <c r="R21" s="13" t="s">
        <v>1255</v>
      </c>
      <c r="U21" s="16">
        <v>27445.0</v>
      </c>
      <c r="V21" s="17">
        <v>43099.0</v>
      </c>
      <c r="Y21">
        <f t="shared" si="1"/>
        <v>-2</v>
      </c>
    </row>
    <row r="22">
      <c r="A22" s="10">
        <v>42709.0</v>
      </c>
      <c r="B22" s="11">
        <v>0.5152777777777777</v>
      </c>
      <c r="C22" s="13" t="s">
        <v>84</v>
      </c>
      <c r="D22" s="13" t="s">
        <v>26</v>
      </c>
      <c r="E22" s="11">
        <v>0.4236111111111111</v>
      </c>
      <c r="F22" s="13" t="s">
        <v>29</v>
      </c>
      <c r="G22" s="12">
        <v>42720.0</v>
      </c>
      <c r="H22" s="54">
        <v>42716.0</v>
      </c>
      <c r="I22" s="11">
        <v>0.5166666666666667</v>
      </c>
      <c r="J22" s="14"/>
      <c r="K22" s="13" t="s">
        <v>1250</v>
      </c>
      <c r="L22" s="13" t="s">
        <v>1615</v>
      </c>
      <c r="M22" s="13" t="s">
        <v>1252</v>
      </c>
      <c r="N22" s="13" t="s">
        <v>1263</v>
      </c>
      <c r="O22" s="13">
        <v>2.0</v>
      </c>
      <c r="P22" s="13" t="s">
        <v>1264</v>
      </c>
      <c r="Q22" s="13" t="s">
        <v>1265</v>
      </c>
      <c r="R22" s="13" t="s">
        <v>1255</v>
      </c>
      <c r="U22" s="16">
        <v>27445.0</v>
      </c>
      <c r="V22" s="17">
        <v>43099.0</v>
      </c>
      <c r="Y22">
        <f t="shared" si="1"/>
        <v>-4</v>
      </c>
    </row>
    <row r="23">
      <c r="A23" s="10">
        <v>42709.0</v>
      </c>
      <c r="B23" s="11">
        <v>0.5152777777777777</v>
      </c>
      <c r="C23" s="13" t="s">
        <v>84</v>
      </c>
      <c r="D23" s="13" t="s">
        <v>26</v>
      </c>
      <c r="E23" s="11">
        <v>0.4236111111111111</v>
      </c>
      <c r="F23" s="13" t="s">
        <v>29</v>
      </c>
      <c r="G23" s="12">
        <v>42720.0</v>
      </c>
      <c r="H23" s="12">
        <v>42731.0</v>
      </c>
      <c r="I23" s="11">
        <v>0.4166666666666667</v>
      </c>
      <c r="J23" s="14"/>
      <c r="K23" s="13" t="s">
        <v>1250</v>
      </c>
      <c r="L23" s="13" t="s">
        <v>1619</v>
      </c>
      <c r="M23" s="13" t="s">
        <v>1252</v>
      </c>
      <c r="N23" s="13" t="s">
        <v>1267</v>
      </c>
      <c r="O23" s="13">
        <v>2.0</v>
      </c>
      <c r="P23" s="13" t="s">
        <v>1604</v>
      </c>
      <c r="Q23" s="13"/>
      <c r="R23" s="13" t="s">
        <v>1255</v>
      </c>
      <c r="U23" s="16">
        <v>27445.0</v>
      </c>
      <c r="V23" s="17">
        <v>43099.0</v>
      </c>
      <c r="Y23">
        <f t="shared" si="1"/>
        <v>11</v>
      </c>
    </row>
    <row r="24">
      <c r="A24" s="10">
        <v>42709.0</v>
      </c>
      <c r="B24" s="11">
        <v>0.5152777777777777</v>
      </c>
      <c r="C24" s="13" t="s">
        <v>84</v>
      </c>
      <c r="D24" s="13" t="s">
        <v>26</v>
      </c>
      <c r="E24" s="11">
        <v>0.4236111111111111</v>
      </c>
      <c r="F24" s="13" t="s">
        <v>29</v>
      </c>
      <c r="G24" s="12">
        <v>42720.0</v>
      </c>
      <c r="H24" s="12">
        <v>42731.0</v>
      </c>
      <c r="I24" s="11">
        <v>0.4166666666666667</v>
      </c>
      <c r="J24" s="14"/>
      <c r="K24" s="13" t="s">
        <v>1250</v>
      </c>
      <c r="L24" s="13" t="s">
        <v>1622</v>
      </c>
      <c r="M24" s="13" t="s">
        <v>1252</v>
      </c>
      <c r="N24" s="13" t="s">
        <v>619</v>
      </c>
      <c r="O24" s="13">
        <v>6.0</v>
      </c>
      <c r="P24" s="13" t="s">
        <v>1611</v>
      </c>
      <c r="Q24" s="14"/>
      <c r="R24" s="13" t="s">
        <v>1255</v>
      </c>
      <c r="U24" s="16">
        <v>27445.0</v>
      </c>
      <c r="V24" s="17">
        <v>43099.0</v>
      </c>
      <c r="Y24">
        <f t="shared" si="1"/>
        <v>11</v>
      </c>
    </row>
    <row r="25">
      <c r="A25" s="10">
        <v>42709.0</v>
      </c>
      <c r="B25" s="11">
        <v>0.6666666666666666</v>
      </c>
      <c r="C25" s="13" t="s">
        <v>86</v>
      </c>
      <c r="D25" s="13" t="s">
        <v>86</v>
      </c>
      <c r="E25" s="13" t="s">
        <v>86</v>
      </c>
      <c r="F25" s="13" t="s">
        <v>86</v>
      </c>
      <c r="G25" s="12">
        <v>42716.0</v>
      </c>
      <c r="H25" s="12">
        <v>42713.0</v>
      </c>
      <c r="I25" s="11">
        <v>0.6875</v>
      </c>
      <c r="J25" s="14"/>
      <c r="K25" s="13" t="s">
        <v>237</v>
      </c>
      <c r="L25" s="13" t="s">
        <v>1626</v>
      </c>
      <c r="M25" s="13" t="s">
        <v>240</v>
      </c>
      <c r="N25" s="13">
        <v>73122.0</v>
      </c>
      <c r="O25" s="13">
        <v>70.0</v>
      </c>
      <c r="P25" s="13" t="s">
        <v>1627</v>
      </c>
      <c r="Q25" s="13" t="s">
        <v>1628</v>
      </c>
      <c r="R25" s="13" t="s">
        <v>1629</v>
      </c>
      <c r="U25" s="16">
        <v>27286.0</v>
      </c>
      <c r="V25" s="17">
        <v>42716.0</v>
      </c>
      <c r="Y25">
        <f t="shared" si="1"/>
        <v>-3</v>
      </c>
    </row>
    <row r="26">
      <c r="A26" s="10">
        <v>42710.0</v>
      </c>
      <c r="B26" s="11">
        <v>0.6333333333333333</v>
      </c>
      <c r="C26" s="13" t="s">
        <v>24</v>
      </c>
      <c r="D26" s="13" t="s">
        <v>26</v>
      </c>
      <c r="E26" s="11">
        <v>0.6333333333333333</v>
      </c>
      <c r="F26" s="13" t="s">
        <v>1634</v>
      </c>
      <c r="G26" s="54">
        <v>42711.0</v>
      </c>
      <c r="H26" s="12">
        <v>42711.0</v>
      </c>
      <c r="I26" s="11">
        <v>0.6708333333333333</v>
      </c>
      <c r="J26" s="14"/>
      <c r="K26" s="13" t="s">
        <v>587</v>
      </c>
      <c r="L26" s="13" t="s">
        <v>1635</v>
      </c>
      <c r="M26" s="13" t="s">
        <v>1636</v>
      </c>
      <c r="N26" s="13" t="s">
        <v>749</v>
      </c>
      <c r="O26" s="13">
        <v>1.0</v>
      </c>
      <c r="P26" s="13" t="s">
        <v>1638</v>
      </c>
      <c r="Q26" s="13" t="s">
        <v>1640</v>
      </c>
      <c r="R26" s="14"/>
      <c r="U26" s="16">
        <v>27264.0</v>
      </c>
      <c r="V26" s="17">
        <v>42712.0</v>
      </c>
      <c r="Y26">
        <f t="shared" si="1"/>
        <v>0</v>
      </c>
    </row>
    <row r="27">
      <c r="A27" s="10">
        <v>42711.0</v>
      </c>
      <c r="B27" s="11">
        <v>0.4375</v>
      </c>
      <c r="C27" s="13" t="s">
        <v>84</v>
      </c>
      <c r="D27" s="13" t="s">
        <v>26</v>
      </c>
      <c r="E27" s="11">
        <v>0.4340277777777778</v>
      </c>
      <c r="F27" s="13" t="s">
        <v>29</v>
      </c>
      <c r="G27" s="12">
        <v>42711.0</v>
      </c>
      <c r="H27" s="12">
        <v>42711.0</v>
      </c>
      <c r="I27" s="11">
        <v>0.7166666666666667</v>
      </c>
      <c r="J27" s="14"/>
      <c r="K27" s="13" t="s">
        <v>1643</v>
      </c>
      <c r="L27" s="13" t="s">
        <v>1644</v>
      </c>
      <c r="M27" s="13" t="s">
        <v>39</v>
      </c>
      <c r="N27" s="13" t="s">
        <v>1645</v>
      </c>
      <c r="O27" s="13">
        <v>1.0</v>
      </c>
      <c r="P27" s="13" t="s">
        <v>1646</v>
      </c>
      <c r="Q27" s="14"/>
      <c r="R27" s="23" t="s">
        <v>1647</v>
      </c>
      <c r="U27" s="16">
        <v>27263.0</v>
      </c>
      <c r="V27" s="17">
        <v>42712.0</v>
      </c>
      <c r="Y27">
        <f t="shared" si="1"/>
        <v>0</v>
      </c>
    </row>
    <row r="28">
      <c r="A28" s="10">
        <v>42711.0</v>
      </c>
      <c r="B28" s="11">
        <v>0.4375</v>
      </c>
      <c r="C28" s="13" t="s">
        <v>84</v>
      </c>
      <c r="D28" s="13" t="s">
        <v>26</v>
      </c>
      <c r="E28" s="11">
        <v>0.4340277777777778</v>
      </c>
      <c r="F28" s="13" t="s">
        <v>29</v>
      </c>
      <c r="G28" s="12">
        <v>42713.0</v>
      </c>
      <c r="H28" s="12">
        <v>42712.0</v>
      </c>
      <c r="I28" s="11">
        <v>0.5777777777777777</v>
      </c>
      <c r="J28" s="14"/>
      <c r="K28" s="13" t="s">
        <v>87</v>
      </c>
      <c r="L28" s="13" t="s">
        <v>1648</v>
      </c>
      <c r="M28" s="13" t="s">
        <v>55</v>
      </c>
      <c r="N28" s="13" t="s">
        <v>1649</v>
      </c>
      <c r="O28" s="13">
        <v>1.0</v>
      </c>
      <c r="P28" s="13" t="s">
        <v>1308</v>
      </c>
      <c r="Q28" s="14"/>
      <c r="R28" s="14"/>
      <c r="U28" s="16">
        <v>27275.0</v>
      </c>
      <c r="V28" s="17">
        <v>42713.0</v>
      </c>
      <c r="Y28">
        <f t="shared" si="1"/>
        <v>-1</v>
      </c>
    </row>
    <row r="29">
      <c r="A29" s="10">
        <v>42712.0</v>
      </c>
      <c r="B29" s="11">
        <v>0.44583333333333336</v>
      </c>
      <c r="C29" s="13" t="s">
        <v>1170</v>
      </c>
      <c r="D29" s="13" t="s">
        <v>26</v>
      </c>
      <c r="E29" s="11">
        <v>0.8604166666666667</v>
      </c>
      <c r="F29" s="13" t="s">
        <v>1489</v>
      </c>
      <c r="G29" s="12">
        <v>42713.0</v>
      </c>
      <c r="H29" s="12">
        <v>42712.0</v>
      </c>
      <c r="I29" s="11">
        <v>0.6625</v>
      </c>
      <c r="J29" s="14"/>
      <c r="K29" s="13" t="s">
        <v>587</v>
      </c>
      <c r="L29" s="13" t="s">
        <v>1652</v>
      </c>
      <c r="M29" s="13" t="s">
        <v>339</v>
      </c>
      <c r="N29" s="13" t="s">
        <v>1653</v>
      </c>
      <c r="O29" s="13">
        <v>1.0</v>
      </c>
      <c r="P29" s="13" t="s">
        <v>1654</v>
      </c>
      <c r="Q29" s="13" t="s">
        <v>1655</v>
      </c>
      <c r="R29" s="14"/>
      <c r="U29" s="16">
        <v>27278.0</v>
      </c>
      <c r="V29" s="17">
        <v>42713.0</v>
      </c>
      <c r="Y29">
        <f t="shared" si="1"/>
        <v>-1</v>
      </c>
    </row>
    <row r="30">
      <c r="A30" s="10">
        <v>42712.0</v>
      </c>
      <c r="B30" s="11">
        <v>0.44583333333333336</v>
      </c>
      <c r="C30" s="13" t="s">
        <v>1170</v>
      </c>
      <c r="D30" s="13" t="s">
        <v>26</v>
      </c>
      <c r="E30" s="11">
        <v>0.8604166666666667</v>
      </c>
      <c r="F30" s="13" t="s">
        <v>1489</v>
      </c>
      <c r="G30" s="12">
        <v>42713.0</v>
      </c>
      <c r="H30" s="12">
        <v>42712.0</v>
      </c>
      <c r="I30" s="11">
        <v>0.6625</v>
      </c>
      <c r="J30" s="14"/>
      <c r="K30" s="13" t="s">
        <v>587</v>
      </c>
      <c r="L30" s="13" t="s">
        <v>1662</v>
      </c>
      <c r="M30" s="13" t="s">
        <v>339</v>
      </c>
      <c r="N30" s="13" t="s">
        <v>1663</v>
      </c>
      <c r="O30" s="13">
        <v>1.0</v>
      </c>
      <c r="P30" s="13" t="s">
        <v>1654</v>
      </c>
      <c r="Q30" s="13" t="s">
        <v>1655</v>
      </c>
      <c r="R30" s="14"/>
      <c r="U30" s="16">
        <v>27278.0</v>
      </c>
      <c r="V30" s="17">
        <v>42713.0</v>
      </c>
      <c r="Y30">
        <f t="shared" si="1"/>
        <v>-1</v>
      </c>
    </row>
    <row r="31">
      <c r="A31" s="10">
        <v>42712.0</v>
      </c>
      <c r="B31" s="11">
        <v>0.44583333333333336</v>
      </c>
      <c r="C31" s="13" t="s">
        <v>1170</v>
      </c>
      <c r="D31" s="13" t="s">
        <v>26</v>
      </c>
      <c r="E31" s="11">
        <v>0.8604166666666667</v>
      </c>
      <c r="F31" s="13" t="s">
        <v>1489</v>
      </c>
      <c r="G31" s="12">
        <v>42713.0</v>
      </c>
      <c r="H31" s="12">
        <v>42712.0</v>
      </c>
      <c r="I31" s="11">
        <v>0.6625</v>
      </c>
      <c r="J31" s="14"/>
      <c r="K31" s="13" t="s">
        <v>587</v>
      </c>
      <c r="L31" s="13" t="s">
        <v>1667</v>
      </c>
      <c r="M31" s="13" t="s">
        <v>339</v>
      </c>
      <c r="N31" s="13" t="s">
        <v>1668</v>
      </c>
      <c r="O31" s="13">
        <v>1.0</v>
      </c>
      <c r="P31" s="13" t="s">
        <v>1654</v>
      </c>
      <c r="Q31" s="13" t="s">
        <v>1655</v>
      </c>
      <c r="R31" s="14"/>
      <c r="U31" s="16">
        <v>27278.0</v>
      </c>
      <c r="V31" s="17">
        <v>42713.0</v>
      </c>
      <c r="Y31">
        <f t="shared" si="1"/>
        <v>-1</v>
      </c>
    </row>
    <row r="32">
      <c r="A32" s="10">
        <v>42712.0</v>
      </c>
      <c r="B32" s="11">
        <v>0.46319444444444446</v>
      </c>
      <c r="C32" s="13" t="s">
        <v>1572</v>
      </c>
      <c r="D32" s="13" t="s">
        <v>86</v>
      </c>
      <c r="E32" s="13" t="s">
        <v>86</v>
      </c>
      <c r="F32" s="13" t="s">
        <v>86</v>
      </c>
      <c r="G32" s="12">
        <v>42719.0</v>
      </c>
      <c r="H32" s="12">
        <v>42716.0</v>
      </c>
      <c r="I32" s="11">
        <v>0.625</v>
      </c>
      <c r="J32" s="14"/>
      <c r="K32" s="13" t="s">
        <v>33</v>
      </c>
      <c r="L32" s="13" t="s">
        <v>1672</v>
      </c>
      <c r="M32" s="13" t="s">
        <v>39</v>
      </c>
      <c r="N32" s="13" t="s">
        <v>1673</v>
      </c>
      <c r="O32" s="13">
        <v>1.0</v>
      </c>
      <c r="P32" s="13" t="s">
        <v>1674</v>
      </c>
      <c r="Q32" s="13" t="s">
        <v>1675</v>
      </c>
      <c r="R32" s="14"/>
      <c r="U32" s="16">
        <v>27418.0</v>
      </c>
      <c r="V32" s="17">
        <v>43082.0</v>
      </c>
      <c r="Y32">
        <f t="shared" si="1"/>
        <v>-3</v>
      </c>
    </row>
    <row r="33">
      <c r="A33" s="10">
        <v>42712.0</v>
      </c>
      <c r="B33" s="11">
        <v>0.5388888888888889</v>
      </c>
      <c r="C33" s="13" t="s">
        <v>84</v>
      </c>
      <c r="D33" s="13" t="s">
        <v>26</v>
      </c>
      <c r="E33" s="11">
        <v>0.4375</v>
      </c>
      <c r="F33" s="13" t="s">
        <v>29</v>
      </c>
      <c r="G33" s="12">
        <v>42713.0</v>
      </c>
      <c r="H33" s="12">
        <v>42712.0</v>
      </c>
      <c r="I33" s="11">
        <v>0.6986111111111111</v>
      </c>
      <c r="J33" s="14"/>
      <c r="K33" s="13" t="s">
        <v>741</v>
      </c>
      <c r="L33" s="13" t="s">
        <v>1678</v>
      </c>
      <c r="M33" s="13" t="s">
        <v>1679</v>
      </c>
      <c r="N33" s="13" t="s">
        <v>1680</v>
      </c>
      <c r="O33" s="13">
        <v>1.0</v>
      </c>
      <c r="P33" s="13" t="s">
        <v>1681</v>
      </c>
      <c r="Q33" s="14"/>
      <c r="R33" s="14"/>
      <c r="U33" s="16">
        <v>27276.0</v>
      </c>
      <c r="V33" s="17">
        <v>42713.0</v>
      </c>
      <c r="Y33">
        <f t="shared" si="1"/>
        <v>-1</v>
      </c>
    </row>
    <row r="34">
      <c r="A34" s="10">
        <v>42713.0</v>
      </c>
      <c r="B34" s="11">
        <v>0.44166666666666665</v>
      </c>
      <c r="C34" s="13" t="s">
        <v>84</v>
      </c>
      <c r="D34" s="13" t="s">
        <v>26</v>
      </c>
      <c r="E34" s="11">
        <v>0.4375</v>
      </c>
      <c r="F34" s="13" t="s">
        <v>29</v>
      </c>
      <c r="G34" s="12">
        <v>42716.0</v>
      </c>
      <c r="H34" s="54">
        <v>42716.0</v>
      </c>
      <c r="I34" s="11">
        <v>0.5145833333333333</v>
      </c>
      <c r="J34" s="14"/>
      <c r="K34" s="13" t="s">
        <v>1684</v>
      </c>
      <c r="L34" s="13" t="s">
        <v>1685</v>
      </c>
      <c r="M34" s="13" t="s">
        <v>39</v>
      </c>
      <c r="N34" s="13" t="s">
        <v>1686</v>
      </c>
      <c r="O34" s="13">
        <v>1.0</v>
      </c>
      <c r="P34" s="13" t="s">
        <v>1687</v>
      </c>
      <c r="Q34" s="13" t="s">
        <v>1688</v>
      </c>
      <c r="R34" s="14"/>
      <c r="U34" s="16">
        <v>27295.0</v>
      </c>
      <c r="V34" s="17">
        <v>42717.0</v>
      </c>
      <c r="Y34">
        <f t="shared" si="1"/>
        <v>0</v>
      </c>
    </row>
    <row r="35">
      <c r="A35" s="10">
        <v>42713.0</v>
      </c>
      <c r="B35" s="11">
        <v>0.44166666666666665</v>
      </c>
      <c r="C35" s="13" t="s">
        <v>84</v>
      </c>
      <c r="D35" s="13" t="s">
        <v>26</v>
      </c>
      <c r="E35" s="11">
        <v>0.4375</v>
      </c>
      <c r="F35" s="13" t="s">
        <v>29</v>
      </c>
      <c r="G35" s="12">
        <v>42717.0</v>
      </c>
      <c r="H35" s="12">
        <v>42716.0</v>
      </c>
      <c r="I35" s="11">
        <v>0.5270833333333333</v>
      </c>
      <c r="J35" s="14"/>
      <c r="K35" s="13" t="s">
        <v>121</v>
      </c>
      <c r="L35" s="13" t="s">
        <v>1692</v>
      </c>
      <c r="M35" s="13" t="s">
        <v>55</v>
      </c>
      <c r="N35" s="13" t="s">
        <v>1693</v>
      </c>
      <c r="O35" s="13">
        <v>1.0</v>
      </c>
      <c r="P35" s="13" t="s">
        <v>284</v>
      </c>
      <c r="Q35" s="14"/>
      <c r="R35" s="14"/>
      <c r="U35" s="16">
        <v>27304.0</v>
      </c>
      <c r="V35" s="17">
        <v>42717.0</v>
      </c>
      <c r="Y35">
        <f t="shared" si="1"/>
        <v>-1</v>
      </c>
    </row>
    <row r="36">
      <c r="A36" s="10">
        <v>42713.0</v>
      </c>
      <c r="B36" s="11">
        <v>0.44166666666666665</v>
      </c>
      <c r="C36" s="13" t="s">
        <v>84</v>
      </c>
      <c r="D36" s="13" t="s">
        <v>26</v>
      </c>
      <c r="E36" s="11">
        <v>0.4375</v>
      </c>
      <c r="F36" s="13" t="s">
        <v>29</v>
      </c>
      <c r="G36" s="12">
        <v>42720.0</v>
      </c>
      <c r="H36" s="12">
        <v>42726.0</v>
      </c>
      <c r="I36" s="11">
        <v>0.3958333333333333</v>
      </c>
      <c r="J36" s="14"/>
      <c r="K36" s="13" t="s">
        <v>121</v>
      </c>
      <c r="L36" s="13" t="s">
        <v>1695</v>
      </c>
      <c r="M36" s="13" t="s">
        <v>365</v>
      </c>
      <c r="N36" s="13" t="s">
        <v>1697</v>
      </c>
      <c r="O36" s="13">
        <v>1.0</v>
      </c>
      <c r="P36" s="13" t="s">
        <v>1698</v>
      </c>
      <c r="Q36" s="14"/>
      <c r="R36" s="14"/>
      <c r="U36" s="16">
        <v>27391.0</v>
      </c>
      <c r="V36" s="17">
        <v>42727.0</v>
      </c>
      <c r="Y36">
        <f t="shared" si="1"/>
        <v>6</v>
      </c>
    </row>
    <row r="37">
      <c r="A37" s="10">
        <v>42713.0</v>
      </c>
      <c r="B37" s="11">
        <v>0.44166666666666665</v>
      </c>
      <c r="C37" s="13" t="s">
        <v>84</v>
      </c>
      <c r="D37" s="13" t="s">
        <v>26</v>
      </c>
      <c r="E37" s="11">
        <v>0.4375</v>
      </c>
      <c r="F37" s="13" t="s">
        <v>29</v>
      </c>
      <c r="G37" s="12">
        <v>42720.0</v>
      </c>
      <c r="H37" s="12">
        <v>42718.0</v>
      </c>
      <c r="I37" s="11">
        <v>0.8118055555555556</v>
      </c>
      <c r="J37" s="14"/>
      <c r="K37" s="13" t="s">
        <v>1480</v>
      </c>
      <c r="L37" s="13" t="s">
        <v>1699</v>
      </c>
      <c r="M37" s="13" t="s">
        <v>1700</v>
      </c>
      <c r="N37" s="13" t="s">
        <v>1702</v>
      </c>
      <c r="O37" s="13">
        <v>1.0</v>
      </c>
      <c r="P37" s="13" t="s">
        <v>1703</v>
      </c>
      <c r="Q37" s="14"/>
      <c r="R37" s="14"/>
      <c r="U37" s="16">
        <v>27324.0</v>
      </c>
      <c r="V37" s="17">
        <v>42720.0</v>
      </c>
      <c r="Y37">
        <f t="shared" si="1"/>
        <v>-2</v>
      </c>
    </row>
    <row r="38">
      <c r="A38" s="10">
        <v>42713.0</v>
      </c>
      <c r="B38" s="11">
        <v>0.44166666666666665</v>
      </c>
      <c r="C38" s="13" t="s">
        <v>84</v>
      </c>
      <c r="D38" s="13" t="s">
        <v>26</v>
      </c>
      <c r="E38" s="11">
        <v>0.4375</v>
      </c>
      <c r="F38" s="13" t="s">
        <v>29</v>
      </c>
      <c r="G38" s="12">
        <v>42720.0</v>
      </c>
      <c r="H38" s="12">
        <v>42718.0</v>
      </c>
      <c r="I38" s="11">
        <v>0.8118055555555556</v>
      </c>
      <c r="J38" s="14"/>
      <c r="K38" s="13" t="s">
        <v>1480</v>
      </c>
      <c r="L38" s="13" t="s">
        <v>1707</v>
      </c>
      <c r="M38" s="13" t="s">
        <v>1700</v>
      </c>
      <c r="N38" s="13" t="s">
        <v>1708</v>
      </c>
      <c r="O38" s="13">
        <v>1.0</v>
      </c>
      <c r="P38" s="13" t="s">
        <v>1703</v>
      </c>
      <c r="Q38" s="14"/>
      <c r="R38" s="14"/>
      <c r="U38" s="16">
        <v>27324.0</v>
      </c>
      <c r="V38" s="17">
        <v>42720.0</v>
      </c>
      <c r="Y38">
        <f t="shared" si="1"/>
        <v>-2</v>
      </c>
    </row>
    <row r="39">
      <c r="A39" s="10">
        <v>42713.0</v>
      </c>
      <c r="B39" s="11">
        <v>0.44166666666666665</v>
      </c>
      <c r="C39" s="13" t="s">
        <v>84</v>
      </c>
      <c r="D39" s="13" t="s">
        <v>26</v>
      </c>
      <c r="E39" s="11">
        <v>0.4375</v>
      </c>
      <c r="F39" s="13" t="s">
        <v>29</v>
      </c>
      <c r="G39" s="12">
        <v>42720.0</v>
      </c>
      <c r="H39" s="12">
        <v>42718.0</v>
      </c>
      <c r="I39" s="11">
        <v>0.8118055555555556</v>
      </c>
      <c r="J39" s="14"/>
      <c r="K39" s="13" t="s">
        <v>1480</v>
      </c>
      <c r="L39" s="13" t="s">
        <v>1711</v>
      </c>
      <c r="M39" s="13" t="s">
        <v>1700</v>
      </c>
      <c r="N39" s="13" t="s">
        <v>1712</v>
      </c>
      <c r="O39" s="13">
        <v>1.0</v>
      </c>
      <c r="P39" s="13" t="s">
        <v>1703</v>
      </c>
      <c r="Q39" s="14"/>
      <c r="R39" s="14"/>
      <c r="U39" s="16">
        <v>27324.0</v>
      </c>
      <c r="V39" s="17">
        <v>42720.0</v>
      </c>
      <c r="Y39">
        <f t="shared" si="1"/>
        <v>-2</v>
      </c>
    </row>
    <row r="40">
      <c r="A40" s="10">
        <v>42713.0</v>
      </c>
      <c r="B40" s="11">
        <v>0.44166666666666665</v>
      </c>
      <c r="C40" s="13" t="s">
        <v>84</v>
      </c>
      <c r="D40" s="13" t="s">
        <v>26</v>
      </c>
      <c r="E40" s="11">
        <v>0.4375</v>
      </c>
      <c r="F40" s="13" t="s">
        <v>29</v>
      </c>
      <c r="G40" s="12">
        <v>42720.0</v>
      </c>
      <c r="H40" s="12">
        <v>42718.0</v>
      </c>
      <c r="I40" s="11">
        <v>0.8118055555555556</v>
      </c>
      <c r="J40" s="14"/>
      <c r="K40" s="13" t="s">
        <v>1480</v>
      </c>
      <c r="L40" s="13" t="s">
        <v>1718</v>
      </c>
      <c r="M40" s="13" t="s">
        <v>1700</v>
      </c>
      <c r="N40" s="13" t="s">
        <v>1720</v>
      </c>
      <c r="O40" s="13">
        <v>1.0</v>
      </c>
      <c r="P40" s="13" t="s">
        <v>1721</v>
      </c>
      <c r="Q40" s="14"/>
      <c r="R40" s="14"/>
      <c r="U40" s="16">
        <v>27324.0</v>
      </c>
      <c r="V40" s="17">
        <v>42720.0</v>
      </c>
      <c r="Y40">
        <f t="shared" si="1"/>
        <v>-2</v>
      </c>
    </row>
    <row r="41">
      <c r="A41" s="10">
        <v>42713.0</v>
      </c>
      <c r="B41" s="11">
        <v>0.44166666666666665</v>
      </c>
      <c r="C41" s="13" t="s">
        <v>84</v>
      </c>
      <c r="D41" s="13" t="s">
        <v>26</v>
      </c>
      <c r="E41" s="11">
        <v>0.4375</v>
      </c>
      <c r="F41" s="13" t="s">
        <v>29</v>
      </c>
      <c r="G41" s="12">
        <v>42720.0</v>
      </c>
      <c r="H41" s="12">
        <v>42718.0</v>
      </c>
      <c r="I41" s="11">
        <v>0.8118055555555556</v>
      </c>
      <c r="J41" s="14"/>
      <c r="K41" s="13" t="s">
        <v>1480</v>
      </c>
      <c r="L41" s="13" t="s">
        <v>1724</v>
      </c>
      <c r="M41" s="13" t="s">
        <v>1700</v>
      </c>
      <c r="N41" s="13" t="s">
        <v>1702</v>
      </c>
      <c r="O41" s="13">
        <v>1.0</v>
      </c>
      <c r="P41" s="13" t="s">
        <v>1721</v>
      </c>
      <c r="Q41" s="14"/>
      <c r="R41" s="14"/>
      <c r="U41" s="16">
        <v>27324.0</v>
      </c>
      <c r="V41" s="17">
        <v>42720.0</v>
      </c>
      <c r="Y41">
        <f t="shared" si="1"/>
        <v>-2</v>
      </c>
    </row>
    <row r="42">
      <c r="A42" s="10">
        <v>42713.0</v>
      </c>
      <c r="B42" s="11">
        <v>0.44166666666666665</v>
      </c>
      <c r="C42" s="13" t="s">
        <v>84</v>
      </c>
      <c r="D42" s="13" t="s">
        <v>26</v>
      </c>
      <c r="E42" s="11">
        <v>0.4375</v>
      </c>
      <c r="F42" s="13" t="s">
        <v>29</v>
      </c>
      <c r="G42" s="12">
        <v>42720.0</v>
      </c>
      <c r="H42" s="12">
        <v>42718.0</v>
      </c>
      <c r="I42" s="11">
        <v>0.8118055555555556</v>
      </c>
      <c r="J42" s="14"/>
      <c r="K42" s="13" t="s">
        <v>1480</v>
      </c>
      <c r="L42" s="13" t="s">
        <v>1727</v>
      </c>
      <c r="M42" s="13" t="s">
        <v>1700</v>
      </c>
      <c r="N42" s="13" t="s">
        <v>1702</v>
      </c>
      <c r="O42" s="13">
        <v>1.0</v>
      </c>
      <c r="P42" s="13" t="s">
        <v>1721</v>
      </c>
      <c r="Q42" s="14"/>
      <c r="R42" s="14"/>
      <c r="U42" s="16">
        <v>27324.0</v>
      </c>
      <c r="V42" s="17">
        <v>42720.0</v>
      </c>
      <c r="Y42">
        <f t="shared" si="1"/>
        <v>-2</v>
      </c>
    </row>
    <row r="43">
      <c r="A43" s="10">
        <v>42713.0</v>
      </c>
      <c r="B43" s="11">
        <v>0.6229166666666667</v>
      </c>
      <c r="C43" s="13" t="s">
        <v>1572</v>
      </c>
      <c r="D43" s="13" t="s">
        <v>86</v>
      </c>
      <c r="E43" s="13" t="s">
        <v>86</v>
      </c>
      <c r="F43" s="13" t="s">
        <v>86</v>
      </c>
      <c r="G43" s="54">
        <v>42735.0</v>
      </c>
      <c r="H43" s="18">
        <v>42782.0</v>
      </c>
      <c r="I43" s="11">
        <v>0.3958333333333333</v>
      </c>
      <c r="J43" s="14"/>
      <c r="K43" s="13" t="s">
        <v>87</v>
      </c>
      <c r="L43" s="13" t="s">
        <v>1728</v>
      </c>
      <c r="M43" s="13" t="s">
        <v>89</v>
      </c>
      <c r="N43" s="13" t="s">
        <v>1203</v>
      </c>
      <c r="O43" s="13">
        <v>2.0</v>
      </c>
      <c r="P43" s="13" t="s">
        <v>1204</v>
      </c>
      <c r="Q43" s="13" t="s">
        <v>1732</v>
      </c>
      <c r="R43" s="14"/>
      <c r="U43" s="16" t="s">
        <v>288</v>
      </c>
      <c r="V43" s="16" t="s">
        <v>288</v>
      </c>
      <c r="Y43">
        <f t="shared" si="1"/>
        <v>47</v>
      </c>
    </row>
    <row r="44">
      <c r="A44" s="10">
        <v>42713.0</v>
      </c>
      <c r="B44" s="11">
        <v>0.6854166666666667</v>
      </c>
      <c r="C44" s="13" t="s">
        <v>84</v>
      </c>
      <c r="D44" s="13" t="s">
        <v>26</v>
      </c>
      <c r="E44" s="11">
        <v>0.6805555555555556</v>
      </c>
      <c r="F44" s="13" t="s">
        <v>1489</v>
      </c>
      <c r="G44" s="12">
        <v>42717.0</v>
      </c>
      <c r="H44" s="54">
        <v>42716.0</v>
      </c>
      <c r="I44" s="11">
        <v>0.37569444444444444</v>
      </c>
      <c r="J44" s="14"/>
      <c r="K44" s="13" t="s">
        <v>1735</v>
      </c>
      <c r="L44" s="13" t="s">
        <v>1736</v>
      </c>
      <c r="M44" s="13" t="s">
        <v>76</v>
      </c>
      <c r="N44" s="13" t="s">
        <v>1737</v>
      </c>
      <c r="O44" s="13">
        <v>1.0</v>
      </c>
      <c r="P44" s="13" t="s">
        <v>786</v>
      </c>
      <c r="Q44" s="13" t="s">
        <v>1738</v>
      </c>
      <c r="R44" s="14"/>
      <c r="U44" s="16">
        <v>27292.0</v>
      </c>
      <c r="V44" s="17">
        <v>42717.0</v>
      </c>
      <c r="Y44">
        <f t="shared" si="1"/>
        <v>-1</v>
      </c>
    </row>
    <row r="45">
      <c r="A45" s="10">
        <v>42713.0</v>
      </c>
      <c r="B45" s="11">
        <v>0.6854166666666667</v>
      </c>
      <c r="C45" s="13" t="s">
        <v>84</v>
      </c>
      <c r="D45" s="13" t="s">
        <v>26</v>
      </c>
      <c r="E45" s="11">
        <v>0.6805555555555556</v>
      </c>
      <c r="F45" s="13" t="s">
        <v>1489</v>
      </c>
      <c r="G45" s="12">
        <v>42716.0</v>
      </c>
      <c r="H45" s="12">
        <v>42716.0</v>
      </c>
      <c r="I45" s="11">
        <v>0.5298611111111111</v>
      </c>
      <c r="J45" s="14"/>
      <c r="K45" s="13" t="s">
        <v>1742</v>
      </c>
      <c r="L45" s="13" t="s">
        <v>1743</v>
      </c>
      <c r="M45" s="13" t="s">
        <v>92</v>
      </c>
      <c r="N45" s="13" t="s">
        <v>1744</v>
      </c>
      <c r="O45" s="13">
        <v>1.0</v>
      </c>
      <c r="P45" s="13" t="s">
        <v>1077</v>
      </c>
      <c r="Q45" s="13" t="s">
        <v>1738</v>
      </c>
      <c r="R45" s="14"/>
      <c r="U45" s="16">
        <v>27293.0</v>
      </c>
      <c r="V45" s="17">
        <v>42717.0</v>
      </c>
      <c r="Y45">
        <f t="shared" si="1"/>
        <v>0</v>
      </c>
    </row>
    <row r="46">
      <c r="A46" s="10">
        <v>42713.0</v>
      </c>
      <c r="B46" s="11">
        <v>0.6854166666666667</v>
      </c>
      <c r="C46" s="13" t="s">
        <v>84</v>
      </c>
      <c r="D46" s="13" t="s">
        <v>26</v>
      </c>
      <c r="E46" s="11">
        <v>0.6805555555555556</v>
      </c>
      <c r="F46" s="13" t="s">
        <v>1489</v>
      </c>
      <c r="G46" s="12">
        <v>42717.0</v>
      </c>
      <c r="H46" s="12">
        <v>42716.0</v>
      </c>
      <c r="I46" s="11">
        <v>0.5881944444444445</v>
      </c>
      <c r="J46" s="14"/>
      <c r="K46" s="13" t="s">
        <v>33</v>
      </c>
      <c r="L46" s="13" t="s">
        <v>1747</v>
      </c>
      <c r="M46" s="13" t="s">
        <v>92</v>
      </c>
      <c r="N46" s="13" t="s">
        <v>1749</v>
      </c>
      <c r="O46" s="13">
        <v>1.0</v>
      </c>
      <c r="P46" s="13" t="s">
        <v>1751</v>
      </c>
      <c r="Q46" s="13" t="s">
        <v>1738</v>
      </c>
      <c r="R46" s="14"/>
      <c r="U46" s="16">
        <v>27305.0</v>
      </c>
      <c r="V46" s="17">
        <v>42717.0</v>
      </c>
      <c r="Y46">
        <f t="shared" si="1"/>
        <v>-1</v>
      </c>
    </row>
    <row r="47">
      <c r="A47" s="10">
        <v>42716.0</v>
      </c>
      <c r="B47" s="11">
        <v>0.4388888888888889</v>
      </c>
      <c r="C47" s="13" t="s">
        <v>84</v>
      </c>
      <c r="D47" s="13" t="s">
        <v>26</v>
      </c>
      <c r="E47" s="11">
        <v>0.4375</v>
      </c>
      <c r="F47" s="13" t="s">
        <v>1489</v>
      </c>
      <c r="G47" s="12">
        <v>42716.0</v>
      </c>
      <c r="H47" s="12">
        <v>42716.0</v>
      </c>
      <c r="I47" s="11">
        <v>0.5965277777777778</v>
      </c>
      <c r="J47" s="14"/>
      <c r="K47" s="13" t="s">
        <v>33</v>
      </c>
      <c r="L47" s="13" t="s">
        <v>1754</v>
      </c>
      <c r="M47" s="13" t="s">
        <v>76</v>
      </c>
      <c r="N47" s="13" t="s">
        <v>1756</v>
      </c>
      <c r="O47" s="13">
        <v>1.0</v>
      </c>
      <c r="P47" s="13" t="s">
        <v>1757</v>
      </c>
      <c r="Q47" s="14"/>
      <c r="R47" s="14"/>
      <c r="U47" s="16">
        <v>27294.0</v>
      </c>
      <c r="V47" s="17">
        <v>42717.0</v>
      </c>
      <c r="Y47">
        <f t="shared" si="1"/>
        <v>0</v>
      </c>
    </row>
    <row r="48">
      <c r="A48" s="10">
        <v>42716.0</v>
      </c>
      <c r="B48" s="11">
        <v>0.4486111111111111</v>
      </c>
      <c r="C48" s="13" t="s">
        <v>84</v>
      </c>
      <c r="D48" s="13" t="s">
        <v>26</v>
      </c>
      <c r="E48" s="11">
        <v>0.4375</v>
      </c>
      <c r="F48" s="13" t="s">
        <v>1489</v>
      </c>
      <c r="G48" s="12">
        <v>42717.0</v>
      </c>
      <c r="H48" s="12">
        <v>42717.0</v>
      </c>
      <c r="I48" s="11">
        <v>0.70625</v>
      </c>
      <c r="J48" s="14"/>
      <c r="K48" s="13" t="s">
        <v>33</v>
      </c>
      <c r="L48" s="13" t="s">
        <v>1759</v>
      </c>
      <c r="M48" s="13" t="s">
        <v>1760</v>
      </c>
      <c r="N48" s="13" t="s">
        <v>1761</v>
      </c>
      <c r="O48" s="13">
        <v>1.0</v>
      </c>
      <c r="P48" s="13" t="s">
        <v>1764</v>
      </c>
      <c r="Q48" s="13" t="s">
        <v>1765</v>
      </c>
      <c r="R48" s="14"/>
      <c r="U48" s="16">
        <v>27317.0</v>
      </c>
      <c r="V48" s="17">
        <v>42719.0</v>
      </c>
      <c r="Y48">
        <f t="shared" si="1"/>
        <v>0</v>
      </c>
    </row>
    <row r="49">
      <c r="A49" s="10">
        <v>42716.0</v>
      </c>
      <c r="B49" s="11">
        <v>0.4486111111111111</v>
      </c>
      <c r="C49" s="13" t="s">
        <v>84</v>
      </c>
      <c r="D49" s="13" t="s">
        <v>26</v>
      </c>
      <c r="E49" s="11">
        <v>0.4375</v>
      </c>
      <c r="F49" s="13" t="s">
        <v>1489</v>
      </c>
      <c r="G49" s="12">
        <v>42717.0</v>
      </c>
      <c r="H49" s="12">
        <v>42716.0</v>
      </c>
      <c r="I49" s="11">
        <v>0.7076388888888889</v>
      </c>
      <c r="J49" s="14"/>
      <c r="K49" s="13" t="s">
        <v>33</v>
      </c>
      <c r="L49" s="13" t="s">
        <v>1767</v>
      </c>
      <c r="M49" s="13" t="s">
        <v>1760</v>
      </c>
      <c r="N49" s="13" t="s">
        <v>1768</v>
      </c>
      <c r="O49" s="13">
        <v>1.0</v>
      </c>
      <c r="P49" s="13" t="s">
        <v>1770</v>
      </c>
      <c r="Q49" s="13" t="s">
        <v>1772</v>
      </c>
      <c r="R49" s="14"/>
      <c r="U49" s="16">
        <v>27317.0</v>
      </c>
      <c r="V49" s="17">
        <v>42719.0</v>
      </c>
      <c r="Y49">
        <f t="shared" si="1"/>
        <v>-1</v>
      </c>
    </row>
    <row r="50">
      <c r="A50" s="10">
        <v>42716.0</v>
      </c>
      <c r="B50" s="11">
        <v>0.4486111111111111</v>
      </c>
      <c r="C50" s="13" t="s">
        <v>84</v>
      </c>
      <c r="D50" s="13" t="s">
        <v>26</v>
      </c>
      <c r="E50" s="11">
        <v>0.4375</v>
      </c>
      <c r="F50" s="13" t="s">
        <v>1489</v>
      </c>
      <c r="G50" s="12">
        <v>42717.0</v>
      </c>
      <c r="H50" s="18">
        <v>42717.0</v>
      </c>
      <c r="I50" s="11">
        <v>0.5854166666666667</v>
      </c>
      <c r="J50" s="14"/>
      <c r="K50" s="13" t="s">
        <v>33</v>
      </c>
      <c r="L50" s="13" t="s">
        <v>1774</v>
      </c>
      <c r="M50" s="13" t="s">
        <v>92</v>
      </c>
      <c r="N50" s="13" t="s">
        <v>1775</v>
      </c>
      <c r="O50" s="13">
        <v>1.0</v>
      </c>
      <c r="P50" s="13" t="s">
        <v>1777</v>
      </c>
      <c r="Q50" s="13"/>
      <c r="R50" s="13">
        <v>118704.0</v>
      </c>
      <c r="U50" s="16">
        <v>27314.0</v>
      </c>
      <c r="V50" s="17">
        <v>42719.0</v>
      </c>
      <c r="Y50">
        <f t="shared" si="1"/>
        <v>0</v>
      </c>
    </row>
    <row r="51">
      <c r="A51" s="10">
        <v>42716.0</v>
      </c>
      <c r="B51" s="11">
        <v>0.4777777777777778</v>
      </c>
      <c r="C51" s="13" t="s">
        <v>84</v>
      </c>
      <c r="D51" s="13" t="s">
        <v>26</v>
      </c>
      <c r="E51" s="11">
        <v>0.4583333333333333</v>
      </c>
      <c r="F51" s="13" t="s">
        <v>29</v>
      </c>
      <c r="G51" s="12">
        <v>42725.0</v>
      </c>
      <c r="H51" s="12">
        <v>42725.0</v>
      </c>
      <c r="I51" s="11">
        <v>0.5888888888888889</v>
      </c>
      <c r="J51" s="14"/>
      <c r="K51" s="13" t="s">
        <v>1779</v>
      </c>
      <c r="L51" s="13" t="s">
        <v>1780</v>
      </c>
      <c r="M51" s="13" t="s">
        <v>1782</v>
      </c>
      <c r="N51" s="13" t="s">
        <v>1783</v>
      </c>
      <c r="O51" s="13">
        <v>1.0</v>
      </c>
      <c r="P51" s="13" t="s">
        <v>1784</v>
      </c>
      <c r="Q51" s="13" t="s">
        <v>1787</v>
      </c>
      <c r="R51" s="14"/>
      <c r="U51" s="16">
        <v>27381.0</v>
      </c>
      <c r="V51" s="17">
        <v>42726.0</v>
      </c>
      <c r="Y51">
        <f t="shared" si="1"/>
        <v>0</v>
      </c>
    </row>
    <row r="52">
      <c r="A52" s="10">
        <v>42716.0</v>
      </c>
      <c r="B52" s="11">
        <v>0.4777777777777778</v>
      </c>
      <c r="C52" s="13" t="s">
        <v>84</v>
      </c>
      <c r="D52" s="13" t="s">
        <v>26</v>
      </c>
      <c r="E52" s="11">
        <v>0.4583333333333333</v>
      </c>
      <c r="F52" s="13" t="s">
        <v>29</v>
      </c>
      <c r="G52" s="12">
        <v>42725.0</v>
      </c>
      <c r="H52" s="12">
        <v>42723.0</v>
      </c>
      <c r="I52" s="11">
        <v>0.5284722222222222</v>
      </c>
      <c r="J52" s="14"/>
      <c r="K52" s="13" t="s">
        <v>1779</v>
      </c>
      <c r="L52" s="13" t="s">
        <v>1791</v>
      </c>
      <c r="M52" s="13" t="s">
        <v>1782</v>
      </c>
      <c r="N52" s="13" t="s">
        <v>1792</v>
      </c>
      <c r="O52" s="13">
        <v>1.0</v>
      </c>
      <c r="P52" s="13" t="s">
        <v>1784</v>
      </c>
      <c r="Q52" s="13" t="s">
        <v>1793</v>
      </c>
      <c r="R52" s="14"/>
      <c r="U52" s="16">
        <v>27381.0</v>
      </c>
      <c r="V52" s="17">
        <v>42726.0</v>
      </c>
      <c r="Y52">
        <f t="shared" si="1"/>
        <v>-2</v>
      </c>
    </row>
    <row r="53">
      <c r="A53" s="10">
        <v>42717.0</v>
      </c>
      <c r="B53" s="11">
        <v>0.43680555555555556</v>
      </c>
      <c r="C53" s="13" t="s">
        <v>84</v>
      </c>
      <c r="D53" s="13" t="s">
        <v>26</v>
      </c>
      <c r="E53" s="11">
        <v>0.4270833333333333</v>
      </c>
      <c r="F53" s="13" t="s">
        <v>181</v>
      </c>
      <c r="G53" s="12">
        <v>42717.0</v>
      </c>
      <c r="H53" s="12">
        <v>42717.0</v>
      </c>
      <c r="I53" s="11">
        <v>0.46875</v>
      </c>
      <c r="J53" s="14"/>
      <c r="K53" s="13" t="s">
        <v>33</v>
      </c>
      <c r="L53" s="13" t="s">
        <v>1797</v>
      </c>
      <c r="M53" s="13" t="s">
        <v>186</v>
      </c>
      <c r="N53" s="13" t="s">
        <v>1798</v>
      </c>
      <c r="O53" s="13">
        <v>1.0</v>
      </c>
      <c r="P53" s="13" t="s">
        <v>1799</v>
      </c>
      <c r="Q53" s="13" t="s">
        <v>1800</v>
      </c>
      <c r="R53" s="14"/>
      <c r="U53" s="16">
        <v>27316.0</v>
      </c>
      <c r="V53" s="17">
        <v>42719.0</v>
      </c>
      <c r="Y53">
        <f t="shared" si="1"/>
        <v>0</v>
      </c>
    </row>
    <row r="54">
      <c r="A54" s="10">
        <v>42717.0</v>
      </c>
      <c r="B54" s="11">
        <v>0.43680555555555556</v>
      </c>
      <c r="C54" s="13" t="s">
        <v>84</v>
      </c>
      <c r="D54" s="13" t="s">
        <v>26</v>
      </c>
      <c r="E54" s="11">
        <v>0.4270833333333333</v>
      </c>
      <c r="F54" s="13" t="s">
        <v>181</v>
      </c>
      <c r="G54" s="12">
        <v>42717.0</v>
      </c>
      <c r="H54" s="12">
        <v>42717.0</v>
      </c>
      <c r="I54" s="11">
        <v>0.46875</v>
      </c>
      <c r="J54" s="14"/>
      <c r="K54" s="13" t="s">
        <v>33</v>
      </c>
      <c r="L54" s="13" t="s">
        <v>1806</v>
      </c>
      <c r="M54" s="13" t="s">
        <v>186</v>
      </c>
      <c r="N54" s="13" t="s">
        <v>1807</v>
      </c>
      <c r="O54" s="13">
        <v>1.0</v>
      </c>
      <c r="P54" s="13" t="s">
        <v>1799</v>
      </c>
      <c r="Q54" s="13" t="s">
        <v>1800</v>
      </c>
      <c r="R54" s="14"/>
      <c r="U54" s="16">
        <v>27316.0</v>
      </c>
      <c r="V54" s="17">
        <v>42719.0</v>
      </c>
      <c r="Y54">
        <f t="shared" si="1"/>
        <v>0</v>
      </c>
    </row>
    <row r="55">
      <c r="A55" s="24">
        <v>42678.0</v>
      </c>
      <c r="B55" s="25">
        <v>0.5166666666666667</v>
      </c>
      <c r="C55" s="9" t="s">
        <v>1808</v>
      </c>
      <c r="D55" s="9" t="s">
        <v>26</v>
      </c>
      <c r="E55" s="25">
        <v>0.5166666666666667</v>
      </c>
      <c r="F55" s="9" t="s">
        <v>29</v>
      </c>
      <c r="G55" s="49">
        <v>42727.0</v>
      </c>
      <c r="H55" s="63">
        <v>42753.0</v>
      </c>
      <c r="I55" s="33">
        <v>0.6625</v>
      </c>
      <c r="J55" s="28"/>
      <c r="K55" s="9" t="s">
        <v>1814</v>
      </c>
      <c r="L55" s="29" t="s">
        <v>1815</v>
      </c>
      <c r="M55" s="9" t="s">
        <v>1816</v>
      </c>
      <c r="N55" s="9" t="s">
        <v>1817</v>
      </c>
      <c r="O55" s="9">
        <v>2.0</v>
      </c>
      <c r="P55" s="29" t="s">
        <v>1818</v>
      </c>
      <c r="Q55" s="29" t="s">
        <v>1819</v>
      </c>
      <c r="R55" s="28"/>
      <c r="S55" s="28"/>
      <c r="T55" s="28"/>
      <c r="U55" s="29">
        <v>27554.0</v>
      </c>
      <c r="V55" s="64">
        <v>42754.0</v>
      </c>
      <c r="W55" s="28"/>
      <c r="X55" s="28"/>
      <c r="Y55">
        <f t="shared" si="1"/>
        <v>26</v>
      </c>
      <c r="Z55" s="29" t="s">
        <v>1819</v>
      </c>
      <c r="AA55" s="28"/>
    </row>
    <row r="56">
      <c r="A56" s="24">
        <v>42678.0</v>
      </c>
      <c r="B56" s="25">
        <v>0.5166666666666667</v>
      </c>
      <c r="C56" s="9" t="s">
        <v>1808</v>
      </c>
      <c r="D56" s="9" t="s">
        <v>26</v>
      </c>
      <c r="E56" s="25">
        <v>0.5166666666666667</v>
      </c>
      <c r="F56" s="9" t="s">
        <v>29</v>
      </c>
      <c r="G56" s="49">
        <v>42727.0</v>
      </c>
      <c r="H56" s="63">
        <v>42753.0</v>
      </c>
      <c r="I56" s="33">
        <v>0.6625</v>
      </c>
      <c r="J56" s="28"/>
      <c r="K56" s="9" t="s">
        <v>1814</v>
      </c>
      <c r="L56" s="29" t="s">
        <v>1823</v>
      </c>
      <c r="M56" s="9" t="s">
        <v>1816</v>
      </c>
      <c r="N56" s="9" t="s">
        <v>1824</v>
      </c>
      <c r="O56" s="9">
        <v>2.0</v>
      </c>
      <c r="P56" s="29" t="s">
        <v>1818</v>
      </c>
      <c r="Q56" s="29" t="s">
        <v>1819</v>
      </c>
      <c r="R56" s="28"/>
      <c r="S56" s="28"/>
      <c r="T56" s="28"/>
      <c r="U56" s="29">
        <v>27554.0</v>
      </c>
      <c r="V56" s="64">
        <v>42754.0</v>
      </c>
      <c r="W56" s="28"/>
      <c r="X56" s="28"/>
      <c r="Y56">
        <f t="shared" si="1"/>
        <v>26</v>
      </c>
      <c r="Z56" s="29" t="s">
        <v>1819</v>
      </c>
      <c r="AA56" s="28"/>
    </row>
    <row r="57">
      <c r="A57" s="24">
        <v>42703.0</v>
      </c>
      <c r="B57" s="25">
        <v>0.4513888888888889</v>
      </c>
      <c r="C57" s="9" t="s">
        <v>84</v>
      </c>
      <c r="D57" s="9" t="s">
        <v>26</v>
      </c>
      <c r="E57" s="25">
        <v>0.4375</v>
      </c>
      <c r="F57" s="9" t="s">
        <v>29</v>
      </c>
      <c r="G57" s="49">
        <v>42719.0</v>
      </c>
      <c r="H57" s="63">
        <v>42719.0</v>
      </c>
      <c r="I57" s="33">
        <v>0.3729166666666667</v>
      </c>
      <c r="J57" s="28"/>
      <c r="K57" s="9" t="s">
        <v>33</v>
      </c>
      <c r="L57" s="29" t="s">
        <v>1827</v>
      </c>
      <c r="M57" s="9" t="s">
        <v>92</v>
      </c>
      <c r="N57" s="9" t="s">
        <v>1829</v>
      </c>
      <c r="O57" s="9">
        <v>1.0</v>
      </c>
      <c r="P57" s="29" t="s">
        <v>1831</v>
      </c>
      <c r="Q57" s="37" t="s">
        <v>1832</v>
      </c>
      <c r="R57" s="28"/>
      <c r="S57" s="28"/>
      <c r="T57" s="28"/>
      <c r="U57" s="29">
        <v>27318.0</v>
      </c>
      <c r="V57" s="64">
        <v>42719.0</v>
      </c>
      <c r="W57" s="28"/>
      <c r="X57" s="28"/>
      <c r="Y57">
        <f t="shared" si="1"/>
        <v>0</v>
      </c>
      <c r="Z57" s="28"/>
      <c r="AA57" s="28"/>
    </row>
    <row r="58">
      <c r="A58" s="10">
        <v>42718.0</v>
      </c>
      <c r="B58" s="11">
        <v>0.4215277777777778</v>
      </c>
      <c r="C58" s="13" t="s">
        <v>84</v>
      </c>
      <c r="D58" s="13" t="s">
        <v>26</v>
      </c>
      <c r="E58" s="11">
        <v>0.4201388888888889</v>
      </c>
      <c r="F58" s="13" t="s">
        <v>1489</v>
      </c>
      <c r="G58" s="12">
        <v>42718.0</v>
      </c>
      <c r="H58" s="12">
        <v>42718.0</v>
      </c>
      <c r="I58" s="11">
        <v>0.7194444444444444</v>
      </c>
      <c r="J58" s="14"/>
      <c r="K58" s="13" t="s">
        <v>33</v>
      </c>
      <c r="L58" s="13" t="s">
        <v>1835</v>
      </c>
      <c r="M58" s="13" t="s">
        <v>92</v>
      </c>
      <c r="N58" s="13" t="s">
        <v>1837</v>
      </c>
      <c r="O58" s="13">
        <v>1.0</v>
      </c>
      <c r="P58" s="13" t="s">
        <v>1839</v>
      </c>
      <c r="Q58" s="14"/>
      <c r="R58" s="13">
        <v>118704.0</v>
      </c>
      <c r="U58" s="16">
        <v>27315.0</v>
      </c>
      <c r="V58" s="17">
        <v>42719.0</v>
      </c>
      <c r="Y58">
        <f t="shared" si="1"/>
        <v>0</v>
      </c>
    </row>
    <row r="59">
      <c r="A59" s="10">
        <v>42718.0</v>
      </c>
      <c r="B59" s="11">
        <v>0.43194444444444446</v>
      </c>
      <c r="C59" s="13" t="s">
        <v>84</v>
      </c>
      <c r="D59" s="13" t="s">
        <v>26</v>
      </c>
      <c r="E59" s="11">
        <v>0.4305555555555556</v>
      </c>
      <c r="F59" s="13" t="s">
        <v>29</v>
      </c>
      <c r="G59" s="12">
        <v>42719.0</v>
      </c>
      <c r="H59" s="12">
        <v>42719.0</v>
      </c>
      <c r="I59" s="11">
        <v>0.45902777777777776</v>
      </c>
      <c r="J59" s="14"/>
      <c r="K59" s="13" t="s">
        <v>33</v>
      </c>
      <c r="L59" s="13" t="s">
        <v>1841</v>
      </c>
      <c r="M59" s="13" t="s">
        <v>39</v>
      </c>
      <c r="N59" s="13" t="s">
        <v>1843</v>
      </c>
      <c r="O59" s="13">
        <v>1.0</v>
      </c>
      <c r="P59" s="13" t="s">
        <v>1845</v>
      </c>
      <c r="Q59" s="14"/>
      <c r="R59" s="14"/>
      <c r="U59" s="16">
        <v>27323.0</v>
      </c>
      <c r="V59" s="17">
        <v>42720.0</v>
      </c>
      <c r="Y59">
        <f t="shared" si="1"/>
        <v>0</v>
      </c>
    </row>
    <row r="60" ht="24.0" customHeight="1">
      <c r="A60" s="10">
        <v>42719.0</v>
      </c>
      <c r="B60" s="11">
        <v>0.49027777777777776</v>
      </c>
      <c r="C60" s="13" t="s">
        <v>84</v>
      </c>
      <c r="D60" s="13" t="s">
        <v>26</v>
      </c>
      <c r="E60" s="11">
        <v>0.4375</v>
      </c>
      <c r="F60" s="13" t="s">
        <v>29</v>
      </c>
      <c r="G60" s="12">
        <v>42720.0</v>
      </c>
      <c r="H60" s="12">
        <v>42720.0</v>
      </c>
      <c r="I60" s="11">
        <v>0.7305555555555555</v>
      </c>
      <c r="J60" s="14"/>
      <c r="K60" s="13" t="s">
        <v>33</v>
      </c>
      <c r="L60" s="13" t="s">
        <v>1847</v>
      </c>
      <c r="M60" s="13" t="s">
        <v>39</v>
      </c>
      <c r="N60" s="13" t="s">
        <v>1849</v>
      </c>
      <c r="O60" s="13">
        <v>1.0</v>
      </c>
      <c r="P60" s="13" t="s">
        <v>1850</v>
      </c>
      <c r="Q60" s="14"/>
      <c r="R60" s="23" t="s">
        <v>1851</v>
      </c>
      <c r="U60" s="16">
        <v>27345.0</v>
      </c>
      <c r="V60" s="17">
        <v>42723.0</v>
      </c>
      <c r="Y60">
        <f t="shared" si="1"/>
        <v>0</v>
      </c>
    </row>
    <row r="61" ht="24.0" customHeight="1">
      <c r="A61" s="10">
        <v>42719.0</v>
      </c>
      <c r="B61" s="11">
        <v>0.49027777777777776</v>
      </c>
      <c r="C61" s="13" t="s">
        <v>84</v>
      </c>
      <c r="D61" s="13" t="s">
        <v>26</v>
      </c>
      <c r="E61" s="11">
        <v>0.4375</v>
      </c>
      <c r="F61" s="13" t="s">
        <v>29</v>
      </c>
      <c r="G61" s="12">
        <v>42720.0</v>
      </c>
      <c r="H61" s="12">
        <v>42721.0</v>
      </c>
      <c r="I61" s="11">
        <v>0.7305555555555555</v>
      </c>
      <c r="J61" s="14"/>
      <c r="K61" s="13" t="s">
        <v>33</v>
      </c>
      <c r="L61" s="13" t="s">
        <v>1853</v>
      </c>
      <c r="M61" s="13" t="s">
        <v>39</v>
      </c>
      <c r="N61" s="13" t="s">
        <v>1854</v>
      </c>
      <c r="O61" s="13">
        <v>1.0</v>
      </c>
      <c r="P61" s="13" t="s">
        <v>1850</v>
      </c>
      <c r="Q61" s="14"/>
      <c r="R61" s="23" t="s">
        <v>1851</v>
      </c>
      <c r="U61" s="16">
        <v>27345.0</v>
      </c>
      <c r="V61" s="17">
        <v>42723.0</v>
      </c>
      <c r="Y61">
        <f t="shared" si="1"/>
        <v>1</v>
      </c>
    </row>
    <row r="62" ht="24.0" customHeight="1">
      <c r="A62" s="10">
        <v>42719.0</v>
      </c>
      <c r="B62" s="11">
        <v>0.49027777777777776</v>
      </c>
      <c r="C62" s="13" t="s">
        <v>84</v>
      </c>
      <c r="D62" s="13" t="s">
        <v>26</v>
      </c>
      <c r="E62" s="11">
        <v>0.4375</v>
      </c>
      <c r="F62" s="13" t="s">
        <v>29</v>
      </c>
      <c r="G62" s="12">
        <v>42720.0</v>
      </c>
      <c r="H62" s="12">
        <v>42722.0</v>
      </c>
      <c r="I62" s="11">
        <v>0.7305555555555555</v>
      </c>
      <c r="J62" s="14"/>
      <c r="K62" s="13" t="s">
        <v>33</v>
      </c>
      <c r="L62" s="13" t="s">
        <v>1858</v>
      </c>
      <c r="M62" s="13" t="s">
        <v>39</v>
      </c>
      <c r="N62" s="13" t="s">
        <v>1861</v>
      </c>
      <c r="O62" s="13">
        <v>1.0</v>
      </c>
      <c r="P62" s="13" t="s">
        <v>1850</v>
      </c>
      <c r="Q62" s="14"/>
      <c r="R62" s="23" t="s">
        <v>1851</v>
      </c>
      <c r="U62" s="16">
        <v>27345.0</v>
      </c>
      <c r="V62" s="17">
        <v>42723.0</v>
      </c>
      <c r="Y62">
        <f t="shared" si="1"/>
        <v>2</v>
      </c>
    </row>
    <row r="63">
      <c r="A63" s="10">
        <v>42719.0</v>
      </c>
      <c r="B63" s="11">
        <v>0.6048611111111111</v>
      </c>
      <c r="C63" s="13" t="s">
        <v>84</v>
      </c>
      <c r="D63" s="13" t="s">
        <v>26</v>
      </c>
      <c r="E63" s="11">
        <v>0.6041666666666666</v>
      </c>
      <c r="F63" s="13" t="s">
        <v>1489</v>
      </c>
      <c r="G63" s="12">
        <v>42720.0</v>
      </c>
      <c r="H63" s="12">
        <v>42719.0</v>
      </c>
      <c r="I63" s="11">
        <v>0.7201388888888889</v>
      </c>
      <c r="J63" s="14"/>
      <c r="K63" s="13" t="s">
        <v>1865</v>
      </c>
      <c r="L63" s="13" t="s">
        <v>1866</v>
      </c>
      <c r="M63" s="13" t="s">
        <v>92</v>
      </c>
      <c r="N63" s="13" t="s">
        <v>1867</v>
      </c>
      <c r="O63" s="13">
        <v>1.0</v>
      </c>
      <c r="P63" s="13" t="s">
        <v>1868</v>
      </c>
      <c r="Q63" s="14"/>
      <c r="R63" s="14"/>
      <c r="U63" s="16">
        <v>27322.0</v>
      </c>
      <c r="V63" s="17">
        <v>42720.0</v>
      </c>
      <c r="Y63">
        <f t="shared" si="1"/>
        <v>-1</v>
      </c>
    </row>
    <row r="64">
      <c r="A64" s="10">
        <v>42720.0</v>
      </c>
      <c r="B64" s="11">
        <v>0.3055555555555556</v>
      </c>
      <c r="C64" s="13" t="s">
        <v>191</v>
      </c>
      <c r="D64" s="13" t="s">
        <v>26</v>
      </c>
      <c r="E64" s="11">
        <v>0.3020833333333333</v>
      </c>
      <c r="F64" s="13" t="s">
        <v>29</v>
      </c>
      <c r="G64" s="12">
        <v>42724.0</v>
      </c>
      <c r="H64" s="12">
        <v>42723.0</v>
      </c>
      <c r="I64" s="11">
        <v>0.5555555555555556</v>
      </c>
      <c r="J64" s="14"/>
      <c r="K64" s="13" t="s">
        <v>87</v>
      </c>
      <c r="L64" s="13" t="s">
        <v>1871</v>
      </c>
      <c r="M64" s="13" t="s">
        <v>55</v>
      </c>
      <c r="N64" s="13" t="s">
        <v>1872</v>
      </c>
      <c r="O64" s="13">
        <v>1.0</v>
      </c>
      <c r="P64" s="13" t="s">
        <v>1182</v>
      </c>
      <c r="Q64" s="14"/>
      <c r="R64" s="14"/>
      <c r="U64" s="16">
        <v>27365.0</v>
      </c>
      <c r="V64" s="17">
        <v>42724.0</v>
      </c>
      <c r="Y64">
        <f t="shared" si="1"/>
        <v>-1</v>
      </c>
    </row>
    <row r="65">
      <c r="A65" s="10">
        <v>42720.0</v>
      </c>
      <c r="B65" s="11">
        <v>0.5118055555555555</v>
      </c>
      <c r="C65" s="13" t="s">
        <v>84</v>
      </c>
      <c r="D65" s="13" t="s">
        <v>26</v>
      </c>
      <c r="E65" s="11">
        <v>0.46875</v>
      </c>
      <c r="F65" s="13" t="s">
        <v>29</v>
      </c>
      <c r="G65" s="12">
        <v>42724.0</v>
      </c>
      <c r="H65" s="12">
        <v>42724.0</v>
      </c>
      <c r="I65" s="11">
        <v>0.5055555555555555</v>
      </c>
      <c r="J65" s="14"/>
      <c r="K65" s="13" t="s">
        <v>153</v>
      </c>
      <c r="L65" s="13" t="s">
        <v>1877</v>
      </c>
      <c r="M65" s="13" t="s">
        <v>307</v>
      </c>
      <c r="N65" s="13" t="s">
        <v>1878</v>
      </c>
      <c r="O65" s="13">
        <v>1.0</v>
      </c>
      <c r="P65" s="39" t="s">
        <v>1879</v>
      </c>
      <c r="Q65" s="13" t="s">
        <v>1880</v>
      </c>
      <c r="R65" s="14"/>
      <c r="U65" s="16">
        <v>27374.0</v>
      </c>
      <c r="V65" s="17">
        <v>42725.0</v>
      </c>
      <c r="Y65">
        <f t="shared" si="1"/>
        <v>0</v>
      </c>
    </row>
    <row r="66">
      <c r="A66" s="10">
        <v>42720.0</v>
      </c>
      <c r="B66" s="11">
        <v>0.5118055555555555</v>
      </c>
      <c r="C66" s="13" t="s">
        <v>84</v>
      </c>
      <c r="D66" s="13" t="s">
        <v>26</v>
      </c>
      <c r="E66" s="11">
        <v>0.46875</v>
      </c>
      <c r="F66" s="13" t="s">
        <v>29</v>
      </c>
      <c r="G66" s="12">
        <v>42724.0</v>
      </c>
      <c r="H66" s="12">
        <v>42724.0</v>
      </c>
      <c r="I66" s="11">
        <v>0.5055555555555555</v>
      </c>
      <c r="J66" s="14"/>
      <c r="K66" s="13" t="s">
        <v>153</v>
      </c>
      <c r="L66" s="13" t="s">
        <v>1885</v>
      </c>
      <c r="M66" s="13" t="s">
        <v>307</v>
      </c>
      <c r="N66" s="13" t="s">
        <v>1886</v>
      </c>
      <c r="O66" s="13">
        <v>1.0</v>
      </c>
      <c r="P66" s="39" t="s">
        <v>1879</v>
      </c>
      <c r="Q66" s="13" t="s">
        <v>1887</v>
      </c>
      <c r="R66" s="14"/>
      <c r="U66" s="16">
        <v>27374.0</v>
      </c>
      <c r="V66" s="17">
        <v>42725.0</v>
      </c>
      <c r="Y66">
        <f t="shared" si="1"/>
        <v>0</v>
      </c>
    </row>
    <row r="67">
      <c r="A67" s="10">
        <v>42720.0</v>
      </c>
      <c r="B67" s="11">
        <v>0.5118055555555555</v>
      </c>
      <c r="C67" s="13" t="s">
        <v>84</v>
      </c>
      <c r="D67" s="13" t="s">
        <v>26</v>
      </c>
      <c r="E67" s="11">
        <v>0.46875</v>
      </c>
      <c r="F67" s="13" t="s">
        <v>29</v>
      </c>
      <c r="G67" s="12">
        <v>42724.0</v>
      </c>
      <c r="H67" s="12">
        <v>42724.0</v>
      </c>
      <c r="I67" s="11">
        <v>0.5055555555555555</v>
      </c>
      <c r="J67" s="14"/>
      <c r="K67" s="13" t="s">
        <v>153</v>
      </c>
      <c r="L67" s="13" t="s">
        <v>1890</v>
      </c>
      <c r="M67" s="13" t="s">
        <v>307</v>
      </c>
      <c r="N67" s="13" t="s">
        <v>1892</v>
      </c>
      <c r="O67" s="13">
        <v>1.0</v>
      </c>
      <c r="P67" s="39" t="s">
        <v>1879</v>
      </c>
      <c r="Q67" s="13" t="s">
        <v>1893</v>
      </c>
      <c r="R67" s="14"/>
      <c r="U67" s="16">
        <v>27374.0</v>
      </c>
      <c r="V67" s="17">
        <v>42725.0</v>
      </c>
      <c r="Y67">
        <f t="shared" si="1"/>
        <v>0</v>
      </c>
    </row>
    <row r="68">
      <c r="A68" s="10">
        <v>42720.0</v>
      </c>
      <c r="B68" s="11">
        <v>0.5118055555555555</v>
      </c>
      <c r="C68" s="13" t="s">
        <v>84</v>
      </c>
      <c r="D68" s="13" t="s">
        <v>26</v>
      </c>
      <c r="E68" s="11">
        <v>0.46875</v>
      </c>
      <c r="F68" s="13" t="s">
        <v>29</v>
      </c>
      <c r="G68" s="12">
        <v>42724.0</v>
      </c>
      <c r="H68" s="12">
        <v>42724.0</v>
      </c>
      <c r="I68" s="11">
        <v>0.5055555555555555</v>
      </c>
      <c r="J68" s="14"/>
      <c r="K68" s="13" t="s">
        <v>153</v>
      </c>
      <c r="L68" s="13" t="s">
        <v>1896</v>
      </c>
      <c r="M68" s="13" t="s">
        <v>307</v>
      </c>
      <c r="N68" s="13" t="s">
        <v>1897</v>
      </c>
      <c r="O68" s="13">
        <v>1.0</v>
      </c>
      <c r="P68" s="39" t="s">
        <v>1879</v>
      </c>
      <c r="Q68" s="13" t="s">
        <v>1898</v>
      </c>
      <c r="R68" s="14"/>
      <c r="U68" s="16">
        <v>27374.0</v>
      </c>
      <c r="V68" s="17">
        <v>42725.0</v>
      </c>
      <c r="Y68">
        <f t="shared" si="1"/>
        <v>0</v>
      </c>
    </row>
    <row r="69">
      <c r="A69" s="10">
        <v>42720.0</v>
      </c>
      <c r="B69" s="11">
        <v>0.5118055555555555</v>
      </c>
      <c r="C69" s="13" t="s">
        <v>84</v>
      </c>
      <c r="D69" s="13" t="s">
        <v>26</v>
      </c>
      <c r="E69" s="11">
        <v>0.46875</v>
      </c>
      <c r="F69" s="13" t="s">
        <v>29</v>
      </c>
      <c r="G69" s="12">
        <v>42724.0</v>
      </c>
      <c r="H69" s="12">
        <v>42724.0</v>
      </c>
      <c r="I69" s="11">
        <v>0.5055555555555555</v>
      </c>
      <c r="J69" s="14"/>
      <c r="K69" s="13" t="s">
        <v>153</v>
      </c>
      <c r="L69" s="13" t="s">
        <v>1901</v>
      </c>
      <c r="M69" s="13" t="s">
        <v>307</v>
      </c>
      <c r="N69" s="13" t="s">
        <v>1902</v>
      </c>
      <c r="O69" s="13">
        <v>1.0</v>
      </c>
      <c r="P69" s="39" t="s">
        <v>1879</v>
      </c>
      <c r="Q69" s="13" t="s">
        <v>1903</v>
      </c>
      <c r="R69" s="14"/>
      <c r="U69" s="16">
        <v>27374.0</v>
      </c>
      <c r="V69" s="17">
        <v>42725.0</v>
      </c>
      <c r="Y69">
        <f t="shared" si="1"/>
        <v>0</v>
      </c>
    </row>
    <row r="70">
      <c r="A70" s="10">
        <v>42720.0</v>
      </c>
      <c r="B70" s="11">
        <v>0.5118055555555555</v>
      </c>
      <c r="C70" s="13" t="s">
        <v>84</v>
      </c>
      <c r="D70" s="13" t="s">
        <v>26</v>
      </c>
      <c r="E70" s="11">
        <v>0.46875</v>
      </c>
      <c r="F70" s="13" t="s">
        <v>29</v>
      </c>
      <c r="G70" s="12">
        <v>42724.0</v>
      </c>
      <c r="H70" s="12">
        <v>42724.0</v>
      </c>
      <c r="I70" s="11">
        <v>0.5055555555555555</v>
      </c>
      <c r="J70" s="14"/>
      <c r="K70" s="13" t="s">
        <v>153</v>
      </c>
      <c r="L70" s="13" t="s">
        <v>1906</v>
      </c>
      <c r="M70" s="13" t="s">
        <v>307</v>
      </c>
      <c r="N70" s="13" t="s">
        <v>1907</v>
      </c>
      <c r="O70" s="13">
        <v>1.0</v>
      </c>
      <c r="P70" s="39" t="s">
        <v>1879</v>
      </c>
      <c r="Q70" s="13" t="s">
        <v>1908</v>
      </c>
      <c r="R70" s="14"/>
      <c r="U70" s="16">
        <v>27374.0</v>
      </c>
      <c r="V70" s="17">
        <v>42725.0</v>
      </c>
      <c r="Y70">
        <f t="shared" si="1"/>
        <v>0</v>
      </c>
    </row>
    <row r="71">
      <c r="A71" s="10">
        <v>42720.0</v>
      </c>
      <c r="B71" s="11">
        <v>0.5118055555555555</v>
      </c>
      <c r="C71" s="13" t="s">
        <v>84</v>
      </c>
      <c r="D71" s="13" t="s">
        <v>26</v>
      </c>
      <c r="E71" s="11">
        <v>0.46875</v>
      </c>
      <c r="F71" s="13" t="s">
        <v>29</v>
      </c>
      <c r="G71" s="12">
        <v>42724.0</v>
      </c>
      <c r="H71" s="12">
        <v>42724.0</v>
      </c>
      <c r="I71" s="11">
        <v>0.5055555555555555</v>
      </c>
      <c r="J71" s="14"/>
      <c r="K71" s="13" t="s">
        <v>153</v>
      </c>
      <c r="L71" s="13" t="s">
        <v>1914</v>
      </c>
      <c r="M71" s="13" t="s">
        <v>307</v>
      </c>
      <c r="N71" s="13" t="s">
        <v>1915</v>
      </c>
      <c r="O71" s="13">
        <v>1.0</v>
      </c>
      <c r="P71" s="39" t="s">
        <v>1879</v>
      </c>
      <c r="Q71" s="13" t="s">
        <v>1916</v>
      </c>
      <c r="R71" s="14"/>
      <c r="U71" s="16">
        <v>27374.0</v>
      </c>
      <c r="V71" s="17">
        <v>42725.0</v>
      </c>
      <c r="Y71">
        <f t="shared" si="1"/>
        <v>0</v>
      </c>
    </row>
    <row r="72">
      <c r="A72" s="10">
        <v>42720.0</v>
      </c>
      <c r="B72" s="11">
        <v>0.5118055555555555</v>
      </c>
      <c r="C72" s="13" t="s">
        <v>84</v>
      </c>
      <c r="D72" s="13" t="s">
        <v>26</v>
      </c>
      <c r="E72" s="11">
        <v>0.46875</v>
      </c>
      <c r="F72" s="13" t="s">
        <v>29</v>
      </c>
      <c r="G72" s="12">
        <v>42724.0</v>
      </c>
      <c r="H72" s="12">
        <v>42724.0</v>
      </c>
      <c r="I72" s="11">
        <v>0.5055555555555555</v>
      </c>
      <c r="J72" s="14"/>
      <c r="K72" s="13" t="s">
        <v>153</v>
      </c>
      <c r="L72" s="13" t="s">
        <v>1919</v>
      </c>
      <c r="M72" s="13" t="s">
        <v>307</v>
      </c>
      <c r="N72" s="13" t="s">
        <v>1920</v>
      </c>
      <c r="O72" s="13">
        <v>1.0</v>
      </c>
      <c r="P72" s="39" t="s">
        <v>1879</v>
      </c>
      <c r="Q72" s="13" t="s">
        <v>1921</v>
      </c>
      <c r="R72" s="14"/>
      <c r="U72" s="16">
        <v>27374.0</v>
      </c>
      <c r="V72" s="17">
        <v>42725.0</v>
      </c>
      <c r="Y72">
        <f t="shared" si="1"/>
        <v>0</v>
      </c>
    </row>
    <row r="73">
      <c r="A73" s="10">
        <v>42720.0</v>
      </c>
      <c r="B73" s="11">
        <v>0.5118055555555555</v>
      </c>
      <c r="C73" s="13" t="s">
        <v>84</v>
      </c>
      <c r="D73" s="13" t="s">
        <v>26</v>
      </c>
      <c r="E73" s="11">
        <v>0.46875</v>
      </c>
      <c r="F73" s="13" t="s">
        <v>29</v>
      </c>
      <c r="G73" s="12">
        <v>42724.0</v>
      </c>
      <c r="H73" s="12">
        <v>42724.0</v>
      </c>
      <c r="I73" s="11">
        <v>0.5055555555555555</v>
      </c>
      <c r="J73" s="14"/>
      <c r="K73" s="13" t="s">
        <v>153</v>
      </c>
      <c r="L73" s="13" t="s">
        <v>1925</v>
      </c>
      <c r="M73" s="13" t="s">
        <v>307</v>
      </c>
      <c r="N73" s="13" t="s">
        <v>1926</v>
      </c>
      <c r="O73" s="13">
        <v>1.0</v>
      </c>
      <c r="P73" s="39" t="s">
        <v>1879</v>
      </c>
      <c r="Q73" s="13" t="s">
        <v>1927</v>
      </c>
      <c r="R73" s="14"/>
      <c r="U73" s="16">
        <v>27374.0</v>
      </c>
      <c r="V73" s="17">
        <v>42725.0</v>
      </c>
      <c r="Y73">
        <f t="shared" si="1"/>
        <v>0</v>
      </c>
    </row>
    <row r="74">
      <c r="A74" s="10">
        <v>42720.0</v>
      </c>
      <c r="B74" s="11">
        <v>0.5118055555555555</v>
      </c>
      <c r="C74" s="13" t="s">
        <v>84</v>
      </c>
      <c r="D74" s="13" t="s">
        <v>26</v>
      </c>
      <c r="E74" s="11">
        <v>0.46875</v>
      </c>
      <c r="F74" s="13" t="s">
        <v>29</v>
      </c>
      <c r="G74" s="12">
        <v>42724.0</v>
      </c>
      <c r="H74" s="12">
        <v>42724.0</v>
      </c>
      <c r="I74" s="11">
        <v>0.5055555555555555</v>
      </c>
      <c r="J74" s="14"/>
      <c r="K74" s="13" t="s">
        <v>153</v>
      </c>
      <c r="L74" s="13" t="s">
        <v>1930</v>
      </c>
      <c r="M74" s="13" t="s">
        <v>307</v>
      </c>
      <c r="N74" s="13" t="s">
        <v>1931</v>
      </c>
      <c r="O74" s="13">
        <v>1.0</v>
      </c>
      <c r="P74" s="39" t="s">
        <v>1879</v>
      </c>
      <c r="Q74" s="13" t="s">
        <v>1932</v>
      </c>
      <c r="R74" s="14"/>
      <c r="U74" s="16">
        <v>27374.0</v>
      </c>
      <c r="V74" s="17">
        <v>42725.0</v>
      </c>
      <c r="Y74">
        <f t="shared" si="1"/>
        <v>0</v>
      </c>
    </row>
    <row r="75">
      <c r="A75" s="10">
        <v>42720.0</v>
      </c>
      <c r="B75" s="11">
        <v>0.5118055555555555</v>
      </c>
      <c r="C75" s="13" t="s">
        <v>84</v>
      </c>
      <c r="D75" s="13" t="s">
        <v>26</v>
      </c>
      <c r="E75" s="11">
        <v>0.46875</v>
      </c>
      <c r="F75" s="13" t="s">
        <v>29</v>
      </c>
      <c r="G75" s="12">
        <v>42724.0</v>
      </c>
      <c r="H75" s="12">
        <v>42724.0</v>
      </c>
      <c r="I75" s="11">
        <v>0.5055555555555555</v>
      </c>
      <c r="J75" s="14"/>
      <c r="K75" s="13" t="s">
        <v>153</v>
      </c>
      <c r="L75" s="13" t="s">
        <v>1934</v>
      </c>
      <c r="M75" s="13" t="s">
        <v>307</v>
      </c>
      <c r="N75" s="13" t="s">
        <v>1936</v>
      </c>
      <c r="O75" s="13">
        <v>1.0</v>
      </c>
      <c r="P75" s="39" t="s">
        <v>1879</v>
      </c>
      <c r="Q75" s="13" t="s">
        <v>1938</v>
      </c>
      <c r="R75" s="14"/>
      <c r="U75" s="16">
        <v>27374.0</v>
      </c>
      <c r="V75" s="17">
        <v>42725.0</v>
      </c>
      <c r="Y75">
        <f t="shared" si="1"/>
        <v>0</v>
      </c>
    </row>
    <row r="76">
      <c r="A76" s="10">
        <v>42720.0</v>
      </c>
      <c r="B76" s="11">
        <v>0.5118055555555555</v>
      </c>
      <c r="C76" s="13" t="s">
        <v>84</v>
      </c>
      <c r="D76" s="13" t="s">
        <v>26</v>
      </c>
      <c r="E76" s="11">
        <v>0.46875</v>
      </c>
      <c r="F76" s="13" t="s">
        <v>29</v>
      </c>
      <c r="G76" s="12">
        <v>42724.0</v>
      </c>
      <c r="H76" s="12">
        <v>42724.0</v>
      </c>
      <c r="I76" s="11">
        <v>0.5055555555555555</v>
      </c>
      <c r="J76" s="14"/>
      <c r="K76" s="13" t="s">
        <v>153</v>
      </c>
      <c r="L76" s="13" t="s">
        <v>1941</v>
      </c>
      <c r="M76" s="13" t="s">
        <v>307</v>
      </c>
      <c r="N76" s="13" t="s">
        <v>1943</v>
      </c>
      <c r="O76" s="13">
        <v>1.0</v>
      </c>
      <c r="P76" s="39" t="s">
        <v>1879</v>
      </c>
      <c r="Q76" s="13" t="s">
        <v>1946</v>
      </c>
      <c r="R76" s="14"/>
      <c r="U76" s="16">
        <v>27374.0</v>
      </c>
      <c r="V76" s="17">
        <v>42725.0</v>
      </c>
      <c r="Y76">
        <f t="shared" si="1"/>
        <v>0</v>
      </c>
    </row>
    <row r="77">
      <c r="A77" s="10">
        <v>42723.0</v>
      </c>
      <c r="B77" s="11">
        <v>0.3729166666666667</v>
      </c>
      <c r="C77" s="13" t="s">
        <v>84</v>
      </c>
      <c r="D77" s="13" t="s">
        <v>26</v>
      </c>
      <c r="E77" s="11">
        <v>0.37222222222222223</v>
      </c>
      <c r="F77" s="13" t="s">
        <v>29</v>
      </c>
      <c r="G77" s="12">
        <v>42723.0</v>
      </c>
      <c r="H77" s="12">
        <v>42723.0</v>
      </c>
      <c r="I77" s="11">
        <v>0.6576388888888889</v>
      </c>
      <c r="J77" s="14"/>
      <c r="K77" s="13" t="s">
        <v>1643</v>
      </c>
      <c r="L77" s="13" t="s">
        <v>1947</v>
      </c>
      <c r="M77" s="13" t="s">
        <v>39</v>
      </c>
      <c r="N77" s="13" t="s">
        <v>1948</v>
      </c>
      <c r="O77" s="13">
        <v>1.0</v>
      </c>
      <c r="P77" s="13" t="s">
        <v>1499</v>
      </c>
      <c r="Q77" s="14"/>
      <c r="R77" s="14"/>
      <c r="U77" s="16">
        <v>27366.0</v>
      </c>
      <c r="V77" s="17">
        <v>42724.0</v>
      </c>
      <c r="Y77">
        <f t="shared" si="1"/>
        <v>0</v>
      </c>
    </row>
    <row r="78">
      <c r="A78" s="10">
        <v>42724.0</v>
      </c>
      <c r="B78" s="11">
        <v>0.41944444444444445</v>
      </c>
      <c r="C78" s="13" t="s">
        <v>84</v>
      </c>
      <c r="D78" s="13" t="s">
        <v>26</v>
      </c>
      <c r="E78" s="11">
        <v>0.4166666666666667</v>
      </c>
      <c r="F78" s="13" t="s">
        <v>29</v>
      </c>
      <c r="G78" s="12">
        <v>42726.0</v>
      </c>
      <c r="H78" s="12">
        <v>42726.0</v>
      </c>
      <c r="I78" s="11">
        <v>0.4625</v>
      </c>
      <c r="J78" s="14"/>
      <c r="K78" s="13" t="s">
        <v>1949</v>
      </c>
      <c r="L78" s="13" t="s">
        <v>1950</v>
      </c>
      <c r="M78" s="13" t="s">
        <v>39</v>
      </c>
      <c r="N78" s="13" t="s">
        <v>1951</v>
      </c>
      <c r="O78" s="13">
        <v>1.0</v>
      </c>
      <c r="P78" s="13" t="s">
        <v>1467</v>
      </c>
      <c r="Q78" s="13" t="s">
        <v>1952</v>
      </c>
      <c r="R78" s="13" t="s">
        <v>1552</v>
      </c>
      <c r="U78" s="16">
        <v>27392.0</v>
      </c>
      <c r="V78" s="17">
        <v>42727.0</v>
      </c>
      <c r="Y78">
        <f t="shared" si="1"/>
        <v>0</v>
      </c>
    </row>
    <row r="79">
      <c r="A79" s="10">
        <v>42724.0</v>
      </c>
      <c r="B79" s="11">
        <v>0.42777777777777776</v>
      </c>
      <c r="C79" s="13" t="s">
        <v>1170</v>
      </c>
      <c r="D79" s="13" t="s">
        <v>26</v>
      </c>
      <c r="E79" s="11">
        <v>0.4270833333333333</v>
      </c>
      <c r="F79" s="13" t="s">
        <v>29</v>
      </c>
      <c r="G79" s="54">
        <v>42727.0</v>
      </c>
      <c r="H79" s="12">
        <v>42725.0</v>
      </c>
      <c r="I79" s="11">
        <v>0.5347222222222222</v>
      </c>
      <c r="J79" s="14"/>
      <c r="K79" s="13" t="s">
        <v>87</v>
      </c>
      <c r="L79" s="13" t="s">
        <v>1956</v>
      </c>
      <c r="M79" s="13" t="s">
        <v>55</v>
      </c>
      <c r="N79" s="13" t="s">
        <v>1957</v>
      </c>
      <c r="O79" s="13">
        <v>1.0</v>
      </c>
      <c r="P79" s="13" t="s">
        <v>1958</v>
      </c>
      <c r="Q79" s="14"/>
      <c r="R79" s="14"/>
      <c r="U79" s="16">
        <v>27380.0</v>
      </c>
      <c r="V79" s="17">
        <v>42726.0</v>
      </c>
      <c r="Y79">
        <f t="shared" si="1"/>
        <v>-2</v>
      </c>
    </row>
    <row r="80">
      <c r="A80" s="10">
        <v>42724.0</v>
      </c>
      <c r="B80" s="11">
        <v>0.42916666666666664</v>
      </c>
      <c r="C80" s="13" t="s">
        <v>84</v>
      </c>
      <c r="D80" s="13" t="s">
        <v>26</v>
      </c>
      <c r="E80" s="11">
        <v>0.4166666666666667</v>
      </c>
      <c r="F80" s="13" t="s">
        <v>29</v>
      </c>
      <c r="G80" s="12">
        <v>42725.0</v>
      </c>
      <c r="H80" s="12">
        <v>42724.0</v>
      </c>
      <c r="I80" s="11">
        <v>0.5798611111111112</v>
      </c>
      <c r="J80" s="14"/>
      <c r="K80" s="13" t="s">
        <v>153</v>
      </c>
      <c r="L80" s="13" t="s">
        <v>1961</v>
      </c>
      <c r="M80" s="13" t="s">
        <v>1962</v>
      </c>
      <c r="N80" s="13" t="s">
        <v>1963</v>
      </c>
      <c r="O80" s="13">
        <v>1.0</v>
      </c>
      <c r="P80" s="13" t="s">
        <v>1964</v>
      </c>
      <c r="Q80" s="13" t="s">
        <v>1965</v>
      </c>
      <c r="R80" s="14"/>
      <c r="U80" s="16">
        <v>27373.0</v>
      </c>
      <c r="V80" s="17">
        <v>42725.0</v>
      </c>
      <c r="Y80">
        <f t="shared" si="1"/>
        <v>-1</v>
      </c>
    </row>
    <row r="81">
      <c r="A81" s="10">
        <v>42724.0</v>
      </c>
      <c r="B81" s="11">
        <v>0.42916666666666664</v>
      </c>
      <c r="C81" s="13" t="s">
        <v>84</v>
      </c>
      <c r="D81" s="13" t="s">
        <v>26</v>
      </c>
      <c r="E81" s="11">
        <v>0.4166666666666667</v>
      </c>
      <c r="F81" s="13" t="s">
        <v>29</v>
      </c>
      <c r="G81" s="12">
        <v>42725.0</v>
      </c>
      <c r="H81" s="12">
        <v>42724.0</v>
      </c>
      <c r="I81" s="11">
        <v>0.5798611111111112</v>
      </c>
      <c r="J81" s="14"/>
      <c r="K81" s="13" t="s">
        <v>153</v>
      </c>
      <c r="L81" s="13" t="s">
        <v>1970</v>
      </c>
      <c r="M81" s="13" t="s">
        <v>1962</v>
      </c>
      <c r="N81" s="13" t="s">
        <v>1971</v>
      </c>
      <c r="O81" s="13">
        <v>1.0</v>
      </c>
      <c r="P81" s="13" t="s">
        <v>1964</v>
      </c>
      <c r="Q81" s="13" t="s">
        <v>1965</v>
      </c>
      <c r="R81" s="14"/>
      <c r="U81" s="16">
        <v>27373.0</v>
      </c>
      <c r="V81" s="17">
        <v>42725.0</v>
      </c>
      <c r="Y81">
        <f t="shared" si="1"/>
        <v>-1</v>
      </c>
    </row>
    <row r="82">
      <c r="A82" s="10">
        <v>42724.0</v>
      </c>
      <c r="B82" s="11">
        <v>0.45625</v>
      </c>
      <c r="C82" s="13" t="s">
        <v>24</v>
      </c>
      <c r="D82" s="13" t="s">
        <v>26</v>
      </c>
      <c r="E82" s="11">
        <v>0.45625</v>
      </c>
      <c r="F82" s="13" t="s">
        <v>1489</v>
      </c>
      <c r="G82" s="13" t="s">
        <v>86</v>
      </c>
      <c r="H82" s="13" t="s">
        <v>86</v>
      </c>
      <c r="I82" s="13" t="s">
        <v>86</v>
      </c>
      <c r="J82" s="14"/>
      <c r="K82" s="13" t="s">
        <v>1250</v>
      </c>
      <c r="L82" s="13" t="s">
        <v>1974</v>
      </c>
      <c r="M82" s="13" t="s">
        <v>1975</v>
      </c>
      <c r="N82" s="13" t="s">
        <v>1126</v>
      </c>
      <c r="O82" s="13">
        <v>3.0</v>
      </c>
      <c r="P82" s="13" t="s">
        <v>1976</v>
      </c>
      <c r="Q82" s="13" t="s">
        <v>1977</v>
      </c>
      <c r="R82" s="14"/>
      <c r="U82" s="16" t="s">
        <v>288</v>
      </c>
      <c r="V82" s="16" t="s">
        <v>288</v>
      </c>
    </row>
    <row r="83">
      <c r="A83" s="10">
        <v>42724.0</v>
      </c>
      <c r="B83" s="11">
        <v>0.45625</v>
      </c>
      <c r="C83" s="13" t="s">
        <v>24</v>
      </c>
      <c r="D83" s="13" t="s">
        <v>26</v>
      </c>
      <c r="E83" s="11">
        <v>0.45625</v>
      </c>
      <c r="F83" s="13" t="s">
        <v>1489</v>
      </c>
      <c r="G83" s="12">
        <v>42755.0</v>
      </c>
      <c r="H83" s="12">
        <v>42767.0</v>
      </c>
      <c r="I83" s="11">
        <v>0.5520833333333334</v>
      </c>
      <c r="J83" s="14"/>
      <c r="K83" s="13" t="s">
        <v>1250</v>
      </c>
      <c r="L83" s="13" t="s">
        <v>1979</v>
      </c>
      <c r="M83" s="13" t="s">
        <v>1975</v>
      </c>
      <c r="N83" s="13" t="s">
        <v>1981</v>
      </c>
      <c r="O83" s="13">
        <v>6.0</v>
      </c>
      <c r="P83" s="13" t="s">
        <v>1985</v>
      </c>
      <c r="Q83" s="13" t="s">
        <v>1986</v>
      </c>
      <c r="R83" s="13" t="s">
        <v>1987</v>
      </c>
      <c r="U83" s="16">
        <v>27726.0</v>
      </c>
      <c r="V83" s="17">
        <v>42774.0</v>
      </c>
      <c r="Y83">
        <f t="shared" ref="Y83:Y86" si="2">H83-G83</f>
        <v>12</v>
      </c>
    </row>
    <row r="84">
      <c r="A84" s="10">
        <v>42724.0</v>
      </c>
      <c r="B84" s="11">
        <v>0.45625</v>
      </c>
      <c r="C84" s="13" t="s">
        <v>24</v>
      </c>
      <c r="D84" s="13" t="s">
        <v>26</v>
      </c>
      <c r="E84" s="11">
        <v>0.45625</v>
      </c>
      <c r="F84" s="13" t="s">
        <v>1489</v>
      </c>
      <c r="G84" s="12">
        <v>42755.0</v>
      </c>
      <c r="H84" s="12">
        <v>42773.0</v>
      </c>
      <c r="I84" s="11">
        <v>0.6458333333333334</v>
      </c>
      <c r="J84" s="14"/>
      <c r="K84" s="13" t="s">
        <v>1250</v>
      </c>
      <c r="L84" s="13" t="s">
        <v>1991</v>
      </c>
      <c r="M84" s="13" t="s">
        <v>1975</v>
      </c>
      <c r="N84" s="13" t="s">
        <v>1992</v>
      </c>
      <c r="O84" s="13">
        <v>6.0</v>
      </c>
      <c r="P84" s="13" t="s">
        <v>1985</v>
      </c>
      <c r="Q84" s="13" t="s">
        <v>1986</v>
      </c>
      <c r="R84" s="13" t="s">
        <v>1987</v>
      </c>
      <c r="U84" s="16">
        <v>27726.0</v>
      </c>
      <c r="V84" s="17">
        <v>42774.0</v>
      </c>
      <c r="Y84">
        <f t="shared" si="2"/>
        <v>18</v>
      </c>
    </row>
    <row r="85">
      <c r="A85" s="10">
        <v>42724.0</v>
      </c>
      <c r="B85" s="11">
        <v>0.45625</v>
      </c>
      <c r="C85" s="13" t="s">
        <v>24</v>
      </c>
      <c r="D85" s="13" t="s">
        <v>26</v>
      </c>
      <c r="E85" s="11">
        <v>0.45625</v>
      </c>
      <c r="F85" s="13" t="s">
        <v>1489</v>
      </c>
      <c r="G85" s="12">
        <v>42734.0</v>
      </c>
      <c r="H85" s="18">
        <v>42734.0</v>
      </c>
      <c r="I85" s="11">
        <v>0.49166666666666664</v>
      </c>
      <c r="J85" s="14"/>
      <c r="K85" s="13" t="s">
        <v>1250</v>
      </c>
      <c r="L85" s="13" t="s">
        <v>1997</v>
      </c>
      <c r="M85" s="13" t="s">
        <v>1975</v>
      </c>
      <c r="N85" s="13" t="s">
        <v>1998</v>
      </c>
      <c r="O85" s="13">
        <v>1.0</v>
      </c>
      <c r="P85" s="13" t="s">
        <v>1999</v>
      </c>
      <c r="Q85" s="13" t="s">
        <v>2000</v>
      </c>
      <c r="R85" s="13" t="s">
        <v>2001</v>
      </c>
      <c r="U85" s="16">
        <v>28028.0</v>
      </c>
      <c r="V85" s="17">
        <v>42810.0</v>
      </c>
      <c r="Y85">
        <f t="shared" si="2"/>
        <v>0</v>
      </c>
    </row>
    <row r="86">
      <c r="A86" s="10">
        <v>42725.0</v>
      </c>
      <c r="B86" s="11">
        <v>0.4791666666666667</v>
      </c>
      <c r="C86" s="13" t="s">
        <v>191</v>
      </c>
      <c r="D86" s="13" t="s">
        <v>26</v>
      </c>
      <c r="E86" s="11">
        <v>0.46875</v>
      </c>
      <c r="F86" s="13" t="s">
        <v>2004</v>
      </c>
      <c r="G86" s="12">
        <v>42725.0</v>
      </c>
      <c r="H86" s="12">
        <v>42725.0</v>
      </c>
      <c r="I86" s="11">
        <v>0.5958333333333333</v>
      </c>
      <c r="J86" s="14"/>
      <c r="K86" s="13" t="s">
        <v>2005</v>
      </c>
      <c r="L86" s="13" t="s">
        <v>2006</v>
      </c>
      <c r="M86" s="13" t="s">
        <v>92</v>
      </c>
      <c r="N86" s="13" t="s">
        <v>2007</v>
      </c>
      <c r="O86" s="13">
        <v>1.0</v>
      </c>
      <c r="P86" s="13" t="s">
        <v>2008</v>
      </c>
      <c r="Q86" s="13" t="s">
        <v>2009</v>
      </c>
      <c r="R86" s="13">
        <v>118704.0</v>
      </c>
      <c r="U86" s="16">
        <v>27382.0</v>
      </c>
      <c r="V86" s="17">
        <v>42726.0</v>
      </c>
      <c r="Y86">
        <f t="shared" si="2"/>
        <v>0</v>
      </c>
    </row>
    <row r="87">
      <c r="A87" s="18">
        <v>42725.0</v>
      </c>
      <c r="B87" s="11">
        <v>0.5222222222222223</v>
      </c>
      <c r="C87" s="13" t="s">
        <v>2015</v>
      </c>
      <c r="D87" s="13" t="s">
        <v>26</v>
      </c>
      <c r="E87" s="11">
        <v>0.46875</v>
      </c>
      <c r="F87" s="13" t="s">
        <v>1489</v>
      </c>
      <c r="G87" s="18">
        <v>42726.0</v>
      </c>
      <c r="H87" s="13" t="s">
        <v>2017</v>
      </c>
      <c r="I87" s="13" t="s">
        <v>2017</v>
      </c>
      <c r="J87" s="14"/>
      <c r="K87" s="13" t="s">
        <v>2018</v>
      </c>
      <c r="L87" s="13" t="s">
        <v>2019</v>
      </c>
      <c r="M87" s="13" t="s">
        <v>2020</v>
      </c>
      <c r="N87" s="13" t="s">
        <v>2021</v>
      </c>
      <c r="O87" s="13">
        <v>1.0</v>
      </c>
      <c r="P87" s="13" t="s">
        <v>2022</v>
      </c>
      <c r="Q87" s="14"/>
      <c r="R87" s="13" t="s">
        <v>2023</v>
      </c>
      <c r="U87" s="16" t="s">
        <v>288</v>
      </c>
      <c r="V87" s="16" t="s">
        <v>288</v>
      </c>
    </row>
    <row r="88">
      <c r="A88" s="18">
        <v>42725.0</v>
      </c>
      <c r="B88" s="11">
        <v>0.5222222222222223</v>
      </c>
      <c r="C88" s="13" t="s">
        <v>2015</v>
      </c>
      <c r="D88" s="13" t="s">
        <v>26</v>
      </c>
      <c r="E88" s="11">
        <v>0.46875</v>
      </c>
      <c r="F88" s="13" t="s">
        <v>1489</v>
      </c>
      <c r="G88" s="18">
        <v>42726.0</v>
      </c>
      <c r="H88" s="13" t="s">
        <v>2017</v>
      </c>
      <c r="I88" s="13" t="s">
        <v>2017</v>
      </c>
      <c r="J88" s="14"/>
      <c r="K88" s="13" t="s">
        <v>2018</v>
      </c>
      <c r="L88" s="13" t="s">
        <v>2024</v>
      </c>
      <c r="M88" s="13" t="s">
        <v>2020</v>
      </c>
      <c r="N88" s="13" t="s">
        <v>2021</v>
      </c>
      <c r="O88" s="13">
        <v>1.0</v>
      </c>
      <c r="P88" s="13" t="s">
        <v>2022</v>
      </c>
      <c r="Q88" s="14"/>
      <c r="R88" s="13" t="s">
        <v>2023</v>
      </c>
      <c r="U88" s="16" t="s">
        <v>288</v>
      </c>
      <c r="V88" s="16" t="s">
        <v>288</v>
      </c>
    </row>
    <row r="89">
      <c r="A89" s="18">
        <v>42725.0</v>
      </c>
      <c r="B89" s="11">
        <v>0.5222222222222223</v>
      </c>
      <c r="C89" s="13" t="s">
        <v>2015</v>
      </c>
      <c r="D89" s="13" t="s">
        <v>26</v>
      </c>
      <c r="E89" s="11">
        <v>0.46875</v>
      </c>
      <c r="F89" s="13" t="s">
        <v>1489</v>
      </c>
      <c r="G89" s="18">
        <v>42726.0</v>
      </c>
      <c r="H89" s="13" t="s">
        <v>2017</v>
      </c>
      <c r="I89" s="13" t="s">
        <v>2017</v>
      </c>
      <c r="J89" s="14"/>
      <c r="K89" s="13" t="s">
        <v>2018</v>
      </c>
      <c r="L89" s="13" t="s">
        <v>2026</v>
      </c>
      <c r="M89" s="13" t="s">
        <v>2020</v>
      </c>
      <c r="N89" s="13" t="s">
        <v>2021</v>
      </c>
      <c r="O89" s="13">
        <v>1.0</v>
      </c>
      <c r="P89" s="13" t="s">
        <v>2022</v>
      </c>
      <c r="Q89" s="14"/>
      <c r="R89" s="13" t="s">
        <v>2023</v>
      </c>
      <c r="U89" s="16" t="s">
        <v>288</v>
      </c>
      <c r="V89" s="16" t="s">
        <v>288</v>
      </c>
    </row>
    <row r="90">
      <c r="A90" s="18">
        <v>42725.0</v>
      </c>
      <c r="B90" s="11">
        <v>0.5222222222222223</v>
      </c>
      <c r="C90" s="13" t="s">
        <v>2015</v>
      </c>
      <c r="D90" s="13" t="s">
        <v>26</v>
      </c>
      <c r="E90" s="11">
        <v>0.46875</v>
      </c>
      <c r="F90" s="13" t="s">
        <v>1489</v>
      </c>
      <c r="G90" s="18">
        <v>42726.0</v>
      </c>
      <c r="H90" s="13" t="s">
        <v>2017</v>
      </c>
      <c r="I90" s="13" t="s">
        <v>2017</v>
      </c>
      <c r="J90" s="14"/>
      <c r="K90" s="13" t="s">
        <v>2018</v>
      </c>
      <c r="L90" s="13" t="s">
        <v>2029</v>
      </c>
      <c r="M90" s="13" t="s">
        <v>2020</v>
      </c>
      <c r="N90" s="13" t="s">
        <v>2021</v>
      </c>
      <c r="O90" s="13">
        <v>1.0</v>
      </c>
      <c r="P90" s="13" t="s">
        <v>2022</v>
      </c>
      <c r="Q90" s="14"/>
      <c r="R90" s="13" t="s">
        <v>2023</v>
      </c>
      <c r="U90" s="16" t="s">
        <v>288</v>
      </c>
      <c r="V90" s="16" t="s">
        <v>288</v>
      </c>
    </row>
    <row r="91">
      <c r="A91" s="18">
        <v>42725.0</v>
      </c>
      <c r="B91" s="11">
        <v>0.5222222222222223</v>
      </c>
      <c r="C91" s="13" t="s">
        <v>2015</v>
      </c>
      <c r="D91" s="13" t="s">
        <v>26</v>
      </c>
      <c r="E91" s="11">
        <v>0.46875</v>
      </c>
      <c r="F91" s="13" t="s">
        <v>1489</v>
      </c>
      <c r="G91" s="18">
        <v>42726.0</v>
      </c>
      <c r="H91" s="13" t="s">
        <v>2017</v>
      </c>
      <c r="I91" s="13" t="s">
        <v>2017</v>
      </c>
      <c r="J91" s="14"/>
      <c r="K91" s="13" t="s">
        <v>2018</v>
      </c>
      <c r="L91" s="13" t="s">
        <v>2034</v>
      </c>
      <c r="M91" s="13" t="s">
        <v>2020</v>
      </c>
      <c r="N91" s="13" t="s">
        <v>2021</v>
      </c>
      <c r="O91" s="13">
        <v>1.0</v>
      </c>
      <c r="P91" s="13" t="s">
        <v>2022</v>
      </c>
      <c r="Q91" s="14"/>
      <c r="R91" s="13" t="s">
        <v>2023</v>
      </c>
      <c r="U91" s="16" t="s">
        <v>288</v>
      </c>
      <c r="V91" s="16" t="s">
        <v>288</v>
      </c>
    </row>
    <row r="92">
      <c r="A92" s="18">
        <v>42725.0</v>
      </c>
      <c r="B92" s="11">
        <v>0.5222222222222223</v>
      </c>
      <c r="C92" s="13" t="s">
        <v>2015</v>
      </c>
      <c r="D92" s="13" t="s">
        <v>26</v>
      </c>
      <c r="E92" s="11">
        <v>0.46875</v>
      </c>
      <c r="F92" s="13" t="s">
        <v>1489</v>
      </c>
      <c r="G92" s="18">
        <v>42726.0</v>
      </c>
      <c r="H92" s="13" t="s">
        <v>2017</v>
      </c>
      <c r="I92" s="13" t="s">
        <v>2017</v>
      </c>
      <c r="J92" s="14"/>
      <c r="K92" s="13" t="s">
        <v>2018</v>
      </c>
      <c r="L92" s="13" t="s">
        <v>2035</v>
      </c>
      <c r="M92" s="13" t="s">
        <v>2020</v>
      </c>
      <c r="N92" s="13" t="s">
        <v>2021</v>
      </c>
      <c r="O92" s="13">
        <v>1.0</v>
      </c>
      <c r="P92" s="13" t="s">
        <v>2022</v>
      </c>
      <c r="Q92" s="14"/>
      <c r="R92" s="13" t="s">
        <v>2023</v>
      </c>
      <c r="U92" s="16" t="s">
        <v>288</v>
      </c>
      <c r="V92" s="16" t="s">
        <v>288</v>
      </c>
    </row>
    <row r="93">
      <c r="A93" s="18">
        <v>42725.0</v>
      </c>
      <c r="B93" s="11">
        <v>0.5222222222222223</v>
      </c>
      <c r="C93" s="13" t="s">
        <v>2015</v>
      </c>
      <c r="D93" s="13" t="s">
        <v>26</v>
      </c>
      <c r="E93" s="11">
        <v>0.46875</v>
      </c>
      <c r="F93" s="13" t="s">
        <v>1489</v>
      </c>
      <c r="G93" s="18">
        <v>42726.0</v>
      </c>
      <c r="H93" s="13" t="s">
        <v>2017</v>
      </c>
      <c r="I93" s="13" t="s">
        <v>2017</v>
      </c>
      <c r="J93" s="14"/>
      <c r="K93" s="13" t="s">
        <v>2018</v>
      </c>
      <c r="L93" s="13" t="s">
        <v>2040</v>
      </c>
      <c r="M93" s="13" t="s">
        <v>2020</v>
      </c>
      <c r="N93" s="13" t="s">
        <v>2021</v>
      </c>
      <c r="O93" s="13">
        <v>1.0</v>
      </c>
      <c r="P93" s="13" t="s">
        <v>2022</v>
      </c>
      <c r="Q93" s="14"/>
      <c r="R93" s="13" t="s">
        <v>2023</v>
      </c>
      <c r="U93" s="16" t="s">
        <v>288</v>
      </c>
      <c r="V93" s="16" t="s">
        <v>288</v>
      </c>
    </row>
    <row r="94">
      <c r="A94" s="18">
        <v>42725.0</v>
      </c>
      <c r="B94" s="11">
        <v>0.5222222222222223</v>
      </c>
      <c r="C94" s="13" t="s">
        <v>2015</v>
      </c>
      <c r="D94" s="13" t="s">
        <v>26</v>
      </c>
      <c r="E94" s="11">
        <v>0.46875</v>
      </c>
      <c r="F94" s="13" t="s">
        <v>1489</v>
      </c>
      <c r="G94" s="18">
        <v>42726.0</v>
      </c>
      <c r="H94" s="13" t="s">
        <v>2017</v>
      </c>
      <c r="I94" s="13" t="s">
        <v>2017</v>
      </c>
      <c r="J94" s="14"/>
      <c r="K94" s="13" t="s">
        <v>2018</v>
      </c>
      <c r="L94" s="13" t="s">
        <v>2041</v>
      </c>
      <c r="M94" s="13" t="s">
        <v>2020</v>
      </c>
      <c r="N94" s="13" t="s">
        <v>2021</v>
      </c>
      <c r="O94" s="13">
        <v>1.0</v>
      </c>
      <c r="P94" s="13" t="s">
        <v>2022</v>
      </c>
      <c r="Q94" s="14"/>
      <c r="R94" s="13" t="s">
        <v>2023</v>
      </c>
      <c r="U94" s="16" t="s">
        <v>288</v>
      </c>
      <c r="V94" s="16" t="s">
        <v>288</v>
      </c>
    </row>
    <row r="95">
      <c r="A95" s="18">
        <v>42725.0</v>
      </c>
      <c r="B95" s="11">
        <v>0.5222222222222223</v>
      </c>
      <c r="C95" s="13" t="s">
        <v>2015</v>
      </c>
      <c r="D95" s="13" t="s">
        <v>26</v>
      </c>
      <c r="E95" s="11">
        <v>0.46875</v>
      </c>
      <c r="F95" s="13" t="s">
        <v>1489</v>
      </c>
      <c r="G95" s="18">
        <v>42726.0</v>
      </c>
      <c r="H95" s="13" t="s">
        <v>2017</v>
      </c>
      <c r="I95" s="13" t="s">
        <v>2017</v>
      </c>
      <c r="J95" s="14"/>
      <c r="K95" s="13" t="s">
        <v>2018</v>
      </c>
      <c r="L95" s="13" t="s">
        <v>2043</v>
      </c>
      <c r="M95" s="13" t="s">
        <v>2020</v>
      </c>
      <c r="N95" s="13" t="s">
        <v>2021</v>
      </c>
      <c r="O95" s="13">
        <v>1.0</v>
      </c>
      <c r="P95" s="13" t="s">
        <v>2022</v>
      </c>
      <c r="Q95" s="14"/>
      <c r="R95" s="13" t="s">
        <v>2023</v>
      </c>
      <c r="U95" s="16" t="s">
        <v>288</v>
      </c>
      <c r="V95" s="16" t="s">
        <v>288</v>
      </c>
    </row>
    <row r="96">
      <c r="A96" s="18">
        <v>42725.0</v>
      </c>
      <c r="B96" s="11">
        <v>0.5222222222222223</v>
      </c>
      <c r="C96" s="13" t="s">
        <v>2015</v>
      </c>
      <c r="D96" s="13" t="s">
        <v>26</v>
      </c>
      <c r="E96" s="11">
        <v>0.46875</v>
      </c>
      <c r="F96" s="13" t="s">
        <v>1489</v>
      </c>
      <c r="G96" s="18">
        <v>42726.0</v>
      </c>
      <c r="H96" s="13" t="s">
        <v>2017</v>
      </c>
      <c r="I96" s="13" t="s">
        <v>2017</v>
      </c>
      <c r="J96" s="14"/>
      <c r="K96" s="13" t="s">
        <v>2018</v>
      </c>
      <c r="L96" s="13" t="s">
        <v>2048</v>
      </c>
      <c r="M96" s="13" t="s">
        <v>2020</v>
      </c>
      <c r="N96" s="13" t="s">
        <v>2021</v>
      </c>
      <c r="O96" s="13">
        <v>1.0</v>
      </c>
      <c r="P96" s="13" t="s">
        <v>2022</v>
      </c>
      <c r="Q96" s="14"/>
      <c r="R96" s="13" t="s">
        <v>2023</v>
      </c>
      <c r="U96" s="16" t="s">
        <v>288</v>
      </c>
      <c r="V96" s="16" t="s">
        <v>288</v>
      </c>
    </row>
    <row r="97">
      <c r="A97" s="18">
        <v>42725.0</v>
      </c>
      <c r="B97" s="11">
        <v>0.5222222222222223</v>
      </c>
      <c r="C97" s="13" t="s">
        <v>2015</v>
      </c>
      <c r="D97" s="13" t="s">
        <v>26</v>
      </c>
      <c r="E97" s="11">
        <v>0.46875</v>
      </c>
      <c r="F97" s="13" t="s">
        <v>1489</v>
      </c>
      <c r="G97" s="18">
        <v>42726.0</v>
      </c>
      <c r="H97" s="13" t="s">
        <v>2017</v>
      </c>
      <c r="I97" s="13" t="s">
        <v>2017</v>
      </c>
      <c r="J97" s="14"/>
      <c r="K97" s="13" t="s">
        <v>2018</v>
      </c>
      <c r="L97" s="13" t="s">
        <v>2049</v>
      </c>
      <c r="M97" s="13" t="s">
        <v>2020</v>
      </c>
      <c r="N97" s="13" t="s">
        <v>2021</v>
      </c>
      <c r="O97" s="13">
        <v>1.0</v>
      </c>
      <c r="P97" s="13" t="s">
        <v>2022</v>
      </c>
      <c r="Q97" s="14"/>
      <c r="R97" s="13" t="s">
        <v>2023</v>
      </c>
      <c r="U97" s="16" t="s">
        <v>288</v>
      </c>
      <c r="V97" s="16" t="s">
        <v>288</v>
      </c>
    </row>
    <row r="98">
      <c r="A98" s="18">
        <v>42725.0</v>
      </c>
      <c r="B98" s="11">
        <v>0.5222222222222223</v>
      </c>
      <c r="C98" s="13" t="s">
        <v>2015</v>
      </c>
      <c r="D98" s="13" t="s">
        <v>26</v>
      </c>
      <c r="E98" s="11">
        <v>0.46875</v>
      </c>
      <c r="F98" s="13" t="s">
        <v>1489</v>
      </c>
      <c r="G98" s="18">
        <v>42726.0</v>
      </c>
      <c r="H98" s="13" t="s">
        <v>2017</v>
      </c>
      <c r="I98" s="13" t="s">
        <v>2017</v>
      </c>
      <c r="J98" s="14"/>
      <c r="K98" s="13" t="s">
        <v>2018</v>
      </c>
      <c r="L98" s="13" t="s">
        <v>2050</v>
      </c>
      <c r="M98" s="13" t="s">
        <v>2020</v>
      </c>
      <c r="N98" s="13" t="s">
        <v>2021</v>
      </c>
      <c r="O98" s="13">
        <v>1.0</v>
      </c>
      <c r="P98" s="13" t="s">
        <v>2022</v>
      </c>
      <c r="Q98" s="14"/>
      <c r="R98" s="13" t="s">
        <v>2023</v>
      </c>
      <c r="U98" s="16" t="s">
        <v>288</v>
      </c>
      <c r="V98" s="16" t="s">
        <v>288</v>
      </c>
    </row>
    <row r="99">
      <c r="A99" s="18">
        <v>42725.0</v>
      </c>
      <c r="B99" s="11">
        <v>0.5222222222222223</v>
      </c>
      <c r="C99" s="13" t="s">
        <v>2015</v>
      </c>
      <c r="D99" s="13" t="s">
        <v>26</v>
      </c>
      <c r="E99" s="11">
        <v>0.46875</v>
      </c>
      <c r="F99" s="13" t="s">
        <v>1489</v>
      </c>
      <c r="G99" s="18">
        <v>42726.0</v>
      </c>
      <c r="H99" s="13" t="s">
        <v>2017</v>
      </c>
      <c r="I99" s="13" t="s">
        <v>2017</v>
      </c>
      <c r="J99" s="14"/>
      <c r="K99" s="13" t="s">
        <v>2018</v>
      </c>
      <c r="L99" s="13" t="s">
        <v>2051</v>
      </c>
      <c r="M99" s="13" t="s">
        <v>2020</v>
      </c>
      <c r="N99" s="13" t="s">
        <v>2021</v>
      </c>
      <c r="O99" s="13">
        <v>1.0</v>
      </c>
      <c r="P99" s="13" t="s">
        <v>2022</v>
      </c>
      <c r="Q99" s="14"/>
      <c r="R99" s="13" t="s">
        <v>2023</v>
      </c>
      <c r="U99" s="16" t="s">
        <v>288</v>
      </c>
      <c r="V99" s="16" t="s">
        <v>288</v>
      </c>
    </row>
    <row r="100">
      <c r="A100" s="18">
        <v>42725.0</v>
      </c>
      <c r="B100" s="11">
        <v>0.5222222222222223</v>
      </c>
      <c r="C100" s="13" t="s">
        <v>2015</v>
      </c>
      <c r="D100" s="13" t="s">
        <v>26</v>
      </c>
      <c r="E100" s="11">
        <v>0.46875</v>
      </c>
      <c r="F100" s="13" t="s">
        <v>1489</v>
      </c>
      <c r="G100" s="18">
        <v>42726.0</v>
      </c>
      <c r="H100" s="13" t="s">
        <v>2017</v>
      </c>
      <c r="I100" s="13" t="s">
        <v>2017</v>
      </c>
      <c r="J100" s="14"/>
      <c r="K100" s="13" t="s">
        <v>2018</v>
      </c>
      <c r="L100" s="13" t="s">
        <v>2052</v>
      </c>
      <c r="M100" s="13" t="s">
        <v>2020</v>
      </c>
      <c r="N100" s="13" t="s">
        <v>2021</v>
      </c>
      <c r="O100" s="13">
        <v>1.0</v>
      </c>
      <c r="P100" s="13" t="s">
        <v>2022</v>
      </c>
      <c r="Q100" s="14"/>
      <c r="R100" s="13" t="s">
        <v>2023</v>
      </c>
      <c r="U100" s="16" t="s">
        <v>288</v>
      </c>
      <c r="V100" s="16" t="s">
        <v>288</v>
      </c>
    </row>
    <row r="101">
      <c r="A101" s="18">
        <v>42725.0</v>
      </c>
      <c r="B101" s="11">
        <v>0.5222222222222223</v>
      </c>
      <c r="C101" s="13" t="s">
        <v>2015</v>
      </c>
      <c r="D101" s="13" t="s">
        <v>26</v>
      </c>
      <c r="E101" s="11">
        <v>0.46875</v>
      </c>
      <c r="F101" s="13" t="s">
        <v>1489</v>
      </c>
      <c r="G101" s="18">
        <v>42726.0</v>
      </c>
      <c r="H101" s="13" t="s">
        <v>2017</v>
      </c>
      <c r="I101" s="13" t="s">
        <v>2017</v>
      </c>
      <c r="J101" s="14"/>
      <c r="K101" s="13" t="s">
        <v>2018</v>
      </c>
      <c r="L101" s="13" t="s">
        <v>2053</v>
      </c>
      <c r="M101" s="13" t="s">
        <v>2020</v>
      </c>
      <c r="N101" s="13" t="s">
        <v>2021</v>
      </c>
      <c r="O101" s="13">
        <v>1.0</v>
      </c>
      <c r="P101" s="13" t="s">
        <v>2022</v>
      </c>
      <c r="Q101" s="14"/>
      <c r="R101" s="13" t="s">
        <v>2023</v>
      </c>
      <c r="U101" s="16" t="s">
        <v>288</v>
      </c>
      <c r="V101" s="16" t="s">
        <v>288</v>
      </c>
    </row>
    <row r="102">
      <c r="A102" s="18">
        <v>42725.0</v>
      </c>
      <c r="B102" s="11">
        <v>0.5222222222222223</v>
      </c>
      <c r="C102" s="13" t="s">
        <v>2015</v>
      </c>
      <c r="D102" s="13" t="s">
        <v>26</v>
      </c>
      <c r="E102" s="11">
        <v>0.46875</v>
      </c>
      <c r="F102" s="13" t="s">
        <v>1489</v>
      </c>
      <c r="G102" s="18">
        <v>42726.0</v>
      </c>
      <c r="H102" s="13" t="s">
        <v>2017</v>
      </c>
      <c r="I102" s="13" t="s">
        <v>2017</v>
      </c>
      <c r="J102" s="14"/>
      <c r="K102" s="13" t="s">
        <v>2018</v>
      </c>
      <c r="L102" s="13" t="s">
        <v>2054</v>
      </c>
      <c r="M102" s="13" t="s">
        <v>2020</v>
      </c>
      <c r="N102" s="13" t="s">
        <v>2021</v>
      </c>
      <c r="O102" s="13">
        <v>1.0</v>
      </c>
      <c r="P102" s="13" t="s">
        <v>2022</v>
      </c>
      <c r="Q102" s="14"/>
      <c r="R102" s="13" t="s">
        <v>2023</v>
      </c>
      <c r="U102" s="16" t="s">
        <v>288</v>
      </c>
      <c r="V102" s="16" t="s">
        <v>288</v>
      </c>
    </row>
    <row r="103">
      <c r="A103" s="18">
        <v>42725.0</v>
      </c>
      <c r="B103" s="11">
        <v>0.5222222222222223</v>
      </c>
      <c r="C103" s="13" t="s">
        <v>2015</v>
      </c>
      <c r="D103" s="13" t="s">
        <v>26</v>
      </c>
      <c r="E103" s="11">
        <v>0.46875</v>
      </c>
      <c r="F103" s="13" t="s">
        <v>1489</v>
      </c>
      <c r="G103" s="18">
        <v>42726.0</v>
      </c>
      <c r="H103" s="13" t="s">
        <v>2017</v>
      </c>
      <c r="I103" s="13" t="s">
        <v>2017</v>
      </c>
      <c r="J103" s="14"/>
      <c r="K103" s="13" t="s">
        <v>2018</v>
      </c>
      <c r="L103" s="13" t="s">
        <v>2055</v>
      </c>
      <c r="M103" s="13" t="s">
        <v>2020</v>
      </c>
      <c r="N103" s="13" t="s">
        <v>2021</v>
      </c>
      <c r="O103" s="13">
        <v>1.0</v>
      </c>
      <c r="P103" s="13" t="s">
        <v>2022</v>
      </c>
      <c r="Q103" s="14"/>
      <c r="R103" s="13" t="s">
        <v>2023</v>
      </c>
      <c r="U103" s="16" t="s">
        <v>288</v>
      </c>
      <c r="V103" s="16" t="s">
        <v>288</v>
      </c>
    </row>
    <row r="104">
      <c r="A104" s="18">
        <v>42725.0</v>
      </c>
      <c r="B104" s="11">
        <v>0.5222222222222223</v>
      </c>
      <c r="C104" s="13" t="s">
        <v>2015</v>
      </c>
      <c r="D104" s="13" t="s">
        <v>26</v>
      </c>
      <c r="E104" s="11">
        <v>0.46875</v>
      </c>
      <c r="F104" s="13" t="s">
        <v>1489</v>
      </c>
      <c r="G104" s="18">
        <v>42726.0</v>
      </c>
      <c r="H104" s="13" t="s">
        <v>2017</v>
      </c>
      <c r="I104" s="13" t="s">
        <v>2017</v>
      </c>
      <c r="J104" s="14"/>
      <c r="K104" s="13" t="s">
        <v>2018</v>
      </c>
      <c r="L104" s="13" t="s">
        <v>2056</v>
      </c>
      <c r="M104" s="13" t="s">
        <v>2020</v>
      </c>
      <c r="N104" s="13" t="s">
        <v>2021</v>
      </c>
      <c r="O104" s="13">
        <v>1.0</v>
      </c>
      <c r="P104" s="13" t="s">
        <v>2022</v>
      </c>
      <c r="Q104" s="14"/>
      <c r="R104" s="13" t="s">
        <v>2023</v>
      </c>
      <c r="U104" s="16" t="s">
        <v>288</v>
      </c>
      <c r="V104" s="16" t="s">
        <v>288</v>
      </c>
    </row>
    <row r="105">
      <c r="A105" s="18">
        <v>42725.0</v>
      </c>
      <c r="B105" s="11">
        <v>0.5222222222222223</v>
      </c>
      <c r="C105" s="13" t="s">
        <v>2015</v>
      </c>
      <c r="D105" s="13" t="s">
        <v>26</v>
      </c>
      <c r="E105" s="11">
        <v>0.46875</v>
      </c>
      <c r="F105" s="13" t="s">
        <v>1489</v>
      </c>
      <c r="G105" s="18">
        <v>42726.0</v>
      </c>
      <c r="H105" s="13" t="s">
        <v>2017</v>
      </c>
      <c r="I105" s="13" t="s">
        <v>2017</v>
      </c>
      <c r="J105" s="14"/>
      <c r="K105" s="13" t="s">
        <v>2018</v>
      </c>
      <c r="L105" s="13" t="s">
        <v>2057</v>
      </c>
      <c r="M105" s="13" t="s">
        <v>2020</v>
      </c>
      <c r="N105" s="13" t="s">
        <v>2021</v>
      </c>
      <c r="O105" s="13">
        <v>1.0</v>
      </c>
      <c r="P105" s="13" t="s">
        <v>2022</v>
      </c>
      <c r="Q105" s="14"/>
      <c r="R105" s="13" t="s">
        <v>2023</v>
      </c>
      <c r="U105" s="16" t="s">
        <v>288</v>
      </c>
      <c r="V105" s="16" t="s">
        <v>288</v>
      </c>
    </row>
    <row r="106">
      <c r="A106" s="18">
        <v>42725.0</v>
      </c>
      <c r="B106" s="11">
        <v>0.5222222222222223</v>
      </c>
      <c r="C106" s="13" t="s">
        <v>2015</v>
      </c>
      <c r="D106" s="13" t="s">
        <v>26</v>
      </c>
      <c r="E106" s="11">
        <v>0.46875</v>
      </c>
      <c r="F106" s="13" t="s">
        <v>1489</v>
      </c>
      <c r="G106" s="18">
        <v>42726.0</v>
      </c>
      <c r="H106" s="13" t="s">
        <v>2017</v>
      </c>
      <c r="I106" s="13" t="s">
        <v>2017</v>
      </c>
      <c r="J106" s="14"/>
      <c r="K106" s="13" t="s">
        <v>2018</v>
      </c>
      <c r="L106" s="13" t="s">
        <v>2058</v>
      </c>
      <c r="M106" s="13" t="s">
        <v>2020</v>
      </c>
      <c r="N106" s="13" t="s">
        <v>2021</v>
      </c>
      <c r="O106" s="13">
        <v>1.0</v>
      </c>
      <c r="P106" s="13" t="s">
        <v>2022</v>
      </c>
      <c r="Q106" s="14"/>
      <c r="R106" s="13" t="s">
        <v>2023</v>
      </c>
      <c r="U106" s="16" t="s">
        <v>288</v>
      </c>
      <c r="V106" s="16" t="s">
        <v>288</v>
      </c>
    </row>
    <row r="107">
      <c r="A107" s="18">
        <v>42725.0</v>
      </c>
      <c r="B107" s="11">
        <v>0.5222222222222223</v>
      </c>
      <c r="C107" s="13" t="s">
        <v>2015</v>
      </c>
      <c r="D107" s="13" t="s">
        <v>26</v>
      </c>
      <c r="E107" s="11">
        <v>0.46875</v>
      </c>
      <c r="F107" s="13" t="s">
        <v>1489</v>
      </c>
      <c r="G107" s="18">
        <v>42726.0</v>
      </c>
      <c r="H107" s="13" t="s">
        <v>2017</v>
      </c>
      <c r="I107" s="13" t="s">
        <v>2017</v>
      </c>
      <c r="J107" s="14"/>
      <c r="K107" s="13" t="s">
        <v>2018</v>
      </c>
      <c r="L107" s="13" t="s">
        <v>2059</v>
      </c>
      <c r="M107" s="13" t="s">
        <v>2020</v>
      </c>
      <c r="N107" s="13" t="s">
        <v>2021</v>
      </c>
      <c r="O107" s="13">
        <v>1.0</v>
      </c>
      <c r="P107" s="13" t="s">
        <v>2022</v>
      </c>
      <c r="Q107" s="14"/>
      <c r="R107" s="13" t="s">
        <v>2023</v>
      </c>
      <c r="U107" s="16" t="s">
        <v>288</v>
      </c>
      <c r="V107" s="16" t="s">
        <v>288</v>
      </c>
    </row>
    <row r="108">
      <c r="A108" s="18">
        <v>42725.0</v>
      </c>
      <c r="B108" s="11">
        <v>0.5222222222222223</v>
      </c>
      <c r="C108" s="13" t="s">
        <v>2015</v>
      </c>
      <c r="D108" s="13" t="s">
        <v>26</v>
      </c>
      <c r="E108" s="11">
        <v>0.46875</v>
      </c>
      <c r="F108" s="13" t="s">
        <v>1489</v>
      </c>
      <c r="G108" s="18">
        <v>42726.0</v>
      </c>
      <c r="H108" s="13" t="s">
        <v>2017</v>
      </c>
      <c r="I108" s="13" t="s">
        <v>2017</v>
      </c>
      <c r="J108" s="14"/>
      <c r="K108" s="13" t="s">
        <v>2018</v>
      </c>
      <c r="L108" s="13" t="s">
        <v>2060</v>
      </c>
      <c r="M108" s="13" t="s">
        <v>2020</v>
      </c>
      <c r="N108" s="13" t="s">
        <v>2021</v>
      </c>
      <c r="O108" s="13">
        <v>1.0</v>
      </c>
      <c r="P108" s="13" t="s">
        <v>2022</v>
      </c>
      <c r="Q108" s="14"/>
      <c r="R108" s="13" t="s">
        <v>2023</v>
      </c>
      <c r="U108" s="16" t="s">
        <v>288</v>
      </c>
      <c r="V108" s="16" t="s">
        <v>288</v>
      </c>
    </row>
    <row r="109">
      <c r="A109" s="18">
        <v>42725.0</v>
      </c>
      <c r="B109" s="11">
        <v>0.5222222222222223</v>
      </c>
      <c r="C109" s="13" t="s">
        <v>2015</v>
      </c>
      <c r="D109" s="13" t="s">
        <v>26</v>
      </c>
      <c r="E109" s="11">
        <v>0.46875</v>
      </c>
      <c r="F109" s="13" t="s">
        <v>1489</v>
      </c>
      <c r="G109" s="18">
        <v>42726.0</v>
      </c>
      <c r="H109" s="13" t="s">
        <v>2017</v>
      </c>
      <c r="I109" s="13" t="s">
        <v>2017</v>
      </c>
      <c r="J109" s="14"/>
      <c r="K109" s="13" t="s">
        <v>2018</v>
      </c>
      <c r="L109" s="13" t="s">
        <v>2061</v>
      </c>
      <c r="M109" s="13" t="s">
        <v>2020</v>
      </c>
      <c r="N109" s="13" t="s">
        <v>2021</v>
      </c>
      <c r="O109" s="13">
        <v>1.0</v>
      </c>
      <c r="P109" s="13" t="s">
        <v>2022</v>
      </c>
      <c r="Q109" s="14"/>
      <c r="R109" s="13" t="s">
        <v>2023</v>
      </c>
      <c r="U109" s="16" t="s">
        <v>288</v>
      </c>
      <c r="V109" s="16" t="s">
        <v>288</v>
      </c>
    </row>
    <row r="110">
      <c r="A110" s="18">
        <v>42725.0</v>
      </c>
      <c r="B110" s="11">
        <v>0.5222222222222223</v>
      </c>
      <c r="C110" s="13" t="s">
        <v>2015</v>
      </c>
      <c r="D110" s="13" t="s">
        <v>26</v>
      </c>
      <c r="E110" s="11">
        <v>0.46875</v>
      </c>
      <c r="F110" s="13" t="s">
        <v>1489</v>
      </c>
      <c r="G110" s="18">
        <v>42726.0</v>
      </c>
      <c r="H110" s="13" t="s">
        <v>2017</v>
      </c>
      <c r="I110" s="13" t="s">
        <v>2017</v>
      </c>
      <c r="J110" s="14"/>
      <c r="K110" s="13" t="s">
        <v>2018</v>
      </c>
      <c r="L110" s="13" t="s">
        <v>2062</v>
      </c>
      <c r="M110" s="13" t="s">
        <v>2020</v>
      </c>
      <c r="N110" s="13" t="s">
        <v>2021</v>
      </c>
      <c r="O110" s="13">
        <v>1.0</v>
      </c>
      <c r="P110" s="13" t="s">
        <v>2022</v>
      </c>
      <c r="Q110" s="14"/>
      <c r="R110" s="13" t="s">
        <v>2023</v>
      </c>
      <c r="U110" s="16" t="s">
        <v>288</v>
      </c>
      <c r="V110" s="16" t="s">
        <v>288</v>
      </c>
    </row>
    <row r="111">
      <c r="A111" s="18">
        <v>42725.0</v>
      </c>
      <c r="B111" s="11">
        <v>0.5222222222222223</v>
      </c>
      <c r="C111" s="13" t="s">
        <v>2015</v>
      </c>
      <c r="D111" s="13" t="s">
        <v>26</v>
      </c>
      <c r="E111" s="11">
        <v>0.46875</v>
      </c>
      <c r="F111" s="13" t="s">
        <v>1489</v>
      </c>
      <c r="G111" s="18">
        <v>42726.0</v>
      </c>
      <c r="H111" s="13" t="s">
        <v>2017</v>
      </c>
      <c r="I111" s="13" t="s">
        <v>2017</v>
      </c>
      <c r="J111" s="14"/>
      <c r="K111" s="13" t="s">
        <v>2018</v>
      </c>
      <c r="L111" s="13" t="s">
        <v>2063</v>
      </c>
      <c r="M111" s="13" t="s">
        <v>2020</v>
      </c>
      <c r="N111" s="13" t="s">
        <v>2021</v>
      </c>
      <c r="O111" s="13">
        <v>1.0</v>
      </c>
      <c r="P111" s="13" t="s">
        <v>2022</v>
      </c>
      <c r="Q111" s="14"/>
      <c r="R111" s="13" t="s">
        <v>2023</v>
      </c>
      <c r="U111" s="16" t="s">
        <v>288</v>
      </c>
      <c r="V111" s="16" t="s">
        <v>288</v>
      </c>
    </row>
    <row r="112">
      <c r="A112" s="18">
        <v>42725.0</v>
      </c>
      <c r="B112" s="11">
        <v>0.5222222222222223</v>
      </c>
      <c r="C112" s="13" t="s">
        <v>2015</v>
      </c>
      <c r="D112" s="13" t="s">
        <v>26</v>
      </c>
      <c r="E112" s="11">
        <v>0.46875</v>
      </c>
      <c r="F112" s="13" t="s">
        <v>1489</v>
      </c>
      <c r="G112" s="18">
        <v>42726.0</v>
      </c>
      <c r="H112" s="13" t="s">
        <v>2017</v>
      </c>
      <c r="I112" s="13" t="s">
        <v>2017</v>
      </c>
      <c r="J112" s="14"/>
      <c r="K112" s="13" t="s">
        <v>2018</v>
      </c>
      <c r="L112" s="13" t="s">
        <v>2064</v>
      </c>
      <c r="M112" s="13" t="s">
        <v>2020</v>
      </c>
      <c r="N112" s="13" t="s">
        <v>2021</v>
      </c>
      <c r="O112" s="13">
        <v>1.0</v>
      </c>
      <c r="P112" s="13" t="s">
        <v>2022</v>
      </c>
      <c r="Q112" s="14"/>
      <c r="R112" s="13" t="s">
        <v>2023</v>
      </c>
      <c r="U112" s="16" t="s">
        <v>288</v>
      </c>
      <c r="V112" s="16" t="s">
        <v>288</v>
      </c>
    </row>
    <row r="113">
      <c r="A113" s="18">
        <v>42725.0</v>
      </c>
      <c r="B113" s="11">
        <v>0.5222222222222223</v>
      </c>
      <c r="C113" s="13" t="s">
        <v>2015</v>
      </c>
      <c r="D113" s="13" t="s">
        <v>26</v>
      </c>
      <c r="E113" s="11">
        <v>0.46875</v>
      </c>
      <c r="F113" s="13" t="s">
        <v>1489</v>
      </c>
      <c r="G113" s="18">
        <v>42726.0</v>
      </c>
      <c r="H113" s="13" t="s">
        <v>2017</v>
      </c>
      <c r="I113" s="13" t="s">
        <v>2017</v>
      </c>
      <c r="J113" s="14"/>
      <c r="K113" s="13" t="s">
        <v>2018</v>
      </c>
      <c r="L113" s="13" t="s">
        <v>2065</v>
      </c>
      <c r="M113" s="13" t="s">
        <v>2020</v>
      </c>
      <c r="N113" s="13" t="s">
        <v>2021</v>
      </c>
      <c r="O113" s="13">
        <v>1.0</v>
      </c>
      <c r="P113" s="13" t="s">
        <v>2022</v>
      </c>
      <c r="Q113" s="14"/>
      <c r="R113" s="13" t="s">
        <v>2023</v>
      </c>
      <c r="U113" s="16" t="s">
        <v>288</v>
      </c>
      <c r="V113" s="16" t="s">
        <v>288</v>
      </c>
    </row>
    <row r="114">
      <c r="A114" s="18">
        <v>42725.0</v>
      </c>
      <c r="B114" s="11">
        <v>0.5222222222222223</v>
      </c>
      <c r="C114" s="13" t="s">
        <v>2015</v>
      </c>
      <c r="D114" s="13" t="s">
        <v>26</v>
      </c>
      <c r="E114" s="11">
        <v>0.46875</v>
      </c>
      <c r="F114" s="13" t="s">
        <v>1489</v>
      </c>
      <c r="G114" s="18">
        <v>42726.0</v>
      </c>
      <c r="H114" s="13" t="s">
        <v>2017</v>
      </c>
      <c r="I114" s="13" t="s">
        <v>2017</v>
      </c>
      <c r="J114" s="14"/>
      <c r="K114" s="13" t="s">
        <v>2018</v>
      </c>
      <c r="L114" s="13" t="s">
        <v>2066</v>
      </c>
      <c r="M114" s="13" t="s">
        <v>2020</v>
      </c>
      <c r="N114" s="13" t="s">
        <v>2021</v>
      </c>
      <c r="O114" s="13">
        <v>1.0</v>
      </c>
      <c r="P114" s="13" t="s">
        <v>2022</v>
      </c>
      <c r="Q114" s="14"/>
      <c r="R114" s="13" t="s">
        <v>2023</v>
      </c>
      <c r="U114" s="16" t="s">
        <v>288</v>
      </c>
      <c r="V114" s="16" t="s">
        <v>288</v>
      </c>
    </row>
    <row r="115">
      <c r="A115" s="18">
        <v>42725.0</v>
      </c>
      <c r="B115" s="11">
        <v>0.5222222222222223</v>
      </c>
      <c r="C115" s="13" t="s">
        <v>2015</v>
      </c>
      <c r="D115" s="13" t="s">
        <v>26</v>
      </c>
      <c r="E115" s="11">
        <v>0.46875</v>
      </c>
      <c r="F115" s="13" t="s">
        <v>1489</v>
      </c>
      <c r="G115" s="18">
        <v>42726.0</v>
      </c>
      <c r="H115" s="13" t="s">
        <v>2017</v>
      </c>
      <c r="I115" s="13" t="s">
        <v>2017</v>
      </c>
      <c r="J115" s="14"/>
      <c r="K115" s="13" t="s">
        <v>2018</v>
      </c>
      <c r="L115" s="13" t="s">
        <v>2067</v>
      </c>
      <c r="M115" s="13" t="s">
        <v>2020</v>
      </c>
      <c r="N115" s="13" t="s">
        <v>2021</v>
      </c>
      <c r="O115" s="13">
        <v>1.0</v>
      </c>
      <c r="P115" s="13" t="s">
        <v>2022</v>
      </c>
      <c r="Q115" s="14"/>
      <c r="R115" s="13" t="s">
        <v>2023</v>
      </c>
      <c r="U115" s="16" t="s">
        <v>288</v>
      </c>
      <c r="V115" s="16" t="s">
        <v>288</v>
      </c>
    </row>
    <row r="116">
      <c r="A116" s="18">
        <v>42725.0</v>
      </c>
      <c r="B116" s="11">
        <v>0.5222222222222223</v>
      </c>
      <c r="C116" s="13" t="s">
        <v>2015</v>
      </c>
      <c r="D116" s="13" t="s">
        <v>26</v>
      </c>
      <c r="E116" s="11">
        <v>0.46875</v>
      </c>
      <c r="F116" s="13" t="s">
        <v>1489</v>
      </c>
      <c r="G116" s="18">
        <v>42726.0</v>
      </c>
      <c r="H116" s="13" t="s">
        <v>2017</v>
      </c>
      <c r="I116" s="13" t="s">
        <v>2017</v>
      </c>
      <c r="J116" s="14"/>
      <c r="K116" s="13" t="s">
        <v>2018</v>
      </c>
      <c r="L116" s="13" t="s">
        <v>2068</v>
      </c>
      <c r="M116" s="13" t="s">
        <v>2020</v>
      </c>
      <c r="N116" s="13" t="s">
        <v>2021</v>
      </c>
      <c r="O116" s="13">
        <v>1.0</v>
      </c>
      <c r="P116" s="13" t="s">
        <v>2022</v>
      </c>
      <c r="Q116" s="14"/>
      <c r="R116" s="13" t="s">
        <v>2023</v>
      </c>
      <c r="U116" s="16" t="s">
        <v>288</v>
      </c>
      <c r="V116" s="16" t="s">
        <v>288</v>
      </c>
    </row>
    <row r="117">
      <c r="A117" s="10">
        <v>42725.0</v>
      </c>
      <c r="B117" s="11">
        <v>0.5208333333333334</v>
      </c>
      <c r="C117" s="13" t="s">
        <v>191</v>
      </c>
      <c r="D117" s="13" t="s">
        <v>26</v>
      </c>
      <c r="E117" s="11">
        <v>0.46875</v>
      </c>
      <c r="F117" s="13" t="s">
        <v>1489</v>
      </c>
      <c r="G117" s="12">
        <v>42732.0</v>
      </c>
      <c r="H117" s="12">
        <v>42741.0</v>
      </c>
      <c r="I117" s="11">
        <v>0.75</v>
      </c>
      <c r="J117" s="14"/>
      <c r="K117" s="13" t="s">
        <v>2069</v>
      </c>
      <c r="L117" s="13" t="s">
        <v>2070</v>
      </c>
      <c r="M117" s="13" t="s">
        <v>2071</v>
      </c>
      <c r="N117" s="13" t="s">
        <v>2072</v>
      </c>
      <c r="O117" s="13">
        <v>1.0</v>
      </c>
      <c r="P117" s="13" t="s">
        <v>2073</v>
      </c>
      <c r="Q117" s="13" t="s">
        <v>2074</v>
      </c>
      <c r="R117" s="13" t="s">
        <v>2075</v>
      </c>
      <c r="U117" s="16">
        <v>27464.0</v>
      </c>
      <c r="V117" s="17">
        <v>42744.0</v>
      </c>
      <c r="Y117">
        <f t="shared" ref="Y117:Y118" si="3">H117-G117</f>
        <v>9</v>
      </c>
      <c r="Z117" s="32" t="s">
        <v>2076</v>
      </c>
    </row>
    <row r="118">
      <c r="A118" s="10">
        <v>42725.0</v>
      </c>
      <c r="B118" s="11">
        <v>0.5208333333333334</v>
      </c>
      <c r="C118" s="13" t="s">
        <v>191</v>
      </c>
      <c r="D118" s="13" t="s">
        <v>26</v>
      </c>
      <c r="E118" s="11">
        <v>0.46875</v>
      </c>
      <c r="F118" s="13" t="s">
        <v>1489</v>
      </c>
      <c r="G118" s="12">
        <v>42732.0</v>
      </c>
      <c r="H118" s="12">
        <v>42741.0</v>
      </c>
      <c r="I118" s="11">
        <v>0.75</v>
      </c>
      <c r="J118" s="14"/>
      <c r="K118" s="13" t="s">
        <v>2069</v>
      </c>
      <c r="L118" s="13" t="s">
        <v>2077</v>
      </c>
      <c r="M118" s="13" t="s">
        <v>2071</v>
      </c>
      <c r="N118" s="13" t="s">
        <v>2078</v>
      </c>
      <c r="O118" s="13">
        <v>1.0</v>
      </c>
      <c r="P118" s="13" t="s">
        <v>2073</v>
      </c>
      <c r="Q118" s="13" t="s">
        <v>2074</v>
      </c>
      <c r="R118" s="13" t="s">
        <v>2075</v>
      </c>
      <c r="U118" s="16">
        <v>27464.0</v>
      </c>
      <c r="V118" s="17">
        <v>42744.0</v>
      </c>
      <c r="Y118">
        <f t="shared" si="3"/>
        <v>9</v>
      </c>
      <c r="Z118" s="32" t="s">
        <v>2076</v>
      </c>
    </row>
    <row r="119">
      <c r="A119" s="18">
        <v>42725.0</v>
      </c>
      <c r="B119" s="11">
        <v>0.5222222222222223</v>
      </c>
      <c r="C119" s="13" t="s">
        <v>2015</v>
      </c>
      <c r="D119" s="13" t="s">
        <v>26</v>
      </c>
      <c r="E119" s="11">
        <v>0.46875</v>
      </c>
      <c r="F119" s="13" t="s">
        <v>1489</v>
      </c>
      <c r="G119" s="18">
        <v>42726.0</v>
      </c>
      <c r="H119" s="13" t="s">
        <v>2017</v>
      </c>
      <c r="I119" s="13" t="s">
        <v>2017</v>
      </c>
      <c r="J119" s="14"/>
      <c r="K119" s="13" t="s">
        <v>2018</v>
      </c>
      <c r="L119" s="13" t="s">
        <v>2079</v>
      </c>
      <c r="M119" s="13" t="s">
        <v>2020</v>
      </c>
      <c r="N119" s="13" t="s">
        <v>2021</v>
      </c>
      <c r="O119" s="13">
        <v>1.0</v>
      </c>
      <c r="P119" s="13" t="s">
        <v>2022</v>
      </c>
      <c r="Q119" s="14"/>
      <c r="R119" s="13" t="s">
        <v>2080</v>
      </c>
      <c r="U119" s="16" t="s">
        <v>288</v>
      </c>
      <c r="V119" s="16" t="s">
        <v>288</v>
      </c>
    </row>
    <row r="120">
      <c r="A120" s="18">
        <v>42725.0</v>
      </c>
      <c r="B120" s="11">
        <v>0.5222222222222223</v>
      </c>
      <c r="C120" s="13" t="s">
        <v>2015</v>
      </c>
      <c r="D120" s="13" t="s">
        <v>26</v>
      </c>
      <c r="E120" s="11">
        <v>0.46875</v>
      </c>
      <c r="F120" s="13" t="s">
        <v>1489</v>
      </c>
      <c r="G120" s="18">
        <v>42726.0</v>
      </c>
      <c r="H120" s="13" t="s">
        <v>2017</v>
      </c>
      <c r="I120" s="13" t="s">
        <v>2017</v>
      </c>
      <c r="J120" s="14"/>
      <c r="K120" s="13" t="s">
        <v>2018</v>
      </c>
      <c r="L120" s="13" t="s">
        <v>2081</v>
      </c>
      <c r="M120" s="13" t="s">
        <v>2020</v>
      </c>
      <c r="N120" s="13" t="s">
        <v>2021</v>
      </c>
      <c r="O120" s="13">
        <v>1.0</v>
      </c>
      <c r="P120" s="13" t="s">
        <v>2022</v>
      </c>
      <c r="Q120" s="14"/>
      <c r="R120" s="13" t="s">
        <v>2080</v>
      </c>
      <c r="U120" s="16" t="s">
        <v>288</v>
      </c>
      <c r="V120" s="16" t="s">
        <v>288</v>
      </c>
    </row>
    <row r="121">
      <c r="A121" s="18">
        <v>42725.0</v>
      </c>
      <c r="B121" s="11">
        <v>0.5222222222222223</v>
      </c>
      <c r="C121" s="13" t="s">
        <v>2015</v>
      </c>
      <c r="D121" s="13" t="s">
        <v>26</v>
      </c>
      <c r="E121" s="11">
        <v>0.46875</v>
      </c>
      <c r="F121" s="13" t="s">
        <v>1489</v>
      </c>
      <c r="G121" s="18">
        <v>42726.0</v>
      </c>
      <c r="H121" s="13" t="s">
        <v>2017</v>
      </c>
      <c r="I121" s="13" t="s">
        <v>2017</v>
      </c>
      <c r="J121" s="14"/>
      <c r="K121" s="13" t="s">
        <v>2018</v>
      </c>
      <c r="L121" s="13" t="s">
        <v>2082</v>
      </c>
      <c r="M121" s="13" t="s">
        <v>2020</v>
      </c>
      <c r="N121" s="13" t="s">
        <v>2021</v>
      </c>
      <c r="O121" s="13">
        <v>1.0</v>
      </c>
      <c r="P121" s="13" t="s">
        <v>2022</v>
      </c>
      <c r="Q121" s="14"/>
      <c r="R121" s="13" t="s">
        <v>2080</v>
      </c>
      <c r="U121" s="16" t="s">
        <v>288</v>
      </c>
      <c r="V121" s="16" t="s">
        <v>288</v>
      </c>
    </row>
    <row r="122">
      <c r="A122" s="18">
        <v>42725.0</v>
      </c>
      <c r="B122" s="11">
        <v>0.5222222222222223</v>
      </c>
      <c r="C122" s="13" t="s">
        <v>2015</v>
      </c>
      <c r="D122" s="13" t="s">
        <v>26</v>
      </c>
      <c r="E122" s="11">
        <v>0.46875</v>
      </c>
      <c r="F122" s="13" t="s">
        <v>1489</v>
      </c>
      <c r="G122" s="18">
        <v>42726.0</v>
      </c>
      <c r="H122" s="13" t="s">
        <v>2017</v>
      </c>
      <c r="I122" s="13" t="s">
        <v>2017</v>
      </c>
      <c r="J122" s="14"/>
      <c r="K122" s="13" t="s">
        <v>2018</v>
      </c>
      <c r="L122" s="13" t="s">
        <v>2083</v>
      </c>
      <c r="M122" s="13" t="s">
        <v>2020</v>
      </c>
      <c r="N122" s="13" t="s">
        <v>2021</v>
      </c>
      <c r="O122" s="13">
        <v>1.0</v>
      </c>
      <c r="P122" s="13" t="s">
        <v>2022</v>
      </c>
      <c r="Q122" s="14"/>
      <c r="R122" s="13" t="s">
        <v>2080</v>
      </c>
      <c r="U122" s="16" t="s">
        <v>288</v>
      </c>
      <c r="V122" s="16" t="s">
        <v>288</v>
      </c>
    </row>
    <row r="123">
      <c r="A123" s="18">
        <v>42725.0</v>
      </c>
      <c r="B123" s="11">
        <v>0.5222222222222223</v>
      </c>
      <c r="C123" s="13" t="s">
        <v>2015</v>
      </c>
      <c r="D123" s="13" t="s">
        <v>26</v>
      </c>
      <c r="E123" s="11">
        <v>0.46875</v>
      </c>
      <c r="F123" s="13" t="s">
        <v>1489</v>
      </c>
      <c r="G123" s="18">
        <v>42726.0</v>
      </c>
      <c r="H123" s="13" t="s">
        <v>2017</v>
      </c>
      <c r="I123" s="13" t="s">
        <v>2017</v>
      </c>
      <c r="J123" s="14"/>
      <c r="K123" s="13" t="s">
        <v>2018</v>
      </c>
      <c r="L123" s="13" t="s">
        <v>2084</v>
      </c>
      <c r="M123" s="13" t="s">
        <v>2020</v>
      </c>
      <c r="N123" s="13" t="s">
        <v>2021</v>
      </c>
      <c r="O123" s="13">
        <v>1.0</v>
      </c>
      <c r="P123" s="13" t="s">
        <v>2022</v>
      </c>
      <c r="Q123" s="14"/>
      <c r="R123" s="13" t="s">
        <v>2080</v>
      </c>
      <c r="U123" s="16" t="s">
        <v>288</v>
      </c>
      <c r="V123" s="16" t="s">
        <v>288</v>
      </c>
    </row>
    <row r="124">
      <c r="A124" s="18">
        <v>42725.0</v>
      </c>
      <c r="B124" s="11">
        <v>0.5222222222222223</v>
      </c>
      <c r="C124" s="13" t="s">
        <v>2015</v>
      </c>
      <c r="D124" s="13" t="s">
        <v>26</v>
      </c>
      <c r="E124" s="11">
        <v>0.46875</v>
      </c>
      <c r="F124" s="13" t="s">
        <v>1489</v>
      </c>
      <c r="G124" s="18">
        <v>42726.0</v>
      </c>
      <c r="H124" s="13" t="s">
        <v>2017</v>
      </c>
      <c r="I124" s="13" t="s">
        <v>2017</v>
      </c>
      <c r="J124" s="14"/>
      <c r="K124" s="13" t="s">
        <v>2018</v>
      </c>
      <c r="L124" s="13" t="s">
        <v>2085</v>
      </c>
      <c r="M124" s="13" t="s">
        <v>2020</v>
      </c>
      <c r="N124" s="13" t="s">
        <v>2021</v>
      </c>
      <c r="O124" s="13">
        <v>1.0</v>
      </c>
      <c r="P124" s="13" t="s">
        <v>2022</v>
      </c>
      <c r="Q124" s="14"/>
      <c r="R124" s="13" t="s">
        <v>2080</v>
      </c>
      <c r="U124" s="16" t="s">
        <v>288</v>
      </c>
      <c r="V124" s="16" t="s">
        <v>288</v>
      </c>
    </row>
    <row r="125">
      <c r="A125" s="18">
        <v>42725.0</v>
      </c>
      <c r="B125" s="11">
        <v>0.5222222222222223</v>
      </c>
      <c r="C125" s="13" t="s">
        <v>2015</v>
      </c>
      <c r="D125" s="13" t="s">
        <v>26</v>
      </c>
      <c r="E125" s="11">
        <v>0.46875</v>
      </c>
      <c r="F125" s="13" t="s">
        <v>1489</v>
      </c>
      <c r="G125" s="18">
        <v>42726.0</v>
      </c>
      <c r="H125" s="13" t="s">
        <v>2017</v>
      </c>
      <c r="I125" s="13" t="s">
        <v>2017</v>
      </c>
      <c r="J125" s="14"/>
      <c r="K125" s="13" t="s">
        <v>2018</v>
      </c>
      <c r="L125" s="13" t="s">
        <v>2086</v>
      </c>
      <c r="M125" s="13" t="s">
        <v>2020</v>
      </c>
      <c r="N125" s="13" t="s">
        <v>2021</v>
      </c>
      <c r="O125" s="13">
        <v>1.0</v>
      </c>
      <c r="P125" s="13" t="s">
        <v>2022</v>
      </c>
      <c r="Q125" s="14"/>
      <c r="R125" s="13" t="s">
        <v>2080</v>
      </c>
      <c r="U125" s="16" t="s">
        <v>288</v>
      </c>
      <c r="V125" s="16" t="s">
        <v>288</v>
      </c>
    </row>
    <row r="126">
      <c r="A126" s="18">
        <v>42725.0</v>
      </c>
      <c r="B126" s="11">
        <v>0.5222222222222223</v>
      </c>
      <c r="C126" s="13" t="s">
        <v>2015</v>
      </c>
      <c r="D126" s="13" t="s">
        <v>26</v>
      </c>
      <c r="E126" s="11">
        <v>0.46875</v>
      </c>
      <c r="F126" s="13" t="s">
        <v>1489</v>
      </c>
      <c r="G126" s="18">
        <v>42726.0</v>
      </c>
      <c r="H126" s="13" t="s">
        <v>2017</v>
      </c>
      <c r="I126" s="13" t="s">
        <v>2017</v>
      </c>
      <c r="J126" s="14"/>
      <c r="K126" s="13" t="s">
        <v>2018</v>
      </c>
      <c r="L126" s="13" t="s">
        <v>2087</v>
      </c>
      <c r="M126" s="13" t="s">
        <v>2020</v>
      </c>
      <c r="N126" s="13" t="s">
        <v>2021</v>
      </c>
      <c r="O126" s="13">
        <v>1.0</v>
      </c>
      <c r="P126" s="13" t="s">
        <v>2022</v>
      </c>
      <c r="Q126" s="14"/>
      <c r="R126" s="13" t="s">
        <v>2080</v>
      </c>
      <c r="U126" s="16" t="s">
        <v>288</v>
      </c>
      <c r="V126" s="16" t="s">
        <v>288</v>
      </c>
    </row>
    <row r="127">
      <c r="A127" s="18">
        <v>42725.0</v>
      </c>
      <c r="B127" s="11">
        <v>0.5222222222222223</v>
      </c>
      <c r="C127" s="13" t="s">
        <v>2015</v>
      </c>
      <c r="D127" s="13" t="s">
        <v>26</v>
      </c>
      <c r="E127" s="11">
        <v>0.46875</v>
      </c>
      <c r="F127" s="13" t="s">
        <v>1489</v>
      </c>
      <c r="G127" s="18">
        <v>42726.0</v>
      </c>
      <c r="H127" s="13" t="s">
        <v>2017</v>
      </c>
      <c r="I127" s="13" t="s">
        <v>2017</v>
      </c>
      <c r="J127" s="14"/>
      <c r="K127" s="13" t="s">
        <v>2018</v>
      </c>
      <c r="L127" s="13" t="s">
        <v>2088</v>
      </c>
      <c r="M127" s="13" t="s">
        <v>2020</v>
      </c>
      <c r="N127" s="13" t="s">
        <v>2021</v>
      </c>
      <c r="O127" s="13">
        <v>1.0</v>
      </c>
      <c r="P127" s="13" t="s">
        <v>2022</v>
      </c>
      <c r="Q127" s="14"/>
      <c r="R127" s="13" t="s">
        <v>2080</v>
      </c>
      <c r="U127" s="16" t="s">
        <v>288</v>
      </c>
      <c r="V127" s="16" t="s">
        <v>288</v>
      </c>
    </row>
    <row r="128">
      <c r="A128" s="18">
        <v>42725.0</v>
      </c>
      <c r="B128" s="11">
        <v>0.5222222222222223</v>
      </c>
      <c r="C128" s="13" t="s">
        <v>2015</v>
      </c>
      <c r="D128" s="13" t="s">
        <v>26</v>
      </c>
      <c r="E128" s="11">
        <v>0.46875</v>
      </c>
      <c r="F128" s="13" t="s">
        <v>1489</v>
      </c>
      <c r="G128" s="18">
        <v>42726.0</v>
      </c>
      <c r="H128" s="13" t="s">
        <v>2017</v>
      </c>
      <c r="I128" s="13" t="s">
        <v>2017</v>
      </c>
      <c r="J128" s="14"/>
      <c r="K128" s="13" t="s">
        <v>2018</v>
      </c>
      <c r="L128" s="13" t="s">
        <v>2090</v>
      </c>
      <c r="M128" s="13" t="s">
        <v>2020</v>
      </c>
      <c r="N128" s="13" t="s">
        <v>2021</v>
      </c>
      <c r="O128" s="13">
        <v>1.0</v>
      </c>
      <c r="P128" s="13" t="s">
        <v>2022</v>
      </c>
      <c r="Q128" s="14"/>
      <c r="R128" s="13" t="s">
        <v>2080</v>
      </c>
      <c r="U128" s="16" t="s">
        <v>288</v>
      </c>
      <c r="V128" s="16" t="s">
        <v>288</v>
      </c>
    </row>
    <row r="129">
      <c r="A129" s="18">
        <v>42725.0</v>
      </c>
      <c r="B129" s="11">
        <v>0.5222222222222223</v>
      </c>
      <c r="C129" s="13" t="s">
        <v>2015</v>
      </c>
      <c r="D129" s="13" t="s">
        <v>26</v>
      </c>
      <c r="E129" s="11">
        <v>0.46875</v>
      </c>
      <c r="F129" s="13" t="s">
        <v>1489</v>
      </c>
      <c r="G129" s="18">
        <v>42726.0</v>
      </c>
      <c r="H129" s="13" t="s">
        <v>2017</v>
      </c>
      <c r="I129" s="13" t="s">
        <v>2017</v>
      </c>
      <c r="J129" s="14"/>
      <c r="K129" s="13" t="s">
        <v>2018</v>
      </c>
      <c r="L129" s="13" t="s">
        <v>2091</v>
      </c>
      <c r="M129" s="13" t="s">
        <v>2020</v>
      </c>
      <c r="N129" s="13" t="s">
        <v>2021</v>
      </c>
      <c r="O129" s="13">
        <v>1.0</v>
      </c>
      <c r="P129" s="13" t="s">
        <v>2022</v>
      </c>
      <c r="Q129" s="14"/>
      <c r="R129" s="13" t="s">
        <v>2080</v>
      </c>
      <c r="U129" s="16" t="s">
        <v>288</v>
      </c>
      <c r="V129" s="16" t="s">
        <v>288</v>
      </c>
    </row>
    <row r="130">
      <c r="A130" s="18">
        <v>42725.0</v>
      </c>
      <c r="B130" s="11">
        <v>0.5222222222222223</v>
      </c>
      <c r="C130" s="13" t="s">
        <v>2015</v>
      </c>
      <c r="D130" s="13" t="s">
        <v>26</v>
      </c>
      <c r="E130" s="11">
        <v>0.46875</v>
      </c>
      <c r="F130" s="13" t="s">
        <v>1489</v>
      </c>
      <c r="G130" s="18">
        <v>42726.0</v>
      </c>
      <c r="H130" s="13" t="s">
        <v>2017</v>
      </c>
      <c r="I130" s="13" t="s">
        <v>2017</v>
      </c>
      <c r="J130" s="14"/>
      <c r="K130" s="13" t="s">
        <v>2018</v>
      </c>
      <c r="L130" s="13" t="s">
        <v>2092</v>
      </c>
      <c r="M130" s="13" t="s">
        <v>2020</v>
      </c>
      <c r="N130" s="13" t="s">
        <v>2021</v>
      </c>
      <c r="O130" s="13">
        <v>1.0</v>
      </c>
      <c r="P130" s="13" t="s">
        <v>2022</v>
      </c>
      <c r="Q130" s="14"/>
      <c r="R130" s="13" t="s">
        <v>2080</v>
      </c>
      <c r="U130" s="16" t="s">
        <v>288</v>
      </c>
      <c r="V130" s="16" t="s">
        <v>288</v>
      </c>
    </row>
    <row r="131">
      <c r="A131" s="18">
        <v>42725.0</v>
      </c>
      <c r="B131" s="11">
        <v>0.5222222222222223</v>
      </c>
      <c r="C131" s="13" t="s">
        <v>2015</v>
      </c>
      <c r="D131" s="13" t="s">
        <v>26</v>
      </c>
      <c r="E131" s="11">
        <v>0.46875</v>
      </c>
      <c r="F131" s="13" t="s">
        <v>1489</v>
      </c>
      <c r="G131" s="18">
        <v>42726.0</v>
      </c>
      <c r="H131" s="13" t="s">
        <v>2017</v>
      </c>
      <c r="I131" s="13" t="s">
        <v>2017</v>
      </c>
      <c r="J131" s="14"/>
      <c r="K131" s="13" t="s">
        <v>2018</v>
      </c>
      <c r="L131" s="13" t="s">
        <v>2097</v>
      </c>
      <c r="M131" s="13" t="s">
        <v>2020</v>
      </c>
      <c r="N131" s="13" t="s">
        <v>2021</v>
      </c>
      <c r="O131" s="13">
        <v>1.0</v>
      </c>
      <c r="P131" s="13" t="s">
        <v>2022</v>
      </c>
      <c r="Q131" s="14"/>
      <c r="R131" s="13" t="s">
        <v>2080</v>
      </c>
      <c r="U131" s="16" t="s">
        <v>288</v>
      </c>
      <c r="V131" s="16" t="s">
        <v>288</v>
      </c>
    </row>
    <row r="132">
      <c r="A132" s="18">
        <v>42725.0</v>
      </c>
      <c r="B132" s="11">
        <v>0.5222222222222223</v>
      </c>
      <c r="C132" s="13" t="s">
        <v>2015</v>
      </c>
      <c r="D132" s="13" t="s">
        <v>26</v>
      </c>
      <c r="E132" s="11">
        <v>0.46875</v>
      </c>
      <c r="F132" s="13" t="s">
        <v>1489</v>
      </c>
      <c r="G132" s="18">
        <v>42726.0</v>
      </c>
      <c r="H132" s="13" t="s">
        <v>2017</v>
      </c>
      <c r="I132" s="13" t="s">
        <v>2017</v>
      </c>
      <c r="J132" s="14"/>
      <c r="K132" s="13" t="s">
        <v>2018</v>
      </c>
      <c r="L132" s="13" t="s">
        <v>2098</v>
      </c>
      <c r="M132" s="13" t="s">
        <v>2020</v>
      </c>
      <c r="N132" s="13" t="s">
        <v>2021</v>
      </c>
      <c r="O132" s="13">
        <v>1.0</v>
      </c>
      <c r="P132" s="13" t="s">
        <v>2022</v>
      </c>
      <c r="Q132" s="14"/>
      <c r="R132" s="13" t="s">
        <v>2080</v>
      </c>
      <c r="U132" s="16" t="s">
        <v>288</v>
      </c>
      <c r="V132" s="16" t="s">
        <v>288</v>
      </c>
    </row>
    <row r="133">
      <c r="A133" s="18">
        <v>42725.0</v>
      </c>
      <c r="B133" s="11">
        <v>0.5222222222222223</v>
      </c>
      <c r="C133" s="13" t="s">
        <v>2015</v>
      </c>
      <c r="D133" s="13" t="s">
        <v>26</v>
      </c>
      <c r="E133" s="11">
        <v>0.46875</v>
      </c>
      <c r="F133" s="13" t="s">
        <v>1489</v>
      </c>
      <c r="G133" s="18">
        <v>42726.0</v>
      </c>
      <c r="H133" s="13" t="s">
        <v>2017</v>
      </c>
      <c r="I133" s="13" t="s">
        <v>2017</v>
      </c>
      <c r="J133" s="14"/>
      <c r="K133" s="13" t="s">
        <v>2018</v>
      </c>
      <c r="L133" s="13" t="s">
        <v>2099</v>
      </c>
      <c r="M133" s="13" t="s">
        <v>2020</v>
      </c>
      <c r="N133" s="13" t="s">
        <v>2021</v>
      </c>
      <c r="O133" s="13">
        <v>1.0</v>
      </c>
      <c r="P133" s="13" t="s">
        <v>2022</v>
      </c>
      <c r="Q133" s="14"/>
      <c r="R133" s="13" t="s">
        <v>2080</v>
      </c>
      <c r="U133" s="16" t="s">
        <v>288</v>
      </c>
      <c r="V133" s="16" t="s">
        <v>288</v>
      </c>
    </row>
    <row r="134">
      <c r="A134" s="18">
        <v>42725.0</v>
      </c>
      <c r="B134" s="11">
        <v>0.5222222222222223</v>
      </c>
      <c r="C134" s="13" t="s">
        <v>2015</v>
      </c>
      <c r="D134" s="13" t="s">
        <v>26</v>
      </c>
      <c r="E134" s="11">
        <v>0.46875</v>
      </c>
      <c r="F134" s="13" t="s">
        <v>1489</v>
      </c>
      <c r="G134" s="18">
        <v>42726.0</v>
      </c>
      <c r="H134" s="13" t="s">
        <v>2017</v>
      </c>
      <c r="I134" s="13" t="s">
        <v>2017</v>
      </c>
      <c r="J134" s="14"/>
      <c r="K134" s="13" t="s">
        <v>2018</v>
      </c>
      <c r="L134" s="13" t="s">
        <v>2104</v>
      </c>
      <c r="M134" s="13" t="s">
        <v>2020</v>
      </c>
      <c r="N134" s="13" t="s">
        <v>2021</v>
      </c>
      <c r="O134" s="13">
        <v>1.0</v>
      </c>
      <c r="P134" s="13" t="s">
        <v>2022</v>
      </c>
      <c r="Q134" s="14"/>
      <c r="R134" s="13" t="s">
        <v>2080</v>
      </c>
      <c r="U134" s="16" t="s">
        <v>288</v>
      </c>
      <c r="V134" s="16" t="s">
        <v>288</v>
      </c>
    </row>
    <row r="135">
      <c r="A135" s="18">
        <v>42725.0</v>
      </c>
      <c r="B135" s="11">
        <v>0.5222222222222223</v>
      </c>
      <c r="C135" s="13" t="s">
        <v>2015</v>
      </c>
      <c r="D135" s="13" t="s">
        <v>26</v>
      </c>
      <c r="E135" s="11">
        <v>0.46875</v>
      </c>
      <c r="F135" s="13" t="s">
        <v>1489</v>
      </c>
      <c r="G135" s="18">
        <v>42726.0</v>
      </c>
      <c r="H135" s="13" t="s">
        <v>2017</v>
      </c>
      <c r="I135" s="13" t="s">
        <v>2017</v>
      </c>
      <c r="J135" s="14"/>
      <c r="K135" s="13" t="s">
        <v>2018</v>
      </c>
      <c r="L135" s="13" t="s">
        <v>2105</v>
      </c>
      <c r="M135" s="13" t="s">
        <v>2020</v>
      </c>
      <c r="N135" s="13" t="s">
        <v>2021</v>
      </c>
      <c r="O135" s="13">
        <v>1.0</v>
      </c>
      <c r="P135" s="13" t="s">
        <v>2022</v>
      </c>
      <c r="Q135" s="14"/>
      <c r="R135" s="13" t="s">
        <v>2080</v>
      </c>
      <c r="U135" s="16" t="s">
        <v>288</v>
      </c>
      <c r="V135" s="16" t="s">
        <v>288</v>
      </c>
    </row>
    <row r="136">
      <c r="A136" s="18">
        <v>42725.0</v>
      </c>
      <c r="B136" s="11">
        <v>0.5222222222222223</v>
      </c>
      <c r="C136" s="13" t="s">
        <v>2015</v>
      </c>
      <c r="D136" s="13" t="s">
        <v>26</v>
      </c>
      <c r="E136" s="11">
        <v>0.46875</v>
      </c>
      <c r="F136" s="13" t="s">
        <v>1489</v>
      </c>
      <c r="G136" s="18">
        <v>42726.0</v>
      </c>
      <c r="H136" s="13" t="s">
        <v>2017</v>
      </c>
      <c r="I136" s="13" t="s">
        <v>2017</v>
      </c>
      <c r="J136" s="14"/>
      <c r="K136" s="13" t="s">
        <v>2018</v>
      </c>
      <c r="L136" s="13" t="s">
        <v>2110</v>
      </c>
      <c r="M136" s="13" t="s">
        <v>2020</v>
      </c>
      <c r="N136" s="13" t="s">
        <v>2021</v>
      </c>
      <c r="O136" s="13">
        <v>1.0</v>
      </c>
      <c r="P136" s="13" t="s">
        <v>2022</v>
      </c>
      <c r="Q136" s="14"/>
      <c r="R136" s="13" t="s">
        <v>2080</v>
      </c>
      <c r="U136" s="16" t="s">
        <v>288</v>
      </c>
      <c r="V136" s="16" t="s">
        <v>288</v>
      </c>
    </row>
    <row r="137">
      <c r="A137" s="18">
        <v>42725.0</v>
      </c>
      <c r="B137" s="11">
        <v>0.5222222222222223</v>
      </c>
      <c r="C137" s="13" t="s">
        <v>2015</v>
      </c>
      <c r="D137" s="13" t="s">
        <v>26</v>
      </c>
      <c r="E137" s="11">
        <v>0.46875</v>
      </c>
      <c r="F137" s="13" t="s">
        <v>1489</v>
      </c>
      <c r="G137" s="18">
        <v>42726.0</v>
      </c>
      <c r="H137" s="13" t="s">
        <v>2017</v>
      </c>
      <c r="I137" s="13" t="s">
        <v>2017</v>
      </c>
      <c r="J137" s="14"/>
      <c r="K137" s="13" t="s">
        <v>2018</v>
      </c>
      <c r="L137" s="13" t="s">
        <v>2113</v>
      </c>
      <c r="M137" s="13" t="s">
        <v>2020</v>
      </c>
      <c r="N137" s="13" t="s">
        <v>2021</v>
      </c>
      <c r="O137" s="13">
        <v>1.0</v>
      </c>
      <c r="P137" s="13" t="s">
        <v>2022</v>
      </c>
      <c r="Q137" s="14"/>
      <c r="R137" s="13" t="s">
        <v>2080</v>
      </c>
      <c r="U137" s="16" t="s">
        <v>288</v>
      </c>
      <c r="V137" s="16" t="s">
        <v>288</v>
      </c>
    </row>
    <row r="138">
      <c r="A138" s="18">
        <v>42725.0</v>
      </c>
      <c r="B138" s="11">
        <v>0.5222222222222223</v>
      </c>
      <c r="C138" s="13" t="s">
        <v>2015</v>
      </c>
      <c r="D138" s="13" t="s">
        <v>26</v>
      </c>
      <c r="E138" s="11">
        <v>0.46875</v>
      </c>
      <c r="F138" s="13" t="s">
        <v>1489</v>
      </c>
      <c r="G138" s="18">
        <v>42726.0</v>
      </c>
      <c r="H138" s="13" t="s">
        <v>2017</v>
      </c>
      <c r="I138" s="13" t="s">
        <v>2017</v>
      </c>
      <c r="J138" s="14"/>
      <c r="K138" s="13" t="s">
        <v>2018</v>
      </c>
      <c r="L138" s="13" t="s">
        <v>2116</v>
      </c>
      <c r="M138" s="13" t="s">
        <v>2020</v>
      </c>
      <c r="N138" s="13" t="s">
        <v>2021</v>
      </c>
      <c r="O138" s="13">
        <v>1.0</v>
      </c>
      <c r="P138" s="13" t="s">
        <v>2022</v>
      </c>
      <c r="Q138" s="14"/>
      <c r="R138" s="13" t="s">
        <v>2080</v>
      </c>
      <c r="U138" s="16" t="s">
        <v>288</v>
      </c>
      <c r="V138" s="16" t="s">
        <v>288</v>
      </c>
    </row>
    <row r="139">
      <c r="A139" s="18">
        <v>42725.0</v>
      </c>
      <c r="B139" s="11">
        <v>0.5222222222222223</v>
      </c>
      <c r="C139" s="13" t="s">
        <v>2015</v>
      </c>
      <c r="D139" s="13" t="s">
        <v>26</v>
      </c>
      <c r="E139" s="11">
        <v>0.46875</v>
      </c>
      <c r="F139" s="13" t="s">
        <v>1489</v>
      </c>
      <c r="G139" s="18">
        <v>42726.0</v>
      </c>
      <c r="H139" s="13" t="s">
        <v>2017</v>
      </c>
      <c r="I139" s="13" t="s">
        <v>2017</v>
      </c>
      <c r="J139" s="14"/>
      <c r="K139" s="13" t="s">
        <v>2018</v>
      </c>
      <c r="L139" s="13" t="s">
        <v>2119</v>
      </c>
      <c r="M139" s="13" t="s">
        <v>2020</v>
      </c>
      <c r="N139" s="13" t="s">
        <v>2021</v>
      </c>
      <c r="O139" s="13">
        <v>1.0</v>
      </c>
      <c r="P139" s="13" t="s">
        <v>2022</v>
      </c>
      <c r="Q139" s="14"/>
      <c r="R139" s="13" t="s">
        <v>2080</v>
      </c>
      <c r="U139" s="16" t="s">
        <v>288</v>
      </c>
      <c r="V139" s="16" t="s">
        <v>288</v>
      </c>
    </row>
    <row r="140">
      <c r="A140" s="18">
        <v>42725.0</v>
      </c>
      <c r="B140" s="11">
        <v>0.5222222222222223</v>
      </c>
      <c r="C140" s="13" t="s">
        <v>2015</v>
      </c>
      <c r="D140" s="13" t="s">
        <v>26</v>
      </c>
      <c r="E140" s="11">
        <v>0.46875</v>
      </c>
      <c r="F140" s="13" t="s">
        <v>1489</v>
      </c>
      <c r="G140" s="18">
        <v>42726.0</v>
      </c>
      <c r="H140" s="13" t="s">
        <v>2017</v>
      </c>
      <c r="I140" s="13" t="s">
        <v>2017</v>
      </c>
      <c r="J140" s="14"/>
      <c r="K140" s="13" t="s">
        <v>2018</v>
      </c>
      <c r="L140" s="13" t="s">
        <v>2124</v>
      </c>
      <c r="M140" s="13" t="s">
        <v>2020</v>
      </c>
      <c r="N140" s="13" t="s">
        <v>2021</v>
      </c>
      <c r="O140" s="13">
        <v>1.0</v>
      </c>
      <c r="P140" s="13" t="s">
        <v>2022</v>
      </c>
      <c r="Q140" s="14"/>
      <c r="R140" s="13" t="s">
        <v>2080</v>
      </c>
      <c r="U140" s="16" t="s">
        <v>288</v>
      </c>
      <c r="V140" s="16" t="s">
        <v>288</v>
      </c>
    </row>
    <row r="141">
      <c r="A141" s="18">
        <v>42725.0</v>
      </c>
      <c r="B141" s="11">
        <v>0.5222222222222223</v>
      </c>
      <c r="C141" s="13" t="s">
        <v>2015</v>
      </c>
      <c r="D141" s="13" t="s">
        <v>26</v>
      </c>
      <c r="E141" s="11">
        <v>0.46875</v>
      </c>
      <c r="F141" s="13" t="s">
        <v>1489</v>
      </c>
      <c r="G141" s="18">
        <v>42726.0</v>
      </c>
      <c r="H141" s="13" t="s">
        <v>2017</v>
      </c>
      <c r="I141" s="13" t="s">
        <v>2017</v>
      </c>
      <c r="J141" s="14"/>
      <c r="K141" s="13" t="s">
        <v>2018</v>
      </c>
      <c r="L141" s="13" t="s">
        <v>2125</v>
      </c>
      <c r="M141" s="13" t="s">
        <v>2020</v>
      </c>
      <c r="N141" s="13" t="s">
        <v>2021</v>
      </c>
      <c r="O141" s="13">
        <v>1.0</v>
      </c>
      <c r="P141" s="13" t="s">
        <v>2022</v>
      </c>
      <c r="Q141" s="14"/>
      <c r="R141" s="13" t="s">
        <v>2080</v>
      </c>
      <c r="U141" s="16" t="s">
        <v>288</v>
      </c>
      <c r="V141" s="16" t="s">
        <v>288</v>
      </c>
    </row>
    <row r="142">
      <c r="A142" s="18">
        <v>42725.0</v>
      </c>
      <c r="B142" s="11">
        <v>0.5222222222222223</v>
      </c>
      <c r="C142" s="13" t="s">
        <v>2015</v>
      </c>
      <c r="D142" s="13" t="s">
        <v>26</v>
      </c>
      <c r="E142" s="11">
        <v>0.46875</v>
      </c>
      <c r="F142" s="13" t="s">
        <v>1489</v>
      </c>
      <c r="G142" s="18">
        <v>42726.0</v>
      </c>
      <c r="H142" s="13" t="s">
        <v>2017</v>
      </c>
      <c r="I142" s="13" t="s">
        <v>2017</v>
      </c>
      <c r="J142" s="14"/>
      <c r="K142" s="13" t="s">
        <v>2018</v>
      </c>
      <c r="L142" s="13" t="s">
        <v>2130</v>
      </c>
      <c r="M142" s="13" t="s">
        <v>2020</v>
      </c>
      <c r="N142" s="13" t="s">
        <v>2021</v>
      </c>
      <c r="O142" s="13">
        <v>1.0</v>
      </c>
      <c r="P142" s="13" t="s">
        <v>2022</v>
      </c>
      <c r="Q142" s="14"/>
      <c r="R142" s="13" t="s">
        <v>2080</v>
      </c>
      <c r="U142" s="16" t="s">
        <v>288</v>
      </c>
      <c r="V142" s="16" t="s">
        <v>288</v>
      </c>
    </row>
    <row r="143">
      <c r="A143" s="18">
        <v>42725.0</v>
      </c>
      <c r="B143" s="11">
        <v>0.5222222222222223</v>
      </c>
      <c r="C143" s="13" t="s">
        <v>2015</v>
      </c>
      <c r="D143" s="13" t="s">
        <v>26</v>
      </c>
      <c r="E143" s="11">
        <v>0.46875</v>
      </c>
      <c r="F143" s="13" t="s">
        <v>1489</v>
      </c>
      <c r="G143" s="18">
        <v>42726.0</v>
      </c>
      <c r="H143" s="13" t="s">
        <v>2017</v>
      </c>
      <c r="I143" s="13" t="s">
        <v>2017</v>
      </c>
      <c r="J143" s="14"/>
      <c r="K143" s="13" t="s">
        <v>2018</v>
      </c>
      <c r="L143" s="13" t="s">
        <v>2133</v>
      </c>
      <c r="M143" s="13" t="s">
        <v>2020</v>
      </c>
      <c r="N143" s="13" t="s">
        <v>2021</v>
      </c>
      <c r="O143" s="13">
        <v>1.0</v>
      </c>
      <c r="P143" s="13" t="s">
        <v>2022</v>
      </c>
      <c r="Q143" s="14"/>
      <c r="R143" s="13" t="s">
        <v>2080</v>
      </c>
      <c r="U143" s="16" t="s">
        <v>288</v>
      </c>
      <c r="V143" s="16" t="s">
        <v>288</v>
      </c>
    </row>
    <row r="144">
      <c r="A144" s="18">
        <v>42725.0</v>
      </c>
      <c r="B144" s="11">
        <v>0.5222222222222223</v>
      </c>
      <c r="C144" s="13" t="s">
        <v>2015</v>
      </c>
      <c r="D144" s="13" t="s">
        <v>26</v>
      </c>
      <c r="E144" s="11">
        <v>0.46875</v>
      </c>
      <c r="F144" s="13" t="s">
        <v>1489</v>
      </c>
      <c r="G144" s="18">
        <v>42726.0</v>
      </c>
      <c r="H144" s="13" t="s">
        <v>2017</v>
      </c>
      <c r="I144" s="13" t="s">
        <v>2017</v>
      </c>
      <c r="J144" s="14"/>
      <c r="K144" s="13" t="s">
        <v>2018</v>
      </c>
      <c r="L144" s="13" t="s">
        <v>2135</v>
      </c>
      <c r="M144" s="13" t="s">
        <v>2020</v>
      </c>
      <c r="N144" s="13" t="s">
        <v>2021</v>
      </c>
      <c r="O144" s="13">
        <v>1.0</v>
      </c>
      <c r="P144" s="13" t="s">
        <v>2022</v>
      </c>
      <c r="Q144" s="14"/>
      <c r="R144" s="13" t="s">
        <v>2080</v>
      </c>
      <c r="U144" s="16" t="s">
        <v>288</v>
      </c>
      <c r="V144" s="16" t="s">
        <v>288</v>
      </c>
    </row>
    <row r="145">
      <c r="A145" s="18">
        <v>42725.0</v>
      </c>
      <c r="B145" s="11">
        <v>0.5222222222222223</v>
      </c>
      <c r="C145" s="13" t="s">
        <v>2015</v>
      </c>
      <c r="D145" s="13" t="s">
        <v>26</v>
      </c>
      <c r="E145" s="11">
        <v>0.46875</v>
      </c>
      <c r="F145" s="13" t="s">
        <v>1489</v>
      </c>
      <c r="G145" s="18">
        <v>42726.0</v>
      </c>
      <c r="H145" s="13" t="s">
        <v>2017</v>
      </c>
      <c r="I145" s="13" t="s">
        <v>2017</v>
      </c>
      <c r="J145" s="14"/>
      <c r="K145" s="13" t="s">
        <v>2018</v>
      </c>
      <c r="L145" s="13" t="s">
        <v>2137</v>
      </c>
      <c r="M145" s="13" t="s">
        <v>2020</v>
      </c>
      <c r="N145" s="13" t="s">
        <v>2021</v>
      </c>
      <c r="O145" s="13">
        <v>1.0</v>
      </c>
      <c r="P145" s="13" t="s">
        <v>2022</v>
      </c>
      <c r="Q145" s="14"/>
      <c r="R145" s="13" t="s">
        <v>2080</v>
      </c>
      <c r="U145" s="16" t="s">
        <v>288</v>
      </c>
      <c r="V145" s="16" t="s">
        <v>288</v>
      </c>
    </row>
    <row r="146">
      <c r="A146" s="18">
        <v>42725.0</v>
      </c>
      <c r="B146" s="11">
        <v>0.5222222222222223</v>
      </c>
      <c r="C146" s="13" t="s">
        <v>2015</v>
      </c>
      <c r="D146" s="13" t="s">
        <v>26</v>
      </c>
      <c r="E146" s="11">
        <v>0.46875</v>
      </c>
      <c r="F146" s="13" t="s">
        <v>1489</v>
      </c>
      <c r="G146" s="18">
        <v>42726.0</v>
      </c>
      <c r="H146" s="13" t="s">
        <v>2017</v>
      </c>
      <c r="I146" s="13" t="s">
        <v>2017</v>
      </c>
      <c r="J146" s="14"/>
      <c r="K146" s="13" t="s">
        <v>2018</v>
      </c>
      <c r="L146" s="13" t="s">
        <v>2139</v>
      </c>
      <c r="M146" s="13" t="s">
        <v>2020</v>
      </c>
      <c r="N146" s="13" t="s">
        <v>2021</v>
      </c>
      <c r="O146" s="13">
        <v>1.0</v>
      </c>
      <c r="P146" s="13" t="s">
        <v>2022</v>
      </c>
      <c r="Q146" s="14"/>
      <c r="R146" s="13" t="s">
        <v>2080</v>
      </c>
      <c r="U146" s="16" t="s">
        <v>288</v>
      </c>
      <c r="V146" s="16" t="s">
        <v>288</v>
      </c>
    </row>
    <row r="147">
      <c r="A147" s="18">
        <v>42725.0</v>
      </c>
      <c r="B147" s="11">
        <v>0.5222222222222223</v>
      </c>
      <c r="C147" s="13" t="s">
        <v>2015</v>
      </c>
      <c r="D147" s="13" t="s">
        <v>26</v>
      </c>
      <c r="E147" s="11">
        <v>0.46875</v>
      </c>
      <c r="F147" s="13" t="s">
        <v>1489</v>
      </c>
      <c r="G147" s="18">
        <v>42726.0</v>
      </c>
      <c r="H147" s="13" t="s">
        <v>2017</v>
      </c>
      <c r="I147" s="13" t="s">
        <v>2017</v>
      </c>
      <c r="J147" s="14"/>
      <c r="K147" s="13" t="s">
        <v>2018</v>
      </c>
      <c r="L147" s="13" t="s">
        <v>2142</v>
      </c>
      <c r="M147" s="13" t="s">
        <v>2020</v>
      </c>
      <c r="N147" s="13" t="s">
        <v>2021</v>
      </c>
      <c r="O147" s="13">
        <v>1.0</v>
      </c>
      <c r="P147" s="13" t="s">
        <v>2022</v>
      </c>
      <c r="Q147" s="14"/>
      <c r="R147" s="13" t="s">
        <v>2080</v>
      </c>
      <c r="U147" s="16" t="s">
        <v>288</v>
      </c>
      <c r="V147" s="16" t="s">
        <v>288</v>
      </c>
    </row>
    <row r="148">
      <c r="A148" s="18">
        <v>42725.0</v>
      </c>
      <c r="B148" s="11">
        <v>0.5222222222222223</v>
      </c>
      <c r="C148" s="13" t="s">
        <v>2015</v>
      </c>
      <c r="D148" s="13" t="s">
        <v>26</v>
      </c>
      <c r="E148" s="11">
        <v>0.46875</v>
      </c>
      <c r="F148" s="13" t="s">
        <v>1489</v>
      </c>
      <c r="G148" s="18">
        <v>42726.0</v>
      </c>
      <c r="H148" s="13" t="s">
        <v>2017</v>
      </c>
      <c r="I148" s="13" t="s">
        <v>2017</v>
      </c>
      <c r="J148" s="14"/>
      <c r="K148" s="13" t="s">
        <v>2018</v>
      </c>
      <c r="L148" s="13" t="s">
        <v>2144</v>
      </c>
      <c r="M148" s="13" t="s">
        <v>2020</v>
      </c>
      <c r="N148" s="13" t="s">
        <v>2021</v>
      </c>
      <c r="O148" s="13">
        <v>1.0</v>
      </c>
      <c r="P148" s="13" t="s">
        <v>2022</v>
      </c>
      <c r="Q148" s="14"/>
      <c r="R148" s="13" t="s">
        <v>2080</v>
      </c>
      <c r="U148" s="16" t="s">
        <v>288</v>
      </c>
      <c r="V148" s="16" t="s">
        <v>288</v>
      </c>
    </row>
    <row r="149">
      <c r="A149" s="10">
        <v>42725.0</v>
      </c>
      <c r="B149" s="11">
        <v>0.6666666666666666</v>
      </c>
      <c r="C149" s="13" t="s">
        <v>191</v>
      </c>
      <c r="D149" s="13" t="s">
        <v>26</v>
      </c>
      <c r="E149" s="11">
        <v>0.4583333333333333</v>
      </c>
      <c r="F149" s="13" t="s">
        <v>29</v>
      </c>
      <c r="G149" s="12">
        <v>42750.0</v>
      </c>
      <c r="H149" s="12">
        <v>42739.0</v>
      </c>
      <c r="I149" s="11">
        <v>0.5604166666666667</v>
      </c>
      <c r="J149" s="14"/>
      <c r="K149" s="13" t="s">
        <v>121</v>
      </c>
      <c r="L149" s="13" t="s">
        <v>2145</v>
      </c>
      <c r="M149" s="13" t="s">
        <v>307</v>
      </c>
      <c r="N149" s="13" t="s">
        <v>1272</v>
      </c>
      <c r="O149" s="13">
        <v>2.0</v>
      </c>
      <c r="P149" s="13" t="s">
        <v>2146</v>
      </c>
      <c r="Q149" s="13" t="s">
        <v>1274</v>
      </c>
      <c r="R149" s="13" t="s">
        <v>1523</v>
      </c>
      <c r="U149" s="16">
        <v>28028.0</v>
      </c>
      <c r="V149" s="17">
        <v>42810.0</v>
      </c>
      <c r="Y149">
        <f t="shared" ref="Y149:Y161" si="4">H149-G149</f>
        <v>-11</v>
      </c>
    </row>
    <row r="150">
      <c r="A150" s="10">
        <v>42725.0</v>
      </c>
      <c r="B150" s="11">
        <v>0.6666666666666666</v>
      </c>
      <c r="C150" s="13" t="s">
        <v>191</v>
      </c>
      <c r="D150" s="13" t="s">
        <v>26</v>
      </c>
      <c r="E150" s="11">
        <v>0.4583333333333333</v>
      </c>
      <c r="F150" s="13" t="s">
        <v>29</v>
      </c>
      <c r="G150" s="12">
        <v>42750.0</v>
      </c>
      <c r="H150" s="12">
        <v>42809.0</v>
      </c>
      <c r="I150" s="11">
        <v>0.5729166666666666</v>
      </c>
      <c r="J150" s="14"/>
      <c r="K150" s="13" t="s">
        <v>121</v>
      </c>
      <c r="L150" s="13" t="s">
        <v>2149</v>
      </c>
      <c r="M150" s="13" t="s">
        <v>307</v>
      </c>
      <c r="N150" s="13" t="s">
        <v>2150</v>
      </c>
      <c r="O150" s="13">
        <v>2.0</v>
      </c>
      <c r="P150" s="13" t="s">
        <v>2151</v>
      </c>
      <c r="Q150" s="13" t="s">
        <v>2152</v>
      </c>
      <c r="R150" s="13" t="s">
        <v>1523</v>
      </c>
      <c r="U150" s="16">
        <v>28028.0</v>
      </c>
      <c r="V150" s="17">
        <v>42810.0</v>
      </c>
      <c r="Y150">
        <f t="shared" si="4"/>
        <v>59</v>
      </c>
      <c r="Z150" s="16" t="s">
        <v>2155</v>
      </c>
    </row>
    <row r="151">
      <c r="A151" s="10">
        <v>42726.0</v>
      </c>
      <c r="B151" s="11">
        <v>0.3923611111111111</v>
      </c>
      <c r="C151" s="13" t="s">
        <v>24</v>
      </c>
      <c r="D151" s="13" t="s">
        <v>26</v>
      </c>
      <c r="E151" s="11">
        <v>0.3923611111111111</v>
      </c>
      <c r="F151" s="13" t="s">
        <v>1781</v>
      </c>
      <c r="G151" s="12">
        <v>42732.0</v>
      </c>
      <c r="H151" s="12">
        <v>42727.0</v>
      </c>
      <c r="I151" s="11">
        <v>0.5277777777777778</v>
      </c>
      <c r="J151" s="14"/>
      <c r="K151" s="13" t="s">
        <v>749</v>
      </c>
      <c r="L151" s="13" t="s">
        <v>2156</v>
      </c>
      <c r="M151" s="13" t="s">
        <v>2157</v>
      </c>
      <c r="N151" s="13" t="s">
        <v>2158</v>
      </c>
      <c r="O151" s="13">
        <v>1.0</v>
      </c>
      <c r="P151" s="13" t="s">
        <v>1146</v>
      </c>
      <c r="Q151" s="13" t="s">
        <v>2159</v>
      </c>
      <c r="R151" s="14"/>
      <c r="U151" s="16">
        <v>27414.0</v>
      </c>
      <c r="V151" s="17">
        <v>43092.0</v>
      </c>
      <c r="Y151">
        <f t="shared" si="4"/>
        <v>-5</v>
      </c>
    </row>
    <row r="152">
      <c r="A152" s="10">
        <v>42726.0</v>
      </c>
      <c r="B152" s="11">
        <v>0.4652777777777778</v>
      </c>
      <c r="C152" s="13" t="s">
        <v>191</v>
      </c>
      <c r="D152" s="13" t="s">
        <v>26</v>
      </c>
      <c r="E152" s="11">
        <v>0.4583333333333333</v>
      </c>
      <c r="F152" s="13" t="s">
        <v>29</v>
      </c>
      <c r="G152" s="12">
        <v>42733.0</v>
      </c>
      <c r="H152" s="12">
        <v>42732.0</v>
      </c>
      <c r="I152" s="11">
        <v>0.6125</v>
      </c>
      <c r="J152" s="14"/>
      <c r="K152" s="13" t="s">
        <v>121</v>
      </c>
      <c r="L152" s="13" t="s">
        <v>2163</v>
      </c>
      <c r="M152" s="13" t="s">
        <v>307</v>
      </c>
      <c r="N152" s="13" t="s">
        <v>1803</v>
      </c>
      <c r="O152" s="13">
        <v>1.0</v>
      </c>
      <c r="P152" s="13" t="s">
        <v>2164</v>
      </c>
      <c r="Q152" s="13" t="s">
        <v>1801</v>
      </c>
      <c r="R152" s="13" t="s">
        <v>1805</v>
      </c>
      <c r="U152" s="16">
        <v>27572.0</v>
      </c>
      <c r="V152" s="17">
        <v>42758.0</v>
      </c>
      <c r="Y152">
        <f t="shared" si="4"/>
        <v>-1</v>
      </c>
    </row>
    <row r="153">
      <c r="A153" s="10">
        <v>42726.0</v>
      </c>
      <c r="B153" s="11">
        <v>0.4652777777777778</v>
      </c>
      <c r="C153" s="13" t="s">
        <v>191</v>
      </c>
      <c r="D153" s="13" t="s">
        <v>26</v>
      </c>
      <c r="E153" s="11">
        <v>0.4583333333333333</v>
      </c>
      <c r="F153" s="13" t="s">
        <v>29</v>
      </c>
      <c r="G153" s="12">
        <v>42750.0</v>
      </c>
      <c r="H153" s="12">
        <v>42758.0</v>
      </c>
      <c r="I153" s="11">
        <v>0.3090277777777778</v>
      </c>
      <c r="J153" s="14"/>
      <c r="K153" s="13" t="s">
        <v>121</v>
      </c>
      <c r="L153" s="13" t="s">
        <v>2165</v>
      </c>
      <c r="M153" s="13" t="s">
        <v>307</v>
      </c>
      <c r="N153" s="13" t="s">
        <v>2166</v>
      </c>
      <c r="O153" s="13">
        <v>1.0</v>
      </c>
      <c r="P153" s="13" t="s">
        <v>2167</v>
      </c>
      <c r="Q153" s="13" t="s">
        <v>2168</v>
      </c>
      <c r="R153" s="13" t="s">
        <v>1805</v>
      </c>
      <c r="U153" s="16">
        <v>27572.0</v>
      </c>
      <c r="V153" s="17">
        <v>42758.0</v>
      </c>
      <c r="Y153">
        <f t="shared" si="4"/>
        <v>8</v>
      </c>
    </row>
    <row r="154">
      <c r="A154" s="10">
        <v>42726.0</v>
      </c>
      <c r="B154" s="11">
        <v>0.4652777777777778</v>
      </c>
      <c r="C154" s="13" t="s">
        <v>191</v>
      </c>
      <c r="D154" s="13" t="s">
        <v>26</v>
      </c>
      <c r="E154" s="11">
        <v>0.4583333333333333</v>
      </c>
      <c r="F154" s="13" t="s">
        <v>29</v>
      </c>
      <c r="G154" s="12">
        <v>42733.0</v>
      </c>
      <c r="H154" s="12">
        <v>42732.0</v>
      </c>
      <c r="I154" s="11">
        <v>0.6125</v>
      </c>
      <c r="J154" s="14"/>
      <c r="K154" s="13" t="s">
        <v>121</v>
      </c>
      <c r="L154" s="13" t="s">
        <v>2169</v>
      </c>
      <c r="M154" s="13" t="s">
        <v>307</v>
      </c>
      <c r="N154" s="13" t="s">
        <v>2170</v>
      </c>
      <c r="O154" s="13">
        <v>1.0</v>
      </c>
      <c r="P154" s="13" t="s">
        <v>2164</v>
      </c>
      <c r="Q154" s="14"/>
      <c r="R154" s="13" t="s">
        <v>1805</v>
      </c>
      <c r="U154" s="16">
        <v>27572.0</v>
      </c>
      <c r="V154" s="17">
        <v>42758.0</v>
      </c>
      <c r="Y154">
        <f t="shared" si="4"/>
        <v>-1</v>
      </c>
    </row>
    <row r="155">
      <c r="A155" s="10">
        <v>42726.0</v>
      </c>
      <c r="B155" s="11">
        <v>0.47291666666666665</v>
      </c>
      <c r="C155" s="13" t="s">
        <v>1170</v>
      </c>
      <c r="D155" s="13" t="s">
        <v>26</v>
      </c>
      <c r="E155" s="11">
        <v>0.45694444444444443</v>
      </c>
      <c r="F155" s="13" t="s">
        <v>29</v>
      </c>
      <c r="G155" s="12">
        <v>42750.0</v>
      </c>
      <c r="H155" s="54">
        <v>42381.0</v>
      </c>
      <c r="I155" s="11">
        <v>0.5569444444444445</v>
      </c>
      <c r="J155" s="14"/>
      <c r="K155" s="13" t="s">
        <v>33</v>
      </c>
      <c r="L155" s="13" t="s">
        <v>2174</v>
      </c>
      <c r="M155" s="13" t="s">
        <v>61</v>
      </c>
      <c r="N155" s="13" t="s">
        <v>2175</v>
      </c>
      <c r="O155" s="13">
        <v>1.0</v>
      </c>
      <c r="P155" s="13" t="s">
        <v>2176</v>
      </c>
      <c r="Q155" s="13" t="s">
        <v>2177</v>
      </c>
      <c r="R155" s="13" t="s">
        <v>2178</v>
      </c>
      <c r="U155" s="16">
        <v>27504.0</v>
      </c>
      <c r="V155" s="17">
        <v>42748.0</v>
      </c>
      <c r="Y155">
        <f t="shared" si="4"/>
        <v>-369</v>
      </c>
    </row>
    <row r="156">
      <c r="A156" s="10">
        <v>42726.0</v>
      </c>
      <c r="B156" s="11">
        <v>0.47291666666666665</v>
      </c>
      <c r="C156" s="13" t="s">
        <v>1170</v>
      </c>
      <c r="D156" s="13" t="s">
        <v>26</v>
      </c>
      <c r="E156" s="11">
        <v>0.45694444444444443</v>
      </c>
      <c r="F156" s="13" t="s">
        <v>29</v>
      </c>
      <c r="G156" s="12">
        <v>42733.0</v>
      </c>
      <c r="H156" s="12">
        <v>42733.0</v>
      </c>
      <c r="I156" s="11">
        <v>0.3541666666666667</v>
      </c>
      <c r="J156" s="14"/>
      <c r="K156" s="13" t="s">
        <v>33</v>
      </c>
      <c r="L156" s="13" t="s">
        <v>2182</v>
      </c>
      <c r="M156" s="13" t="s">
        <v>61</v>
      </c>
      <c r="N156" s="13" t="s">
        <v>2183</v>
      </c>
      <c r="O156" s="13">
        <v>1.0</v>
      </c>
      <c r="P156" s="13" t="s">
        <v>2184</v>
      </c>
      <c r="Q156" s="32" t="s">
        <v>2185</v>
      </c>
      <c r="R156" s="13" t="s">
        <v>2186</v>
      </c>
      <c r="U156" s="16">
        <v>27504.0</v>
      </c>
      <c r="V156" s="17">
        <v>42748.0</v>
      </c>
      <c r="Y156">
        <f t="shared" si="4"/>
        <v>0</v>
      </c>
    </row>
    <row r="157">
      <c r="A157" s="10">
        <v>42726.0</v>
      </c>
      <c r="B157" s="11">
        <v>0.47291666666666665</v>
      </c>
      <c r="C157" s="13" t="s">
        <v>1170</v>
      </c>
      <c r="D157" s="13" t="s">
        <v>26</v>
      </c>
      <c r="E157" s="11">
        <v>0.45694444444444443</v>
      </c>
      <c r="F157" s="13" t="s">
        <v>29</v>
      </c>
      <c r="G157" s="12">
        <v>42750.0</v>
      </c>
      <c r="H157" s="54">
        <v>42379.0</v>
      </c>
      <c r="I157" s="11">
        <v>0.525</v>
      </c>
      <c r="J157" s="14"/>
      <c r="K157" s="13" t="s">
        <v>33</v>
      </c>
      <c r="L157" s="13" t="s">
        <v>2189</v>
      </c>
      <c r="M157" s="13" t="s">
        <v>61</v>
      </c>
      <c r="N157" s="13" t="s">
        <v>173</v>
      </c>
      <c r="O157" s="13">
        <v>1.0</v>
      </c>
      <c r="P157" s="13" t="s">
        <v>2190</v>
      </c>
      <c r="Q157" s="32" t="s">
        <v>2185</v>
      </c>
      <c r="R157" s="13" t="s">
        <v>2186</v>
      </c>
      <c r="U157" s="16">
        <v>27504.0</v>
      </c>
      <c r="V157" s="17">
        <v>42748.0</v>
      </c>
      <c r="Y157">
        <f t="shared" si="4"/>
        <v>-371</v>
      </c>
    </row>
    <row r="158">
      <c r="A158" s="10">
        <v>42726.0</v>
      </c>
      <c r="B158" s="11">
        <v>0.4652777777777778</v>
      </c>
      <c r="C158" s="13" t="s">
        <v>191</v>
      </c>
      <c r="D158" s="13" t="s">
        <v>26</v>
      </c>
      <c r="E158" s="11">
        <v>0.4583333333333333</v>
      </c>
      <c r="F158" s="13" t="s">
        <v>29</v>
      </c>
      <c r="G158" s="12">
        <v>42750.0</v>
      </c>
      <c r="H158" s="12">
        <v>42758.0</v>
      </c>
      <c r="I158" s="11">
        <v>0.3090277777777778</v>
      </c>
      <c r="J158" s="14"/>
      <c r="K158" s="13" t="s">
        <v>121</v>
      </c>
      <c r="L158" s="13" t="s">
        <v>2194</v>
      </c>
      <c r="M158" s="13" t="s">
        <v>307</v>
      </c>
      <c r="N158" s="13" t="s">
        <v>2195</v>
      </c>
      <c r="O158" s="13">
        <v>1.0</v>
      </c>
      <c r="P158" s="13" t="s">
        <v>2167</v>
      </c>
      <c r="Q158" s="13" t="s">
        <v>2168</v>
      </c>
      <c r="R158" s="13" t="s">
        <v>1805</v>
      </c>
      <c r="U158" s="16">
        <v>27572.0</v>
      </c>
      <c r="V158" s="17">
        <v>42758.0</v>
      </c>
      <c r="Y158">
        <f t="shared" si="4"/>
        <v>8</v>
      </c>
    </row>
    <row r="159">
      <c r="A159" s="10">
        <v>42726.0</v>
      </c>
      <c r="B159" s="11">
        <v>0.4652777777777778</v>
      </c>
      <c r="C159" s="13" t="s">
        <v>191</v>
      </c>
      <c r="D159" s="13" t="s">
        <v>26</v>
      </c>
      <c r="E159" s="11">
        <v>0.4583333333333333</v>
      </c>
      <c r="F159" s="13" t="s">
        <v>29</v>
      </c>
      <c r="G159" s="12">
        <v>42750.0</v>
      </c>
      <c r="H159" s="12">
        <v>42758.0</v>
      </c>
      <c r="I159" s="11">
        <v>0.3090277777777778</v>
      </c>
      <c r="J159" s="14"/>
      <c r="K159" s="13" t="s">
        <v>121</v>
      </c>
      <c r="L159" s="13" t="s">
        <v>2199</v>
      </c>
      <c r="M159" s="13" t="s">
        <v>307</v>
      </c>
      <c r="N159" s="13" t="s">
        <v>2202</v>
      </c>
      <c r="O159" s="13">
        <v>1.0</v>
      </c>
      <c r="P159" s="13" t="s">
        <v>2204</v>
      </c>
      <c r="Q159" s="13" t="s">
        <v>2205</v>
      </c>
      <c r="R159" s="13" t="s">
        <v>1805</v>
      </c>
      <c r="U159" s="16">
        <v>27572.0</v>
      </c>
      <c r="V159" s="17">
        <v>42758.0</v>
      </c>
      <c r="Y159">
        <f t="shared" si="4"/>
        <v>8</v>
      </c>
    </row>
    <row r="160">
      <c r="A160" s="10">
        <v>42726.0</v>
      </c>
      <c r="B160" s="11">
        <v>0.6083333333333333</v>
      </c>
      <c r="C160" s="13" t="s">
        <v>1170</v>
      </c>
      <c r="D160" s="13" t="s">
        <v>26</v>
      </c>
      <c r="E160" s="11">
        <v>0.6083333333333333</v>
      </c>
      <c r="F160" s="13" t="s">
        <v>29</v>
      </c>
      <c r="G160" s="12">
        <v>42727.0</v>
      </c>
      <c r="H160" s="12">
        <v>42727.0</v>
      </c>
      <c r="I160" s="11">
        <v>0.5777777777777777</v>
      </c>
      <c r="J160" s="14"/>
      <c r="K160" s="13" t="s">
        <v>1529</v>
      </c>
      <c r="L160" s="13" t="s">
        <v>2206</v>
      </c>
      <c r="M160" s="13" t="s">
        <v>55</v>
      </c>
      <c r="N160" s="13" t="s">
        <v>2207</v>
      </c>
      <c r="O160" s="13">
        <v>1.0</v>
      </c>
      <c r="P160" s="13" t="s">
        <v>57</v>
      </c>
      <c r="Q160" s="14"/>
      <c r="R160" s="14"/>
      <c r="U160" s="16">
        <v>27444.0</v>
      </c>
      <c r="V160" s="17">
        <v>43099.0</v>
      </c>
      <c r="Y160">
        <f t="shared" si="4"/>
        <v>0</v>
      </c>
    </row>
    <row r="161">
      <c r="A161" s="10">
        <v>42726.0</v>
      </c>
      <c r="B161" s="11">
        <v>0.64375</v>
      </c>
      <c r="C161" s="13" t="s">
        <v>24</v>
      </c>
      <c r="D161" s="13" t="s">
        <v>26</v>
      </c>
      <c r="E161" s="11">
        <v>0.64375</v>
      </c>
      <c r="F161" s="13" t="s">
        <v>2208</v>
      </c>
      <c r="G161" s="54">
        <v>42727.0</v>
      </c>
      <c r="H161" s="12">
        <v>42727.0</v>
      </c>
      <c r="I161" s="11">
        <v>0.5256944444444445</v>
      </c>
      <c r="J161" s="14"/>
      <c r="K161" s="13" t="s">
        <v>749</v>
      </c>
      <c r="L161" s="13" t="s">
        <v>2209</v>
      </c>
      <c r="M161" s="13" t="s">
        <v>2210</v>
      </c>
      <c r="N161" s="13" t="s">
        <v>749</v>
      </c>
      <c r="O161" s="13">
        <v>1.0</v>
      </c>
      <c r="P161" s="13" t="s">
        <v>2038</v>
      </c>
      <c r="Q161" s="13" t="s">
        <v>773</v>
      </c>
      <c r="R161" s="14"/>
      <c r="U161" s="16">
        <v>27398.0</v>
      </c>
      <c r="V161" s="17">
        <v>42727.0</v>
      </c>
      <c r="Y161">
        <f t="shared" si="4"/>
        <v>0</v>
      </c>
    </row>
    <row r="162">
      <c r="A162" s="18">
        <v>42727.0</v>
      </c>
      <c r="B162" s="11">
        <v>0.3645833333333333</v>
      </c>
      <c r="C162" s="13" t="s">
        <v>84</v>
      </c>
      <c r="D162" s="13" t="s">
        <v>26</v>
      </c>
      <c r="E162" s="11">
        <v>0.3611111111111111</v>
      </c>
      <c r="F162" s="13" t="s">
        <v>1489</v>
      </c>
      <c r="G162" s="13" t="s">
        <v>2017</v>
      </c>
      <c r="H162" s="13" t="s">
        <v>2017</v>
      </c>
      <c r="I162" s="13" t="s">
        <v>2017</v>
      </c>
      <c r="J162" s="14"/>
      <c r="K162" s="13" t="s">
        <v>2214</v>
      </c>
      <c r="L162" s="13" t="s">
        <v>2215</v>
      </c>
      <c r="M162" s="13" t="s">
        <v>2020</v>
      </c>
      <c r="N162" s="13" t="s">
        <v>2214</v>
      </c>
      <c r="O162" s="13">
        <v>30.0</v>
      </c>
      <c r="P162" s="13" t="s">
        <v>2022</v>
      </c>
      <c r="Q162" s="13" t="s">
        <v>773</v>
      </c>
      <c r="R162" s="14"/>
      <c r="U162" s="16" t="s">
        <v>288</v>
      </c>
      <c r="V162" s="16" t="s">
        <v>288</v>
      </c>
    </row>
    <row r="163">
      <c r="A163" s="18">
        <v>42727.0</v>
      </c>
      <c r="B163" s="11">
        <v>0.48680555555555555</v>
      </c>
      <c r="C163" s="13" t="s">
        <v>2217</v>
      </c>
      <c r="D163" s="13" t="s">
        <v>26</v>
      </c>
      <c r="E163" s="11">
        <v>0.4583333333333333</v>
      </c>
      <c r="F163" s="13" t="s">
        <v>2004</v>
      </c>
      <c r="G163" s="12">
        <v>42741.0</v>
      </c>
      <c r="H163" s="12">
        <v>42741.0</v>
      </c>
      <c r="I163" s="11">
        <v>0.75625</v>
      </c>
      <c r="J163" s="14"/>
      <c r="K163" s="13" t="s">
        <v>132</v>
      </c>
      <c r="L163" s="13" t="s">
        <v>2219</v>
      </c>
      <c r="M163" s="13" t="s">
        <v>339</v>
      </c>
      <c r="N163" s="13" t="s">
        <v>2220</v>
      </c>
      <c r="O163" s="13">
        <v>1.0</v>
      </c>
      <c r="P163" s="13" t="s">
        <v>2221</v>
      </c>
      <c r="Q163" s="13" t="s">
        <v>2222</v>
      </c>
      <c r="R163" s="14"/>
      <c r="U163" s="16">
        <v>27478.0</v>
      </c>
      <c r="V163" s="17">
        <v>42745.0</v>
      </c>
      <c r="Y163">
        <f t="shared" ref="Y163:Y165" si="5">H163-G163</f>
        <v>0</v>
      </c>
    </row>
    <row r="164">
      <c r="A164" s="18">
        <v>42727.0</v>
      </c>
      <c r="B164" s="11">
        <v>0.48680555555555555</v>
      </c>
      <c r="C164" s="13" t="s">
        <v>2217</v>
      </c>
      <c r="D164" s="13" t="s">
        <v>26</v>
      </c>
      <c r="E164" s="11">
        <v>0.4583333333333333</v>
      </c>
      <c r="F164" s="13" t="s">
        <v>2004</v>
      </c>
      <c r="G164" s="12">
        <v>42741.0</v>
      </c>
      <c r="H164" s="12">
        <v>42741.0</v>
      </c>
      <c r="I164" s="11">
        <v>0.75625</v>
      </c>
      <c r="J164" s="14"/>
      <c r="K164" s="13" t="s">
        <v>132</v>
      </c>
      <c r="L164" s="13" t="s">
        <v>2226</v>
      </c>
      <c r="M164" s="13" t="s">
        <v>339</v>
      </c>
      <c r="N164" s="13" t="s">
        <v>2227</v>
      </c>
      <c r="O164" s="13">
        <v>1.0</v>
      </c>
      <c r="P164" s="13" t="s">
        <v>2221</v>
      </c>
      <c r="Q164" s="13" t="s">
        <v>2222</v>
      </c>
      <c r="R164" s="14"/>
      <c r="U164" s="16">
        <v>27478.0</v>
      </c>
      <c r="V164" s="17">
        <v>42745.0</v>
      </c>
      <c r="Y164">
        <f t="shared" si="5"/>
        <v>0</v>
      </c>
    </row>
    <row r="165">
      <c r="A165" s="18">
        <v>42727.0</v>
      </c>
      <c r="B165" s="11">
        <v>0.48680555555555555</v>
      </c>
      <c r="C165" s="13" t="s">
        <v>2217</v>
      </c>
      <c r="D165" s="13" t="s">
        <v>26</v>
      </c>
      <c r="E165" s="11">
        <v>0.4583333333333333</v>
      </c>
      <c r="F165" s="13" t="s">
        <v>2004</v>
      </c>
      <c r="G165" s="12">
        <v>42741.0</v>
      </c>
      <c r="H165" s="12">
        <v>42741.0</v>
      </c>
      <c r="I165" s="11">
        <v>0.75625</v>
      </c>
      <c r="J165" s="14"/>
      <c r="K165" s="13" t="s">
        <v>132</v>
      </c>
      <c r="L165" s="13" t="s">
        <v>2236</v>
      </c>
      <c r="M165" s="13" t="s">
        <v>339</v>
      </c>
      <c r="N165" s="13" t="s">
        <v>2237</v>
      </c>
      <c r="O165" s="13">
        <v>1.0</v>
      </c>
      <c r="P165" s="13" t="s">
        <v>2221</v>
      </c>
      <c r="Q165" s="13" t="s">
        <v>2222</v>
      </c>
      <c r="R165" s="14"/>
      <c r="U165" s="16">
        <v>27478.0</v>
      </c>
      <c r="V165" s="17">
        <v>42745.0</v>
      </c>
      <c r="Y165">
        <f t="shared" si="5"/>
        <v>0</v>
      </c>
    </row>
    <row r="166">
      <c r="A166" s="18">
        <v>42727.0</v>
      </c>
      <c r="B166" s="11">
        <v>0.5138888888888888</v>
      </c>
      <c r="C166" s="13" t="s">
        <v>2217</v>
      </c>
      <c r="D166" s="13" t="s">
        <v>26</v>
      </c>
      <c r="E166" s="11">
        <v>0.5</v>
      </c>
      <c r="F166" s="13" t="s">
        <v>2004</v>
      </c>
      <c r="G166" s="12">
        <v>42768.0</v>
      </c>
      <c r="H166" s="12">
        <v>42768.0</v>
      </c>
      <c r="I166" s="11">
        <v>0.6444444444444445</v>
      </c>
      <c r="J166" s="14"/>
      <c r="K166" s="13" t="s">
        <v>1656</v>
      </c>
      <c r="L166" s="13" t="s">
        <v>2239</v>
      </c>
      <c r="M166" s="13" t="s">
        <v>1658</v>
      </c>
      <c r="N166" s="13">
        <v>2007.0</v>
      </c>
      <c r="O166" s="13">
        <v>1.0</v>
      </c>
      <c r="P166" s="13" t="s">
        <v>2241</v>
      </c>
      <c r="Q166" s="13"/>
      <c r="R166" s="14"/>
      <c r="U166" s="16">
        <v>27747.0</v>
      </c>
      <c r="V166" s="17">
        <v>42776.0</v>
      </c>
    </row>
    <row r="167">
      <c r="A167" s="18">
        <v>42727.0</v>
      </c>
      <c r="B167" s="11">
        <v>0.5138888888888888</v>
      </c>
      <c r="C167" s="13" t="s">
        <v>2217</v>
      </c>
      <c r="D167" s="13" t="s">
        <v>26</v>
      </c>
      <c r="E167" s="11">
        <v>0.5</v>
      </c>
      <c r="F167" s="13" t="s">
        <v>2004</v>
      </c>
      <c r="G167" s="12">
        <v>42768.0</v>
      </c>
      <c r="H167" s="12">
        <v>42768.0</v>
      </c>
      <c r="I167" s="11">
        <v>0.6444444444444445</v>
      </c>
      <c r="J167" s="14"/>
      <c r="K167" s="13" t="s">
        <v>1656</v>
      </c>
      <c r="L167" s="13" t="s">
        <v>2242</v>
      </c>
      <c r="M167" s="13" t="s">
        <v>1658</v>
      </c>
      <c r="N167" s="13">
        <v>2011.0</v>
      </c>
      <c r="O167" s="13">
        <v>1.0</v>
      </c>
      <c r="P167" s="13" t="s">
        <v>2241</v>
      </c>
      <c r="Q167" s="13"/>
      <c r="R167" s="14"/>
      <c r="U167" s="16">
        <v>27747.0</v>
      </c>
      <c r="V167" s="17">
        <v>42776.0</v>
      </c>
    </row>
    <row r="168">
      <c r="A168" s="18">
        <v>42727.0</v>
      </c>
      <c r="B168" s="11">
        <v>0.5138888888888888</v>
      </c>
      <c r="C168" s="13" t="s">
        <v>2217</v>
      </c>
      <c r="D168" s="13" t="s">
        <v>26</v>
      </c>
      <c r="E168" s="11">
        <v>0.5</v>
      </c>
      <c r="F168" s="13" t="s">
        <v>2004</v>
      </c>
      <c r="G168" s="13" t="s">
        <v>2243</v>
      </c>
      <c r="H168" s="13" t="s">
        <v>2243</v>
      </c>
      <c r="I168" s="13" t="s">
        <v>2243</v>
      </c>
      <c r="J168" s="14"/>
      <c r="K168" s="13" t="s">
        <v>1656</v>
      </c>
      <c r="L168" s="13" t="s">
        <v>2248</v>
      </c>
      <c r="M168" s="13" t="s">
        <v>1658</v>
      </c>
      <c r="N168" s="13">
        <v>2014.0</v>
      </c>
      <c r="O168" s="13">
        <v>1.0</v>
      </c>
      <c r="P168" s="13" t="s">
        <v>2241</v>
      </c>
      <c r="Q168" s="13" t="s">
        <v>2249</v>
      </c>
      <c r="R168" s="14"/>
      <c r="U168" s="16" t="s">
        <v>288</v>
      </c>
      <c r="V168" s="16" t="s">
        <v>288</v>
      </c>
    </row>
    <row r="169">
      <c r="A169" s="18">
        <v>42727.0</v>
      </c>
      <c r="B169" s="11">
        <v>0.5138888888888888</v>
      </c>
      <c r="C169" s="13" t="s">
        <v>2217</v>
      </c>
      <c r="D169" s="13" t="s">
        <v>26</v>
      </c>
      <c r="E169" s="11">
        <v>0.5</v>
      </c>
      <c r="F169" s="13" t="s">
        <v>2004</v>
      </c>
      <c r="G169" s="12">
        <v>42768.0</v>
      </c>
      <c r="H169" s="12">
        <v>42768.0</v>
      </c>
      <c r="I169" s="11">
        <v>0.6444444444444445</v>
      </c>
      <c r="J169" s="14"/>
      <c r="K169" s="13" t="s">
        <v>1656</v>
      </c>
      <c r="L169" s="13" t="s">
        <v>2253</v>
      </c>
      <c r="M169" s="13" t="s">
        <v>1658</v>
      </c>
      <c r="N169" s="13">
        <v>2015.0</v>
      </c>
      <c r="O169" s="13">
        <v>1.0</v>
      </c>
      <c r="P169" s="13" t="s">
        <v>2241</v>
      </c>
      <c r="Q169" s="13"/>
      <c r="R169" s="14"/>
      <c r="U169" s="16">
        <v>27747.0</v>
      </c>
      <c r="V169" s="17">
        <v>42776.0</v>
      </c>
      <c r="Y169">
        <f t="shared" ref="Y169:Y177" si="6">H169-G169</f>
        <v>0</v>
      </c>
    </row>
    <row r="170">
      <c r="A170" s="18">
        <v>42727.0</v>
      </c>
      <c r="B170" s="11">
        <v>0.5138888888888888</v>
      </c>
      <c r="C170" s="13" t="s">
        <v>2217</v>
      </c>
      <c r="D170" s="13" t="s">
        <v>26</v>
      </c>
      <c r="E170" s="11">
        <v>0.5</v>
      </c>
      <c r="F170" s="13" t="s">
        <v>2004</v>
      </c>
      <c r="G170" s="12">
        <v>42768.0</v>
      </c>
      <c r="H170" s="12">
        <v>42768.0</v>
      </c>
      <c r="I170" s="11">
        <v>0.6444444444444445</v>
      </c>
      <c r="J170" s="14"/>
      <c r="K170" s="13" t="s">
        <v>1656</v>
      </c>
      <c r="L170" s="13" t="s">
        <v>2259</v>
      </c>
      <c r="M170" s="13" t="s">
        <v>1658</v>
      </c>
      <c r="N170" s="13" t="s">
        <v>2260</v>
      </c>
      <c r="O170" s="13">
        <v>1.0</v>
      </c>
      <c r="P170" s="13" t="s">
        <v>2241</v>
      </c>
      <c r="Q170" s="13"/>
      <c r="R170" s="14"/>
      <c r="U170" s="16">
        <v>27747.0</v>
      </c>
      <c r="V170" s="17">
        <v>42776.0</v>
      </c>
      <c r="Y170">
        <f t="shared" si="6"/>
        <v>0</v>
      </c>
    </row>
    <row r="171">
      <c r="A171" s="18">
        <v>42727.0</v>
      </c>
      <c r="B171" s="11">
        <v>0.5138888888888888</v>
      </c>
      <c r="C171" s="13" t="s">
        <v>2217</v>
      </c>
      <c r="D171" s="13" t="s">
        <v>26</v>
      </c>
      <c r="E171" s="11">
        <v>0.5</v>
      </c>
      <c r="F171" s="13" t="s">
        <v>2004</v>
      </c>
      <c r="G171" s="12">
        <v>42768.0</v>
      </c>
      <c r="H171" s="12">
        <v>42768.0</v>
      </c>
      <c r="I171" s="11">
        <v>0.6444444444444445</v>
      </c>
      <c r="J171" s="14"/>
      <c r="K171" s="13" t="s">
        <v>1656</v>
      </c>
      <c r="L171" s="13" t="s">
        <v>2262</v>
      </c>
      <c r="M171" s="13" t="s">
        <v>1658</v>
      </c>
      <c r="N171" s="13" t="s">
        <v>2263</v>
      </c>
      <c r="O171" s="13">
        <v>1.0</v>
      </c>
      <c r="P171" s="13" t="s">
        <v>2241</v>
      </c>
      <c r="Q171" s="13"/>
      <c r="R171" s="14"/>
      <c r="U171" s="16">
        <v>27747.0</v>
      </c>
      <c r="V171" s="17">
        <v>42776.0</v>
      </c>
      <c r="Y171">
        <f t="shared" si="6"/>
        <v>0</v>
      </c>
    </row>
    <row r="172">
      <c r="A172" s="10">
        <v>42731.0</v>
      </c>
      <c r="B172" s="11">
        <v>0.5694444444444444</v>
      </c>
      <c r="C172" s="13" t="s">
        <v>191</v>
      </c>
      <c r="D172" s="13" t="s">
        <v>26</v>
      </c>
      <c r="E172" s="11">
        <v>0.4895833333333333</v>
      </c>
      <c r="F172" s="13" t="s">
        <v>29</v>
      </c>
      <c r="G172" s="12">
        <v>42741.0</v>
      </c>
      <c r="H172" s="12">
        <v>42741.0</v>
      </c>
      <c r="I172" s="11">
        <v>0.7166666666666667</v>
      </c>
      <c r="J172" s="14"/>
      <c r="K172" s="13" t="s">
        <v>2265</v>
      </c>
      <c r="L172" s="13" t="s">
        <v>2266</v>
      </c>
      <c r="M172" s="13" t="s">
        <v>307</v>
      </c>
      <c r="N172" s="13" t="s">
        <v>2267</v>
      </c>
      <c r="O172" s="13">
        <v>1.0</v>
      </c>
      <c r="P172" s="13" t="s">
        <v>2268</v>
      </c>
      <c r="Q172" s="13" t="s">
        <v>2269</v>
      </c>
      <c r="R172" s="13" t="s">
        <v>2270</v>
      </c>
      <c r="U172" s="16">
        <v>27465.0</v>
      </c>
      <c r="V172" s="17">
        <v>42744.0</v>
      </c>
      <c r="Y172">
        <f t="shared" si="6"/>
        <v>0</v>
      </c>
    </row>
    <row r="173">
      <c r="A173" s="10">
        <v>42731.0</v>
      </c>
      <c r="B173" s="11">
        <v>0.5694444444444444</v>
      </c>
      <c r="C173" s="13" t="s">
        <v>191</v>
      </c>
      <c r="D173" s="13" t="s">
        <v>26</v>
      </c>
      <c r="E173" s="11">
        <v>0.4895833333333333</v>
      </c>
      <c r="F173" s="13" t="s">
        <v>29</v>
      </c>
      <c r="G173" s="12">
        <v>42741.0</v>
      </c>
      <c r="H173" s="12">
        <v>42741.0</v>
      </c>
      <c r="I173" s="11">
        <v>0.7166666666666667</v>
      </c>
      <c r="J173" s="14"/>
      <c r="K173" s="13" t="s">
        <v>1801</v>
      </c>
      <c r="L173" s="13" t="s">
        <v>2272</v>
      </c>
      <c r="M173" s="13" t="s">
        <v>307</v>
      </c>
      <c r="N173" s="13" t="s">
        <v>1803</v>
      </c>
      <c r="O173" s="13">
        <v>1.0</v>
      </c>
      <c r="P173" s="13" t="s">
        <v>2268</v>
      </c>
      <c r="Q173" s="13" t="s">
        <v>2269</v>
      </c>
      <c r="R173" s="13" t="s">
        <v>2270</v>
      </c>
      <c r="U173" s="16">
        <v>27465.0</v>
      </c>
      <c r="V173" s="17">
        <v>42744.0</v>
      </c>
      <c r="Y173">
        <f t="shared" si="6"/>
        <v>0</v>
      </c>
    </row>
    <row r="174">
      <c r="A174" s="10">
        <v>42733.0</v>
      </c>
      <c r="B174" s="11">
        <v>0.4131944444444444</v>
      </c>
      <c r="C174" s="13" t="s">
        <v>191</v>
      </c>
      <c r="D174" s="13" t="s">
        <v>26</v>
      </c>
      <c r="E174" s="11">
        <v>0.40625</v>
      </c>
      <c r="F174" s="13" t="s">
        <v>72</v>
      </c>
      <c r="G174" s="12">
        <v>42738.0</v>
      </c>
      <c r="H174" s="54">
        <v>42735.0</v>
      </c>
      <c r="I174" s="11">
        <v>0.7465277777777778</v>
      </c>
      <c r="J174" s="14"/>
      <c r="K174" s="13" t="s">
        <v>1305</v>
      </c>
      <c r="L174" s="13" t="s">
        <v>2274</v>
      </c>
      <c r="M174" s="13" t="s">
        <v>76</v>
      </c>
      <c r="N174" s="13" t="s">
        <v>2275</v>
      </c>
      <c r="O174" s="13">
        <v>1.0</v>
      </c>
      <c r="P174" s="13" t="s">
        <v>1182</v>
      </c>
      <c r="Q174" s="13" t="s">
        <v>2276</v>
      </c>
      <c r="R174" s="14"/>
      <c r="U174" s="16">
        <v>27416.0</v>
      </c>
      <c r="V174" s="17">
        <v>43100.0</v>
      </c>
      <c r="Y174">
        <f t="shared" si="6"/>
        <v>-3</v>
      </c>
    </row>
    <row r="175">
      <c r="A175" s="10">
        <v>42733.0</v>
      </c>
      <c r="B175" s="11">
        <v>0.4305555555555556</v>
      </c>
      <c r="C175" s="13" t="s">
        <v>191</v>
      </c>
      <c r="D175" s="13" t="s">
        <v>26</v>
      </c>
      <c r="E175" s="11">
        <v>0.4270833333333333</v>
      </c>
      <c r="F175" s="13" t="s">
        <v>29</v>
      </c>
      <c r="G175" s="12">
        <v>42738.0</v>
      </c>
      <c r="H175" s="12">
        <v>42734.0</v>
      </c>
      <c r="I175" s="11">
        <v>0.5770833333333333</v>
      </c>
      <c r="J175" s="14"/>
      <c r="K175" s="13" t="s">
        <v>1801</v>
      </c>
      <c r="L175" s="13" t="s">
        <v>2279</v>
      </c>
      <c r="M175" s="13" t="s">
        <v>55</v>
      </c>
      <c r="N175" s="13" t="s">
        <v>2281</v>
      </c>
      <c r="O175" s="13">
        <v>1.0</v>
      </c>
      <c r="P175" s="13" t="s">
        <v>1182</v>
      </c>
      <c r="Q175" s="13" t="s">
        <v>2282</v>
      </c>
      <c r="R175" s="14"/>
      <c r="U175" s="16">
        <v>27415.0</v>
      </c>
      <c r="V175" s="17">
        <v>43099.0</v>
      </c>
      <c r="Y175">
        <f t="shared" si="6"/>
        <v>-4</v>
      </c>
    </row>
    <row r="176">
      <c r="A176" s="10">
        <v>42733.0</v>
      </c>
      <c r="B176" s="11">
        <v>0.4583333333333333</v>
      </c>
      <c r="C176" s="13" t="s">
        <v>191</v>
      </c>
      <c r="D176" s="13" t="s">
        <v>26</v>
      </c>
      <c r="E176" s="11">
        <v>0.4270833333333333</v>
      </c>
      <c r="F176" s="13" t="s">
        <v>29</v>
      </c>
      <c r="G176" s="12">
        <v>42747.0</v>
      </c>
      <c r="H176" s="12">
        <v>42758.0</v>
      </c>
      <c r="I176" s="11">
        <v>0.3090277777777778</v>
      </c>
      <c r="J176" s="14"/>
      <c r="K176" s="13" t="s">
        <v>2284</v>
      </c>
      <c r="L176" s="13" t="s">
        <v>2285</v>
      </c>
      <c r="M176" s="13" t="s">
        <v>307</v>
      </c>
      <c r="N176" s="13" t="s">
        <v>2286</v>
      </c>
      <c r="O176" s="13">
        <v>1.0</v>
      </c>
      <c r="P176" s="13" t="s">
        <v>2288</v>
      </c>
      <c r="Q176" s="13" t="s">
        <v>2289</v>
      </c>
      <c r="R176" s="13" t="s">
        <v>1805</v>
      </c>
      <c r="U176" s="16">
        <v>27572.0</v>
      </c>
      <c r="V176" s="17">
        <v>42758.0</v>
      </c>
      <c r="Y176">
        <f t="shared" si="6"/>
        <v>11</v>
      </c>
    </row>
    <row r="177">
      <c r="A177" s="10">
        <v>42733.0</v>
      </c>
      <c r="B177" s="11">
        <v>0.4583333333333333</v>
      </c>
      <c r="C177" s="13" t="s">
        <v>191</v>
      </c>
      <c r="D177" s="13" t="s">
        <v>26</v>
      </c>
      <c r="E177" s="11">
        <v>0.4270833333333333</v>
      </c>
      <c r="F177" s="13" t="s">
        <v>29</v>
      </c>
      <c r="G177" s="12">
        <v>42747.0</v>
      </c>
      <c r="H177" s="12">
        <v>42758.0</v>
      </c>
      <c r="I177" s="11">
        <v>0.3090277777777778</v>
      </c>
      <c r="J177" s="14"/>
      <c r="K177" s="13" t="s">
        <v>2284</v>
      </c>
      <c r="L177" s="13" t="s">
        <v>2291</v>
      </c>
      <c r="M177" s="13" t="s">
        <v>307</v>
      </c>
      <c r="N177" s="13" t="s">
        <v>2292</v>
      </c>
      <c r="O177" s="13">
        <v>1.0</v>
      </c>
      <c r="P177" s="13" t="s">
        <v>2288</v>
      </c>
      <c r="Q177" s="13" t="s">
        <v>2289</v>
      </c>
      <c r="R177" s="13" t="s">
        <v>1805</v>
      </c>
      <c r="U177" s="16">
        <v>27572.0</v>
      </c>
      <c r="V177" s="17">
        <v>42758.0</v>
      </c>
      <c r="Y177">
        <f t="shared" si="6"/>
        <v>11</v>
      </c>
    </row>
    <row r="178">
      <c r="A178" s="45"/>
      <c r="B178" s="14"/>
      <c r="C178" s="14"/>
      <c r="D178" s="14"/>
      <c r="E178" s="14"/>
      <c r="F178" s="14"/>
      <c r="G178" s="14"/>
      <c r="H178" s="14"/>
      <c r="I178" s="14"/>
      <c r="J178" s="14"/>
      <c r="K178" s="14"/>
      <c r="L178" s="14"/>
      <c r="M178" s="14"/>
      <c r="N178" s="14"/>
      <c r="O178" s="14"/>
      <c r="P178" s="14"/>
      <c r="Q178" s="14"/>
      <c r="R178" s="14"/>
    </row>
    <row r="179">
      <c r="A179" s="45"/>
      <c r="B179" s="14"/>
      <c r="C179" s="14"/>
      <c r="D179" s="14"/>
      <c r="E179" s="14"/>
      <c r="F179" s="14"/>
      <c r="G179" s="14"/>
      <c r="H179" s="14"/>
      <c r="I179" s="14"/>
      <c r="J179" s="14"/>
      <c r="K179" s="14"/>
      <c r="L179" s="14"/>
      <c r="M179" s="14"/>
      <c r="N179" s="14"/>
      <c r="O179" s="14"/>
      <c r="P179" s="14"/>
      <c r="Q179" s="14"/>
      <c r="R179" s="14"/>
    </row>
    <row r="180">
      <c r="A180" s="45"/>
      <c r="B180" s="14"/>
      <c r="C180" s="14"/>
      <c r="D180" s="14"/>
      <c r="E180" s="14"/>
      <c r="F180" s="14"/>
      <c r="G180" s="14"/>
      <c r="H180" s="14"/>
      <c r="I180" s="14"/>
      <c r="J180" s="14"/>
      <c r="K180" s="14"/>
      <c r="L180" s="14"/>
      <c r="M180" s="14"/>
      <c r="N180" s="14"/>
      <c r="O180" s="14"/>
      <c r="P180" s="14"/>
      <c r="Q180" s="14"/>
      <c r="R180" s="14"/>
    </row>
    <row r="181">
      <c r="A181" s="45"/>
      <c r="B181" s="14"/>
      <c r="C181" s="14"/>
      <c r="D181" s="14"/>
      <c r="E181" s="14"/>
      <c r="F181" s="14"/>
      <c r="G181" s="14"/>
      <c r="H181" s="14"/>
      <c r="I181" s="14"/>
      <c r="J181" s="14"/>
      <c r="K181" s="14"/>
      <c r="L181" s="14"/>
      <c r="M181" s="14"/>
      <c r="N181" s="14"/>
      <c r="O181" s="14"/>
      <c r="P181" s="14"/>
      <c r="Q181" s="14"/>
      <c r="R181" s="14"/>
    </row>
    <row r="182">
      <c r="A182" s="45"/>
      <c r="B182" s="14"/>
      <c r="C182" s="14"/>
      <c r="D182" s="14"/>
      <c r="E182" s="14"/>
      <c r="F182" s="14"/>
      <c r="G182" s="14"/>
      <c r="H182" s="14"/>
      <c r="I182" s="14"/>
      <c r="J182" s="14"/>
      <c r="K182" s="14"/>
      <c r="L182" s="14"/>
      <c r="M182" s="14"/>
      <c r="N182" s="14"/>
      <c r="O182" s="14"/>
      <c r="P182" s="14"/>
      <c r="Q182" s="14"/>
      <c r="R182" s="14"/>
    </row>
    <row r="183">
      <c r="A183" s="45"/>
      <c r="B183" s="14"/>
      <c r="C183" s="14"/>
      <c r="D183" s="14"/>
      <c r="E183" s="14"/>
      <c r="F183" s="14"/>
      <c r="G183" s="14"/>
      <c r="H183" s="14"/>
      <c r="I183" s="14"/>
      <c r="J183" s="14"/>
      <c r="K183" s="14"/>
      <c r="L183" s="14"/>
      <c r="M183" s="14"/>
      <c r="N183" s="14"/>
      <c r="O183" s="14"/>
      <c r="P183" s="14"/>
      <c r="Q183" s="14"/>
      <c r="R183" s="14"/>
    </row>
    <row r="184">
      <c r="A184" s="45"/>
      <c r="B184" s="14"/>
      <c r="C184" s="14"/>
      <c r="D184" s="14"/>
      <c r="E184" s="14"/>
      <c r="F184" s="14"/>
      <c r="G184" s="14"/>
      <c r="H184" s="14"/>
      <c r="I184" s="14"/>
      <c r="J184" s="14"/>
      <c r="K184" s="14"/>
      <c r="L184" s="14"/>
      <c r="M184" s="14"/>
      <c r="N184" s="14"/>
      <c r="O184" s="14"/>
      <c r="P184" s="14"/>
      <c r="Q184" s="14"/>
      <c r="R184" s="14"/>
    </row>
    <row r="185">
      <c r="A185" s="45"/>
      <c r="B185" s="14"/>
      <c r="C185" s="14"/>
      <c r="D185" s="14"/>
      <c r="E185" s="14"/>
      <c r="F185" s="14"/>
      <c r="G185" s="14"/>
      <c r="H185" s="14"/>
      <c r="I185" s="14"/>
      <c r="J185" s="14"/>
      <c r="K185" s="14"/>
      <c r="L185" s="14"/>
      <c r="M185" s="14"/>
      <c r="N185" s="14"/>
      <c r="O185" s="14"/>
      <c r="P185" s="14"/>
      <c r="Q185" s="14"/>
      <c r="R185" s="14"/>
    </row>
    <row r="186">
      <c r="A186" s="45"/>
      <c r="B186" s="14"/>
      <c r="C186" s="14"/>
      <c r="D186" s="14"/>
      <c r="E186" s="14"/>
      <c r="F186" s="14"/>
      <c r="G186" s="14"/>
      <c r="H186" s="14"/>
      <c r="I186" s="14"/>
      <c r="J186" s="14"/>
      <c r="K186" s="14"/>
      <c r="L186" s="14"/>
      <c r="M186" s="14"/>
      <c r="N186" s="14"/>
      <c r="O186" s="14"/>
      <c r="P186" s="14"/>
      <c r="Q186" s="14"/>
      <c r="R186" s="14"/>
    </row>
    <row r="187">
      <c r="A187" s="45"/>
      <c r="B187" s="14"/>
      <c r="C187" s="14"/>
      <c r="D187" s="14"/>
      <c r="E187" s="14"/>
      <c r="F187" s="14"/>
      <c r="G187" s="14"/>
      <c r="H187" s="14"/>
      <c r="I187" s="14"/>
      <c r="J187" s="14"/>
      <c r="K187" s="14"/>
      <c r="L187" s="14"/>
      <c r="M187" s="14"/>
      <c r="N187" s="14"/>
      <c r="O187" s="14"/>
      <c r="P187" s="14"/>
      <c r="Q187" s="14"/>
      <c r="R187" s="14"/>
    </row>
    <row r="188">
      <c r="A188" s="45"/>
      <c r="B188" s="14"/>
      <c r="C188" s="14"/>
      <c r="D188" s="14"/>
      <c r="E188" s="14"/>
      <c r="F188" s="14"/>
      <c r="G188" s="14"/>
      <c r="H188" s="14"/>
      <c r="I188" s="14"/>
      <c r="J188" s="14"/>
      <c r="K188" s="14"/>
      <c r="L188" s="14"/>
      <c r="M188" s="14"/>
      <c r="N188" s="14"/>
      <c r="O188" s="14"/>
      <c r="P188" s="14"/>
      <c r="Q188" s="14"/>
      <c r="R188" s="14"/>
    </row>
    <row r="189">
      <c r="A189" s="45"/>
      <c r="B189" s="14"/>
      <c r="C189" s="14"/>
      <c r="D189" s="14"/>
      <c r="E189" s="14"/>
      <c r="F189" s="14"/>
      <c r="G189" s="14"/>
      <c r="H189" s="14"/>
      <c r="I189" s="14"/>
      <c r="J189" s="14"/>
      <c r="K189" s="14"/>
      <c r="L189" s="14"/>
      <c r="M189" s="14"/>
      <c r="N189" s="14"/>
      <c r="O189" s="14"/>
      <c r="P189" s="14"/>
      <c r="Q189" s="14"/>
      <c r="R189" s="14"/>
    </row>
    <row r="190">
      <c r="A190" s="45"/>
      <c r="B190" s="14"/>
      <c r="C190" s="14"/>
      <c r="D190" s="14"/>
      <c r="E190" s="14"/>
      <c r="F190" s="14"/>
      <c r="G190" s="14"/>
      <c r="H190" s="14"/>
      <c r="I190" s="14"/>
      <c r="J190" s="14"/>
      <c r="K190" s="14"/>
      <c r="L190" s="14"/>
      <c r="M190" s="14"/>
      <c r="N190" s="14"/>
      <c r="O190" s="14"/>
      <c r="P190" s="14"/>
      <c r="Q190" s="14"/>
      <c r="R190" s="14"/>
    </row>
    <row r="191">
      <c r="A191" s="45"/>
      <c r="B191" s="14"/>
      <c r="C191" s="14"/>
      <c r="D191" s="14"/>
      <c r="E191" s="14"/>
      <c r="F191" s="14"/>
      <c r="G191" s="14"/>
      <c r="H191" s="14"/>
      <c r="I191" s="14"/>
      <c r="J191" s="14"/>
      <c r="K191" s="14"/>
      <c r="L191" s="14"/>
      <c r="M191" s="14"/>
      <c r="N191" s="14"/>
      <c r="O191" s="14"/>
      <c r="P191" s="14"/>
      <c r="Q191" s="14"/>
      <c r="R191" s="14"/>
    </row>
    <row r="192">
      <c r="A192" s="45"/>
      <c r="B192" s="14"/>
      <c r="C192" s="14"/>
      <c r="D192" s="14"/>
      <c r="E192" s="14"/>
      <c r="F192" s="14"/>
      <c r="G192" s="14"/>
      <c r="H192" s="14"/>
      <c r="I192" s="14"/>
      <c r="J192" s="14"/>
      <c r="K192" s="14"/>
      <c r="L192" s="14"/>
      <c r="M192" s="14"/>
      <c r="N192" s="14"/>
      <c r="O192" s="14"/>
      <c r="P192" s="14"/>
      <c r="Q192" s="14"/>
      <c r="R192" s="14"/>
    </row>
    <row r="193">
      <c r="A193" s="45"/>
      <c r="B193" s="14"/>
      <c r="C193" s="14"/>
      <c r="D193" s="14"/>
      <c r="E193" s="14"/>
      <c r="F193" s="14"/>
      <c r="G193" s="14"/>
      <c r="H193" s="14"/>
      <c r="I193" s="14"/>
      <c r="J193" s="14"/>
      <c r="K193" s="14"/>
      <c r="L193" s="14"/>
      <c r="M193" s="14"/>
      <c r="N193" s="14"/>
      <c r="O193" s="14"/>
      <c r="P193" s="14"/>
      <c r="Q193" s="14"/>
      <c r="R193" s="14"/>
    </row>
    <row r="194">
      <c r="A194" s="45"/>
      <c r="B194" s="14"/>
      <c r="C194" s="14"/>
      <c r="D194" s="14"/>
      <c r="E194" s="14"/>
      <c r="F194" s="14"/>
      <c r="G194" s="14"/>
      <c r="H194" s="14"/>
      <c r="I194" s="14"/>
      <c r="J194" s="14"/>
      <c r="K194" s="14"/>
      <c r="L194" s="14"/>
      <c r="M194" s="14"/>
      <c r="N194" s="14"/>
      <c r="O194" s="14"/>
      <c r="P194" s="14"/>
      <c r="Q194" s="14"/>
      <c r="R194" s="14"/>
    </row>
    <row r="195">
      <c r="A195" s="45"/>
      <c r="B195" s="14"/>
      <c r="C195" s="14"/>
      <c r="D195" s="14"/>
      <c r="E195" s="14"/>
      <c r="F195" s="14"/>
      <c r="G195" s="14"/>
      <c r="H195" s="14"/>
      <c r="I195" s="14"/>
      <c r="J195" s="14"/>
      <c r="K195" s="14"/>
      <c r="L195" s="14"/>
      <c r="M195" s="14"/>
      <c r="N195" s="14"/>
      <c r="O195" s="14"/>
      <c r="P195" s="14"/>
      <c r="Q195" s="14"/>
      <c r="R195" s="14"/>
    </row>
    <row r="196">
      <c r="A196" s="45"/>
      <c r="B196" s="14"/>
      <c r="C196" s="14"/>
      <c r="D196" s="14"/>
      <c r="E196" s="14"/>
      <c r="F196" s="14"/>
      <c r="G196" s="14"/>
      <c r="H196" s="14"/>
      <c r="I196" s="14"/>
      <c r="J196" s="14"/>
      <c r="K196" s="14"/>
      <c r="L196" s="14"/>
      <c r="M196" s="14"/>
      <c r="N196" s="14"/>
      <c r="O196" s="14"/>
      <c r="P196" s="14"/>
      <c r="Q196" s="14"/>
      <c r="R196" s="14"/>
    </row>
    <row r="197">
      <c r="A197" s="45"/>
      <c r="B197" s="14"/>
      <c r="C197" s="14"/>
      <c r="D197" s="14"/>
      <c r="E197" s="14"/>
      <c r="F197" s="14"/>
      <c r="G197" s="14"/>
      <c r="H197" s="14"/>
      <c r="I197" s="14"/>
      <c r="J197" s="14"/>
      <c r="K197" s="14"/>
      <c r="L197" s="14"/>
      <c r="M197" s="14"/>
      <c r="N197" s="14"/>
      <c r="O197" s="14"/>
      <c r="P197" s="14"/>
      <c r="Q197" s="14"/>
      <c r="R197" s="14"/>
    </row>
    <row r="198">
      <c r="A198" s="45"/>
      <c r="B198" s="14"/>
      <c r="C198" s="14"/>
      <c r="D198" s="14"/>
      <c r="E198" s="14"/>
      <c r="F198" s="14"/>
      <c r="G198" s="14"/>
      <c r="H198" s="14"/>
      <c r="I198" s="14"/>
      <c r="J198" s="14"/>
      <c r="K198" s="14"/>
      <c r="L198" s="14"/>
      <c r="M198" s="14"/>
      <c r="N198" s="14"/>
      <c r="O198" s="14"/>
      <c r="P198" s="14"/>
      <c r="Q198" s="14"/>
      <c r="R198" s="14"/>
    </row>
    <row r="199">
      <c r="A199" s="45"/>
      <c r="B199" s="14"/>
      <c r="C199" s="14"/>
      <c r="D199" s="14"/>
      <c r="E199" s="14"/>
      <c r="F199" s="14"/>
      <c r="G199" s="14"/>
      <c r="H199" s="14"/>
      <c r="I199" s="14"/>
      <c r="J199" s="14"/>
      <c r="K199" s="14"/>
      <c r="L199" s="14"/>
      <c r="M199" s="14"/>
      <c r="N199" s="14"/>
      <c r="O199" s="14"/>
      <c r="P199" s="14"/>
      <c r="Q199" s="14"/>
      <c r="R199" s="14"/>
    </row>
    <row r="200">
      <c r="A200" s="45"/>
      <c r="B200" s="14"/>
      <c r="C200" s="14"/>
      <c r="D200" s="14"/>
      <c r="E200" s="14"/>
      <c r="F200" s="14"/>
      <c r="G200" s="14"/>
      <c r="H200" s="14"/>
      <c r="I200" s="14"/>
      <c r="J200" s="14"/>
      <c r="K200" s="14"/>
      <c r="L200" s="14"/>
      <c r="M200" s="14"/>
      <c r="N200" s="14"/>
      <c r="O200" s="14"/>
      <c r="P200" s="14"/>
      <c r="Q200" s="14"/>
      <c r="R200" s="14"/>
    </row>
    <row r="201">
      <c r="A201" s="45"/>
      <c r="B201" s="14"/>
      <c r="C201" s="14"/>
      <c r="D201" s="14"/>
      <c r="E201" s="14"/>
      <c r="F201" s="14"/>
      <c r="G201" s="14"/>
      <c r="H201" s="14"/>
      <c r="I201" s="14"/>
      <c r="J201" s="14"/>
      <c r="K201" s="14"/>
      <c r="L201" s="14"/>
      <c r="M201" s="14"/>
      <c r="N201" s="14"/>
      <c r="O201" s="14"/>
      <c r="P201" s="14"/>
      <c r="Q201" s="14"/>
      <c r="R201" s="14"/>
    </row>
    <row r="202">
      <c r="A202" s="45"/>
      <c r="B202" s="14"/>
      <c r="C202" s="14"/>
      <c r="D202" s="14"/>
      <c r="E202" s="14"/>
      <c r="F202" s="14"/>
      <c r="G202" s="14"/>
      <c r="H202" s="14"/>
      <c r="I202" s="14"/>
      <c r="J202" s="14"/>
      <c r="K202" s="14"/>
      <c r="L202" s="14"/>
      <c r="M202" s="14"/>
      <c r="N202" s="14"/>
      <c r="O202" s="14"/>
      <c r="P202" s="14"/>
      <c r="Q202" s="14"/>
      <c r="R202" s="14"/>
    </row>
    <row r="203">
      <c r="A203" s="45"/>
      <c r="B203" s="14"/>
      <c r="C203" s="14"/>
      <c r="D203" s="14"/>
      <c r="E203" s="14"/>
      <c r="F203" s="14"/>
      <c r="G203" s="14"/>
      <c r="H203" s="14"/>
      <c r="I203" s="14"/>
      <c r="J203" s="14"/>
      <c r="K203" s="14"/>
      <c r="L203" s="14"/>
      <c r="M203" s="14"/>
      <c r="N203" s="14"/>
      <c r="O203" s="14"/>
      <c r="P203" s="14"/>
      <c r="Q203" s="14"/>
      <c r="R203" s="14"/>
    </row>
    <row r="204">
      <c r="A204" s="45"/>
      <c r="B204" s="14"/>
      <c r="C204" s="14"/>
      <c r="D204" s="14"/>
      <c r="E204" s="14"/>
      <c r="F204" s="14"/>
      <c r="G204" s="14"/>
      <c r="H204" s="14"/>
      <c r="I204" s="14"/>
      <c r="J204" s="14"/>
      <c r="K204" s="14"/>
      <c r="L204" s="14"/>
      <c r="M204" s="14"/>
      <c r="N204" s="14"/>
      <c r="O204" s="14"/>
      <c r="P204" s="14"/>
      <c r="Q204" s="14"/>
      <c r="R204" s="14"/>
    </row>
    <row r="205">
      <c r="A205" s="45"/>
      <c r="B205" s="14"/>
      <c r="C205" s="14"/>
      <c r="D205" s="14"/>
      <c r="E205" s="14"/>
      <c r="F205" s="14"/>
      <c r="G205" s="14"/>
      <c r="H205" s="14"/>
      <c r="I205" s="14"/>
      <c r="J205" s="14"/>
      <c r="K205" s="14"/>
      <c r="L205" s="14"/>
      <c r="M205" s="14"/>
      <c r="N205" s="14"/>
      <c r="O205" s="14"/>
      <c r="P205" s="14"/>
      <c r="Q205" s="14"/>
      <c r="R205" s="14"/>
    </row>
    <row r="206">
      <c r="A206" s="45"/>
      <c r="B206" s="14"/>
      <c r="C206" s="14"/>
      <c r="D206" s="14"/>
      <c r="E206" s="14"/>
      <c r="F206" s="14"/>
      <c r="G206" s="14"/>
      <c r="H206" s="14"/>
      <c r="I206" s="14"/>
      <c r="J206" s="14"/>
      <c r="K206" s="14"/>
      <c r="L206" s="14"/>
      <c r="M206" s="14"/>
      <c r="N206" s="14"/>
      <c r="O206" s="14"/>
      <c r="P206" s="14"/>
      <c r="Q206" s="14"/>
      <c r="R206" s="14"/>
    </row>
    <row r="207">
      <c r="A207" s="45"/>
      <c r="B207" s="14"/>
      <c r="C207" s="14"/>
      <c r="D207" s="14"/>
      <c r="E207" s="14"/>
      <c r="F207" s="14"/>
      <c r="G207" s="14"/>
      <c r="H207" s="14"/>
      <c r="I207" s="14"/>
      <c r="J207" s="14"/>
      <c r="K207" s="14"/>
      <c r="L207" s="14"/>
      <c r="M207" s="14"/>
      <c r="N207" s="14"/>
      <c r="O207" s="14"/>
      <c r="P207" s="14"/>
      <c r="Q207" s="14"/>
      <c r="R207" s="14"/>
    </row>
    <row r="208">
      <c r="A208" s="45"/>
      <c r="B208" s="14"/>
      <c r="C208" s="14"/>
      <c r="D208" s="14"/>
      <c r="E208" s="14"/>
      <c r="F208" s="14"/>
      <c r="G208" s="14"/>
      <c r="H208" s="14"/>
      <c r="I208" s="14"/>
      <c r="J208" s="14"/>
      <c r="K208" s="14"/>
      <c r="L208" s="14"/>
      <c r="M208" s="14"/>
      <c r="N208" s="14"/>
      <c r="O208" s="14"/>
      <c r="P208" s="14"/>
      <c r="Q208" s="14"/>
      <c r="R208" s="14"/>
    </row>
    <row r="209">
      <c r="A209" s="45"/>
      <c r="B209" s="14"/>
      <c r="C209" s="14"/>
      <c r="D209" s="14"/>
      <c r="E209" s="14"/>
      <c r="F209" s="14"/>
      <c r="G209" s="14"/>
      <c r="H209" s="14"/>
      <c r="I209" s="14"/>
      <c r="J209" s="14"/>
      <c r="K209" s="14"/>
      <c r="L209" s="14"/>
      <c r="M209" s="14"/>
      <c r="N209" s="14"/>
      <c r="O209" s="14"/>
      <c r="P209" s="14"/>
      <c r="Q209" s="14"/>
      <c r="R209" s="14"/>
    </row>
    <row r="210">
      <c r="A210" s="45"/>
      <c r="B210" s="14"/>
      <c r="C210" s="14"/>
      <c r="D210" s="14"/>
      <c r="E210" s="14"/>
      <c r="F210" s="14"/>
      <c r="G210" s="14"/>
      <c r="H210" s="14"/>
      <c r="I210" s="14"/>
      <c r="J210" s="14"/>
      <c r="K210" s="14"/>
      <c r="L210" s="14"/>
      <c r="M210" s="14"/>
      <c r="N210" s="14"/>
      <c r="O210" s="14"/>
      <c r="P210" s="14"/>
      <c r="Q210" s="14"/>
      <c r="R210" s="14"/>
    </row>
    <row r="211">
      <c r="A211" s="45"/>
      <c r="B211" s="14"/>
      <c r="C211" s="14"/>
      <c r="D211" s="14"/>
      <c r="E211" s="14"/>
      <c r="F211" s="14"/>
      <c r="G211" s="14"/>
      <c r="H211" s="14"/>
      <c r="I211" s="14"/>
      <c r="J211" s="14"/>
      <c r="K211" s="14"/>
      <c r="L211" s="14"/>
      <c r="M211" s="14"/>
      <c r="N211" s="14"/>
      <c r="O211" s="14"/>
      <c r="P211" s="14"/>
      <c r="Q211" s="14"/>
      <c r="R211" s="14"/>
    </row>
    <row r="212">
      <c r="A212" s="45"/>
      <c r="B212" s="14"/>
      <c r="C212" s="14"/>
      <c r="D212" s="14"/>
      <c r="E212" s="14"/>
      <c r="F212" s="14"/>
      <c r="G212" s="14"/>
      <c r="H212" s="14"/>
      <c r="I212" s="14"/>
      <c r="J212" s="14"/>
      <c r="K212" s="14"/>
      <c r="L212" s="14"/>
      <c r="M212" s="14"/>
      <c r="N212" s="14"/>
      <c r="O212" s="14"/>
      <c r="P212" s="14"/>
      <c r="Q212" s="14"/>
      <c r="R212" s="14"/>
    </row>
    <row r="213">
      <c r="A213" s="45"/>
      <c r="B213" s="14"/>
      <c r="C213" s="14"/>
      <c r="D213" s="14"/>
      <c r="E213" s="14"/>
      <c r="F213" s="14"/>
      <c r="G213" s="14"/>
      <c r="H213" s="14"/>
      <c r="I213" s="14"/>
      <c r="J213" s="14"/>
      <c r="K213" s="14"/>
      <c r="L213" s="14"/>
      <c r="M213" s="14"/>
      <c r="N213" s="14"/>
      <c r="O213" s="14"/>
      <c r="P213" s="14"/>
      <c r="Q213" s="14"/>
      <c r="R213" s="14"/>
    </row>
    <row r="214">
      <c r="A214" s="45"/>
      <c r="B214" s="14"/>
      <c r="C214" s="14"/>
      <c r="D214" s="14"/>
      <c r="E214" s="14"/>
      <c r="F214" s="14"/>
      <c r="G214" s="14"/>
      <c r="H214" s="14"/>
      <c r="I214" s="14"/>
      <c r="J214" s="14"/>
      <c r="K214" s="14"/>
      <c r="L214" s="14"/>
      <c r="M214" s="14"/>
      <c r="N214" s="14"/>
      <c r="O214" s="14"/>
      <c r="P214" s="14"/>
      <c r="Q214" s="14"/>
      <c r="R214" s="14"/>
    </row>
    <row r="215">
      <c r="A215" s="45"/>
      <c r="B215" s="14"/>
      <c r="C215" s="14"/>
      <c r="D215" s="14"/>
      <c r="E215" s="14"/>
      <c r="F215" s="14"/>
      <c r="G215" s="14"/>
      <c r="H215" s="14"/>
      <c r="I215" s="14"/>
      <c r="J215" s="14"/>
      <c r="K215" s="14"/>
      <c r="L215" s="14"/>
      <c r="M215" s="14"/>
      <c r="N215" s="14"/>
      <c r="O215" s="14"/>
      <c r="P215" s="14"/>
      <c r="Q215" s="14"/>
      <c r="R215" s="14"/>
    </row>
    <row r="216">
      <c r="A216" s="45"/>
      <c r="B216" s="14"/>
      <c r="C216" s="14"/>
      <c r="D216" s="14"/>
      <c r="E216" s="14"/>
      <c r="F216" s="14"/>
      <c r="G216" s="14"/>
      <c r="H216" s="14"/>
      <c r="I216" s="14"/>
      <c r="J216" s="14"/>
      <c r="K216" s="14"/>
      <c r="L216" s="14"/>
      <c r="M216" s="14"/>
      <c r="N216" s="14"/>
      <c r="O216" s="14"/>
      <c r="P216" s="14"/>
      <c r="Q216" s="14"/>
      <c r="R216" s="14"/>
    </row>
    <row r="217">
      <c r="A217" s="45"/>
      <c r="B217" s="14"/>
      <c r="C217" s="14"/>
      <c r="D217" s="14"/>
      <c r="E217" s="14"/>
      <c r="F217" s="14"/>
      <c r="G217" s="14"/>
      <c r="H217" s="14"/>
      <c r="I217" s="14"/>
      <c r="J217" s="14"/>
      <c r="K217" s="14"/>
      <c r="L217" s="14"/>
      <c r="M217" s="14"/>
      <c r="N217" s="14"/>
      <c r="O217" s="14"/>
      <c r="P217" s="14"/>
      <c r="Q217" s="14"/>
      <c r="R217" s="14"/>
    </row>
    <row r="218">
      <c r="A218" s="45"/>
      <c r="B218" s="14"/>
      <c r="C218" s="14"/>
      <c r="D218" s="14"/>
      <c r="E218" s="14"/>
      <c r="F218" s="14"/>
      <c r="G218" s="14"/>
      <c r="H218" s="14"/>
      <c r="I218" s="14"/>
      <c r="J218" s="14"/>
      <c r="K218" s="14"/>
      <c r="L218" s="14"/>
      <c r="M218" s="14"/>
      <c r="N218" s="14"/>
      <c r="O218" s="14"/>
      <c r="P218" s="14"/>
      <c r="Q218" s="14"/>
      <c r="R218" s="14"/>
    </row>
    <row r="219">
      <c r="A219" s="45"/>
      <c r="B219" s="14"/>
      <c r="C219" s="14"/>
      <c r="D219" s="14"/>
      <c r="E219" s="14"/>
      <c r="F219" s="14"/>
      <c r="G219" s="14"/>
      <c r="H219" s="14"/>
      <c r="I219" s="14"/>
      <c r="J219" s="14"/>
      <c r="K219" s="14"/>
      <c r="L219" s="14"/>
      <c r="M219" s="14"/>
      <c r="N219" s="14"/>
      <c r="O219" s="14"/>
      <c r="P219" s="14"/>
      <c r="Q219" s="14"/>
      <c r="R219" s="14"/>
    </row>
    <row r="220">
      <c r="A220" s="45"/>
      <c r="B220" s="14"/>
      <c r="C220" s="14"/>
      <c r="D220" s="14"/>
      <c r="E220" s="14"/>
      <c r="F220" s="14"/>
      <c r="G220" s="14"/>
      <c r="H220" s="14"/>
      <c r="I220" s="14"/>
      <c r="J220" s="14"/>
      <c r="K220" s="14"/>
      <c r="L220" s="14"/>
      <c r="M220" s="14"/>
      <c r="N220" s="14"/>
      <c r="O220" s="14"/>
      <c r="P220" s="14"/>
      <c r="Q220" s="14"/>
      <c r="R220" s="14"/>
    </row>
    <row r="221">
      <c r="A221" s="45"/>
      <c r="B221" s="14"/>
      <c r="C221" s="14"/>
      <c r="D221" s="14"/>
      <c r="E221" s="14"/>
      <c r="F221" s="14"/>
      <c r="G221" s="14"/>
      <c r="H221" s="14"/>
      <c r="I221" s="14"/>
      <c r="J221" s="14"/>
      <c r="K221" s="14"/>
      <c r="L221" s="14"/>
      <c r="M221" s="14"/>
      <c r="N221" s="14"/>
      <c r="O221" s="14"/>
      <c r="P221" s="14"/>
      <c r="Q221" s="14"/>
      <c r="R221" s="14"/>
    </row>
    <row r="222">
      <c r="A222" s="45"/>
      <c r="B222" s="14"/>
      <c r="C222" s="14"/>
      <c r="D222" s="14"/>
      <c r="E222" s="14"/>
      <c r="F222" s="14"/>
      <c r="G222" s="14"/>
      <c r="H222" s="14"/>
      <c r="I222" s="14"/>
      <c r="J222" s="14"/>
      <c r="K222" s="14"/>
      <c r="L222" s="14"/>
      <c r="M222" s="14"/>
      <c r="N222" s="14"/>
      <c r="O222" s="14"/>
      <c r="P222" s="14"/>
      <c r="Q222" s="14"/>
      <c r="R222" s="14"/>
    </row>
    <row r="223">
      <c r="A223" s="45"/>
      <c r="B223" s="14"/>
      <c r="C223" s="14"/>
      <c r="D223" s="14"/>
      <c r="E223" s="14"/>
      <c r="F223" s="14"/>
      <c r="G223" s="14"/>
      <c r="H223" s="14"/>
      <c r="I223" s="14"/>
      <c r="J223" s="14"/>
      <c r="K223" s="14"/>
      <c r="L223" s="14"/>
      <c r="M223" s="14"/>
      <c r="N223" s="14"/>
      <c r="O223" s="14"/>
      <c r="P223" s="14"/>
      <c r="Q223" s="14"/>
      <c r="R223" s="14"/>
    </row>
    <row r="224">
      <c r="A224" s="45"/>
      <c r="B224" s="14"/>
      <c r="C224" s="14"/>
      <c r="D224" s="14"/>
      <c r="E224" s="14"/>
      <c r="F224" s="14"/>
      <c r="G224" s="14"/>
      <c r="H224" s="14"/>
      <c r="I224" s="14"/>
      <c r="J224" s="14"/>
      <c r="K224" s="14"/>
      <c r="L224" s="14"/>
      <c r="M224" s="14"/>
      <c r="N224" s="14"/>
      <c r="O224" s="14"/>
      <c r="P224" s="14"/>
      <c r="Q224" s="14"/>
      <c r="R224" s="14"/>
    </row>
    <row r="225">
      <c r="A225" s="45"/>
      <c r="B225" s="14"/>
      <c r="C225" s="14"/>
      <c r="D225" s="14"/>
      <c r="E225" s="14"/>
      <c r="F225" s="14"/>
      <c r="G225" s="14"/>
      <c r="H225" s="14"/>
      <c r="I225" s="14"/>
      <c r="J225" s="14"/>
      <c r="K225" s="14"/>
      <c r="L225" s="14"/>
      <c r="M225" s="14"/>
      <c r="N225" s="14"/>
      <c r="O225" s="14"/>
      <c r="P225" s="14"/>
      <c r="Q225" s="14"/>
      <c r="R225" s="14"/>
    </row>
    <row r="226">
      <c r="A226" s="45"/>
      <c r="B226" s="14"/>
      <c r="C226" s="14"/>
      <c r="D226" s="14"/>
      <c r="E226" s="14"/>
      <c r="F226" s="14"/>
      <c r="G226" s="14"/>
      <c r="H226" s="14"/>
      <c r="I226" s="14"/>
      <c r="J226" s="14"/>
      <c r="K226" s="14"/>
      <c r="L226" s="14"/>
      <c r="M226" s="14"/>
      <c r="N226" s="14"/>
      <c r="O226" s="14"/>
      <c r="P226" s="14"/>
      <c r="Q226" s="14"/>
      <c r="R226" s="14"/>
    </row>
    <row r="227">
      <c r="A227" s="45"/>
      <c r="B227" s="14"/>
      <c r="C227" s="14"/>
      <c r="D227" s="14"/>
      <c r="E227" s="14"/>
      <c r="F227" s="14"/>
      <c r="G227" s="14"/>
      <c r="H227" s="14"/>
      <c r="I227" s="14"/>
      <c r="J227" s="14"/>
      <c r="K227" s="14"/>
      <c r="L227" s="14"/>
      <c r="M227" s="14"/>
      <c r="N227" s="14"/>
      <c r="O227" s="14"/>
      <c r="P227" s="14"/>
      <c r="Q227" s="14"/>
      <c r="R227" s="14"/>
    </row>
    <row r="228">
      <c r="A228" s="45"/>
      <c r="B228" s="14"/>
      <c r="C228" s="14"/>
      <c r="D228" s="14"/>
      <c r="E228" s="14"/>
      <c r="F228" s="14"/>
      <c r="G228" s="14"/>
      <c r="H228" s="14"/>
      <c r="I228" s="14"/>
      <c r="J228" s="14"/>
      <c r="K228" s="14"/>
      <c r="L228" s="14"/>
      <c r="M228" s="14"/>
      <c r="N228" s="14"/>
      <c r="O228" s="14"/>
      <c r="P228" s="14"/>
      <c r="Q228" s="14"/>
      <c r="R228" s="14"/>
    </row>
    <row r="229">
      <c r="A229" s="45"/>
      <c r="B229" s="14"/>
      <c r="C229" s="14"/>
      <c r="D229" s="14"/>
      <c r="E229" s="14"/>
      <c r="F229" s="14"/>
      <c r="G229" s="14"/>
      <c r="H229" s="14"/>
      <c r="I229" s="14"/>
      <c r="J229" s="14"/>
      <c r="K229" s="14"/>
      <c r="L229" s="14"/>
      <c r="M229" s="14"/>
      <c r="N229" s="14"/>
      <c r="O229" s="14"/>
      <c r="P229" s="14"/>
      <c r="Q229" s="14"/>
      <c r="R229" s="14"/>
    </row>
    <row r="230">
      <c r="A230" s="45"/>
      <c r="B230" s="14"/>
      <c r="C230" s="14"/>
      <c r="D230" s="14"/>
      <c r="E230" s="14"/>
      <c r="F230" s="14"/>
      <c r="G230" s="14"/>
      <c r="H230" s="14"/>
      <c r="I230" s="14"/>
      <c r="J230" s="14"/>
      <c r="K230" s="14"/>
      <c r="L230" s="14"/>
      <c r="M230" s="14"/>
      <c r="N230" s="14"/>
      <c r="O230" s="14"/>
      <c r="P230" s="14"/>
      <c r="Q230" s="14"/>
      <c r="R230" s="14"/>
    </row>
    <row r="231">
      <c r="A231" s="45"/>
      <c r="B231" s="14"/>
      <c r="C231" s="14"/>
      <c r="D231" s="14"/>
      <c r="E231" s="14"/>
      <c r="F231" s="14"/>
      <c r="G231" s="14"/>
      <c r="H231" s="14"/>
      <c r="I231" s="14"/>
      <c r="J231" s="14"/>
      <c r="K231" s="14"/>
      <c r="L231" s="14"/>
      <c r="M231" s="14"/>
      <c r="N231" s="14"/>
      <c r="O231" s="14"/>
      <c r="P231" s="14"/>
      <c r="Q231" s="14"/>
      <c r="R231" s="14"/>
    </row>
    <row r="232">
      <c r="A232" s="45"/>
      <c r="B232" s="14"/>
      <c r="C232" s="14"/>
      <c r="D232" s="14"/>
      <c r="E232" s="14"/>
      <c r="F232" s="14"/>
      <c r="G232" s="14"/>
      <c r="H232" s="14"/>
      <c r="I232" s="14"/>
      <c r="J232" s="14"/>
      <c r="K232" s="14"/>
      <c r="L232" s="14"/>
      <c r="M232" s="14"/>
      <c r="N232" s="14"/>
      <c r="O232" s="14"/>
      <c r="P232" s="14"/>
      <c r="Q232" s="14"/>
      <c r="R232" s="14"/>
    </row>
    <row r="233">
      <c r="A233" s="45"/>
      <c r="B233" s="14"/>
      <c r="C233" s="14"/>
      <c r="D233" s="14"/>
      <c r="E233" s="14"/>
      <c r="F233" s="14"/>
      <c r="G233" s="14"/>
      <c r="H233" s="14"/>
      <c r="I233" s="14"/>
      <c r="J233" s="14"/>
      <c r="K233" s="14"/>
      <c r="L233" s="14"/>
      <c r="M233" s="14"/>
      <c r="N233" s="14"/>
      <c r="O233" s="14"/>
      <c r="P233" s="14"/>
      <c r="Q233" s="14"/>
      <c r="R233" s="14"/>
    </row>
    <row r="234">
      <c r="A234" s="45"/>
      <c r="B234" s="14"/>
      <c r="C234" s="14"/>
      <c r="D234" s="14"/>
      <c r="E234" s="14"/>
      <c r="F234" s="14"/>
      <c r="G234" s="14"/>
      <c r="H234" s="14"/>
      <c r="I234" s="14"/>
      <c r="J234" s="14"/>
      <c r="K234" s="14"/>
      <c r="L234" s="14"/>
      <c r="M234" s="14"/>
      <c r="N234" s="14"/>
      <c r="O234" s="14"/>
      <c r="P234" s="14"/>
      <c r="Q234" s="14"/>
      <c r="R234" s="14"/>
    </row>
    <row r="235">
      <c r="A235" s="45"/>
      <c r="B235" s="14"/>
      <c r="C235" s="14"/>
      <c r="D235" s="14"/>
      <c r="E235" s="14"/>
      <c r="F235" s="14"/>
      <c r="G235" s="14"/>
      <c r="H235" s="14"/>
      <c r="I235" s="14"/>
      <c r="J235" s="14"/>
      <c r="K235" s="14"/>
      <c r="L235" s="14"/>
      <c r="M235" s="14"/>
      <c r="N235" s="14"/>
      <c r="O235" s="14"/>
      <c r="P235" s="14"/>
      <c r="Q235" s="14"/>
      <c r="R235" s="14"/>
    </row>
    <row r="236">
      <c r="A236" s="45"/>
      <c r="B236" s="14"/>
      <c r="C236" s="14"/>
      <c r="D236" s="14"/>
      <c r="E236" s="14"/>
      <c r="F236" s="14"/>
      <c r="G236" s="14"/>
      <c r="H236" s="14"/>
      <c r="I236" s="14"/>
      <c r="J236" s="14"/>
      <c r="K236" s="14"/>
      <c r="L236" s="14"/>
      <c r="M236" s="14"/>
      <c r="N236" s="14"/>
      <c r="O236" s="14"/>
      <c r="P236" s="14"/>
      <c r="Q236" s="14"/>
      <c r="R236" s="14"/>
    </row>
    <row r="237">
      <c r="A237" s="45"/>
      <c r="B237" s="14"/>
      <c r="C237" s="14"/>
      <c r="D237" s="14"/>
      <c r="E237" s="14"/>
      <c r="F237" s="14"/>
      <c r="G237" s="14"/>
      <c r="H237" s="14"/>
      <c r="I237" s="14"/>
      <c r="J237" s="14"/>
      <c r="K237" s="14"/>
      <c r="L237" s="14"/>
      <c r="M237" s="14"/>
      <c r="N237" s="14"/>
      <c r="O237" s="14"/>
      <c r="P237" s="14"/>
      <c r="Q237" s="14"/>
      <c r="R237" s="14"/>
    </row>
    <row r="238">
      <c r="A238" s="45"/>
      <c r="B238" s="14"/>
      <c r="C238" s="14"/>
      <c r="D238" s="14"/>
      <c r="E238" s="14"/>
      <c r="F238" s="14"/>
      <c r="G238" s="14"/>
      <c r="H238" s="14"/>
      <c r="I238" s="14"/>
      <c r="J238" s="14"/>
      <c r="K238" s="14"/>
      <c r="L238" s="14"/>
      <c r="M238" s="14"/>
      <c r="N238" s="14"/>
      <c r="O238" s="14"/>
      <c r="P238" s="14"/>
      <c r="Q238" s="14"/>
      <c r="R238" s="14"/>
    </row>
    <row r="239">
      <c r="A239" s="45"/>
      <c r="B239" s="14"/>
      <c r="C239" s="14"/>
      <c r="D239" s="14"/>
      <c r="E239" s="14"/>
      <c r="F239" s="14"/>
      <c r="G239" s="14"/>
      <c r="H239" s="14"/>
      <c r="I239" s="14"/>
      <c r="J239" s="14"/>
      <c r="K239" s="14"/>
      <c r="L239" s="14"/>
      <c r="M239" s="14"/>
      <c r="N239" s="14"/>
      <c r="O239" s="14"/>
      <c r="P239" s="14"/>
      <c r="Q239" s="14"/>
      <c r="R239" s="14"/>
    </row>
    <row r="240">
      <c r="A240" s="45"/>
      <c r="B240" s="14"/>
      <c r="C240" s="14"/>
      <c r="D240" s="14"/>
      <c r="E240" s="14"/>
      <c r="F240" s="14"/>
      <c r="G240" s="14"/>
      <c r="H240" s="14"/>
      <c r="I240" s="14"/>
      <c r="J240" s="14"/>
      <c r="K240" s="14"/>
      <c r="L240" s="14"/>
      <c r="M240" s="14"/>
      <c r="N240" s="14"/>
      <c r="O240" s="14"/>
      <c r="P240" s="14"/>
      <c r="Q240" s="14"/>
      <c r="R240" s="14"/>
    </row>
    <row r="241">
      <c r="A241" s="45"/>
      <c r="B241" s="14"/>
      <c r="C241" s="14"/>
      <c r="D241" s="14"/>
      <c r="E241" s="14"/>
      <c r="F241" s="14"/>
      <c r="G241" s="14"/>
      <c r="H241" s="14"/>
      <c r="I241" s="14"/>
      <c r="J241" s="14"/>
      <c r="K241" s="14"/>
      <c r="L241" s="14"/>
      <c r="M241" s="14"/>
      <c r="N241" s="14"/>
      <c r="O241" s="14"/>
      <c r="P241" s="14"/>
      <c r="Q241" s="14"/>
      <c r="R241" s="14"/>
    </row>
    <row r="242">
      <c r="A242" s="45"/>
      <c r="B242" s="14"/>
      <c r="C242" s="14"/>
      <c r="D242" s="14"/>
      <c r="E242" s="14"/>
      <c r="F242" s="14"/>
      <c r="G242" s="14"/>
      <c r="H242" s="14"/>
      <c r="I242" s="14"/>
      <c r="J242" s="14"/>
      <c r="K242" s="14"/>
      <c r="L242" s="14"/>
      <c r="M242" s="14"/>
      <c r="N242" s="14"/>
      <c r="O242" s="14"/>
      <c r="P242" s="14"/>
      <c r="Q242" s="14"/>
      <c r="R242" s="14"/>
    </row>
    <row r="243">
      <c r="A243" s="45"/>
      <c r="B243" s="14"/>
      <c r="C243" s="14"/>
      <c r="D243" s="14"/>
      <c r="E243" s="14"/>
      <c r="F243" s="14"/>
      <c r="G243" s="14"/>
      <c r="H243" s="14"/>
      <c r="I243" s="14"/>
      <c r="J243" s="14"/>
      <c r="K243" s="14"/>
      <c r="L243" s="14"/>
      <c r="M243" s="14"/>
      <c r="N243" s="14"/>
      <c r="O243" s="14"/>
      <c r="P243" s="14"/>
      <c r="Q243" s="14"/>
      <c r="R243" s="14"/>
    </row>
    <row r="244">
      <c r="A244" s="45"/>
      <c r="B244" s="14"/>
      <c r="C244" s="14"/>
      <c r="D244" s="14"/>
      <c r="E244" s="14"/>
      <c r="F244" s="14"/>
      <c r="G244" s="14"/>
      <c r="H244" s="14"/>
      <c r="I244" s="14"/>
      <c r="J244" s="14"/>
      <c r="K244" s="14"/>
      <c r="L244" s="14"/>
      <c r="M244" s="14"/>
      <c r="N244" s="14"/>
      <c r="O244" s="14"/>
      <c r="P244" s="14"/>
      <c r="Q244" s="14"/>
      <c r="R244" s="14"/>
    </row>
    <row r="245">
      <c r="A245" s="45"/>
      <c r="B245" s="14"/>
      <c r="C245" s="14"/>
      <c r="D245" s="14"/>
      <c r="E245" s="14"/>
      <c r="F245" s="14"/>
      <c r="G245" s="14"/>
      <c r="H245" s="14"/>
      <c r="I245" s="14"/>
      <c r="J245" s="14"/>
      <c r="K245" s="14"/>
      <c r="L245" s="14"/>
      <c r="M245" s="14"/>
      <c r="N245" s="14"/>
      <c r="O245" s="14"/>
      <c r="P245" s="14"/>
      <c r="Q245" s="14"/>
      <c r="R245" s="14"/>
    </row>
    <row r="246">
      <c r="A246" s="45"/>
      <c r="B246" s="14"/>
      <c r="C246" s="14"/>
      <c r="D246" s="14"/>
      <c r="E246" s="14"/>
      <c r="F246" s="14"/>
      <c r="G246" s="14"/>
      <c r="H246" s="14"/>
      <c r="I246" s="14"/>
      <c r="J246" s="14"/>
      <c r="K246" s="14"/>
      <c r="L246" s="14"/>
      <c r="M246" s="14"/>
      <c r="N246" s="14"/>
      <c r="O246" s="14"/>
      <c r="P246" s="14"/>
      <c r="Q246" s="14"/>
      <c r="R246" s="14"/>
    </row>
    <row r="247">
      <c r="A247" s="45"/>
      <c r="B247" s="14"/>
      <c r="C247" s="14"/>
      <c r="D247" s="14"/>
      <c r="E247" s="14"/>
      <c r="F247" s="14"/>
      <c r="G247" s="14"/>
      <c r="H247" s="14"/>
      <c r="I247" s="14"/>
      <c r="J247" s="14"/>
      <c r="K247" s="14"/>
      <c r="L247" s="14"/>
      <c r="M247" s="14"/>
      <c r="N247" s="14"/>
      <c r="O247" s="14"/>
      <c r="P247" s="14"/>
      <c r="Q247" s="14"/>
      <c r="R247" s="14"/>
    </row>
    <row r="248">
      <c r="A248" s="45"/>
      <c r="B248" s="14"/>
      <c r="C248" s="14"/>
      <c r="D248" s="14"/>
      <c r="E248" s="14"/>
      <c r="F248" s="14"/>
      <c r="G248" s="14"/>
      <c r="H248" s="14"/>
      <c r="I248" s="14"/>
      <c r="J248" s="14"/>
      <c r="K248" s="14"/>
      <c r="L248" s="14"/>
      <c r="M248" s="14"/>
      <c r="N248" s="14"/>
      <c r="O248" s="14"/>
      <c r="P248" s="14"/>
      <c r="Q248" s="14"/>
      <c r="R248" s="14"/>
    </row>
    <row r="249">
      <c r="A249" s="45"/>
      <c r="B249" s="14"/>
      <c r="C249" s="14"/>
      <c r="D249" s="14"/>
      <c r="E249" s="14"/>
      <c r="F249" s="14"/>
      <c r="G249" s="14"/>
      <c r="H249" s="14"/>
      <c r="I249" s="14"/>
      <c r="J249" s="14"/>
      <c r="K249" s="14"/>
      <c r="L249" s="14"/>
      <c r="M249" s="14"/>
      <c r="N249" s="14"/>
      <c r="O249" s="14"/>
      <c r="P249" s="14"/>
      <c r="Q249" s="14"/>
      <c r="R249" s="14"/>
    </row>
    <row r="250">
      <c r="A250" s="45"/>
      <c r="B250" s="14"/>
      <c r="C250" s="14"/>
      <c r="D250" s="14"/>
      <c r="E250" s="14"/>
      <c r="F250" s="14"/>
      <c r="G250" s="14"/>
      <c r="H250" s="14"/>
      <c r="I250" s="14"/>
      <c r="J250" s="14"/>
      <c r="K250" s="14"/>
      <c r="L250" s="14"/>
      <c r="M250" s="14"/>
      <c r="N250" s="14"/>
      <c r="O250" s="14"/>
      <c r="P250" s="14"/>
      <c r="Q250" s="14"/>
      <c r="R250" s="14"/>
    </row>
    <row r="251">
      <c r="A251" s="45"/>
      <c r="B251" s="14"/>
      <c r="C251" s="14"/>
      <c r="D251" s="14"/>
      <c r="E251" s="14"/>
      <c r="F251" s="14"/>
      <c r="G251" s="14"/>
      <c r="H251" s="14"/>
      <c r="I251" s="14"/>
      <c r="J251" s="14"/>
      <c r="K251" s="14"/>
      <c r="L251" s="14"/>
      <c r="M251" s="14"/>
      <c r="N251" s="14"/>
      <c r="O251" s="14"/>
      <c r="P251" s="14"/>
      <c r="Q251" s="14"/>
      <c r="R251" s="14"/>
    </row>
    <row r="252">
      <c r="A252" s="45"/>
      <c r="B252" s="14"/>
      <c r="C252" s="14"/>
      <c r="D252" s="14"/>
      <c r="E252" s="14"/>
      <c r="F252" s="14"/>
      <c r="G252" s="14"/>
      <c r="H252" s="14"/>
      <c r="I252" s="14"/>
      <c r="J252" s="14"/>
      <c r="K252" s="14"/>
      <c r="L252" s="14"/>
      <c r="M252" s="14"/>
      <c r="N252" s="14"/>
      <c r="O252" s="14"/>
      <c r="P252" s="14"/>
      <c r="Q252" s="14"/>
      <c r="R252" s="14"/>
    </row>
    <row r="253">
      <c r="A253" s="45"/>
      <c r="B253" s="14"/>
      <c r="C253" s="14"/>
      <c r="D253" s="14"/>
      <c r="E253" s="14"/>
      <c r="F253" s="14"/>
      <c r="G253" s="14"/>
      <c r="H253" s="14"/>
      <c r="I253" s="14"/>
      <c r="J253" s="14"/>
      <c r="K253" s="14"/>
      <c r="L253" s="14"/>
      <c r="M253" s="14"/>
      <c r="N253" s="14"/>
      <c r="O253" s="14"/>
      <c r="P253" s="14"/>
      <c r="Q253" s="14"/>
      <c r="R253" s="14"/>
    </row>
    <row r="254">
      <c r="A254" s="45"/>
      <c r="B254" s="14"/>
      <c r="C254" s="14"/>
      <c r="D254" s="14"/>
      <c r="E254" s="14"/>
      <c r="F254" s="14"/>
      <c r="G254" s="14"/>
      <c r="H254" s="14"/>
      <c r="I254" s="14"/>
      <c r="J254" s="14"/>
      <c r="K254" s="14"/>
      <c r="L254" s="14"/>
      <c r="M254" s="14"/>
      <c r="N254" s="14"/>
      <c r="O254" s="14"/>
      <c r="P254" s="14"/>
      <c r="Q254" s="14"/>
      <c r="R254" s="14"/>
    </row>
    <row r="255">
      <c r="A255" s="45"/>
      <c r="B255" s="14"/>
      <c r="C255" s="14"/>
      <c r="D255" s="14"/>
      <c r="E255" s="14"/>
      <c r="F255" s="14"/>
      <c r="G255" s="14"/>
      <c r="H255" s="14"/>
      <c r="I255" s="14"/>
      <c r="J255" s="14"/>
      <c r="K255" s="14"/>
      <c r="L255" s="14"/>
      <c r="M255" s="14"/>
      <c r="N255" s="14"/>
      <c r="O255" s="14"/>
      <c r="P255" s="14"/>
      <c r="Q255" s="14"/>
      <c r="R255" s="14"/>
    </row>
    <row r="256">
      <c r="A256" s="45"/>
      <c r="B256" s="14"/>
      <c r="C256" s="14"/>
      <c r="D256" s="14"/>
      <c r="E256" s="14"/>
      <c r="F256" s="14"/>
      <c r="G256" s="14"/>
      <c r="H256" s="14"/>
      <c r="I256" s="14"/>
      <c r="J256" s="14"/>
      <c r="K256" s="14"/>
      <c r="L256" s="14"/>
      <c r="M256" s="14"/>
      <c r="N256" s="14"/>
      <c r="O256" s="14"/>
      <c r="P256" s="14"/>
      <c r="Q256" s="14"/>
      <c r="R256" s="14"/>
    </row>
    <row r="257">
      <c r="A257" s="45"/>
      <c r="B257" s="14"/>
      <c r="C257" s="14"/>
      <c r="D257" s="14"/>
      <c r="E257" s="14"/>
      <c r="F257" s="14"/>
      <c r="G257" s="14"/>
      <c r="H257" s="14"/>
      <c r="I257" s="14"/>
      <c r="J257" s="14"/>
      <c r="K257" s="14"/>
      <c r="L257" s="14"/>
      <c r="M257" s="14"/>
      <c r="N257" s="14"/>
      <c r="O257" s="14"/>
      <c r="P257" s="14"/>
      <c r="Q257" s="14"/>
      <c r="R257" s="14"/>
    </row>
    <row r="258">
      <c r="A258" s="45"/>
      <c r="B258" s="14"/>
      <c r="C258" s="14"/>
      <c r="D258" s="14"/>
      <c r="E258" s="14"/>
      <c r="F258" s="14"/>
      <c r="G258" s="14"/>
      <c r="H258" s="14"/>
      <c r="I258" s="14"/>
      <c r="J258" s="14"/>
      <c r="K258" s="14"/>
      <c r="L258" s="14"/>
      <c r="M258" s="14"/>
      <c r="N258" s="14"/>
      <c r="O258" s="14"/>
      <c r="P258" s="14"/>
      <c r="Q258" s="14"/>
      <c r="R258" s="14"/>
    </row>
    <row r="259">
      <c r="A259" s="45"/>
      <c r="B259" s="14"/>
      <c r="C259" s="14"/>
      <c r="D259" s="14"/>
      <c r="E259" s="14"/>
      <c r="F259" s="14"/>
      <c r="G259" s="14"/>
      <c r="H259" s="14"/>
      <c r="I259" s="14"/>
      <c r="J259" s="14"/>
      <c r="K259" s="14"/>
      <c r="L259" s="14"/>
      <c r="M259" s="14"/>
      <c r="N259" s="14"/>
      <c r="O259" s="14"/>
      <c r="P259" s="14"/>
      <c r="Q259" s="14"/>
      <c r="R259" s="14"/>
    </row>
    <row r="260">
      <c r="A260" s="45"/>
      <c r="B260" s="14"/>
      <c r="C260" s="14"/>
      <c r="D260" s="14"/>
      <c r="E260" s="14"/>
      <c r="F260" s="14"/>
      <c r="G260" s="14"/>
      <c r="H260" s="14"/>
      <c r="I260" s="14"/>
      <c r="J260" s="14"/>
      <c r="K260" s="14"/>
      <c r="L260" s="14"/>
      <c r="M260" s="14"/>
      <c r="N260" s="14"/>
      <c r="O260" s="14"/>
      <c r="P260" s="14"/>
      <c r="Q260" s="14"/>
      <c r="R260" s="14"/>
    </row>
    <row r="261">
      <c r="A261" s="45"/>
      <c r="B261" s="14"/>
      <c r="C261" s="14"/>
      <c r="D261" s="14"/>
      <c r="E261" s="14"/>
      <c r="F261" s="14"/>
      <c r="G261" s="14"/>
      <c r="H261" s="14"/>
      <c r="I261" s="14"/>
      <c r="J261" s="14"/>
      <c r="K261" s="14"/>
      <c r="L261" s="14"/>
      <c r="M261" s="14"/>
      <c r="N261" s="14"/>
      <c r="O261" s="14"/>
      <c r="P261" s="14"/>
      <c r="Q261" s="14"/>
      <c r="R261" s="14"/>
    </row>
    <row r="262">
      <c r="A262" s="45"/>
      <c r="B262" s="14"/>
      <c r="C262" s="14"/>
      <c r="D262" s="14"/>
      <c r="E262" s="14"/>
      <c r="F262" s="14"/>
      <c r="G262" s="14"/>
      <c r="H262" s="14"/>
      <c r="I262" s="14"/>
      <c r="J262" s="14"/>
      <c r="K262" s="14"/>
      <c r="L262" s="14"/>
      <c r="M262" s="14"/>
      <c r="N262" s="14"/>
      <c r="O262" s="14"/>
      <c r="P262" s="14"/>
      <c r="Q262" s="14"/>
      <c r="R262" s="14"/>
    </row>
    <row r="263">
      <c r="A263" s="45"/>
      <c r="B263" s="14"/>
      <c r="C263" s="14"/>
      <c r="D263" s="14"/>
      <c r="E263" s="14"/>
      <c r="F263" s="14"/>
      <c r="G263" s="14"/>
      <c r="H263" s="14"/>
      <c r="I263" s="14"/>
      <c r="J263" s="14"/>
      <c r="K263" s="14"/>
      <c r="L263" s="14"/>
      <c r="M263" s="14"/>
      <c r="N263" s="14"/>
      <c r="O263" s="14"/>
      <c r="P263" s="14"/>
      <c r="Q263" s="14"/>
      <c r="R263" s="14"/>
    </row>
    <row r="264">
      <c r="A264" s="45"/>
      <c r="B264" s="14"/>
      <c r="C264" s="14"/>
      <c r="D264" s="14"/>
      <c r="E264" s="14"/>
      <c r="F264" s="14"/>
      <c r="G264" s="14"/>
      <c r="H264" s="14"/>
      <c r="I264" s="14"/>
      <c r="J264" s="14"/>
      <c r="K264" s="14"/>
      <c r="L264" s="14"/>
      <c r="M264" s="14"/>
      <c r="N264" s="14"/>
      <c r="O264" s="14"/>
      <c r="P264" s="14"/>
      <c r="Q264" s="14"/>
      <c r="R264" s="14"/>
    </row>
    <row r="265">
      <c r="A265" s="45"/>
      <c r="B265" s="14"/>
      <c r="C265" s="14"/>
      <c r="D265" s="14"/>
      <c r="E265" s="14"/>
      <c r="F265" s="14"/>
      <c r="G265" s="14"/>
      <c r="H265" s="14"/>
      <c r="I265" s="14"/>
      <c r="J265" s="14"/>
      <c r="K265" s="14"/>
      <c r="L265" s="14"/>
      <c r="M265" s="14"/>
      <c r="N265" s="14"/>
      <c r="O265" s="14"/>
      <c r="P265" s="14"/>
      <c r="Q265" s="14"/>
      <c r="R265" s="14"/>
    </row>
    <row r="266">
      <c r="A266" s="45"/>
      <c r="B266" s="14"/>
      <c r="C266" s="14"/>
      <c r="D266" s="14"/>
      <c r="E266" s="14"/>
      <c r="F266" s="14"/>
      <c r="G266" s="14"/>
      <c r="H266" s="14"/>
      <c r="I266" s="14"/>
      <c r="J266" s="14"/>
      <c r="K266" s="14"/>
      <c r="L266" s="14"/>
      <c r="M266" s="14"/>
      <c r="N266" s="14"/>
      <c r="O266" s="14"/>
      <c r="P266" s="14"/>
      <c r="Q266" s="14"/>
      <c r="R266" s="14"/>
    </row>
    <row r="267">
      <c r="A267" s="45"/>
      <c r="B267" s="14"/>
      <c r="C267" s="14"/>
      <c r="D267" s="14"/>
      <c r="E267" s="14"/>
      <c r="F267" s="14"/>
      <c r="G267" s="14"/>
      <c r="H267" s="14"/>
      <c r="I267" s="14"/>
      <c r="J267" s="14"/>
      <c r="K267" s="14"/>
      <c r="L267" s="14"/>
      <c r="M267" s="14"/>
      <c r="N267" s="14"/>
      <c r="O267" s="14"/>
      <c r="P267" s="14"/>
      <c r="Q267" s="14"/>
      <c r="R267" s="14"/>
    </row>
    <row r="268">
      <c r="A268" s="45"/>
      <c r="B268" s="14"/>
      <c r="C268" s="14"/>
      <c r="D268" s="14"/>
      <c r="E268" s="14"/>
      <c r="F268" s="14"/>
      <c r="G268" s="14"/>
      <c r="H268" s="14"/>
      <c r="I268" s="14"/>
      <c r="J268" s="14"/>
      <c r="K268" s="14"/>
      <c r="L268" s="14"/>
      <c r="M268" s="14"/>
      <c r="N268" s="14"/>
      <c r="O268" s="14"/>
      <c r="P268" s="14"/>
      <c r="Q268" s="14"/>
      <c r="R268" s="14"/>
    </row>
    <row r="269">
      <c r="A269" s="45"/>
      <c r="B269" s="14"/>
      <c r="C269" s="14"/>
      <c r="D269" s="14"/>
      <c r="E269" s="14"/>
      <c r="F269" s="14"/>
      <c r="G269" s="14"/>
      <c r="H269" s="14"/>
      <c r="I269" s="14"/>
      <c r="J269" s="14"/>
      <c r="K269" s="14"/>
      <c r="L269" s="14"/>
      <c r="M269" s="14"/>
      <c r="N269" s="14"/>
      <c r="O269" s="14"/>
      <c r="P269" s="14"/>
      <c r="Q269" s="14"/>
      <c r="R269" s="14"/>
    </row>
    <row r="270">
      <c r="A270" s="45"/>
      <c r="B270" s="14"/>
      <c r="C270" s="14"/>
      <c r="D270" s="14"/>
      <c r="E270" s="14"/>
      <c r="F270" s="14"/>
      <c r="G270" s="14"/>
      <c r="H270" s="14"/>
      <c r="I270" s="14"/>
      <c r="J270" s="14"/>
      <c r="K270" s="14"/>
      <c r="L270" s="14"/>
      <c r="M270" s="14"/>
      <c r="N270" s="14"/>
      <c r="O270" s="14"/>
      <c r="P270" s="14"/>
      <c r="Q270" s="14"/>
      <c r="R270" s="14"/>
    </row>
    <row r="271">
      <c r="A271" s="45"/>
      <c r="B271" s="14"/>
      <c r="C271" s="14"/>
      <c r="D271" s="14"/>
      <c r="E271" s="14"/>
      <c r="F271" s="14"/>
      <c r="G271" s="14"/>
      <c r="H271" s="14"/>
      <c r="I271" s="14"/>
      <c r="J271" s="14"/>
      <c r="K271" s="14"/>
      <c r="L271" s="14"/>
      <c r="M271" s="14"/>
      <c r="N271" s="14"/>
      <c r="O271" s="14"/>
      <c r="P271" s="14"/>
      <c r="Q271" s="14"/>
      <c r="R271" s="14"/>
    </row>
    <row r="272">
      <c r="A272" s="45"/>
      <c r="B272" s="14"/>
      <c r="C272" s="14"/>
      <c r="D272" s="14"/>
      <c r="E272" s="14"/>
      <c r="F272" s="14"/>
      <c r="G272" s="14"/>
      <c r="H272" s="14"/>
      <c r="I272" s="14"/>
      <c r="J272" s="14"/>
      <c r="K272" s="14"/>
      <c r="L272" s="14"/>
      <c r="M272" s="14"/>
      <c r="N272" s="14"/>
      <c r="O272" s="14"/>
      <c r="P272" s="14"/>
      <c r="Q272" s="14"/>
      <c r="R272" s="14"/>
    </row>
    <row r="273">
      <c r="A273" s="45"/>
      <c r="B273" s="14"/>
      <c r="C273" s="14"/>
      <c r="D273" s="14"/>
      <c r="E273" s="14"/>
      <c r="F273" s="14"/>
      <c r="G273" s="14"/>
      <c r="H273" s="14"/>
      <c r="I273" s="14"/>
      <c r="J273" s="14"/>
      <c r="K273" s="14"/>
      <c r="L273" s="14"/>
      <c r="M273" s="14"/>
      <c r="N273" s="14"/>
      <c r="O273" s="14"/>
      <c r="P273" s="14"/>
      <c r="Q273" s="14"/>
      <c r="R273" s="14"/>
    </row>
    <row r="274">
      <c r="A274" s="45"/>
      <c r="B274" s="14"/>
      <c r="C274" s="14"/>
      <c r="D274" s="14"/>
      <c r="E274" s="14"/>
      <c r="F274" s="14"/>
      <c r="G274" s="14"/>
      <c r="H274" s="14"/>
      <c r="I274" s="14"/>
      <c r="J274" s="14"/>
      <c r="K274" s="14"/>
      <c r="L274" s="14"/>
      <c r="M274" s="14"/>
      <c r="N274" s="14"/>
      <c r="O274" s="14"/>
      <c r="P274" s="14"/>
      <c r="Q274" s="14"/>
      <c r="R274" s="14"/>
    </row>
    <row r="275">
      <c r="A275" s="45"/>
      <c r="B275" s="14"/>
      <c r="C275" s="14"/>
      <c r="D275" s="14"/>
      <c r="E275" s="14"/>
      <c r="F275" s="14"/>
      <c r="G275" s="14"/>
      <c r="H275" s="14"/>
      <c r="I275" s="14"/>
      <c r="J275" s="14"/>
      <c r="K275" s="14"/>
      <c r="L275" s="14"/>
      <c r="M275" s="14"/>
      <c r="N275" s="14"/>
      <c r="O275" s="14"/>
      <c r="P275" s="14"/>
      <c r="Q275" s="14"/>
      <c r="R275" s="14"/>
    </row>
    <row r="276">
      <c r="A276" s="45"/>
      <c r="B276" s="14"/>
      <c r="C276" s="14"/>
      <c r="D276" s="14"/>
      <c r="E276" s="14"/>
      <c r="F276" s="14"/>
      <c r="G276" s="14"/>
      <c r="H276" s="14"/>
      <c r="I276" s="14"/>
      <c r="J276" s="14"/>
      <c r="K276" s="14"/>
      <c r="L276" s="14"/>
      <c r="M276" s="14"/>
      <c r="N276" s="14"/>
      <c r="O276" s="14"/>
      <c r="P276" s="14"/>
      <c r="Q276" s="14"/>
      <c r="R276" s="14"/>
    </row>
    <row r="277">
      <c r="A277" s="45"/>
      <c r="B277" s="14"/>
      <c r="C277" s="14"/>
      <c r="D277" s="14"/>
      <c r="E277" s="14"/>
      <c r="F277" s="14"/>
      <c r="G277" s="14"/>
      <c r="H277" s="14"/>
      <c r="I277" s="14"/>
      <c r="J277" s="14"/>
      <c r="K277" s="14"/>
      <c r="L277" s="14"/>
      <c r="M277" s="14"/>
      <c r="N277" s="14"/>
      <c r="O277" s="14"/>
      <c r="P277" s="14"/>
      <c r="Q277" s="14"/>
      <c r="R277" s="14"/>
    </row>
    <row r="278">
      <c r="A278" s="45"/>
      <c r="B278" s="14"/>
      <c r="C278" s="14"/>
      <c r="D278" s="14"/>
      <c r="E278" s="14"/>
      <c r="F278" s="14"/>
      <c r="G278" s="14"/>
      <c r="H278" s="14"/>
      <c r="I278" s="14"/>
      <c r="J278" s="14"/>
      <c r="K278" s="14"/>
      <c r="L278" s="14"/>
      <c r="M278" s="14"/>
      <c r="N278" s="14"/>
      <c r="O278" s="14"/>
      <c r="P278" s="14"/>
      <c r="Q278" s="14"/>
      <c r="R278" s="14"/>
    </row>
    <row r="279">
      <c r="A279" s="45"/>
      <c r="B279" s="14"/>
      <c r="C279" s="14"/>
      <c r="D279" s="14"/>
      <c r="E279" s="14"/>
      <c r="F279" s="14"/>
      <c r="G279" s="14"/>
      <c r="H279" s="14"/>
      <c r="I279" s="14"/>
      <c r="J279" s="14"/>
      <c r="K279" s="14"/>
      <c r="L279" s="14"/>
      <c r="M279" s="14"/>
      <c r="N279" s="14"/>
      <c r="O279" s="14"/>
      <c r="P279" s="14"/>
      <c r="Q279" s="14"/>
      <c r="R279" s="14"/>
    </row>
    <row r="280">
      <c r="A280" s="45"/>
      <c r="B280" s="14"/>
      <c r="C280" s="14"/>
      <c r="D280" s="14"/>
      <c r="E280" s="14"/>
      <c r="F280" s="14"/>
      <c r="G280" s="14"/>
      <c r="H280" s="14"/>
      <c r="I280" s="14"/>
      <c r="J280" s="14"/>
      <c r="K280" s="14"/>
      <c r="L280" s="14"/>
      <c r="M280" s="14"/>
      <c r="N280" s="14"/>
      <c r="O280" s="14"/>
      <c r="P280" s="14"/>
      <c r="Q280" s="14"/>
      <c r="R280" s="14"/>
    </row>
    <row r="281">
      <c r="A281" s="45"/>
      <c r="B281" s="14"/>
      <c r="C281" s="14"/>
      <c r="D281" s="14"/>
      <c r="E281" s="14"/>
      <c r="F281" s="14"/>
      <c r="G281" s="14"/>
      <c r="H281" s="14"/>
      <c r="I281" s="14"/>
      <c r="J281" s="14"/>
      <c r="K281" s="14"/>
      <c r="L281" s="14"/>
      <c r="M281" s="14"/>
      <c r="N281" s="14"/>
      <c r="O281" s="14"/>
      <c r="P281" s="14"/>
      <c r="Q281" s="14"/>
      <c r="R281" s="14"/>
    </row>
    <row r="282">
      <c r="A282" s="45"/>
      <c r="B282" s="14"/>
      <c r="C282" s="14"/>
      <c r="D282" s="14"/>
      <c r="E282" s="14"/>
      <c r="F282" s="14"/>
      <c r="G282" s="14"/>
      <c r="H282" s="14"/>
      <c r="I282" s="14"/>
      <c r="J282" s="14"/>
      <c r="K282" s="14"/>
      <c r="L282" s="14"/>
      <c r="M282" s="14"/>
      <c r="N282" s="14"/>
      <c r="O282" s="14"/>
      <c r="P282" s="14"/>
      <c r="Q282" s="14"/>
      <c r="R282" s="14"/>
    </row>
    <row r="283">
      <c r="A283" s="45"/>
      <c r="B283" s="14"/>
      <c r="C283" s="14"/>
      <c r="D283" s="14"/>
      <c r="E283" s="14"/>
      <c r="F283" s="14"/>
      <c r="G283" s="14"/>
      <c r="H283" s="14"/>
      <c r="I283" s="14"/>
      <c r="J283" s="14"/>
      <c r="K283" s="14"/>
      <c r="L283" s="14"/>
      <c r="M283" s="14"/>
      <c r="N283" s="14"/>
      <c r="O283" s="14"/>
      <c r="P283" s="14"/>
      <c r="Q283" s="14"/>
      <c r="R283" s="14"/>
    </row>
    <row r="284">
      <c r="A284" s="45"/>
      <c r="B284" s="14"/>
      <c r="C284" s="14"/>
      <c r="D284" s="14"/>
      <c r="E284" s="14"/>
      <c r="F284" s="14"/>
      <c r="G284" s="14"/>
      <c r="H284" s="14"/>
      <c r="I284" s="14"/>
      <c r="J284" s="14"/>
      <c r="K284" s="14"/>
      <c r="L284" s="14"/>
      <c r="M284" s="14"/>
      <c r="N284" s="14"/>
      <c r="O284" s="14"/>
      <c r="P284" s="14"/>
      <c r="Q284" s="14"/>
      <c r="R284" s="14"/>
    </row>
    <row r="285">
      <c r="A285" s="45"/>
      <c r="B285" s="14"/>
      <c r="C285" s="14"/>
      <c r="D285" s="14"/>
      <c r="E285" s="14"/>
      <c r="F285" s="14"/>
      <c r="G285" s="14"/>
      <c r="H285" s="14"/>
      <c r="I285" s="14"/>
      <c r="J285" s="14"/>
      <c r="K285" s="14"/>
      <c r="L285" s="14"/>
      <c r="M285" s="14"/>
      <c r="N285" s="14"/>
      <c r="O285" s="14"/>
      <c r="P285" s="14"/>
      <c r="Q285" s="14"/>
      <c r="R285" s="14"/>
    </row>
    <row r="286">
      <c r="A286" s="45"/>
      <c r="B286" s="14"/>
      <c r="C286" s="14"/>
      <c r="D286" s="14"/>
      <c r="E286" s="14"/>
      <c r="F286" s="14"/>
      <c r="G286" s="14"/>
      <c r="H286" s="14"/>
      <c r="I286" s="14"/>
      <c r="J286" s="14"/>
      <c r="K286" s="14"/>
      <c r="L286" s="14"/>
      <c r="M286" s="14"/>
      <c r="N286" s="14"/>
      <c r="O286" s="14"/>
      <c r="P286" s="14"/>
      <c r="Q286" s="14"/>
      <c r="R286" s="14"/>
    </row>
    <row r="287">
      <c r="A287" s="45"/>
      <c r="B287" s="14"/>
      <c r="C287" s="14"/>
      <c r="D287" s="14"/>
      <c r="E287" s="14"/>
      <c r="F287" s="14"/>
      <c r="G287" s="14"/>
      <c r="H287" s="14"/>
      <c r="I287" s="14"/>
      <c r="J287" s="14"/>
      <c r="K287" s="14"/>
      <c r="L287" s="14"/>
      <c r="M287" s="14"/>
      <c r="N287" s="14"/>
      <c r="O287" s="14"/>
      <c r="P287" s="14"/>
      <c r="Q287" s="14"/>
      <c r="R287" s="14"/>
    </row>
    <row r="288">
      <c r="A288" s="45"/>
      <c r="B288" s="14"/>
      <c r="C288" s="14"/>
      <c r="D288" s="14"/>
      <c r="E288" s="14"/>
      <c r="F288" s="14"/>
      <c r="G288" s="14"/>
      <c r="H288" s="14"/>
      <c r="I288" s="14"/>
      <c r="J288" s="14"/>
      <c r="K288" s="14"/>
      <c r="L288" s="14"/>
      <c r="M288" s="14"/>
      <c r="N288" s="14"/>
      <c r="O288" s="14"/>
      <c r="P288" s="14"/>
      <c r="Q288" s="14"/>
      <c r="R288" s="14"/>
    </row>
    <row r="289">
      <c r="A289" s="45"/>
      <c r="B289" s="14"/>
      <c r="C289" s="14"/>
      <c r="D289" s="14"/>
      <c r="E289" s="14"/>
      <c r="F289" s="14"/>
      <c r="G289" s="14"/>
      <c r="H289" s="14"/>
      <c r="I289" s="14"/>
      <c r="J289" s="14"/>
      <c r="K289" s="14"/>
      <c r="L289" s="14"/>
      <c r="M289" s="14"/>
      <c r="N289" s="14"/>
      <c r="O289" s="14"/>
      <c r="P289" s="14"/>
      <c r="Q289" s="14"/>
      <c r="R289" s="14"/>
    </row>
    <row r="290">
      <c r="A290" s="45"/>
      <c r="B290" s="14"/>
      <c r="C290" s="14"/>
      <c r="D290" s="14"/>
      <c r="E290" s="14"/>
      <c r="F290" s="14"/>
      <c r="G290" s="14"/>
      <c r="H290" s="14"/>
      <c r="I290" s="14"/>
      <c r="J290" s="14"/>
      <c r="K290" s="14"/>
      <c r="L290" s="14"/>
      <c r="M290" s="14"/>
      <c r="N290" s="14"/>
      <c r="O290" s="14"/>
      <c r="P290" s="14"/>
      <c r="Q290" s="14"/>
      <c r="R290" s="14"/>
    </row>
    <row r="291">
      <c r="A291" s="45"/>
      <c r="B291" s="14"/>
      <c r="C291" s="14"/>
      <c r="D291" s="14"/>
      <c r="E291" s="14"/>
      <c r="F291" s="14"/>
      <c r="G291" s="14"/>
      <c r="H291" s="14"/>
      <c r="I291" s="14"/>
      <c r="J291" s="14"/>
      <c r="K291" s="14"/>
      <c r="L291" s="14"/>
      <c r="M291" s="14"/>
      <c r="N291" s="14"/>
      <c r="O291" s="14"/>
      <c r="P291" s="14"/>
      <c r="Q291" s="14"/>
      <c r="R291" s="14"/>
    </row>
    <row r="292">
      <c r="A292" s="45"/>
      <c r="B292" s="14"/>
      <c r="C292" s="14"/>
      <c r="D292" s="14"/>
      <c r="E292" s="14"/>
      <c r="F292" s="14"/>
      <c r="G292" s="14"/>
      <c r="H292" s="14"/>
      <c r="I292" s="14"/>
      <c r="J292" s="14"/>
      <c r="K292" s="14"/>
      <c r="L292" s="14"/>
      <c r="M292" s="14"/>
      <c r="N292" s="14"/>
      <c r="O292" s="14"/>
      <c r="P292" s="14"/>
      <c r="Q292" s="14"/>
      <c r="R292" s="14"/>
    </row>
    <row r="293">
      <c r="A293" s="45"/>
      <c r="B293" s="14"/>
      <c r="C293" s="14"/>
      <c r="D293" s="14"/>
      <c r="E293" s="14"/>
      <c r="F293" s="14"/>
      <c r="G293" s="14"/>
      <c r="H293" s="14"/>
      <c r="I293" s="14"/>
      <c r="J293" s="14"/>
      <c r="K293" s="14"/>
      <c r="L293" s="14"/>
      <c r="M293" s="14"/>
      <c r="N293" s="14"/>
      <c r="O293" s="14"/>
      <c r="P293" s="14"/>
      <c r="Q293" s="14"/>
      <c r="R293" s="14"/>
    </row>
    <row r="294">
      <c r="A294" s="45"/>
      <c r="B294" s="14"/>
      <c r="C294" s="14"/>
      <c r="D294" s="14"/>
      <c r="E294" s="14"/>
      <c r="F294" s="14"/>
      <c r="G294" s="14"/>
      <c r="H294" s="14"/>
      <c r="I294" s="14"/>
      <c r="J294" s="14"/>
      <c r="K294" s="14"/>
      <c r="L294" s="14"/>
      <c r="M294" s="14"/>
      <c r="N294" s="14"/>
      <c r="O294" s="14"/>
      <c r="P294" s="14"/>
      <c r="Q294" s="14"/>
      <c r="R294" s="14"/>
    </row>
    <row r="295">
      <c r="A295" s="45"/>
      <c r="B295" s="14"/>
      <c r="C295" s="14"/>
      <c r="D295" s="14"/>
      <c r="E295" s="14"/>
      <c r="F295" s="14"/>
      <c r="G295" s="14"/>
      <c r="H295" s="14"/>
      <c r="I295" s="14"/>
      <c r="J295" s="14"/>
      <c r="K295" s="14"/>
      <c r="L295" s="14"/>
      <c r="M295" s="14"/>
      <c r="N295" s="14"/>
      <c r="O295" s="14"/>
      <c r="P295" s="14"/>
      <c r="Q295" s="14"/>
      <c r="R295" s="14"/>
    </row>
    <row r="296">
      <c r="A296" s="45"/>
      <c r="B296" s="14"/>
      <c r="C296" s="14"/>
      <c r="D296" s="14"/>
      <c r="E296" s="14"/>
      <c r="F296" s="14"/>
      <c r="G296" s="14"/>
      <c r="H296" s="14"/>
      <c r="I296" s="14"/>
      <c r="J296" s="14"/>
      <c r="K296" s="14"/>
      <c r="L296" s="14"/>
      <c r="M296" s="14"/>
      <c r="N296" s="14"/>
      <c r="O296" s="14"/>
      <c r="P296" s="14"/>
      <c r="Q296" s="14"/>
      <c r="R296" s="14"/>
    </row>
    <row r="297">
      <c r="A297" s="45"/>
      <c r="B297" s="14"/>
      <c r="C297" s="14"/>
      <c r="D297" s="14"/>
      <c r="E297" s="14"/>
      <c r="F297" s="14"/>
      <c r="G297" s="14"/>
      <c r="H297" s="14"/>
      <c r="I297" s="14"/>
      <c r="J297" s="14"/>
      <c r="K297" s="14"/>
      <c r="L297" s="14"/>
      <c r="M297" s="14"/>
      <c r="N297" s="14"/>
      <c r="O297" s="14"/>
      <c r="P297" s="14"/>
      <c r="Q297" s="14"/>
      <c r="R297" s="14"/>
    </row>
    <row r="298">
      <c r="A298" s="45"/>
      <c r="B298" s="14"/>
      <c r="C298" s="14"/>
      <c r="D298" s="14"/>
      <c r="E298" s="14"/>
      <c r="F298" s="14"/>
      <c r="G298" s="14"/>
      <c r="H298" s="14"/>
      <c r="I298" s="14"/>
      <c r="J298" s="14"/>
      <c r="K298" s="14"/>
      <c r="L298" s="14"/>
      <c r="M298" s="14"/>
      <c r="N298" s="14"/>
      <c r="O298" s="14"/>
      <c r="P298" s="14"/>
      <c r="Q298" s="14"/>
      <c r="R298" s="14"/>
    </row>
    <row r="299">
      <c r="A299" s="45"/>
      <c r="B299" s="14"/>
      <c r="C299" s="14"/>
      <c r="D299" s="14"/>
      <c r="E299" s="14"/>
      <c r="F299" s="14"/>
      <c r="G299" s="14"/>
      <c r="H299" s="14"/>
      <c r="I299" s="14"/>
      <c r="J299" s="14"/>
      <c r="K299" s="14"/>
      <c r="L299" s="14"/>
      <c r="M299" s="14"/>
      <c r="N299" s="14"/>
      <c r="O299" s="14"/>
      <c r="P299" s="14"/>
      <c r="Q299" s="14"/>
      <c r="R299" s="14"/>
    </row>
    <row r="300">
      <c r="A300" s="45"/>
      <c r="B300" s="14"/>
      <c r="C300" s="14"/>
      <c r="D300" s="14"/>
      <c r="E300" s="14"/>
      <c r="F300" s="14"/>
      <c r="G300" s="14"/>
      <c r="H300" s="14"/>
      <c r="I300" s="14"/>
      <c r="J300" s="14"/>
      <c r="K300" s="14"/>
      <c r="L300" s="14"/>
      <c r="M300" s="14"/>
      <c r="N300" s="14"/>
      <c r="O300" s="14"/>
      <c r="P300" s="14"/>
      <c r="Q300" s="14"/>
      <c r="R300" s="14"/>
    </row>
    <row r="301">
      <c r="A301" s="45"/>
      <c r="B301" s="14"/>
      <c r="C301" s="14"/>
      <c r="D301" s="14"/>
      <c r="E301" s="14"/>
      <c r="F301" s="14"/>
      <c r="G301" s="14"/>
      <c r="H301" s="14"/>
      <c r="I301" s="14"/>
      <c r="J301" s="14"/>
      <c r="K301" s="14"/>
      <c r="L301" s="14"/>
      <c r="M301" s="14"/>
      <c r="N301" s="14"/>
      <c r="O301" s="14"/>
      <c r="P301" s="14"/>
      <c r="Q301" s="14"/>
      <c r="R301" s="14"/>
    </row>
    <row r="302">
      <c r="A302" s="45"/>
      <c r="B302" s="14"/>
      <c r="C302" s="14"/>
      <c r="D302" s="14"/>
      <c r="E302" s="14"/>
      <c r="F302" s="14"/>
      <c r="G302" s="14"/>
      <c r="H302" s="14"/>
      <c r="I302" s="14"/>
      <c r="J302" s="14"/>
      <c r="K302" s="14"/>
      <c r="L302" s="14"/>
      <c r="M302" s="14"/>
      <c r="N302" s="14"/>
      <c r="O302" s="14"/>
      <c r="P302" s="14"/>
      <c r="Q302" s="14"/>
      <c r="R302" s="14"/>
    </row>
    <row r="303">
      <c r="A303" s="45"/>
      <c r="B303" s="14"/>
      <c r="C303" s="14"/>
      <c r="D303" s="14"/>
      <c r="E303" s="14"/>
      <c r="F303" s="14"/>
      <c r="G303" s="14"/>
      <c r="H303" s="14"/>
      <c r="I303" s="14"/>
      <c r="J303" s="14"/>
      <c r="K303" s="14"/>
      <c r="L303" s="14"/>
      <c r="M303" s="14"/>
      <c r="N303" s="14"/>
      <c r="O303" s="14"/>
      <c r="P303" s="14"/>
      <c r="Q303" s="14"/>
      <c r="R303" s="14"/>
    </row>
    <row r="304">
      <c r="A304" s="45"/>
      <c r="B304" s="14"/>
      <c r="C304" s="14"/>
      <c r="D304" s="14"/>
      <c r="E304" s="14"/>
      <c r="F304" s="14"/>
      <c r="G304" s="14"/>
      <c r="H304" s="14"/>
      <c r="I304" s="14"/>
      <c r="J304" s="14"/>
      <c r="K304" s="14"/>
      <c r="L304" s="14"/>
      <c r="M304" s="14"/>
      <c r="N304" s="14"/>
      <c r="O304" s="14"/>
      <c r="P304" s="14"/>
      <c r="Q304" s="14"/>
      <c r="R304" s="14"/>
    </row>
    <row r="305">
      <c r="A305" s="45"/>
      <c r="B305" s="14"/>
      <c r="C305" s="14"/>
      <c r="D305" s="14"/>
      <c r="E305" s="14"/>
      <c r="F305" s="14"/>
      <c r="G305" s="14"/>
      <c r="H305" s="14"/>
      <c r="I305" s="14"/>
      <c r="J305" s="14"/>
      <c r="K305" s="14"/>
      <c r="L305" s="14"/>
      <c r="M305" s="14"/>
      <c r="N305" s="14"/>
      <c r="O305" s="14"/>
      <c r="P305" s="14"/>
      <c r="Q305" s="14"/>
      <c r="R305" s="14"/>
    </row>
    <row r="306">
      <c r="A306" s="45"/>
      <c r="B306" s="14"/>
      <c r="C306" s="14"/>
      <c r="D306" s="14"/>
      <c r="E306" s="14"/>
      <c r="F306" s="14"/>
      <c r="G306" s="14"/>
      <c r="H306" s="14"/>
      <c r="I306" s="14"/>
      <c r="J306" s="14"/>
      <c r="K306" s="14"/>
      <c r="L306" s="14"/>
      <c r="M306" s="14"/>
      <c r="N306" s="14"/>
      <c r="O306" s="14"/>
      <c r="P306" s="14"/>
      <c r="Q306" s="14"/>
      <c r="R306" s="14"/>
    </row>
    <row r="307">
      <c r="A307" s="45"/>
      <c r="B307" s="14"/>
      <c r="C307" s="14"/>
      <c r="D307" s="14"/>
      <c r="E307" s="14"/>
      <c r="F307" s="14"/>
      <c r="G307" s="14"/>
      <c r="H307" s="14"/>
      <c r="I307" s="14"/>
      <c r="J307" s="14"/>
      <c r="K307" s="14"/>
      <c r="L307" s="14"/>
      <c r="M307" s="14"/>
      <c r="N307" s="14"/>
      <c r="O307" s="14"/>
      <c r="P307" s="14"/>
      <c r="Q307" s="14"/>
      <c r="R307" s="14"/>
    </row>
    <row r="308">
      <c r="A308" s="45"/>
      <c r="B308" s="14"/>
      <c r="C308" s="14"/>
      <c r="D308" s="14"/>
      <c r="E308" s="14"/>
      <c r="F308" s="14"/>
      <c r="G308" s="14"/>
      <c r="H308" s="14"/>
      <c r="I308" s="14"/>
      <c r="J308" s="14"/>
      <c r="K308" s="14"/>
      <c r="L308" s="14"/>
      <c r="M308" s="14"/>
      <c r="N308" s="14"/>
      <c r="O308" s="14"/>
      <c r="P308" s="14"/>
      <c r="Q308" s="14"/>
      <c r="R308" s="14"/>
    </row>
    <row r="309">
      <c r="A309" s="45"/>
      <c r="B309" s="14"/>
      <c r="C309" s="14"/>
      <c r="D309" s="14"/>
      <c r="E309" s="14"/>
      <c r="F309" s="14"/>
      <c r="G309" s="14"/>
      <c r="H309" s="14"/>
      <c r="I309" s="14"/>
      <c r="J309" s="14"/>
      <c r="K309" s="14"/>
      <c r="L309" s="14"/>
      <c r="M309" s="14"/>
      <c r="N309" s="14"/>
      <c r="O309" s="14"/>
      <c r="P309" s="14"/>
      <c r="Q309" s="14"/>
      <c r="R309" s="14"/>
    </row>
    <row r="310">
      <c r="A310" s="45"/>
      <c r="B310" s="14"/>
      <c r="C310" s="14"/>
      <c r="D310" s="14"/>
      <c r="E310" s="14"/>
      <c r="F310" s="14"/>
      <c r="G310" s="14"/>
      <c r="H310" s="14"/>
      <c r="I310" s="14"/>
      <c r="J310" s="14"/>
      <c r="K310" s="14"/>
      <c r="L310" s="14"/>
      <c r="M310" s="14"/>
      <c r="N310" s="14"/>
      <c r="O310" s="14"/>
      <c r="P310" s="14"/>
      <c r="Q310" s="14"/>
      <c r="R310" s="14"/>
    </row>
    <row r="311">
      <c r="A311" s="45"/>
      <c r="B311" s="14"/>
      <c r="C311" s="14"/>
      <c r="D311" s="14"/>
      <c r="E311" s="14"/>
      <c r="F311" s="14"/>
      <c r="G311" s="14"/>
      <c r="H311" s="14"/>
      <c r="I311" s="14"/>
      <c r="J311" s="14"/>
      <c r="K311" s="14"/>
      <c r="L311" s="14"/>
      <c r="M311" s="14"/>
      <c r="N311" s="14"/>
      <c r="O311" s="14"/>
      <c r="P311" s="14"/>
      <c r="Q311" s="14"/>
      <c r="R311" s="14"/>
    </row>
    <row r="312">
      <c r="A312" s="45"/>
      <c r="B312" s="14"/>
      <c r="C312" s="14"/>
      <c r="D312" s="14"/>
      <c r="E312" s="14"/>
      <c r="F312" s="14"/>
      <c r="G312" s="14"/>
      <c r="H312" s="14"/>
      <c r="I312" s="14"/>
      <c r="J312" s="14"/>
      <c r="K312" s="14"/>
      <c r="L312" s="14"/>
      <c r="M312" s="14"/>
      <c r="N312" s="14"/>
      <c r="O312" s="14"/>
      <c r="P312" s="14"/>
      <c r="Q312" s="14"/>
      <c r="R312" s="14"/>
    </row>
    <row r="313">
      <c r="A313" s="45"/>
      <c r="B313" s="14"/>
      <c r="C313" s="14"/>
      <c r="D313" s="14"/>
      <c r="E313" s="14"/>
      <c r="F313" s="14"/>
      <c r="G313" s="14"/>
      <c r="H313" s="14"/>
      <c r="I313" s="14"/>
      <c r="J313" s="14"/>
      <c r="K313" s="14"/>
      <c r="L313" s="14"/>
      <c r="M313" s="14"/>
      <c r="N313" s="14"/>
      <c r="O313" s="14"/>
      <c r="P313" s="14"/>
      <c r="Q313" s="14"/>
      <c r="R313" s="14"/>
    </row>
    <row r="314">
      <c r="A314" s="45"/>
      <c r="B314" s="14"/>
      <c r="C314" s="14"/>
      <c r="D314" s="14"/>
      <c r="E314" s="14"/>
      <c r="F314" s="14"/>
      <c r="G314" s="14"/>
      <c r="H314" s="14"/>
      <c r="I314" s="14"/>
      <c r="J314" s="14"/>
      <c r="K314" s="14"/>
      <c r="L314" s="14"/>
      <c r="M314" s="14"/>
      <c r="N314" s="14"/>
      <c r="O314" s="14"/>
      <c r="P314" s="14"/>
      <c r="Q314" s="14"/>
      <c r="R314" s="14"/>
    </row>
    <row r="315">
      <c r="A315" s="45"/>
      <c r="B315" s="14"/>
      <c r="C315" s="14"/>
      <c r="D315" s="14"/>
      <c r="E315" s="14"/>
      <c r="F315" s="14"/>
      <c r="G315" s="14"/>
      <c r="H315" s="14"/>
      <c r="I315" s="14"/>
      <c r="J315" s="14"/>
      <c r="K315" s="14"/>
      <c r="L315" s="14"/>
      <c r="M315" s="14"/>
      <c r="N315" s="14"/>
      <c r="O315" s="14"/>
      <c r="P315" s="14"/>
      <c r="Q315" s="14"/>
      <c r="R315" s="14"/>
    </row>
    <row r="316">
      <c r="A316" s="45"/>
      <c r="B316" s="14"/>
      <c r="C316" s="14"/>
      <c r="D316" s="14"/>
      <c r="E316" s="14"/>
      <c r="F316" s="14"/>
      <c r="G316" s="14"/>
      <c r="H316" s="14"/>
      <c r="I316" s="14"/>
      <c r="J316" s="14"/>
      <c r="K316" s="14"/>
      <c r="L316" s="14"/>
      <c r="M316" s="14"/>
      <c r="N316" s="14"/>
      <c r="O316" s="14"/>
      <c r="P316" s="14"/>
      <c r="Q316" s="14"/>
      <c r="R316" s="14"/>
    </row>
    <row r="317">
      <c r="A317" s="45"/>
      <c r="B317" s="14"/>
      <c r="C317" s="14"/>
      <c r="D317" s="14"/>
      <c r="E317" s="14"/>
      <c r="F317" s="14"/>
      <c r="G317" s="14"/>
      <c r="H317" s="14"/>
      <c r="I317" s="14"/>
      <c r="J317" s="14"/>
      <c r="K317" s="14"/>
      <c r="L317" s="14"/>
      <c r="M317" s="14"/>
      <c r="N317" s="14"/>
      <c r="O317" s="14"/>
      <c r="P317" s="14"/>
      <c r="Q317" s="14"/>
      <c r="R317" s="14"/>
    </row>
    <row r="318">
      <c r="A318" s="45"/>
      <c r="B318" s="14"/>
      <c r="C318" s="14"/>
      <c r="D318" s="14"/>
      <c r="E318" s="14"/>
      <c r="F318" s="14"/>
      <c r="G318" s="14"/>
      <c r="H318" s="14"/>
      <c r="I318" s="14"/>
      <c r="J318" s="14"/>
      <c r="K318" s="14"/>
      <c r="L318" s="14"/>
      <c r="M318" s="14"/>
      <c r="N318" s="14"/>
      <c r="O318" s="14"/>
      <c r="P318" s="14"/>
      <c r="Q318" s="14"/>
      <c r="R318" s="14"/>
    </row>
    <row r="319">
      <c r="A319" s="45"/>
      <c r="B319" s="14"/>
      <c r="C319" s="14"/>
      <c r="D319" s="14"/>
      <c r="E319" s="14"/>
      <c r="F319" s="14"/>
      <c r="G319" s="14"/>
      <c r="H319" s="14"/>
      <c r="I319" s="14"/>
      <c r="J319" s="14"/>
      <c r="K319" s="14"/>
      <c r="L319" s="14"/>
      <c r="M319" s="14"/>
      <c r="N319" s="14"/>
      <c r="O319" s="14"/>
      <c r="P319" s="14"/>
      <c r="Q319" s="14"/>
      <c r="R319" s="14"/>
    </row>
    <row r="320">
      <c r="A320" s="45"/>
      <c r="B320" s="14"/>
      <c r="C320" s="14"/>
      <c r="D320" s="14"/>
      <c r="E320" s="14"/>
      <c r="F320" s="14"/>
      <c r="G320" s="14"/>
      <c r="H320" s="14"/>
      <c r="I320" s="14"/>
      <c r="J320" s="14"/>
      <c r="K320" s="14"/>
      <c r="L320" s="14"/>
      <c r="M320" s="14"/>
      <c r="N320" s="14"/>
      <c r="O320" s="14"/>
      <c r="P320" s="14"/>
      <c r="Q320" s="14"/>
      <c r="R320" s="14"/>
    </row>
    <row r="321">
      <c r="A321" s="45"/>
      <c r="B321" s="14"/>
      <c r="C321" s="14"/>
      <c r="D321" s="14"/>
      <c r="E321" s="14"/>
      <c r="F321" s="14"/>
      <c r="G321" s="14"/>
      <c r="H321" s="14"/>
      <c r="I321" s="14"/>
      <c r="J321" s="14"/>
      <c r="K321" s="14"/>
      <c r="L321" s="14"/>
      <c r="M321" s="14"/>
      <c r="N321" s="14"/>
      <c r="O321" s="14"/>
      <c r="P321" s="14"/>
      <c r="Q321" s="14"/>
      <c r="R321" s="14"/>
    </row>
    <row r="322">
      <c r="A322" s="45"/>
      <c r="B322" s="14"/>
      <c r="C322" s="14"/>
      <c r="D322" s="14"/>
      <c r="E322" s="14"/>
      <c r="F322" s="14"/>
      <c r="G322" s="14"/>
      <c r="H322" s="14"/>
      <c r="I322" s="14"/>
      <c r="J322" s="14"/>
      <c r="K322" s="14"/>
      <c r="L322" s="14"/>
      <c r="M322" s="14"/>
      <c r="N322" s="14"/>
      <c r="O322" s="14"/>
      <c r="P322" s="14"/>
      <c r="Q322" s="14"/>
      <c r="R322" s="14"/>
    </row>
    <row r="323">
      <c r="A323" s="45"/>
      <c r="B323" s="14"/>
      <c r="C323" s="14"/>
      <c r="D323" s="14"/>
      <c r="E323" s="14"/>
      <c r="F323" s="14"/>
      <c r="G323" s="14"/>
      <c r="H323" s="14"/>
      <c r="I323" s="14"/>
      <c r="J323" s="14"/>
      <c r="K323" s="14"/>
      <c r="L323" s="14"/>
      <c r="M323" s="14"/>
      <c r="N323" s="14"/>
      <c r="O323" s="14"/>
      <c r="P323" s="14"/>
      <c r="Q323" s="14"/>
      <c r="R323" s="14"/>
    </row>
    <row r="324">
      <c r="A324" s="45"/>
      <c r="B324" s="14"/>
      <c r="C324" s="14"/>
      <c r="D324" s="14"/>
      <c r="E324" s="14"/>
      <c r="F324" s="14"/>
      <c r="G324" s="14"/>
      <c r="H324" s="14"/>
      <c r="I324" s="14"/>
      <c r="J324" s="14"/>
      <c r="K324" s="14"/>
      <c r="L324" s="14"/>
      <c r="M324" s="14"/>
      <c r="N324" s="14"/>
      <c r="O324" s="14"/>
      <c r="P324" s="14"/>
      <c r="Q324" s="14"/>
      <c r="R324" s="14"/>
    </row>
    <row r="325">
      <c r="A325" s="45"/>
      <c r="B325" s="14"/>
      <c r="C325" s="14"/>
      <c r="D325" s="14"/>
      <c r="E325" s="14"/>
      <c r="F325" s="14"/>
      <c r="G325" s="14"/>
      <c r="H325" s="14"/>
      <c r="I325" s="14"/>
      <c r="J325" s="14"/>
      <c r="K325" s="14"/>
      <c r="L325" s="14"/>
      <c r="M325" s="14"/>
      <c r="N325" s="14"/>
      <c r="O325" s="14"/>
      <c r="P325" s="14"/>
      <c r="Q325" s="14"/>
      <c r="R325" s="14"/>
    </row>
    <row r="326">
      <c r="A326" s="45"/>
      <c r="B326" s="14"/>
      <c r="C326" s="14"/>
      <c r="D326" s="14"/>
      <c r="E326" s="14"/>
      <c r="F326" s="14"/>
      <c r="G326" s="14"/>
      <c r="H326" s="14"/>
      <c r="I326" s="14"/>
      <c r="J326" s="14"/>
      <c r="K326" s="14"/>
      <c r="L326" s="14"/>
      <c r="M326" s="14"/>
      <c r="N326" s="14"/>
      <c r="O326" s="14"/>
      <c r="P326" s="14"/>
      <c r="Q326" s="14"/>
      <c r="R326" s="14"/>
    </row>
    <row r="327">
      <c r="A327" s="45"/>
      <c r="B327" s="14"/>
      <c r="C327" s="14"/>
      <c r="D327" s="14"/>
      <c r="E327" s="14"/>
      <c r="F327" s="14"/>
      <c r="G327" s="14"/>
      <c r="H327" s="14"/>
      <c r="I327" s="14"/>
      <c r="J327" s="14"/>
      <c r="K327" s="14"/>
      <c r="L327" s="14"/>
      <c r="M327" s="14"/>
      <c r="N327" s="14"/>
      <c r="O327" s="14"/>
      <c r="P327" s="14"/>
      <c r="Q327" s="14"/>
      <c r="R327" s="14"/>
    </row>
    <row r="328">
      <c r="A328" s="45"/>
      <c r="B328" s="14"/>
      <c r="C328" s="14"/>
      <c r="D328" s="14"/>
      <c r="E328" s="14"/>
      <c r="F328" s="14"/>
      <c r="G328" s="14"/>
      <c r="H328" s="14"/>
      <c r="I328" s="14"/>
      <c r="J328" s="14"/>
      <c r="K328" s="14"/>
      <c r="L328" s="14"/>
      <c r="M328" s="14"/>
      <c r="N328" s="14"/>
      <c r="O328" s="14"/>
      <c r="P328" s="14"/>
      <c r="Q328" s="14"/>
      <c r="R328" s="14"/>
    </row>
    <row r="329">
      <c r="A329" s="45"/>
      <c r="B329" s="14"/>
      <c r="C329" s="14"/>
      <c r="D329" s="14"/>
      <c r="E329" s="14"/>
      <c r="F329" s="14"/>
      <c r="G329" s="14"/>
      <c r="H329" s="14"/>
      <c r="I329" s="14"/>
      <c r="J329" s="14"/>
      <c r="K329" s="14"/>
      <c r="L329" s="14"/>
      <c r="M329" s="14"/>
      <c r="N329" s="14"/>
      <c r="O329" s="14"/>
      <c r="P329" s="14"/>
      <c r="Q329" s="14"/>
      <c r="R329" s="14"/>
    </row>
    <row r="330">
      <c r="A330" s="45"/>
      <c r="B330" s="14"/>
      <c r="C330" s="14"/>
      <c r="D330" s="14"/>
      <c r="E330" s="14"/>
      <c r="F330" s="14"/>
      <c r="G330" s="14"/>
      <c r="H330" s="14"/>
      <c r="I330" s="14"/>
      <c r="J330" s="14"/>
      <c r="K330" s="14"/>
      <c r="L330" s="14"/>
      <c r="M330" s="14"/>
      <c r="N330" s="14"/>
      <c r="O330" s="14"/>
      <c r="P330" s="14"/>
      <c r="Q330" s="14"/>
      <c r="R330" s="14"/>
    </row>
    <row r="331">
      <c r="A331" s="45"/>
      <c r="B331" s="14"/>
      <c r="C331" s="14"/>
      <c r="D331" s="14"/>
      <c r="E331" s="14"/>
      <c r="F331" s="14"/>
      <c r="G331" s="14"/>
      <c r="H331" s="14"/>
      <c r="I331" s="14"/>
      <c r="J331" s="14"/>
      <c r="K331" s="14"/>
      <c r="L331" s="14"/>
      <c r="M331" s="14"/>
      <c r="N331" s="14"/>
      <c r="O331" s="14"/>
      <c r="P331" s="14"/>
      <c r="Q331" s="14"/>
      <c r="R331" s="14"/>
    </row>
    <row r="332">
      <c r="A332" s="45"/>
      <c r="B332" s="14"/>
      <c r="C332" s="14"/>
      <c r="D332" s="14"/>
      <c r="E332" s="14"/>
      <c r="F332" s="14"/>
      <c r="G332" s="14"/>
      <c r="H332" s="14"/>
      <c r="I332" s="14"/>
      <c r="J332" s="14"/>
      <c r="K332" s="14"/>
      <c r="L332" s="14"/>
      <c r="M332" s="14"/>
      <c r="N332" s="14"/>
      <c r="O332" s="14"/>
      <c r="P332" s="14"/>
      <c r="Q332" s="14"/>
      <c r="R332" s="14"/>
    </row>
    <row r="333">
      <c r="A333" s="45"/>
      <c r="B333" s="14"/>
      <c r="C333" s="14"/>
      <c r="D333" s="14"/>
      <c r="E333" s="14"/>
      <c r="F333" s="14"/>
      <c r="G333" s="14"/>
      <c r="H333" s="14"/>
      <c r="I333" s="14"/>
      <c r="J333" s="14"/>
      <c r="K333" s="14"/>
      <c r="L333" s="14"/>
      <c r="M333" s="14"/>
      <c r="N333" s="14"/>
      <c r="O333" s="14"/>
      <c r="P333" s="14"/>
      <c r="Q333" s="14"/>
      <c r="R333" s="14"/>
    </row>
    <row r="334">
      <c r="A334" s="45"/>
      <c r="B334" s="14"/>
      <c r="C334" s="14"/>
      <c r="D334" s="14"/>
      <c r="E334" s="14"/>
      <c r="F334" s="14"/>
      <c r="G334" s="14"/>
      <c r="H334" s="14"/>
      <c r="I334" s="14"/>
      <c r="J334" s="14"/>
      <c r="K334" s="14"/>
      <c r="L334" s="14"/>
      <c r="M334" s="14"/>
      <c r="N334" s="14"/>
      <c r="O334" s="14"/>
      <c r="P334" s="14"/>
      <c r="Q334" s="14"/>
      <c r="R334" s="14"/>
    </row>
    <row r="335">
      <c r="A335" s="45"/>
      <c r="B335" s="14"/>
      <c r="C335" s="14"/>
      <c r="D335" s="14"/>
      <c r="E335" s="14"/>
      <c r="F335" s="14"/>
      <c r="G335" s="14"/>
      <c r="H335" s="14"/>
      <c r="I335" s="14"/>
      <c r="J335" s="14"/>
      <c r="K335" s="14"/>
      <c r="L335" s="14"/>
      <c r="M335" s="14"/>
      <c r="N335" s="14"/>
      <c r="O335" s="14"/>
      <c r="P335" s="14"/>
      <c r="Q335" s="14"/>
      <c r="R335" s="14"/>
    </row>
    <row r="336">
      <c r="A336" s="45"/>
      <c r="B336" s="14"/>
      <c r="C336" s="14"/>
      <c r="D336" s="14"/>
      <c r="E336" s="14"/>
      <c r="F336" s="14"/>
      <c r="G336" s="14"/>
      <c r="H336" s="14"/>
      <c r="I336" s="14"/>
      <c r="J336" s="14"/>
      <c r="K336" s="14"/>
      <c r="L336" s="14"/>
      <c r="M336" s="14"/>
      <c r="N336" s="14"/>
      <c r="O336" s="14"/>
      <c r="P336" s="14"/>
      <c r="Q336" s="14"/>
      <c r="R336" s="14"/>
    </row>
    <row r="337">
      <c r="A337" s="45"/>
      <c r="B337" s="14"/>
      <c r="C337" s="14"/>
      <c r="D337" s="14"/>
      <c r="E337" s="14"/>
      <c r="F337" s="14"/>
      <c r="G337" s="14"/>
      <c r="H337" s="14"/>
      <c r="I337" s="14"/>
      <c r="J337" s="14"/>
      <c r="K337" s="14"/>
      <c r="L337" s="14"/>
      <c r="M337" s="14"/>
      <c r="N337" s="14"/>
      <c r="O337" s="14"/>
      <c r="P337" s="14"/>
      <c r="Q337" s="14"/>
      <c r="R337" s="14"/>
    </row>
    <row r="338">
      <c r="A338" s="45"/>
      <c r="B338" s="14"/>
      <c r="C338" s="14"/>
      <c r="D338" s="14"/>
      <c r="E338" s="14"/>
      <c r="F338" s="14"/>
      <c r="G338" s="14"/>
      <c r="H338" s="14"/>
      <c r="I338" s="14"/>
      <c r="J338" s="14"/>
      <c r="K338" s="14"/>
      <c r="L338" s="14"/>
      <c r="M338" s="14"/>
      <c r="N338" s="14"/>
      <c r="O338" s="14"/>
      <c r="P338" s="14"/>
      <c r="Q338" s="14"/>
      <c r="R338" s="14"/>
    </row>
    <row r="339">
      <c r="A339" s="45"/>
      <c r="B339" s="14"/>
      <c r="C339" s="14"/>
      <c r="D339" s="14"/>
      <c r="E339" s="14"/>
      <c r="F339" s="14"/>
      <c r="G339" s="14"/>
      <c r="H339" s="14"/>
      <c r="I339" s="14"/>
      <c r="J339" s="14"/>
      <c r="K339" s="14"/>
      <c r="L339" s="14"/>
      <c r="M339" s="14"/>
      <c r="N339" s="14"/>
      <c r="O339" s="14"/>
      <c r="P339" s="14"/>
      <c r="Q339" s="14"/>
      <c r="R339" s="14"/>
    </row>
    <row r="340">
      <c r="A340" s="45"/>
      <c r="B340" s="14"/>
      <c r="C340" s="14"/>
      <c r="D340" s="14"/>
      <c r="E340" s="14"/>
      <c r="F340" s="14"/>
      <c r="G340" s="14"/>
      <c r="H340" s="14"/>
      <c r="I340" s="14"/>
      <c r="J340" s="14"/>
      <c r="K340" s="14"/>
      <c r="L340" s="14"/>
      <c r="M340" s="14"/>
      <c r="N340" s="14"/>
      <c r="O340" s="14"/>
      <c r="P340" s="14"/>
      <c r="Q340" s="14"/>
      <c r="R340" s="14"/>
    </row>
    <row r="341">
      <c r="A341" s="45"/>
      <c r="B341" s="14"/>
      <c r="C341" s="14"/>
      <c r="D341" s="14"/>
      <c r="E341" s="14"/>
      <c r="F341" s="14"/>
      <c r="G341" s="14"/>
      <c r="H341" s="14"/>
      <c r="I341" s="14"/>
      <c r="J341" s="14"/>
      <c r="K341" s="14"/>
      <c r="L341" s="14"/>
      <c r="M341" s="14"/>
      <c r="N341" s="14"/>
      <c r="O341" s="14"/>
      <c r="P341" s="14"/>
      <c r="Q341" s="14"/>
      <c r="R341" s="14"/>
    </row>
    <row r="342">
      <c r="A342" s="45"/>
      <c r="B342" s="14"/>
      <c r="C342" s="14"/>
      <c r="D342" s="14"/>
      <c r="E342" s="14"/>
      <c r="F342" s="14"/>
      <c r="G342" s="14"/>
      <c r="H342" s="14"/>
      <c r="I342" s="14"/>
      <c r="J342" s="14"/>
      <c r="K342" s="14"/>
      <c r="L342" s="14"/>
      <c r="M342" s="14"/>
      <c r="N342" s="14"/>
      <c r="O342" s="14"/>
      <c r="P342" s="14"/>
      <c r="Q342" s="14"/>
      <c r="R342" s="14"/>
    </row>
    <row r="343">
      <c r="A343" s="45"/>
      <c r="B343" s="14"/>
      <c r="C343" s="14"/>
      <c r="D343" s="14"/>
      <c r="E343" s="14"/>
      <c r="F343" s="14"/>
      <c r="G343" s="14"/>
      <c r="H343" s="14"/>
      <c r="I343" s="14"/>
      <c r="J343" s="14"/>
      <c r="K343" s="14"/>
      <c r="L343" s="14"/>
      <c r="M343" s="14"/>
      <c r="N343" s="14"/>
      <c r="O343" s="14"/>
      <c r="P343" s="14"/>
      <c r="Q343" s="14"/>
      <c r="R343" s="14"/>
    </row>
    <row r="344">
      <c r="A344" s="45"/>
      <c r="B344" s="14"/>
      <c r="C344" s="14"/>
      <c r="D344" s="14"/>
      <c r="E344" s="14"/>
      <c r="F344" s="14"/>
      <c r="G344" s="14"/>
      <c r="H344" s="14"/>
      <c r="I344" s="14"/>
      <c r="J344" s="14"/>
      <c r="K344" s="14"/>
      <c r="L344" s="14"/>
      <c r="M344" s="14"/>
      <c r="N344" s="14"/>
      <c r="O344" s="14"/>
      <c r="P344" s="14"/>
      <c r="Q344" s="14"/>
      <c r="R344" s="14"/>
    </row>
    <row r="345">
      <c r="A345" s="45"/>
      <c r="B345" s="14"/>
      <c r="C345" s="14"/>
      <c r="D345" s="14"/>
      <c r="E345" s="14"/>
      <c r="F345" s="14"/>
      <c r="G345" s="14"/>
      <c r="H345" s="14"/>
      <c r="I345" s="14"/>
      <c r="J345" s="14"/>
      <c r="K345" s="14"/>
      <c r="L345" s="14"/>
      <c r="M345" s="14"/>
      <c r="N345" s="14"/>
      <c r="O345" s="14"/>
      <c r="P345" s="14"/>
      <c r="Q345" s="14"/>
      <c r="R345" s="14"/>
    </row>
    <row r="346">
      <c r="A346" s="45"/>
      <c r="B346" s="14"/>
      <c r="C346" s="14"/>
      <c r="D346" s="14"/>
      <c r="E346" s="14"/>
      <c r="F346" s="14"/>
      <c r="G346" s="14"/>
      <c r="H346" s="14"/>
      <c r="I346" s="14"/>
      <c r="J346" s="14"/>
      <c r="K346" s="14"/>
      <c r="L346" s="14"/>
      <c r="M346" s="14"/>
      <c r="N346" s="14"/>
      <c r="O346" s="14"/>
      <c r="P346" s="14"/>
      <c r="Q346" s="14"/>
      <c r="R346" s="14"/>
    </row>
    <row r="347">
      <c r="A347" s="45"/>
      <c r="B347" s="14"/>
      <c r="C347" s="14"/>
      <c r="D347" s="14"/>
      <c r="E347" s="14"/>
      <c r="F347" s="14"/>
      <c r="G347" s="14"/>
      <c r="H347" s="14"/>
      <c r="I347" s="14"/>
      <c r="J347" s="14"/>
      <c r="K347" s="14"/>
      <c r="L347" s="14"/>
      <c r="M347" s="14"/>
      <c r="N347" s="14"/>
      <c r="O347" s="14"/>
      <c r="P347" s="14"/>
      <c r="Q347" s="14"/>
      <c r="R347" s="14"/>
    </row>
    <row r="348">
      <c r="A348" s="45"/>
      <c r="B348" s="14"/>
      <c r="C348" s="14"/>
      <c r="D348" s="14"/>
      <c r="E348" s="14"/>
      <c r="F348" s="14"/>
      <c r="G348" s="14"/>
      <c r="H348" s="14"/>
      <c r="I348" s="14"/>
      <c r="J348" s="14"/>
      <c r="K348" s="14"/>
      <c r="L348" s="14"/>
      <c r="M348" s="14"/>
      <c r="N348" s="14"/>
      <c r="O348" s="14"/>
      <c r="P348" s="14"/>
      <c r="Q348" s="14"/>
      <c r="R348" s="14"/>
    </row>
    <row r="349">
      <c r="A349" s="45"/>
      <c r="B349" s="14"/>
      <c r="C349" s="14"/>
      <c r="D349" s="14"/>
      <c r="E349" s="14"/>
      <c r="F349" s="14"/>
      <c r="G349" s="14"/>
      <c r="H349" s="14"/>
      <c r="I349" s="14"/>
      <c r="J349" s="14"/>
      <c r="K349" s="14"/>
      <c r="L349" s="14"/>
      <c r="M349" s="14"/>
      <c r="N349" s="14"/>
      <c r="O349" s="14"/>
      <c r="P349" s="14"/>
      <c r="Q349" s="14"/>
      <c r="R349" s="14"/>
    </row>
    <row r="350">
      <c r="A350" s="45"/>
      <c r="B350" s="14"/>
      <c r="C350" s="14"/>
      <c r="D350" s="14"/>
      <c r="E350" s="14"/>
      <c r="F350" s="14"/>
      <c r="G350" s="14"/>
      <c r="H350" s="14"/>
      <c r="I350" s="14"/>
      <c r="J350" s="14"/>
      <c r="K350" s="14"/>
      <c r="L350" s="14"/>
      <c r="M350" s="14"/>
      <c r="N350" s="14"/>
      <c r="O350" s="14"/>
      <c r="P350" s="14"/>
      <c r="Q350" s="14"/>
      <c r="R350" s="14"/>
    </row>
    <row r="351">
      <c r="A351" s="45"/>
      <c r="B351" s="14"/>
      <c r="C351" s="14"/>
      <c r="D351" s="14"/>
      <c r="E351" s="14"/>
      <c r="F351" s="14"/>
      <c r="G351" s="14"/>
      <c r="H351" s="14"/>
      <c r="I351" s="14"/>
      <c r="J351" s="14"/>
      <c r="K351" s="14"/>
      <c r="L351" s="14"/>
      <c r="M351" s="14"/>
      <c r="N351" s="14"/>
      <c r="O351" s="14"/>
      <c r="P351" s="14"/>
      <c r="Q351" s="14"/>
      <c r="R351" s="14"/>
    </row>
    <row r="352">
      <c r="A352" s="45"/>
      <c r="B352" s="14"/>
      <c r="C352" s="14"/>
      <c r="D352" s="14"/>
      <c r="E352" s="14"/>
      <c r="F352" s="14"/>
      <c r="G352" s="14"/>
      <c r="H352" s="14"/>
      <c r="I352" s="14"/>
      <c r="J352" s="14"/>
      <c r="K352" s="14"/>
      <c r="L352" s="14"/>
      <c r="M352" s="14"/>
      <c r="N352" s="14"/>
      <c r="O352" s="14"/>
      <c r="P352" s="14"/>
      <c r="Q352" s="14"/>
      <c r="R352" s="14"/>
    </row>
    <row r="353">
      <c r="A353" s="45"/>
      <c r="B353" s="14"/>
      <c r="C353" s="14"/>
      <c r="D353" s="14"/>
      <c r="E353" s="14"/>
      <c r="F353" s="14"/>
      <c r="G353" s="14"/>
      <c r="H353" s="14"/>
      <c r="I353" s="14"/>
      <c r="J353" s="14"/>
      <c r="K353" s="14"/>
      <c r="L353" s="14"/>
      <c r="M353" s="14"/>
      <c r="N353" s="14"/>
      <c r="O353" s="14"/>
      <c r="P353" s="14"/>
      <c r="Q353" s="14"/>
      <c r="R353" s="14"/>
    </row>
    <row r="354">
      <c r="A354" s="45"/>
      <c r="B354" s="14"/>
      <c r="C354" s="14"/>
      <c r="D354" s="14"/>
      <c r="E354" s="14"/>
      <c r="F354" s="14"/>
      <c r="G354" s="14"/>
      <c r="H354" s="14"/>
      <c r="I354" s="14"/>
      <c r="J354" s="14"/>
      <c r="K354" s="14"/>
      <c r="L354" s="14"/>
      <c r="M354" s="14"/>
      <c r="N354" s="14"/>
      <c r="O354" s="14"/>
      <c r="P354" s="14"/>
      <c r="Q354" s="14"/>
      <c r="R354" s="14"/>
    </row>
    <row r="355">
      <c r="A355" s="45"/>
      <c r="B355" s="14"/>
      <c r="C355" s="14"/>
      <c r="D355" s="14"/>
      <c r="E355" s="14"/>
      <c r="F355" s="14"/>
      <c r="G355" s="14"/>
      <c r="H355" s="14"/>
      <c r="I355" s="14"/>
      <c r="J355" s="14"/>
      <c r="K355" s="14"/>
      <c r="L355" s="14"/>
      <c r="M355" s="14"/>
      <c r="N355" s="14"/>
      <c r="O355" s="14"/>
      <c r="P355" s="14"/>
      <c r="Q355" s="14"/>
      <c r="R355" s="14"/>
    </row>
    <row r="356">
      <c r="A356" s="45"/>
      <c r="B356" s="14"/>
      <c r="C356" s="14"/>
      <c r="D356" s="14"/>
      <c r="E356" s="14"/>
      <c r="F356" s="14"/>
      <c r="G356" s="14"/>
      <c r="H356" s="14"/>
      <c r="I356" s="14"/>
      <c r="J356" s="14"/>
      <c r="K356" s="14"/>
      <c r="L356" s="14"/>
      <c r="M356" s="14"/>
      <c r="N356" s="14"/>
      <c r="O356" s="14"/>
      <c r="P356" s="14"/>
      <c r="Q356" s="14"/>
      <c r="R356" s="14"/>
    </row>
    <row r="357">
      <c r="A357" s="45"/>
      <c r="B357" s="14"/>
      <c r="C357" s="14"/>
      <c r="D357" s="14"/>
      <c r="E357" s="14"/>
      <c r="F357" s="14"/>
      <c r="G357" s="14"/>
      <c r="H357" s="14"/>
      <c r="I357" s="14"/>
      <c r="J357" s="14"/>
      <c r="K357" s="14"/>
      <c r="L357" s="14"/>
      <c r="M357" s="14"/>
      <c r="N357" s="14"/>
      <c r="O357" s="14"/>
      <c r="P357" s="14"/>
      <c r="Q357" s="14"/>
      <c r="R357" s="14"/>
    </row>
    <row r="358">
      <c r="A358" s="45"/>
      <c r="B358" s="14"/>
      <c r="C358" s="14"/>
      <c r="D358" s="14"/>
      <c r="E358" s="14"/>
      <c r="F358" s="14"/>
      <c r="G358" s="14"/>
      <c r="H358" s="14"/>
      <c r="I358" s="14"/>
      <c r="J358" s="14"/>
      <c r="K358" s="14"/>
      <c r="L358" s="14"/>
      <c r="M358" s="14"/>
      <c r="N358" s="14"/>
      <c r="O358" s="14"/>
      <c r="P358" s="14"/>
      <c r="Q358" s="14"/>
      <c r="R358" s="14"/>
    </row>
    <row r="359">
      <c r="A359" s="45"/>
      <c r="B359" s="14"/>
      <c r="C359" s="14"/>
      <c r="D359" s="14"/>
      <c r="E359" s="14"/>
      <c r="F359" s="14"/>
      <c r="G359" s="14"/>
      <c r="H359" s="14"/>
      <c r="I359" s="14"/>
      <c r="J359" s="14"/>
      <c r="K359" s="14"/>
      <c r="L359" s="14"/>
      <c r="M359" s="14"/>
      <c r="N359" s="14"/>
      <c r="O359" s="14"/>
      <c r="P359" s="14"/>
      <c r="Q359" s="14"/>
      <c r="R359" s="14"/>
    </row>
    <row r="360">
      <c r="A360" s="45"/>
      <c r="B360" s="14"/>
      <c r="C360" s="14"/>
      <c r="D360" s="14"/>
      <c r="E360" s="14"/>
      <c r="F360" s="14"/>
      <c r="G360" s="14"/>
      <c r="H360" s="14"/>
      <c r="I360" s="14"/>
      <c r="J360" s="14"/>
      <c r="K360" s="14"/>
      <c r="L360" s="14"/>
      <c r="M360" s="14"/>
      <c r="N360" s="14"/>
      <c r="O360" s="14"/>
      <c r="P360" s="14"/>
      <c r="Q360" s="14"/>
      <c r="R360" s="14"/>
    </row>
    <row r="361">
      <c r="A361" s="45"/>
      <c r="B361" s="14"/>
      <c r="C361" s="14"/>
      <c r="D361" s="14"/>
      <c r="E361" s="14"/>
      <c r="F361" s="14"/>
      <c r="G361" s="14"/>
      <c r="H361" s="14"/>
      <c r="I361" s="14"/>
      <c r="J361" s="14"/>
      <c r="K361" s="14"/>
      <c r="L361" s="14"/>
      <c r="M361" s="14"/>
      <c r="N361" s="14"/>
      <c r="O361" s="14"/>
      <c r="P361" s="14"/>
      <c r="Q361" s="14"/>
      <c r="R361" s="14"/>
    </row>
    <row r="362">
      <c r="A362" s="45"/>
      <c r="B362" s="14"/>
      <c r="C362" s="14"/>
      <c r="D362" s="14"/>
      <c r="E362" s="14"/>
      <c r="F362" s="14"/>
      <c r="G362" s="14"/>
      <c r="H362" s="14"/>
      <c r="I362" s="14"/>
      <c r="J362" s="14"/>
      <c r="K362" s="14"/>
      <c r="L362" s="14"/>
      <c r="M362" s="14"/>
      <c r="N362" s="14"/>
      <c r="O362" s="14"/>
      <c r="P362" s="14"/>
      <c r="Q362" s="14"/>
      <c r="R362" s="14"/>
    </row>
    <row r="363">
      <c r="A363" s="45"/>
      <c r="B363" s="14"/>
      <c r="C363" s="14"/>
      <c r="D363" s="14"/>
      <c r="E363" s="14"/>
      <c r="F363" s="14"/>
      <c r="G363" s="14"/>
      <c r="H363" s="14"/>
      <c r="I363" s="14"/>
      <c r="J363" s="14"/>
      <c r="K363" s="14"/>
      <c r="L363" s="14"/>
      <c r="M363" s="14"/>
      <c r="N363" s="14"/>
      <c r="O363" s="14"/>
      <c r="P363" s="14"/>
      <c r="Q363" s="14"/>
      <c r="R363" s="14"/>
    </row>
    <row r="364">
      <c r="A364" s="45"/>
      <c r="B364" s="14"/>
      <c r="C364" s="14"/>
      <c r="D364" s="14"/>
      <c r="E364" s="14"/>
      <c r="F364" s="14"/>
      <c r="G364" s="14"/>
      <c r="H364" s="14"/>
      <c r="I364" s="14"/>
      <c r="J364" s="14"/>
      <c r="K364" s="14"/>
      <c r="L364" s="14"/>
      <c r="M364" s="14"/>
      <c r="N364" s="14"/>
      <c r="O364" s="14"/>
      <c r="P364" s="14"/>
      <c r="Q364" s="14"/>
      <c r="R364" s="14"/>
    </row>
    <row r="365">
      <c r="A365" s="45"/>
      <c r="B365" s="14"/>
      <c r="C365" s="14"/>
      <c r="D365" s="14"/>
      <c r="E365" s="14"/>
      <c r="F365" s="14"/>
      <c r="G365" s="14"/>
      <c r="H365" s="14"/>
      <c r="I365" s="14"/>
      <c r="J365" s="14"/>
      <c r="K365" s="14"/>
      <c r="L365" s="14"/>
      <c r="M365" s="14"/>
      <c r="N365" s="14"/>
      <c r="O365" s="14"/>
      <c r="P365" s="14"/>
      <c r="Q365" s="14"/>
      <c r="R365" s="14"/>
    </row>
    <row r="366">
      <c r="A366" s="45"/>
      <c r="B366" s="14"/>
      <c r="C366" s="14"/>
      <c r="D366" s="14"/>
      <c r="E366" s="14"/>
      <c r="F366" s="14"/>
      <c r="G366" s="14"/>
      <c r="H366" s="14"/>
      <c r="I366" s="14"/>
      <c r="J366" s="14"/>
      <c r="K366" s="14"/>
      <c r="L366" s="14"/>
      <c r="M366" s="14"/>
      <c r="N366" s="14"/>
      <c r="O366" s="14"/>
      <c r="P366" s="14"/>
      <c r="Q366" s="14"/>
      <c r="R366" s="14"/>
    </row>
    <row r="367">
      <c r="A367" s="45"/>
      <c r="B367" s="14"/>
      <c r="C367" s="14"/>
      <c r="D367" s="14"/>
      <c r="E367" s="14"/>
      <c r="F367" s="14"/>
      <c r="G367" s="14"/>
      <c r="H367" s="14"/>
      <c r="I367" s="14"/>
      <c r="J367" s="14"/>
      <c r="K367" s="14"/>
      <c r="L367" s="14"/>
      <c r="M367" s="14"/>
      <c r="N367" s="14"/>
      <c r="O367" s="14"/>
      <c r="P367" s="14"/>
      <c r="Q367" s="14"/>
      <c r="R367" s="14"/>
    </row>
    <row r="368">
      <c r="A368" s="45"/>
      <c r="B368" s="14"/>
      <c r="C368" s="14"/>
      <c r="D368" s="14"/>
      <c r="E368" s="14"/>
      <c r="F368" s="14"/>
      <c r="G368" s="14"/>
      <c r="H368" s="14"/>
      <c r="I368" s="14"/>
      <c r="J368" s="14"/>
      <c r="K368" s="14"/>
      <c r="L368" s="14"/>
      <c r="M368" s="14"/>
      <c r="N368" s="14"/>
      <c r="O368" s="14"/>
      <c r="P368" s="14"/>
      <c r="Q368" s="14"/>
      <c r="R368" s="14"/>
    </row>
    <row r="369">
      <c r="A369" s="45"/>
      <c r="B369" s="14"/>
      <c r="C369" s="14"/>
      <c r="D369" s="14"/>
      <c r="E369" s="14"/>
      <c r="F369" s="14"/>
      <c r="G369" s="14"/>
      <c r="H369" s="14"/>
      <c r="I369" s="14"/>
      <c r="J369" s="14"/>
      <c r="K369" s="14"/>
      <c r="L369" s="14"/>
      <c r="M369" s="14"/>
      <c r="N369" s="14"/>
      <c r="O369" s="14"/>
      <c r="P369" s="14"/>
      <c r="Q369" s="14"/>
      <c r="R369" s="14"/>
    </row>
    <row r="370">
      <c r="A370" s="45"/>
      <c r="B370" s="14"/>
      <c r="C370" s="14"/>
      <c r="D370" s="14"/>
      <c r="E370" s="14"/>
      <c r="F370" s="14"/>
      <c r="G370" s="14"/>
      <c r="H370" s="14"/>
      <c r="I370" s="14"/>
      <c r="J370" s="14"/>
      <c r="K370" s="14"/>
      <c r="L370" s="14"/>
      <c r="M370" s="14"/>
      <c r="N370" s="14"/>
      <c r="O370" s="14"/>
      <c r="P370" s="14"/>
      <c r="Q370" s="14"/>
      <c r="R370" s="14"/>
    </row>
    <row r="371">
      <c r="A371" s="45"/>
      <c r="B371" s="14"/>
      <c r="C371" s="14"/>
      <c r="D371" s="14"/>
      <c r="E371" s="14"/>
      <c r="F371" s="14"/>
      <c r="G371" s="14"/>
      <c r="H371" s="14"/>
      <c r="I371" s="14"/>
      <c r="J371" s="14"/>
      <c r="K371" s="14"/>
      <c r="L371" s="14"/>
      <c r="M371" s="14"/>
      <c r="N371" s="14"/>
      <c r="O371" s="14"/>
      <c r="P371" s="14"/>
      <c r="Q371" s="14"/>
      <c r="R371" s="14"/>
    </row>
    <row r="372">
      <c r="A372" s="45"/>
      <c r="B372" s="14"/>
      <c r="C372" s="14"/>
      <c r="D372" s="14"/>
      <c r="E372" s="14"/>
      <c r="F372" s="14"/>
      <c r="G372" s="14"/>
      <c r="H372" s="14"/>
      <c r="I372" s="14"/>
      <c r="J372" s="14"/>
      <c r="K372" s="14"/>
      <c r="L372" s="14"/>
      <c r="M372" s="14"/>
      <c r="N372" s="14"/>
      <c r="O372" s="14"/>
      <c r="P372" s="14"/>
      <c r="Q372" s="14"/>
      <c r="R372" s="14"/>
    </row>
    <row r="373">
      <c r="A373" s="45"/>
      <c r="B373" s="14"/>
      <c r="C373" s="14"/>
      <c r="D373" s="14"/>
      <c r="E373" s="14"/>
      <c r="F373" s="14"/>
      <c r="G373" s="14"/>
      <c r="H373" s="14"/>
      <c r="I373" s="14"/>
      <c r="J373" s="14"/>
      <c r="K373" s="14"/>
      <c r="L373" s="14"/>
      <c r="M373" s="14"/>
      <c r="N373" s="14"/>
      <c r="O373" s="14"/>
      <c r="P373" s="14"/>
      <c r="Q373" s="14"/>
      <c r="R373" s="14"/>
    </row>
    <row r="374">
      <c r="A374" s="45"/>
      <c r="B374" s="14"/>
      <c r="C374" s="14"/>
      <c r="D374" s="14"/>
      <c r="E374" s="14"/>
      <c r="F374" s="14"/>
      <c r="G374" s="14"/>
      <c r="H374" s="14"/>
      <c r="I374" s="14"/>
      <c r="J374" s="14"/>
      <c r="K374" s="14"/>
      <c r="L374" s="14"/>
      <c r="M374" s="14"/>
      <c r="N374" s="14"/>
      <c r="O374" s="14"/>
      <c r="P374" s="14"/>
      <c r="Q374" s="14"/>
      <c r="R374" s="14"/>
    </row>
    <row r="375">
      <c r="A375" s="45"/>
      <c r="B375" s="14"/>
      <c r="C375" s="14"/>
      <c r="D375" s="14"/>
      <c r="E375" s="14"/>
      <c r="F375" s="14"/>
      <c r="G375" s="14"/>
      <c r="H375" s="14"/>
      <c r="I375" s="14"/>
      <c r="J375" s="14"/>
      <c r="K375" s="14"/>
      <c r="L375" s="14"/>
      <c r="M375" s="14"/>
      <c r="N375" s="14"/>
      <c r="O375" s="14"/>
      <c r="P375" s="14"/>
      <c r="Q375" s="14"/>
      <c r="R375" s="14"/>
    </row>
    <row r="376">
      <c r="A376" s="45"/>
      <c r="B376" s="14"/>
      <c r="C376" s="14"/>
      <c r="D376" s="14"/>
      <c r="E376" s="14"/>
      <c r="F376" s="14"/>
      <c r="G376" s="14"/>
      <c r="H376" s="14"/>
      <c r="I376" s="14"/>
      <c r="J376" s="14"/>
      <c r="K376" s="14"/>
      <c r="L376" s="14"/>
      <c r="M376" s="14"/>
      <c r="N376" s="14"/>
      <c r="O376" s="14"/>
      <c r="P376" s="14"/>
      <c r="Q376" s="14"/>
      <c r="R376" s="14"/>
    </row>
    <row r="377">
      <c r="A377" s="45"/>
      <c r="B377" s="14"/>
      <c r="C377" s="14"/>
      <c r="D377" s="14"/>
      <c r="E377" s="14"/>
      <c r="F377" s="14"/>
      <c r="G377" s="14"/>
      <c r="H377" s="14"/>
      <c r="I377" s="14"/>
      <c r="J377" s="14"/>
      <c r="K377" s="14"/>
      <c r="L377" s="14"/>
      <c r="M377" s="14"/>
      <c r="N377" s="14"/>
      <c r="O377" s="14"/>
      <c r="P377" s="14"/>
      <c r="Q377" s="14"/>
      <c r="R377" s="14"/>
    </row>
    <row r="378">
      <c r="A378" s="45"/>
      <c r="B378" s="14"/>
      <c r="C378" s="14"/>
      <c r="D378" s="14"/>
      <c r="E378" s="14"/>
      <c r="F378" s="14"/>
      <c r="G378" s="14"/>
      <c r="H378" s="14"/>
      <c r="I378" s="14"/>
      <c r="J378" s="14"/>
      <c r="K378" s="14"/>
      <c r="L378" s="14"/>
      <c r="M378" s="14"/>
      <c r="N378" s="14"/>
      <c r="O378" s="14"/>
      <c r="P378" s="14"/>
      <c r="Q378" s="14"/>
      <c r="R378" s="14"/>
    </row>
    <row r="379">
      <c r="A379" s="45"/>
      <c r="B379" s="14"/>
      <c r="C379" s="14"/>
      <c r="D379" s="14"/>
      <c r="E379" s="14"/>
      <c r="F379" s="14"/>
      <c r="G379" s="14"/>
      <c r="H379" s="14"/>
      <c r="I379" s="14"/>
      <c r="J379" s="14"/>
      <c r="K379" s="14"/>
      <c r="L379" s="14"/>
      <c r="M379" s="14"/>
      <c r="N379" s="14"/>
      <c r="O379" s="14"/>
      <c r="P379" s="14"/>
      <c r="Q379" s="14"/>
      <c r="R379" s="14"/>
    </row>
    <row r="380">
      <c r="A380" s="45"/>
      <c r="B380" s="14"/>
      <c r="C380" s="14"/>
      <c r="D380" s="14"/>
      <c r="E380" s="14"/>
      <c r="F380" s="14"/>
      <c r="G380" s="14"/>
      <c r="H380" s="14"/>
      <c r="I380" s="14"/>
      <c r="J380" s="14"/>
      <c r="K380" s="14"/>
      <c r="L380" s="14"/>
      <c r="M380" s="14"/>
      <c r="N380" s="14"/>
      <c r="O380" s="14"/>
      <c r="P380" s="14"/>
      <c r="Q380" s="14"/>
      <c r="R380" s="14"/>
    </row>
    <row r="381">
      <c r="A381" s="45"/>
      <c r="B381" s="14"/>
      <c r="C381" s="14"/>
      <c r="D381" s="14"/>
      <c r="E381" s="14"/>
      <c r="F381" s="14"/>
      <c r="G381" s="14"/>
      <c r="H381" s="14"/>
      <c r="I381" s="14"/>
      <c r="J381" s="14"/>
      <c r="K381" s="14"/>
      <c r="L381" s="14"/>
      <c r="M381" s="14"/>
      <c r="N381" s="14"/>
      <c r="O381" s="14"/>
      <c r="P381" s="14"/>
      <c r="Q381" s="14"/>
      <c r="R381" s="14"/>
    </row>
    <row r="382">
      <c r="A382" s="45"/>
      <c r="B382" s="14"/>
      <c r="C382" s="14"/>
      <c r="D382" s="14"/>
      <c r="E382" s="14"/>
      <c r="F382" s="14"/>
      <c r="G382" s="14"/>
      <c r="H382" s="14"/>
      <c r="I382" s="14"/>
      <c r="J382" s="14"/>
      <c r="K382" s="14"/>
      <c r="L382" s="14"/>
      <c r="M382" s="14"/>
      <c r="N382" s="14"/>
      <c r="O382" s="14"/>
      <c r="P382" s="14"/>
      <c r="Q382" s="14"/>
      <c r="R382" s="14"/>
    </row>
    <row r="383">
      <c r="A383" s="45"/>
      <c r="B383" s="14"/>
      <c r="C383" s="14"/>
      <c r="D383" s="14"/>
      <c r="E383" s="14"/>
      <c r="F383" s="14"/>
      <c r="G383" s="14"/>
      <c r="H383" s="14"/>
      <c r="I383" s="14"/>
      <c r="J383" s="14"/>
      <c r="K383" s="14"/>
      <c r="L383" s="14"/>
      <c r="M383" s="14"/>
      <c r="N383" s="14"/>
      <c r="O383" s="14"/>
      <c r="P383" s="14"/>
      <c r="Q383" s="14"/>
      <c r="R383" s="14"/>
    </row>
    <row r="384">
      <c r="A384" s="45"/>
      <c r="B384" s="14"/>
      <c r="C384" s="14"/>
      <c r="D384" s="14"/>
      <c r="E384" s="14"/>
      <c r="F384" s="14"/>
      <c r="G384" s="14"/>
      <c r="H384" s="14"/>
      <c r="I384" s="14"/>
      <c r="J384" s="14"/>
      <c r="K384" s="14"/>
      <c r="L384" s="14"/>
      <c r="M384" s="14"/>
      <c r="N384" s="14"/>
      <c r="O384" s="14"/>
      <c r="P384" s="14"/>
      <c r="Q384" s="14"/>
      <c r="R384" s="14"/>
    </row>
    <row r="385">
      <c r="A385" s="45"/>
      <c r="B385" s="14"/>
      <c r="C385" s="14"/>
      <c r="D385" s="14"/>
      <c r="E385" s="14"/>
      <c r="F385" s="14"/>
      <c r="G385" s="14"/>
      <c r="H385" s="14"/>
      <c r="I385" s="14"/>
      <c r="J385" s="14"/>
      <c r="K385" s="14"/>
      <c r="L385" s="14"/>
      <c r="M385" s="14"/>
      <c r="N385" s="14"/>
      <c r="O385" s="14"/>
      <c r="P385" s="14"/>
      <c r="Q385" s="14"/>
      <c r="R385" s="14"/>
    </row>
    <row r="386">
      <c r="A386" s="45"/>
      <c r="B386" s="14"/>
      <c r="C386" s="14"/>
      <c r="D386" s="14"/>
      <c r="E386" s="14"/>
      <c r="F386" s="14"/>
      <c r="G386" s="14"/>
      <c r="H386" s="14"/>
      <c r="I386" s="14"/>
      <c r="J386" s="14"/>
      <c r="K386" s="14"/>
      <c r="L386" s="14"/>
      <c r="M386" s="14"/>
      <c r="N386" s="14"/>
      <c r="O386" s="14"/>
      <c r="P386" s="14"/>
      <c r="Q386" s="14"/>
      <c r="R386" s="14"/>
    </row>
    <row r="387">
      <c r="A387" s="45"/>
      <c r="B387" s="14"/>
      <c r="C387" s="14"/>
      <c r="D387" s="14"/>
      <c r="E387" s="14"/>
      <c r="F387" s="14"/>
      <c r="G387" s="14"/>
      <c r="H387" s="14"/>
      <c r="I387" s="14"/>
      <c r="J387" s="14"/>
      <c r="K387" s="14"/>
      <c r="L387" s="14"/>
      <c r="M387" s="14"/>
      <c r="N387" s="14"/>
      <c r="O387" s="14"/>
      <c r="P387" s="14"/>
      <c r="Q387" s="14"/>
      <c r="R387" s="14"/>
    </row>
    <row r="388">
      <c r="A388" s="45"/>
      <c r="B388" s="14"/>
      <c r="C388" s="14"/>
      <c r="D388" s="14"/>
      <c r="E388" s="14"/>
      <c r="F388" s="14"/>
      <c r="G388" s="14"/>
      <c r="H388" s="14"/>
      <c r="I388" s="14"/>
      <c r="J388" s="14"/>
      <c r="K388" s="14"/>
      <c r="L388" s="14"/>
      <c r="M388" s="14"/>
      <c r="N388" s="14"/>
      <c r="O388" s="14"/>
      <c r="P388" s="14"/>
      <c r="Q388" s="14"/>
      <c r="R388" s="14"/>
    </row>
    <row r="389">
      <c r="A389" s="45"/>
      <c r="B389" s="14"/>
      <c r="C389" s="14"/>
      <c r="D389" s="14"/>
      <c r="E389" s="14"/>
      <c r="F389" s="14"/>
      <c r="G389" s="14"/>
      <c r="H389" s="14"/>
      <c r="I389" s="14"/>
      <c r="J389" s="14"/>
      <c r="K389" s="14"/>
      <c r="L389" s="14"/>
      <c r="M389" s="14"/>
      <c r="N389" s="14"/>
      <c r="O389" s="14"/>
      <c r="P389" s="14"/>
      <c r="Q389" s="14"/>
      <c r="R389" s="14"/>
    </row>
    <row r="390">
      <c r="A390" s="45"/>
      <c r="B390" s="14"/>
      <c r="C390" s="14"/>
      <c r="D390" s="14"/>
      <c r="E390" s="14"/>
      <c r="F390" s="14"/>
      <c r="G390" s="14"/>
      <c r="H390" s="14"/>
      <c r="I390" s="14"/>
      <c r="J390" s="14"/>
      <c r="K390" s="14"/>
      <c r="L390" s="14"/>
      <c r="M390" s="14"/>
      <c r="N390" s="14"/>
      <c r="O390" s="14"/>
      <c r="P390" s="14"/>
      <c r="Q390" s="14"/>
      <c r="R390" s="14"/>
    </row>
    <row r="391">
      <c r="A391" s="45"/>
      <c r="B391" s="14"/>
      <c r="C391" s="14"/>
      <c r="D391" s="14"/>
      <c r="E391" s="14"/>
      <c r="F391" s="14"/>
      <c r="G391" s="14"/>
      <c r="H391" s="14"/>
      <c r="I391" s="14"/>
      <c r="J391" s="14"/>
      <c r="K391" s="14"/>
      <c r="L391" s="14"/>
      <c r="M391" s="14"/>
      <c r="N391" s="14"/>
      <c r="O391" s="14"/>
      <c r="P391" s="14"/>
      <c r="Q391" s="14"/>
      <c r="R391" s="14"/>
    </row>
    <row r="392">
      <c r="A392" s="45"/>
      <c r="B392" s="14"/>
      <c r="C392" s="14"/>
      <c r="D392" s="14"/>
      <c r="E392" s="14"/>
      <c r="F392" s="14"/>
      <c r="G392" s="14"/>
      <c r="H392" s="14"/>
      <c r="I392" s="14"/>
      <c r="J392" s="14"/>
      <c r="K392" s="14"/>
      <c r="L392" s="14"/>
      <c r="M392" s="14"/>
      <c r="N392" s="14"/>
      <c r="O392" s="14"/>
      <c r="P392" s="14"/>
      <c r="Q392" s="14"/>
      <c r="R392" s="14"/>
    </row>
    <row r="393">
      <c r="A393" s="45"/>
      <c r="B393" s="14"/>
      <c r="C393" s="14"/>
      <c r="D393" s="14"/>
      <c r="E393" s="14"/>
      <c r="F393" s="14"/>
      <c r="G393" s="14"/>
      <c r="H393" s="14"/>
      <c r="I393" s="14"/>
      <c r="J393" s="14"/>
      <c r="K393" s="14"/>
      <c r="L393" s="14"/>
      <c r="M393" s="14"/>
      <c r="N393" s="14"/>
      <c r="O393" s="14"/>
      <c r="P393" s="14"/>
      <c r="Q393" s="14"/>
      <c r="R393" s="14"/>
    </row>
    <row r="394">
      <c r="A394" s="45"/>
      <c r="B394" s="14"/>
      <c r="C394" s="14"/>
      <c r="D394" s="14"/>
      <c r="E394" s="14"/>
      <c r="F394" s="14"/>
      <c r="G394" s="14"/>
      <c r="H394" s="14"/>
      <c r="I394" s="14"/>
      <c r="J394" s="14"/>
      <c r="K394" s="14"/>
      <c r="L394" s="14"/>
      <c r="M394" s="14"/>
      <c r="N394" s="14"/>
      <c r="O394" s="14"/>
      <c r="P394" s="14"/>
      <c r="Q394" s="14"/>
      <c r="R394" s="14"/>
    </row>
    <row r="395">
      <c r="A395" s="45"/>
      <c r="B395" s="14"/>
      <c r="C395" s="14"/>
      <c r="D395" s="14"/>
      <c r="E395" s="14"/>
      <c r="F395" s="14"/>
      <c r="G395" s="14"/>
      <c r="H395" s="14"/>
      <c r="I395" s="14"/>
      <c r="J395" s="14"/>
      <c r="K395" s="14"/>
      <c r="L395" s="14"/>
      <c r="M395" s="14"/>
      <c r="N395" s="14"/>
      <c r="O395" s="14"/>
      <c r="P395" s="14"/>
      <c r="Q395" s="14"/>
      <c r="R395" s="14"/>
    </row>
    <row r="396">
      <c r="A396" s="45"/>
      <c r="B396" s="14"/>
      <c r="C396" s="14"/>
      <c r="D396" s="14"/>
      <c r="E396" s="14"/>
      <c r="F396" s="14"/>
      <c r="G396" s="14"/>
      <c r="H396" s="14"/>
      <c r="I396" s="14"/>
      <c r="J396" s="14"/>
      <c r="K396" s="14"/>
      <c r="L396" s="14"/>
      <c r="M396" s="14"/>
      <c r="N396" s="14"/>
      <c r="O396" s="14"/>
      <c r="P396" s="14"/>
      <c r="Q396" s="14"/>
      <c r="R396" s="14"/>
    </row>
    <row r="397">
      <c r="A397" s="45"/>
      <c r="B397" s="14"/>
      <c r="C397" s="14"/>
      <c r="D397" s="14"/>
      <c r="E397" s="14"/>
      <c r="F397" s="14"/>
      <c r="G397" s="14"/>
      <c r="H397" s="14"/>
      <c r="I397" s="14"/>
      <c r="J397" s="14"/>
      <c r="K397" s="14"/>
      <c r="L397" s="14"/>
      <c r="M397" s="14"/>
      <c r="N397" s="14"/>
      <c r="O397" s="14"/>
      <c r="P397" s="14"/>
      <c r="Q397" s="14"/>
      <c r="R397" s="14"/>
    </row>
    <row r="398">
      <c r="A398" s="45"/>
      <c r="B398" s="14"/>
      <c r="C398" s="14"/>
      <c r="D398" s="14"/>
      <c r="E398" s="14"/>
      <c r="F398" s="14"/>
      <c r="G398" s="14"/>
      <c r="H398" s="14"/>
      <c r="I398" s="14"/>
      <c r="J398" s="14"/>
      <c r="K398" s="14"/>
      <c r="L398" s="14"/>
      <c r="M398" s="14"/>
      <c r="N398" s="14"/>
      <c r="O398" s="14"/>
      <c r="P398" s="14"/>
      <c r="Q398" s="14"/>
      <c r="R398" s="14"/>
    </row>
    <row r="399">
      <c r="A399" s="45"/>
      <c r="B399" s="14"/>
      <c r="C399" s="14"/>
      <c r="D399" s="14"/>
      <c r="E399" s="14"/>
      <c r="F399" s="14"/>
      <c r="G399" s="14"/>
      <c r="H399" s="14"/>
      <c r="I399" s="14"/>
      <c r="J399" s="14"/>
      <c r="K399" s="14"/>
      <c r="L399" s="14"/>
      <c r="M399" s="14"/>
      <c r="N399" s="14"/>
      <c r="O399" s="14"/>
      <c r="P399" s="14"/>
      <c r="Q399" s="14"/>
      <c r="R399" s="14"/>
    </row>
    <row r="400">
      <c r="A400" s="45"/>
      <c r="B400" s="14"/>
      <c r="C400" s="14"/>
      <c r="D400" s="14"/>
      <c r="E400" s="14"/>
      <c r="F400" s="14"/>
      <c r="G400" s="14"/>
      <c r="H400" s="14"/>
      <c r="I400" s="14"/>
      <c r="J400" s="14"/>
      <c r="K400" s="14"/>
      <c r="L400" s="14"/>
      <c r="M400" s="14"/>
      <c r="N400" s="14"/>
      <c r="O400" s="14"/>
      <c r="P400" s="14"/>
      <c r="Q400" s="14"/>
      <c r="R400" s="14"/>
    </row>
    <row r="401">
      <c r="A401" s="45"/>
      <c r="B401" s="14"/>
      <c r="C401" s="14"/>
      <c r="D401" s="14"/>
      <c r="E401" s="14"/>
      <c r="F401" s="14"/>
      <c r="G401" s="14"/>
      <c r="H401" s="14"/>
      <c r="I401" s="14"/>
      <c r="J401" s="14"/>
      <c r="K401" s="14"/>
      <c r="L401" s="14"/>
      <c r="M401" s="14"/>
      <c r="N401" s="14"/>
      <c r="O401" s="14"/>
      <c r="P401" s="14"/>
      <c r="Q401" s="14"/>
      <c r="R401" s="14"/>
    </row>
    <row r="402">
      <c r="A402" s="45"/>
      <c r="B402" s="14"/>
      <c r="C402" s="14"/>
      <c r="D402" s="14"/>
      <c r="E402" s="14"/>
      <c r="F402" s="14"/>
      <c r="G402" s="14"/>
      <c r="H402" s="14"/>
      <c r="I402" s="14"/>
      <c r="J402" s="14"/>
      <c r="K402" s="14"/>
      <c r="L402" s="14"/>
      <c r="M402" s="14"/>
      <c r="N402" s="14"/>
      <c r="O402" s="14"/>
      <c r="P402" s="14"/>
      <c r="Q402" s="14"/>
      <c r="R402" s="14"/>
    </row>
    <row r="403">
      <c r="A403" s="45"/>
      <c r="B403" s="14"/>
      <c r="C403" s="14"/>
      <c r="D403" s="14"/>
      <c r="E403" s="14"/>
      <c r="F403" s="14"/>
      <c r="G403" s="14"/>
      <c r="H403" s="14"/>
      <c r="I403" s="14"/>
      <c r="J403" s="14"/>
      <c r="K403" s="14"/>
      <c r="L403" s="14"/>
      <c r="M403" s="14"/>
      <c r="N403" s="14"/>
      <c r="O403" s="14"/>
      <c r="P403" s="14"/>
      <c r="Q403" s="14"/>
      <c r="R403" s="14"/>
    </row>
    <row r="404">
      <c r="A404" s="45"/>
      <c r="B404" s="14"/>
      <c r="C404" s="14"/>
      <c r="D404" s="14"/>
      <c r="E404" s="14"/>
      <c r="F404" s="14"/>
      <c r="G404" s="14"/>
      <c r="H404" s="14"/>
      <c r="I404" s="14"/>
      <c r="J404" s="14"/>
      <c r="K404" s="14"/>
      <c r="L404" s="14"/>
      <c r="M404" s="14"/>
      <c r="N404" s="14"/>
      <c r="O404" s="14"/>
      <c r="P404" s="14"/>
      <c r="Q404" s="14"/>
      <c r="R404" s="14"/>
    </row>
    <row r="405">
      <c r="A405" s="45"/>
      <c r="B405" s="14"/>
      <c r="C405" s="14"/>
      <c r="D405" s="14"/>
      <c r="E405" s="14"/>
      <c r="F405" s="14"/>
      <c r="G405" s="14"/>
      <c r="H405" s="14"/>
      <c r="I405" s="14"/>
      <c r="J405" s="14"/>
      <c r="K405" s="14"/>
      <c r="L405" s="14"/>
      <c r="M405" s="14"/>
      <c r="N405" s="14"/>
      <c r="O405" s="14"/>
      <c r="P405" s="14"/>
      <c r="Q405" s="14"/>
      <c r="R405" s="14"/>
    </row>
    <row r="406">
      <c r="A406" s="45"/>
      <c r="B406" s="14"/>
      <c r="C406" s="14"/>
      <c r="D406" s="14"/>
      <c r="E406" s="14"/>
      <c r="F406" s="14"/>
      <c r="G406" s="14"/>
      <c r="H406" s="14"/>
      <c r="I406" s="14"/>
      <c r="J406" s="14"/>
      <c r="K406" s="14"/>
      <c r="L406" s="14"/>
      <c r="M406" s="14"/>
      <c r="N406" s="14"/>
      <c r="O406" s="14"/>
      <c r="P406" s="14"/>
      <c r="Q406" s="14"/>
      <c r="R406" s="14"/>
    </row>
    <row r="407">
      <c r="A407" s="45"/>
      <c r="B407" s="14"/>
      <c r="C407" s="14"/>
      <c r="D407" s="14"/>
      <c r="E407" s="14"/>
      <c r="F407" s="14"/>
      <c r="G407" s="14"/>
      <c r="H407" s="14"/>
      <c r="I407" s="14"/>
      <c r="J407" s="14"/>
      <c r="K407" s="14"/>
      <c r="L407" s="14"/>
      <c r="M407" s="14"/>
      <c r="N407" s="14"/>
      <c r="O407" s="14"/>
      <c r="P407" s="14"/>
      <c r="Q407" s="14"/>
      <c r="R407" s="14"/>
    </row>
    <row r="408">
      <c r="A408" s="45"/>
      <c r="B408" s="14"/>
      <c r="C408" s="14"/>
      <c r="D408" s="14"/>
      <c r="E408" s="14"/>
      <c r="F408" s="14"/>
      <c r="G408" s="14"/>
      <c r="H408" s="14"/>
      <c r="I408" s="14"/>
      <c r="J408" s="14"/>
      <c r="K408" s="14"/>
      <c r="L408" s="14"/>
      <c r="M408" s="14"/>
      <c r="N408" s="14"/>
      <c r="O408" s="14"/>
      <c r="P408" s="14"/>
      <c r="Q408" s="14"/>
      <c r="R408" s="14"/>
    </row>
    <row r="409">
      <c r="A409" s="45"/>
      <c r="B409" s="14"/>
      <c r="C409" s="14"/>
      <c r="D409" s="14"/>
      <c r="E409" s="14"/>
      <c r="F409" s="14"/>
      <c r="G409" s="14"/>
      <c r="H409" s="14"/>
      <c r="I409" s="14"/>
      <c r="J409" s="14"/>
      <c r="K409" s="14"/>
      <c r="L409" s="14"/>
      <c r="M409" s="14"/>
      <c r="N409" s="14"/>
      <c r="O409" s="14"/>
      <c r="P409" s="14"/>
      <c r="Q409" s="14"/>
      <c r="R409" s="14"/>
    </row>
    <row r="410">
      <c r="A410" s="45"/>
      <c r="B410" s="14"/>
      <c r="C410" s="14"/>
      <c r="D410" s="14"/>
      <c r="E410" s="14"/>
      <c r="F410" s="14"/>
      <c r="G410" s="14"/>
      <c r="H410" s="14"/>
      <c r="I410" s="14"/>
      <c r="J410" s="14"/>
      <c r="K410" s="14"/>
      <c r="L410" s="14"/>
      <c r="M410" s="14"/>
      <c r="N410" s="14"/>
      <c r="O410" s="14"/>
      <c r="P410" s="14"/>
      <c r="Q410" s="14"/>
      <c r="R410" s="14"/>
    </row>
    <row r="411">
      <c r="A411" s="45"/>
      <c r="B411" s="14"/>
      <c r="C411" s="14"/>
      <c r="D411" s="14"/>
      <c r="E411" s="14"/>
      <c r="F411" s="14"/>
      <c r="G411" s="14"/>
      <c r="H411" s="14"/>
      <c r="I411" s="14"/>
      <c r="J411" s="14"/>
      <c r="K411" s="14"/>
      <c r="L411" s="14"/>
      <c r="M411" s="14"/>
      <c r="N411" s="14"/>
      <c r="O411" s="14"/>
      <c r="P411" s="14"/>
      <c r="Q411" s="14"/>
      <c r="R411" s="14"/>
    </row>
    <row r="412">
      <c r="A412" s="45"/>
      <c r="B412" s="14"/>
      <c r="C412" s="14"/>
      <c r="D412" s="14"/>
      <c r="E412" s="14"/>
      <c r="F412" s="14"/>
      <c r="G412" s="14"/>
      <c r="H412" s="14"/>
      <c r="I412" s="14"/>
      <c r="J412" s="14"/>
      <c r="K412" s="14"/>
      <c r="L412" s="14"/>
      <c r="M412" s="14"/>
      <c r="N412" s="14"/>
      <c r="O412" s="14"/>
      <c r="P412" s="14"/>
      <c r="Q412" s="14"/>
      <c r="R412" s="14"/>
    </row>
    <row r="413">
      <c r="A413" s="45"/>
      <c r="B413" s="14"/>
      <c r="C413" s="14"/>
      <c r="D413" s="14"/>
      <c r="E413" s="14"/>
      <c r="F413" s="14"/>
      <c r="G413" s="14"/>
      <c r="H413" s="14"/>
      <c r="I413" s="14"/>
      <c r="J413" s="14"/>
      <c r="K413" s="14"/>
      <c r="L413" s="14"/>
      <c r="M413" s="14"/>
      <c r="N413" s="14"/>
      <c r="O413" s="14"/>
      <c r="P413" s="14"/>
      <c r="Q413" s="14"/>
      <c r="R413" s="14"/>
    </row>
    <row r="414">
      <c r="A414" s="45"/>
      <c r="B414" s="14"/>
      <c r="C414" s="14"/>
      <c r="D414" s="14"/>
      <c r="E414" s="14"/>
      <c r="F414" s="14"/>
      <c r="G414" s="14"/>
      <c r="H414" s="14"/>
      <c r="I414" s="14"/>
      <c r="J414" s="14"/>
      <c r="K414" s="14"/>
      <c r="L414" s="14"/>
      <c r="M414" s="14"/>
      <c r="N414" s="14"/>
      <c r="O414" s="14"/>
      <c r="P414" s="14"/>
      <c r="Q414" s="14"/>
      <c r="R414" s="14"/>
    </row>
    <row r="415">
      <c r="A415" s="45"/>
      <c r="B415" s="14"/>
      <c r="C415" s="14"/>
      <c r="D415" s="14"/>
      <c r="E415" s="14"/>
      <c r="F415" s="14"/>
      <c r="G415" s="14"/>
      <c r="H415" s="14"/>
      <c r="I415" s="14"/>
      <c r="J415" s="14"/>
      <c r="K415" s="14"/>
      <c r="L415" s="14"/>
      <c r="M415" s="14"/>
      <c r="N415" s="14"/>
      <c r="O415" s="14"/>
      <c r="P415" s="14"/>
      <c r="Q415" s="14"/>
      <c r="R415" s="14"/>
    </row>
    <row r="416">
      <c r="A416" s="45"/>
      <c r="B416" s="14"/>
      <c r="C416" s="14"/>
      <c r="D416" s="14"/>
      <c r="E416" s="14"/>
      <c r="F416" s="14"/>
      <c r="G416" s="14"/>
      <c r="H416" s="14"/>
      <c r="I416" s="14"/>
      <c r="J416" s="14"/>
      <c r="K416" s="14"/>
      <c r="L416" s="14"/>
      <c r="M416" s="14"/>
      <c r="N416" s="14"/>
      <c r="O416" s="14"/>
      <c r="P416" s="14"/>
      <c r="Q416" s="14"/>
      <c r="R416" s="14"/>
    </row>
    <row r="417">
      <c r="A417" s="45"/>
      <c r="B417" s="14"/>
      <c r="C417" s="14"/>
      <c r="D417" s="14"/>
      <c r="E417" s="14"/>
      <c r="F417" s="14"/>
      <c r="G417" s="14"/>
      <c r="H417" s="14"/>
      <c r="I417" s="14"/>
      <c r="J417" s="14"/>
      <c r="K417" s="14"/>
      <c r="L417" s="14"/>
      <c r="M417" s="14"/>
      <c r="N417" s="14"/>
      <c r="O417" s="14"/>
      <c r="P417" s="14"/>
      <c r="Q417" s="14"/>
      <c r="R417" s="14"/>
    </row>
    <row r="418">
      <c r="A418" s="45"/>
      <c r="B418" s="14"/>
      <c r="C418" s="14"/>
      <c r="D418" s="14"/>
      <c r="E418" s="14"/>
      <c r="F418" s="14"/>
      <c r="G418" s="14"/>
      <c r="H418" s="14"/>
      <c r="I418" s="14"/>
      <c r="J418" s="14"/>
      <c r="K418" s="14"/>
      <c r="L418" s="14"/>
      <c r="M418" s="14"/>
      <c r="N418" s="14"/>
      <c r="O418" s="14"/>
      <c r="P418" s="14"/>
      <c r="Q418" s="14"/>
      <c r="R418" s="14"/>
    </row>
    <row r="419">
      <c r="A419" s="45"/>
      <c r="B419" s="14"/>
      <c r="C419" s="14"/>
      <c r="D419" s="14"/>
      <c r="E419" s="14"/>
      <c r="F419" s="14"/>
      <c r="G419" s="14"/>
      <c r="H419" s="14"/>
      <c r="I419" s="14"/>
      <c r="J419" s="14"/>
      <c r="K419" s="14"/>
      <c r="L419" s="14"/>
      <c r="M419" s="14"/>
      <c r="N419" s="14"/>
      <c r="O419" s="14"/>
      <c r="P419" s="14"/>
      <c r="Q419" s="14"/>
      <c r="R419" s="14"/>
    </row>
    <row r="420">
      <c r="A420" s="45"/>
      <c r="B420" s="14"/>
      <c r="C420" s="14"/>
      <c r="D420" s="14"/>
      <c r="E420" s="14"/>
      <c r="F420" s="14"/>
      <c r="G420" s="14"/>
      <c r="H420" s="14"/>
      <c r="I420" s="14"/>
      <c r="J420" s="14"/>
      <c r="K420" s="14"/>
      <c r="L420" s="14"/>
      <c r="M420" s="14"/>
      <c r="N420" s="14"/>
      <c r="O420" s="14"/>
      <c r="P420" s="14"/>
      <c r="Q420" s="14"/>
      <c r="R420" s="14"/>
    </row>
    <row r="421">
      <c r="A421" s="45"/>
      <c r="B421" s="14"/>
      <c r="C421" s="14"/>
      <c r="D421" s="14"/>
      <c r="E421" s="14"/>
      <c r="F421" s="14"/>
      <c r="G421" s="14"/>
      <c r="H421" s="14"/>
      <c r="I421" s="14"/>
      <c r="J421" s="14"/>
      <c r="K421" s="14"/>
      <c r="L421" s="14"/>
      <c r="M421" s="14"/>
      <c r="N421" s="14"/>
      <c r="O421" s="14"/>
      <c r="P421" s="14"/>
      <c r="Q421" s="14"/>
      <c r="R421" s="14"/>
    </row>
    <row r="422">
      <c r="A422" s="45"/>
      <c r="B422" s="14"/>
      <c r="C422" s="14"/>
      <c r="D422" s="14"/>
      <c r="E422" s="14"/>
      <c r="F422" s="14"/>
      <c r="G422" s="14"/>
      <c r="H422" s="14"/>
      <c r="I422" s="14"/>
      <c r="J422" s="14"/>
      <c r="K422" s="14"/>
      <c r="L422" s="14"/>
      <c r="M422" s="14"/>
      <c r="N422" s="14"/>
      <c r="O422" s="14"/>
      <c r="P422" s="14"/>
      <c r="Q422" s="14"/>
      <c r="R422" s="14"/>
    </row>
    <row r="423">
      <c r="A423" s="45"/>
      <c r="B423" s="14"/>
      <c r="C423" s="14"/>
      <c r="D423" s="14"/>
      <c r="E423" s="14"/>
      <c r="F423" s="14"/>
      <c r="G423" s="14"/>
      <c r="H423" s="14"/>
      <c r="I423" s="14"/>
      <c r="J423" s="14"/>
      <c r="K423" s="14"/>
      <c r="L423" s="14"/>
      <c r="M423" s="14"/>
      <c r="N423" s="14"/>
      <c r="O423" s="14"/>
      <c r="P423" s="14"/>
      <c r="Q423" s="14"/>
      <c r="R423" s="14"/>
    </row>
    <row r="424">
      <c r="A424" s="45"/>
      <c r="B424" s="14"/>
      <c r="C424" s="14"/>
      <c r="D424" s="14"/>
      <c r="E424" s="14"/>
      <c r="F424" s="14"/>
      <c r="G424" s="14"/>
      <c r="H424" s="14"/>
      <c r="I424" s="14"/>
      <c r="J424" s="14"/>
      <c r="K424" s="14"/>
      <c r="L424" s="14"/>
      <c r="M424" s="14"/>
      <c r="N424" s="14"/>
      <c r="O424" s="14"/>
      <c r="P424" s="14"/>
      <c r="Q424" s="14"/>
      <c r="R424" s="14"/>
    </row>
    <row r="425">
      <c r="A425" s="45"/>
      <c r="B425" s="14"/>
      <c r="C425" s="14"/>
      <c r="D425" s="14"/>
      <c r="E425" s="14"/>
      <c r="F425" s="14"/>
      <c r="G425" s="14"/>
      <c r="H425" s="14"/>
      <c r="I425" s="14"/>
      <c r="J425" s="14"/>
      <c r="K425" s="14"/>
      <c r="L425" s="14"/>
      <c r="M425" s="14"/>
      <c r="N425" s="14"/>
      <c r="O425" s="14"/>
      <c r="P425" s="14"/>
      <c r="Q425" s="14"/>
      <c r="R425" s="14"/>
    </row>
    <row r="426">
      <c r="A426" s="45"/>
      <c r="B426" s="14"/>
      <c r="C426" s="14"/>
      <c r="D426" s="14"/>
      <c r="E426" s="14"/>
      <c r="F426" s="14"/>
      <c r="G426" s="14"/>
      <c r="H426" s="14"/>
      <c r="I426" s="14"/>
      <c r="J426" s="14"/>
      <c r="K426" s="14"/>
      <c r="L426" s="14"/>
      <c r="M426" s="14"/>
      <c r="N426" s="14"/>
      <c r="O426" s="14"/>
      <c r="P426" s="14"/>
      <c r="Q426" s="14"/>
      <c r="R426" s="14"/>
    </row>
    <row r="427">
      <c r="A427" s="45"/>
      <c r="B427" s="14"/>
      <c r="C427" s="14"/>
      <c r="D427" s="14"/>
      <c r="E427" s="14"/>
      <c r="F427" s="14"/>
      <c r="G427" s="14"/>
      <c r="H427" s="14"/>
      <c r="I427" s="14"/>
      <c r="J427" s="14"/>
      <c r="K427" s="14"/>
      <c r="L427" s="14"/>
      <c r="M427" s="14"/>
      <c r="N427" s="14"/>
      <c r="O427" s="14"/>
      <c r="P427" s="14"/>
      <c r="Q427" s="14"/>
      <c r="R427" s="14"/>
    </row>
    <row r="428">
      <c r="A428" s="45"/>
      <c r="B428" s="14"/>
      <c r="C428" s="14"/>
      <c r="D428" s="14"/>
      <c r="E428" s="14"/>
      <c r="F428" s="14"/>
      <c r="G428" s="14"/>
      <c r="H428" s="14"/>
      <c r="I428" s="14"/>
      <c r="J428" s="14"/>
      <c r="K428" s="14"/>
      <c r="L428" s="14"/>
      <c r="M428" s="14"/>
      <c r="N428" s="14"/>
      <c r="O428" s="14"/>
      <c r="P428" s="14"/>
      <c r="Q428" s="14"/>
      <c r="R428" s="14"/>
    </row>
    <row r="429">
      <c r="A429" s="45"/>
      <c r="B429" s="14"/>
      <c r="C429" s="14"/>
      <c r="D429" s="14"/>
      <c r="E429" s="14"/>
      <c r="F429" s="14"/>
      <c r="G429" s="14"/>
      <c r="H429" s="14"/>
      <c r="I429" s="14"/>
      <c r="J429" s="14"/>
      <c r="K429" s="14"/>
      <c r="L429" s="14"/>
      <c r="M429" s="14"/>
      <c r="N429" s="14"/>
      <c r="O429" s="14"/>
      <c r="P429" s="14"/>
      <c r="Q429" s="14"/>
      <c r="R429" s="14"/>
    </row>
    <row r="430">
      <c r="A430" s="45"/>
      <c r="B430" s="14"/>
      <c r="C430" s="14"/>
      <c r="D430" s="14"/>
      <c r="E430" s="14"/>
      <c r="F430" s="14"/>
      <c r="G430" s="14"/>
      <c r="H430" s="14"/>
      <c r="I430" s="14"/>
      <c r="J430" s="14"/>
      <c r="K430" s="14"/>
      <c r="L430" s="14"/>
      <c r="M430" s="14"/>
      <c r="N430" s="14"/>
      <c r="O430" s="14"/>
      <c r="P430" s="14"/>
      <c r="Q430" s="14"/>
      <c r="R430" s="14"/>
    </row>
    <row r="431">
      <c r="A431" s="45"/>
      <c r="B431" s="14"/>
      <c r="C431" s="14"/>
      <c r="D431" s="14"/>
      <c r="E431" s="14"/>
      <c r="F431" s="14"/>
      <c r="G431" s="14"/>
      <c r="H431" s="14"/>
      <c r="I431" s="14"/>
      <c r="J431" s="14"/>
      <c r="K431" s="14"/>
      <c r="L431" s="14"/>
      <c r="M431" s="14"/>
      <c r="N431" s="14"/>
      <c r="O431" s="14"/>
      <c r="P431" s="14"/>
      <c r="Q431" s="14"/>
      <c r="R431" s="14"/>
    </row>
    <row r="432">
      <c r="A432" s="45"/>
      <c r="B432" s="14"/>
      <c r="C432" s="14"/>
      <c r="D432" s="14"/>
      <c r="E432" s="14"/>
      <c r="F432" s="14"/>
      <c r="G432" s="14"/>
      <c r="H432" s="14"/>
      <c r="I432" s="14"/>
      <c r="J432" s="14"/>
      <c r="K432" s="14"/>
      <c r="L432" s="14"/>
      <c r="M432" s="14"/>
      <c r="N432" s="14"/>
      <c r="O432" s="14"/>
      <c r="P432" s="14"/>
      <c r="Q432" s="14"/>
      <c r="R432" s="14"/>
    </row>
    <row r="433">
      <c r="A433" s="45"/>
      <c r="B433" s="14"/>
      <c r="C433" s="14"/>
      <c r="D433" s="14"/>
      <c r="E433" s="14"/>
      <c r="F433" s="14"/>
      <c r="G433" s="14"/>
      <c r="H433" s="14"/>
      <c r="I433" s="14"/>
      <c r="J433" s="14"/>
      <c r="K433" s="14"/>
      <c r="L433" s="14"/>
      <c r="M433" s="14"/>
      <c r="N433" s="14"/>
      <c r="O433" s="14"/>
      <c r="P433" s="14"/>
      <c r="Q433" s="14"/>
      <c r="R433" s="14"/>
    </row>
    <row r="434">
      <c r="A434" s="45"/>
      <c r="B434" s="14"/>
      <c r="C434" s="14"/>
      <c r="D434" s="14"/>
      <c r="E434" s="14"/>
      <c r="F434" s="14"/>
      <c r="G434" s="14"/>
      <c r="H434" s="14"/>
      <c r="I434" s="14"/>
      <c r="J434" s="14"/>
      <c r="K434" s="14"/>
      <c r="L434" s="14"/>
      <c r="M434" s="14"/>
      <c r="N434" s="14"/>
      <c r="O434" s="14"/>
      <c r="P434" s="14"/>
      <c r="Q434" s="14"/>
      <c r="R434" s="14"/>
    </row>
    <row r="435">
      <c r="A435" s="45"/>
      <c r="B435" s="14"/>
      <c r="C435" s="14"/>
      <c r="D435" s="14"/>
      <c r="E435" s="14"/>
      <c r="F435" s="14"/>
      <c r="G435" s="14"/>
      <c r="H435" s="14"/>
      <c r="I435" s="14"/>
      <c r="J435" s="14"/>
      <c r="K435" s="14"/>
      <c r="L435" s="14"/>
      <c r="M435" s="14"/>
      <c r="N435" s="14"/>
      <c r="O435" s="14"/>
      <c r="P435" s="14"/>
      <c r="Q435" s="14"/>
      <c r="R435" s="14"/>
    </row>
    <row r="436">
      <c r="A436" s="45"/>
      <c r="B436" s="14"/>
      <c r="C436" s="14"/>
      <c r="D436" s="14"/>
      <c r="E436" s="14"/>
      <c r="F436" s="14"/>
      <c r="G436" s="14"/>
      <c r="H436" s="14"/>
      <c r="I436" s="14"/>
      <c r="J436" s="14"/>
      <c r="K436" s="14"/>
      <c r="L436" s="14"/>
      <c r="M436" s="14"/>
      <c r="N436" s="14"/>
      <c r="O436" s="14"/>
      <c r="P436" s="14"/>
      <c r="Q436" s="14"/>
      <c r="R436" s="14"/>
    </row>
    <row r="437">
      <c r="A437" s="45"/>
      <c r="B437" s="14"/>
      <c r="C437" s="14"/>
      <c r="D437" s="14"/>
      <c r="E437" s="14"/>
      <c r="F437" s="14"/>
      <c r="G437" s="14"/>
      <c r="H437" s="14"/>
      <c r="I437" s="14"/>
      <c r="J437" s="14"/>
      <c r="K437" s="14"/>
      <c r="L437" s="14"/>
      <c r="M437" s="14"/>
      <c r="N437" s="14"/>
      <c r="O437" s="14"/>
      <c r="P437" s="14"/>
      <c r="Q437" s="14"/>
      <c r="R437" s="14"/>
    </row>
    <row r="438">
      <c r="A438" s="45"/>
      <c r="B438" s="14"/>
      <c r="C438" s="14"/>
      <c r="D438" s="14"/>
      <c r="E438" s="14"/>
      <c r="F438" s="14"/>
      <c r="G438" s="14"/>
      <c r="H438" s="14"/>
      <c r="I438" s="14"/>
      <c r="J438" s="14"/>
      <c r="K438" s="14"/>
      <c r="L438" s="14"/>
      <c r="M438" s="14"/>
      <c r="N438" s="14"/>
      <c r="O438" s="14"/>
      <c r="P438" s="14"/>
      <c r="Q438" s="14"/>
      <c r="R438" s="14"/>
    </row>
    <row r="439">
      <c r="A439" s="45"/>
      <c r="B439" s="14"/>
      <c r="C439" s="14"/>
      <c r="D439" s="14"/>
      <c r="E439" s="14"/>
      <c r="F439" s="14"/>
      <c r="G439" s="14"/>
      <c r="H439" s="14"/>
      <c r="I439" s="14"/>
      <c r="J439" s="14"/>
      <c r="K439" s="14"/>
      <c r="L439" s="14"/>
      <c r="M439" s="14"/>
      <c r="N439" s="14"/>
      <c r="O439" s="14"/>
      <c r="P439" s="14"/>
      <c r="Q439" s="14"/>
      <c r="R439" s="14"/>
    </row>
    <row r="440">
      <c r="A440" s="45"/>
      <c r="B440" s="14"/>
      <c r="C440" s="14"/>
      <c r="D440" s="14"/>
      <c r="E440" s="14"/>
      <c r="F440" s="14"/>
      <c r="G440" s="14"/>
      <c r="H440" s="14"/>
      <c r="I440" s="14"/>
      <c r="J440" s="14"/>
      <c r="K440" s="14"/>
      <c r="L440" s="14"/>
      <c r="M440" s="14"/>
      <c r="N440" s="14"/>
      <c r="O440" s="14"/>
      <c r="P440" s="14"/>
      <c r="Q440" s="14"/>
      <c r="R440" s="14"/>
    </row>
    <row r="441">
      <c r="A441" s="45"/>
      <c r="B441" s="14"/>
      <c r="C441" s="14"/>
      <c r="D441" s="14"/>
      <c r="E441" s="14"/>
      <c r="F441" s="14"/>
      <c r="G441" s="14"/>
      <c r="H441" s="14"/>
      <c r="I441" s="14"/>
      <c r="J441" s="14"/>
      <c r="K441" s="14"/>
      <c r="L441" s="14"/>
      <c r="M441" s="14"/>
      <c r="N441" s="14"/>
      <c r="O441" s="14"/>
      <c r="P441" s="14"/>
      <c r="Q441" s="14"/>
      <c r="R441" s="14"/>
    </row>
    <row r="442">
      <c r="A442" s="45"/>
      <c r="B442" s="14"/>
      <c r="C442" s="14"/>
      <c r="D442" s="14"/>
      <c r="E442" s="14"/>
      <c r="F442" s="14"/>
      <c r="G442" s="14"/>
      <c r="H442" s="14"/>
      <c r="I442" s="14"/>
      <c r="J442" s="14"/>
      <c r="K442" s="14"/>
      <c r="L442" s="14"/>
      <c r="M442" s="14"/>
      <c r="N442" s="14"/>
      <c r="O442" s="14"/>
      <c r="P442" s="14"/>
      <c r="Q442" s="14"/>
      <c r="R442" s="14"/>
    </row>
    <row r="443">
      <c r="A443" s="45"/>
      <c r="B443" s="14"/>
      <c r="C443" s="14"/>
      <c r="D443" s="14"/>
      <c r="E443" s="14"/>
      <c r="F443" s="14"/>
      <c r="G443" s="14"/>
      <c r="H443" s="14"/>
      <c r="I443" s="14"/>
      <c r="J443" s="14"/>
      <c r="K443" s="14"/>
      <c r="L443" s="14"/>
      <c r="M443" s="14"/>
      <c r="N443" s="14"/>
      <c r="O443" s="14"/>
      <c r="P443" s="14"/>
      <c r="Q443" s="14"/>
      <c r="R443" s="14"/>
    </row>
    <row r="444">
      <c r="A444" s="45"/>
      <c r="B444" s="14"/>
      <c r="C444" s="14"/>
      <c r="D444" s="14"/>
      <c r="E444" s="14"/>
      <c r="F444" s="14"/>
      <c r="G444" s="14"/>
      <c r="H444" s="14"/>
      <c r="I444" s="14"/>
      <c r="J444" s="14"/>
      <c r="K444" s="14"/>
      <c r="L444" s="14"/>
      <c r="M444" s="14"/>
      <c r="N444" s="14"/>
      <c r="O444" s="14"/>
      <c r="P444" s="14"/>
      <c r="Q444" s="14"/>
      <c r="R444" s="14"/>
    </row>
    <row r="445">
      <c r="A445" s="45"/>
      <c r="B445" s="14"/>
      <c r="C445" s="14"/>
      <c r="D445" s="14"/>
      <c r="E445" s="14"/>
      <c r="F445" s="14"/>
      <c r="G445" s="14"/>
      <c r="H445" s="14"/>
      <c r="I445" s="14"/>
      <c r="J445" s="14"/>
      <c r="K445" s="14"/>
      <c r="L445" s="14"/>
      <c r="M445" s="14"/>
      <c r="N445" s="14"/>
      <c r="O445" s="14"/>
      <c r="P445" s="14"/>
      <c r="Q445" s="14"/>
      <c r="R445" s="14"/>
    </row>
    <row r="446">
      <c r="A446" s="45"/>
      <c r="B446" s="14"/>
      <c r="C446" s="14"/>
      <c r="D446" s="14"/>
      <c r="E446" s="14"/>
      <c r="F446" s="14"/>
      <c r="G446" s="14"/>
      <c r="H446" s="14"/>
      <c r="I446" s="14"/>
      <c r="J446" s="14"/>
      <c r="K446" s="14"/>
      <c r="L446" s="14"/>
      <c r="M446" s="14"/>
      <c r="N446" s="14"/>
      <c r="O446" s="14"/>
      <c r="P446" s="14"/>
      <c r="Q446" s="14"/>
      <c r="R446" s="14"/>
    </row>
    <row r="447">
      <c r="A447" s="45"/>
      <c r="B447" s="14"/>
      <c r="C447" s="14"/>
      <c r="D447" s="14"/>
      <c r="E447" s="14"/>
      <c r="F447" s="14"/>
      <c r="G447" s="14"/>
      <c r="H447" s="14"/>
      <c r="I447" s="14"/>
      <c r="J447" s="14"/>
      <c r="K447" s="14"/>
      <c r="L447" s="14"/>
      <c r="M447" s="14"/>
      <c r="N447" s="14"/>
      <c r="O447" s="14"/>
      <c r="P447" s="14"/>
      <c r="Q447" s="14"/>
      <c r="R447" s="14"/>
    </row>
    <row r="448">
      <c r="A448" s="45"/>
      <c r="B448" s="14"/>
      <c r="C448" s="14"/>
      <c r="D448" s="14"/>
      <c r="E448" s="14"/>
      <c r="F448" s="14"/>
      <c r="G448" s="14"/>
      <c r="H448" s="14"/>
      <c r="I448" s="14"/>
      <c r="J448" s="14"/>
      <c r="K448" s="14"/>
      <c r="L448" s="14"/>
      <c r="M448" s="14"/>
      <c r="N448" s="14"/>
      <c r="O448" s="14"/>
      <c r="P448" s="14"/>
      <c r="Q448" s="14"/>
      <c r="R448" s="14"/>
    </row>
    <row r="449">
      <c r="A449" s="45"/>
      <c r="B449" s="14"/>
      <c r="C449" s="14"/>
      <c r="D449" s="14"/>
      <c r="E449" s="14"/>
      <c r="F449" s="14"/>
      <c r="G449" s="14"/>
      <c r="H449" s="14"/>
      <c r="I449" s="14"/>
      <c r="J449" s="14"/>
      <c r="K449" s="14"/>
      <c r="L449" s="14"/>
      <c r="M449" s="14"/>
      <c r="N449" s="14"/>
      <c r="O449" s="14"/>
      <c r="P449" s="14"/>
      <c r="Q449" s="14"/>
      <c r="R449" s="14"/>
    </row>
    <row r="450">
      <c r="A450" s="45"/>
      <c r="B450" s="14"/>
      <c r="C450" s="14"/>
      <c r="D450" s="14"/>
      <c r="E450" s="14"/>
      <c r="F450" s="14"/>
      <c r="G450" s="14"/>
      <c r="H450" s="14"/>
      <c r="I450" s="14"/>
      <c r="J450" s="14"/>
      <c r="K450" s="14"/>
      <c r="L450" s="14"/>
      <c r="M450" s="14"/>
      <c r="N450" s="14"/>
      <c r="O450" s="14"/>
      <c r="P450" s="14"/>
      <c r="Q450" s="14"/>
      <c r="R450" s="14"/>
    </row>
    <row r="451">
      <c r="A451" s="45"/>
      <c r="B451" s="14"/>
      <c r="C451" s="14"/>
      <c r="D451" s="14"/>
      <c r="E451" s="14"/>
      <c r="F451" s="14"/>
      <c r="G451" s="14"/>
      <c r="H451" s="14"/>
      <c r="I451" s="14"/>
      <c r="J451" s="14"/>
      <c r="K451" s="14"/>
      <c r="L451" s="14"/>
      <c r="M451" s="14"/>
      <c r="N451" s="14"/>
      <c r="O451" s="14"/>
      <c r="P451" s="14"/>
      <c r="Q451" s="14"/>
      <c r="R451" s="14"/>
    </row>
    <row r="452">
      <c r="A452" s="45"/>
      <c r="B452" s="14"/>
      <c r="C452" s="14"/>
      <c r="D452" s="14"/>
      <c r="E452" s="14"/>
      <c r="F452" s="14"/>
      <c r="G452" s="14"/>
      <c r="H452" s="14"/>
      <c r="I452" s="14"/>
      <c r="J452" s="14"/>
      <c r="K452" s="14"/>
      <c r="L452" s="14"/>
      <c r="M452" s="14"/>
      <c r="N452" s="14"/>
      <c r="O452" s="14"/>
      <c r="P452" s="14"/>
      <c r="Q452" s="14"/>
      <c r="R452" s="14"/>
    </row>
    <row r="453">
      <c r="A453" s="45"/>
      <c r="B453" s="14"/>
      <c r="C453" s="14"/>
      <c r="D453" s="14"/>
      <c r="E453" s="14"/>
      <c r="F453" s="14"/>
      <c r="G453" s="14"/>
      <c r="H453" s="14"/>
      <c r="I453" s="14"/>
      <c r="J453" s="14"/>
      <c r="K453" s="14"/>
      <c r="L453" s="14"/>
      <c r="M453" s="14"/>
      <c r="N453" s="14"/>
      <c r="O453" s="14"/>
      <c r="P453" s="14"/>
      <c r="Q453" s="14"/>
      <c r="R453" s="14"/>
    </row>
    <row r="454">
      <c r="A454" s="45"/>
      <c r="B454" s="14"/>
      <c r="C454" s="14"/>
      <c r="D454" s="14"/>
      <c r="E454" s="14"/>
      <c r="F454" s="14"/>
      <c r="G454" s="14"/>
      <c r="H454" s="14"/>
      <c r="I454" s="14"/>
      <c r="J454" s="14"/>
      <c r="K454" s="14"/>
      <c r="L454" s="14"/>
      <c r="M454" s="14"/>
      <c r="N454" s="14"/>
      <c r="O454" s="14"/>
      <c r="P454" s="14"/>
      <c r="Q454" s="14"/>
      <c r="R454" s="14"/>
    </row>
    <row r="455">
      <c r="A455" s="45"/>
      <c r="B455" s="14"/>
      <c r="C455" s="14"/>
      <c r="D455" s="14"/>
      <c r="E455" s="14"/>
      <c r="F455" s="14"/>
      <c r="G455" s="14"/>
      <c r="H455" s="14"/>
      <c r="I455" s="14"/>
      <c r="J455" s="14"/>
      <c r="K455" s="14"/>
      <c r="L455" s="14"/>
      <c r="M455" s="14"/>
      <c r="N455" s="14"/>
      <c r="O455" s="14"/>
      <c r="P455" s="14"/>
      <c r="Q455" s="14"/>
      <c r="R455" s="14"/>
    </row>
    <row r="456">
      <c r="A456" s="45"/>
      <c r="B456" s="14"/>
      <c r="C456" s="14"/>
      <c r="D456" s="14"/>
      <c r="E456" s="14"/>
      <c r="F456" s="14"/>
      <c r="G456" s="14"/>
      <c r="H456" s="14"/>
      <c r="I456" s="14"/>
      <c r="J456" s="14"/>
      <c r="K456" s="14"/>
      <c r="L456" s="14"/>
      <c r="M456" s="14"/>
      <c r="N456" s="14"/>
      <c r="O456" s="14"/>
      <c r="P456" s="14"/>
      <c r="Q456" s="14"/>
      <c r="R456" s="14"/>
    </row>
    <row r="457">
      <c r="A457" s="45"/>
      <c r="B457" s="14"/>
      <c r="C457" s="14"/>
      <c r="D457" s="14"/>
      <c r="E457" s="14"/>
      <c r="F457" s="14"/>
      <c r="G457" s="14"/>
      <c r="H457" s="14"/>
      <c r="I457" s="14"/>
      <c r="J457" s="14"/>
      <c r="K457" s="14"/>
      <c r="L457" s="14"/>
      <c r="M457" s="14"/>
      <c r="N457" s="14"/>
      <c r="O457" s="14"/>
      <c r="P457" s="14"/>
      <c r="Q457" s="14"/>
      <c r="R457" s="14"/>
    </row>
    <row r="458">
      <c r="A458" s="45"/>
      <c r="B458" s="14"/>
      <c r="C458" s="14"/>
      <c r="D458" s="14"/>
      <c r="E458" s="14"/>
      <c r="F458" s="14"/>
      <c r="G458" s="14"/>
      <c r="H458" s="14"/>
      <c r="I458" s="14"/>
      <c r="J458" s="14"/>
      <c r="K458" s="14"/>
      <c r="L458" s="14"/>
      <c r="M458" s="14"/>
      <c r="N458" s="14"/>
      <c r="O458" s="14"/>
      <c r="P458" s="14"/>
      <c r="Q458" s="14"/>
      <c r="R458" s="14"/>
    </row>
    <row r="459">
      <c r="A459" s="45"/>
      <c r="B459" s="14"/>
      <c r="C459" s="14"/>
      <c r="D459" s="14"/>
      <c r="E459" s="14"/>
      <c r="F459" s="14"/>
      <c r="G459" s="14"/>
      <c r="H459" s="14"/>
      <c r="I459" s="14"/>
      <c r="J459" s="14"/>
      <c r="K459" s="14"/>
      <c r="L459" s="14"/>
      <c r="M459" s="14"/>
      <c r="N459" s="14"/>
      <c r="O459" s="14"/>
      <c r="P459" s="14"/>
      <c r="Q459" s="14"/>
      <c r="R459" s="14"/>
    </row>
    <row r="460">
      <c r="A460" s="45"/>
      <c r="B460" s="14"/>
      <c r="C460" s="14"/>
      <c r="D460" s="14"/>
      <c r="E460" s="14"/>
      <c r="F460" s="14"/>
      <c r="G460" s="14"/>
      <c r="H460" s="14"/>
      <c r="I460" s="14"/>
      <c r="J460" s="14"/>
      <c r="K460" s="14"/>
      <c r="L460" s="14"/>
      <c r="M460" s="14"/>
      <c r="N460" s="14"/>
      <c r="O460" s="14"/>
      <c r="P460" s="14"/>
      <c r="Q460" s="14"/>
      <c r="R460" s="14"/>
    </row>
    <row r="461">
      <c r="A461" s="45"/>
      <c r="B461" s="14"/>
      <c r="C461" s="14"/>
      <c r="D461" s="14"/>
      <c r="E461" s="14"/>
      <c r="F461" s="14"/>
      <c r="G461" s="14"/>
      <c r="H461" s="14"/>
      <c r="I461" s="14"/>
      <c r="J461" s="14"/>
      <c r="K461" s="14"/>
      <c r="L461" s="14"/>
      <c r="M461" s="14"/>
      <c r="N461" s="14"/>
      <c r="O461" s="14"/>
      <c r="P461" s="14"/>
      <c r="Q461" s="14"/>
      <c r="R461" s="14"/>
    </row>
    <row r="462">
      <c r="A462" s="45"/>
      <c r="B462" s="14"/>
      <c r="C462" s="14"/>
      <c r="D462" s="14"/>
      <c r="E462" s="14"/>
      <c r="F462" s="14"/>
      <c r="G462" s="14"/>
      <c r="H462" s="14"/>
      <c r="I462" s="14"/>
      <c r="J462" s="14"/>
      <c r="K462" s="14"/>
      <c r="L462" s="14"/>
      <c r="M462" s="14"/>
      <c r="N462" s="14"/>
      <c r="O462" s="14"/>
      <c r="P462" s="14"/>
      <c r="Q462" s="14"/>
      <c r="R462" s="14"/>
    </row>
    <row r="463">
      <c r="A463" s="45"/>
      <c r="B463" s="14"/>
      <c r="C463" s="14"/>
      <c r="D463" s="14"/>
      <c r="E463" s="14"/>
      <c r="F463" s="14"/>
      <c r="G463" s="14"/>
      <c r="H463" s="14"/>
      <c r="I463" s="14"/>
      <c r="J463" s="14"/>
      <c r="K463" s="14"/>
      <c r="L463" s="14"/>
      <c r="M463" s="14"/>
      <c r="N463" s="14"/>
      <c r="O463" s="14"/>
      <c r="P463" s="14"/>
      <c r="Q463" s="14"/>
      <c r="R463" s="14"/>
    </row>
    <row r="464">
      <c r="A464" s="45"/>
      <c r="B464" s="14"/>
      <c r="C464" s="14"/>
      <c r="D464" s="14"/>
      <c r="E464" s="14"/>
      <c r="F464" s="14"/>
      <c r="G464" s="14"/>
      <c r="H464" s="14"/>
      <c r="I464" s="14"/>
      <c r="J464" s="14"/>
      <c r="K464" s="14"/>
      <c r="L464" s="14"/>
      <c r="M464" s="14"/>
      <c r="N464" s="14"/>
      <c r="O464" s="14"/>
      <c r="P464" s="14"/>
      <c r="Q464" s="14"/>
      <c r="R464" s="14"/>
    </row>
    <row r="465">
      <c r="A465" s="45"/>
      <c r="B465" s="14"/>
      <c r="C465" s="14"/>
      <c r="D465" s="14"/>
      <c r="E465" s="14"/>
      <c r="F465" s="14"/>
      <c r="G465" s="14"/>
      <c r="H465" s="14"/>
      <c r="I465" s="14"/>
      <c r="J465" s="14"/>
      <c r="K465" s="14"/>
      <c r="L465" s="14"/>
      <c r="M465" s="14"/>
      <c r="N465" s="14"/>
      <c r="O465" s="14"/>
      <c r="P465" s="14"/>
      <c r="Q465" s="14"/>
      <c r="R465" s="14"/>
    </row>
    <row r="466">
      <c r="A466" s="45"/>
      <c r="B466" s="14"/>
      <c r="C466" s="14"/>
      <c r="D466" s="14"/>
      <c r="E466" s="14"/>
      <c r="F466" s="14"/>
      <c r="G466" s="14"/>
      <c r="H466" s="14"/>
      <c r="I466" s="14"/>
      <c r="J466" s="14"/>
      <c r="K466" s="14"/>
      <c r="L466" s="14"/>
      <c r="M466" s="14"/>
      <c r="N466" s="14"/>
      <c r="O466" s="14"/>
      <c r="P466" s="14"/>
      <c r="Q466" s="14"/>
      <c r="R466" s="14"/>
    </row>
    <row r="467">
      <c r="A467" s="45"/>
      <c r="B467" s="14"/>
      <c r="C467" s="14"/>
      <c r="D467" s="14"/>
      <c r="E467" s="14"/>
      <c r="F467" s="14"/>
      <c r="G467" s="14"/>
      <c r="H467" s="14"/>
      <c r="I467" s="14"/>
      <c r="J467" s="14"/>
      <c r="K467" s="14"/>
      <c r="L467" s="14"/>
      <c r="M467" s="14"/>
      <c r="N467" s="14"/>
      <c r="O467" s="14"/>
      <c r="P467" s="14"/>
      <c r="Q467" s="14"/>
      <c r="R467" s="14"/>
    </row>
    <row r="468">
      <c r="A468" s="45"/>
      <c r="B468" s="14"/>
      <c r="C468" s="14"/>
      <c r="D468" s="14"/>
      <c r="E468" s="14"/>
      <c r="F468" s="14"/>
      <c r="G468" s="14"/>
      <c r="H468" s="14"/>
      <c r="I468" s="14"/>
      <c r="J468" s="14"/>
      <c r="K468" s="14"/>
      <c r="L468" s="14"/>
      <c r="M468" s="14"/>
      <c r="N468" s="14"/>
      <c r="O468" s="14"/>
      <c r="P468" s="14"/>
      <c r="Q468" s="14"/>
      <c r="R468" s="14"/>
    </row>
    <row r="469">
      <c r="A469" s="45"/>
      <c r="B469" s="14"/>
      <c r="C469" s="14"/>
      <c r="D469" s="14"/>
      <c r="E469" s="14"/>
      <c r="F469" s="14"/>
      <c r="G469" s="14"/>
      <c r="H469" s="14"/>
      <c r="I469" s="14"/>
      <c r="J469" s="14"/>
      <c r="K469" s="14"/>
      <c r="L469" s="14"/>
      <c r="M469" s="14"/>
      <c r="N469" s="14"/>
      <c r="O469" s="14"/>
      <c r="P469" s="14"/>
      <c r="Q469" s="14"/>
      <c r="R469" s="14"/>
    </row>
    <row r="470">
      <c r="A470" s="45"/>
      <c r="B470" s="14"/>
      <c r="C470" s="14"/>
      <c r="D470" s="14"/>
      <c r="E470" s="14"/>
      <c r="F470" s="14"/>
      <c r="G470" s="14"/>
      <c r="H470" s="14"/>
      <c r="I470" s="14"/>
      <c r="J470" s="14"/>
      <c r="K470" s="14"/>
      <c r="L470" s="14"/>
      <c r="M470" s="14"/>
      <c r="N470" s="14"/>
      <c r="O470" s="14"/>
      <c r="P470" s="14"/>
      <c r="Q470" s="14"/>
      <c r="R470" s="14"/>
    </row>
    <row r="471">
      <c r="A471" s="45"/>
      <c r="B471" s="14"/>
      <c r="C471" s="14"/>
      <c r="D471" s="14"/>
      <c r="E471" s="14"/>
      <c r="F471" s="14"/>
      <c r="G471" s="14"/>
      <c r="H471" s="14"/>
      <c r="I471" s="14"/>
      <c r="J471" s="14"/>
      <c r="K471" s="14"/>
      <c r="L471" s="14"/>
      <c r="M471" s="14"/>
      <c r="N471" s="14"/>
      <c r="O471" s="14"/>
      <c r="P471" s="14"/>
      <c r="Q471" s="14"/>
      <c r="R471" s="14"/>
    </row>
    <row r="472">
      <c r="A472" s="45"/>
      <c r="B472" s="14"/>
      <c r="C472" s="14"/>
      <c r="D472" s="14"/>
      <c r="E472" s="14"/>
      <c r="F472" s="14"/>
      <c r="G472" s="14"/>
      <c r="H472" s="14"/>
      <c r="I472" s="14"/>
      <c r="J472" s="14"/>
      <c r="K472" s="14"/>
      <c r="L472" s="14"/>
      <c r="M472" s="14"/>
      <c r="N472" s="14"/>
      <c r="O472" s="14"/>
      <c r="P472" s="14"/>
      <c r="Q472" s="14"/>
      <c r="R472" s="14"/>
    </row>
    <row r="473">
      <c r="A473" s="45"/>
      <c r="B473" s="14"/>
      <c r="C473" s="14"/>
      <c r="D473" s="14"/>
      <c r="E473" s="14"/>
      <c r="F473" s="14"/>
      <c r="G473" s="14"/>
      <c r="H473" s="14"/>
      <c r="I473" s="14"/>
      <c r="J473" s="14"/>
      <c r="K473" s="14"/>
      <c r="L473" s="14"/>
      <c r="M473" s="14"/>
      <c r="N473" s="14"/>
      <c r="O473" s="14"/>
      <c r="P473" s="14"/>
      <c r="Q473" s="14"/>
      <c r="R473" s="14"/>
    </row>
    <row r="474">
      <c r="A474" s="45"/>
      <c r="B474" s="14"/>
      <c r="C474" s="14"/>
      <c r="D474" s="14"/>
      <c r="E474" s="14"/>
      <c r="F474" s="14"/>
      <c r="G474" s="14"/>
      <c r="H474" s="14"/>
      <c r="I474" s="14"/>
      <c r="J474" s="14"/>
      <c r="K474" s="14"/>
      <c r="L474" s="14"/>
      <c r="M474" s="14"/>
      <c r="N474" s="14"/>
      <c r="O474" s="14"/>
      <c r="P474" s="14"/>
      <c r="Q474" s="14"/>
      <c r="R474" s="14"/>
    </row>
    <row r="475">
      <c r="A475" s="45"/>
      <c r="B475" s="14"/>
      <c r="C475" s="14"/>
      <c r="D475" s="14"/>
      <c r="E475" s="14"/>
      <c r="F475" s="14"/>
      <c r="G475" s="14"/>
      <c r="H475" s="14"/>
      <c r="I475" s="14"/>
      <c r="J475" s="14"/>
      <c r="K475" s="14"/>
      <c r="L475" s="14"/>
      <c r="M475" s="14"/>
      <c r="N475" s="14"/>
      <c r="O475" s="14"/>
      <c r="P475" s="14"/>
      <c r="Q475" s="14"/>
      <c r="R475" s="14"/>
    </row>
    <row r="476">
      <c r="A476" s="45"/>
      <c r="B476" s="14"/>
      <c r="C476" s="14"/>
      <c r="D476" s="14"/>
      <c r="E476" s="14"/>
      <c r="F476" s="14"/>
      <c r="G476" s="14"/>
      <c r="H476" s="14"/>
      <c r="I476" s="14"/>
      <c r="J476" s="14"/>
      <c r="K476" s="14"/>
      <c r="L476" s="14"/>
      <c r="M476" s="14"/>
      <c r="N476" s="14"/>
      <c r="O476" s="14"/>
      <c r="P476" s="14"/>
      <c r="Q476" s="14"/>
      <c r="R476" s="14"/>
    </row>
    <row r="477">
      <c r="A477" s="45"/>
      <c r="B477" s="14"/>
      <c r="C477" s="14"/>
      <c r="D477" s="14"/>
      <c r="E477" s="14"/>
      <c r="F477" s="14"/>
      <c r="G477" s="14"/>
      <c r="H477" s="14"/>
      <c r="I477" s="14"/>
      <c r="J477" s="14"/>
      <c r="K477" s="14"/>
      <c r="L477" s="14"/>
      <c r="M477" s="14"/>
      <c r="N477" s="14"/>
      <c r="O477" s="14"/>
      <c r="P477" s="14"/>
      <c r="Q477" s="14"/>
      <c r="R477" s="14"/>
    </row>
    <row r="478">
      <c r="A478" s="45"/>
      <c r="B478" s="14"/>
      <c r="C478" s="14"/>
      <c r="D478" s="14"/>
      <c r="E478" s="14"/>
      <c r="F478" s="14"/>
      <c r="G478" s="14"/>
      <c r="H478" s="14"/>
      <c r="I478" s="14"/>
      <c r="J478" s="14"/>
      <c r="K478" s="14"/>
      <c r="L478" s="14"/>
      <c r="M478" s="14"/>
      <c r="N478" s="14"/>
      <c r="O478" s="14"/>
      <c r="P478" s="14"/>
      <c r="Q478" s="14"/>
      <c r="R478" s="14"/>
    </row>
    <row r="479">
      <c r="A479" s="45"/>
      <c r="B479" s="14"/>
      <c r="C479" s="14"/>
      <c r="D479" s="14"/>
      <c r="E479" s="14"/>
      <c r="F479" s="14"/>
      <c r="G479" s="14"/>
      <c r="H479" s="14"/>
      <c r="I479" s="14"/>
      <c r="J479" s="14"/>
      <c r="K479" s="14"/>
      <c r="L479" s="14"/>
      <c r="M479" s="14"/>
      <c r="N479" s="14"/>
      <c r="O479" s="14"/>
      <c r="P479" s="14"/>
      <c r="Q479" s="14"/>
      <c r="R479" s="14"/>
    </row>
    <row r="480">
      <c r="A480" s="45"/>
      <c r="B480" s="14"/>
      <c r="C480" s="14"/>
      <c r="D480" s="14"/>
      <c r="E480" s="14"/>
      <c r="F480" s="14"/>
      <c r="G480" s="14"/>
      <c r="H480" s="14"/>
      <c r="I480" s="14"/>
      <c r="J480" s="14"/>
      <c r="K480" s="14"/>
      <c r="L480" s="14"/>
      <c r="M480" s="14"/>
      <c r="N480" s="14"/>
      <c r="O480" s="14"/>
      <c r="P480" s="14"/>
      <c r="Q480" s="14"/>
      <c r="R480" s="14"/>
    </row>
    <row r="481">
      <c r="A481" s="45"/>
      <c r="B481" s="14"/>
      <c r="C481" s="14"/>
      <c r="D481" s="14"/>
      <c r="E481" s="14"/>
      <c r="F481" s="14"/>
      <c r="G481" s="14"/>
      <c r="H481" s="14"/>
      <c r="I481" s="14"/>
      <c r="J481" s="14"/>
      <c r="K481" s="14"/>
      <c r="L481" s="14"/>
      <c r="M481" s="14"/>
      <c r="N481" s="14"/>
      <c r="O481" s="14"/>
      <c r="P481" s="14"/>
      <c r="Q481" s="14"/>
      <c r="R481" s="14"/>
    </row>
    <row r="482">
      <c r="A482" s="45"/>
      <c r="B482" s="14"/>
      <c r="C482" s="14"/>
      <c r="D482" s="14"/>
      <c r="E482" s="14"/>
      <c r="F482" s="14"/>
      <c r="G482" s="14"/>
      <c r="H482" s="14"/>
      <c r="I482" s="14"/>
      <c r="J482" s="14"/>
      <c r="K482" s="14"/>
      <c r="L482" s="14"/>
      <c r="M482" s="14"/>
      <c r="N482" s="14"/>
      <c r="O482" s="14"/>
      <c r="P482" s="14"/>
      <c r="Q482" s="14"/>
      <c r="R482" s="14"/>
    </row>
    <row r="483">
      <c r="A483" s="45"/>
      <c r="B483" s="14"/>
      <c r="C483" s="14"/>
      <c r="D483" s="14"/>
      <c r="E483" s="14"/>
      <c r="F483" s="14"/>
      <c r="G483" s="14"/>
      <c r="H483" s="14"/>
      <c r="I483" s="14"/>
      <c r="J483" s="14"/>
      <c r="K483" s="14"/>
      <c r="L483" s="14"/>
      <c r="M483" s="14"/>
      <c r="N483" s="14"/>
      <c r="O483" s="14"/>
      <c r="P483" s="14"/>
      <c r="Q483" s="14"/>
      <c r="R483" s="14"/>
    </row>
    <row r="484">
      <c r="A484" s="45"/>
      <c r="B484" s="14"/>
      <c r="C484" s="14"/>
      <c r="D484" s="14"/>
      <c r="E484" s="14"/>
      <c r="F484" s="14"/>
      <c r="G484" s="14"/>
      <c r="H484" s="14"/>
      <c r="I484" s="14"/>
      <c r="J484" s="14"/>
      <c r="K484" s="14"/>
      <c r="L484" s="14"/>
      <c r="M484" s="14"/>
      <c r="N484" s="14"/>
      <c r="O484" s="14"/>
      <c r="P484" s="14"/>
      <c r="Q484" s="14"/>
      <c r="R484" s="14"/>
    </row>
    <row r="485">
      <c r="A485" s="45"/>
      <c r="B485" s="14"/>
      <c r="C485" s="14"/>
      <c r="D485" s="14"/>
      <c r="E485" s="14"/>
      <c r="F485" s="14"/>
      <c r="G485" s="14"/>
      <c r="H485" s="14"/>
      <c r="I485" s="14"/>
      <c r="J485" s="14"/>
      <c r="K485" s="14"/>
      <c r="L485" s="14"/>
      <c r="M485" s="14"/>
      <c r="N485" s="14"/>
      <c r="O485" s="14"/>
      <c r="P485" s="14"/>
      <c r="Q485" s="14"/>
      <c r="R485" s="14"/>
    </row>
    <row r="486">
      <c r="A486" s="45"/>
      <c r="B486" s="14"/>
      <c r="C486" s="14"/>
      <c r="D486" s="14"/>
      <c r="E486" s="14"/>
      <c r="F486" s="14"/>
      <c r="G486" s="14"/>
      <c r="H486" s="14"/>
      <c r="I486" s="14"/>
      <c r="J486" s="14"/>
      <c r="K486" s="14"/>
      <c r="L486" s="14"/>
      <c r="M486" s="14"/>
      <c r="N486" s="14"/>
      <c r="O486" s="14"/>
      <c r="P486" s="14"/>
      <c r="Q486" s="14"/>
      <c r="R486" s="14"/>
    </row>
    <row r="487">
      <c r="A487" s="45"/>
      <c r="B487" s="14"/>
      <c r="C487" s="14"/>
      <c r="D487" s="14"/>
      <c r="E487" s="14"/>
      <c r="F487" s="14"/>
      <c r="G487" s="14"/>
      <c r="H487" s="14"/>
      <c r="I487" s="14"/>
      <c r="J487" s="14"/>
      <c r="K487" s="14"/>
      <c r="L487" s="14"/>
      <c r="M487" s="14"/>
      <c r="N487" s="14"/>
      <c r="O487" s="14"/>
      <c r="P487" s="14"/>
      <c r="Q487" s="14"/>
      <c r="R487" s="14"/>
    </row>
    <row r="488">
      <c r="A488" s="45"/>
      <c r="B488" s="14"/>
      <c r="C488" s="14"/>
      <c r="D488" s="14"/>
      <c r="E488" s="14"/>
      <c r="F488" s="14"/>
      <c r="G488" s="14"/>
      <c r="H488" s="14"/>
      <c r="I488" s="14"/>
      <c r="J488" s="14"/>
      <c r="K488" s="14"/>
      <c r="L488" s="14"/>
      <c r="M488" s="14"/>
      <c r="N488" s="14"/>
      <c r="O488" s="14"/>
      <c r="P488" s="14"/>
      <c r="Q488" s="14"/>
      <c r="R488" s="14"/>
    </row>
    <row r="489">
      <c r="A489" s="45"/>
      <c r="B489" s="14"/>
      <c r="C489" s="14"/>
      <c r="D489" s="14"/>
      <c r="E489" s="14"/>
      <c r="F489" s="14"/>
      <c r="G489" s="14"/>
      <c r="H489" s="14"/>
      <c r="I489" s="14"/>
      <c r="J489" s="14"/>
      <c r="K489" s="14"/>
      <c r="L489" s="14"/>
      <c r="M489" s="14"/>
      <c r="N489" s="14"/>
      <c r="O489" s="14"/>
      <c r="P489" s="14"/>
      <c r="Q489" s="14"/>
      <c r="R489" s="14"/>
    </row>
    <row r="490">
      <c r="A490" s="45"/>
      <c r="B490" s="14"/>
      <c r="C490" s="14"/>
      <c r="D490" s="14"/>
      <c r="E490" s="14"/>
      <c r="F490" s="14"/>
      <c r="G490" s="14"/>
      <c r="H490" s="14"/>
      <c r="I490" s="14"/>
      <c r="J490" s="14"/>
      <c r="K490" s="14"/>
      <c r="L490" s="14"/>
      <c r="M490" s="14"/>
      <c r="N490" s="14"/>
      <c r="O490" s="14"/>
      <c r="P490" s="14"/>
      <c r="Q490" s="14"/>
      <c r="R490" s="14"/>
    </row>
    <row r="491">
      <c r="A491" s="45"/>
      <c r="B491" s="14"/>
      <c r="C491" s="14"/>
      <c r="D491" s="14"/>
      <c r="E491" s="14"/>
      <c r="F491" s="14"/>
      <c r="G491" s="14"/>
      <c r="H491" s="14"/>
      <c r="I491" s="14"/>
      <c r="J491" s="14"/>
      <c r="K491" s="14"/>
      <c r="L491" s="14"/>
      <c r="M491" s="14"/>
      <c r="N491" s="14"/>
      <c r="O491" s="14"/>
      <c r="P491" s="14"/>
      <c r="Q491" s="14"/>
      <c r="R491" s="14"/>
    </row>
    <row r="492">
      <c r="A492" s="45"/>
      <c r="B492" s="14"/>
      <c r="C492" s="14"/>
      <c r="D492" s="14"/>
      <c r="E492" s="14"/>
      <c r="F492" s="14"/>
      <c r="G492" s="14"/>
      <c r="H492" s="14"/>
      <c r="I492" s="14"/>
      <c r="J492" s="14"/>
      <c r="K492" s="14"/>
      <c r="L492" s="14"/>
      <c r="M492" s="14"/>
      <c r="N492" s="14"/>
      <c r="O492" s="14"/>
      <c r="P492" s="14"/>
      <c r="Q492" s="14"/>
      <c r="R492" s="14"/>
    </row>
    <row r="493">
      <c r="A493" s="45"/>
      <c r="B493" s="14"/>
      <c r="C493" s="14"/>
      <c r="D493" s="14"/>
      <c r="E493" s="14"/>
      <c r="F493" s="14"/>
      <c r="G493" s="14"/>
      <c r="H493" s="14"/>
      <c r="I493" s="14"/>
      <c r="J493" s="14"/>
      <c r="K493" s="14"/>
      <c r="L493" s="14"/>
      <c r="M493" s="14"/>
      <c r="N493" s="14"/>
      <c r="O493" s="14"/>
      <c r="P493" s="14"/>
      <c r="Q493" s="14"/>
      <c r="R493" s="14"/>
    </row>
    <row r="494">
      <c r="A494" s="45"/>
      <c r="B494" s="14"/>
      <c r="C494" s="14"/>
      <c r="D494" s="14"/>
      <c r="E494" s="14"/>
      <c r="F494" s="14"/>
      <c r="G494" s="14"/>
      <c r="H494" s="14"/>
      <c r="I494" s="14"/>
      <c r="J494" s="14"/>
      <c r="K494" s="14"/>
      <c r="L494" s="14"/>
      <c r="M494" s="14"/>
      <c r="N494" s="14"/>
      <c r="O494" s="14"/>
      <c r="P494" s="14"/>
      <c r="Q494" s="14"/>
      <c r="R494" s="14"/>
    </row>
    <row r="495">
      <c r="A495" s="45"/>
      <c r="B495" s="14"/>
      <c r="C495" s="14"/>
      <c r="D495" s="14"/>
      <c r="E495" s="14"/>
      <c r="F495" s="14"/>
      <c r="G495" s="14"/>
      <c r="H495" s="14"/>
      <c r="I495" s="14"/>
      <c r="J495" s="14"/>
      <c r="K495" s="14"/>
      <c r="L495" s="14"/>
      <c r="M495" s="14"/>
      <c r="N495" s="14"/>
      <c r="O495" s="14"/>
      <c r="P495" s="14"/>
      <c r="Q495" s="14"/>
      <c r="R495" s="14"/>
    </row>
    <row r="496">
      <c r="A496" s="45"/>
      <c r="B496" s="14"/>
      <c r="C496" s="14"/>
      <c r="D496" s="14"/>
      <c r="E496" s="14"/>
      <c r="F496" s="14"/>
      <c r="G496" s="14"/>
      <c r="H496" s="14"/>
      <c r="I496" s="14"/>
      <c r="J496" s="14"/>
      <c r="K496" s="14"/>
      <c r="L496" s="14"/>
      <c r="M496" s="14"/>
      <c r="N496" s="14"/>
      <c r="O496" s="14"/>
      <c r="P496" s="14"/>
      <c r="Q496" s="14"/>
      <c r="R496" s="14"/>
    </row>
    <row r="497">
      <c r="A497" s="45"/>
      <c r="B497" s="14"/>
      <c r="C497" s="14"/>
      <c r="D497" s="14"/>
      <c r="E497" s="14"/>
      <c r="F497" s="14"/>
      <c r="G497" s="14"/>
      <c r="H497" s="14"/>
      <c r="I497" s="14"/>
      <c r="J497" s="14"/>
      <c r="K497" s="14"/>
      <c r="L497" s="14"/>
      <c r="M497" s="14"/>
      <c r="N497" s="14"/>
      <c r="O497" s="14"/>
      <c r="P497" s="14"/>
      <c r="Q497" s="14"/>
      <c r="R497" s="14"/>
    </row>
    <row r="498">
      <c r="A498" s="45"/>
      <c r="B498" s="14"/>
      <c r="C498" s="14"/>
      <c r="D498" s="14"/>
      <c r="E498" s="14"/>
      <c r="F498" s="14"/>
      <c r="G498" s="14"/>
      <c r="H498" s="14"/>
      <c r="I498" s="14"/>
      <c r="J498" s="14"/>
      <c r="K498" s="14"/>
      <c r="L498" s="14"/>
      <c r="M498" s="14"/>
      <c r="N498" s="14"/>
      <c r="O498" s="14"/>
      <c r="P498" s="14"/>
      <c r="Q498" s="14"/>
      <c r="R498" s="14"/>
    </row>
    <row r="499">
      <c r="A499" s="45"/>
      <c r="B499" s="14"/>
      <c r="C499" s="14"/>
      <c r="D499" s="14"/>
      <c r="E499" s="14"/>
      <c r="F499" s="14"/>
      <c r="G499" s="14"/>
      <c r="H499" s="14"/>
      <c r="I499" s="14"/>
      <c r="J499" s="14"/>
      <c r="K499" s="14"/>
      <c r="L499" s="14"/>
      <c r="M499" s="14"/>
      <c r="N499" s="14"/>
      <c r="O499" s="14"/>
      <c r="P499" s="14"/>
      <c r="Q499" s="14"/>
      <c r="R499" s="14"/>
    </row>
    <row r="500">
      <c r="A500" s="45"/>
      <c r="B500" s="14"/>
      <c r="C500" s="14"/>
      <c r="D500" s="14"/>
      <c r="E500" s="14"/>
      <c r="F500" s="14"/>
      <c r="G500" s="14"/>
      <c r="H500" s="14"/>
      <c r="I500" s="14"/>
      <c r="J500" s="14"/>
      <c r="K500" s="14"/>
      <c r="L500" s="14"/>
      <c r="M500" s="14"/>
      <c r="N500" s="14"/>
      <c r="O500" s="14"/>
      <c r="P500" s="14"/>
      <c r="Q500" s="14"/>
      <c r="R500" s="14"/>
    </row>
    <row r="501">
      <c r="A501" s="45"/>
      <c r="B501" s="14"/>
      <c r="C501" s="14"/>
      <c r="D501" s="14"/>
      <c r="E501" s="14"/>
      <c r="F501" s="14"/>
      <c r="G501" s="14"/>
      <c r="H501" s="14"/>
      <c r="I501" s="14"/>
      <c r="J501" s="14"/>
      <c r="K501" s="14"/>
      <c r="L501" s="14"/>
      <c r="M501" s="14"/>
      <c r="N501" s="14"/>
      <c r="O501" s="14"/>
      <c r="P501" s="14"/>
      <c r="Q501" s="14"/>
      <c r="R501" s="14"/>
    </row>
    <row r="502">
      <c r="A502" s="45"/>
      <c r="B502" s="14"/>
      <c r="C502" s="14"/>
      <c r="D502" s="14"/>
      <c r="E502" s="14"/>
      <c r="F502" s="14"/>
      <c r="G502" s="14"/>
      <c r="H502" s="14"/>
      <c r="I502" s="14"/>
      <c r="J502" s="14"/>
      <c r="K502" s="14"/>
      <c r="L502" s="14"/>
      <c r="M502" s="14"/>
      <c r="N502" s="14"/>
      <c r="O502" s="14"/>
      <c r="P502" s="14"/>
      <c r="Q502" s="14"/>
      <c r="R502" s="14"/>
    </row>
    <row r="503">
      <c r="A503" s="45"/>
      <c r="B503" s="14"/>
      <c r="C503" s="14"/>
      <c r="D503" s="14"/>
      <c r="E503" s="14"/>
      <c r="F503" s="14"/>
      <c r="G503" s="14"/>
      <c r="H503" s="14"/>
      <c r="I503" s="14"/>
      <c r="J503" s="14"/>
      <c r="K503" s="14"/>
      <c r="L503" s="14"/>
      <c r="M503" s="14"/>
      <c r="N503" s="14"/>
      <c r="O503" s="14"/>
      <c r="P503" s="14"/>
      <c r="Q503" s="14"/>
      <c r="R503" s="14"/>
    </row>
    <row r="504">
      <c r="A504" s="45"/>
      <c r="B504" s="14"/>
      <c r="C504" s="14"/>
      <c r="D504" s="14"/>
      <c r="E504" s="14"/>
      <c r="F504" s="14"/>
      <c r="G504" s="14"/>
      <c r="H504" s="14"/>
      <c r="I504" s="14"/>
      <c r="J504" s="14"/>
      <c r="K504" s="14"/>
      <c r="L504" s="14"/>
      <c r="M504" s="14"/>
      <c r="N504" s="14"/>
      <c r="O504" s="14"/>
      <c r="P504" s="14"/>
      <c r="Q504" s="14"/>
      <c r="R504" s="14"/>
    </row>
    <row r="505">
      <c r="A505" s="45"/>
      <c r="B505" s="14"/>
      <c r="C505" s="14"/>
      <c r="D505" s="14"/>
      <c r="E505" s="14"/>
      <c r="F505" s="14"/>
      <c r="G505" s="14"/>
      <c r="H505" s="14"/>
      <c r="I505" s="14"/>
      <c r="J505" s="14"/>
      <c r="K505" s="14"/>
      <c r="L505" s="14"/>
      <c r="M505" s="14"/>
      <c r="N505" s="14"/>
      <c r="O505" s="14"/>
      <c r="P505" s="14"/>
      <c r="Q505" s="14"/>
      <c r="R505" s="14"/>
    </row>
    <row r="506">
      <c r="A506" s="45"/>
      <c r="B506" s="14"/>
      <c r="C506" s="14"/>
      <c r="D506" s="14"/>
      <c r="E506" s="14"/>
      <c r="F506" s="14"/>
      <c r="G506" s="14"/>
      <c r="H506" s="14"/>
      <c r="I506" s="14"/>
      <c r="J506" s="14"/>
      <c r="K506" s="14"/>
      <c r="L506" s="14"/>
      <c r="M506" s="14"/>
      <c r="N506" s="14"/>
      <c r="O506" s="14"/>
      <c r="P506" s="14"/>
      <c r="Q506" s="14"/>
      <c r="R506" s="14"/>
    </row>
    <row r="507">
      <c r="A507" s="45"/>
      <c r="B507" s="14"/>
      <c r="C507" s="14"/>
      <c r="D507" s="14"/>
      <c r="E507" s="14"/>
      <c r="F507" s="14"/>
      <c r="G507" s="14"/>
      <c r="H507" s="14"/>
      <c r="I507" s="14"/>
      <c r="J507" s="14"/>
      <c r="K507" s="14"/>
      <c r="L507" s="14"/>
      <c r="M507" s="14"/>
      <c r="N507" s="14"/>
      <c r="O507" s="14"/>
      <c r="P507" s="14"/>
      <c r="Q507" s="14"/>
      <c r="R507" s="14"/>
    </row>
    <row r="508">
      <c r="A508" s="45"/>
      <c r="B508" s="14"/>
      <c r="C508" s="14"/>
      <c r="D508" s="14"/>
      <c r="E508" s="14"/>
      <c r="F508" s="14"/>
      <c r="G508" s="14"/>
      <c r="H508" s="14"/>
      <c r="I508" s="14"/>
      <c r="J508" s="14"/>
      <c r="K508" s="14"/>
      <c r="L508" s="14"/>
      <c r="M508" s="14"/>
      <c r="N508" s="14"/>
      <c r="O508" s="14"/>
      <c r="P508" s="14"/>
      <c r="Q508" s="14"/>
      <c r="R508" s="14"/>
    </row>
    <row r="509">
      <c r="A509" s="45"/>
      <c r="B509" s="14"/>
      <c r="C509" s="14"/>
      <c r="D509" s="14"/>
      <c r="E509" s="14"/>
      <c r="F509" s="14"/>
      <c r="G509" s="14"/>
      <c r="H509" s="14"/>
      <c r="I509" s="14"/>
      <c r="J509" s="14"/>
      <c r="K509" s="14"/>
      <c r="L509" s="14"/>
      <c r="M509" s="14"/>
      <c r="N509" s="14"/>
      <c r="O509" s="14"/>
      <c r="P509" s="14"/>
      <c r="Q509" s="14"/>
      <c r="R509" s="14"/>
    </row>
    <row r="510">
      <c r="A510" s="45"/>
      <c r="B510" s="14"/>
      <c r="C510" s="14"/>
      <c r="D510" s="14"/>
      <c r="E510" s="14"/>
      <c r="F510" s="14"/>
      <c r="G510" s="14"/>
      <c r="H510" s="14"/>
      <c r="I510" s="14"/>
      <c r="J510" s="14"/>
      <c r="K510" s="14"/>
      <c r="L510" s="14"/>
      <c r="M510" s="14"/>
      <c r="N510" s="14"/>
      <c r="O510" s="14"/>
      <c r="P510" s="14"/>
      <c r="Q510" s="14"/>
      <c r="R510" s="14"/>
    </row>
    <row r="511">
      <c r="A511" s="45"/>
      <c r="B511" s="14"/>
      <c r="C511" s="14"/>
      <c r="D511" s="14"/>
      <c r="E511" s="14"/>
      <c r="F511" s="14"/>
      <c r="G511" s="14"/>
      <c r="H511" s="14"/>
      <c r="I511" s="14"/>
      <c r="J511" s="14"/>
      <c r="K511" s="14"/>
      <c r="L511" s="14"/>
      <c r="M511" s="14"/>
      <c r="N511" s="14"/>
      <c r="O511" s="14"/>
      <c r="P511" s="14"/>
      <c r="Q511" s="14"/>
      <c r="R511" s="14"/>
    </row>
    <row r="512">
      <c r="A512" s="45"/>
      <c r="B512" s="14"/>
      <c r="C512" s="14"/>
      <c r="D512" s="14"/>
      <c r="E512" s="14"/>
      <c r="F512" s="14"/>
      <c r="G512" s="14"/>
      <c r="H512" s="14"/>
      <c r="I512" s="14"/>
      <c r="J512" s="14"/>
      <c r="K512" s="14"/>
      <c r="L512" s="14"/>
      <c r="M512" s="14"/>
      <c r="N512" s="14"/>
      <c r="O512" s="14"/>
      <c r="P512" s="14"/>
      <c r="Q512" s="14"/>
      <c r="R512" s="14"/>
    </row>
    <row r="513">
      <c r="A513" s="45"/>
      <c r="B513" s="14"/>
      <c r="C513" s="14"/>
      <c r="D513" s="14"/>
      <c r="E513" s="14"/>
      <c r="F513" s="14"/>
      <c r="G513" s="14"/>
      <c r="H513" s="14"/>
      <c r="I513" s="14"/>
      <c r="J513" s="14"/>
      <c r="K513" s="14"/>
      <c r="L513" s="14"/>
      <c r="M513" s="14"/>
      <c r="N513" s="14"/>
      <c r="O513" s="14"/>
      <c r="P513" s="14"/>
      <c r="Q513" s="14"/>
      <c r="R513" s="14"/>
    </row>
    <row r="514">
      <c r="A514" s="45"/>
      <c r="B514" s="14"/>
      <c r="C514" s="14"/>
      <c r="D514" s="14"/>
      <c r="E514" s="14"/>
      <c r="F514" s="14"/>
      <c r="G514" s="14"/>
      <c r="H514" s="14"/>
      <c r="I514" s="14"/>
      <c r="J514" s="14"/>
      <c r="K514" s="14"/>
      <c r="L514" s="14"/>
      <c r="M514" s="14"/>
      <c r="N514" s="14"/>
      <c r="O514" s="14"/>
      <c r="P514" s="14"/>
      <c r="Q514" s="14"/>
      <c r="R514" s="14"/>
    </row>
    <row r="515">
      <c r="A515" s="45"/>
      <c r="B515" s="14"/>
      <c r="C515" s="14"/>
      <c r="D515" s="14"/>
      <c r="E515" s="14"/>
      <c r="F515" s="14"/>
      <c r="G515" s="14"/>
      <c r="H515" s="14"/>
      <c r="I515" s="14"/>
      <c r="J515" s="14"/>
      <c r="K515" s="14"/>
      <c r="L515" s="14"/>
      <c r="M515" s="14"/>
      <c r="N515" s="14"/>
      <c r="O515" s="14"/>
      <c r="P515" s="14"/>
      <c r="Q515" s="14"/>
      <c r="R515" s="14"/>
    </row>
    <row r="516">
      <c r="A516" s="45"/>
      <c r="B516" s="14"/>
      <c r="C516" s="14"/>
      <c r="D516" s="14"/>
      <c r="E516" s="14"/>
      <c r="F516" s="14"/>
      <c r="G516" s="14"/>
      <c r="H516" s="14"/>
      <c r="I516" s="14"/>
      <c r="J516" s="14"/>
      <c r="K516" s="14"/>
      <c r="L516" s="14"/>
      <c r="M516" s="14"/>
      <c r="N516" s="14"/>
      <c r="O516" s="14"/>
      <c r="P516" s="14"/>
      <c r="Q516" s="14"/>
      <c r="R516" s="14"/>
    </row>
    <row r="517">
      <c r="A517" s="45"/>
      <c r="B517" s="14"/>
      <c r="C517" s="14"/>
      <c r="D517" s="14"/>
      <c r="E517" s="14"/>
      <c r="F517" s="14"/>
      <c r="G517" s="14"/>
      <c r="H517" s="14"/>
      <c r="I517" s="14"/>
      <c r="J517" s="14"/>
      <c r="K517" s="14"/>
      <c r="L517" s="14"/>
      <c r="M517" s="14"/>
      <c r="N517" s="14"/>
      <c r="O517" s="14"/>
      <c r="P517" s="14"/>
      <c r="Q517" s="14"/>
      <c r="R517" s="14"/>
    </row>
    <row r="518">
      <c r="A518" s="45"/>
      <c r="B518" s="14"/>
      <c r="C518" s="14"/>
      <c r="D518" s="14"/>
      <c r="E518" s="14"/>
      <c r="F518" s="14"/>
      <c r="G518" s="14"/>
      <c r="H518" s="14"/>
      <c r="I518" s="14"/>
      <c r="J518" s="14"/>
      <c r="K518" s="14"/>
      <c r="L518" s="14"/>
      <c r="M518" s="14"/>
      <c r="N518" s="14"/>
      <c r="O518" s="14"/>
      <c r="P518" s="14"/>
      <c r="Q518" s="14"/>
      <c r="R518" s="14"/>
    </row>
    <row r="519">
      <c r="A519" s="45"/>
      <c r="B519" s="14"/>
      <c r="C519" s="14"/>
      <c r="D519" s="14"/>
      <c r="E519" s="14"/>
      <c r="F519" s="14"/>
      <c r="G519" s="14"/>
      <c r="H519" s="14"/>
      <c r="I519" s="14"/>
      <c r="J519" s="14"/>
      <c r="K519" s="14"/>
      <c r="L519" s="14"/>
      <c r="M519" s="14"/>
      <c r="N519" s="14"/>
      <c r="O519" s="14"/>
      <c r="P519" s="14"/>
      <c r="Q519" s="14"/>
      <c r="R519" s="14"/>
    </row>
    <row r="520">
      <c r="A520" s="45"/>
      <c r="B520" s="14"/>
      <c r="C520" s="14"/>
      <c r="D520" s="14"/>
      <c r="E520" s="14"/>
      <c r="F520" s="14"/>
      <c r="G520" s="14"/>
      <c r="H520" s="14"/>
      <c r="I520" s="14"/>
      <c r="J520" s="14"/>
      <c r="K520" s="14"/>
      <c r="L520" s="14"/>
      <c r="M520" s="14"/>
      <c r="N520" s="14"/>
      <c r="O520" s="14"/>
      <c r="P520" s="14"/>
      <c r="Q520" s="14"/>
      <c r="R520" s="14"/>
    </row>
    <row r="521">
      <c r="A521" s="45"/>
      <c r="B521" s="14"/>
      <c r="C521" s="14"/>
      <c r="D521" s="14"/>
      <c r="E521" s="14"/>
      <c r="F521" s="14"/>
      <c r="G521" s="14"/>
      <c r="H521" s="14"/>
      <c r="I521" s="14"/>
      <c r="J521" s="14"/>
      <c r="K521" s="14"/>
      <c r="L521" s="14"/>
      <c r="M521" s="14"/>
      <c r="N521" s="14"/>
      <c r="O521" s="14"/>
      <c r="P521" s="14"/>
      <c r="Q521" s="14"/>
      <c r="R521" s="14"/>
    </row>
    <row r="522">
      <c r="A522" s="45"/>
      <c r="B522" s="14"/>
      <c r="C522" s="14"/>
      <c r="D522" s="14"/>
      <c r="E522" s="14"/>
      <c r="F522" s="14"/>
      <c r="G522" s="14"/>
      <c r="H522" s="14"/>
      <c r="I522" s="14"/>
      <c r="J522" s="14"/>
      <c r="K522" s="14"/>
      <c r="L522" s="14"/>
      <c r="M522" s="14"/>
      <c r="N522" s="14"/>
      <c r="O522" s="14"/>
      <c r="P522" s="14"/>
      <c r="Q522" s="14"/>
      <c r="R522" s="14"/>
    </row>
    <row r="523">
      <c r="A523" s="45"/>
      <c r="B523" s="14"/>
      <c r="C523" s="14"/>
      <c r="D523" s="14"/>
      <c r="E523" s="14"/>
      <c r="F523" s="14"/>
      <c r="G523" s="14"/>
      <c r="H523" s="14"/>
      <c r="I523" s="14"/>
      <c r="J523" s="14"/>
      <c r="K523" s="14"/>
      <c r="L523" s="14"/>
      <c r="M523" s="14"/>
      <c r="N523" s="14"/>
      <c r="O523" s="14"/>
      <c r="P523" s="14"/>
      <c r="Q523" s="14"/>
      <c r="R523" s="14"/>
    </row>
    <row r="524">
      <c r="A524" s="45"/>
      <c r="B524" s="14"/>
      <c r="C524" s="14"/>
      <c r="D524" s="14"/>
      <c r="E524" s="14"/>
      <c r="F524" s="14"/>
      <c r="G524" s="14"/>
      <c r="H524" s="14"/>
      <c r="I524" s="14"/>
      <c r="J524" s="14"/>
      <c r="K524" s="14"/>
      <c r="L524" s="14"/>
      <c r="M524" s="14"/>
      <c r="N524" s="14"/>
      <c r="O524" s="14"/>
      <c r="P524" s="14"/>
      <c r="Q524" s="14"/>
      <c r="R524" s="14"/>
    </row>
    <row r="525">
      <c r="A525" s="45"/>
      <c r="B525" s="14"/>
      <c r="C525" s="14"/>
      <c r="D525" s="14"/>
      <c r="E525" s="14"/>
      <c r="F525" s="14"/>
      <c r="G525" s="14"/>
      <c r="H525" s="14"/>
      <c r="I525" s="14"/>
      <c r="J525" s="14"/>
      <c r="K525" s="14"/>
      <c r="L525" s="14"/>
      <c r="M525" s="14"/>
      <c r="N525" s="14"/>
      <c r="O525" s="14"/>
      <c r="P525" s="14"/>
      <c r="Q525" s="14"/>
      <c r="R525" s="14"/>
    </row>
    <row r="526">
      <c r="A526" s="45"/>
      <c r="B526" s="14"/>
      <c r="C526" s="14"/>
      <c r="D526" s="14"/>
      <c r="E526" s="14"/>
      <c r="F526" s="14"/>
      <c r="G526" s="14"/>
      <c r="H526" s="14"/>
      <c r="I526" s="14"/>
      <c r="J526" s="14"/>
      <c r="K526" s="14"/>
      <c r="L526" s="14"/>
      <c r="M526" s="14"/>
      <c r="N526" s="14"/>
      <c r="O526" s="14"/>
      <c r="P526" s="14"/>
      <c r="Q526" s="14"/>
      <c r="R526" s="14"/>
    </row>
    <row r="527">
      <c r="A527" s="45"/>
      <c r="B527" s="14"/>
      <c r="C527" s="14"/>
      <c r="D527" s="14"/>
      <c r="E527" s="14"/>
      <c r="F527" s="14"/>
      <c r="G527" s="14"/>
      <c r="H527" s="14"/>
      <c r="I527" s="14"/>
      <c r="J527" s="14"/>
      <c r="K527" s="14"/>
      <c r="L527" s="14"/>
      <c r="M527" s="14"/>
      <c r="N527" s="14"/>
      <c r="O527" s="14"/>
      <c r="P527" s="14"/>
      <c r="Q527" s="14"/>
      <c r="R527" s="14"/>
    </row>
    <row r="528">
      <c r="A528" s="45"/>
      <c r="B528" s="14"/>
      <c r="C528" s="14"/>
      <c r="D528" s="14"/>
      <c r="E528" s="14"/>
      <c r="F528" s="14"/>
      <c r="G528" s="14"/>
      <c r="H528" s="14"/>
      <c r="I528" s="14"/>
      <c r="J528" s="14"/>
      <c r="K528" s="14"/>
      <c r="L528" s="14"/>
      <c r="M528" s="14"/>
      <c r="N528" s="14"/>
      <c r="O528" s="14"/>
      <c r="P528" s="14"/>
      <c r="Q528" s="14"/>
      <c r="R528" s="14"/>
    </row>
    <row r="529">
      <c r="A529" s="45"/>
      <c r="B529" s="14"/>
      <c r="C529" s="14"/>
      <c r="D529" s="14"/>
      <c r="E529" s="14"/>
      <c r="F529" s="14"/>
      <c r="G529" s="14"/>
      <c r="H529" s="14"/>
      <c r="I529" s="14"/>
      <c r="J529" s="14"/>
      <c r="K529" s="14"/>
      <c r="L529" s="14"/>
      <c r="M529" s="14"/>
      <c r="N529" s="14"/>
      <c r="O529" s="14"/>
      <c r="P529" s="14"/>
      <c r="Q529" s="14"/>
      <c r="R529" s="14"/>
    </row>
    <row r="530">
      <c r="A530" s="45"/>
      <c r="B530" s="14"/>
      <c r="C530" s="14"/>
      <c r="D530" s="14"/>
      <c r="E530" s="14"/>
      <c r="F530" s="14"/>
      <c r="G530" s="14"/>
      <c r="H530" s="14"/>
      <c r="I530" s="14"/>
      <c r="J530" s="14"/>
      <c r="K530" s="14"/>
      <c r="L530" s="14"/>
      <c r="M530" s="14"/>
      <c r="N530" s="14"/>
      <c r="O530" s="14"/>
      <c r="P530" s="14"/>
      <c r="Q530" s="14"/>
      <c r="R530" s="14"/>
    </row>
    <row r="531">
      <c r="A531" s="45"/>
      <c r="B531" s="14"/>
      <c r="C531" s="14"/>
      <c r="D531" s="14"/>
      <c r="E531" s="14"/>
      <c r="F531" s="14"/>
      <c r="G531" s="14"/>
      <c r="H531" s="14"/>
      <c r="I531" s="14"/>
      <c r="J531" s="14"/>
      <c r="K531" s="14"/>
      <c r="L531" s="14"/>
      <c r="M531" s="14"/>
      <c r="N531" s="14"/>
      <c r="O531" s="14"/>
      <c r="P531" s="14"/>
      <c r="Q531" s="14"/>
      <c r="R531" s="14"/>
    </row>
    <row r="532">
      <c r="A532" s="45"/>
      <c r="B532" s="14"/>
      <c r="C532" s="14"/>
      <c r="D532" s="14"/>
      <c r="E532" s="14"/>
      <c r="F532" s="14"/>
      <c r="G532" s="14"/>
      <c r="H532" s="14"/>
      <c r="I532" s="14"/>
      <c r="J532" s="14"/>
      <c r="K532" s="14"/>
      <c r="L532" s="14"/>
      <c r="M532" s="14"/>
      <c r="N532" s="14"/>
      <c r="O532" s="14"/>
      <c r="P532" s="14"/>
      <c r="Q532" s="14"/>
      <c r="R532" s="14"/>
    </row>
    <row r="533">
      <c r="A533" s="45"/>
      <c r="B533" s="14"/>
      <c r="C533" s="14"/>
      <c r="D533" s="14"/>
      <c r="E533" s="14"/>
      <c r="F533" s="14"/>
      <c r="G533" s="14"/>
      <c r="H533" s="14"/>
      <c r="I533" s="14"/>
      <c r="J533" s="14"/>
      <c r="K533" s="14"/>
      <c r="L533" s="14"/>
      <c r="M533" s="14"/>
      <c r="N533" s="14"/>
      <c r="O533" s="14"/>
      <c r="P533" s="14"/>
      <c r="Q533" s="14"/>
      <c r="R533" s="14"/>
    </row>
    <row r="534">
      <c r="A534" s="45"/>
      <c r="B534" s="14"/>
      <c r="C534" s="14"/>
      <c r="D534" s="14"/>
      <c r="E534" s="14"/>
      <c r="F534" s="14"/>
      <c r="G534" s="14"/>
      <c r="H534" s="14"/>
      <c r="I534" s="14"/>
      <c r="J534" s="14"/>
      <c r="K534" s="14"/>
      <c r="L534" s="14"/>
      <c r="M534" s="14"/>
      <c r="N534" s="14"/>
      <c r="O534" s="14"/>
      <c r="P534" s="14"/>
      <c r="Q534" s="14"/>
      <c r="R534" s="14"/>
    </row>
    <row r="535">
      <c r="A535" s="45"/>
      <c r="B535" s="14"/>
      <c r="C535" s="14"/>
      <c r="D535" s="14"/>
      <c r="E535" s="14"/>
      <c r="F535" s="14"/>
      <c r="G535" s="14"/>
      <c r="H535" s="14"/>
      <c r="I535" s="14"/>
      <c r="J535" s="14"/>
      <c r="K535" s="14"/>
      <c r="L535" s="14"/>
      <c r="M535" s="14"/>
      <c r="N535" s="14"/>
      <c r="O535" s="14"/>
      <c r="P535" s="14"/>
      <c r="Q535" s="14"/>
      <c r="R535" s="14"/>
    </row>
    <row r="536">
      <c r="A536" s="45"/>
      <c r="B536" s="14"/>
      <c r="C536" s="14"/>
      <c r="D536" s="14"/>
      <c r="E536" s="14"/>
      <c r="F536" s="14"/>
      <c r="G536" s="14"/>
      <c r="H536" s="14"/>
      <c r="I536" s="14"/>
      <c r="J536" s="14"/>
      <c r="K536" s="14"/>
      <c r="L536" s="14"/>
      <c r="M536" s="14"/>
      <c r="N536" s="14"/>
      <c r="O536" s="14"/>
      <c r="P536" s="14"/>
      <c r="Q536" s="14"/>
      <c r="R536" s="14"/>
    </row>
    <row r="537">
      <c r="A537" s="45"/>
      <c r="B537" s="14"/>
      <c r="C537" s="14"/>
      <c r="D537" s="14"/>
      <c r="E537" s="14"/>
      <c r="F537" s="14"/>
      <c r="G537" s="14"/>
      <c r="H537" s="14"/>
      <c r="I537" s="14"/>
      <c r="J537" s="14"/>
      <c r="K537" s="14"/>
      <c r="L537" s="14"/>
      <c r="M537" s="14"/>
      <c r="N537" s="14"/>
      <c r="O537" s="14"/>
      <c r="P537" s="14"/>
      <c r="Q537" s="14"/>
      <c r="R537" s="14"/>
    </row>
    <row r="538">
      <c r="A538" s="45"/>
      <c r="B538" s="14"/>
      <c r="C538" s="14"/>
      <c r="D538" s="14"/>
      <c r="E538" s="14"/>
      <c r="F538" s="14"/>
      <c r="G538" s="14"/>
      <c r="H538" s="14"/>
      <c r="I538" s="14"/>
      <c r="J538" s="14"/>
      <c r="K538" s="14"/>
      <c r="L538" s="14"/>
      <c r="M538" s="14"/>
      <c r="N538" s="14"/>
      <c r="O538" s="14"/>
      <c r="P538" s="14"/>
      <c r="Q538" s="14"/>
      <c r="R538" s="14"/>
    </row>
    <row r="539">
      <c r="A539" s="45"/>
      <c r="B539" s="14"/>
      <c r="C539" s="14"/>
      <c r="D539" s="14"/>
      <c r="E539" s="14"/>
      <c r="F539" s="14"/>
      <c r="G539" s="14"/>
      <c r="H539" s="14"/>
      <c r="I539" s="14"/>
      <c r="J539" s="14"/>
      <c r="K539" s="14"/>
      <c r="L539" s="14"/>
      <c r="M539" s="14"/>
      <c r="N539" s="14"/>
      <c r="O539" s="14"/>
      <c r="P539" s="14"/>
      <c r="Q539" s="14"/>
      <c r="R539" s="14"/>
    </row>
    <row r="540">
      <c r="A540" s="45"/>
      <c r="B540" s="14"/>
      <c r="C540" s="14"/>
      <c r="D540" s="14"/>
      <c r="E540" s="14"/>
      <c r="F540" s="14"/>
      <c r="G540" s="14"/>
      <c r="H540" s="14"/>
      <c r="I540" s="14"/>
      <c r="J540" s="14"/>
      <c r="K540" s="14"/>
      <c r="L540" s="14"/>
      <c r="M540" s="14"/>
      <c r="N540" s="14"/>
      <c r="O540" s="14"/>
      <c r="P540" s="14"/>
      <c r="Q540" s="14"/>
      <c r="R540" s="14"/>
    </row>
    <row r="541">
      <c r="A541" s="45"/>
      <c r="B541" s="14"/>
      <c r="C541" s="14"/>
      <c r="D541" s="14"/>
      <c r="E541" s="14"/>
      <c r="F541" s="14"/>
      <c r="G541" s="14"/>
      <c r="H541" s="14"/>
      <c r="I541" s="14"/>
      <c r="J541" s="14"/>
      <c r="K541" s="14"/>
      <c r="L541" s="14"/>
      <c r="M541" s="14"/>
      <c r="N541" s="14"/>
      <c r="O541" s="14"/>
      <c r="P541" s="14"/>
      <c r="Q541" s="14"/>
      <c r="R541" s="14"/>
    </row>
    <row r="542">
      <c r="A542" s="45"/>
      <c r="B542" s="14"/>
      <c r="C542" s="14"/>
      <c r="D542" s="14"/>
      <c r="E542" s="14"/>
      <c r="F542" s="14"/>
      <c r="G542" s="14"/>
      <c r="H542" s="14"/>
      <c r="I542" s="14"/>
      <c r="J542" s="14"/>
      <c r="K542" s="14"/>
      <c r="L542" s="14"/>
      <c r="M542" s="14"/>
      <c r="N542" s="14"/>
      <c r="O542" s="14"/>
      <c r="P542" s="14"/>
      <c r="Q542" s="14"/>
      <c r="R542" s="14"/>
    </row>
    <row r="543">
      <c r="A543" s="45"/>
      <c r="B543" s="14"/>
      <c r="C543" s="14"/>
      <c r="D543" s="14"/>
      <c r="E543" s="14"/>
      <c r="F543" s="14"/>
      <c r="G543" s="14"/>
      <c r="H543" s="14"/>
      <c r="I543" s="14"/>
      <c r="J543" s="14"/>
      <c r="K543" s="14"/>
      <c r="L543" s="14"/>
      <c r="M543" s="14"/>
      <c r="N543" s="14"/>
      <c r="O543" s="14"/>
      <c r="P543" s="14"/>
      <c r="Q543" s="14"/>
      <c r="R543" s="14"/>
    </row>
    <row r="544">
      <c r="A544" s="45"/>
      <c r="B544" s="14"/>
      <c r="C544" s="14"/>
      <c r="D544" s="14"/>
      <c r="E544" s="14"/>
      <c r="F544" s="14"/>
      <c r="G544" s="14"/>
      <c r="H544" s="14"/>
      <c r="I544" s="14"/>
      <c r="J544" s="14"/>
      <c r="K544" s="14"/>
      <c r="L544" s="14"/>
      <c r="M544" s="14"/>
      <c r="N544" s="14"/>
      <c r="O544" s="14"/>
      <c r="P544" s="14"/>
      <c r="Q544" s="14"/>
      <c r="R544" s="14"/>
    </row>
    <row r="545">
      <c r="A545" s="45"/>
      <c r="B545" s="14"/>
      <c r="C545" s="14"/>
      <c r="D545" s="14"/>
      <c r="E545" s="14"/>
      <c r="F545" s="14"/>
      <c r="G545" s="14"/>
      <c r="H545" s="14"/>
      <c r="I545" s="14"/>
      <c r="J545" s="14"/>
      <c r="K545" s="14"/>
      <c r="L545" s="14"/>
      <c r="M545" s="14"/>
      <c r="N545" s="14"/>
      <c r="O545" s="14"/>
      <c r="P545" s="14"/>
      <c r="Q545" s="14"/>
      <c r="R545" s="14"/>
    </row>
    <row r="546">
      <c r="A546" s="45"/>
      <c r="B546" s="14"/>
      <c r="C546" s="14"/>
      <c r="D546" s="14"/>
      <c r="E546" s="14"/>
      <c r="F546" s="14"/>
      <c r="G546" s="14"/>
      <c r="H546" s="14"/>
      <c r="I546" s="14"/>
      <c r="J546" s="14"/>
      <c r="K546" s="14"/>
      <c r="L546" s="14"/>
      <c r="M546" s="14"/>
      <c r="N546" s="14"/>
      <c r="O546" s="14"/>
      <c r="P546" s="14"/>
      <c r="Q546" s="14"/>
      <c r="R546" s="14"/>
    </row>
    <row r="547">
      <c r="A547" s="45"/>
      <c r="B547" s="14"/>
      <c r="C547" s="14"/>
      <c r="D547" s="14"/>
      <c r="E547" s="14"/>
      <c r="F547" s="14"/>
      <c r="G547" s="14"/>
      <c r="H547" s="14"/>
      <c r="I547" s="14"/>
      <c r="J547" s="14"/>
      <c r="K547" s="14"/>
      <c r="L547" s="14"/>
      <c r="M547" s="14"/>
      <c r="N547" s="14"/>
      <c r="O547" s="14"/>
      <c r="P547" s="14"/>
      <c r="Q547" s="14"/>
      <c r="R547" s="14"/>
    </row>
    <row r="548">
      <c r="A548" s="45"/>
      <c r="B548" s="14"/>
      <c r="C548" s="14"/>
      <c r="D548" s="14"/>
      <c r="E548" s="14"/>
      <c r="F548" s="14"/>
      <c r="G548" s="14"/>
      <c r="H548" s="14"/>
      <c r="I548" s="14"/>
      <c r="J548" s="14"/>
      <c r="K548" s="14"/>
      <c r="L548" s="14"/>
      <c r="M548" s="14"/>
      <c r="N548" s="14"/>
      <c r="O548" s="14"/>
      <c r="P548" s="14"/>
      <c r="Q548" s="14"/>
      <c r="R548" s="14"/>
    </row>
    <row r="549">
      <c r="A549" s="45"/>
      <c r="B549" s="14"/>
      <c r="C549" s="14"/>
      <c r="D549" s="14"/>
      <c r="E549" s="14"/>
      <c r="F549" s="14"/>
      <c r="G549" s="14"/>
      <c r="H549" s="14"/>
      <c r="I549" s="14"/>
      <c r="J549" s="14"/>
      <c r="K549" s="14"/>
      <c r="L549" s="14"/>
      <c r="M549" s="14"/>
      <c r="N549" s="14"/>
      <c r="O549" s="14"/>
      <c r="P549" s="14"/>
      <c r="Q549" s="14"/>
      <c r="R549" s="14"/>
    </row>
    <row r="550">
      <c r="A550" s="45"/>
      <c r="B550" s="14"/>
      <c r="C550" s="14"/>
      <c r="D550" s="14"/>
      <c r="E550" s="14"/>
      <c r="F550" s="14"/>
      <c r="G550" s="14"/>
      <c r="H550" s="14"/>
      <c r="I550" s="14"/>
      <c r="J550" s="14"/>
      <c r="K550" s="14"/>
      <c r="L550" s="14"/>
      <c r="M550" s="14"/>
      <c r="N550" s="14"/>
      <c r="O550" s="14"/>
      <c r="P550" s="14"/>
      <c r="Q550" s="14"/>
      <c r="R550" s="14"/>
    </row>
    <row r="551">
      <c r="A551" s="45"/>
      <c r="B551" s="14"/>
      <c r="C551" s="14"/>
      <c r="D551" s="14"/>
      <c r="E551" s="14"/>
      <c r="F551" s="14"/>
      <c r="G551" s="14"/>
      <c r="H551" s="14"/>
      <c r="I551" s="14"/>
      <c r="J551" s="14"/>
      <c r="K551" s="14"/>
      <c r="L551" s="14"/>
      <c r="M551" s="14"/>
      <c r="N551" s="14"/>
      <c r="O551" s="14"/>
      <c r="P551" s="14"/>
      <c r="Q551" s="14"/>
      <c r="R551" s="14"/>
    </row>
    <row r="552">
      <c r="A552" s="45"/>
      <c r="B552" s="14"/>
      <c r="C552" s="14"/>
      <c r="D552" s="14"/>
      <c r="E552" s="14"/>
      <c r="F552" s="14"/>
      <c r="G552" s="14"/>
      <c r="H552" s="14"/>
      <c r="I552" s="14"/>
      <c r="J552" s="14"/>
      <c r="K552" s="14"/>
      <c r="L552" s="14"/>
      <c r="M552" s="14"/>
      <c r="N552" s="14"/>
      <c r="O552" s="14"/>
      <c r="P552" s="14"/>
      <c r="Q552" s="14"/>
      <c r="R552" s="14"/>
    </row>
    <row r="553">
      <c r="A553" s="45"/>
      <c r="B553" s="14"/>
      <c r="C553" s="14"/>
      <c r="D553" s="14"/>
      <c r="E553" s="14"/>
      <c r="F553" s="14"/>
      <c r="G553" s="14"/>
      <c r="H553" s="14"/>
      <c r="I553" s="14"/>
      <c r="J553" s="14"/>
      <c r="K553" s="14"/>
      <c r="L553" s="14"/>
      <c r="M553" s="14"/>
      <c r="N553" s="14"/>
      <c r="O553" s="14"/>
      <c r="P553" s="14"/>
      <c r="Q553" s="14"/>
      <c r="R553" s="14"/>
    </row>
    <row r="554">
      <c r="A554" s="45"/>
      <c r="B554" s="14"/>
      <c r="C554" s="14"/>
      <c r="D554" s="14"/>
      <c r="E554" s="14"/>
      <c r="F554" s="14"/>
      <c r="G554" s="14"/>
      <c r="H554" s="14"/>
      <c r="I554" s="14"/>
      <c r="J554" s="14"/>
      <c r="K554" s="14"/>
      <c r="L554" s="14"/>
      <c r="M554" s="14"/>
      <c r="N554" s="14"/>
      <c r="O554" s="14"/>
      <c r="P554" s="14"/>
      <c r="Q554" s="14"/>
      <c r="R554" s="14"/>
    </row>
    <row r="555">
      <c r="A555" s="45"/>
      <c r="B555" s="14"/>
      <c r="C555" s="14"/>
      <c r="D555" s="14"/>
      <c r="E555" s="14"/>
      <c r="F555" s="14"/>
      <c r="G555" s="14"/>
      <c r="H555" s="14"/>
      <c r="I555" s="14"/>
      <c r="J555" s="14"/>
      <c r="K555" s="14"/>
      <c r="L555" s="14"/>
      <c r="M555" s="14"/>
      <c r="N555" s="14"/>
      <c r="O555" s="14"/>
      <c r="P555" s="14"/>
      <c r="Q555" s="14"/>
      <c r="R555" s="14"/>
    </row>
    <row r="556">
      <c r="A556" s="45"/>
      <c r="B556" s="14"/>
      <c r="C556" s="14"/>
      <c r="D556" s="14"/>
      <c r="E556" s="14"/>
      <c r="F556" s="14"/>
      <c r="G556" s="14"/>
      <c r="H556" s="14"/>
      <c r="I556" s="14"/>
      <c r="J556" s="14"/>
      <c r="K556" s="14"/>
      <c r="L556" s="14"/>
      <c r="M556" s="14"/>
      <c r="N556" s="14"/>
      <c r="O556" s="14"/>
      <c r="P556" s="14"/>
      <c r="Q556" s="14"/>
      <c r="R556" s="14"/>
    </row>
    <row r="557">
      <c r="A557" s="45"/>
      <c r="B557" s="14"/>
      <c r="C557" s="14"/>
      <c r="D557" s="14"/>
      <c r="E557" s="14"/>
      <c r="F557" s="14"/>
      <c r="G557" s="14"/>
      <c r="H557" s="14"/>
      <c r="I557" s="14"/>
      <c r="J557" s="14"/>
      <c r="K557" s="14"/>
      <c r="L557" s="14"/>
      <c r="M557" s="14"/>
      <c r="N557" s="14"/>
      <c r="O557" s="14"/>
      <c r="P557" s="14"/>
      <c r="Q557" s="14"/>
      <c r="R557" s="14"/>
    </row>
    <row r="558">
      <c r="A558" s="45"/>
      <c r="B558" s="14"/>
      <c r="C558" s="14"/>
      <c r="D558" s="14"/>
      <c r="E558" s="14"/>
      <c r="F558" s="14"/>
      <c r="G558" s="14"/>
      <c r="H558" s="14"/>
      <c r="I558" s="14"/>
      <c r="J558" s="14"/>
      <c r="K558" s="14"/>
      <c r="L558" s="14"/>
      <c r="M558" s="14"/>
      <c r="N558" s="14"/>
      <c r="O558" s="14"/>
      <c r="P558" s="14"/>
      <c r="Q558" s="14"/>
      <c r="R558" s="14"/>
    </row>
    <row r="559">
      <c r="A559" s="45"/>
      <c r="B559" s="14"/>
      <c r="C559" s="14"/>
      <c r="D559" s="14"/>
      <c r="E559" s="14"/>
      <c r="F559" s="14"/>
      <c r="G559" s="14"/>
      <c r="H559" s="14"/>
      <c r="I559" s="14"/>
      <c r="J559" s="14"/>
      <c r="K559" s="14"/>
      <c r="L559" s="14"/>
      <c r="M559" s="14"/>
      <c r="N559" s="14"/>
      <c r="O559" s="14"/>
      <c r="P559" s="14"/>
      <c r="Q559" s="14"/>
      <c r="R559" s="14"/>
    </row>
    <row r="560">
      <c r="A560" s="45"/>
      <c r="B560" s="14"/>
      <c r="C560" s="14"/>
      <c r="D560" s="14"/>
      <c r="E560" s="14"/>
      <c r="F560" s="14"/>
      <c r="G560" s="14"/>
      <c r="H560" s="14"/>
      <c r="I560" s="14"/>
      <c r="J560" s="14"/>
      <c r="K560" s="14"/>
      <c r="L560" s="14"/>
      <c r="M560" s="14"/>
      <c r="N560" s="14"/>
      <c r="O560" s="14"/>
      <c r="P560" s="14"/>
      <c r="Q560" s="14"/>
      <c r="R560" s="14"/>
    </row>
    <row r="561">
      <c r="A561" s="45"/>
      <c r="B561" s="14"/>
      <c r="C561" s="14"/>
      <c r="D561" s="14"/>
      <c r="E561" s="14"/>
      <c r="F561" s="14"/>
      <c r="G561" s="14"/>
      <c r="H561" s="14"/>
      <c r="I561" s="14"/>
      <c r="J561" s="14"/>
      <c r="K561" s="14"/>
      <c r="L561" s="14"/>
      <c r="M561" s="14"/>
      <c r="N561" s="14"/>
      <c r="O561" s="14"/>
      <c r="P561" s="14"/>
      <c r="Q561" s="14"/>
      <c r="R561" s="14"/>
    </row>
    <row r="562">
      <c r="A562" s="45"/>
      <c r="B562" s="14"/>
      <c r="C562" s="14"/>
      <c r="D562" s="14"/>
      <c r="E562" s="14"/>
      <c r="F562" s="14"/>
      <c r="G562" s="14"/>
      <c r="H562" s="14"/>
      <c r="I562" s="14"/>
      <c r="J562" s="14"/>
      <c r="K562" s="14"/>
      <c r="L562" s="14"/>
      <c r="M562" s="14"/>
      <c r="N562" s="14"/>
      <c r="O562" s="14"/>
      <c r="P562" s="14"/>
      <c r="Q562" s="14"/>
      <c r="R562" s="14"/>
    </row>
    <row r="563">
      <c r="A563" s="45"/>
      <c r="B563" s="14"/>
      <c r="C563" s="14"/>
      <c r="D563" s="14"/>
      <c r="E563" s="14"/>
      <c r="F563" s="14"/>
      <c r="G563" s="14"/>
      <c r="H563" s="14"/>
      <c r="I563" s="14"/>
      <c r="J563" s="14"/>
      <c r="K563" s="14"/>
      <c r="L563" s="14"/>
      <c r="M563" s="14"/>
      <c r="N563" s="14"/>
      <c r="O563" s="14"/>
      <c r="P563" s="14"/>
      <c r="Q563" s="14"/>
      <c r="R563" s="14"/>
    </row>
    <row r="564">
      <c r="A564" s="45"/>
      <c r="B564" s="14"/>
      <c r="C564" s="14"/>
      <c r="D564" s="14"/>
      <c r="E564" s="14"/>
      <c r="F564" s="14"/>
      <c r="G564" s="14"/>
      <c r="H564" s="14"/>
      <c r="I564" s="14"/>
      <c r="J564" s="14"/>
      <c r="K564" s="14"/>
      <c r="L564" s="14"/>
      <c r="M564" s="14"/>
      <c r="N564" s="14"/>
      <c r="O564" s="14"/>
      <c r="P564" s="14"/>
      <c r="Q564" s="14"/>
      <c r="R564" s="14"/>
    </row>
    <row r="565">
      <c r="A565" s="45"/>
      <c r="B565" s="14"/>
      <c r="C565" s="14"/>
      <c r="D565" s="14"/>
      <c r="E565" s="14"/>
      <c r="F565" s="14"/>
      <c r="G565" s="14"/>
      <c r="H565" s="14"/>
      <c r="I565" s="14"/>
      <c r="J565" s="14"/>
      <c r="K565" s="14"/>
      <c r="L565" s="14"/>
      <c r="M565" s="14"/>
      <c r="N565" s="14"/>
      <c r="O565" s="14"/>
      <c r="P565" s="14"/>
      <c r="Q565" s="14"/>
      <c r="R565" s="14"/>
    </row>
    <row r="566">
      <c r="A566" s="45"/>
      <c r="B566" s="14"/>
      <c r="C566" s="14"/>
      <c r="D566" s="14"/>
      <c r="E566" s="14"/>
      <c r="F566" s="14"/>
      <c r="G566" s="14"/>
      <c r="H566" s="14"/>
      <c r="I566" s="14"/>
      <c r="J566" s="14"/>
      <c r="K566" s="14"/>
      <c r="L566" s="14"/>
      <c r="M566" s="14"/>
      <c r="N566" s="14"/>
      <c r="O566" s="14"/>
      <c r="P566" s="14"/>
      <c r="Q566" s="14"/>
      <c r="R566" s="14"/>
    </row>
    <row r="567">
      <c r="A567" s="45"/>
      <c r="B567" s="14"/>
      <c r="C567" s="14"/>
      <c r="D567" s="14"/>
      <c r="E567" s="14"/>
      <c r="F567" s="14"/>
      <c r="G567" s="14"/>
      <c r="H567" s="14"/>
      <c r="I567" s="14"/>
      <c r="J567" s="14"/>
      <c r="K567" s="14"/>
      <c r="L567" s="14"/>
      <c r="M567" s="14"/>
      <c r="N567" s="14"/>
      <c r="O567" s="14"/>
      <c r="P567" s="14"/>
      <c r="Q567" s="14"/>
      <c r="R567" s="14"/>
    </row>
    <row r="568">
      <c r="A568" s="45"/>
      <c r="B568" s="14"/>
      <c r="C568" s="14"/>
      <c r="D568" s="14"/>
      <c r="E568" s="14"/>
      <c r="F568" s="14"/>
      <c r="G568" s="14"/>
      <c r="H568" s="14"/>
      <c r="I568" s="14"/>
      <c r="J568" s="14"/>
      <c r="K568" s="14"/>
      <c r="L568" s="14"/>
      <c r="M568" s="14"/>
      <c r="N568" s="14"/>
      <c r="O568" s="14"/>
      <c r="P568" s="14"/>
      <c r="Q568" s="14"/>
      <c r="R568" s="14"/>
    </row>
    <row r="569">
      <c r="A569" s="45"/>
      <c r="B569" s="14"/>
      <c r="C569" s="14"/>
      <c r="D569" s="14"/>
      <c r="E569" s="14"/>
      <c r="F569" s="14"/>
      <c r="G569" s="14"/>
      <c r="H569" s="14"/>
      <c r="I569" s="14"/>
      <c r="J569" s="14"/>
      <c r="K569" s="14"/>
      <c r="L569" s="14"/>
      <c r="M569" s="14"/>
      <c r="N569" s="14"/>
      <c r="O569" s="14"/>
      <c r="P569" s="14"/>
      <c r="Q569" s="14"/>
      <c r="R569" s="14"/>
    </row>
    <row r="570">
      <c r="A570" s="45"/>
      <c r="B570" s="14"/>
      <c r="C570" s="14"/>
      <c r="D570" s="14"/>
      <c r="E570" s="14"/>
      <c r="F570" s="14"/>
      <c r="G570" s="14"/>
      <c r="H570" s="14"/>
      <c r="I570" s="14"/>
      <c r="J570" s="14"/>
      <c r="K570" s="14"/>
      <c r="L570" s="14"/>
      <c r="M570" s="14"/>
      <c r="N570" s="14"/>
      <c r="O570" s="14"/>
      <c r="P570" s="14"/>
      <c r="Q570" s="14"/>
      <c r="R570" s="14"/>
    </row>
    <row r="571">
      <c r="A571" s="45"/>
      <c r="B571" s="14"/>
      <c r="C571" s="14"/>
      <c r="D571" s="14"/>
      <c r="E571" s="14"/>
      <c r="F571" s="14"/>
      <c r="G571" s="14"/>
      <c r="H571" s="14"/>
      <c r="I571" s="14"/>
      <c r="J571" s="14"/>
      <c r="K571" s="14"/>
      <c r="L571" s="14"/>
      <c r="M571" s="14"/>
      <c r="N571" s="14"/>
      <c r="O571" s="14"/>
      <c r="P571" s="14"/>
      <c r="Q571" s="14"/>
      <c r="R571" s="14"/>
    </row>
    <row r="572">
      <c r="A572" s="45"/>
      <c r="B572" s="14"/>
      <c r="C572" s="14"/>
      <c r="D572" s="14"/>
      <c r="E572" s="14"/>
      <c r="F572" s="14"/>
      <c r="G572" s="14"/>
      <c r="H572" s="14"/>
      <c r="I572" s="14"/>
      <c r="J572" s="14"/>
      <c r="K572" s="14"/>
      <c r="L572" s="14"/>
      <c r="M572" s="14"/>
      <c r="N572" s="14"/>
      <c r="O572" s="14"/>
      <c r="P572" s="14"/>
      <c r="Q572" s="14"/>
      <c r="R572" s="14"/>
    </row>
    <row r="573">
      <c r="A573" s="45"/>
      <c r="B573" s="14"/>
      <c r="C573" s="14"/>
      <c r="D573" s="14"/>
      <c r="E573" s="14"/>
      <c r="F573" s="14"/>
      <c r="G573" s="14"/>
      <c r="H573" s="14"/>
      <c r="I573" s="14"/>
      <c r="J573" s="14"/>
      <c r="K573" s="14"/>
      <c r="L573" s="14"/>
      <c r="M573" s="14"/>
      <c r="N573" s="14"/>
      <c r="O573" s="14"/>
      <c r="P573" s="14"/>
      <c r="Q573" s="14"/>
      <c r="R573" s="14"/>
    </row>
    <row r="574">
      <c r="A574" s="45"/>
      <c r="B574" s="14"/>
      <c r="C574" s="14"/>
      <c r="D574" s="14"/>
      <c r="E574" s="14"/>
      <c r="F574" s="14"/>
      <c r="G574" s="14"/>
      <c r="H574" s="14"/>
      <c r="I574" s="14"/>
      <c r="J574" s="14"/>
      <c r="K574" s="14"/>
      <c r="L574" s="14"/>
      <c r="M574" s="14"/>
      <c r="N574" s="14"/>
      <c r="O574" s="14"/>
      <c r="P574" s="14"/>
      <c r="Q574" s="14"/>
      <c r="R574" s="14"/>
    </row>
    <row r="575">
      <c r="A575" s="45"/>
      <c r="B575" s="14"/>
      <c r="C575" s="14"/>
      <c r="D575" s="14"/>
      <c r="E575" s="14"/>
      <c r="F575" s="14"/>
      <c r="G575" s="14"/>
      <c r="H575" s="14"/>
      <c r="I575" s="14"/>
      <c r="J575" s="14"/>
      <c r="K575" s="14"/>
      <c r="L575" s="14"/>
      <c r="M575" s="14"/>
      <c r="N575" s="14"/>
      <c r="O575" s="14"/>
      <c r="P575" s="14"/>
      <c r="Q575" s="14"/>
      <c r="R575" s="14"/>
    </row>
    <row r="576">
      <c r="A576" s="45"/>
      <c r="B576" s="14"/>
      <c r="C576" s="14"/>
      <c r="D576" s="14"/>
      <c r="E576" s="14"/>
      <c r="F576" s="14"/>
      <c r="G576" s="14"/>
      <c r="H576" s="14"/>
      <c r="I576" s="14"/>
      <c r="J576" s="14"/>
      <c r="K576" s="14"/>
      <c r="L576" s="14"/>
      <c r="M576" s="14"/>
      <c r="N576" s="14"/>
      <c r="O576" s="14"/>
      <c r="P576" s="14"/>
      <c r="Q576" s="14"/>
      <c r="R576" s="14"/>
    </row>
    <row r="577">
      <c r="A577" s="45"/>
      <c r="B577" s="14"/>
      <c r="C577" s="14"/>
      <c r="D577" s="14"/>
      <c r="E577" s="14"/>
      <c r="F577" s="14"/>
      <c r="G577" s="14"/>
      <c r="H577" s="14"/>
      <c r="I577" s="14"/>
      <c r="J577" s="14"/>
      <c r="K577" s="14"/>
      <c r="L577" s="14"/>
      <c r="M577" s="14"/>
      <c r="N577" s="14"/>
      <c r="O577" s="14"/>
      <c r="P577" s="14"/>
      <c r="Q577" s="14"/>
      <c r="R577" s="14"/>
    </row>
    <row r="578">
      <c r="A578" s="45"/>
      <c r="B578" s="14"/>
      <c r="C578" s="14"/>
      <c r="D578" s="14"/>
      <c r="E578" s="14"/>
      <c r="F578" s="14"/>
      <c r="G578" s="14"/>
      <c r="H578" s="14"/>
      <c r="I578" s="14"/>
      <c r="J578" s="14"/>
      <c r="K578" s="14"/>
      <c r="L578" s="14"/>
      <c r="M578" s="14"/>
      <c r="N578" s="14"/>
      <c r="O578" s="14"/>
      <c r="P578" s="14"/>
      <c r="Q578" s="14"/>
      <c r="R578" s="14"/>
    </row>
    <row r="579">
      <c r="A579" s="45"/>
      <c r="B579" s="14"/>
      <c r="C579" s="14"/>
      <c r="D579" s="14"/>
      <c r="E579" s="14"/>
      <c r="F579" s="14"/>
      <c r="G579" s="14"/>
      <c r="H579" s="14"/>
      <c r="I579" s="14"/>
      <c r="J579" s="14"/>
      <c r="K579" s="14"/>
      <c r="L579" s="14"/>
      <c r="M579" s="14"/>
      <c r="N579" s="14"/>
      <c r="O579" s="14"/>
      <c r="P579" s="14"/>
      <c r="Q579" s="14"/>
      <c r="R579" s="14"/>
    </row>
    <row r="580">
      <c r="A580" s="45"/>
      <c r="B580" s="14"/>
      <c r="C580" s="14"/>
      <c r="D580" s="14"/>
      <c r="E580" s="14"/>
      <c r="F580" s="14"/>
      <c r="G580" s="14"/>
      <c r="H580" s="14"/>
      <c r="I580" s="14"/>
      <c r="J580" s="14"/>
      <c r="K580" s="14"/>
      <c r="L580" s="14"/>
      <c r="M580" s="14"/>
      <c r="N580" s="14"/>
      <c r="O580" s="14"/>
      <c r="P580" s="14"/>
      <c r="Q580" s="14"/>
      <c r="R580" s="14"/>
    </row>
    <row r="581">
      <c r="A581" s="45"/>
      <c r="B581" s="14"/>
      <c r="C581" s="14"/>
      <c r="D581" s="14"/>
      <c r="E581" s="14"/>
      <c r="F581" s="14"/>
      <c r="G581" s="14"/>
      <c r="H581" s="14"/>
      <c r="I581" s="14"/>
      <c r="J581" s="14"/>
      <c r="K581" s="14"/>
      <c r="L581" s="14"/>
      <c r="M581" s="14"/>
      <c r="N581" s="14"/>
      <c r="O581" s="14"/>
      <c r="P581" s="14"/>
      <c r="Q581" s="14"/>
      <c r="R581" s="14"/>
    </row>
    <row r="582">
      <c r="A582" s="45"/>
      <c r="B582" s="14"/>
      <c r="C582" s="14"/>
      <c r="D582" s="14"/>
      <c r="E582" s="14"/>
      <c r="F582" s="14"/>
      <c r="G582" s="14"/>
      <c r="H582" s="14"/>
      <c r="I582" s="14"/>
      <c r="J582" s="14"/>
      <c r="K582" s="14"/>
      <c r="L582" s="14"/>
      <c r="M582" s="14"/>
      <c r="N582" s="14"/>
      <c r="O582" s="14"/>
      <c r="P582" s="14"/>
      <c r="Q582" s="14"/>
      <c r="R582" s="14"/>
    </row>
    <row r="583">
      <c r="A583" s="45"/>
      <c r="B583" s="14"/>
      <c r="C583" s="14"/>
      <c r="D583" s="14"/>
      <c r="E583" s="14"/>
      <c r="F583" s="14"/>
      <c r="G583" s="14"/>
      <c r="H583" s="14"/>
      <c r="I583" s="14"/>
      <c r="J583" s="14"/>
      <c r="K583" s="14"/>
      <c r="L583" s="14"/>
      <c r="M583" s="14"/>
      <c r="N583" s="14"/>
      <c r="O583" s="14"/>
      <c r="P583" s="14"/>
      <c r="Q583" s="14"/>
      <c r="R583" s="14"/>
    </row>
    <row r="584">
      <c r="A584" s="45"/>
      <c r="B584" s="14"/>
      <c r="C584" s="14"/>
      <c r="D584" s="14"/>
      <c r="E584" s="14"/>
      <c r="F584" s="14"/>
      <c r="G584" s="14"/>
      <c r="H584" s="14"/>
      <c r="I584" s="14"/>
      <c r="J584" s="14"/>
      <c r="K584" s="14"/>
      <c r="L584" s="14"/>
      <c r="M584" s="14"/>
      <c r="N584" s="14"/>
      <c r="O584" s="14"/>
      <c r="P584" s="14"/>
      <c r="Q584" s="14"/>
      <c r="R584" s="14"/>
    </row>
    <row r="585">
      <c r="A585" s="45"/>
      <c r="B585" s="14"/>
      <c r="C585" s="14"/>
      <c r="D585" s="14"/>
      <c r="E585" s="14"/>
      <c r="F585" s="14"/>
      <c r="G585" s="14"/>
      <c r="H585" s="14"/>
      <c r="I585" s="14"/>
      <c r="J585" s="14"/>
      <c r="K585" s="14"/>
      <c r="L585" s="14"/>
      <c r="M585" s="14"/>
      <c r="N585" s="14"/>
      <c r="O585" s="14"/>
      <c r="P585" s="14"/>
      <c r="Q585" s="14"/>
      <c r="R585" s="14"/>
    </row>
    <row r="586">
      <c r="A586" s="45"/>
      <c r="B586" s="14"/>
      <c r="C586" s="14"/>
      <c r="D586" s="14"/>
      <c r="E586" s="14"/>
      <c r="F586" s="14"/>
      <c r="G586" s="14"/>
      <c r="H586" s="14"/>
      <c r="I586" s="14"/>
      <c r="J586" s="14"/>
      <c r="K586" s="14"/>
      <c r="L586" s="14"/>
      <c r="M586" s="14"/>
      <c r="N586" s="14"/>
      <c r="O586" s="14"/>
      <c r="P586" s="14"/>
      <c r="Q586" s="14"/>
      <c r="R586" s="14"/>
    </row>
    <row r="587">
      <c r="A587" s="45"/>
      <c r="B587" s="14"/>
      <c r="C587" s="14"/>
      <c r="D587" s="14"/>
      <c r="E587" s="14"/>
      <c r="F587" s="14"/>
      <c r="G587" s="14"/>
      <c r="H587" s="14"/>
      <c r="I587" s="14"/>
      <c r="J587" s="14"/>
      <c r="K587" s="14"/>
      <c r="L587" s="14"/>
      <c r="M587" s="14"/>
      <c r="N587" s="14"/>
      <c r="O587" s="14"/>
      <c r="P587" s="14"/>
      <c r="Q587" s="14"/>
      <c r="R587" s="14"/>
    </row>
    <row r="588">
      <c r="A588" s="45"/>
      <c r="B588" s="14"/>
      <c r="C588" s="14"/>
      <c r="D588" s="14"/>
      <c r="E588" s="14"/>
      <c r="F588" s="14"/>
      <c r="G588" s="14"/>
      <c r="H588" s="14"/>
      <c r="I588" s="14"/>
      <c r="J588" s="14"/>
      <c r="K588" s="14"/>
      <c r="L588" s="14"/>
      <c r="M588" s="14"/>
      <c r="N588" s="14"/>
      <c r="O588" s="14"/>
      <c r="P588" s="14"/>
      <c r="Q588" s="14"/>
      <c r="R588" s="14"/>
    </row>
    <row r="589">
      <c r="A589" s="45"/>
      <c r="B589" s="14"/>
      <c r="C589" s="14"/>
      <c r="D589" s="14"/>
      <c r="E589" s="14"/>
      <c r="F589" s="14"/>
      <c r="G589" s="14"/>
      <c r="H589" s="14"/>
      <c r="I589" s="14"/>
      <c r="J589" s="14"/>
      <c r="K589" s="14"/>
      <c r="L589" s="14"/>
      <c r="M589" s="14"/>
      <c r="N589" s="14"/>
      <c r="O589" s="14"/>
      <c r="P589" s="14"/>
      <c r="Q589" s="14"/>
      <c r="R589" s="14"/>
    </row>
    <row r="590">
      <c r="A590" s="45"/>
      <c r="B590" s="14"/>
      <c r="C590" s="14"/>
      <c r="D590" s="14"/>
      <c r="E590" s="14"/>
      <c r="F590" s="14"/>
      <c r="G590" s="14"/>
      <c r="H590" s="14"/>
      <c r="I590" s="14"/>
      <c r="J590" s="14"/>
      <c r="K590" s="14"/>
      <c r="L590" s="14"/>
      <c r="M590" s="14"/>
      <c r="N590" s="14"/>
      <c r="O590" s="14"/>
      <c r="P590" s="14"/>
      <c r="Q590" s="14"/>
      <c r="R590" s="14"/>
    </row>
    <row r="591">
      <c r="A591" s="45"/>
      <c r="B591" s="14"/>
      <c r="C591" s="14"/>
      <c r="D591" s="14"/>
      <c r="E591" s="14"/>
      <c r="F591" s="14"/>
      <c r="G591" s="14"/>
      <c r="H591" s="14"/>
      <c r="I591" s="14"/>
      <c r="J591" s="14"/>
      <c r="K591" s="14"/>
      <c r="L591" s="14"/>
      <c r="M591" s="14"/>
      <c r="N591" s="14"/>
      <c r="O591" s="14"/>
      <c r="P591" s="14"/>
      <c r="Q591" s="14"/>
      <c r="R591" s="14"/>
    </row>
    <row r="592">
      <c r="A592" s="45"/>
      <c r="B592" s="14"/>
      <c r="C592" s="14"/>
      <c r="D592" s="14"/>
      <c r="E592" s="14"/>
      <c r="F592" s="14"/>
      <c r="G592" s="14"/>
      <c r="H592" s="14"/>
      <c r="I592" s="14"/>
      <c r="J592" s="14"/>
      <c r="K592" s="14"/>
      <c r="L592" s="14"/>
      <c r="M592" s="14"/>
      <c r="N592" s="14"/>
      <c r="O592" s="14"/>
      <c r="P592" s="14"/>
      <c r="Q592" s="14"/>
      <c r="R592" s="14"/>
    </row>
    <row r="593">
      <c r="A593" s="45"/>
      <c r="B593" s="14"/>
      <c r="C593" s="14"/>
      <c r="D593" s="14"/>
      <c r="E593" s="14"/>
      <c r="F593" s="14"/>
      <c r="G593" s="14"/>
      <c r="H593" s="14"/>
      <c r="I593" s="14"/>
      <c r="J593" s="14"/>
      <c r="K593" s="14"/>
      <c r="L593" s="14"/>
      <c r="M593" s="14"/>
      <c r="N593" s="14"/>
      <c r="O593" s="14"/>
      <c r="P593" s="14"/>
      <c r="Q593" s="14"/>
      <c r="R593" s="14"/>
    </row>
    <row r="594">
      <c r="A594" s="45"/>
      <c r="B594" s="14"/>
      <c r="C594" s="14"/>
      <c r="D594" s="14"/>
      <c r="E594" s="14"/>
      <c r="F594" s="14"/>
      <c r="G594" s="14"/>
      <c r="H594" s="14"/>
      <c r="I594" s="14"/>
      <c r="J594" s="14"/>
      <c r="K594" s="14"/>
      <c r="L594" s="14"/>
      <c r="M594" s="14"/>
      <c r="N594" s="14"/>
      <c r="O594" s="14"/>
      <c r="P594" s="14"/>
      <c r="Q594" s="14"/>
      <c r="R594" s="14"/>
    </row>
    <row r="595">
      <c r="A595" s="45"/>
      <c r="B595" s="14"/>
      <c r="C595" s="14"/>
      <c r="D595" s="14"/>
      <c r="E595" s="14"/>
      <c r="F595" s="14"/>
      <c r="G595" s="14"/>
      <c r="H595" s="14"/>
      <c r="I595" s="14"/>
      <c r="J595" s="14"/>
      <c r="K595" s="14"/>
      <c r="L595" s="14"/>
      <c r="M595" s="14"/>
      <c r="N595" s="14"/>
      <c r="O595" s="14"/>
      <c r="P595" s="14"/>
      <c r="Q595" s="14"/>
      <c r="R595" s="14"/>
    </row>
    <row r="596">
      <c r="A596" s="45"/>
      <c r="B596" s="14"/>
      <c r="C596" s="14"/>
      <c r="D596" s="14"/>
      <c r="E596" s="14"/>
      <c r="F596" s="14"/>
      <c r="G596" s="14"/>
      <c r="H596" s="14"/>
      <c r="I596" s="14"/>
      <c r="J596" s="14"/>
      <c r="K596" s="14"/>
      <c r="L596" s="14"/>
      <c r="M596" s="14"/>
      <c r="N596" s="14"/>
      <c r="O596" s="14"/>
      <c r="P596" s="14"/>
      <c r="Q596" s="14"/>
      <c r="R596" s="14"/>
    </row>
    <row r="597">
      <c r="A597" s="45"/>
      <c r="B597" s="14"/>
      <c r="C597" s="14"/>
      <c r="D597" s="14"/>
      <c r="E597" s="14"/>
      <c r="F597" s="14"/>
      <c r="G597" s="14"/>
      <c r="H597" s="14"/>
      <c r="I597" s="14"/>
      <c r="J597" s="14"/>
      <c r="K597" s="14"/>
      <c r="L597" s="14"/>
      <c r="M597" s="14"/>
      <c r="N597" s="14"/>
      <c r="O597" s="14"/>
      <c r="P597" s="14"/>
      <c r="Q597" s="14"/>
      <c r="R597" s="14"/>
    </row>
    <row r="598">
      <c r="A598" s="45"/>
      <c r="B598" s="14"/>
      <c r="C598" s="14"/>
      <c r="D598" s="14"/>
      <c r="E598" s="14"/>
      <c r="F598" s="14"/>
      <c r="G598" s="14"/>
      <c r="H598" s="14"/>
      <c r="I598" s="14"/>
      <c r="J598" s="14"/>
      <c r="K598" s="14"/>
      <c r="L598" s="14"/>
      <c r="M598" s="14"/>
      <c r="N598" s="14"/>
      <c r="O598" s="14"/>
      <c r="P598" s="14"/>
      <c r="Q598" s="14"/>
      <c r="R598" s="14"/>
    </row>
    <row r="599">
      <c r="A599" s="45"/>
      <c r="B599" s="14"/>
      <c r="C599" s="14"/>
      <c r="D599" s="14"/>
      <c r="E599" s="14"/>
      <c r="F599" s="14"/>
      <c r="G599" s="14"/>
      <c r="H599" s="14"/>
      <c r="I599" s="14"/>
      <c r="J599" s="14"/>
      <c r="K599" s="14"/>
      <c r="L599" s="14"/>
      <c r="M599" s="14"/>
      <c r="N599" s="14"/>
      <c r="O599" s="14"/>
      <c r="P599" s="14"/>
      <c r="Q599" s="14"/>
      <c r="R599" s="14"/>
    </row>
    <row r="600">
      <c r="A600" s="45"/>
      <c r="B600" s="14"/>
      <c r="C600" s="14"/>
      <c r="D600" s="14"/>
      <c r="E600" s="14"/>
      <c r="F600" s="14"/>
      <c r="G600" s="14"/>
      <c r="H600" s="14"/>
      <c r="I600" s="14"/>
      <c r="J600" s="14"/>
      <c r="K600" s="14"/>
      <c r="L600" s="14"/>
      <c r="M600" s="14"/>
      <c r="N600" s="14"/>
      <c r="O600" s="14"/>
      <c r="P600" s="14"/>
      <c r="Q600" s="14"/>
      <c r="R600" s="14"/>
    </row>
    <row r="601">
      <c r="A601" s="45"/>
      <c r="B601" s="14"/>
      <c r="C601" s="14"/>
      <c r="D601" s="14"/>
      <c r="E601" s="14"/>
      <c r="F601" s="14"/>
      <c r="G601" s="14"/>
      <c r="H601" s="14"/>
      <c r="I601" s="14"/>
      <c r="J601" s="14"/>
      <c r="K601" s="14"/>
      <c r="L601" s="14"/>
      <c r="M601" s="14"/>
      <c r="N601" s="14"/>
      <c r="O601" s="14"/>
      <c r="P601" s="14"/>
      <c r="Q601" s="14"/>
      <c r="R601" s="14"/>
    </row>
    <row r="602">
      <c r="A602" s="45"/>
      <c r="B602" s="14"/>
      <c r="C602" s="14"/>
      <c r="D602" s="14"/>
      <c r="E602" s="14"/>
      <c r="F602" s="14"/>
      <c r="G602" s="14"/>
      <c r="H602" s="14"/>
      <c r="I602" s="14"/>
      <c r="J602" s="14"/>
      <c r="K602" s="14"/>
      <c r="L602" s="14"/>
      <c r="M602" s="14"/>
      <c r="N602" s="14"/>
      <c r="O602" s="14"/>
      <c r="P602" s="14"/>
      <c r="Q602" s="14"/>
      <c r="R602" s="14"/>
    </row>
    <row r="603">
      <c r="A603" s="45"/>
      <c r="B603" s="14"/>
      <c r="C603" s="14"/>
      <c r="D603" s="14"/>
      <c r="E603" s="14"/>
      <c r="F603" s="14"/>
      <c r="G603" s="14"/>
      <c r="H603" s="14"/>
      <c r="I603" s="14"/>
      <c r="J603" s="14"/>
      <c r="K603" s="14"/>
      <c r="L603" s="14"/>
      <c r="M603" s="14"/>
      <c r="N603" s="14"/>
      <c r="O603" s="14"/>
      <c r="P603" s="14"/>
      <c r="Q603" s="14"/>
      <c r="R603" s="14"/>
    </row>
    <row r="604">
      <c r="A604" s="45"/>
      <c r="B604" s="14"/>
      <c r="C604" s="14"/>
      <c r="D604" s="14"/>
      <c r="E604" s="14"/>
      <c r="F604" s="14"/>
      <c r="G604" s="14"/>
      <c r="H604" s="14"/>
      <c r="I604" s="14"/>
      <c r="J604" s="14"/>
      <c r="K604" s="14"/>
      <c r="L604" s="14"/>
      <c r="M604" s="14"/>
      <c r="N604" s="14"/>
      <c r="O604" s="14"/>
      <c r="P604" s="14"/>
      <c r="Q604" s="14"/>
      <c r="R604" s="14"/>
    </row>
    <row r="605">
      <c r="A605" s="45"/>
      <c r="B605" s="14"/>
      <c r="C605" s="14"/>
      <c r="D605" s="14"/>
      <c r="E605" s="14"/>
      <c r="F605" s="14"/>
      <c r="G605" s="14"/>
      <c r="H605" s="14"/>
      <c r="I605" s="14"/>
      <c r="J605" s="14"/>
      <c r="K605" s="14"/>
      <c r="L605" s="14"/>
      <c r="M605" s="14"/>
      <c r="N605" s="14"/>
      <c r="O605" s="14"/>
      <c r="P605" s="14"/>
      <c r="Q605" s="14"/>
      <c r="R605" s="14"/>
    </row>
    <row r="606">
      <c r="A606" s="45"/>
      <c r="B606" s="14"/>
      <c r="C606" s="14"/>
      <c r="D606" s="14"/>
      <c r="E606" s="14"/>
      <c r="F606" s="14"/>
      <c r="G606" s="14"/>
      <c r="H606" s="14"/>
      <c r="I606" s="14"/>
      <c r="J606" s="14"/>
      <c r="K606" s="14"/>
      <c r="L606" s="14"/>
      <c r="M606" s="14"/>
      <c r="N606" s="14"/>
      <c r="O606" s="14"/>
      <c r="P606" s="14"/>
      <c r="Q606" s="14"/>
      <c r="R606" s="14"/>
    </row>
    <row r="607">
      <c r="A607" s="45"/>
      <c r="B607" s="14"/>
      <c r="C607" s="14"/>
      <c r="D607" s="14"/>
      <c r="E607" s="14"/>
      <c r="F607" s="14"/>
      <c r="G607" s="14"/>
      <c r="H607" s="14"/>
      <c r="I607" s="14"/>
      <c r="J607" s="14"/>
      <c r="K607" s="14"/>
      <c r="L607" s="14"/>
      <c r="M607" s="14"/>
      <c r="N607" s="14"/>
      <c r="O607" s="14"/>
      <c r="P607" s="14"/>
      <c r="Q607" s="14"/>
      <c r="R607" s="14"/>
    </row>
    <row r="608">
      <c r="A608" s="45"/>
      <c r="B608" s="14"/>
      <c r="C608" s="14"/>
      <c r="D608" s="14"/>
      <c r="E608" s="14"/>
      <c r="F608" s="14"/>
      <c r="G608" s="14"/>
      <c r="H608" s="14"/>
      <c r="I608" s="14"/>
      <c r="J608" s="14"/>
      <c r="K608" s="14"/>
      <c r="L608" s="14"/>
      <c r="M608" s="14"/>
      <c r="N608" s="14"/>
      <c r="O608" s="14"/>
      <c r="P608" s="14"/>
      <c r="Q608" s="14"/>
      <c r="R608" s="14"/>
    </row>
    <row r="609">
      <c r="A609" s="45"/>
      <c r="B609" s="14"/>
      <c r="C609" s="14"/>
      <c r="D609" s="14"/>
      <c r="E609" s="14"/>
      <c r="F609" s="14"/>
      <c r="G609" s="14"/>
      <c r="H609" s="14"/>
      <c r="I609" s="14"/>
      <c r="J609" s="14"/>
      <c r="K609" s="14"/>
      <c r="L609" s="14"/>
      <c r="M609" s="14"/>
      <c r="N609" s="14"/>
      <c r="O609" s="14"/>
      <c r="P609" s="14"/>
      <c r="Q609" s="14"/>
      <c r="R609" s="14"/>
    </row>
    <row r="610">
      <c r="A610" s="45"/>
      <c r="B610" s="14"/>
      <c r="C610" s="14"/>
      <c r="D610" s="14"/>
      <c r="E610" s="14"/>
      <c r="F610" s="14"/>
      <c r="G610" s="14"/>
      <c r="H610" s="14"/>
      <c r="I610" s="14"/>
      <c r="J610" s="14"/>
      <c r="K610" s="14"/>
      <c r="L610" s="14"/>
      <c r="M610" s="14"/>
      <c r="N610" s="14"/>
      <c r="O610" s="14"/>
      <c r="P610" s="14"/>
      <c r="Q610" s="14"/>
      <c r="R610" s="14"/>
    </row>
    <row r="611">
      <c r="A611" s="45"/>
      <c r="B611" s="14"/>
      <c r="C611" s="14"/>
      <c r="D611" s="14"/>
      <c r="E611" s="14"/>
      <c r="F611" s="14"/>
      <c r="G611" s="14"/>
      <c r="H611" s="14"/>
      <c r="I611" s="14"/>
      <c r="J611" s="14"/>
      <c r="K611" s="14"/>
      <c r="L611" s="14"/>
      <c r="M611" s="14"/>
      <c r="N611" s="14"/>
      <c r="O611" s="14"/>
      <c r="P611" s="14"/>
      <c r="Q611" s="14"/>
      <c r="R611" s="14"/>
    </row>
    <row r="612">
      <c r="A612" s="45"/>
      <c r="B612" s="14"/>
      <c r="C612" s="14"/>
      <c r="D612" s="14"/>
      <c r="E612" s="14"/>
      <c r="F612" s="14"/>
      <c r="G612" s="14"/>
      <c r="H612" s="14"/>
      <c r="I612" s="14"/>
      <c r="J612" s="14"/>
      <c r="K612" s="14"/>
      <c r="L612" s="14"/>
      <c r="M612" s="14"/>
      <c r="N612" s="14"/>
      <c r="O612" s="14"/>
      <c r="P612" s="14"/>
      <c r="Q612" s="14"/>
      <c r="R612" s="14"/>
    </row>
    <row r="613">
      <c r="A613" s="45"/>
      <c r="B613" s="14"/>
      <c r="C613" s="14"/>
      <c r="D613" s="14"/>
      <c r="E613" s="14"/>
      <c r="F613" s="14"/>
      <c r="G613" s="14"/>
      <c r="H613" s="14"/>
      <c r="I613" s="14"/>
      <c r="J613" s="14"/>
      <c r="K613" s="14"/>
      <c r="L613" s="14"/>
      <c r="M613" s="14"/>
      <c r="N613" s="14"/>
      <c r="O613" s="14"/>
      <c r="P613" s="14"/>
      <c r="Q613" s="14"/>
      <c r="R613" s="14"/>
    </row>
    <row r="614">
      <c r="A614" s="45"/>
      <c r="B614" s="14"/>
      <c r="C614" s="14"/>
      <c r="D614" s="14"/>
      <c r="E614" s="14"/>
      <c r="F614" s="14"/>
      <c r="G614" s="14"/>
      <c r="H614" s="14"/>
      <c r="I614" s="14"/>
      <c r="J614" s="14"/>
      <c r="K614" s="14"/>
      <c r="L614" s="14"/>
      <c r="M614" s="14"/>
      <c r="N614" s="14"/>
      <c r="O614" s="14"/>
      <c r="P614" s="14"/>
      <c r="Q614" s="14"/>
      <c r="R614" s="14"/>
    </row>
    <row r="615">
      <c r="A615" s="45"/>
      <c r="B615" s="14"/>
      <c r="C615" s="14"/>
      <c r="D615" s="14"/>
      <c r="E615" s="14"/>
      <c r="F615" s="14"/>
      <c r="G615" s="14"/>
      <c r="H615" s="14"/>
      <c r="I615" s="14"/>
      <c r="J615" s="14"/>
      <c r="K615" s="14"/>
      <c r="L615" s="14"/>
      <c r="M615" s="14"/>
      <c r="N615" s="14"/>
      <c r="O615" s="14"/>
      <c r="P615" s="14"/>
      <c r="Q615" s="14"/>
      <c r="R615" s="14"/>
    </row>
    <row r="616">
      <c r="A616" s="45"/>
      <c r="B616" s="14"/>
      <c r="C616" s="14"/>
      <c r="D616" s="14"/>
      <c r="E616" s="14"/>
      <c r="F616" s="14"/>
      <c r="G616" s="14"/>
      <c r="H616" s="14"/>
      <c r="I616" s="14"/>
      <c r="J616" s="14"/>
      <c r="K616" s="14"/>
      <c r="L616" s="14"/>
      <c r="M616" s="14"/>
      <c r="N616" s="14"/>
      <c r="O616" s="14"/>
      <c r="P616" s="14"/>
      <c r="Q616" s="14"/>
      <c r="R616" s="14"/>
    </row>
    <row r="617">
      <c r="A617" s="45"/>
      <c r="B617" s="14"/>
      <c r="C617" s="14"/>
      <c r="D617" s="14"/>
      <c r="E617" s="14"/>
      <c r="F617" s="14"/>
      <c r="G617" s="14"/>
      <c r="H617" s="14"/>
      <c r="I617" s="14"/>
      <c r="J617" s="14"/>
      <c r="K617" s="14"/>
      <c r="L617" s="14"/>
      <c r="M617" s="14"/>
      <c r="N617" s="14"/>
      <c r="O617" s="14"/>
      <c r="P617" s="14"/>
      <c r="Q617" s="14"/>
      <c r="R617" s="14"/>
    </row>
    <row r="618">
      <c r="A618" s="45"/>
      <c r="B618" s="14"/>
      <c r="C618" s="14"/>
      <c r="D618" s="14"/>
      <c r="E618" s="14"/>
      <c r="F618" s="14"/>
      <c r="G618" s="14"/>
      <c r="H618" s="14"/>
      <c r="I618" s="14"/>
      <c r="J618" s="14"/>
      <c r="K618" s="14"/>
      <c r="L618" s="14"/>
      <c r="M618" s="14"/>
      <c r="N618" s="14"/>
      <c r="O618" s="14"/>
      <c r="P618" s="14"/>
      <c r="Q618" s="14"/>
      <c r="R618" s="14"/>
    </row>
    <row r="619">
      <c r="A619" s="45"/>
      <c r="B619" s="14"/>
      <c r="C619" s="14"/>
      <c r="D619" s="14"/>
      <c r="E619" s="14"/>
      <c r="F619" s="14"/>
      <c r="G619" s="14"/>
      <c r="H619" s="14"/>
      <c r="I619" s="14"/>
      <c r="J619" s="14"/>
      <c r="K619" s="14"/>
      <c r="L619" s="14"/>
      <c r="M619" s="14"/>
      <c r="N619" s="14"/>
      <c r="O619" s="14"/>
      <c r="P619" s="14"/>
      <c r="Q619" s="14"/>
      <c r="R619" s="14"/>
    </row>
    <row r="620">
      <c r="A620" s="45"/>
      <c r="B620" s="14"/>
      <c r="C620" s="14"/>
      <c r="D620" s="14"/>
      <c r="E620" s="14"/>
      <c r="F620" s="14"/>
      <c r="G620" s="14"/>
      <c r="H620" s="14"/>
      <c r="I620" s="14"/>
      <c r="J620" s="14"/>
      <c r="K620" s="14"/>
      <c r="L620" s="14"/>
      <c r="M620" s="14"/>
      <c r="N620" s="14"/>
      <c r="O620" s="14"/>
      <c r="P620" s="14"/>
      <c r="Q620" s="14"/>
      <c r="R620" s="14"/>
    </row>
    <row r="621">
      <c r="A621" s="45"/>
      <c r="B621" s="14"/>
      <c r="C621" s="14"/>
      <c r="D621" s="14"/>
      <c r="E621" s="14"/>
      <c r="F621" s="14"/>
      <c r="G621" s="14"/>
      <c r="H621" s="14"/>
      <c r="I621" s="14"/>
      <c r="J621" s="14"/>
      <c r="K621" s="14"/>
      <c r="L621" s="14"/>
      <c r="M621" s="14"/>
      <c r="N621" s="14"/>
      <c r="O621" s="14"/>
      <c r="P621" s="14"/>
      <c r="Q621" s="14"/>
      <c r="R621" s="14"/>
    </row>
    <row r="622">
      <c r="A622" s="45"/>
      <c r="B622" s="14"/>
      <c r="C622" s="14"/>
      <c r="D622" s="14"/>
      <c r="E622" s="14"/>
      <c r="F622" s="14"/>
      <c r="G622" s="14"/>
      <c r="H622" s="14"/>
      <c r="I622" s="14"/>
      <c r="J622" s="14"/>
      <c r="K622" s="14"/>
      <c r="L622" s="14"/>
      <c r="M622" s="14"/>
      <c r="N622" s="14"/>
      <c r="O622" s="14"/>
      <c r="P622" s="14"/>
      <c r="Q622" s="14"/>
      <c r="R622" s="14"/>
    </row>
    <row r="623">
      <c r="A623" s="45"/>
      <c r="B623" s="14"/>
      <c r="C623" s="14"/>
      <c r="D623" s="14"/>
      <c r="E623" s="14"/>
      <c r="F623" s="14"/>
      <c r="G623" s="14"/>
      <c r="H623" s="14"/>
      <c r="I623" s="14"/>
      <c r="J623" s="14"/>
      <c r="K623" s="14"/>
      <c r="L623" s="14"/>
      <c r="M623" s="14"/>
      <c r="N623" s="14"/>
      <c r="O623" s="14"/>
      <c r="P623" s="14"/>
      <c r="Q623" s="14"/>
      <c r="R623" s="14"/>
    </row>
    <row r="624">
      <c r="A624" s="45"/>
      <c r="B624" s="14"/>
      <c r="C624" s="14"/>
      <c r="D624" s="14"/>
      <c r="E624" s="14"/>
      <c r="F624" s="14"/>
      <c r="G624" s="14"/>
      <c r="H624" s="14"/>
      <c r="I624" s="14"/>
      <c r="J624" s="14"/>
      <c r="K624" s="14"/>
      <c r="L624" s="14"/>
      <c r="M624" s="14"/>
      <c r="N624" s="14"/>
      <c r="O624" s="14"/>
      <c r="P624" s="14"/>
      <c r="Q624" s="14"/>
      <c r="R624" s="14"/>
    </row>
    <row r="625">
      <c r="A625" s="45"/>
      <c r="B625" s="14"/>
      <c r="C625" s="14"/>
      <c r="D625" s="14"/>
      <c r="E625" s="14"/>
      <c r="F625" s="14"/>
      <c r="G625" s="14"/>
      <c r="H625" s="14"/>
      <c r="I625" s="14"/>
      <c r="J625" s="14"/>
      <c r="K625" s="14"/>
      <c r="L625" s="14"/>
      <c r="M625" s="14"/>
      <c r="N625" s="14"/>
      <c r="O625" s="14"/>
      <c r="P625" s="14"/>
      <c r="Q625" s="14"/>
      <c r="R625" s="14"/>
    </row>
    <row r="626">
      <c r="A626" s="45"/>
      <c r="B626" s="14"/>
      <c r="C626" s="14"/>
      <c r="D626" s="14"/>
      <c r="E626" s="14"/>
      <c r="F626" s="14"/>
      <c r="G626" s="14"/>
      <c r="H626" s="14"/>
      <c r="I626" s="14"/>
      <c r="J626" s="14"/>
      <c r="K626" s="14"/>
      <c r="L626" s="14"/>
      <c r="M626" s="14"/>
      <c r="N626" s="14"/>
      <c r="O626" s="14"/>
      <c r="P626" s="14"/>
      <c r="Q626" s="14"/>
      <c r="R626" s="14"/>
    </row>
    <row r="627">
      <c r="A627" s="45"/>
      <c r="B627" s="14"/>
      <c r="C627" s="14"/>
      <c r="D627" s="14"/>
      <c r="E627" s="14"/>
      <c r="F627" s="14"/>
      <c r="G627" s="14"/>
      <c r="H627" s="14"/>
      <c r="I627" s="14"/>
      <c r="J627" s="14"/>
      <c r="K627" s="14"/>
      <c r="L627" s="14"/>
      <c r="M627" s="14"/>
      <c r="N627" s="14"/>
      <c r="O627" s="14"/>
      <c r="P627" s="14"/>
      <c r="Q627" s="14"/>
      <c r="R627" s="14"/>
    </row>
    <row r="628">
      <c r="A628" s="45"/>
      <c r="B628" s="14"/>
      <c r="C628" s="14"/>
      <c r="D628" s="14"/>
      <c r="E628" s="14"/>
      <c r="F628" s="14"/>
      <c r="G628" s="14"/>
      <c r="H628" s="14"/>
      <c r="I628" s="14"/>
      <c r="J628" s="14"/>
      <c r="K628" s="14"/>
      <c r="L628" s="14"/>
      <c r="M628" s="14"/>
      <c r="N628" s="14"/>
      <c r="O628" s="14"/>
      <c r="P628" s="14"/>
      <c r="Q628" s="14"/>
      <c r="R628" s="14"/>
    </row>
    <row r="629">
      <c r="A629" s="45"/>
      <c r="B629" s="14"/>
      <c r="C629" s="14"/>
      <c r="D629" s="14"/>
      <c r="E629" s="14"/>
      <c r="F629" s="14"/>
      <c r="G629" s="14"/>
      <c r="H629" s="14"/>
      <c r="I629" s="14"/>
      <c r="J629" s="14"/>
      <c r="K629" s="14"/>
      <c r="L629" s="14"/>
      <c r="M629" s="14"/>
      <c r="N629" s="14"/>
      <c r="O629" s="14"/>
      <c r="P629" s="14"/>
      <c r="Q629" s="14"/>
      <c r="R629" s="14"/>
    </row>
    <row r="630">
      <c r="A630" s="45"/>
      <c r="B630" s="14"/>
      <c r="C630" s="14"/>
      <c r="D630" s="14"/>
      <c r="E630" s="14"/>
      <c r="F630" s="14"/>
      <c r="G630" s="14"/>
      <c r="H630" s="14"/>
      <c r="I630" s="14"/>
      <c r="J630" s="14"/>
      <c r="K630" s="14"/>
      <c r="L630" s="14"/>
      <c r="M630" s="14"/>
      <c r="N630" s="14"/>
      <c r="O630" s="14"/>
      <c r="P630" s="14"/>
      <c r="Q630" s="14"/>
      <c r="R630" s="14"/>
    </row>
    <row r="631">
      <c r="A631" s="45"/>
      <c r="B631" s="14"/>
      <c r="C631" s="14"/>
      <c r="D631" s="14"/>
      <c r="E631" s="14"/>
      <c r="F631" s="14"/>
      <c r="G631" s="14"/>
      <c r="H631" s="14"/>
      <c r="I631" s="14"/>
      <c r="J631" s="14"/>
      <c r="K631" s="14"/>
      <c r="L631" s="14"/>
      <c r="M631" s="14"/>
      <c r="N631" s="14"/>
      <c r="O631" s="14"/>
      <c r="P631" s="14"/>
      <c r="Q631" s="14"/>
      <c r="R631" s="14"/>
    </row>
    <row r="632">
      <c r="A632" s="45"/>
      <c r="B632" s="14"/>
      <c r="C632" s="14"/>
      <c r="D632" s="14"/>
      <c r="E632" s="14"/>
      <c r="F632" s="14"/>
      <c r="G632" s="14"/>
      <c r="H632" s="14"/>
      <c r="I632" s="14"/>
      <c r="J632" s="14"/>
      <c r="K632" s="14"/>
      <c r="L632" s="14"/>
      <c r="M632" s="14"/>
      <c r="N632" s="14"/>
      <c r="O632" s="14"/>
      <c r="P632" s="14"/>
      <c r="Q632" s="14"/>
      <c r="R632" s="14"/>
    </row>
    <row r="633">
      <c r="A633" s="45"/>
      <c r="B633" s="14"/>
      <c r="C633" s="14"/>
      <c r="D633" s="14"/>
      <c r="E633" s="14"/>
      <c r="F633" s="14"/>
      <c r="G633" s="14"/>
      <c r="H633" s="14"/>
      <c r="I633" s="14"/>
      <c r="J633" s="14"/>
      <c r="K633" s="14"/>
      <c r="L633" s="14"/>
      <c r="M633" s="14"/>
      <c r="N633" s="14"/>
      <c r="O633" s="14"/>
      <c r="P633" s="14"/>
      <c r="Q633" s="14"/>
      <c r="R633" s="14"/>
    </row>
    <row r="634">
      <c r="A634" s="45"/>
      <c r="B634" s="14"/>
      <c r="C634" s="14"/>
      <c r="D634" s="14"/>
      <c r="E634" s="14"/>
      <c r="F634" s="14"/>
      <c r="G634" s="14"/>
      <c r="H634" s="14"/>
      <c r="I634" s="14"/>
      <c r="J634" s="14"/>
      <c r="K634" s="14"/>
      <c r="L634" s="14"/>
      <c r="M634" s="14"/>
      <c r="N634" s="14"/>
      <c r="O634" s="14"/>
      <c r="P634" s="14"/>
      <c r="Q634" s="14"/>
      <c r="R634" s="14"/>
    </row>
    <row r="635">
      <c r="A635" s="45"/>
      <c r="B635" s="14"/>
      <c r="C635" s="14"/>
      <c r="D635" s="14"/>
      <c r="E635" s="14"/>
      <c r="F635" s="14"/>
      <c r="G635" s="14"/>
      <c r="H635" s="14"/>
      <c r="I635" s="14"/>
      <c r="J635" s="14"/>
      <c r="K635" s="14"/>
      <c r="L635" s="14"/>
      <c r="M635" s="14"/>
      <c r="N635" s="14"/>
      <c r="O635" s="14"/>
      <c r="P635" s="14"/>
      <c r="Q635" s="14"/>
      <c r="R635" s="14"/>
    </row>
    <row r="636">
      <c r="A636" s="45"/>
      <c r="B636" s="14"/>
      <c r="C636" s="14"/>
      <c r="D636" s="14"/>
      <c r="E636" s="14"/>
      <c r="F636" s="14"/>
      <c r="G636" s="14"/>
      <c r="H636" s="14"/>
      <c r="I636" s="14"/>
      <c r="J636" s="14"/>
      <c r="K636" s="14"/>
      <c r="L636" s="14"/>
      <c r="M636" s="14"/>
      <c r="N636" s="14"/>
      <c r="O636" s="14"/>
      <c r="P636" s="14"/>
      <c r="Q636" s="14"/>
      <c r="R636" s="14"/>
    </row>
    <row r="637">
      <c r="A637" s="45"/>
      <c r="B637" s="14"/>
      <c r="C637" s="14"/>
      <c r="D637" s="14"/>
      <c r="E637" s="14"/>
      <c r="F637" s="14"/>
      <c r="G637" s="14"/>
      <c r="H637" s="14"/>
      <c r="I637" s="14"/>
      <c r="J637" s="14"/>
      <c r="K637" s="14"/>
      <c r="L637" s="14"/>
      <c r="M637" s="14"/>
      <c r="N637" s="14"/>
      <c r="O637" s="14"/>
      <c r="P637" s="14"/>
      <c r="Q637" s="14"/>
      <c r="R637" s="14"/>
    </row>
    <row r="638">
      <c r="A638" s="45"/>
      <c r="B638" s="14"/>
      <c r="C638" s="14"/>
      <c r="D638" s="14"/>
      <c r="E638" s="14"/>
      <c r="F638" s="14"/>
      <c r="G638" s="14"/>
      <c r="H638" s="14"/>
      <c r="I638" s="14"/>
      <c r="J638" s="14"/>
      <c r="K638" s="14"/>
      <c r="L638" s="14"/>
      <c r="M638" s="14"/>
      <c r="N638" s="14"/>
      <c r="O638" s="14"/>
      <c r="P638" s="14"/>
      <c r="Q638" s="14"/>
      <c r="R638" s="14"/>
    </row>
    <row r="639">
      <c r="A639" s="45"/>
      <c r="B639" s="14"/>
      <c r="C639" s="14"/>
      <c r="D639" s="14"/>
      <c r="E639" s="14"/>
      <c r="F639" s="14"/>
      <c r="G639" s="14"/>
      <c r="H639" s="14"/>
      <c r="I639" s="14"/>
      <c r="J639" s="14"/>
      <c r="K639" s="14"/>
      <c r="L639" s="14"/>
      <c r="M639" s="14"/>
      <c r="N639" s="14"/>
      <c r="O639" s="14"/>
      <c r="P639" s="14"/>
      <c r="Q639" s="14"/>
      <c r="R639" s="14"/>
    </row>
    <row r="640">
      <c r="A640" s="45"/>
      <c r="B640" s="14"/>
      <c r="C640" s="14"/>
      <c r="D640" s="14"/>
      <c r="E640" s="14"/>
      <c r="F640" s="14"/>
      <c r="G640" s="14"/>
      <c r="H640" s="14"/>
      <c r="I640" s="14"/>
      <c r="J640" s="14"/>
      <c r="K640" s="14"/>
      <c r="L640" s="14"/>
      <c r="M640" s="14"/>
      <c r="N640" s="14"/>
      <c r="O640" s="14"/>
      <c r="P640" s="14"/>
      <c r="Q640" s="14"/>
      <c r="R640" s="14"/>
    </row>
    <row r="641">
      <c r="A641" s="45"/>
      <c r="B641" s="14"/>
      <c r="C641" s="14"/>
      <c r="D641" s="14"/>
      <c r="E641" s="14"/>
      <c r="F641" s="14"/>
      <c r="G641" s="14"/>
      <c r="H641" s="14"/>
      <c r="I641" s="14"/>
      <c r="J641" s="14"/>
      <c r="K641" s="14"/>
      <c r="L641" s="14"/>
      <c r="M641" s="14"/>
      <c r="N641" s="14"/>
      <c r="O641" s="14"/>
      <c r="P641" s="14"/>
      <c r="Q641" s="14"/>
      <c r="R641" s="14"/>
    </row>
    <row r="642">
      <c r="A642" s="45"/>
      <c r="B642" s="14"/>
      <c r="C642" s="14"/>
      <c r="D642" s="14"/>
      <c r="E642" s="14"/>
      <c r="F642" s="14"/>
      <c r="G642" s="14"/>
      <c r="H642" s="14"/>
      <c r="I642" s="14"/>
      <c r="J642" s="14"/>
      <c r="K642" s="14"/>
      <c r="L642" s="14"/>
      <c r="M642" s="14"/>
      <c r="N642" s="14"/>
      <c r="O642" s="14"/>
      <c r="P642" s="14"/>
      <c r="Q642" s="14"/>
      <c r="R642" s="14"/>
    </row>
    <row r="643">
      <c r="A643" s="45"/>
      <c r="B643" s="14"/>
      <c r="C643" s="14"/>
      <c r="D643" s="14"/>
      <c r="E643" s="14"/>
      <c r="F643" s="14"/>
      <c r="G643" s="14"/>
      <c r="H643" s="14"/>
      <c r="I643" s="14"/>
      <c r="J643" s="14"/>
      <c r="K643" s="14"/>
      <c r="L643" s="14"/>
      <c r="M643" s="14"/>
      <c r="N643" s="14"/>
      <c r="O643" s="14"/>
      <c r="P643" s="14"/>
      <c r="Q643" s="14"/>
      <c r="R643" s="14"/>
    </row>
    <row r="644">
      <c r="A644" s="45"/>
      <c r="B644" s="14"/>
      <c r="C644" s="14"/>
      <c r="D644" s="14"/>
      <c r="E644" s="14"/>
      <c r="F644" s="14"/>
      <c r="G644" s="14"/>
      <c r="H644" s="14"/>
      <c r="I644" s="14"/>
      <c r="J644" s="14"/>
      <c r="K644" s="14"/>
      <c r="L644" s="14"/>
      <c r="M644" s="14"/>
      <c r="N644" s="14"/>
      <c r="O644" s="14"/>
      <c r="P644" s="14"/>
      <c r="Q644" s="14"/>
      <c r="R644" s="14"/>
    </row>
    <row r="645">
      <c r="A645" s="45"/>
      <c r="B645" s="14"/>
      <c r="C645" s="14"/>
      <c r="D645" s="14"/>
      <c r="E645" s="14"/>
      <c r="F645" s="14"/>
      <c r="G645" s="14"/>
      <c r="H645" s="14"/>
      <c r="I645" s="14"/>
      <c r="J645" s="14"/>
      <c r="K645" s="14"/>
      <c r="L645" s="14"/>
      <c r="M645" s="14"/>
      <c r="N645" s="14"/>
      <c r="O645" s="14"/>
      <c r="P645" s="14"/>
      <c r="Q645" s="14"/>
      <c r="R645" s="14"/>
    </row>
    <row r="646">
      <c r="A646" s="45"/>
      <c r="B646" s="14"/>
      <c r="C646" s="14"/>
      <c r="D646" s="14"/>
      <c r="E646" s="14"/>
      <c r="F646" s="14"/>
      <c r="G646" s="14"/>
      <c r="H646" s="14"/>
      <c r="I646" s="14"/>
      <c r="J646" s="14"/>
      <c r="K646" s="14"/>
      <c r="L646" s="14"/>
      <c r="M646" s="14"/>
      <c r="N646" s="14"/>
      <c r="O646" s="14"/>
      <c r="P646" s="14"/>
      <c r="Q646" s="14"/>
      <c r="R646" s="14"/>
    </row>
    <row r="647">
      <c r="A647" s="45"/>
      <c r="B647" s="14"/>
      <c r="C647" s="14"/>
      <c r="D647" s="14"/>
      <c r="E647" s="14"/>
      <c r="F647" s="14"/>
      <c r="G647" s="14"/>
      <c r="H647" s="14"/>
      <c r="I647" s="14"/>
      <c r="J647" s="14"/>
      <c r="K647" s="14"/>
      <c r="L647" s="14"/>
      <c r="M647" s="14"/>
      <c r="N647" s="14"/>
      <c r="O647" s="14"/>
      <c r="P647" s="14"/>
      <c r="Q647" s="14"/>
      <c r="R647" s="14"/>
    </row>
    <row r="648">
      <c r="A648" s="45"/>
      <c r="B648" s="14"/>
      <c r="C648" s="14"/>
      <c r="D648" s="14"/>
      <c r="E648" s="14"/>
      <c r="F648" s="14"/>
      <c r="G648" s="14"/>
      <c r="H648" s="14"/>
      <c r="I648" s="14"/>
      <c r="J648" s="14"/>
      <c r="K648" s="14"/>
      <c r="L648" s="14"/>
      <c r="M648" s="14"/>
      <c r="N648" s="14"/>
      <c r="O648" s="14"/>
      <c r="P648" s="14"/>
      <c r="Q648" s="14"/>
      <c r="R648" s="14"/>
    </row>
    <row r="649">
      <c r="A649" s="45"/>
      <c r="B649" s="14"/>
      <c r="C649" s="14"/>
      <c r="D649" s="14"/>
      <c r="E649" s="14"/>
      <c r="F649" s="14"/>
      <c r="G649" s="14"/>
      <c r="H649" s="14"/>
      <c r="I649" s="14"/>
      <c r="J649" s="14"/>
      <c r="K649" s="14"/>
      <c r="L649" s="14"/>
      <c r="M649" s="14"/>
      <c r="N649" s="14"/>
      <c r="O649" s="14"/>
      <c r="P649" s="14"/>
      <c r="Q649" s="14"/>
      <c r="R649" s="14"/>
    </row>
    <row r="650">
      <c r="A650" s="45"/>
      <c r="B650" s="14"/>
      <c r="C650" s="14"/>
      <c r="D650" s="14"/>
      <c r="E650" s="14"/>
      <c r="F650" s="14"/>
      <c r="G650" s="14"/>
      <c r="H650" s="14"/>
      <c r="I650" s="14"/>
      <c r="J650" s="14"/>
      <c r="K650" s="14"/>
      <c r="L650" s="14"/>
      <c r="M650" s="14"/>
      <c r="N650" s="14"/>
      <c r="O650" s="14"/>
      <c r="P650" s="14"/>
      <c r="Q650" s="14"/>
      <c r="R650" s="14"/>
    </row>
    <row r="651">
      <c r="A651" s="45"/>
      <c r="B651" s="14"/>
      <c r="C651" s="14"/>
      <c r="D651" s="14"/>
      <c r="E651" s="14"/>
      <c r="F651" s="14"/>
      <c r="G651" s="14"/>
      <c r="H651" s="14"/>
      <c r="I651" s="14"/>
      <c r="J651" s="14"/>
      <c r="K651" s="14"/>
      <c r="L651" s="14"/>
      <c r="M651" s="14"/>
      <c r="N651" s="14"/>
      <c r="O651" s="14"/>
      <c r="P651" s="14"/>
      <c r="Q651" s="14"/>
      <c r="R651" s="14"/>
    </row>
    <row r="652">
      <c r="A652" s="45"/>
      <c r="B652" s="14"/>
      <c r="C652" s="14"/>
      <c r="D652" s="14"/>
      <c r="E652" s="14"/>
      <c r="F652" s="14"/>
      <c r="G652" s="14"/>
      <c r="H652" s="14"/>
      <c r="I652" s="14"/>
      <c r="J652" s="14"/>
      <c r="K652" s="14"/>
      <c r="L652" s="14"/>
      <c r="M652" s="14"/>
      <c r="N652" s="14"/>
      <c r="O652" s="14"/>
      <c r="P652" s="14"/>
      <c r="Q652" s="14"/>
      <c r="R652" s="14"/>
    </row>
    <row r="653">
      <c r="A653" s="45"/>
      <c r="B653" s="14"/>
      <c r="C653" s="14"/>
      <c r="D653" s="14"/>
      <c r="E653" s="14"/>
      <c r="F653" s="14"/>
      <c r="G653" s="14"/>
      <c r="H653" s="14"/>
      <c r="I653" s="14"/>
      <c r="J653" s="14"/>
      <c r="K653" s="14"/>
      <c r="L653" s="14"/>
      <c r="M653" s="14"/>
      <c r="N653" s="14"/>
      <c r="O653" s="14"/>
      <c r="P653" s="14"/>
      <c r="Q653" s="14"/>
      <c r="R653" s="14"/>
    </row>
    <row r="654">
      <c r="A654" s="45"/>
      <c r="B654" s="14"/>
      <c r="C654" s="14"/>
      <c r="D654" s="14"/>
      <c r="E654" s="14"/>
      <c r="F654" s="14"/>
      <c r="G654" s="14"/>
      <c r="H654" s="14"/>
      <c r="I654" s="14"/>
      <c r="J654" s="14"/>
      <c r="K654" s="14"/>
      <c r="L654" s="14"/>
      <c r="M654" s="14"/>
      <c r="N654" s="14"/>
      <c r="O654" s="14"/>
      <c r="P654" s="14"/>
      <c r="Q654" s="14"/>
      <c r="R654" s="14"/>
    </row>
    <row r="655">
      <c r="A655" s="45"/>
      <c r="B655" s="14"/>
      <c r="C655" s="14"/>
      <c r="D655" s="14"/>
      <c r="E655" s="14"/>
      <c r="F655" s="14"/>
      <c r="G655" s="14"/>
      <c r="H655" s="14"/>
      <c r="I655" s="14"/>
      <c r="J655" s="14"/>
      <c r="K655" s="14"/>
      <c r="L655" s="14"/>
      <c r="M655" s="14"/>
      <c r="N655" s="14"/>
      <c r="O655" s="14"/>
      <c r="P655" s="14"/>
      <c r="Q655" s="14"/>
      <c r="R655" s="14"/>
    </row>
    <row r="656">
      <c r="A656" s="45"/>
      <c r="B656" s="14"/>
      <c r="C656" s="14"/>
      <c r="D656" s="14"/>
      <c r="E656" s="14"/>
      <c r="F656" s="14"/>
      <c r="G656" s="14"/>
      <c r="H656" s="14"/>
      <c r="I656" s="14"/>
      <c r="J656" s="14"/>
      <c r="K656" s="14"/>
      <c r="L656" s="14"/>
      <c r="M656" s="14"/>
      <c r="N656" s="14"/>
      <c r="O656" s="14"/>
      <c r="P656" s="14"/>
      <c r="Q656" s="14"/>
      <c r="R656" s="14"/>
    </row>
    <row r="657">
      <c r="A657" s="45"/>
      <c r="B657" s="14"/>
      <c r="C657" s="14"/>
      <c r="D657" s="14"/>
      <c r="E657" s="14"/>
      <c r="F657" s="14"/>
      <c r="G657" s="14"/>
      <c r="H657" s="14"/>
      <c r="I657" s="14"/>
      <c r="J657" s="14"/>
      <c r="K657" s="14"/>
      <c r="L657" s="14"/>
      <c r="M657" s="14"/>
      <c r="N657" s="14"/>
      <c r="O657" s="14"/>
      <c r="P657" s="14"/>
      <c r="Q657" s="14"/>
      <c r="R657" s="14"/>
    </row>
    <row r="658">
      <c r="A658" s="45"/>
      <c r="B658" s="14"/>
      <c r="C658" s="14"/>
      <c r="D658" s="14"/>
      <c r="E658" s="14"/>
      <c r="F658" s="14"/>
      <c r="G658" s="14"/>
      <c r="H658" s="14"/>
      <c r="I658" s="14"/>
      <c r="J658" s="14"/>
      <c r="K658" s="14"/>
      <c r="L658" s="14"/>
      <c r="M658" s="14"/>
      <c r="N658" s="14"/>
      <c r="O658" s="14"/>
      <c r="P658" s="14"/>
      <c r="Q658" s="14"/>
      <c r="R658" s="14"/>
    </row>
    <row r="659">
      <c r="A659" s="45"/>
      <c r="B659" s="14"/>
      <c r="C659" s="14"/>
      <c r="D659" s="14"/>
      <c r="E659" s="14"/>
      <c r="F659" s="14"/>
      <c r="G659" s="14"/>
      <c r="H659" s="14"/>
      <c r="I659" s="14"/>
      <c r="J659" s="14"/>
      <c r="K659" s="14"/>
      <c r="L659" s="14"/>
      <c r="M659" s="14"/>
      <c r="N659" s="14"/>
      <c r="O659" s="14"/>
      <c r="P659" s="14"/>
      <c r="Q659" s="14"/>
      <c r="R659" s="14"/>
    </row>
    <row r="660">
      <c r="A660" s="45"/>
      <c r="B660" s="14"/>
      <c r="C660" s="14"/>
      <c r="D660" s="14"/>
      <c r="E660" s="14"/>
      <c r="F660" s="14"/>
      <c r="G660" s="14"/>
      <c r="H660" s="14"/>
      <c r="I660" s="14"/>
      <c r="J660" s="14"/>
      <c r="K660" s="14"/>
      <c r="L660" s="14"/>
      <c r="M660" s="14"/>
      <c r="N660" s="14"/>
      <c r="O660" s="14"/>
      <c r="P660" s="14"/>
      <c r="Q660" s="14"/>
      <c r="R660" s="14"/>
    </row>
    <row r="661">
      <c r="A661" s="45"/>
      <c r="B661" s="14"/>
      <c r="C661" s="14"/>
      <c r="D661" s="14"/>
      <c r="E661" s="14"/>
      <c r="F661" s="14"/>
      <c r="G661" s="14"/>
      <c r="H661" s="14"/>
      <c r="I661" s="14"/>
      <c r="J661" s="14"/>
      <c r="K661" s="14"/>
      <c r="L661" s="14"/>
      <c r="M661" s="14"/>
      <c r="N661" s="14"/>
      <c r="O661" s="14"/>
      <c r="P661" s="14"/>
      <c r="Q661" s="14"/>
      <c r="R661" s="14"/>
    </row>
    <row r="662">
      <c r="A662" s="45"/>
      <c r="B662" s="14"/>
      <c r="C662" s="14"/>
      <c r="D662" s="14"/>
      <c r="E662" s="14"/>
      <c r="F662" s="14"/>
      <c r="G662" s="14"/>
      <c r="H662" s="14"/>
      <c r="I662" s="14"/>
      <c r="J662" s="14"/>
      <c r="K662" s="14"/>
      <c r="L662" s="14"/>
      <c r="M662" s="14"/>
      <c r="N662" s="14"/>
      <c r="O662" s="14"/>
      <c r="P662" s="14"/>
      <c r="Q662" s="14"/>
      <c r="R662" s="14"/>
    </row>
    <row r="663">
      <c r="A663" s="45"/>
      <c r="B663" s="14"/>
      <c r="C663" s="14"/>
      <c r="D663" s="14"/>
      <c r="E663" s="14"/>
      <c r="F663" s="14"/>
      <c r="G663" s="14"/>
      <c r="H663" s="14"/>
      <c r="I663" s="14"/>
      <c r="J663" s="14"/>
      <c r="K663" s="14"/>
      <c r="L663" s="14"/>
      <c r="M663" s="14"/>
      <c r="N663" s="14"/>
      <c r="O663" s="14"/>
      <c r="P663" s="14"/>
      <c r="Q663" s="14"/>
      <c r="R663" s="14"/>
    </row>
    <row r="664">
      <c r="A664" s="45"/>
      <c r="B664" s="14"/>
      <c r="C664" s="14"/>
      <c r="D664" s="14"/>
      <c r="E664" s="14"/>
      <c r="F664" s="14"/>
      <c r="G664" s="14"/>
      <c r="H664" s="14"/>
      <c r="I664" s="14"/>
      <c r="J664" s="14"/>
      <c r="K664" s="14"/>
      <c r="L664" s="14"/>
      <c r="M664" s="14"/>
      <c r="N664" s="14"/>
      <c r="O664" s="14"/>
      <c r="P664" s="14"/>
      <c r="Q664" s="14"/>
      <c r="R664" s="14"/>
    </row>
    <row r="665">
      <c r="A665" s="45"/>
      <c r="B665" s="14"/>
      <c r="C665" s="14"/>
      <c r="D665" s="14"/>
      <c r="E665" s="14"/>
      <c r="F665" s="14"/>
      <c r="G665" s="14"/>
      <c r="H665" s="14"/>
      <c r="I665" s="14"/>
      <c r="J665" s="14"/>
      <c r="K665" s="14"/>
      <c r="L665" s="14"/>
      <c r="M665" s="14"/>
      <c r="N665" s="14"/>
      <c r="O665" s="14"/>
      <c r="P665" s="14"/>
      <c r="Q665" s="14"/>
      <c r="R665" s="14"/>
    </row>
    <row r="666">
      <c r="A666" s="45"/>
      <c r="B666" s="14"/>
      <c r="C666" s="14"/>
      <c r="D666" s="14"/>
      <c r="E666" s="14"/>
      <c r="F666" s="14"/>
      <c r="G666" s="14"/>
      <c r="H666" s="14"/>
      <c r="I666" s="14"/>
      <c r="J666" s="14"/>
      <c r="K666" s="14"/>
      <c r="L666" s="14"/>
      <c r="M666" s="14"/>
      <c r="N666" s="14"/>
      <c r="O666" s="14"/>
      <c r="P666" s="14"/>
      <c r="Q666" s="14"/>
      <c r="R666" s="14"/>
    </row>
    <row r="667">
      <c r="A667" s="45"/>
      <c r="B667" s="14"/>
      <c r="C667" s="14"/>
      <c r="D667" s="14"/>
      <c r="E667" s="14"/>
      <c r="F667" s="14"/>
      <c r="G667" s="14"/>
      <c r="H667" s="14"/>
      <c r="I667" s="14"/>
      <c r="J667" s="14"/>
      <c r="K667" s="14"/>
      <c r="L667" s="14"/>
      <c r="M667" s="14"/>
      <c r="N667" s="14"/>
      <c r="O667" s="14"/>
      <c r="P667" s="14"/>
      <c r="Q667" s="14"/>
      <c r="R667" s="14"/>
    </row>
    <row r="668">
      <c r="A668" s="45"/>
      <c r="B668" s="14"/>
      <c r="C668" s="14"/>
      <c r="D668" s="14"/>
      <c r="E668" s="14"/>
      <c r="F668" s="14"/>
      <c r="G668" s="14"/>
      <c r="H668" s="14"/>
      <c r="I668" s="14"/>
      <c r="J668" s="14"/>
      <c r="K668" s="14"/>
      <c r="L668" s="14"/>
      <c r="M668" s="14"/>
      <c r="N668" s="14"/>
      <c r="O668" s="14"/>
      <c r="P668" s="14"/>
      <c r="Q668" s="14"/>
      <c r="R668" s="14"/>
    </row>
    <row r="669">
      <c r="A669" s="45"/>
      <c r="B669" s="14"/>
      <c r="C669" s="14"/>
      <c r="D669" s="14"/>
      <c r="E669" s="14"/>
      <c r="F669" s="14"/>
      <c r="G669" s="14"/>
      <c r="H669" s="14"/>
      <c r="I669" s="14"/>
      <c r="J669" s="14"/>
      <c r="K669" s="14"/>
      <c r="L669" s="14"/>
      <c r="M669" s="14"/>
      <c r="N669" s="14"/>
      <c r="O669" s="14"/>
      <c r="P669" s="14"/>
      <c r="Q669" s="14"/>
      <c r="R669" s="14"/>
    </row>
    <row r="670">
      <c r="A670" s="45"/>
      <c r="B670" s="14"/>
      <c r="C670" s="14"/>
      <c r="D670" s="14"/>
      <c r="E670" s="14"/>
      <c r="F670" s="14"/>
      <c r="G670" s="14"/>
      <c r="H670" s="14"/>
      <c r="I670" s="14"/>
      <c r="J670" s="14"/>
      <c r="K670" s="14"/>
      <c r="L670" s="14"/>
      <c r="M670" s="14"/>
      <c r="N670" s="14"/>
      <c r="O670" s="14"/>
      <c r="P670" s="14"/>
      <c r="Q670" s="14"/>
      <c r="R670" s="14"/>
    </row>
    <row r="671">
      <c r="A671" s="45"/>
      <c r="B671" s="14"/>
      <c r="C671" s="14"/>
      <c r="D671" s="14"/>
      <c r="E671" s="14"/>
      <c r="F671" s="14"/>
      <c r="G671" s="14"/>
      <c r="H671" s="14"/>
      <c r="I671" s="14"/>
      <c r="J671" s="14"/>
      <c r="K671" s="14"/>
      <c r="L671" s="14"/>
      <c r="M671" s="14"/>
      <c r="N671" s="14"/>
      <c r="O671" s="14"/>
      <c r="P671" s="14"/>
      <c r="Q671" s="14"/>
      <c r="R671" s="14"/>
    </row>
    <row r="672">
      <c r="A672" s="45"/>
      <c r="B672" s="14"/>
      <c r="C672" s="14"/>
      <c r="D672" s="14"/>
      <c r="E672" s="14"/>
      <c r="F672" s="14"/>
      <c r="G672" s="14"/>
      <c r="H672" s="14"/>
      <c r="I672" s="14"/>
      <c r="J672" s="14"/>
      <c r="K672" s="14"/>
      <c r="L672" s="14"/>
      <c r="M672" s="14"/>
      <c r="N672" s="14"/>
      <c r="O672" s="14"/>
      <c r="P672" s="14"/>
      <c r="Q672" s="14"/>
      <c r="R672" s="14"/>
    </row>
    <row r="673">
      <c r="A673" s="45"/>
      <c r="B673" s="14"/>
      <c r="C673" s="14"/>
      <c r="D673" s="14"/>
      <c r="E673" s="14"/>
      <c r="F673" s="14"/>
      <c r="G673" s="14"/>
      <c r="H673" s="14"/>
      <c r="I673" s="14"/>
      <c r="J673" s="14"/>
      <c r="K673" s="14"/>
      <c r="L673" s="14"/>
      <c r="M673" s="14"/>
      <c r="N673" s="14"/>
      <c r="O673" s="14"/>
      <c r="P673" s="14"/>
      <c r="Q673" s="14"/>
      <c r="R673" s="14"/>
    </row>
    <row r="674">
      <c r="A674" s="45"/>
      <c r="B674" s="14"/>
      <c r="C674" s="14"/>
      <c r="D674" s="14"/>
      <c r="E674" s="14"/>
      <c r="F674" s="14"/>
      <c r="G674" s="14"/>
      <c r="H674" s="14"/>
      <c r="I674" s="14"/>
      <c r="J674" s="14"/>
      <c r="K674" s="14"/>
      <c r="L674" s="14"/>
      <c r="M674" s="14"/>
      <c r="N674" s="14"/>
      <c r="O674" s="14"/>
      <c r="P674" s="14"/>
      <c r="Q674" s="14"/>
      <c r="R674" s="14"/>
    </row>
    <row r="675">
      <c r="A675" s="45"/>
      <c r="B675" s="14"/>
      <c r="C675" s="14"/>
      <c r="D675" s="14"/>
      <c r="E675" s="14"/>
      <c r="F675" s="14"/>
      <c r="G675" s="14"/>
      <c r="H675" s="14"/>
      <c r="I675" s="14"/>
      <c r="J675" s="14"/>
      <c r="K675" s="14"/>
      <c r="L675" s="14"/>
      <c r="M675" s="14"/>
      <c r="N675" s="14"/>
      <c r="O675" s="14"/>
      <c r="P675" s="14"/>
      <c r="Q675" s="14"/>
      <c r="R675" s="14"/>
    </row>
    <row r="676">
      <c r="A676" s="45"/>
      <c r="B676" s="14"/>
      <c r="C676" s="14"/>
      <c r="D676" s="14"/>
      <c r="E676" s="14"/>
      <c r="F676" s="14"/>
      <c r="G676" s="14"/>
      <c r="H676" s="14"/>
      <c r="I676" s="14"/>
      <c r="J676" s="14"/>
      <c r="K676" s="14"/>
      <c r="L676" s="14"/>
      <c r="M676" s="14"/>
      <c r="N676" s="14"/>
      <c r="O676" s="14"/>
      <c r="P676" s="14"/>
      <c r="Q676" s="14"/>
      <c r="R676" s="14"/>
    </row>
    <row r="677">
      <c r="A677" s="45"/>
      <c r="B677" s="14"/>
      <c r="C677" s="14"/>
      <c r="D677" s="14"/>
      <c r="E677" s="14"/>
      <c r="F677" s="14"/>
      <c r="G677" s="14"/>
      <c r="H677" s="14"/>
      <c r="I677" s="14"/>
      <c r="J677" s="14"/>
      <c r="K677" s="14"/>
      <c r="L677" s="14"/>
      <c r="M677" s="14"/>
      <c r="N677" s="14"/>
      <c r="O677" s="14"/>
      <c r="P677" s="14"/>
      <c r="Q677" s="14"/>
      <c r="R677" s="14"/>
    </row>
    <row r="678">
      <c r="A678" s="45"/>
      <c r="B678" s="14"/>
      <c r="C678" s="14"/>
      <c r="D678" s="14"/>
      <c r="E678" s="14"/>
      <c r="F678" s="14"/>
      <c r="G678" s="14"/>
      <c r="H678" s="14"/>
      <c r="I678" s="14"/>
      <c r="J678" s="14"/>
      <c r="K678" s="14"/>
      <c r="L678" s="14"/>
      <c r="M678" s="14"/>
      <c r="N678" s="14"/>
      <c r="O678" s="14"/>
      <c r="P678" s="14"/>
      <c r="Q678" s="14"/>
      <c r="R678" s="14"/>
    </row>
    <row r="679">
      <c r="A679" s="45"/>
      <c r="B679" s="14"/>
      <c r="C679" s="14"/>
      <c r="D679" s="14"/>
      <c r="E679" s="14"/>
      <c r="F679" s="14"/>
      <c r="G679" s="14"/>
      <c r="H679" s="14"/>
      <c r="I679" s="14"/>
      <c r="J679" s="14"/>
      <c r="K679" s="14"/>
      <c r="L679" s="14"/>
      <c r="M679" s="14"/>
      <c r="N679" s="14"/>
      <c r="O679" s="14"/>
      <c r="P679" s="14"/>
      <c r="Q679" s="14"/>
      <c r="R679" s="14"/>
    </row>
    <row r="680">
      <c r="A680" s="45"/>
      <c r="B680" s="14"/>
      <c r="C680" s="14"/>
      <c r="D680" s="14"/>
      <c r="E680" s="14"/>
      <c r="F680" s="14"/>
      <c r="G680" s="14"/>
      <c r="H680" s="14"/>
      <c r="I680" s="14"/>
      <c r="J680" s="14"/>
      <c r="K680" s="14"/>
      <c r="L680" s="14"/>
      <c r="M680" s="14"/>
      <c r="N680" s="14"/>
      <c r="O680" s="14"/>
      <c r="P680" s="14"/>
      <c r="Q680" s="14"/>
      <c r="R680" s="14"/>
    </row>
    <row r="681">
      <c r="A681" s="45"/>
      <c r="B681" s="14"/>
      <c r="C681" s="14"/>
      <c r="D681" s="14"/>
      <c r="E681" s="14"/>
      <c r="F681" s="14"/>
      <c r="G681" s="14"/>
      <c r="H681" s="14"/>
      <c r="I681" s="14"/>
      <c r="J681" s="14"/>
      <c r="K681" s="14"/>
      <c r="L681" s="14"/>
      <c r="M681" s="14"/>
      <c r="N681" s="14"/>
      <c r="O681" s="14"/>
      <c r="P681" s="14"/>
      <c r="Q681" s="14"/>
      <c r="R681" s="14"/>
    </row>
    <row r="682">
      <c r="A682" s="45"/>
      <c r="B682" s="14"/>
      <c r="C682" s="14"/>
      <c r="D682" s="14"/>
      <c r="E682" s="14"/>
      <c r="F682" s="14"/>
      <c r="G682" s="14"/>
      <c r="H682" s="14"/>
      <c r="I682" s="14"/>
      <c r="J682" s="14"/>
      <c r="K682" s="14"/>
      <c r="L682" s="14"/>
      <c r="M682" s="14"/>
      <c r="N682" s="14"/>
      <c r="O682" s="14"/>
      <c r="P682" s="14"/>
      <c r="Q682" s="14"/>
      <c r="R682" s="14"/>
    </row>
    <row r="683">
      <c r="A683" s="45"/>
      <c r="B683" s="14"/>
      <c r="C683" s="14"/>
      <c r="D683" s="14"/>
      <c r="E683" s="14"/>
      <c r="F683" s="14"/>
      <c r="G683" s="14"/>
      <c r="H683" s="14"/>
      <c r="I683" s="14"/>
      <c r="J683" s="14"/>
      <c r="K683" s="14"/>
      <c r="L683" s="14"/>
      <c r="M683" s="14"/>
      <c r="N683" s="14"/>
      <c r="O683" s="14"/>
      <c r="P683" s="14"/>
      <c r="Q683" s="14"/>
      <c r="R683" s="14"/>
    </row>
    <row r="684">
      <c r="A684" s="45"/>
      <c r="B684" s="14"/>
      <c r="C684" s="14"/>
      <c r="D684" s="14"/>
      <c r="E684" s="14"/>
      <c r="F684" s="14"/>
      <c r="G684" s="14"/>
      <c r="H684" s="14"/>
      <c r="I684" s="14"/>
      <c r="J684" s="14"/>
      <c r="K684" s="14"/>
      <c r="L684" s="14"/>
      <c r="M684" s="14"/>
      <c r="N684" s="14"/>
      <c r="O684" s="14"/>
      <c r="P684" s="14"/>
      <c r="Q684" s="14"/>
      <c r="R684" s="14"/>
    </row>
    <row r="685">
      <c r="A685" s="45"/>
      <c r="B685" s="14"/>
      <c r="C685" s="14"/>
      <c r="D685" s="14"/>
      <c r="E685" s="14"/>
      <c r="F685" s="14"/>
      <c r="G685" s="14"/>
      <c r="H685" s="14"/>
      <c r="I685" s="14"/>
      <c r="J685" s="14"/>
      <c r="K685" s="14"/>
      <c r="L685" s="14"/>
      <c r="M685" s="14"/>
      <c r="N685" s="14"/>
      <c r="O685" s="14"/>
      <c r="P685" s="14"/>
      <c r="Q685" s="14"/>
      <c r="R685" s="14"/>
    </row>
    <row r="686">
      <c r="A686" s="45"/>
      <c r="B686" s="14"/>
      <c r="C686" s="14"/>
      <c r="D686" s="14"/>
      <c r="E686" s="14"/>
      <c r="F686" s="14"/>
      <c r="G686" s="14"/>
      <c r="H686" s="14"/>
      <c r="I686" s="14"/>
      <c r="J686" s="14"/>
      <c r="K686" s="14"/>
      <c r="L686" s="14"/>
      <c r="M686" s="14"/>
      <c r="N686" s="14"/>
      <c r="O686" s="14"/>
      <c r="P686" s="14"/>
      <c r="Q686" s="14"/>
      <c r="R686" s="14"/>
    </row>
    <row r="687">
      <c r="A687" s="45"/>
      <c r="B687" s="14"/>
      <c r="C687" s="14"/>
      <c r="D687" s="14"/>
      <c r="E687" s="14"/>
      <c r="F687" s="14"/>
      <c r="G687" s="14"/>
      <c r="H687" s="14"/>
      <c r="I687" s="14"/>
      <c r="J687" s="14"/>
      <c r="K687" s="14"/>
      <c r="L687" s="14"/>
      <c r="M687" s="14"/>
      <c r="N687" s="14"/>
      <c r="O687" s="14"/>
      <c r="P687" s="14"/>
      <c r="Q687" s="14"/>
      <c r="R687" s="14"/>
    </row>
    <row r="688">
      <c r="A688" s="45"/>
      <c r="B688" s="14"/>
      <c r="C688" s="14"/>
      <c r="D688" s="14"/>
      <c r="E688" s="14"/>
      <c r="F688" s="14"/>
      <c r="G688" s="14"/>
      <c r="H688" s="14"/>
      <c r="I688" s="14"/>
      <c r="J688" s="14"/>
      <c r="K688" s="14"/>
      <c r="L688" s="14"/>
      <c r="M688" s="14"/>
      <c r="N688" s="14"/>
      <c r="O688" s="14"/>
      <c r="P688" s="14"/>
      <c r="Q688" s="14"/>
      <c r="R688" s="14"/>
    </row>
    <row r="689">
      <c r="A689" s="45"/>
      <c r="B689" s="14"/>
      <c r="C689" s="14"/>
      <c r="D689" s="14"/>
      <c r="E689" s="14"/>
      <c r="F689" s="14"/>
      <c r="G689" s="14"/>
      <c r="H689" s="14"/>
      <c r="I689" s="14"/>
      <c r="J689" s="14"/>
      <c r="K689" s="14"/>
      <c r="L689" s="14"/>
      <c r="M689" s="14"/>
      <c r="N689" s="14"/>
      <c r="O689" s="14"/>
      <c r="P689" s="14"/>
      <c r="Q689" s="14"/>
      <c r="R689" s="14"/>
    </row>
    <row r="690">
      <c r="A690" s="45"/>
      <c r="B690" s="14"/>
      <c r="C690" s="14"/>
      <c r="D690" s="14"/>
      <c r="E690" s="14"/>
      <c r="F690" s="14"/>
      <c r="G690" s="14"/>
      <c r="H690" s="14"/>
      <c r="I690" s="14"/>
      <c r="J690" s="14"/>
      <c r="K690" s="14"/>
      <c r="L690" s="14"/>
      <c r="M690" s="14"/>
      <c r="N690" s="14"/>
      <c r="O690" s="14"/>
      <c r="P690" s="14"/>
      <c r="Q690" s="14"/>
      <c r="R690" s="14"/>
    </row>
    <row r="691">
      <c r="A691" s="45"/>
      <c r="B691" s="14"/>
      <c r="C691" s="14"/>
      <c r="D691" s="14"/>
      <c r="E691" s="14"/>
      <c r="F691" s="14"/>
      <c r="G691" s="14"/>
      <c r="H691" s="14"/>
      <c r="I691" s="14"/>
      <c r="J691" s="14"/>
      <c r="K691" s="14"/>
      <c r="L691" s="14"/>
      <c r="M691" s="14"/>
      <c r="N691" s="14"/>
      <c r="O691" s="14"/>
      <c r="P691" s="14"/>
      <c r="Q691" s="14"/>
      <c r="R691" s="14"/>
    </row>
    <row r="692">
      <c r="A692" s="45"/>
      <c r="B692" s="14"/>
      <c r="C692" s="14"/>
      <c r="D692" s="14"/>
      <c r="E692" s="14"/>
      <c r="F692" s="14"/>
      <c r="G692" s="14"/>
      <c r="H692" s="14"/>
      <c r="I692" s="14"/>
      <c r="J692" s="14"/>
      <c r="K692" s="14"/>
      <c r="L692" s="14"/>
      <c r="M692" s="14"/>
      <c r="N692" s="14"/>
      <c r="O692" s="14"/>
      <c r="P692" s="14"/>
      <c r="Q692" s="14"/>
      <c r="R692" s="14"/>
    </row>
    <row r="693">
      <c r="A693" s="45"/>
      <c r="B693" s="14"/>
      <c r="C693" s="14"/>
      <c r="D693" s="14"/>
      <c r="E693" s="14"/>
      <c r="F693" s="14"/>
      <c r="G693" s="14"/>
      <c r="H693" s="14"/>
      <c r="I693" s="14"/>
      <c r="J693" s="14"/>
      <c r="K693" s="14"/>
      <c r="L693" s="14"/>
      <c r="M693" s="14"/>
      <c r="N693" s="14"/>
      <c r="O693" s="14"/>
      <c r="P693" s="14"/>
      <c r="Q693" s="14"/>
      <c r="R693" s="14"/>
    </row>
    <row r="694">
      <c r="A694" s="45"/>
      <c r="B694" s="14"/>
      <c r="C694" s="14"/>
      <c r="D694" s="14"/>
      <c r="E694" s="14"/>
      <c r="F694" s="14"/>
      <c r="G694" s="14"/>
      <c r="H694" s="14"/>
      <c r="I694" s="14"/>
      <c r="J694" s="14"/>
      <c r="K694" s="14"/>
      <c r="L694" s="14"/>
      <c r="M694" s="14"/>
      <c r="N694" s="14"/>
      <c r="O694" s="14"/>
      <c r="P694" s="14"/>
      <c r="Q694" s="14"/>
      <c r="R694" s="14"/>
    </row>
    <row r="695">
      <c r="A695" s="45"/>
      <c r="B695" s="14"/>
      <c r="C695" s="14"/>
      <c r="D695" s="14"/>
      <c r="E695" s="14"/>
      <c r="F695" s="14"/>
      <c r="G695" s="14"/>
      <c r="H695" s="14"/>
      <c r="I695" s="14"/>
      <c r="J695" s="14"/>
      <c r="K695" s="14"/>
      <c r="L695" s="14"/>
      <c r="M695" s="14"/>
      <c r="N695" s="14"/>
      <c r="O695" s="14"/>
      <c r="P695" s="14"/>
      <c r="Q695" s="14"/>
      <c r="R695" s="14"/>
    </row>
    <row r="696">
      <c r="A696" s="45"/>
      <c r="B696" s="14"/>
      <c r="C696" s="14"/>
      <c r="D696" s="14"/>
      <c r="E696" s="14"/>
      <c r="F696" s="14"/>
      <c r="G696" s="14"/>
      <c r="H696" s="14"/>
      <c r="I696" s="14"/>
      <c r="J696" s="14"/>
      <c r="K696" s="14"/>
      <c r="L696" s="14"/>
      <c r="M696" s="14"/>
      <c r="N696" s="14"/>
      <c r="O696" s="14"/>
      <c r="P696" s="14"/>
      <c r="Q696" s="14"/>
      <c r="R696" s="14"/>
    </row>
    <row r="697">
      <c r="A697" s="45"/>
      <c r="B697" s="14"/>
      <c r="C697" s="14"/>
      <c r="D697" s="14"/>
      <c r="E697" s="14"/>
      <c r="F697" s="14"/>
      <c r="G697" s="14"/>
      <c r="H697" s="14"/>
      <c r="I697" s="14"/>
      <c r="J697" s="14"/>
      <c r="K697" s="14"/>
      <c r="L697" s="14"/>
      <c r="M697" s="14"/>
      <c r="N697" s="14"/>
      <c r="O697" s="14"/>
      <c r="P697" s="14"/>
      <c r="Q697" s="14"/>
      <c r="R697" s="14"/>
    </row>
    <row r="698">
      <c r="A698" s="45"/>
      <c r="B698" s="14"/>
      <c r="C698" s="14"/>
      <c r="D698" s="14"/>
      <c r="E698" s="14"/>
      <c r="F698" s="14"/>
      <c r="G698" s="14"/>
      <c r="H698" s="14"/>
      <c r="I698" s="14"/>
      <c r="J698" s="14"/>
      <c r="K698" s="14"/>
      <c r="L698" s="14"/>
      <c r="M698" s="14"/>
      <c r="N698" s="14"/>
      <c r="O698" s="14"/>
      <c r="P698" s="14"/>
      <c r="Q698" s="14"/>
      <c r="R698" s="14"/>
    </row>
    <row r="699">
      <c r="A699" s="45"/>
      <c r="B699" s="14"/>
      <c r="C699" s="14"/>
      <c r="D699" s="14"/>
      <c r="E699" s="14"/>
      <c r="F699" s="14"/>
      <c r="G699" s="14"/>
      <c r="H699" s="14"/>
      <c r="I699" s="14"/>
      <c r="J699" s="14"/>
      <c r="K699" s="14"/>
      <c r="L699" s="14"/>
      <c r="M699" s="14"/>
      <c r="N699" s="14"/>
      <c r="O699" s="14"/>
      <c r="P699" s="14"/>
      <c r="Q699" s="14"/>
      <c r="R699" s="14"/>
    </row>
    <row r="700">
      <c r="A700" s="45"/>
      <c r="B700" s="14"/>
      <c r="C700" s="14"/>
      <c r="D700" s="14"/>
      <c r="E700" s="14"/>
      <c r="F700" s="14"/>
      <c r="G700" s="14"/>
      <c r="H700" s="14"/>
      <c r="I700" s="14"/>
      <c r="J700" s="14"/>
      <c r="K700" s="14"/>
      <c r="L700" s="14"/>
      <c r="M700" s="14"/>
      <c r="N700" s="14"/>
      <c r="O700" s="14"/>
      <c r="P700" s="14"/>
      <c r="Q700" s="14"/>
      <c r="R700" s="14"/>
    </row>
    <row r="701">
      <c r="A701" s="45"/>
      <c r="B701" s="14"/>
      <c r="C701" s="14"/>
      <c r="D701" s="14"/>
      <c r="E701" s="14"/>
      <c r="F701" s="14"/>
      <c r="G701" s="14"/>
      <c r="H701" s="14"/>
      <c r="I701" s="14"/>
      <c r="J701" s="14"/>
      <c r="K701" s="14"/>
      <c r="L701" s="14"/>
      <c r="M701" s="14"/>
      <c r="N701" s="14"/>
      <c r="O701" s="14"/>
      <c r="P701" s="14"/>
      <c r="Q701" s="14"/>
      <c r="R701" s="14"/>
    </row>
    <row r="702">
      <c r="A702" s="45"/>
      <c r="B702" s="14"/>
      <c r="C702" s="14"/>
      <c r="D702" s="14"/>
      <c r="E702" s="14"/>
      <c r="F702" s="14"/>
      <c r="G702" s="14"/>
      <c r="H702" s="14"/>
      <c r="I702" s="14"/>
      <c r="J702" s="14"/>
      <c r="K702" s="14"/>
      <c r="L702" s="14"/>
      <c r="M702" s="14"/>
      <c r="N702" s="14"/>
      <c r="O702" s="14"/>
      <c r="P702" s="14"/>
      <c r="Q702" s="14"/>
      <c r="R702" s="14"/>
    </row>
    <row r="703">
      <c r="A703" s="45"/>
      <c r="B703" s="14"/>
      <c r="C703" s="14"/>
      <c r="D703" s="14"/>
      <c r="E703" s="14"/>
      <c r="F703" s="14"/>
      <c r="G703" s="14"/>
      <c r="H703" s="14"/>
      <c r="I703" s="14"/>
      <c r="J703" s="14"/>
      <c r="K703" s="14"/>
      <c r="L703" s="14"/>
      <c r="M703" s="14"/>
      <c r="N703" s="14"/>
      <c r="O703" s="14"/>
      <c r="P703" s="14"/>
      <c r="Q703" s="14"/>
      <c r="R703" s="14"/>
    </row>
    <row r="704">
      <c r="A704" s="45"/>
      <c r="B704" s="14"/>
      <c r="C704" s="14"/>
      <c r="D704" s="14"/>
      <c r="E704" s="14"/>
      <c r="F704" s="14"/>
      <c r="G704" s="14"/>
      <c r="H704" s="14"/>
      <c r="I704" s="14"/>
      <c r="J704" s="14"/>
      <c r="K704" s="14"/>
      <c r="L704" s="14"/>
      <c r="M704" s="14"/>
      <c r="N704" s="14"/>
      <c r="O704" s="14"/>
      <c r="P704" s="14"/>
      <c r="Q704" s="14"/>
      <c r="R704" s="14"/>
    </row>
    <row r="705">
      <c r="A705" s="45"/>
      <c r="B705" s="14"/>
      <c r="C705" s="14"/>
      <c r="D705" s="14"/>
      <c r="E705" s="14"/>
      <c r="F705" s="14"/>
      <c r="G705" s="14"/>
      <c r="H705" s="14"/>
      <c r="I705" s="14"/>
      <c r="J705" s="14"/>
      <c r="K705" s="14"/>
      <c r="L705" s="14"/>
      <c r="M705" s="14"/>
      <c r="N705" s="14"/>
      <c r="O705" s="14"/>
      <c r="P705" s="14"/>
      <c r="Q705" s="14"/>
      <c r="R705" s="14"/>
    </row>
    <row r="706">
      <c r="A706" s="45"/>
      <c r="B706" s="14"/>
      <c r="C706" s="14"/>
      <c r="D706" s="14"/>
      <c r="E706" s="14"/>
      <c r="F706" s="14"/>
      <c r="G706" s="14"/>
      <c r="H706" s="14"/>
      <c r="I706" s="14"/>
      <c r="J706" s="14"/>
      <c r="K706" s="14"/>
      <c r="L706" s="14"/>
      <c r="M706" s="14"/>
      <c r="N706" s="14"/>
      <c r="O706" s="14"/>
      <c r="P706" s="14"/>
      <c r="Q706" s="14"/>
      <c r="R706" s="14"/>
    </row>
    <row r="707">
      <c r="A707" s="45"/>
      <c r="B707" s="14"/>
      <c r="C707" s="14"/>
      <c r="D707" s="14"/>
      <c r="E707" s="14"/>
      <c r="F707" s="14"/>
      <c r="G707" s="14"/>
      <c r="H707" s="14"/>
      <c r="I707" s="14"/>
      <c r="J707" s="14"/>
      <c r="K707" s="14"/>
      <c r="L707" s="14"/>
      <c r="M707" s="14"/>
      <c r="N707" s="14"/>
      <c r="O707" s="14"/>
      <c r="P707" s="14"/>
      <c r="Q707" s="14"/>
      <c r="R707" s="14"/>
    </row>
    <row r="708">
      <c r="A708" s="45"/>
      <c r="B708" s="14"/>
      <c r="C708" s="14"/>
      <c r="D708" s="14"/>
      <c r="E708" s="14"/>
      <c r="F708" s="14"/>
      <c r="G708" s="14"/>
      <c r="H708" s="14"/>
      <c r="I708" s="14"/>
      <c r="J708" s="14"/>
      <c r="K708" s="14"/>
      <c r="L708" s="14"/>
      <c r="M708" s="14"/>
      <c r="N708" s="14"/>
      <c r="O708" s="14"/>
      <c r="P708" s="14"/>
      <c r="Q708" s="14"/>
      <c r="R708" s="14"/>
    </row>
    <row r="709">
      <c r="A709" s="45"/>
      <c r="B709" s="14"/>
      <c r="C709" s="14"/>
      <c r="D709" s="14"/>
      <c r="E709" s="14"/>
      <c r="F709" s="14"/>
      <c r="G709" s="14"/>
      <c r="H709" s="14"/>
      <c r="I709" s="14"/>
      <c r="J709" s="14"/>
      <c r="K709" s="14"/>
      <c r="L709" s="14"/>
      <c r="M709" s="14"/>
      <c r="N709" s="14"/>
      <c r="O709" s="14"/>
      <c r="P709" s="14"/>
      <c r="Q709" s="14"/>
      <c r="R709" s="14"/>
    </row>
    <row r="710">
      <c r="A710" s="45"/>
      <c r="B710" s="14"/>
      <c r="C710" s="14"/>
      <c r="D710" s="14"/>
      <c r="E710" s="14"/>
      <c r="F710" s="14"/>
      <c r="G710" s="14"/>
      <c r="H710" s="14"/>
      <c r="I710" s="14"/>
      <c r="J710" s="14"/>
      <c r="K710" s="14"/>
      <c r="L710" s="14"/>
      <c r="M710" s="14"/>
      <c r="N710" s="14"/>
      <c r="O710" s="14"/>
      <c r="P710" s="14"/>
      <c r="Q710" s="14"/>
      <c r="R710" s="14"/>
    </row>
    <row r="711">
      <c r="A711" s="45"/>
      <c r="B711" s="14"/>
      <c r="C711" s="14"/>
      <c r="D711" s="14"/>
      <c r="E711" s="14"/>
      <c r="F711" s="14"/>
      <c r="G711" s="14"/>
      <c r="H711" s="14"/>
      <c r="I711" s="14"/>
      <c r="J711" s="14"/>
      <c r="K711" s="14"/>
      <c r="L711" s="14"/>
      <c r="M711" s="14"/>
      <c r="N711" s="14"/>
      <c r="O711" s="14"/>
      <c r="P711" s="14"/>
      <c r="Q711" s="14"/>
      <c r="R711" s="14"/>
    </row>
    <row r="712">
      <c r="A712" s="45"/>
      <c r="B712" s="14"/>
      <c r="C712" s="14"/>
      <c r="D712" s="14"/>
      <c r="E712" s="14"/>
      <c r="F712" s="14"/>
      <c r="G712" s="14"/>
      <c r="H712" s="14"/>
      <c r="I712" s="14"/>
      <c r="J712" s="14"/>
      <c r="K712" s="14"/>
      <c r="L712" s="14"/>
      <c r="M712" s="14"/>
      <c r="N712" s="14"/>
      <c r="O712" s="14"/>
      <c r="P712" s="14"/>
      <c r="Q712" s="14"/>
      <c r="R712" s="14"/>
    </row>
    <row r="713">
      <c r="A713" s="45"/>
      <c r="B713" s="14"/>
      <c r="C713" s="14"/>
      <c r="D713" s="14"/>
      <c r="E713" s="14"/>
      <c r="F713" s="14"/>
      <c r="G713" s="14"/>
      <c r="H713" s="14"/>
      <c r="I713" s="14"/>
      <c r="J713" s="14"/>
      <c r="K713" s="14"/>
      <c r="L713" s="14"/>
      <c r="M713" s="14"/>
      <c r="N713" s="14"/>
      <c r="O713" s="14"/>
      <c r="P713" s="14"/>
      <c r="Q713" s="14"/>
      <c r="R713" s="14"/>
    </row>
    <row r="714">
      <c r="A714" s="45"/>
      <c r="B714" s="14"/>
      <c r="C714" s="14"/>
      <c r="D714" s="14"/>
      <c r="E714" s="14"/>
      <c r="F714" s="14"/>
      <c r="G714" s="14"/>
      <c r="H714" s="14"/>
      <c r="I714" s="14"/>
      <c r="J714" s="14"/>
      <c r="K714" s="14"/>
      <c r="L714" s="14"/>
      <c r="M714" s="14"/>
      <c r="N714" s="14"/>
      <c r="O714" s="14"/>
      <c r="P714" s="14"/>
      <c r="Q714" s="14"/>
      <c r="R714" s="14"/>
    </row>
    <row r="715">
      <c r="A715" s="45"/>
      <c r="B715" s="14"/>
      <c r="C715" s="14"/>
      <c r="D715" s="14"/>
      <c r="E715" s="14"/>
      <c r="F715" s="14"/>
      <c r="G715" s="14"/>
      <c r="H715" s="14"/>
      <c r="I715" s="14"/>
      <c r="J715" s="14"/>
      <c r="K715" s="14"/>
      <c r="L715" s="14"/>
      <c r="M715" s="14"/>
      <c r="N715" s="14"/>
      <c r="O715" s="14"/>
      <c r="P715" s="14"/>
      <c r="Q715" s="14"/>
      <c r="R715" s="14"/>
    </row>
    <row r="716">
      <c r="A716" s="45"/>
      <c r="B716" s="14"/>
      <c r="C716" s="14"/>
      <c r="D716" s="14"/>
      <c r="E716" s="14"/>
      <c r="F716" s="14"/>
      <c r="G716" s="14"/>
      <c r="H716" s="14"/>
      <c r="I716" s="14"/>
      <c r="J716" s="14"/>
      <c r="K716" s="14"/>
      <c r="L716" s="14"/>
      <c r="M716" s="14"/>
      <c r="N716" s="14"/>
      <c r="O716" s="14"/>
      <c r="P716" s="14"/>
      <c r="Q716" s="14"/>
      <c r="R716" s="14"/>
    </row>
    <row r="717">
      <c r="A717" s="45"/>
      <c r="B717" s="14"/>
      <c r="C717" s="14"/>
      <c r="D717" s="14"/>
      <c r="E717" s="14"/>
      <c r="F717" s="14"/>
      <c r="G717" s="14"/>
      <c r="H717" s="14"/>
      <c r="I717" s="14"/>
      <c r="J717" s="14"/>
      <c r="K717" s="14"/>
      <c r="L717" s="14"/>
      <c r="M717" s="14"/>
      <c r="N717" s="14"/>
      <c r="O717" s="14"/>
      <c r="P717" s="14"/>
      <c r="Q717" s="14"/>
      <c r="R717" s="14"/>
    </row>
    <row r="718">
      <c r="A718" s="45"/>
      <c r="B718" s="14"/>
      <c r="C718" s="14"/>
      <c r="D718" s="14"/>
      <c r="E718" s="14"/>
      <c r="F718" s="14"/>
      <c r="G718" s="14"/>
      <c r="H718" s="14"/>
      <c r="I718" s="14"/>
      <c r="J718" s="14"/>
      <c r="K718" s="14"/>
      <c r="L718" s="14"/>
      <c r="M718" s="14"/>
      <c r="N718" s="14"/>
      <c r="O718" s="14"/>
      <c r="P718" s="14"/>
      <c r="Q718" s="14"/>
      <c r="R718" s="14"/>
    </row>
    <row r="719">
      <c r="A719" s="45"/>
      <c r="B719" s="14"/>
      <c r="C719" s="14"/>
      <c r="D719" s="14"/>
      <c r="E719" s="14"/>
      <c r="F719" s="14"/>
      <c r="G719" s="14"/>
      <c r="H719" s="14"/>
      <c r="I719" s="14"/>
      <c r="J719" s="14"/>
      <c r="K719" s="14"/>
      <c r="L719" s="14"/>
      <c r="M719" s="14"/>
      <c r="N719" s="14"/>
      <c r="O719" s="14"/>
      <c r="P719" s="14"/>
      <c r="Q719" s="14"/>
      <c r="R719" s="14"/>
    </row>
    <row r="720">
      <c r="A720" s="45"/>
      <c r="B720" s="14"/>
      <c r="C720" s="14"/>
      <c r="D720" s="14"/>
      <c r="E720" s="14"/>
      <c r="F720" s="14"/>
      <c r="G720" s="14"/>
      <c r="H720" s="14"/>
      <c r="I720" s="14"/>
      <c r="J720" s="14"/>
      <c r="K720" s="14"/>
      <c r="L720" s="14"/>
      <c r="M720" s="14"/>
      <c r="N720" s="14"/>
      <c r="O720" s="14"/>
      <c r="P720" s="14"/>
      <c r="Q720" s="14"/>
      <c r="R720" s="14"/>
    </row>
    <row r="721">
      <c r="A721" s="45"/>
      <c r="B721" s="14"/>
      <c r="C721" s="14"/>
      <c r="D721" s="14"/>
      <c r="E721" s="14"/>
      <c r="F721" s="14"/>
      <c r="G721" s="14"/>
      <c r="H721" s="14"/>
      <c r="I721" s="14"/>
      <c r="J721" s="14"/>
      <c r="K721" s="14"/>
      <c r="L721" s="14"/>
      <c r="M721" s="14"/>
      <c r="N721" s="14"/>
      <c r="O721" s="14"/>
      <c r="P721" s="14"/>
      <c r="Q721" s="14"/>
      <c r="R721" s="14"/>
    </row>
    <row r="722">
      <c r="A722" s="45"/>
      <c r="B722" s="14"/>
      <c r="C722" s="14"/>
      <c r="D722" s="14"/>
      <c r="E722" s="14"/>
      <c r="F722" s="14"/>
      <c r="G722" s="14"/>
      <c r="H722" s="14"/>
      <c r="I722" s="14"/>
      <c r="J722" s="14"/>
      <c r="K722" s="14"/>
      <c r="L722" s="14"/>
      <c r="M722" s="14"/>
      <c r="N722" s="14"/>
      <c r="O722" s="14"/>
      <c r="P722" s="14"/>
      <c r="Q722" s="14"/>
      <c r="R722" s="14"/>
    </row>
    <row r="723">
      <c r="A723" s="45"/>
      <c r="B723" s="14"/>
      <c r="C723" s="14"/>
      <c r="D723" s="14"/>
      <c r="E723" s="14"/>
      <c r="F723" s="14"/>
      <c r="G723" s="14"/>
      <c r="H723" s="14"/>
      <c r="I723" s="14"/>
      <c r="J723" s="14"/>
      <c r="K723" s="14"/>
      <c r="L723" s="14"/>
      <c r="M723" s="14"/>
      <c r="N723" s="14"/>
      <c r="O723" s="14"/>
      <c r="P723" s="14"/>
      <c r="Q723" s="14"/>
      <c r="R723" s="14"/>
    </row>
    <row r="724">
      <c r="A724" s="45"/>
      <c r="B724" s="14"/>
      <c r="C724" s="14"/>
      <c r="D724" s="14"/>
      <c r="E724" s="14"/>
      <c r="F724" s="14"/>
      <c r="G724" s="14"/>
      <c r="H724" s="14"/>
      <c r="I724" s="14"/>
      <c r="J724" s="14"/>
      <c r="K724" s="14"/>
      <c r="L724" s="14"/>
      <c r="M724" s="14"/>
      <c r="N724" s="14"/>
      <c r="O724" s="14"/>
      <c r="P724" s="14"/>
      <c r="Q724" s="14"/>
      <c r="R724" s="14"/>
    </row>
    <row r="725">
      <c r="A725" s="45"/>
      <c r="B725" s="14"/>
      <c r="C725" s="14"/>
      <c r="D725" s="14"/>
      <c r="E725" s="14"/>
      <c r="F725" s="14"/>
      <c r="G725" s="14"/>
      <c r="H725" s="14"/>
      <c r="I725" s="14"/>
      <c r="J725" s="14"/>
      <c r="K725" s="14"/>
      <c r="L725" s="14"/>
      <c r="M725" s="14"/>
      <c r="N725" s="14"/>
      <c r="O725" s="14"/>
      <c r="P725" s="14"/>
      <c r="Q725" s="14"/>
      <c r="R725" s="14"/>
    </row>
    <row r="726">
      <c r="A726" s="45"/>
      <c r="B726" s="14"/>
      <c r="C726" s="14"/>
      <c r="D726" s="14"/>
      <c r="E726" s="14"/>
      <c r="F726" s="14"/>
      <c r="G726" s="14"/>
      <c r="H726" s="14"/>
      <c r="I726" s="14"/>
      <c r="J726" s="14"/>
      <c r="K726" s="14"/>
      <c r="L726" s="14"/>
      <c r="M726" s="14"/>
      <c r="N726" s="14"/>
      <c r="O726" s="14"/>
      <c r="P726" s="14"/>
      <c r="Q726" s="14"/>
      <c r="R726" s="14"/>
    </row>
    <row r="727">
      <c r="A727" s="45"/>
      <c r="B727" s="14"/>
      <c r="C727" s="14"/>
      <c r="D727" s="14"/>
      <c r="E727" s="14"/>
      <c r="F727" s="14"/>
      <c r="G727" s="14"/>
      <c r="H727" s="14"/>
      <c r="I727" s="14"/>
      <c r="J727" s="14"/>
      <c r="K727" s="14"/>
      <c r="L727" s="14"/>
      <c r="M727" s="14"/>
      <c r="N727" s="14"/>
      <c r="O727" s="14"/>
      <c r="P727" s="14"/>
      <c r="Q727" s="14"/>
      <c r="R727" s="14"/>
    </row>
    <row r="728">
      <c r="A728" s="45"/>
      <c r="B728" s="14"/>
      <c r="C728" s="14"/>
      <c r="D728" s="14"/>
      <c r="E728" s="14"/>
      <c r="F728" s="14"/>
      <c r="G728" s="14"/>
      <c r="H728" s="14"/>
      <c r="I728" s="14"/>
      <c r="J728" s="14"/>
      <c r="K728" s="14"/>
      <c r="L728" s="14"/>
      <c r="M728" s="14"/>
      <c r="N728" s="14"/>
      <c r="O728" s="14"/>
      <c r="P728" s="14"/>
      <c r="Q728" s="14"/>
      <c r="R728" s="14"/>
    </row>
    <row r="729">
      <c r="A729" s="45"/>
      <c r="B729" s="14"/>
      <c r="C729" s="14"/>
      <c r="D729" s="14"/>
      <c r="E729" s="14"/>
      <c r="F729" s="14"/>
      <c r="G729" s="14"/>
      <c r="H729" s="14"/>
      <c r="I729" s="14"/>
      <c r="J729" s="14"/>
      <c r="K729" s="14"/>
      <c r="L729" s="14"/>
      <c r="M729" s="14"/>
      <c r="N729" s="14"/>
      <c r="O729" s="14"/>
      <c r="P729" s="14"/>
      <c r="Q729" s="14"/>
      <c r="R729" s="14"/>
    </row>
    <row r="730">
      <c r="A730" s="45"/>
      <c r="B730" s="14"/>
      <c r="C730" s="14"/>
      <c r="D730" s="14"/>
      <c r="E730" s="14"/>
      <c r="F730" s="14"/>
      <c r="G730" s="14"/>
      <c r="H730" s="14"/>
      <c r="I730" s="14"/>
      <c r="J730" s="14"/>
      <c r="K730" s="14"/>
      <c r="L730" s="14"/>
      <c r="M730" s="14"/>
      <c r="N730" s="14"/>
      <c r="O730" s="14"/>
      <c r="P730" s="14"/>
      <c r="Q730" s="14"/>
      <c r="R730" s="14"/>
    </row>
    <row r="731">
      <c r="A731" s="45"/>
      <c r="B731" s="14"/>
      <c r="C731" s="14"/>
      <c r="D731" s="14"/>
      <c r="E731" s="14"/>
      <c r="F731" s="14"/>
      <c r="G731" s="14"/>
      <c r="H731" s="14"/>
      <c r="I731" s="14"/>
      <c r="J731" s="14"/>
      <c r="K731" s="14"/>
      <c r="L731" s="14"/>
      <c r="M731" s="14"/>
      <c r="N731" s="14"/>
      <c r="O731" s="14"/>
      <c r="P731" s="14"/>
      <c r="Q731" s="14"/>
      <c r="R731" s="14"/>
    </row>
    <row r="732">
      <c r="A732" s="45"/>
      <c r="B732" s="14"/>
      <c r="C732" s="14"/>
      <c r="D732" s="14"/>
      <c r="E732" s="14"/>
      <c r="F732" s="14"/>
      <c r="G732" s="14"/>
      <c r="H732" s="14"/>
      <c r="I732" s="14"/>
      <c r="J732" s="14"/>
      <c r="K732" s="14"/>
      <c r="L732" s="14"/>
      <c r="M732" s="14"/>
      <c r="N732" s="14"/>
      <c r="O732" s="14"/>
      <c r="P732" s="14"/>
      <c r="Q732" s="14"/>
      <c r="R732" s="14"/>
    </row>
    <row r="733">
      <c r="A733" s="45"/>
      <c r="B733" s="14"/>
      <c r="C733" s="14"/>
      <c r="D733" s="14"/>
      <c r="E733" s="14"/>
      <c r="F733" s="14"/>
      <c r="G733" s="14"/>
      <c r="H733" s="14"/>
      <c r="I733" s="14"/>
      <c r="J733" s="14"/>
      <c r="K733" s="14"/>
      <c r="L733" s="14"/>
      <c r="M733" s="14"/>
      <c r="N733" s="14"/>
      <c r="O733" s="14"/>
      <c r="P733" s="14"/>
      <c r="Q733" s="14"/>
      <c r="R733" s="14"/>
    </row>
    <row r="734">
      <c r="A734" s="45"/>
      <c r="B734" s="14"/>
      <c r="C734" s="14"/>
      <c r="D734" s="14"/>
      <c r="E734" s="14"/>
      <c r="F734" s="14"/>
      <c r="G734" s="14"/>
      <c r="H734" s="14"/>
      <c r="I734" s="14"/>
      <c r="J734" s="14"/>
      <c r="K734" s="14"/>
      <c r="L734" s="14"/>
      <c r="M734" s="14"/>
      <c r="N734" s="14"/>
      <c r="O734" s="14"/>
      <c r="P734" s="14"/>
      <c r="Q734" s="14"/>
      <c r="R734" s="14"/>
    </row>
    <row r="735">
      <c r="A735" s="45"/>
      <c r="B735" s="14"/>
      <c r="C735" s="14"/>
      <c r="D735" s="14"/>
      <c r="E735" s="14"/>
      <c r="F735" s="14"/>
      <c r="G735" s="14"/>
      <c r="H735" s="14"/>
      <c r="I735" s="14"/>
      <c r="J735" s="14"/>
      <c r="K735" s="14"/>
      <c r="L735" s="14"/>
      <c r="M735" s="14"/>
      <c r="N735" s="14"/>
      <c r="O735" s="14"/>
      <c r="P735" s="14"/>
      <c r="Q735" s="14"/>
      <c r="R735" s="14"/>
    </row>
    <row r="736">
      <c r="A736" s="45"/>
      <c r="B736" s="14"/>
      <c r="C736" s="14"/>
      <c r="D736" s="14"/>
      <c r="E736" s="14"/>
      <c r="F736" s="14"/>
      <c r="G736" s="14"/>
      <c r="H736" s="14"/>
      <c r="I736" s="14"/>
      <c r="J736" s="14"/>
      <c r="K736" s="14"/>
      <c r="L736" s="14"/>
      <c r="M736" s="14"/>
      <c r="N736" s="14"/>
      <c r="O736" s="14"/>
      <c r="P736" s="14"/>
      <c r="Q736" s="14"/>
      <c r="R736" s="14"/>
    </row>
    <row r="737">
      <c r="A737" s="45"/>
      <c r="B737" s="14"/>
      <c r="C737" s="14"/>
      <c r="D737" s="14"/>
      <c r="E737" s="14"/>
      <c r="F737" s="14"/>
      <c r="G737" s="14"/>
      <c r="H737" s="14"/>
      <c r="I737" s="14"/>
      <c r="J737" s="14"/>
      <c r="K737" s="14"/>
      <c r="L737" s="14"/>
      <c r="M737" s="14"/>
      <c r="N737" s="14"/>
      <c r="O737" s="14"/>
      <c r="P737" s="14"/>
      <c r="Q737" s="14"/>
      <c r="R737" s="14"/>
    </row>
    <row r="738">
      <c r="A738" s="45"/>
      <c r="B738" s="14"/>
      <c r="C738" s="14"/>
      <c r="D738" s="14"/>
      <c r="E738" s="14"/>
      <c r="F738" s="14"/>
      <c r="G738" s="14"/>
      <c r="H738" s="14"/>
      <c r="I738" s="14"/>
      <c r="J738" s="14"/>
      <c r="K738" s="14"/>
      <c r="L738" s="14"/>
      <c r="M738" s="14"/>
      <c r="N738" s="14"/>
      <c r="O738" s="14"/>
      <c r="P738" s="14"/>
      <c r="Q738" s="14"/>
      <c r="R738" s="14"/>
    </row>
    <row r="739">
      <c r="A739" s="45"/>
      <c r="B739" s="14"/>
      <c r="C739" s="14"/>
      <c r="D739" s="14"/>
      <c r="E739" s="14"/>
      <c r="F739" s="14"/>
      <c r="G739" s="14"/>
      <c r="H739" s="14"/>
      <c r="I739" s="14"/>
      <c r="J739" s="14"/>
      <c r="K739" s="14"/>
      <c r="L739" s="14"/>
      <c r="M739" s="14"/>
      <c r="N739" s="14"/>
      <c r="O739" s="14"/>
      <c r="P739" s="14"/>
      <c r="Q739" s="14"/>
      <c r="R739" s="14"/>
    </row>
    <row r="740">
      <c r="A740" s="45"/>
      <c r="B740" s="14"/>
      <c r="C740" s="14"/>
      <c r="D740" s="14"/>
      <c r="E740" s="14"/>
      <c r="F740" s="14"/>
      <c r="G740" s="14"/>
      <c r="H740" s="14"/>
      <c r="I740" s="14"/>
      <c r="J740" s="14"/>
      <c r="K740" s="14"/>
      <c r="L740" s="14"/>
      <c r="M740" s="14"/>
      <c r="N740" s="14"/>
      <c r="O740" s="14"/>
      <c r="P740" s="14"/>
      <c r="Q740" s="14"/>
      <c r="R740" s="14"/>
    </row>
    <row r="741">
      <c r="A741" s="45"/>
      <c r="B741" s="14"/>
      <c r="C741" s="14"/>
      <c r="D741" s="14"/>
      <c r="E741" s="14"/>
      <c r="F741" s="14"/>
      <c r="G741" s="14"/>
      <c r="H741" s="14"/>
      <c r="I741" s="14"/>
      <c r="J741" s="14"/>
      <c r="K741" s="14"/>
      <c r="L741" s="14"/>
      <c r="M741" s="14"/>
      <c r="N741" s="14"/>
      <c r="O741" s="14"/>
      <c r="P741" s="14"/>
      <c r="Q741" s="14"/>
      <c r="R741" s="14"/>
    </row>
    <row r="742">
      <c r="A742" s="45"/>
      <c r="B742" s="14"/>
      <c r="C742" s="14"/>
      <c r="D742" s="14"/>
      <c r="E742" s="14"/>
      <c r="F742" s="14"/>
      <c r="G742" s="14"/>
      <c r="H742" s="14"/>
      <c r="I742" s="14"/>
      <c r="J742" s="14"/>
      <c r="K742" s="14"/>
      <c r="L742" s="14"/>
      <c r="M742" s="14"/>
      <c r="N742" s="14"/>
      <c r="O742" s="14"/>
      <c r="P742" s="14"/>
      <c r="Q742" s="14"/>
      <c r="R742" s="14"/>
    </row>
    <row r="743">
      <c r="A743" s="45"/>
      <c r="B743" s="14"/>
      <c r="C743" s="14"/>
      <c r="D743" s="14"/>
      <c r="E743" s="14"/>
      <c r="F743" s="14"/>
      <c r="G743" s="14"/>
      <c r="H743" s="14"/>
      <c r="I743" s="14"/>
      <c r="J743" s="14"/>
      <c r="K743" s="14"/>
      <c r="L743" s="14"/>
      <c r="M743" s="14"/>
      <c r="N743" s="14"/>
      <c r="O743" s="14"/>
      <c r="P743" s="14"/>
      <c r="Q743" s="14"/>
      <c r="R743" s="14"/>
    </row>
    <row r="744">
      <c r="A744" s="45"/>
      <c r="B744" s="14"/>
      <c r="C744" s="14"/>
      <c r="D744" s="14"/>
      <c r="E744" s="14"/>
      <c r="F744" s="14"/>
      <c r="G744" s="14"/>
      <c r="H744" s="14"/>
      <c r="I744" s="14"/>
      <c r="J744" s="14"/>
      <c r="K744" s="14"/>
      <c r="L744" s="14"/>
      <c r="M744" s="14"/>
      <c r="N744" s="14"/>
      <c r="O744" s="14"/>
      <c r="P744" s="14"/>
      <c r="Q744" s="14"/>
      <c r="R744" s="14"/>
    </row>
    <row r="745">
      <c r="A745" s="45"/>
      <c r="B745" s="14"/>
      <c r="C745" s="14"/>
      <c r="D745" s="14"/>
      <c r="E745" s="14"/>
      <c r="F745" s="14"/>
      <c r="G745" s="14"/>
      <c r="H745" s="14"/>
      <c r="I745" s="14"/>
      <c r="J745" s="14"/>
      <c r="K745" s="14"/>
      <c r="L745" s="14"/>
      <c r="M745" s="14"/>
      <c r="N745" s="14"/>
      <c r="O745" s="14"/>
      <c r="P745" s="14"/>
      <c r="Q745" s="14"/>
      <c r="R745" s="14"/>
    </row>
    <row r="746">
      <c r="A746" s="45"/>
      <c r="B746" s="14"/>
      <c r="C746" s="14"/>
      <c r="D746" s="14"/>
      <c r="E746" s="14"/>
      <c r="F746" s="14"/>
      <c r="G746" s="14"/>
      <c r="H746" s="14"/>
      <c r="I746" s="14"/>
      <c r="J746" s="14"/>
      <c r="K746" s="14"/>
      <c r="L746" s="14"/>
      <c r="M746" s="14"/>
      <c r="N746" s="14"/>
      <c r="O746" s="14"/>
      <c r="P746" s="14"/>
      <c r="Q746" s="14"/>
      <c r="R746" s="14"/>
    </row>
    <row r="747">
      <c r="A747" s="45"/>
      <c r="B747" s="14"/>
      <c r="C747" s="14"/>
      <c r="D747" s="14"/>
      <c r="E747" s="14"/>
      <c r="F747" s="14"/>
      <c r="G747" s="14"/>
      <c r="H747" s="14"/>
      <c r="I747" s="14"/>
      <c r="J747" s="14"/>
      <c r="K747" s="14"/>
      <c r="L747" s="14"/>
      <c r="M747" s="14"/>
      <c r="N747" s="14"/>
      <c r="O747" s="14"/>
      <c r="P747" s="14"/>
      <c r="Q747" s="14"/>
      <c r="R747" s="14"/>
    </row>
    <row r="748">
      <c r="A748" s="45"/>
      <c r="B748" s="14"/>
      <c r="C748" s="14"/>
      <c r="D748" s="14"/>
      <c r="E748" s="14"/>
      <c r="F748" s="14"/>
      <c r="G748" s="14"/>
      <c r="H748" s="14"/>
      <c r="I748" s="14"/>
      <c r="J748" s="14"/>
      <c r="K748" s="14"/>
      <c r="L748" s="14"/>
      <c r="M748" s="14"/>
      <c r="N748" s="14"/>
      <c r="O748" s="14"/>
      <c r="P748" s="14"/>
      <c r="Q748" s="14"/>
      <c r="R748" s="14"/>
    </row>
    <row r="749">
      <c r="A749" s="45"/>
      <c r="B749" s="14"/>
      <c r="C749" s="14"/>
      <c r="D749" s="14"/>
      <c r="E749" s="14"/>
      <c r="F749" s="14"/>
      <c r="G749" s="14"/>
      <c r="H749" s="14"/>
      <c r="I749" s="14"/>
      <c r="J749" s="14"/>
      <c r="K749" s="14"/>
      <c r="L749" s="14"/>
      <c r="M749" s="14"/>
      <c r="N749" s="14"/>
      <c r="O749" s="14"/>
      <c r="P749" s="14"/>
      <c r="Q749" s="14"/>
      <c r="R749" s="14"/>
    </row>
    <row r="750">
      <c r="A750" s="45"/>
      <c r="B750" s="14"/>
      <c r="C750" s="14"/>
      <c r="D750" s="14"/>
      <c r="E750" s="14"/>
      <c r="F750" s="14"/>
      <c r="G750" s="14"/>
      <c r="H750" s="14"/>
      <c r="I750" s="14"/>
      <c r="J750" s="14"/>
      <c r="K750" s="14"/>
      <c r="L750" s="14"/>
      <c r="M750" s="14"/>
      <c r="N750" s="14"/>
      <c r="O750" s="14"/>
      <c r="P750" s="14"/>
      <c r="Q750" s="14"/>
      <c r="R750" s="14"/>
    </row>
    <row r="751">
      <c r="A751" s="45"/>
      <c r="B751" s="14"/>
      <c r="C751" s="14"/>
      <c r="D751" s="14"/>
      <c r="E751" s="14"/>
      <c r="F751" s="14"/>
      <c r="G751" s="14"/>
      <c r="H751" s="14"/>
      <c r="I751" s="14"/>
      <c r="J751" s="14"/>
      <c r="K751" s="14"/>
      <c r="L751" s="14"/>
      <c r="M751" s="14"/>
      <c r="N751" s="14"/>
      <c r="O751" s="14"/>
      <c r="P751" s="14"/>
      <c r="Q751" s="14"/>
      <c r="R751" s="14"/>
    </row>
    <row r="752">
      <c r="A752" s="45"/>
      <c r="B752" s="14"/>
      <c r="C752" s="14"/>
      <c r="D752" s="14"/>
      <c r="E752" s="14"/>
      <c r="F752" s="14"/>
      <c r="G752" s="14"/>
      <c r="H752" s="14"/>
      <c r="I752" s="14"/>
      <c r="J752" s="14"/>
      <c r="K752" s="14"/>
      <c r="L752" s="14"/>
      <c r="M752" s="14"/>
      <c r="N752" s="14"/>
      <c r="O752" s="14"/>
      <c r="P752" s="14"/>
      <c r="Q752" s="14"/>
      <c r="R752" s="14"/>
    </row>
    <row r="753">
      <c r="A753" s="45"/>
      <c r="B753" s="14"/>
      <c r="C753" s="14"/>
      <c r="D753" s="14"/>
      <c r="E753" s="14"/>
      <c r="F753" s="14"/>
      <c r="G753" s="14"/>
      <c r="H753" s="14"/>
      <c r="I753" s="14"/>
      <c r="J753" s="14"/>
      <c r="K753" s="14"/>
      <c r="L753" s="14"/>
      <c r="M753" s="14"/>
      <c r="N753" s="14"/>
      <c r="O753" s="14"/>
      <c r="P753" s="14"/>
      <c r="Q753" s="14"/>
      <c r="R753" s="14"/>
    </row>
    <row r="754">
      <c r="A754" s="45"/>
      <c r="B754" s="14"/>
      <c r="C754" s="14"/>
      <c r="D754" s="14"/>
      <c r="E754" s="14"/>
      <c r="F754" s="14"/>
      <c r="G754" s="14"/>
      <c r="H754" s="14"/>
      <c r="I754" s="14"/>
      <c r="J754" s="14"/>
      <c r="K754" s="14"/>
      <c r="L754" s="14"/>
      <c r="M754" s="14"/>
      <c r="N754" s="14"/>
      <c r="O754" s="14"/>
      <c r="P754" s="14"/>
      <c r="Q754" s="14"/>
      <c r="R754" s="14"/>
    </row>
    <row r="755">
      <c r="A755" s="45"/>
      <c r="B755" s="14"/>
      <c r="C755" s="14"/>
      <c r="D755" s="14"/>
      <c r="E755" s="14"/>
      <c r="F755" s="14"/>
      <c r="G755" s="14"/>
      <c r="H755" s="14"/>
      <c r="I755" s="14"/>
      <c r="J755" s="14"/>
      <c r="K755" s="14"/>
      <c r="L755" s="14"/>
      <c r="M755" s="14"/>
      <c r="N755" s="14"/>
      <c r="O755" s="14"/>
      <c r="P755" s="14"/>
      <c r="Q755" s="14"/>
      <c r="R755" s="14"/>
    </row>
    <row r="756">
      <c r="A756" s="45"/>
      <c r="B756" s="14"/>
      <c r="C756" s="14"/>
      <c r="D756" s="14"/>
      <c r="E756" s="14"/>
      <c r="F756" s="14"/>
      <c r="G756" s="14"/>
      <c r="H756" s="14"/>
      <c r="I756" s="14"/>
      <c r="J756" s="14"/>
      <c r="K756" s="14"/>
      <c r="L756" s="14"/>
      <c r="M756" s="14"/>
      <c r="N756" s="14"/>
      <c r="O756" s="14"/>
      <c r="P756" s="14"/>
      <c r="Q756" s="14"/>
      <c r="R756" s="14"/>
    </row>
    <row r="757">
      <c r="A757" s="45"/>
      <c r="B757" s="14"/>
      <c r="C757" s="14"/>
      <c r="D757" s="14"/>
      <c r="E757" s="14"/>
      <c r="F757" s="14"/>
      <c r="G757" s="14"/>
      <c r="H757" s="14"/>
      <c r="I757" s="14"/>
      <c r="J757" s="14"/>
      <c r="K757" s="14"/>
      <c r="L757" s="14"/>
      <c r="M757" s="14"/>
      <c r="N757" s="14"/>
      <c r="O757" s="14"/>
      <c r="P757" s="14"/>
      <c r="Q757" s="14"/>
      <c r="R757" s="14"/>
    </row>
    <row r="758">
      <c r="A758" s="45"/>
      <c r="B758" s="14"/>
      <c r="C758" s="14"/>
      <c r="D758" s="14"/>
      <c r="E758" s="14"/>
      <c r="F758" s="14"/>
      <c r="G758" s="14"/>
      <c r="H758" s="14"/>
      <c r="I758" s="14"/>
      <c r="J758" s="14"/>
      <c r="K758" s="14"/>
      <c r="L758" s="14"/>
      <c r="M758" s="14"/>
      <c r="N758" s="14"/>
      <c r="O758" s="14"/>
      <c r="P758" s="14"/>
      <c r="Q758" s="14"/>
      <c r="R758" s="14"/>
    </row>
    <row r="759">
      <c r="A759" s="45"/>
      <c r="B759" s="14"/>
      <c r="C759" s="14"/>
      <c r="D759" s="14"/>
      <c r="E759" s="14"/>
      <c r="F759" s="14"/>
      <c r="G759" s="14"/>
      <c r="H759" s="14"/>
      <c r="I759" s="14"/>
      <c r="J759" s="14"/>
      <c r="K759" s="14"/>
      <c r="L759" s="14"/>
      <c r="M759" s="14"/>
      <c r="N759" s="14"/>
      <c r="O759" s="14"/>
      <c r="P759" s="14"/>
      <c r="Q759" s="14"/>
      <c r="R759" s="14"/>
    </row>
    <row r="760">
      <c r="A760" s="45"/>
      <c r="B760" s="14"/>
      <c r="C760" s="14"/>
      <c r="D760" s="14"/>
      <c r="E760" s="14"/>
      <c r="F760" s="14"/>
      <c r="G760" s="14"/>
      <c r="H760" s="14"/>
      <c r="I760" s="14"/>
      <c r="J760" s="14"/>
      <c r="K760" s="14"/>
      <c r="L760" s="14"/>
      <c r="M760" s="14"/>
      <c r="N760" s="14"/>
      <c r="O760" s="14"/>
      <c r="P760" s="14"/>
      <c r="Q760" s="14"/>
      <c r="R760" s="14"/>
    </row>
    <row r="761">
      <c r="A761" s="45"/>
      <c r="B761" s="14"/>
      <c r="C761" s="14"/>
      <c r="D761" s="14"/>
      <c r="E761" s="14"/>
      <c r="F761" s="14"/>
      <c r="G761" s="14"/>
      <c r="H761" s="14"/>
      <c r="I761" s="14"/>
      <c r="J761" s="14"/>
      <c r="K761" s="14"/>
      <c r="L761" s="14"/>
      <c r="M761" s="14"/>
      <c r="N761" s="14"/>
      <c r="O761" s="14"/>
      <c r="P761" s="14"/>
      <c r="Q761" s="14"/>
      <c r="R761" s="14"/>
    </row>
    <row r="762">
      <c r="A762" s="45"/>
      <c r="B762" s="14"/>
      <c r="C762" s="14"/>
      <c r="D762" s="14"/>
      <c r="E762" s="14"/>
      <c r="F762" s="14"/>
      <c r="G762" s="14"/>
      <c r="H762" s="14"/>
      <c r="I762" s="14"/>
      <c r="J762" s="14"/>
      <c r="K762" s="14"/>
      <c r="L762" s="14"/>
      <c r="M762" s="14"/>
      <c r="N762" s="14"/>
      <c r="O762" s="14"/>
      <c r="P762" s="14"/>
      <c r="Q762" s="14"/>
      <c r="R762" s="14"/>
    </row>
    <row r="763">
      <c r="A763" s="45"/>
      <c r="B763" s="14"/>
      <c r="C763" s="14"/>
      <c r="D763" s="14"/>
      <c r="E763" s="14"/>
      <c r="F763" s="14"/>
      <c r="G763" s="14"/>
      <c r="H763" s="14"/>
      <c r="I763" s="14"/>
      <c r="J763" s="14"/>
      <c r="K763" s="14"/>
      <c r="L763" s="14"/>
      <c r="M763" s="14"/>
      <c r="N763" s="14"/>
      <c r="O763" s="14"/>
      <c r="P763" s="14"/>
      <c r="Q763" s="14"/>
      <c r="R763" s="14"/>
    </row>
    <row r="764">
      <c r="A764" s="45"/>
      <c r="B764" s="14"/>
      <c r="C764" s="14"/>
      <c r="D764" s="14"/>
      <c r="E764" s="14"/>
      <c r="F764" s="14"/>
      <c r="G764" s="14"/>
      <c r="H764" s="14"/>
      <c r="I764" s="14"/>
      <c r="J764" s="14"/>
      <c r="K764" s="14"/>
      <c r="L764" s="14"/>
      <c r="M764" s="14"/>
      <c r="N764" s="14"/>
      <c r="O764" s="14"/>
      <c r="P764" s="14"/>
      <c r="Q764" s="14"/>
      <c r="R764" s="14"/>
    </row>
    <row r="765">
      <c r="A765" s="45"/>
      <c r="B765" s="14"/>
      <c r="C765" s="14"/>
      <c r="D765" s="14"/>
      <c r="E765" s="14"/>
      <c r="F765" s="14"/>
      <c r="G765" s="14"/>
      <c r="H765" s="14"/>
      <c r="I765" s="14"/>
      <c r="J765" s="14"/>
      <c r="K765" s="14"/>
      <c r="L765" s="14"/>
      <c r="M765" s="14"/>
      <c r="N765" s="14"/>
      <c r="O765" s="14"/>
      <c r="P765" s="14"/>
      <c r="Q765" s="14"/>
      <c r="R765" s="14"/>
    </row>
    <row r="766">
      <c r="A766" s="45"/>
      <c r="B766" s="14"/>
      <c r="C766" s="14"/>
      <c r="D766" s="14"/>
      <c r="E766" s="14"/>
      <c r="F766" s="14"/>
      <c r="G766" s="14"/>
      <c r="H766" s="14"/>
      <c r="I766" s="14"/>
      <c r="J766" s="14"/>
      <c r="K766" s="14"/>
      <c r="L766" s="14"/>
      <c r="M766" s="14"/>
      <c r="N766" s="14"/>
      <c r="O766" s="14"/>
      <c r="P766" s="14"/>
      <c r="Q766" s="14"/>
      <c r="R766" s="14"/>
    </row>
    <row r="767">
      <c r="A767" s="45"/>
      <c r="B767" s="14"/>
      <c r="C767" s="14"/>
      <c r="D767" s="14"/>
      <c r="E767" s="14"/>
      <c r="F767" s="14"/>
      <c r="G767" s="14"/>
      <c r="H767" s="14"/>
      <c r="I767" s="14"/>
      <c r="J767" s="14"/>
      <c r="K767" s="14"/>
      <c r="L767" s="14"/>
      <c r="M767" s="14"/>
      <c r="N767" s="14"/>
      <c r="O767" s="14"/>
      <c r="P767" s="14"/>
      <c r="Q767" s="14"/>
      <c r="R767" s="14"/>
    </row>
    <row r="768">
      <c r="A768" s="45"/>
      <c r="B768" s="14"/>
      <c r="C768" s="14"/>
      <c r="D768" s="14"/>
      <c r="E768" s="14"/>
      <c r="F768" s="14"/>
      <c r="G768" s="14"/>
      <c r="H768" s="14"/>
      <c r="I768" s="14"/>
      <c r="J768" s="14"/>
      <c r="K768" s="14"/>
      <c r="L768" s="14"/>
      <c r="M768" s="14"/>
      <c r="N768" s="14"/>
      <c r="O768" s="14"/>
      <c r="P768" s="14"/>
      <c r="Q768" s="14"/>
      <c r="R768" s="14"/>
    </row>
    <row r="769">
      <c r="A769" s="45"/>
      <c r="B769" s="14"/>
      <c r="C769" s="14"/>
      <c r="D769" s="14"/>
      <c r="E769" s="14"/>
      <c r="F769" s="14"/>
      <c r="G769" s="14"/>
      <c r="H769" s="14"/>
      <c r="I769" s="14"/>
      <c r="J769" s="14"/>
      <c r="K769" s="14"/>
      <c r="L769" s="14"/>
      <c r="M769" s="14"/>
      <c r="N769" s="14"/>
      <c r="O769" s="14"/>
      <c r="P769" s="14"/>
      <c r="Q769" s="14"/>
      <c r="R769" s="14"/>
    </row>
    <row r="770">
      <c r="A770" s="45"/>
      <c r="B770" s="14"/>
      <c r="C770" s="14"/>
      <c r="D770" s="14"/>
      <c r="E770" s="14"/>
      <c r="F770" s="14"/>
      <c r="G770" s="14"/>
      <c r="H770" s="14"/>
      <c r="I770" s="14"/>
      <c r="J770" s="14"/>
      <c r="K770" s="14"/>
      <c r="L770" s="14"/>
      <c r="M770" s="14"/>
      <c r="N770" s="14"/>
      <c r="O770" s="14"/>
      <c r="P770" s="14"/>
      <c r="Q770" s="14"/>
      <c r="R770" s="14"/>
    </row>
    <row r="771">
      <c r="A771" s="45"/>
      <c r="B771" s="14"/>
      <c r="C771" s="14"/>
      <c r="D771" s="14"/>
      <c r="E771" s="14"/>
      <c r="F771" s="14"/>
      <c r="G771" s="14"/>
      <c r="H771" s="14"/>
      <c r="I771" s="14"/>
      <c r="J771" s="14"/>
      <c r="K771" s="14"/>
      <c r="L771" s="14"/>
      <c r="M771" s="14"/>
      <c r="N771" s="14"/>
      <c r="O771" s="14"/>
      <c r="P771" s="14"/>
      <c r="Q771" s="14"/>
      <c r="R771" s="14"/>
    </row>
    <row r="772">
      <c r="A772" s="45"/>
      <c r="B772" s="14"/>
      <c r="C772" s="14"/>
      <c r="D772" s="14"/>
      <c r="E772" s="14"/>
      <c r="F772" s="14"/>
      <c r="G772" s="14"/>
      <c r="H772" s="14"/>
      <c r="I772" s="14"/>
      <c r="J772" s="14"/>
      <c r="K772" s="14"/>
      <c r="L772" s="14"/>
      <c r="M772" s="14"/>
      <c r="N772" s="14"/>
      <c r="O772" s="14"/>
      <c r="P772" s="14"/>
      <c r="Q772" s="14"/>
      <c r="R772" s="14"/>
    </row>
    <row r="773">
      <c r="A773" s="45"/>
      <c r="B773" s="14"/>
      <c r="C773" s="14"/>
      <c r="D773" s="14"/>
      <c r="E773" s="14"/>
      <c r="F773" s="14"/>
      <c r="G773" s="14"/>
      <c r="H773" s="14"/>
      <c r="I773" s="14"/>
      <c r="J773" s="14"/>
      <c r="K773" s="14"/>
      <c r="L773" s="14"/>
      <c r="M773" s="14"/>
      <c r="N773" s="14"/>
      <c r="O773" s="14"/>
      <c r="P773" s="14"/>
      <c r="Q773" s="14"/>
      <c r="R773" s="14"/>
    </row>
    <row r="774">
      <c r="A774" s="45"/>
      <c r="B774" s="14"/>
      <c r="C774" s="14"/>
      <c r="D774" s="14"/>
      <c r="E774" s="14"/>
      <c r="F774" s="14"/>
      <c r="G774" s="14"/>
      <c r="H774" s="14"/>
      <c r="I774" s="14"/>
      <c r="J774" s="14"/>
      <c r="K774" s="14"/>
      <c r="L774" s="14"/>
      <c r="M774" s="14"/>
      <c r="N774" s="14"/>
      <c r="O774" s="14"/>
      <c r="P774" s="14"/>
      <c r="Q774" s="14"/>
      <c r="R774" s="14"/>
    </row>
    <row r="775">
      <c r="A775" s="45"/>
      <c r="B775" s="14"/>
      <c r="C775" s="14"/>
      <c r="D775" s="14"/>
      <c r="E775" s="14"/>
      <c r="F775" s="14"/>
      <c r="G775" s="14"/>
      <c r="H775" s="14"/>
      <c r="I775" s="14"/>
      <c r="J775" s="14"/>
      <c r="K775" s="14"/>
      <c r="L775" s="14"/>
      <c r="M775" s="14"/>
      <c r="N775" s="14"/>
      <c r="O775" s="14"/>
      <c r="P775" s="14"/>
      <c r="Q775" s="14"/>
      <c r="R775" s="14"/>
    </row>
    <row r="776">
      <c r="A776" s="45"/>
      <c r="B776" s="14"/>
      <c r="C776" s="14"/>
      <c r="D776" s="14"/>
      <c r="E776" s="14"/>
      <c r="F776" s="14"/>
      <c r="G776" s="14"/>
      <c r="H776" s="14"/>
      <c r="I776" s="14"/>
      <c r="J776" s="14"/>
      <c r="K776" s="14"/>
      <c r="L776" s="14"/>
      <c r="M776" s="14"/>
      <c r="N776" s="14"/>
      <c r="O776" s="14"/>
      <c r="P776" s="14"/>
      <c r="Q776" s="14"/>
      <c r="R776" s="14"/>
    </row>
    <row r="777">
      <c r="A777" s="45"/>
      <c r="B777" s="14"/>
      <c r="C777" s="14"/>
      <c r="D777" s="14"/>
      <c r="E777" s="14"/>
      <c r="F777" s="14"/>
      <c r="G777" s="14"/>
      <c r="H777" s="14"/>
      <c r="I777" s="14"/>
      <c r="J777" s="14"/>
      <c r="K777" s="14"/>
      <c r="L777" s="14"/>
      <c r="M777" s="14"/>
      <c r="N777" s="14"/>
      <c r="O777" s="14"/>
      <c r="P777" s="14"/>
      <c r="Q777" s="14"/>
      <c r="R777" s="14"/>
    </row>
    <row r="778">
      <c r="A778" s="45"/>
      <c r="B778" s="14"/>
      <c r="C778" s="14"/>
      <c r="D778" s="14"/>
      <c r="E778" s="14"/>
      <c r="F778" s="14"/>
      <c r="G778" s="14"/>
      <c r="H778" s="14"/>
      <c r="I778" s="14"/>
      <c r="J778" s="14"/>
      <c r="K778" s="14"/>
      <c r="L778" s="14"/>
      <c r="M778" s="14"/>
      <c r="N778" s="14"/>
      <c r="O778" s="14"/>
      <c r="P778" s="14"/>
      <c r="Q778" s="14"/>
      <c r="R778" s="14"/>
    </row>
    <row r="779">
      <c r="A779" s="45"/>
      <c r="B779" s="14"/>
      <c r="C779" s="14"/>
      <c r="D779" s="14"/>
      <c r="E779" s="14"/>
      <c r="F779" s="14"/>
      <c r="G779" s="14"/>
      <c r="H779" s="14"/>
      <c r="I779" s="14"/>
      <c r="J779" s="14"/>
      <c r="K779" s="14"/>
      <c r="L779" s="14"/>
      <c r="M779" s="14"/>
      <c r="N779" s="14"/>
      <c r="O779" s="14"/>
      <c r="P779" s="14"/>
      <c r="Q779" s="14"/>
      <c r="R779" s="14"/>
    </row>
    <row r="780">
      <c r="A780" s="45"/>
      <c r="B780" s="14"/>
      <c r="C780" s="14"/>
      <c r="D780" s="14"/>
      <c r="E780" s="14"/>
      <c r="F780" s="14"/>
      <c r="G780" s="14"/>
      <c r="H780" s="14"/>
      <c r="I780" s="14"/>
      <c r="J780" s="14"/>
      <c r="K780" s="14"/>
      <c r="L780" s="14"/>
      <c r="M780" s="14"/>
      <c r="N780" s="14"/>
      <c r="O780" s="14"/>
      <c r="P780" s="14"/>
      <c r="Q780" s="14"/>
      <c r="R780" s="14"/>
    </row>
    <row r="781">
      <c r="A781" s="45"/>
      <c r="B781" s="14"/>
      <c r="C781" s="14"/>
      <c r="D781" s="14"/>
      <c r="E781" s="14"/>
      <c r="F781" s="14"/>
      <c r="G781" s="14"/>
      <c r="H781" s="14"/>
      <c r="I781" s="14"/>
      <c r="J781" s="14"/>
      <c r="K781" s="14"/>
      <c r="L781" s="14"/>
      <c r="M781" s="14"/>
      <c r="N781" s="14"/>
      <c r="O781" s="14"/>
      <c r="P781" s="14"/>
      <c r="Q781" s="14"/>
      <c r="R781" s="14"/>
    </row>
    <row r="782">
      <c r="A782" s="45"/>
      <c r="B782" s="14"/>
      <c r="C782" s="14"/>
      <c r="D782" s="14"/>
      <c r="E782" s="14"/>
      <c r="F782" s="14"/>
      <c r="G782" s="14"/>
      <c r="H782" s="14"/>
      <c r="I782" s="14"/>
      <c r="J782" s="14"/>
      <c r="K782" s="14"/>
      <c r="L782" s="14"/>
      <c r="M782" s="14"/>
      <c r="N782" s="14"/>
      <c r="O782" s="14"/>
      <c r="P782" s="14"/>
      <c r="Q782" s="14"/>
      <c r="R782" s="14"/>
    </row>
    <row r="783">
      <c r="A783" s="45"/>
      <c r="B783" s="14"/>
      <c r="C783" s="14"/>
      <c r="D783" s="14"/>
      <c r="E783" s="14"/>
      <c r="F783" s="14"/>
      <c r="G783" s="14"/>
      <c r="H783" s="14"/>
      <c r="I783" s="14"/>
      <c r="J783" s="14"/>
      <c r="K783" s="14"/>
      <c r="L783" s="14"/>
      <c r="M783" s="14"/>
      <c r="N783" s="14"/>
      <c r="O783" s="14"/>
      <c r="P783" s="14"/>
      <c r="Q783" s="14"/>
      <c r="R783" s="14"/>
    </row>
    <row r="784">
      <c r="A784" s="45"/>
      <c r="B784" s="14"/>
      <c r="C784" s="14"/>
      <c r="D784" s="14"/>
      <c r="E784" s="14"/>
      <c r="F784" s="14"/>
      <c r="G784" s="14"/>
      <c r="H784" s="14"/>
      <c r="I784" s="14"/>
      <c r="J784" s="14"/>
      <c r="K784" s="14"/>
      <c r="L784" s="14"/>
      <c r="M784" s="14"/>
      <c r="N784" s="14"/>
      <c r="O784" s="14"/>
      <c r="P784" s="14"/>
      <c r="Q784" s="14"/>
      <c r="R784" s="14"/>
    </row>
    <row r="785">
      <c r="A785" s="45"/>
      <c r="B785" s="14"/>
      <c r="C785" s="14"/>
      <c r="D785" s="14"/>
      <c r="E785" s="14"/>
      <c r="F785" s="14"/>
      <c r="G785" s="14"/>
      <c r="H785" s="14"/>
      <c r="I785" s="14"/>
      <c r="J785" s="14"/>
      <c r="K785" s="14"/>
      <c r="L785" s="14"/>
      <c r="M785" s="14"/>
      <c r="N785" s="14"/>
      <c r="O785" s="14"/>
      <c r="P785" s="14"/>
      <c r="Q785" s="14"/>
      <c r="R785" s="14"/>
    </row>
    <row r="786">
      <c r="A786" s="45"/>
      <c r="B786" s="14"/>
      <c r="C786" s="14"/>
      <c r="D786" s="14"/>
      <c r="E786" s="14"/>
      <c r="F786" s="14"/>
      <c r="G786" s="14"/>
      <c r="H786" s="14"/>
      <c r="I786" s="14"/>
      <c r="J786" s="14"/>
      <c r="K786" s="14"/>
      <c r="L786" s="14"/>
      <c r="M786" s="14"/>
      <c r="N786" s="14"/>
      <c r="O786" s="14"/>
      <c r="P786" s="14"/>
      <c r="Q786" s="14"/>
      <c r="R786" s="14"/>
    </row>
    <row r="787">
      <c r="A787" s="45"/>
      <c r="B787" s="14"/>
      <c r="C787" s="14"/>
      <c r="D787" s="14"/>
      <c r="E787" s="14"/>
      <c r="F787" s="14"/>
      <c r="G787" s="14"/>
      <c r="H787" s="14"/>
      <c r="I787" s="14"/>
      <c r="J787" s="14"/>
      <c r="K787" s="14"/>
      <c r="L787" s="14"/>
      <c r="M787" s="14"/>
      <c r="N787" s="14"/>
      <c r="O787" s="14"/>
      <c r="P787" s="14"/>
      <c r="Q787" s="14"/>
      <c r="R787" s="14"/>
    </row>
    <row r="788">
      <c r="A788" s="45"/>
      <c r="B788" s="14"/>
      <c r="C788" s="14"/>
      <c r="D788" s="14"/>
      <c r="E788" s="14"/>
      <c r="F788" s="14"/>
      <c r="G788" s="14"/>
      <c r="H788" s="14"/>
      <c r="I788" s="14"/>
      <c r="J788" s="14"/>
      <c r="K788" s="14"/>
      <c r="L788" s="14"/>
      <c r="M788" s="14"/>
      <c r="N788" s="14"/>
      <c r="O788" s="14"/>
      <c r="P788" s="14"/>
      <c r="Q788" s="14"/>
      <c r="R788" s="14"/>
    </row>
    <row r="789">
      <c r="A789" s="45"/>
      <c r="B789" s="14"/>
      <c r="C789" s="14"/>
      <c r="D789" s="14"/>
      <c r="E789" s="14"/>
      <c r="F789" s="14"/>
      <c r="G789" s="14"/>
      <c r="H789" s="14"/>
      <c r="I789" s="14"/>
      <c r="J789" s="14"/>
      <c r="K789" s="14"/>
      <c r="L789" s="14"/>
      <c r="M789" s="14"/>
      <c r="N789" s="14"/>
      <c r="O789" s="14"/>
      <c r="P789" s="14"/>
      <c r="Q789" s="14"/>
      <c r="R789" s="14"/>
    </row>
    <row r="790">
      <c r="A790" s="45"/>
      <c r="B790" s="14"/>
      <c r="C790" s="14"/>
      <c r="D790" s="14"/>
      <c r="E790" s="14"/>
      <c r="F790" s="14"/>
      <c r="G790" s="14"/>
      <c r="H790" s="14"/>
      <c r="I790" s="14"/>
      <c r="J790" s="14"/>
      <c r="K790" s="14"/>
      <c r="L790" s="14"/>
      <c r="M790" s="14"/>
      <c r="N790" s="14"/>
      <c r="O790" s="14"/>
      <c r="P790" s="14"/>
      <c r="Q790" s="14"/>
      <c r="R790" s="14"/>
    </row>
    <row r="791">
      <c r="A791" s="45"/>
      <c r="B791" s="14"/>
      <c r="C791" s="14"/>
      <c r="D791" s="14"/>
      <c r="E791" s="14"/>
      <c r="F791" s="14"/>
      <c r="G791" s="14"/>
      <c r="H791" s="14"/>
      <c r="I791" s="14"/>
      <c r="J791" s="14"/>
      <c r="K791" s="14"/>
      <c r="L791" s="14"/>
      <c r="M791" s="14"/>
      <c r="N791" s="14"/>
      <c r="O791" s="14"/>
      <c r="P791" s="14"/>
      <c r="Q791" s="14"/>
      <c r="R791" s="14"/>
    </row>
    <row r="792">
      <c r="A792" s="45"/>
      <c r="B792" s="14"/>
      <c r="C792" s="14"/>
      <c r="D792" s="14"/>
      <c r="E792" s="14"/>
      <c r="F792" s="14"/>
      <c r="G792" s="14"/>
      <c r="H792" s="14"/>
      <c r="I792" s="14"/>
      <c r="J792" s="14"/>
      <c r="K792" s="14"/>
      <c r="L792" s="14"/>
      <c r="M792" s="14"/>
      <c r="N792" s="14"/>
      <c r="O792" s="14"/>
      <c r="P792" s="14"/>
      <c r="Q792" s="14"/>
      <c r="R792" s="14"/>
    </row>
    <row r="793">
      <c r="A793" s="45"/>
      <c r="B793" s="14"/>
      <c r="C793" s="14"/>
      <c r="D793" s="14"/>
      <c r="E793" s="14"/>
      <c r="F793" s="14"/>
      <c r="G793" s="14"/>
      <c r="H793" s="14"/>
      <c r="I793" s="14"/>
      <c r="J793" s="14"/>
      <c r="K793" s="14"/>
      <c r="L793" s="14"/>
      <c r="M793" s="14"/>
      <c r="N793" s="14"/>
      <c r="O793" s="14"/>
      <c r="P793" s="14"/>
      <c r="Q793" s="14"/>
      <c r="R793" s="14"/>
    </row>
    <row r="794">
      <c r="A794" s="45"/>
      <c r="B794" s="14"/>
      <c r="C794" s="14"/>
      <c r="D794" s="14"/>
      <c r="E794" s="14"/>
      <c r="F794" s="14"/>
      <c r="G794" s="14"/>
      <c r="H794" s="14"/>
      <c r="I794" s="14"/>
      <c r="J794" s="14"/>
      <c r="K794" s="14"/>
      <c r="L794" s="14"/>
      <c r="M794" s="14"/>
      <c r="N794" s="14"/>
      <c r="O794" s="14"/>
      <c r="P794" s="14"/>
      <c r="Q794" s="14"/>
      <c r="R794" s="14"/>
    </row>
    <row r="795">
      <c r="A795" s="45"/>
      <c r="B795" s="14"/>
      <c r="C795" s="14"/>
      <c r="D795" s="14"/>
      <c r="E795" s="14"/>
      <c r="F795" s="14"/>
      <c r="G795" s="14"/>
      <c r="H795" s="14"/>
      <c r="I795" s="14"/>
      <c r="J795" s="14"/>
      <c r="K795" s="14"/>
      <c r="L795" s="14"/>
      <c r="M795" s="14"/>
      <c r="N795" s="14"/>
      <c r="O795" s="14"/>
      <c r="P795" s="14"/>
      <c r="Q795" s="14"/>
      <c r="R795" s="14"/>
    </row>
    <row r="796">
      <c r="A796" s="45"/>
      <c r="B796" s="14"/>
      <c r="C796" s="14"/>
      <c r="D796" s="14"/>
      <c r="E796" s="14"/>
      <c r="F796" s="14"/>
      <c r="G796" s="14"/>
      <c r="H796" s="14"/>
      <c r="I796" s="14"/>
      <c r="J796" s="14"/>
      <c r="K796" s="14"/>
      <c r="L796" s="14"/>
      <c r="M796" s="14"/>
      <c r="N796" s="14"/>
      <c r="O796" s="14"/>
      <c r="P796" s="14"/>
      <c r="Q796" s="14"/>
      <c r="R796" s="14"/>
    </row>
    <row r="797">
      <c r="A797" s="45"/>
      <c r="B797" s="14"/>
      <c r="C797" s="14"/>
      <c r="D797" s="14"/>
      <c r="E797" s="14"/>
      <c r="F797" s="14"/>
      <c r="G797" s="14"/>
      <c r="H797" s="14"/>
      <c r="I797" s="14"/>
      <c r="J797" s="14"/>
      <c r="K797" s="14"/>
      <c r="L797" s="14"/>
      <c r="M797" s="14"/>
      <c r="N797" s="14"/>
      <c r="O797" s="14"/>
      <c r="P797" s="14"/>
      <c r="Q797" s="14"/>
      <c r="R797" s="14"/>
    </row>
    <row r="798">
      <c r="A798" s="45"/>
      <c r="B798" s="14"/>
      <c r="C798" s="14"/>
      <c r="D798" s="14"/>
      <c r="E798" s="14"/>
      <c r="F798" s="14"/>
      <c r="G798" s="14"/>
      <c r="H798" s="14"/>
      <c r="I798" s="14"/>
      <c r="J798" s="14"/>
      <c r="K798" s="14"/>
      <c r="L798" s="14"/>
      <c r="M798" s="14"/>
      <c r="N798" s="14"/>
      <c r="O798" s="14"/>
      <c r="P798" s="14"/>
      <c r="Q798" s="14"/>
      <c r="R798" s="14"/>
    </row>
    <row r="799">
      <c r="A799" s="45"/>
      <c r="B799" s="14"/>
      <c r="C799" s="14"/>
      <c r="D799" s="14"/>
      <c r="E799" s="14"/>
      <c r="F799" s="14"/>
      <c r="G799" s="14"/>
      <c r="H799" s="14"/>
      <c r="I799" s="14"/>
      <c r="J799" s="14"/>
      <c r="K799" s="14"/>
      <c r="L799" s="14"/>
      <c r="M799" s="14"/>
      <c r="N799" s="14"/>
      <c r="O799" s="14"/>
      <c r="P799" s="14"/>
      <c r="Q799" s="14"/>
      <c r="R799" s="14"/>
    </row>
    <row r="800">
      <c r="A800" s="45"/>
      <c r="B800" s="14"/>
      <c r="C800" s="14"/>
      <c r="D800" s="14"/>
      <c r="E800" s="14"/>
      <c r="F800" s="14"/>
      <c r="G800" s="14"/>
      <c r="H800" s="14"/>
      <c r="I800" s="14"/>
      <c r="J800" s="14"/>
      <c r="K800" s="14"/>
      <c r="L800" s="14"/>
      <c r="M800" s="14"/>
      <c r="N800" s="14"/>
      <c r="O800" s="14"/>
      <c r="P800" s="14"/>
      <c r="Q800" s="14"/>
      <c r="R800" s="14"/>
    </row>
    <row r="801">
      <c r="A801" s="45"/>
      <c r="B801" s="14"/>
      <c r="C801" s="14"/>
      <c r="D801" s="14"/>
      <c r="E801" s="14"/>
      <c r="F801" s="14"/>
      <c r="G801" s="14"/>
      <c r="H801" s="14"/>
      <c r="I801" s="14"/>
      <c r="J801" s="14"/>
      <c r="K801" s="14"/>
      <c r="L801" s="14"/>
      <c r="M801" s="14"/>
      <c r="N801" s="14"/>
      <c r="O801" s="14"/>
      <c r="P801" s="14"/>
      <c r="Q801" s="14"/>
      <c r="R801" s="14"/>
    </row>
    <row r="802">
      <c r="A802" s="45"/>
      <c r="B802" s="14"/>
      <c r="C802" s="14"/>
      <c r="D802" s="14"/>
      <c r="E802" s="14"/>
      <c r="F802" s="14"/>
      <c r="G802" s="14"/>
      <c r="H802" s="14"/>
      <c r="I802" s="14"/>
      <c r="J802" s="14"/>
      <c r="K802" s="14"/>
      <c r="L802" s="14"/>
      <c r="M802" s="14"/>
      <c r="N802" s="14"/>
      <c r="O802" s="14"/>
      <c r="P802" s="14"/>
      <c r="Q802" s="14"/>
      <c r="R802" s="14"/>
    </row>
    <row r="803">
      <c r="A803" s="45"/>
      <c r="B803" s="14"/>
      <c r="C803" s="14"/>
      <c r="D803" s="14"/>
      <c r="E803" s="14"/>
      <c r="F803" s="14"/>
      <c r="G803" s="14"/>
      <c r="H803" s="14"/>
      <c r="I803" s="14"/>
      <c r="J803" s="14"/>
      <c r="K803" s="14"/>
      <c r="L803" s="14"/>
      <c r="M803" s="14"/>
      <c r="N803" s="14"/>
      <c r="O803" s="14"/>
      <c r="P803" s="14"/>
      <c r="Q803" s="14"/>
      <c r="R803" s="14"/>
    </row>
    <row r="804">
      <c r="A804" s="45"/>
      <c r="B804" s="14"/>
      <c r="C804" s="14"/>
      <c r="D804" s="14"/>
      <c r="E804" s="14"/>
      <c r="F804" s="14"/>
      <c r="G804" s="14"/>
      <c r="H804" s="14"/>
      <c r="I804" s="14"/>
      <c r="J804" s="14"/>
      <c r="K804" s="14"/>
      <c r="L804" s="14"/>
      <c r="M804" s="14"/>
      <c r="N804" s="14"/>
      <c r="O804" s="14"/>
      <c r="P804" s="14"/>
      <c r="Q804" s="14"/>
      <c r="R804" s="14"/>
    </row>
    <row r="805">
      <c r="A805" s="45"/>
      <c r="B805" s="14"/>
      <c r="C805" s="14"/>
      <c r="D805" s="14"/>
      <c r="E805" s="14"/>
      <c r="F805" s="14"/>
      <c r="G805" s="14"/>
      <c r="H805" s="14"/>
      <c r="I805" s="14"/>
      <c r="J805" s="14"/>
      <c r="K805" s="14"/>
      <c r="L805" s="14"/>
      <c r="M805" s="14"/>
      <c r="N805" s="14"/>
      <c r="O805" s="14"/>
      <c r="P805" s="14"/>
      <c r="Q805" s="14"/>
      <c r="R805" s="14"/>
    </row>
    <row r="806">
      <c r="A806" s="45"/>
      <c r="B806" s="14"/>
      <c r="C806" s="14"/>
      <c r="D806" s="14"/>
      <c r="E806" s="14"/>
      <c r="F806" s="14"/>
      <c r="G806" s="14"/>
      <c r="H806" s="14"/>
      <c r="I806" s="14"/>
      <c r="J806" s="14"/>
      <c r="K806" s="14"/>
      <c r="L806" s="14"/>
      <c r="M806" s="14"/>
      <c r="N806" s="14"/>
      <c r="O806" s="14"/>
      <c r="P806" s="14"/>
      <c r="Q806" s="14"/>
      <c r="R806" s="14"/>
    </row>
    <row r="807">
      <c r="A807" s="45"/>
      <c r="B807" s="14"/>
      <c r="C807" s="14"/>
      <c r="D807" s="14"/>
      <c r="E807" s="14"/>
      <c r="F807" s="14"/>
      <c r="G807" s="14"/>
      <c r="H807" s="14"/>
      <c r="I807" s="14"/>
      <c r="J807" s="14"/>
      <c r="K807" s="14"/>
      <c r="L807" s="14"/>
      <c r="M807" s="14"/>
      <c r="N807" s="14"/>
      <c r="O807" s="14"/>
      <c r="P807" s="14"/>
      <c r="Q807" s="14"/>
      <c r="R807" s="14"/>
    </row>
    <row r="808">
      <c r="A808" s="45"/>
      <c r="B808" s="14"/>
      <c r="C808" s="14"/>
      <c r="D808" s="14"/>
      <c r="E808" s="14"/>
      <c r="F808" s="14"/>
      <c r="G808" s="14"/>
      <c r="H808" s="14"/>
      <c r="I808" s="14"/>
      <c r="J808" s="14"/>
      <c r="K808" s="14"/>
      <c r="L808" s="14"/>
      <c r="M808" s="14"/>
      <c r="N808" s="14"/>
      <c r="O808" s="14"/>
      <c r="P808" s="14"/>
      <c r="Q808" s="14"/>
      <c r="R808" s="14"/>
    </row>
    <row r="809">
      <c r="A809" s="45"/>
      <c r="B809" s="14"/>
      <c r="C809" s="14"/>
      <c r="D809" s="14"/>
      <c r="E809" s="14"/>
      <c r="F809" s="14"/>
      <c r="G809" s="14"/>
      <c r="H809" s="14"/>
      <c r="I809" s="14"/>
      <c r="J809" s="14"/>
      <c r="K809" s="14"/>
      <c r="L809" s="14"/>
      <c r="M809" s="14"/>
      <c r="N809" s="14"/>
      <c r="O809" s="14"/>
      <c r="P809" s="14"/>
      <c r="Q809" s="14"/>
      <c r="R809" s="14"/>
    </row>
    <row r="810">
      <c r="A810" s="45"/>
      <c r="B810" s="14"/>
      <c r="C810" s="14"/>
      <c r="D810" s="14"/>
      <c r="E810" s="14"/>
      <c r="F810" s="14"/>
      <c r="G810" s="14"/>
      <c r="H810" s="14"/>
      <c r="I810" s="14"/>
      <c r="J810" s="14"/>
      <c r="K810" s="14"/>
      <c r="L810" s="14"/>
      <c r="M810" s="14"/>
      <c r="N810" s="14"/>
      <c r="O810" s="14"/>
      <c r="P810" s="14"/>
      <c r="Q810" s="14"/>
      <c r="R810" s="14"/>
    </row>
    <row r="811">
      <c r="A811" s="45"/>
      <c r="B811" s="14"/>
      <c r="C811" s="14"/>
      <c r="D811" s="14"/>
      <c r="E811" s="14"/>
      <c r="F811" s="14"/>
      <c r="G811" s="14"/>
      <c r="H811" s="14"/>
      <c r="I811" s="14"/>
      <c r="J811" s="14"/>
      <c r="K811" s="14"/>
      <c r="L811" s="14"/>
      <c r="M811" s="14"/>
      <c r="N811" s="14"/>
      <c r="O811" s="14"/>
      <c r="P811" s="14"/>
      <c r="Q811" s="14"/>
      <c r="R811" s="14"/>
    </row>
    <row r="812">
      <c r="A812" s="45"/>
      <c r="B812" s="14"/>
      <c r="C812" s="14"/>
      <c r="D812" s="14"/>
      <c r="E812" s="14"/>
      <c r="F812" s="14"/>
      <c r="G812" s="14"/>
      <c r="H812" s="14"/>
      <c r="I812" s="14"/>
      <c r="J812" s="14"/>
      <c r="K812" s="14"/>
      <c r="L812" s="14"/>
      <c r="M812" s="14"/>
      <c r="N812" s="14"/>
      <c r="O812" s="14"/>
      <c r="P812" s="14"/>
      <c r="Q812" s="14"/>
      <c r="R812" s="14"/>
    </row>
    <row r="813">
      <c r="A813" s="45"/>
      <c r="B813" s="14"/>
      <c r="C813" s="14"/>
      <c r="D813" s="14"/>
      <c r="E813" s="14"/>
      <c r="F813" s="14"/>
      <c r="G813" s="14"/>
      <c r="H813" s="14"/>
      <c r="I813" s="14"/>
      <c r="J813" s="14"/>
      <c r="K813" s="14"/>
      <c r="L813" s="14"/>
      <c r="M813" s="14"/>
      <c r="N813" s="14"/>
      <c r="O813" s="14"/>
      <c r="P813" s="14"/>
      <c r="Q813" s="14"/>
      <c r="R813" s="14"/>
    </row>
    <row r="814">
      <c r="A814" s="45"/>
      <c r="B814" s="14"/>
      <c r="C814" s="14"/>
      <c r="D814" s="14"/>
      <c r="E814" s="14"/>
      <c r="F814" s="14"/>
      <c r="G814" s="14"/>
      <c r="H814" s="14"/>
      <c r="I814" s="14"/>
      <c r="J814" s="14"/>
      <c r="K814" s="14"/>
      <c r="L814" s="14"/>
      <c r="M814" s="14"/>
      <c r="N814" s="14"/>
      <c r="O814" s="14"/>
      <c r="P814" s="14"/>
      <c r="Q814" s="14"/>
      <c r="R814" s="14"/>
    </row>
    <row r="815">
      <c r="A815" s="45"/>
      <c r="B815" s="14"/>
      <c r="C815" s="14"/>
      <c r="D815" s="14"/>
      <c r="E815" s="14"/>
      <c r="F815" s="14"/>
      <c r="G815" s="14"/>
      <c r="H815" s="14"/>
      <c r="I815" s="14"/>
      <c r="J815" s="14"/>
      <c r="K815" s="14"/>
      <c r="L815" s="14"/>
      <c r="M815" s="14"/>
      <c r="N815" s="14"/>
      <c r="O815" s="14"/>
      <c r="P815" s="14"/>
      <c r="Q815" s="14"/>
      <c r="R815" s="14"/>
    </row>
    <row r="816">
      <c r="A816" s="45"/>
      <c r="B816" s="14"/>
      <c r="C816" s="14"/>
      <c r="D816" s="14"/>
      <c r="E816" s="14"/>
      <c r="F816" s="14"/>
      <c r="G816" s="14"/>
      <c r="H816" s="14"/>
      <c r="I816" s="14"/>
      <c r="J816" s="14"/>
      <c r="K816" s="14"/>
      <c r="L816" s="14"/>
      <c r="M816" s="14"/>
      <c r="N816" s="14"/>
      <c r="O816" s="14"/>
      <c r="P816" s="14"/>
      <c r="Q816" s="14"/>
      <c r="R816" s="14"/>
    </row>
    <row r="817">
      <c r="A817" s="45"/>
      <c r="B817" s="14"/>
      <c r="C817" s="14"/>
      <c r="D817" s="14"/>
      <c r="E817" s="14"/>
      <c r="F817" s="14"/>
      <c r="G817" s="14"/>
      <c r="H817" s="14"/>
      <c r="I817" s="14"/>
      <c r="J817" s="14"/>
      <c r="K817" s="14"/>
      <c r="L817" s="14"/>
      <c r="M817" s="14"/>
      <c r="N817" s="14"/>
      <c r="O817" s="14"/>
      <c r="P817" s="14"/>
      <c r="Q817" s="14"/>
      <c r="R817" s="14"/>
    </row>
    <row r="818">
      <c r="A818" s="45"/>
      <c r="B818" s="14"/>
      <c r="C818" s="14"/>
      <c r="D818" s="14"/>
      <c r="E818" s="14"/>
      <c r="F818" s="14"/>
      <c r="G818" s="14"/>
      <c r="H818" s="14"/>
      <c r="I818" s="14"/>
      <c r="J818" s="14"/>
      <c r="K818" s="14"/>
      <c r="L818" s="14"/>
      <c r="M818" s="14"/>
      <c r="N818" s="14"/>
      <c r="O818" s="14"/>
      <c r="P818" s="14"/>
      <c r="Q818" s="14"/>
      <c r="R818" s="14"/>
    </row>
    <row r="819">
      <c r="A819" s="45"/>
      <c r="B819" s="14"/>
      <c r="C819" s="14"/>
      <c r="D819" s="14"/>
      <c r="E819" s="14"/>
      <c r="F819" s="14"/>
      <c r="G819" s="14"/>
      <c r="H819" s="14"/>
      <c r="I819" s="14"/>
      <c r="J819" s="14"/>
      <c r="K819" s="14"/>
      <c r="L819" s="14"/>
      <c r="M819" s="14"/>
      <c r="N819" s="14"/>
      <c r="O819" s="14"/>
      <c r="P819" s="14"/>
      <c r="Q819" s="14"/>
      <c r="R819" s="14"/>
    </row>
    <row r="820">
      <c r="A820" s="45"/>
      <c r="B820" s="14"/>
      <c r="C820" s="14"/>
      <c r="D820" s="14"/>
      <c r="E820" s="14"/>
      <c r="F820" s="14"/>
      <c r="G820" s="14"/>
      <c r="H820" s="14"/>
      <c r="I820" s="14"/>
      <c r="J820" s="14"/>
      <c r="K820" s="14"/>
      <c r="L820" s="14"/>
      <c r="M820" s="14"/>
      <c r="N820" s="14"/>
      <c r="O820" s="14"/>
      <c r="P820" s="14"/>
      <c r="Q820" s="14"/>
      <c r="R820" s="14"/>
    </row>
    <row r="821">
      <c r="A821" s="45"/>
      <c r="B821" s="14"/>
      <c r="C821" s="14"/>
      <c r="D821" s="14"/>
      <c r="E821" s="14"/>
      <c r="F821" s="14"/>
      <c r="G821" s="14"/>
      <c r="H821" s="14"/>
      <c r="I821" s="14"/>
      <c r="J821" s="14"/>
      <c r="K821" s="14"/>
      <c r="L821" s="14"/>
      <c r="M821" s="14"/>
      <c r="N821" s="14"/>
      <c r="O821" s="14"/>
      <c r="P821" s="14"/>
      <c r="Q821" s="14"/>
      <c r="R821" s="14"/>
    </row>
    <row r="822">
      <c r="A822" s="45"/>
      <c r="B822" s="14"/>
      <c r="C822" s="14"/>
      <c r="D822" s="14"/>
      <c r="E822" s="14"/>
      <c r="F822" s="14"/>
      <c r="G822" s="14"/>
      <c r="H822" s="14"/>
      <c r="I822" s="14"/>
      <c r="J822" s="14"/>
      <c r="K822" s="14"/>
      <c r="L822" s="14"/>
      <c r="M822" s="14"/>
      <c r="N822" s="14"/>
      <c r="O822" s="14"/>
      <c r="P822" s="14"/>
      <c r="Q822" s="14"/>
      <c r="R822" s="14"/>
    </row>
    <row r="823">
      <c r="A823" s="45"/>
      <c r="B823" s="14"/>
      <c r="C823" s="14"/>
      <c r="D823" s="14"/>
      <c r="E823" s="14"/>
      <c r="F823" s="14"/>
      <c r="G823" s="14"/>
      <c r="H823" s="14"/>
      <c r="I823" s="14"/>
      <c r="J823" s="14"/>
      <c r="K823" s="14"/>
      <c r="L823" s="14"/>
      <c r="M823" s="14"/>
      <c r="N823" s="14"/>
      <c r="O823" s="14"/>
      <c r="P823" s="14"/>
      <c r="Q823" s="14"/>
      <c r="R823" s="14"/>
    </row>
    <row r="824">
      <c r="A824" s="45"/>
      <c r="B824" s="14"/>
      <c r="C824" s="14"/>
      <c r="D824" s="14"/>
      <c r="E824" s="14"/>
      <c r="F824" s="14"/>
      <c r="G824" s="14"/>
      <c r="H824" s="14"/>
      <c r="I824" s="14"/>
      <c r="J824" s="14"/>
      <c r="K824" s="14"/>
      <c r="L824" s="14"/>
      <c r="M824" s="14"/>
      <c r="N824" s="14"/>
      <c r="O824" s="14"/>
      <c r="P824" s="14"/>
      <c r="Q824" s="14"/>
      <c r="R824" s="14"/>
    </row>
    <row r="825">
      <c r="A825" s="45"/>
      <c r="B825" s="14"/>
      <c r="C825" s="14"/>
      <c r="D825" s="14"/>
      <c r="E825" s="14"/>
      <c r="F825" s="14"/>
      <c r="G825" s="14"/>
      <c r="H825" s="14"/>
      <c r="I825" s="14"/>
      <c r="J825" s="14"/>
      <c r="K825" s="14"/>
      <c r="L825" s="14"/>
      <c r="M825" s="14"/>
      <c r="N825" s="14"/>
      <c r="O825" s="14"/>
      <c r="P825" s="14"/>
      <c r="Q825" s="14"/>
      <c r="R825" s="14"/>
    </row>
    <row r="826">
      <c r="A826" s="45"/>
      <c r="B826" s="14"/>
      <c r="C826" s="14"/>
      <c r="D826" s="14"/>
      <c r="E826" s="14"/>
      <c r="F826" s="14"/>
      <c r="G826" s="14"/>
      <c r="H826" s="14"/>
      <c r="I826" s="14"/>
      <c r="J826" s="14"/>
      <c r="K826" s="14"/>
      <c r="L826" s="14"/>
      <c r="M826" s="14"/>
      <c r="N826" s="14"/>
      <c r="O826" s="14"/>
      <c r="P826" s="14"/>
      <c r="Q826" s="14"/>
      <c r="R826" s="14"/>
    </row>
    <row r="827">
      <c r="A827" s="45"/>
      <c r="B827" s="14"/>
      <c r="C827" s="14"/>
      <c r="D827" s="14"/>
      <c r="E827" s="14"/>
      <c r="F827" s="14"/>
      <c r="G827" s="14"/>
      <c r="H827" s="14"/>
      <c r="I827" s="14"/>
      <c r="J827" s="14"/>
      <c r="K827" s="14"/>
      <c r="L827" s="14"/>
      <c r="M827" s="14"/>
      <c r="N827" s="14"/>
      <c r="O827" s="14"/>
      <c r="P827" s="14"/>
      <c r="Q827" s="14"/>
      <c r="R827" s="14"/>
    </row>
    <row r="828">
      <c r="A828" s="45"/>
      <c r="B828" s="14"/>
      <c r="C828" s="14"/>
      <c r="D828" s="14"/>
      <c r="E828" s="14"/>
      <c r="F828" s="14"/>
      <c r="G828" s="14"/>
      <c r="H828" s="14"/>
      <c r="I828" s="14"/>
      <c r="J828" s="14"/>
      <c r="K828" s="14"/>
      <c r="L828" s="14"/>
      <c r="M828" s="14"/>
      <c r="N828" s="14"/>
      <c r="O828" s="14"/>
      <c r="P828" s="14"/>
      <c r="Q828" s="14"/>
      <c r="R828" s="14"/>
    </row>
    <row r="829">
      <c r="A829" s="45"/>
      <c r="B829" s="14"/>
      <c r="C829" s="14"/>
      <c r="D829" s="14"/>
      <c r="E829" s="14"/>
      <c r="F829" s="14"/>
      <c r="G829" s="14"/>
      <c r="H829" s="14"/>
      <c r="I829" s="14"/>
      <c r="J829" s="14"/>
      <c r="K829" s="14"/>
      <c r="L829" s="14"/>
      <c r="M829" s="14"/>
      <c r="N829" s="14"/>
      <c r="O829" s="14"/>
      <c r="P829" s="14"/>
      <c r="Q829" s="14"/>
      <c r="R829" s="14"/>
    </row>
    <row r="830">
      <c r="A830" s="45"/>
      <c r="B830" s="14"/>
      <c r="C830" s="14"/>
      <c r="D830" s="14"/>
      <c r="E830" s="14"/>
      <c r="F830" s="14"/>
      <c r="G830" s="14"/>
      <c r="H830" s="14"/>
      <c r="I830" s="14"/>
      <c r="J830" s="14"/>
      <c r="K830" s="14"/>
      <c r="L830" s="14"/>
      <c r="M830" s="14"/>
      <c r="N830" s="14"/>
      <c r="O830" s="14"/>
      <c r="P830" s="14"/>
      <c r="Q830" s="14"/>
      <c r="R830" s="14"/>
    </row>
    <row r="831">
      <c r="A831" s="45"/>
      <c r="B831" s="14"/>
      <c r="C831" s="14"/>
      <c r="D831" s="14"/>
      <c r="E831" s="14"/>
      <c r="F831" s="14"/>
      <c r="G831" s="14"/>
      <c r="H831" s="14"/>
      <c r="I831" s="14"/>
      <c r="J831" s="14"/>
      <c r="K831" s="14"/>
      <c r="L831" s="14"/>
      <c r="M831" s="14"/>
      <c r="N831" s="14"/>
      <c r="O831" s="14"/>
      <c r="P831" s="14"/>
      <c r="Q831" s="14"/>
      <c r="R831" s="14"/>
    </row>
    <row r="832">
      <c r="A832" s="45"/>
      <c r="B832" s="14"/>
      <c r="C832" s="14"/>
      <c r="D832" s="14"/>
      <c r="E832" s="14"/>
      <c r="F832" s="14"/>
      <c r="G832" s="14"/>
      <c r="H832" s="14"/>
      <c r="I832" s="14"/>
      <c r="J832" s="14"/>
      <c r="K832" s="14"/>
      <c r="L832" s="14"/>
      <c r="M832" s="14"/>
      <c r="N832" s="14"/>
      <c r="O832" s="14"/>
      <c r="P832" s="14"/>
      <c r="Q832" s="14"/>
      <c r="R832" s="14"/>
    </row>
    <row r="833">
      <c r="A833" s="45"/>
      <c r="B833" s="14"/>
      <c r="C833" s="14"/>
      <c r="D833" s="14"/>
      <c r="E833" s="14"/>
      <c r="F833" s="14"/>
      <c r="G833" s="14"/>
      <c r="H833" s="14"/>
      <c r="I833" s="14"/>
      <c r="J833" s="14"/>
      <c r="K833" s="14"/>
      <c r="L833" s="14"/>
      <c r="M833" s="14"/>
      <c r="N833" s="14"/>
      <c r="O833" s="14"/>
      <c r="P833" s="14"/>
      <c r="Q833" s="14"/>
      <c r="R833" s="14"/>
    </row>
    <row r="834">
      <c r="A834" s="45"/>
      <c r="B834" s="14"/>
      <c r="C834" s="14"/>
      <c r="D834" s="14"/>
      <c r="E834" s="14"/>
      <c r="F834" s="14"/>
      <c r="G834" s="14"/>
      <c r="H834" s="14"/>
      <c r="I834" s="14"/>
      <c r="J834" s="14"/>
      <c r="K834" s="14"/>
      <c r="L834" s="14"/>
      <c r="M834" s="14"/>
      <c r="N834" s="14"/>
      <c r="O834" s="14"/>
      <c r="P834" s="14"/>
      <c r="Q834" s="14"/>
      <c r="R834" s="14"/>
    </row>
    <row r="835">
      <c r="A835" s="45"/>
      <c r="B835" s="14"/>
      <c r="C835" s="14"/>
      <c r="D835" s="14"/>
      <c r="E835" s="14"/>
      <c r="F835" s="14"/>
      <c r="G835" s="14"/>
      <c r="H835" s="14"/>
      <c r="I835" s="14"/>
      <c r="J835" s="14"/>
      <c r="K835" s="14"/>
      <c r="L835" s="14"/>
      <c r="M835" s="14"/>
      <c r="N835" s="14"/>
      <c r="O835" s="14"/>
      <c r="P835" s="14"/>
      <c r="Q835" s="14"/>
      <c r="R835" s="14"/>
    </row>
    <row r="836">
      <c r="A836" s="45"/>
      <c r="B836" s="14"/>
      <c r="C836" s="14"/>
      <c r="D836" s="14"/>
      <c r="E836" s="14"/>
      <c r="F836" s="14"/>
      <c r="G836" s="14"/>
      <c r="H836" s="14"/>
      <c r="I836" s="14"/>
      <c r="J836" s="14"/>
      <c r="K836" s="14"/>
      <c r="L836" s="14"/>
      <c r="M836" s="14"/>
      <c r="N836" s="14"/>
      <c r="O836" s="14"/>
      <c r="P836" s="14"/>
      <c r="Q836" s="14"/>
      <c r="R836" s="14"/>
    </row>
    <row r="837">
      <c r="A837" s="45"/>
      <c r="B837" s="14"/>
      <c r="C837" s="14"/>
      <c r="D837" s="14"/>
      <c r="E837" s="14"/>
      <c r="F837" s="14"/>
      <c r="G837" s="14"/>
      <c r="H837" s="14"/>
      <c r="I837" s="14"/>
      <c r="J837" s="14"/>
      <c r="K837" s="14"/>
      <c r="L837" s="14"/>
      <c r="M837" s="14"/>
      <c r="N837" s="14"/>
      <c r="O837" s="14"/>
      <c r="P837" s="14"/>
      <c r="Q837" s="14"/>
      <c r="R837" s="14"/>
    </row>
    <row r="838">
      <c r="A838" s="45"/>
      <c r="B838" s="14"/>
      <c r="C838" s="14"/>
      <c r="D838" s="14"/>
      <c r="E838" s="14"/>
      <c r="F838" s="14"/>
      <c r="G838" s="14"/>
      <c r="H838" s="14"/>
      <c r="I838" s="14"/>
      <c r="J838" s="14"/>
      <c r="K838" s="14"/>
      <c r="L838" s="14"/>
      <c r="M838" s="14"/>
      <c r="N838" s="14"/>
      <c r="O838" s="14"/>
      <c r="P838" s="14"/>
      <c r="Q838" s="14"/>
      <c r="R838" s="14"/>
    </row>
    <row r="839">
      <c r="A839" s="45"/>
      <c r="B839" s="14"/>
      <c r="C839" s="14"/>
      <c r="D839" s="14"/>
      <c r="E839" s="14"/>
      <c r="F839" s="14"/>
      <c r="G839" s="14"/>
      <c r="H839" s="14"/>
      <c r="I839" s="14"/>
      <c r="J839" s="14"/>
      <c r="K839" s="14"/>
      <c r="L839" s="14"/>
      <c r="M839" s="14"/>
      <c r="N839" s="14"/>
      <c r="O839" s="14"/>
      <c r="P839" s="14"/>
      <c r="Q839" s="14"/>
      <c r="R839" s="14"/>
    </row>
    <row r="840">
      <c r="A840" s="45"/>
      <c r="B840" s="14"/>
      <c r="C840" s="14"/>
      <c r="D840" s="14"/>
      <c r="E840" s="14"/>
      <c r="F840" s="14"/>
      <c r="G840" s="14"/>
      <c r="H840" s="14"/>
      <c r="I840" s="14"/>
      <c r="J840" s="14"/>
      <c r="K840" s="14"/>
      <c r="L840" s="14"/>
      <c r="M840" s="14"/>
      <c r="N840" s="14"/>
      <c r="O840" s="14"/>
      <c r="P840" s="14"/>
      <c r="Q840" s="14"/>
      <c r="R840" s="14"/>
    </row>
    <row r="841">
      <c r="A841" s="45"/>
      <c r="B841" s="14"/>
      <c r="C841" s="14"/>
      <c r="D841" s="14"/>
      <c r="E841" s="14"/>
      <c r="F841" s="14"/>
      <c r="G841" s="14"/>
      <c r="H841" s="14"/>
      <c r="I841" s="14"/>
      <c r="J841" s="14"/>
      <c r="K841" s="14"/>
      <c r="L841" s="14"/>
      <c r="M841" s="14"/>
      <c r="N841" s="14"/>
      <c r="O841" s="14"/>
      <c r="P841" s="14"/>
      <c r="Q841" s="14"/>
      <c r="R841" s="14"/>
    </row>
    <row r="842">
      <c r="A842" s="45"/>
      <c r="B842" s="14"/>
      <c r="C842" s="14"/>
      <c r="D842" s="14"/>
      <c r="E842" s="14"/>
      <c r="F842" s="14"/>
      <c r="G842" s="14"/>
      <c r="H842" s="14"/>
      <c r="I842" s="14"/>
      <c r="J842" s="14"/>
      <c r="K842" s="14"/>
      <c r="L842" s="14"/>
      <c r="M842" s="14"/>
      <c r="N842" s="14"/>
      <c r="O842" s="14"/>
      <c r="P842" s="14"/>
      <c r="Q842" s="14"/>
      <c r="R842" s="14"/>
    </row>
    <row r="843">
      <c r="A843" s="45"/>
      <c r="B843" s="14"/>
      <c r="C843" s="14"/>
      <c r="D843" s="14"/>
      <c r="E843" s="14"/>
      <c r="F843" s="14"/>
      <c r="G843" s="14"/>
      <c r="H843" s="14"/>
      <c r="I843" s="14"/>
      <c r="J843" s="14"/>
      <c r="K843" s="14"/>
      <c r="L843" s="14"/>
      <c r="M843" s="14"/>
      <c r="N843" s="14"/>
      <c r="O843" s="14"/>
      <c r="P843" s="14"/>
      <c r="Q843" s="14"/>
      <c r="R843" s="14"/>
    </row>
    <row r="844">
      <c r="A844" s="45"/>
      <c r="B844" s="14"/>
      <c r="C844" s="14"/>
      <c r="D844" s="14"/>
      <c r="E844" s="14"/>
      <c r="F844" s="14"/>
      <c r="G844" s="14"/>
      <c r="H844" s="14"/>
      <c r="I844" s="14"/>
      <c r="J844" s="14"/>
      <c r="K844" s="14"/>
      <c r="L844" s="14"/>
      <c r="M844" s="14"/>
      <c r="N844" s="14"/>
      <c r="O844" s="14"/>
      <c r="P844" s="14"/>
      <c r="Q844" s="14"/>
      <c r="R844" s="14"/>
    </row>
    <row r="845">
      <c r="A845" s="45"/>
      <c r="B845" s="14"/>
      <c r="C845" s="14"/>
      <c r="D845" s="14"/>
      <c r="E845" s="14"/>
      <c r="F845" s="14"/>
      <c r="G845" s="14"/>
      <c r="H845" s="14"/>
      <c r="I845" s="14"/>
      <c r="J845" s="14"/>
      <c r="K845" s="14"/>
      <c r="L845" s="14"/>
      <c r="M845" s="14"/>
      <c r="N845" s="14"/>
      <c r="O845" s="14"/>
      <c r="P845" s="14"/>
      <c r="Q845" s="14"/>
      <c r="R845" s="14"/>
    </row>
    <row r="846">
      <c r="A846" s="45"/>
      <c r="B846" s="14"/>
      <c r="C846" s="14"/>
      <c r="D846" s="14"/>
      <c r="E846" s="14"/>
      <c r="F846" s="14"/>
      <c r="G846" s="14"/>
      <c r="H846" s="14"/>
      <c r="I846" s="14"/>
      <c r="J846" s="14"/>
      <c r="K846" s="14"/>
      <c r="L846" s="14"/>
      <c r="M846" s="14"/>
      <c r="N846" s="14"/>
      <c r="O846" s="14"/>
      <c r="P846" s="14"/>
      <c r="Q846" s="14"/>
      <c r="R846" s="14"/>
    </row>
    <row r="847">
      <c r="A847" s="45"/>
      <c r="B847" s="14"/>
      <c r="C847" s="14"/>
      <c r="D847" s="14"/>
      <c r="E847" s="14"/>
      <c r="F847" s="14"/>
      <c r="G847" s="14"/>
      <c r="H847" s="14"/>
      <c r="I847" s="14"/>
      <c r="J847" s="14"/>
      <c r="K847" s="14"/>
      <c r="L847" s="14"/>
      <c r="M847" s="14"/>
      <c r="N847" s="14"/>
      <c r="O847" s="14"/>
      <c r="P847" s="14"/>
      <c r="Q847" s="14"/>
      <c r="R847" s="14"/>
    </row>
    <row r="848">
      <c r="A848" s="45"/>
      <c r="B848" s="14"/>
      <c r="C848" s="14"/>
      <c r="D848" s="14"/>
      <c r="E848" s="14"/>
      <c r="F848" s="14"/>
      <c r="G848" s="14"/>
      <c r="H848" s="14"/>
      <c r="I848" s="14"/>
      <c r="J848" s="14"/>
      <c r="K848" s="14"/>
      <c r="L848" s="14"/>
      <c r="M848" s="14"/>
      <c r="N848" s="14"/>
      <c r="O848" s="14"/>
      <c r="P848" s="14"/>
      <c r="Q848" s="14"/>
      <c r="R848" s="14"/>
    </row>
    <row r="849">
      <c r="A849" s="45"/>
      <c r="B849" s="14"/>
      <c r="C849" s="14"/>
      <c r="D849" s="14"/>
      <c r="E849" s="14"/>
      <c r="F849" s="14"/>
      <c r="G849" s="14"/>
      <c r="H849" s="14"/>
      <c r="I849" s="14"/>
      <c r="J849" s="14"/>
      <c r="K849" s="14"/>
      <c r="L849" s="14"/>
      <c r="M849" s="14"/>
      <c r="N849" s="14"/>
      <c r="O849" s="14"/>
      <c r="P849" s="14"/>
      <c r="Q849" s="14"/>
      <c r="R849" s="14"/>
    </row>
    <row r="850">
      <c r="A850" s="45"/>
      <c r="B850" s="14"/>
      <c r="C850" s="14"/>
      <c r="D850" s="14"/>
      <c r="E850" s="14"/>
      <c r="F850" s="14"/>
      <c r="G850" s="14"/>
      <c r="H850" s="14"/>
      <c r="I850" s="14"/>
      <c r="J850" s="14"/>
      <c r="K850" s="14"/>
      <c r="L850" s="14"/>
      <c r="M850" s="14"/>
      <c r="N850" s="14"/>
      <c r="O850" s="14"/>
      <c r="P850" s="14"/>
      <c r="Q850" s="14"/>
      <c r="R850" s="14"/>
    </row>
    <row r="851">
      <c r="A851" s="45"/>
      <c r="B851" s="14"/>
      <c r="C851" s="14"/>
      <c r="D851" s="14"/>
      <c r="E851" s="14"/>
      <c r="F851" s="14"/>
      <c r="G851" s="14"/>
      <c r="H851" s="14"/>
      <c r="I851" s="14"/>
      <c r="J851" s="14"/>
      <c r="K851" s="14"/>
      <c r="L851" s="14"/>
      <c r="M851" s="14"/>
      <c r="N851" s="14"/>
      <c r="O851" s="14"/>
      <c r="P851" s="14"/>
      <c r="Q851" s="14"/>
      <c r="R851" s="14"/>
    </row>
    <row r="852">
      <c r="A852" s="45"/>
      <c r="B852" s="14"/>
      <c r="C852" s="14"/>
      <c r="D852" s="14"/>
      <c r="E852" s="14"/>
      <c r="F852" s="14"/>
      <c r="G852" s="14"/>
      <c r="H852" s="14"/>
      <c r="I852" s="14"/>
      <c r="J852" s="14"/>
      <c r="K852" s="14"/>
      <c r="L852" s="14"/>
      <c r="M852" s="14"/>
      <c r="N852" s="14"/>
      <c r="O852" s="14"/>
      <c r="P852" s="14"/>
      <c r="Q852" s="14"/>
      <c r="R852" s="14"/>
    </row>
    <row r="853">
      <c r="A853" s="45"/>
      <c r="B853" s="14"/>
      <c r="C853" s="14"/>
      <c r="D853" s="14"/>
      <c r="E853" s="14"/>
      <c r="F853" s="14"/>
      <c r="G853" s="14"/>
      <c r="H853" s="14"/>
      <c r="I853" s="14"/>
      <c r="J853" s="14"/>
      <c r="K853" s="14"/>
      <c r="L853" s="14"/>
      <c r="M853" s="14"/>
      <c r="N853" s="14"/>
      <c r="O853" s="14"/>
      <c r="P853" s="14"/>
      <c r="Q853" s="14"/>
      <c r="R853" s="14"/>
    </row>
    <row r="854">
      <c r="A854" s="45"/>
      <c r="B854" s="14"/>
      <c r="C854" s="14"/>
      <c r="D854" s="14"/>
      <c r="E854" s="14"/>
      <c r="F854" s="14"/>
      <c r="G854" s="14"/>
      <c r="H854" s="14"/>
      <c r="I854" s="14"/>
      <c r="J854" s="14"/>
      <c r="K854" s="14"/>
      <c r="L854" s="14"/>
      <c r="M854" s="14"/>
      <c r="N854" s="14"/>
      <c r="O854" s="14"/>
      <c r="P854" s="14"/>
      <c r="Q854" s="14"/>
      <c r="R854" s="14"/>
    </row>
    <row r="855">
      <c r="A855" s="45"/>
      <c r="B855" s="14"/>
      <c r="C855" s="14"/>
      <c r="D855" s="14"/>
      <c r="E855" s="14"/>
      <c r="F855" s="14"/>
      <c r="G855" s="14"/>
      <c r="H855" s="14"/>
      <c r="I855" s="14"/>
      <c r="J855" s="14"/>
      <c r="K855" s="14"/>
      <c r="L855" s="14"/>
      <c r="M855" s="14"/>
      <c r="N855" s="14"/>
      <c r="O855" s="14"/>
      <c r="P855" s="14"/>
      <c r="Q855" s="14"/>
      <c r="R855" s="14"/>
    </row>
    <row r="856">
      <c r="A856" s="45"/>
      <c r="B856" s="14"/>
      <c r="C856" s="14"/>
      <c r="D856" s="14"/>
      <c r="E856" s="14"/>
      <c r="F856" s="14"/>
      <c r="G856" s="14"/>
      <c r="H856" s="14"/>
      <c r="I856" s="14"/>
      <c r="J856" s="14"/>
      <c r="K856" s="14"/>
      <c r="L856" s="14"/>
      <c r="M856" s="14"/>
      <c r="N856" s="14"/>
      <c r="O856" s="14"/>
      <c r="P856" s="14"/>
      <c r="Q856" s="14"/>
      <c r="R856" s="14"/>
    </row>
    <row r="857">
      <c r="A857" s="45"/>
      <c r="B857" s="14"/>
      <c r="C857" s="14"/>
      <c r="D857" s="14"/>
      <c r="E857" s="14"/>
      <c r="F857" s="14"/>
      <c r="G857" s="14"/>
      <c r="H857" s="14"/>
      <c r="I857" s="14"/>
      <c r="J857" s="14"/>
      <c r="K857" s="14"/>
      <c r="L857" s="14"/>
      <c r="M857" s="14"/>
      <c r="N857" s="14"/>
      <c r="O857" s="14"/>
      <c r="P857" s="14"/>
      <c r="Q857" s="14"/>
      <c r="R857" s="14"/>
    </row>
    <row r="858">
      <c r="A858" s="45"/>
      <c r="B858" s="14"/>
      <c r="C858" s="14"/>
      <c r="D858" s="14"/>
      <c r="E858" s="14"/>
      <c r="F858" s="14"/>
      <c r="G858" s="14"/>
      <c r="H858" s="14"/>
      <c r="I858" s="14"/>
      <c r="J858" s="14"/>
      <c r="K858" s="14"/>
      <c r="L858" s="14"/>
      <c r="M858" s="14"/>
      <c r="N858" s="14"/>
      <c r="O858" s="14"/>
      <c r="P858" s="14"/>
      <c r="Q858" s="14"/>
      <c r="R858" s="14"/>
    </row>
    <row r="859">
      <c r="A859" s="45"/>
      <c r="B859" s="14"/>
      <c r="C859" s="14"/>
      <c r="D859" s="14"/>
      <c r="E859" s="14"/>
      <c r="F859" s="14"/>
      <c r="G859" s="14"/>
      <c r="H859" s="14"/>
      <c r="I859" s="14"/>
      <c r="J859" s="14"/>
      <c r="K859" s="14"/>
      <c r="L859" s="14"/>
      <c r="M859" s="14"/>
      <c r="N859" s="14"/>
      <c r="O859" s="14"/>
      <c r="P859" s="14"/>
      <c r="Q859" s="14"/>
      <c r="R859" s="14"/>
    </row>
    <row r="860">
      <c r="A860" s="45"/>
      <c r="B860" s="14"/>
      <c r="C860" s="14"/>
      <c r="D860" s="14"/>
      <c r="E860" s="14"/>
      <c r="F860" s="14"/>
      <c r="G860" s="14"/>
      <c r="H860" s="14"/>
      <c r="I860" s="14"/>
      <c r="J860" s="14"/>
      <c r="K860" s="14"/>
      <c r="L860" s="14"/>
      <c r="M860" s="14"/>
      <c r="N860" s="14"/>
      <c r="O860" s="14"/>
      <c r="P860" s="14"/>
      <c r="Q860" s="14"/>
      <c r="R860" s="14"/>
    </row>
    <row r="861">
      <c r="A861" s="45"/>
      <c r="B861" s="14"/>
      <c r="C861" s="14"/>
      <c r="D861" s="14"/>
      <c r="E861" s="14"/>
      <c r="F861" s="14"/>
      <c r="G861" s="14"/>
      <c r="H861" s="14"/>
      <c r="I861" s="14"/>
      <c r="J861" s="14"/>
      <c r="K861" s="14"/>
      <c r="L861" s="14"/>
      <c r="M861" s="14"/>
      <c r="N861" s="14"/>
      <c r="O861" s="14"/>
      <c r="P861" s="14"/>
      <c r="Q861" s="14"/>
      <c r="R861" s="14"/>
    </row>
    <row r="862">
      <c r="A862" s="45"/>
      <c r="B862" s="14"/>
      <c r="C862" s="14"/>
      <c r="D862" s="14"/>
      <c r="E862" s="14"/>
      <c r="F862" s="14"/>
      <c r="G862" s="14"/>
      <c r="H862" s="14"/>
      <c r="I862" s="14"/>
      <c r="J862" s="14"/>
      <c r="K862" s="14"/>
      <c r="L862" s="14"/>
      <c r="M862" s="14"/>
      <c r="N862" s="14"/>
      <c r="O862" s="14"/>
      <c r="P862" s="14"/>
      <c r="Q862" s="14"/>
      <c r="R862" s="14"/>
    </row>
    <row r="863">
      <c r="A863" s="45"/>
      <c r="B863" s="14"/>
      <c r="C863" s="14"/>
      <c r="D863" s="14"/>
      <c r="E863" s="14"/>
      <c r="F863" s="14"/>
      <c r="G863" s="14"/>
      <c r="H863" s="14"/>
      <c r="I863" s="14"/>
      <c r="J863" s="14"/>
      <c r="K863" s="14"/>
      <c r="L863" s="14"/>
      <c r="M863" s="14"/>
      <c r="N863" s="14"/>
      <c r="O863" s="14"/>
      <c r="P863" s="14"/>
      <c r="Q863" s="14"/>
      <c r="R863" s="14"/>
    </row>
    <row r="864">
      <c r="A864" s="45"/>
      <c r="B864" s="14"/>
      <c r="C864" s="14"/>
      <c r="D864" s="14"/>
      <c r="E864" s="14"/>
      <c r="F864" s="14"/>
      <c r="G864" s="14"/>
      <c r="H864" s="14"/>
      <c r="I864" s="14"/>
      <c r="J864" s="14"/>
      <c r="K864" s="14"/>
      <c r="L864" s="14"/>
      <c r="M864" s="14"/>
      <c r="N864" s="14"/>
      <c r="O864" s="14"/>
      <c r="P864" s="14"/>
      <c r="Q864" s="14"/>
      <c r="R864" s="14"/>
    </row>
    <row r="865">
      <c r="A865" s="45"/>
      <c r="B865" s="14"/>
      <c r="C865" s="14"/>
      <c r="D865" s="14"/>
      <c r="E865" s="14"/>
      <c r="F865" s="14"/>
      <c r="G865" s="14"/>
      <c r="H865" s="14"/>
      <c r="I865" s="14"/>
      <c r="J865" s="14"/>
      <c r="K865" s="14"/>
      <c r="L865" s="14"/>
      <c r="M865" s="14"/>
      <c r="N865" s="14"/>
      <c r="O865" s="14"/>
      <c r="P865" s="14"/>
      <c r="Q865" s="14"/>
      <c r="R865" s="14"/>
    </row>
    <row r="866">
      <c r="A866" s="45"/>
      <c r="B866" s="14"/>
      <c r="C866" s="14"/>
      <c r="D866" s="14"/>
      <c r="E866" s="14"/>
      <c r="F866" s="14"/>
      <c r="G866" s="14"/>
      <c r="H866" s="14"/>
      <c r="I866" s="14"/>
      <c r="J866" s="14"/>
      <c r="K866" s="14"/>
      <c r="L866" s="14"/>
      <c r="M866" s="14"/>
      <c r="N866" s="14"/>
      <c r="O866" s="14"/>
      <c r="P866" s="14"/>
      <c r="Q866" s="14"/>
      <c r="R866" s="14"/>
    </row>
    <row r="867">
      <c r="A867" s="45"/>
      <c r="B867" s="14"/>
      <c r="C867" s="14"/>
      <c r="D867" s="14"/>
      <c r="E867" s="14"/>
      <c r="F867" s="14"/>
      <c r="G867" s="14"/>
      <c r="H867" s="14"/>
      <c r="I867" s="14"/>
      <c r="J867" s="14"/>
      <c r="K867" s="14"/>
      <c r="L867" s="14"/>
      <c r="M867" s="14"/>
      <c r="N867" s="14"/>
      <c r="O867" s="14"/>
      <c r="P867" s="14"/>
      <c r="Q867" s="14"/>
      <c r="R867" s="14"/>
    </row>
    <row r="868">
      <c r="A868" s="45"/>
      <c r="B868" s="14"/>
      <c r="C868" s="14"/>
      <c r="D868" s="14"/>
      <c r="E868" s="14"/>
      <c r="F868" s="14"/>
      <c r="G868" s="14"/>
      <c r="H868" s="14"/>
      <c r="I868" s="14"/>
      <c r="J868" s="14"/>
      <c r="K868" s="14"/>
      <c r="L868" s="14"/>
      <c r="M868" s="14"/>
      <c r="N868" s="14"/>
      <c r="O868" s="14"/>
      <c r="P868" s="14"/>
      <c r="Q868" s="14"/>
      <c r="R868" s="14"/>
    </row>
    <row r="869">
      <c r="A869" s="45"/>
      <c r="B869" s="14"/>
      <c r="C869" s="14"/>
      <c r="D869" s="14"/>
      <c r="E869" s="14"/>
      <c r="F869" s="14"/>
      <c r="G869" s="14"/>
      <c r="H869" s="14"/>
      <c r="I869" s="14"/>
      <c r="J869" s="14"/>
      <c r="K869" s="14"/>
      <c r="L869" s="14"/>
      <c r="M869" s="14"/>
      <c r="N869" s="14"/>
      <c r="O869" s="14"/>
      <c r="P869" s="14"/>
      <c r="Q869" s="14"/>
      <c r="R869" s="14"/>
    </row>
    <row r="870">
      <c r="A870" s="45"/>
      <c r="B870" s="14"/>
      <c r="C870" s="14"/>
      <c r="D870" s="14"/>
      <c r="E870" s="14"/>
      <c r="F870" s="14"/>
      <c r="G870" s="14"/>
      <c r="H870" s="14"/>
      <c r="I870" s="14"/>
      <c r="J870" s="14"/>
      <c r="K870" s="14"/>
      <c r="L870" s="14"/>
      <c r="M870" s="14"/>
      <c r="N870" s="14"/>
      <c r="O870" s="14"/>
      <c r="P870" s="14"/>
      <c r="Q870" s="14"/>
      <c r="R870" s="14"/>
    </row>
    <row r="871">
      <c r="A871" s="45"/>
      <c r="B871" s="14"/>
      <c r="C871" s="14"/>
      <c r="D871" s="14"/>
      <c r="E871" s="14"/>
      <c r="F871" s="14"/>
      <c r="G871" s="14"/>
      <c r="H871" s="14"/>
      <c r="I871" s="14"/>
      <c r="J871" s="14"/>
      <c r="K871" s="14"/>
      <c r="L871" s="14"/>
      <c r="M871" s="14"/>
      <c r="N871" s="14"/>
      <c r="O871" s="14"/>
      <c r="P871" s="14"/>
      <c r="Q871" s="14"/>
      <c r="R871" s="14"/>
    </row>
    <row r="872">
      <c r="A872" s="45"/>
      <c r="B872" s="14"/>
      <c r="C872" s="14"/>
      <c r="D872" s="14"/>
      <c r="E872" s="14"/>
      <c r="F872" s="14"/>
      <c r="G872" s="14"/>
      <c r="H872" s="14"/>
      <c r="I872" s="14"/>
      <c r="J872" s="14"/>
      <c r="K872" s="14"/>
      <c r="L872" s="14"/>
      <c r="M872" s="14"/>
      <c r="N872" s="14"/>
      <c r="O872" s="14"/>
      <c r="P872" s="14"/>
      <c r="Q872" s="14"/>
      <c r="R872" s="14"/>
    </row>
    <row r="873">
      <c r="A873" s="45"/>
      <c r="B873" s="14"/>
      <c r="C873" s="14"/>
      <c r="D873" s="14"/>
      <c r="E873" s="14"/>
      <c r="F873" s="14"/>
      <c r="G873" s="14"/>
      <c r="H873" s="14"/>
      <c r="I873" s="14"/>
      <c r="J873" s="14"/>
      <c r="K873" s="14"/>
      <c r="L873" s="14"/>
      <c r="M873" s="14"/>
      <c r="N873" s="14"/>
      <c r="O873" s="14"/>
      <c r="P873" s="14"/>
      <c r="Q873" s="14"/>
      <c r="R873" s="14"/>
    </row>
    <row r="874">
      <c r="A874" s="45"/>
      <c r="B874" s="14"/>
      <c r="C874" s="14"/>
      <c r="D874" s="14"/>
      <c r="E874" s="14"/>
      <c r="F874" s="14"/>
      <c r="G874" s="14"/>
      <c r="H874" s="14"/>
      <c r="I874" s="14"/>
      <c r="J874" s="14"/>
      <c r="K874" s="14"/>
      <c r="L874" s="14"/>
      <c r="M874" s="14"/>
      <c r="N874" s="14"/>
      <c r="O874" s="14"/>
      <c r="P874" s="14"/>
      <c r="Q874" s="14"/>
      <c r="R874" s="14"/>
    </row>
    <row r="875">
      <c r="A875" s="45"/>
      <c r="B875" s="14"/>
      <c r="C875" s="14"/>
      <c r="D875" s="14"/>
      <c r="E875" s="14"/>
      <c r="F875" s="14"/>
      <c r="G875" s="14"/>
      <c r="H875" s="14"/>
      <c r="I875" s="14"/>
      <c r="J875" s="14"/>
      <c r="K875" s="14"/>
      <c r="L875" s="14"/>
      <c r="M875" s="14"/>
      <c r="N875" s="14"/>
      <c r="O875" s="14"/>
      <c r="P875" s="14"/>
      <c r="Q875" s="14"/>
      <c r="R875" s="14"/>
    </row>
    <row r="876">
      <c r="A876" s="45"/>
      <c r="B876" s="14"/>
      <c r="C876" s="14"/>
      <c r="D876" s="14"/>
      <c r="E876" s="14"/>
      <c r="F876" s="14"/>
      <c r="G876" s="14"/>
      <c r="H876" s="14"/>
      <c r="I876" s="14"/>
      <c r="J876" s="14"/>
      <c r="K876" s="14"/>
      <c r="L876" s="14"/>
      <c r="M876" s="14"/>
      <c r="N876" s="14"/>
      <c r="O876" s="14"/>
      <c r="P876" s="14"/>
      <c r="Q876" s="14"/>
      <c r="R876" s="14"/>
    </row>
    <row r="877">
      <c r="A877" s="45"/>
      <c r="B877" s="14"/>
      <c r="C877" s="14"/>
      <c r="D877" s="14"/>
      <c r="E877" s="14"/>
      <c r="F877" s="14"/>
      <c r="G877" s="14"/>
      <c r="H877" s="14"/>
      <c r="I877" s="14"/>
      <c r="J877" s="14"/>
      <c r="K877" s="14"/>
      <c r="L877" s="14"/>
      <c r="M877" s="14"/>
      <c r="N877" s="14"/>
      <c r="O877" s="14"/>
      <c r="P877" s="14"/>
      <c r="Q877" s="14"/>
      <c r="R877" s="14"/>
    </row>
    <row r="878">
      <c r="A878" s="45"/>
      <c r="B878" s="14"/>
      <c r="C878" s="14"/>
      <c r="D878" s="14"/>
      <c r="E878" s="14"/>
      <c r="F878" s="14"/>
      <c r="G878" s="14"/>
      <c r="H878" s="14"/>
      <c r="I878" s="14"/>
      <c r="J878" s="14"/>
      <c r="K878" s="14"/>
      <c r="L878" s="14"/>
      <c r="M878" s="14"/>
      <c r="N878" s="14"/>
      <c r="O878" s="14"/>
      <c r="P878" s="14"/>
      <c r="Q878" s="14"/>
      <c r="R878" s="14"/>
    </row>
    <row r="879">
      <c r="A879" s="45"/>
      <c r="B879" s="14"/>
      <c r="C879" s="14"/>
      <c r="D879" s="14"/>
      <c r="E879" s="14"/>
      <c r="F879" s="14"/>
      <c r="G879" s="14"/>
      <c r="H879" s="14"/>
      <c r="I879" s="14"/>
      <c r="J879" s="14"/>
      <c r="K879" s="14"/>
      <c r="L879" s="14"/>
      <c r="M879" s="14"/>
      <c r="N879" s="14"/>
      <c r="O879" s="14"/>
      <c r="P879" s="14"/>
      <c r="Q879" s="14"/>
      <c r="R879" s="14"/>
    </row>
    <row r="880">
      <c r="A880" s="45"/>
      <c r="B880" s="14"/>
      <c r="C880" s="14"/>
      <c r="D880" s="14"/>
      <c r="E880" s="14"/>
      <c r="F880" s="14"/>
      <c r="G880" s="14"/>
      <c r="H880" s="14"/>
      <c r="I880" s="14"/>
      <c r="J880" s="14"/>
      <c r="K880" s="14"/>
      <c r="L880" s="14"/>
      <c r="M880" s="14"/>
      <c r="N880" s="14"/>
      <c r="O880" s="14"/>
      <c r="P880" s="14"/>
      <c r="Q880" s="14"/>
      <c r="R880" s="14"/>
    </row>
    <row r="881">
      <c r="A881" s="45"/>
      <c r="B881" s="14"/>
      <c r="C881" s="14"/>
      <c r="D881" s="14"/>
      <c r="E881" s="14"/>
      <c r="F881" s="14"/>
      <c r="G881" s="14"/>
      <c r="H881" s="14"/>
      <c r="I881" s="14"/>
      <c r="J881" s="14"/>
      <c r="K881" s="14"/>
      <c r="L881" s="14"/>
      <c r="M881" s="14"/>
      <c r="N881" s="14"/>
      <c r="O881" s="14"/>
      <c r="P881" s="14"/>
      <c r="Q881" s="14"/>
      <c r="R881" s="14"/>
    </row>
    <row r="882">
      <c r="A882" s="45"/>
      <c r="B882" s="14"/>
      <c r="C882" s="14"/>
      <c r="D882" s="14"/>
      <c r="E882" s="14"/>
      <c r="F882" s="14"/>
      <c r="G882" s="14"/>
      <c r="H882" s="14"/>
      <c r="I882" s="14"/>
      <c r="J882" s="14"/>
      <c r="K882" s="14"/>
      <c r="L882" s="14"/>
      <c r="M882" s="14"/>
      <c r="N882" s="14"/>
      <c r="O882" s="14"/>
      <c r="P882" s="14"/>
      <c r="Q882" s="14"/>
      <c r="R882" s="14"/>
    </row>
    <row r="883">
      <c r="A883" s="45"/>
      <c r="B883" s="14"/>
      <c r="C883" s="14"/>
      <c r="D883" s="14"/>
      <c r="E883" s="14"/>
      <c r="F883" s="14"/>
      <c r="G883" s="14"/>
      <c r="H883" s="14"/>
      <c r="I883" s="14"/>
      <c r="J883" s="14"/>
      <c r="K883" s="14"/>
      <c r="L883" s="14"/>
      <c r="M883" s="14"/>
      <c r="N883" s="14"/>
      <c r="O883" s="14"/>
      <c r="P883" s="14"/>
      <c r="Q883" s="14"/>
      <c r="R883" s="14"/>
    </row>
    <row r="884">
      <c r="A884" s="45"/>
      <c r="B884" s="14"/>
      <c r="C884" s="14"/>
      <c r="D884" s="14"/>
      <c r="E884" s="14"/>
      <c r="F884" s="14"/>
      <c r="G884" s="14"/>
      <c r="H884" s="14"/>
      <c r="I884" s="14"/>
      <c r="J884" s="14"/>
      <c r="K884" s="14"/>
      <c r="L884" s="14"/>
      <c r="M884" s="14"/>
      <c r="N884" s="14"/>
      <c r="O884" s="14"/>
      <c r="P884" s="14"/>
      <c r="Q884" s="14"/>
      <c r="R884" s="14"/>
    </row>
    <row r="885">
      <c r="A885" s="45"/>
      <c r="B885" s="14"/>
      <c r="C885" s="14"/>
      <c r="D885" s="14"/>
      <c r="E885" s="14"/>
      <c r="F885" s="14"/>
      <c r="G885" s="14"/>
      <c r="H885" s="14"/>
      <c r="I885" s="14"/>
      <c r="J885" s="14"/>
      <c r="K885" s="14"/>
      <c r="L885" s="14"/>
      <c r="M885" s="14"/>
      <c r="N885" s="14"/>
      <c r="O885" s="14"/>
      <c r="P885" s="14"/>
      <c r="Q885" s="14"/>
      <c r="R885" s="14"/>
    </row>
    <row r="886">
      <c r="A886" s="45"/>
      <c r="B886" s="14"/>
      <c r="C886" s="14"/>
      <c r="D886" s="14"/>
      <c r="E886" s="14"/>
      <c r="F886" s="14"/>
      <c r="G886" s="14"/>
      <c r="H886" s="14"/>
      <c r="I886" s="14"/>
      <c r="J886" s="14"/>
      <c r="K886" s="14"/>
      <c r="L886" s="14"/>
      <c r="M886" s="14"/>
      <c r="N886" s="14"/>
      <c r="O886" s="14"/>
      <c r="P886" s="14"/>
      <c r="Q886" s="14"/>
      <c r="R886" s="14"/>
    </row>
    <row r="887">
      <c r="A887" s="45"/>
      <c r="B887" s="14"/>
      <c r="C887" s="14"/>
      <c r="D887" s="14"/>
      <c r="E887" s="14"/>
      <c r="F887" s="14"/>
      <c r="G887" s="14"/>
      <c r="H887" s="14"/>
      <c r="I887" s="14"/>
      <c r="J887" s="14"/>
      <c r="K887" s="14"/>
      <c r="L887" s="14"/>
      <c r="M887" s="14"/>
      <c r="N887" s="14"/>
      <c r="O887" s="14"/>
      <c r="P887" s="14"/>
      <c r="Q887" s="14"/>
      <c r="R887" s="14"/>
    </row>
    <row r="888">
      <c r="A888" s="45"/>
      <c r="B888" s="14"/>
      <c r="C888" s="14"/>
      <c r="D888" s="14"/>
      <c r="E888" s="14"/>
      <c r="F888" s="14"/>
      <c r="G888" s="14"/>
      <c r="H888" s="14"/>
      <c r="I888" s="14"/>
      <c r="J888" s="14"/>
      <c r="K888" s="14"/>
      <c r="L888" s="14"/>
      <c r="M888" s="14"/>
      <c r="N888" s="14"/>
      <c r="O888" s="14"/>
      <c r="P888" s="14"/>
      <c r="Q888" s="14"/>
      <c r="R888" s="14"/>
    </row>
    <row r="889">
      <c r="A889" s="45"/>
      <c r="B889" s="14"/>
      <c r="C889" s="14"/>
      <c r="D889" s="14"/>
      <c r="E889" s="14"/>
      <c r="F889" s="14"/>
      <c r="G889" s="14"/>
      <c r="H889" s="14"/>
      <c r="I889" s="14"/>
      <c r="J889" s="14"/>
      <c r="K889" s="14"/>
      <c r="L889" s="14"/>
      <c r="M889" s="14"/>
      <c r="N889" s="14"/>
      <c r="O889" s="14"/>
      <c r="P889" s="14"/>
      <c r="Q889" s="14"/>
      <c r="R889" s="14"/>
    </row>
    <row r="890">
      <c r="A890" s="45"/>
      <c r="B890" s="14"/>
      <c r="C890" s="14"/>
      <c r="D890" s="14"/>
      <c r="E890" s="14"/>
      <c r="F890" s="14"/>
      <c r="G890" s="14"/>
      <c r="H890" s="14"/>
      <c r="I890" s="14"/>
      <c r="J890" s="14"/>
      <c r="K890" s="14"/>
      <c r="L890" s="14"/>
      <c r="M890" s="14"/>
      <c r="N890" s="14"/>
      <c r="O890" s="14"/>
      <c r="P890" s="14"/>
      <c r="Q890" s="14"/>
      <c r="R890" s="14"/>
    </row>
    <row r="891">
      <c r="A891" s="45"/>
      <c r="B891" s="14"/>
      <c r="C891" s="14"/>
      <c r="D891" s="14"/>
      <c r="E891" s="14"/>
      <c r="F891" s="14"/>
      <c r="G891" s="14"/>
      <c r="H891" s="14"/>
      <c r="I891" s="14"/>
      <c r="J891" s="14"/>
      <c r="K891" s="14"/>
      <c r="L891" s="14"/>
      <c r="M891" s="14"/>
      <c r="N891" s="14"/>
      <c r="O891" s="14"/>
      <c r="P891" s="14"/>
      <c r="Q891" s="14"/>
      <c r="R891" s="14"/>
    </row>
    <row r="892">
      <c r="A892" s="45"/>
      <c r="B892" s="14"/>
      <c r="C892" s="14"/>
      <c r="D892" s="14"/>
      <c r="E892" s="14"/>
      <c r="F892" s="14"/>
      <c r="G892" s="14"/>
      <c r="H892" s="14"/>
      <c r="I892" s="14"/>
      <c r="J892" s="14"/>
      <c r="K892" s="14"/>
      <c r="L892" s="14"/>
      <c r="M892" s="14"/>
      <c r="N892" s="14"/>
      <c r="O892" s="14"/>
      <c r="P892" s="14"/>
      <c r="Q892" s="14"/>
      <c r="R892" s="14"/>
    </row>
    <row r="893">
      <c r="A893" s="45"/>
      <c r="B893" s="14"/>
      <c r="C893" s="14"/>
      <c r="D893" s="14"/>
      <c r="E893" s="14"/>
      <c r="F893" s="14"/>
      <c r="G893" s="14"/>
      <c r="H893" s="14"/>
      <c r="I893" s="14"/>
      <c r="J893" s="14"/>
      <c r="K893" s="14"/>
      <c r="L893" s="14"/>
      <c r="M893" s="14"/>
      <c r="N893" s="14"/>
      <c r="O893" s="14"/>
      <c r="P893" s="14"/>
      <c r="Q893" s="14"/>
      <c r="R893" s="14"/>
    </row>
    <row r="894">
      <c r="A894" s="45"/>
      <c r="B894" s="14"/>
      <c r="C894" s="14"/>
      <c r="D894" s="14"/>
      <c r="E894" s="14"/>
      <c r="F894" s="14"/>
      <c r="G894" s="14"/>
      <c r="H894" s="14"/>
      <c r="I894" s="14"/>
      <c r="J894" s="14"/>
      <c r="K894" s="14"/>
      <c r="L894" s="14"/>
      <c r="M894" s="14"/>
      <c r="N894" s="14"/>
      <c r="O894" s="14"/>
      <c r="P894" s="14"/>
      <c r="Q894" s="14"/>
      <c r="R894" s="14"/>
    </row>
    <row r="895">
      <c r="A895" s="45"/>
      <c r="B895" s="14"/>
      <c r="C895" s="14"/>
      <c r="D895" s="14"/>
      <c r="E895" s="14"/>
      <c r="F895" s="14"/>
      <c r="G895" s="14"/>
      <c r="H895" s="14"/>
      <c r="I895" s="14"/>
      <c r="J895" s="14"/>
      <c r="K895" s="14"/>
      <c r="L895" s="14"/>
      <c r="M895" s="14"/>
      <c r="N895" s="14"/>
      <c r="O895" s="14"/>
      <c r="P895" s="14"/>
      <c r="Q895" s="14"/>
      <c r="R895" s="14"/>
    </row>
    <row r="896">
      <c r="A896" s="45"/>
      <c r="B896" s="14"/>
      <c r="C896" s="14"/>
      <c r="D896" s="14"/>
      <c r="E896" s="14"/>
      <c r="F896" s="14"/>
      <c r="G896" s="14"/>
      <c r="H896" s="14"/>
      <c r="I896" s="14"/>
      <c r="J896" s="14"/>
      <c r="K896" s="14"/>
      <c r="L896" s="14"/>
      <c r="M896" s="14"/>
      <c r="N896" s="14"/>
      <c r="O896" s="14"/>
      <c r="P896" s="14"/>
      <c r="Q896" s="14"/>
      <c r="R896" s="14"/>
    </row>
    <row r="897">
      <c r="A897" s="45"/>
      <c r="B897" s="14"/>
      <c r="C897" s="14"/>
      <c r="D897" s="14"/>
      <c r="E897" s="14"/>
      <c r="F897" s="14"/>
      <c r="G897" s="14"/>
      <c r="H897" s="14"/>
      <c r="I897" s="14"/>
      <c r="J897" s="14"/>
      <c r="K897" s="14"/>
      <c r="L897" s="14"/>
      <c r="M897" s="14"/>
      <c r="N897" s="14"/>
      <c r="O897" s="14"/>
      <c r="P897" s="14"/>
      <c r="Q897" s="14"/>
      <c r="R897" s="14"/>
    </row>
    <row r="898">
      <c r="A898" s="45"/>
      <c r="B898" s="14"/>
      <c r="C898" s="14"/>
      <c r="D898" s="14"/>
      <c r="E898" s="14"/>
      <c r="F898" s="14"/>
      <c r="G898" s="14"/>
      <c r="H898" s="14"/>
      <c r="I898" s="14"/>
      <c r="J898" s="14"/>
      <c r="K898" s="14"/>
      <c r="L898" s="14"/>
      <c r="M898" s="14"/>
      <c r="N898" s="14"/>
      <c r="O898" s="14"/>
      <c r="P898" s="14"/>
      <c r="Q898" s="14"/>
      <c r="R898" s="14"/>
    </row>
    <row r="899">
      <c r="A899" s="45"/>
      <c r="B899" s="14"/>
      <c r="C899" s="14"/>
      <c r="D899" s="14"/>
      <c r="E899" s="14"/>
      <c r="F899" s="14"/>
      <c r="G899" s="14"/>
      <c r="H899" s="14"/>
      <c r="I899" s="14"/>
      <c r="J899" s="14"/>
      <c r="K899" s="14"/>
      <c r="L899" s="14"/>
      <c r="M899" s="14"/>
      <c r="N899" s="14"/>
      <c r="O899" s="14"/>
      <c r="P899" s="14"/>
      <c r="Q899" s="14"/>
      <c r="R899" s="14"/>
    </row>
    <row r="900">
      <c r="A900" s="45"/>
      <c r="B900" s="14"/>
      <c r="C900" s="14"/>
      <c r="D900" s="14"/>
      <c r="E900" s="14"/>
      <c r="F900" s="14"/>
      <c r="G900" s="14"/>
      <c r="H900" s="14"/>
      <c r="I900" s="14"/>
      <c r="J900" s="14"/>
      <c r="K900" s="14"/>
      <c r="L900" s="14"/>
      <c r="M900" s="14"/>
      <c r="N900" s="14"/>
      <c r="O900" s="14"/>
      <c r="P900" s="14"/>
      <c r="Q900" s="14"/>
      <c r="R900" s="14"/>
    </row>
    <row r="901">
      <c r="A901" s="45"/>
      <c r="B901" s="14"/>
      <c r="C901" s="14"/>
      <c r="D901" s="14"/>
      <c r="E901" s="14"/>
      <c r="F901" s="14"/>
      <c r="G901" s="14"/>
      <c r="H901" s="14"/>
      <c r="I901" s="14"/>
      <c r="J901" s="14"/>
      <c r="K901" s="14"/>
      <c r="L901" s="14"/>
      <c r="M901" s="14"/>
      <c r="N901" s="14"/>
      <c r="O901" s="14"/>
      <c r="P901" s="14"/>
      <c r="Q901" s="14"/>
      <c r="R901" s="14"/>
    </row>
    <row r="902">
      <c r="A902" s="45"/>
      <c r="B902" s="14"/>
      <c r="C902" s="14"/>
      <c r="D902" s="14"/>
      <c r="E902" s="14"/>
      <c r="F902" s="14"/>
      <c r="G902" s="14"/>
      <c r="H902" s="14"/>
      <c r="I902" s="14"/>
      <c r="J902" s="14"/>
      <c r="K902" s="14"/>
      <c r="L902" s="14"/>
      <c r="M902" s="14"/>
      <c r="N902" s="14"/>
      <c r="O902" s="14"/>
      <c r="P902" s="14"/>
      <c r="Q902" s="14"/>
      <c r="R902" s="14"/>
    </row>
    <row r="903">
      <c r="A903" s="45"/>
      <c r="B903" s="14"/>
      <c r="C903" s="14"/>
      <c r="D903" s="14"/>
      <c r="E903" s="14"/>
      <c r="F903" s="14"/>
      <c r="G903" s="14"/>
      <c r="H903" s="14"/>
      <c r="I903" s="14"/>
      <c r="J903" s="14"/>
      <c r="K903" s="14"/>
      <c r="L903" s="14"/>
      <c r="M903" s="14"/>
      <c r="N903" s="14"/>
      <c r="O903" s="14"/>
      <c r="P903" s="14"/>
      <c r="Q903" s="14"/>
      <c r="R903" s="14"/>
    </row>
    <row r="904">
      <c r="A904" s="45"/>
      <c r="B904" s="14"/>
      <c r="C904" s="14"/>
      <c r="D904" s="14"/>
      <c r="E904" s="14"/>
      <c r="F904" s="14"/>
      <c r="G904" s="14"/>
      <c r="H904" s="14"/>
      <c r="I904" s="14"/>
      <c r="J904" s="14"/>
      <c r="K904" s="14"/>
      <c r="L904" s="14"/>
      <c r="M904" s="14"/>
      <c r="N904" s="14"/>
      <c r="O904" s="14"/>
      <c r="P904" s="14"/>
      <c r="Q904" s="14"/>
      <c r="R904" s="14"/>
    </row>
    <row r="905">
      <c r="A905" s="45"/>
      <c r="B905" s="14"/>
      <c r="C905" s="14"/>
      <c r="D905" s="14"/>
      <c r="E905" s="14"/>
      <c r="F905" s="14"/>
      <c r="G905" s="14"/>
      <c r="H905" s="14"/>
      <c r="I905" s="14"/>
      <c r="J905" s="14"/>
      <c r="K905" s="14"/>
      <c r="L905" s="14"/>
      <c r="M905" s="14"/>
      <c r="N905" s="14"/>
      <c r="O905" s="14"/>
      <c r="P905" s="14"/>
      <c r="Q905" s="14"/>
      <c r="R905" s="14"/>
    </row>
    <row r="906">
      <c r="A906" s="45"/>
      <c r="B906" s="14"/>
      <c r="C906" s="14"/>
      <c r="D906" s="14"/>
      <c r="E906" s="14"/>
      <c r="F906" s="14"/>
      <c r="G906" s="14"/>
      <c r="H906" s="14"/>
      <c r="I906" s="14"/>
      <c r="J906" s="14"/>
      <c r="K906" s="14"/>
      <c r="L906" s="14"/>
      <c r="M906" s="14"/>
      <c r="N906" s="14"/>
      <c r="O906" s="14"/>
      <c r="P906" s="14"/>
      <c r="Q906" s="14"/>
      <c r="R906" s="14"/>
    </row>
    <row r="907">
      <c r="A907" s="45"/>
      <c r="B907" s="14"/>
      <c r="C907" s="14"/>
      <c r="D907" s="14"/>
      <c r="E907" s="14"/>
      <c r="F907" s="14"/>
      <c r="G907" s="14"/>
      <c r="H907" s="14"/>
      <c r="I907" s="14"/>
      <c r="J907" s="14"/>
      <c r="K907" s="14"/>
      <c r="L907" s="14"/>
      <c r="M907" s="14"/>
      <c r="N907" s="14"/>
      <c r="O907" s="14"/>
      <c r="P907" s="14"/>
      <c r="Q907" s="14"/>
      <c r="R907" s="14"/>
    </row>
    <row r="908">
      <c r="A908" s="45"/>
      <c r="B908" s="14"/>
      <c r="C908" s="14"/>
      <c r="D908" s="14"/>
      <c r="E908" s="14"/>
      <c r="F908" s="14"/>
      <c r="G908" s="14"/>
      <c r="H908" s="14"/>
      <c r="I908" s="14"/>
      <c r="J908" s="14"/>
      <c r="K908" s="14"/>
      <c r="L908" s="14"/>
      <c r="M908" s="14"/>
      <c r="N908" s="14"/>
      <c r="O908" s="14"/>
      <c r="P908" s="14"/>
      <c r="Q908" s="14"/>
      <c r="R908" s="14"/>
    </row>
    <row r="909">
      <c r="A909" s="45"/>
      <c r="B909" s="14"/>
      <c r="C909" s="14"/>
      <c r="D909" s="14"/>
      <c r="E909" s="14"/>
      <c r="F909" s="14"/>
      <c r="G909" s="14"/>
      <c r="H909" s="14"/>
      <c r="I909" s="14"/>
      <c r="J909" s="14"/>
      <c r="K909" s="14"/>
      <c r="L909" s="14"/>
      <c r="M909" s="14"/>
      <c r="N909" s="14"/>
      <c r="O909" s="14"/>
      <c r="P909" s="14"/>
      <c r="Q909" s="14"/>
      <c r="R909" s="14"/>
    </row>
    <row r="910">
      <c r="A910" s="45"/>
      <c r="B910" s="14"/>
      <c r="C910" s="14"/>
      <c r="D910" s="14"/>
      <c r="E910" s="14"/>
      <c r="F910" s="14"/>
      <c r="G910" s="14"/>
      <c r="H910" s="14"/>
      <c r="I910" s="14"/>
      <c r="J910" s="14"/>
      <c r="K910" s="14"/>
      <c r="L910" s="14"/>
      <c r="M910" s="14"/>
      <c r="N910" s="14"/>
      <c r="O910" s="14"/>
      <c r="P910" s="14"/>
      <c r="Q910" s="14"/>
      <c r="R910" s="14"/>
    </row>
    <row r="911">
      <c r="A911" s="45"/>
      <c r="B911" s="14"/>
      <c r="C911" s="14"/>
      <c r="D911" s="14"/>
      <c r="E911" s="14"/>
      <c r="F911" s="14"/>
      <c r="G911" s="14"/>
      <c r="H911" s="14"/>
      <c r="I911" s="14"/>
      <c r="J911" s="14"/>
      <c r="K911" s="14"/>
      <c r="L911" s="14"/>
      <c r="M911" s="14"/>
      <c r="N911" s="14"/>
      <c r="O911" s="14"/>
      <c r="P911" s="14"/>
      <c r="Q911" s="14"/>
      <c r="R911" s="14"/>
    </row>
    <row r="912">
      <c r="A912" s="45"/>
      <c r="B912" s="14"/>
      <c r="C912" s="14"/>
      <c r="D912" s="14"/>
      <c r="E912" s="14"/>
      <c r="F912" s="14"/>
      <c r="G912" s="14"/>
      <c r="H912" s="14"/>
      <c r="I912" s="14"/>
      <c r="J912" s="14"/>
      <c r="K912" s="14"/>
      <c r="L912" s="14"/>
      <c r="M912" s="14"/>
      <c r="N912" s="14"/>
      <c r="O912" s="14"/>
      <c r="P912" s="14"/>
      <c r="Q912" s="14"/>
      <c r="R912" s="14"/>
    </row>
    <row r="913">
      <c r="A913" s="45"/>
      <c r="B913" s="14"/>
      <c r="C913" s="14"/>
      <c r="D913" s="14"/>
      <c r="E913" s="14"/>
      <c r="F913" s="14"/>
      <c r="G913" s="14"/>
      <c r="H913" s="14"/>
      <c r="I913" s="14"/>
      <c r="J913" s="14"/>
      <c r="K913" s="14"/>
      <c r="L913" s="14"/>
      <c r="M913" s="14"/>
      <c r="N913" s="14"/>
      <c r="O913" s="14"/>
      <c r="P913" s="14"/>
      <c r="Q913" s="14"/>
      <c r="R913" s="14"/>
    </row>
    <row r="914">
      <c r="A914" s="45"/>
      <c r="B914" s="14"/>
      <c r="C914" s="14"/>
      <c r="D914" s="14"/>
      <c r="E914" s="14"/>
      <c r="F914" s="14"/>
      <c r="G914" s="14"/>
      <c r="H914" s="14"/>
      <c r="I914" s="14"/>
      <c r="J914" s="14"/>
      <c r="K914" s="14"/>
      <c r="L914" s="14"/>
      <c r="M914" s="14"/>
      <c r="N914" s="14"/>
      <c r="O914" s="14"/>
      <c r="P914" s="14"/>
      <c r="Q914" s="14"/>
      <c r="R914" s="14"/>
    </row>
    <row r="915">
      <c r="A915" s="45"/>
      <c r="B915" s="14"/>
      <c r="C915" s="14"/>
      <c r="D915" s="14"/>
      <c r="E915" s="14"/>
      <c r="F915" s="14"/>
      <c r="G915" s="14"/>
      <c r="H915" s="14"/>
      <c r="I915" s="14"/>
      <c r="J915" s="14"/>
      <c r="K915" s="14"/>
      <c r="L915" s="14"/>
      <c r="M915" s="14"/>
      <c r="N915" s="14"/>
      <c r="O915" s="14"/>
      <c r="P915" s="14"/>
      <c r="Q915" s="14"/>
      <c r="R915" s="14"/>
    </row>
    <row r="916">
      <c r="A916" s="45"/>
      <c r="B916" s="14"/>
      <c r="C916" s="14"/>
      <c r="D916" s="14"/>
      <c r="E916" s="14"/>
      <c r="F916" s="14"/>
      <c r="G916" s="14"/>
      <c r="H916" s="14"/>
      <c r="I916" s="14"/>
      <c r="J916" s="14"/>
      <c r="K916" s="14"/>
      <c r="L916" s="14"/>
      <c r="M916" s="14"/>
      <c r="N916" s="14"/>
      <c r="O916" s="14"/>
      <c r="P916" s="14"/>
      <c r="Q916" s="14"/>
      <c r="R916" s="14"/>
    </row>
    <row r="917">
      <c r="A917" s="45"/>
      <c r="B917" s="14"/>
      <c r="C917" s="14"/>
      <c r="D917" s="14"/>
      <c r="E917" s="14"/>
      <c r="F917" s="14"/>
      <c r="G917" s="14"/>
      <c r="H917" s="14"/>
      <c r="I917" s="14"/>
      <c r="J917" s="14"/>
      <c r="K917" s="14"/>
      <c r="L917" s="14"/>
      <c r="M917" s="14"/>
      <c r="N917" s="14"/>
      <c r="O917" s="14"/>
      <c r="P917" s="14"/>
      <c r="Q917" s="14"/>
      <c r="R917" s="14"/>
    </row>
    <row r="918">
      <c r="A918" s="45"/>
      <c r="B918" s="14"/>
      <c r="C918" s="14"/>
      <c r="D918" s="14"/>
      <c r="E918" s="14"/>
      <c r="F918" s="14"/>
      <c r="G918" s="14"/>
      <c r="H918" s="14"/>
      <c r="I918" s="14"/>
      <c r="J918" s="14"/>
      <c r="K918" s="14"/>
      <c r="L918" s="14"/>
      <c r="M918" s="14"/>
      <c r="N918" s="14"/>
      <c r="O918" s="14"/>
      <c r="P918" s="14"/>
      <c r="Q918" s="14"/>
      <c r="R918" s="14"/>
    </row>
    <row r="919">
      <c r="A919" s="45"/>
      <c r="B919" s="14"/>
      <c r="C919" s="14"/>
      <c r="D919" s="14"/>
      <c r="E919" s="14"/>
      <c r="F919" s="14"/>
      <c r="G919" s="14"/>
      <c r="H919" s="14"/>
      <c r="I919" s="14"/>
      <c r="J919" s="14"/>
      <c r="K919" s="14"/>
      <c r="L919" s="14"/>
      <c r="M919" s="14"/>
      <c r="N919" s="14"/>
      <c r="O919" s="14"/>
      <c r="P919" s="14"/>
      <c r="Q919" s="14"/>
      <c r="R919" s="14"/>
    </row>
    <row r="920">
      <c r="A920" s="45"/>
      <c r="B920" s="14"/>
      <c r="C920" s="14"/>
      <c r="D920" s="14"/>
      <c r="E920" s="14"/>
      <c r="F920" s="14"/>
      <c r="G920" s="14"/>
      <c r="H920" s="14"/>
      <c r="I920" s="14"/>
      <c r="J920" s="14"/>
      <c r="K920" s="14"/>
      <c r="L920" s="14"/>
      <c r="M920" s="14"/>
      <c r="N920" s="14"/>
      <c r="O920" s="14"/>
      <c r="P920" s="14"/>
      <c r="Q920" s="14"/>
      <c r="R920" s="14"/>
    </row>
    <row r="921">
      <c r="A921" s="45"/>
      <c r="B921" s="14"/>
      <c r="C921" s="14"/>
      <c r="D921" s="14"/>
      <c r="E921" s="14"/>
      <c r="F921" s="14"/>
      <c r="G921" s="14"/>
      <c r="H921" s="14"/>
      <c r="I921" s="14"/>
      <c r="J921" s="14"/>
      <c r="K921" s="14"/>
      <c r="L921" s="14"/>
      <c r="M921" s="14"/>
      <c r="N921" s="14"/>
      <c r="O921" s="14"/>
      <c r="P921" s="14"/>
      <c r="Q921" s="14"/>
      <c r="R921" s="14"/>
    </row>
    <row r="922">
      <c r="A922" s="45"/>
      <c r="B922" s="14"/>
      <c r="C922" s="14"/>
      <c r="D922" s="14"/>
      <c r="E922" s="14"/>
      <c r="F922" s="14"/>
      <c r="G922" s="14"/>
      <c r="H922" s="14"/>
      <c r="I922" s="14"/>
      <c r="J922" s="14"/>
      <c r="K922" s="14"/>
      <c r="L922" s="14"/>
      <c r="M922" s="14"/>
      <c r="N922" s="14"/>
      <c r="O922" s="14"/>
      <c r="P922" s="14"/>
      <c r="Q922" s="14"/>
      <c r="R922" s="14"/>
    </row>
    <row r="923">
      <c r="A923" s="45"/>
      <c r="B923" s="14"/>
      <c r="C923" s="14"/>
      <c r="D923" s="14"/>
      <c r="E923" s="14"/>
      <c r="F923" s="14"/>
      <c r="G923" s="14"/>
      <c r="H923" s="14"/>
      <c r="I923" s="14"/>
      <c r="J923" s="14"/>
      <c r="K923" s="14"/>
      <c r="L923" s="14"/>
      <c r="M923" s="14"/>
      <c r="N923" s="14"/>
      <c r="O923" s="14"/>
      <c r="P923" s="14"/>
      <c r="Q923" s="14"/>
      <c r="R923" s="14"/>
    </row>
    <row r="924">
      <c r="A924" s="45"/>
      <c r="B924" s="14"/>
      <c r="C924" s="14"/>
      <c r="D924" s="14"/>
      <c r="E924" s="14"/>
      <c r="F924" s="14"/>
      <c r="G924" s="14"/>
      <c r="H924" s="14"/>
      <c r="I924" s="14"/>
      <c r="J924" s="14"/>
      <c r="K924" s="14"/>
      <c r="L924" s="14"/>
      <c r="M924" s="14"/>
      <c r="N924" s="14"/>
      <c r="O924" s="14"/>
      <c r="P924" s="14"/>
      <c r="Q924" s="14"/>
      <c r="R924" s="14"/>
    </row>
    <row r="925">
      <c r="A925" s="45"/>
      <c r="B925" s="14"/>
      <c r="C925" s="14"/>
      <c r="D925" s="14"/>
      <c r="E925" s="14"/>
      <c r="F925" s="14"/>
      <c r="G925" s="14"/>
      <c r="H925" s="14"/>
      <c r="I925" s="14"/>
      <c r="J925" s="14"/>
      <c r="K925" s="14"/>
      <c r="L925" s="14"/>
      <c r="M925" s="14"/>
      <c r="N925" s="14"/>
      <c r="O925" s="14"/>
      <c r="P925" s="14"/>
      <c r="Q925" s="14"/>
      <c r="R925" s="14"/>
    </row>
    <row r="926">
      <c r="A926" s="45"/>
      <c r="B926" s="14"/>
      <c r="C926" s="14"/>
      <c r="D926" s="14"/>
      <c r="E926" s="14"/>
      <c r="F926" s="14"/>
      <c r="G926" s="14"/>
      <c r="H926" s="14"/>
      <c r="I926" s="14"/>
      <c r="J926" s="14"/>
      <c r="K926" s="14"/>
      <c r="L926" s="14"/>
      <c r="M926" s="14"/>
      <c r="N926" s="14"/>
      <c r="O926" s="14"/>
      <c r="P926" s="14"/>
      <c r="Q926" s="14"/>
      <c r="R926" s="14"/>
    </row>
    <row r="927">
      <c r="A927" s="45"/>
      <c r="B927" s="14"/>
      <c r="C927" s="14"/>
      <c r="D927" s="14"/>
      <c r="E927" s="14"/>
      <c r="F927" s="14"/>
      <c r="G927" s="14"/>
      <c r="H927" s="14"/>
      <c r="I927" s="14"/>
      <c r="J927" s="14"/>
      <c r="K927" s="14"/>
      <c r="L927" s="14"/>
      <c r="M927" s="14"/>
      <c r="N927" s="14"/>
      <c r="O927" s="14"/>
      <c r="P927" s="14"/>
      <c r="Q927" s="14"/>
      <c r="R927" s="14"/>
    </row>
    <row r="928">
      <c r="A928" s="45"/>
      <c r="B928" s="14"/>
      <c r="C928" s="14"/>
      <c r="D928" s="14"/>
      <c r="E928" s="14"/>
      <c r="F928" s="14"/>
      <c r="G928" s="14"/>
      <c r="H928" s="14"/>
      <c r="I928" s="14"/>
      <c r="J928" s="14"/>
      <c r="K928" s="14"/>
      <c r="L928" s="14"/>
      <c r="M928" s="14"/>
      <c r="N928" s="14"/>
      <c r="O928" s="14"/>
      <c r="P928" s="14"/>
      <c r="Q928" s="14"/>
      <c r="R928" s="14"/>
    </row>
    <row r="929">
      <c r="A929" s="45"/>
      <c r="B929" s="14"/>
      <c r="C929" s="14"/>
      <c r="D929" s="14"/>
      <c r="E929" s="14"/>
      <c r="F929" s="14"/>
      <c r="G929" s="14"/>
      <c r="H929" s="14"/>
      <c r="I929" s="14"/>
      <c r="J929" s="14"/>
      <c r="K929" s="14"/>
      <c r="L929" s="14"/>
      <c r="M929" s="14"/>
      <c r="N929" s="14"/>
      <c r="O929" s="14"/>
      <c r="P929" s="14"/>
      <c r="Q929" s="14"/>
      <c r="R929" s="14"/>
    </row>
    <row r="930">
      <c r="A930" s="45"/>
      <c r="B930" s="14"/>
      <c r="C930" s="14"/>
      <c r="D930" s="14"/>
      <c r="E930" s="14"/>
      <c r="F930" s="14"/>
      <c r="G930" s="14"/>
      <c r="H930" s="14"/>
      <c r="I930" s="14"/>
      <c r="J930" s="14"/>
      <c r="K930" s="14"/>
      <c r="L930" s="14"/>
      <c r="M930" s="14"/>
      <c r="N930" s="14"/>
      <c r="O930" s="14"/>
      <c r="P930" s="14"/>
      <c r="Q930" s="14"/>
      <c r="R930" s="14"/>
    </row>
    <row r="931">
      <c r="A931" s="45"/>
      <c r="B931" s="14"/>
      <c r="C931" s="14"/>
      <c r="D931" s="14"/>
      <c r="E931" s="14"/>
      <c r="F931" s="14"/>
      <c r="G931" s="14"/>
      <c r="H931" s="14"/>
      <c r="I931" s="14"/>
      <c r="J931" s="14"/>
      <c r="K931" s="14"/>
      <c r="L931" s="14"/>
      <c r="M931" s="14"/>
      <c r="N931" s="14"/>
      <c r="O931" s="14"/>
      <c r="P931" s="14"/>
      <c r="Q931" s="14"/>
      <c r="R931" s="14"/>
    </row>
    <row r="932">
      <c r="A932" s="45"/>
      <c r="B932" s="14"/>
      <c r="C932" s="14"/>
      <c r="D932" s="14"/>
      <c r="E932" s="14"/>
      <c r="F932" s="14"/>
      <c r="G932" s="14"/>
      <c r="H932" s="14"/>
      <c r="I932" s="14"/>
      <c r="J932" s="14"/>
      <c r="K932" s="14"/>
      <c r="L932" s="14"/>
      <c r="M932" s="14"/>
      <c r="N932" s="14"/>
      <c r="O932" s="14"/>
      <c r="P932" s="14"/>
      <c r="Q932" s="14"/>
      <c r="R932" s="14"/>
    </row>
    <row r="933">
      <c r="A933" s="45"/>
      <c r="B933" s="14"/>
      <c r="C933" s="14"/>
      <c r="D933" s="14"/>
      <c r="E933" s="14"/>
      <c r="F933" s="14"/>
      <c r="G933" s="14"/>
      <c r="H933" s="14"/>
      <c r="I933" s="14"/>
      <c r="J933" s="14"/>
      <c r="K933" s="14"/>
      <c r="L933" s="14"/>
      <c r="M933" s="14"/>
      <c r="N933" s="14"/>
      <c r="O933" s="14"/>
      <c r="P933" s="14"/>
      <c r="Q933" s="14"/>
      <c r="R933" s="14"/>
    </row>
    <row r="934">
      <c r="A934" s="45"/>
      <c r="B934" s="14"/>
      <c r="C934" s="14"/>
      <c r="D934" s="14"/>
      <c r="E934" s="14"/>
      <c r="F934" s="14"/>
      <c r="G934" s="14"/>
      <c r="H934" s="14"/>
      <c r="I934" s="14"/>
      <c r="J934" s="14"/>
      <c r="K934" s="14"/>
      <c r="L934" s="14"/>
      <c r="M934" s="14"/>
      <c r="N934" s="14"/>
      <c r="O934" s="14"/>
      <c r="P934" s="14"/>
      <c r="Q934" s="14"/>
      <c r="R934" s="14"/>
    </row>
    <row r="935">
      <c r="A935" s="45"/>
      <c r="B935" s="14"/>
      <c r="C935" s="14"/>
      <c r="D935" s="14"/>
      <c r="E935" s="14"/>
      <c r="F935" s="14"/>
      <c r="G935" s="14"/>
      <c r="H935" s="14"/>
      <c r="I935" s="14"/>
      <c r="J935" s="14"/>
      <c r="K935" s="14"/>
      <c r="L935" s="14"/>
      <c r="M935" s="14"/>
      <c r="N935" s="14"/>
      <c r="O935" s="14"/>
      <c r="P935" s="14"/>
      <c r="Q935" s="14"/>
      <c r="R935" s="14"/>
    </row>
    <row r="936">
      <c r="A936" s="45"/>
      <c r="B936" s="14"/>
      <c r="C936" s="14"/>
      <c r="D936" s="14"/>
      <c r="E936" s="14"/>
      <c r="F936" s="14"/>
      <c r="G936" s="14"/>
      <c r="H936" s="14"/>
      <c r="I936" s="14"/>
      <c r="J936" s="14"/>
      <c r="K936" s="14"/>
      <c r="L936" s="14"/>
      <c r="M936" s="14"/>
      <c r="N936" s="14"/>
      <c r="O936" s="14"/>
      <c r="P936" s="14"/>
      <c r="Q936" s="14"/>
      <c r="R936" s="14"/>
    </row>
    <row r="937">
      <c r="A937" s="45"/>
      <c r="B937" s="14"/>
      <c r="C937" s="14"/>
      <c r="D937" s="14"/>
      <c r="E937" s="14"/>
      <c r="F937" s="14"/>
      <c r="G937" s="14"/>
      <c r="H937" s="14"/>
      <c r="I937" s="14"/>
      <c r="J937" s="14"/>
      <c r="K937" s="14"/>
      <c r="L937" s="14"/>
      <c r="M937" s="14"/>
      <c r="N937" s="14"/>
      <c r="O937" s="14"/>
      <c r="P937" s="14"/>
      <c r="Q937" s="14"/>
      <c r="R937" s="14"/>
    </row>
    <row r="938">
      <c r="A938" s="45"/>
      <c r="B938" s="14"/>
      <c r="C938" s="14"/>
      <c r="D938" s="14"/>
      <c r="E938" s="14"/>
      <c r="F938" s="14"/>
      <c r="G938" s="14"/>
      <c r="H938" s="14"/>
      <c r="I938" s="14"/>
      <c r="J938" s="14"/>
      <c r="K938" s="14"/>
      <c r="L938" s="14"/>
      <c r="M938" s="14"/>
      <c r="N938" s="14"/>
      <c r="O938" s="14"/>
      <c r="P938" s="14"/>
      <c r="Q938" s="14"/>
      <c r="R938" s="14"/>
    </row>
    <row r="939">
      <c r="A939" s="45"/>
      <c r="B939" s="14"/>
      <c r="C939" s="14"/>
      <c r="D939" s="14"/>
      <c r="E939" s="14"/>
      <c r="F939" s="14"/>
      <c r="G939" s="14"/>
      <c r="H939" s="14"/>
      <c r="I939" s="14"/>
      <c r="J939" s="14"/>
      <c r="K939" s="14"/>
      <c r="L939" s="14"/>
      <c r="M939" s="14"/>
      <c r="N939" s="14"/>
      <c r="O939" s="14"/>
      <c r="P939" s="14"/>
      <c r="Q939" s="14"/>
      <c r="R939" s="14"/>
    </row>
    <row r="940">
      <c r="A940" s="45"/>
      <c r="B940" s="14"/>
      <c r="C940" s="14"/>
      <c r="D940" s="14"/>
      <c r="E940" s="14"/>
      <c r="F940" s="14"/>
      <c r="G940" s="14"/>
      <c r="H940" s="14"/>
      <c r="I940" s="14"/>
      <c r="J940" s="14"/>
      <c r="K940" s="14"/>
      <c r="L940" s="14"/>
      <c r="M940" s="14"/>
      <c r="N940" s="14"/>
      <c r="O940" s="14"/>
      <c r="P940" s="14"/>
      <c r="Q940" s="14"/>
      <c r="R940" s="14"/>
    </row>
    <row r="941">
      <c r="A941" s="45"/>
      <c r="B941" s="14"/>
      <c r="C941" s="14"/>
      <c r="D941" s="14"/>
      <c r="E941" s="14"/>
      <c r="F941" s="14"/>
      <c r="G941" s="14"/>
      <c r="H941" s="14"/>
      <c r="I941" s="14"/>
      <c r="J941" s="14"/>
      <c r="K941" s="14"/>
      <c r="L941" s="14"/>
      <c r="M941" s="14"/>
      <c r="N941" s="14"/>
      <c r="O941" s="14"/>
      <c r="P941" s="14"/>
      <c r="Q941" s="14"/>
      <c r="R941" s="14"/>
    </row>
    <row r="942">
      <c r="A942" s="45"/>
      <c r="B942" s="14"/>
      <c r="C942" s="14"/>
      <c r="D942" s="14"/>
      <c r="E942" s="14"/>
      <c r="F942" s="14"/>
      <c r="G942" s="14"/>
      <c r="H942" s="14"/>
      <c r="I942" s="14"/>
      <c r="J942" s="14"/>
      <c r="K942" s="14"/>
      <c r="L942" s="14"/>
      <c r="M942" s="14"/>
      <c r="N942" s="14"/>
      <c r="O942" s="14"/>
      <c r="P942" s="14"/>
      <c r="Q942" s="14"/>
      <c r="R942" s="14"/>
    </row>
    <row r="943">
      <c r="A943" s="45"/>
      <c r="B943" s="14"/>
      <c r="C943" s="14"/>
      <c r="D943" s="14"/>
      <c r="E943" s="14"/>
      <c r="F943" s="14"/>
      <c r="G943" s="14"/>
      <c r="H943" s="14"/>
      <c r="I943" s="14"/>
      <c r="J943" s="14"/>
      <c r="K943" s="14"/>
      <c r="L943" s="14"/>
      <c r="M943" s="14"/>
      <c r="N943" s="14"/>
      <c r="O943" s="14"/>
      <c r="P943" s="14"/>
      <c r="Q943" s="14"/>
      <c r="R943" s="14"/>
    </row>
    <row r="944">
      <c r="A944" s="45"/>
      <c r="B944" s="14"/>
      <c r="C944" s="14"/>
      <c r="D944" s="14"/>
      <c r="E944" s="14"/>
      <c r="F944" s="14"/>
      <c r="G944" s="14"/>
      <c r="H944" s="14"/>
      <c r="I944" s="14"/>
      <c r="J944" s="14"/>
      <c r="K944" s="14"/>
      <c r="L944" s="14"/>
      <c r="M944" s="14"/>
      <c r="N944" s="14"/>
      <c r="O944" s="14"/>
      <c r="P944" s="14"/>
      <c r="Q944" s="14"/>
      <c r="R944" s="14"/>
    </row>
    <row r="945">
      <c r="A945" s="45"/>
      <c r="B945" s="14"/>
      <c r="C945" s="14"/>
      <c r="D945" s="14"/>
      <c r="E945" s="14"/>
      <c r="F945" s="14"/>
      <c r="G945" s="14"/>
      <c r="H945" s="14"/>
      <c r="I945" s="14"/>
      <c r="J945" s="14"/>
      <c r="K945" s="14"/>
      <c r="L945" s="14"/>
      <c r="M945" s="14"/>
      <c r="N945" s="14"/>
      <c r="O945" s="14"/>
      <c r="P945" s="14"/>
      <c r="Q945" s="14"/>
      <c r="R945" s="14"/>
    </row>
    <row r="946">
      <c r="A946" s="45"/>
      <c r="B946" s="14"/>
      <c r="C946" s="14"/>
      <c r="D946" s="14"/>
      <c r="E946" s="14"/>
      <c r="F946" s="14"/>
      <c r="G946" s="14"/>
      <c r="H946" s="14"/>
      <c r="I946" s="14"/>
      <c r="J946" s="14"/>
      <c r="K946" s="14"/>
      <c r="L946" s="14"/>
      <c r="M946" s="14"/>
      <c r="N946" s="14"/>
      <c r="O946" s="14"/>
      <c r="P946" s="14"/>
      <c r="Q946" s="14"/>
      <c r="R946" s="14"/>
    </row>
    <row r="947">
      <c r="A947" s="45"/>
      <c r="B947" s="14"/>
      <c r="C947" s="14"/>
      <c r="D947" s="14"/>
      <c r="E947" s="14"/>
      <c r="F947" s="14"/>
      <c r="G947" s="14"/>
      <c r="H947" s="14"/>
      <c r="I947" s="14"/>
      <c r="J947" s="14"/>
      <c r="K947" s="14"/>
      <c r="L947" s="14"/>
      <c r="M947" s="14"/>
      <c r="N947" s="14"/>
      <c r="O947" s="14"/>
      <c r="P947" s="14"/>
      <c r="Q947" s="14"/>
      <c r="R947" s="14"/>
    </row>
    <row r="948">
      <c r="A948" s="45"/>
      <c r="B948" s="14"/>
      <c r="C948" s="14"/>
      <c r="D948" s="14"/>
      <c r="E948" s="14"/>
      <c r="F948" s="14"/>
      <c r="G948" s="14"/>
      <c r="H948" s="14"/>
      <c r="I948" s="14"/>
      <c r="J948" s="14"/>
      <c r="K948" s="14"/>
      <c r="L948" s="14"/>
      <c r="M948" s="14"/>
      <c r="N948" s="14"/>
      <c r="O948" s="14"/>
      <c r="P948" s="14"/>
      <c r="Q948" s="14"/>
      <c r="R948" s="14"/>
    </row>
    <row r="949">
      <c r="A949" s="45"/>
      <c r="B949" s="14"/>
      <c r="C949" s="14"/>
      <c r="D949" s="14"/>
      <c r="E949" s="14"/>
      <c r="F949" s="14"/>
      <c r="G949" s="14"/>
      <c r="H949" s="14"/>
      <c r="I949" s="14"/>
      <c r="J949" s="14"/>
      <c r="K949" s="14"/>
      <c r="L949" s="14"/>
      <c r="M949" s="14"/>
      <c r="N949" s="14"/>
      <c r="O949" s="14"/>
      <c r="P949" s="14"/>
      <c r="Q949" s="14"/>
      <c r="R949" s="14"/>
    </row>
    <row r="950">
      <c r="A950" s="45"/>
      <c r="B950" s="14"/>
      <c r="C950" s="14"/>
      <c r="D950" s="14"/>
      <c r="E950" s="14"/>
      <c r="F950" s="14"/>
      <c r="G950" s="14"/>
      <c r="H950" s="14"/>
      <c r="I950" s="14"/>
      <c r="J950" s="14"/>
      <c r="K950" s="14"/>
      <c r="L950" s="14"/>
      <c r="M950" s="14"/>
      <c r="N950" s="14"/>
      <c r="O950" s="14"/>
      <c r="P950" s="14"/>
      <c r="Q950" s="14"/>
      <c r="R950" s="14"/>
    </row>
    <row r="951">
      <c r="A951" s="45"/>
      <c r="B951" s="14"/>
      <c r="C951" s="14"/>
      <c r="D951" s="14"/>
      <c r="E951" s="14"/>
      <c r="F951" s="14"/>
      <c r="G951" s="14"/>
      <c r="H951" s="14"/>
      <c r="I951" s="14"/>
      <c r="J951" s="14"/>
      <c r="K951" s="14"/>
      <c r="L951" s="14"/>
      <c r="M951" s="14"/>
      <c r="N951" s="14"/>
      <c r="O951" s="14"/>
      <c r="P951" s="14"/>
      <c r="Q951" s="14"/>
      <c r="R951" s="14"/>
    </row>
    <row r="952">
      <c r="A952" s="45"/>
      <c r="B952" s="14"/>
      <c r="C952" s="14"/>
      <c r="D952" s="14"/>
      <c r="E952" s="14"/>
      <c r="F952" s="14"/>
      <c r="G952" s="14"/>
      <c r="H952" s="14"/>
      <c r="I952" s="14"/>
      <c r="J952" s="14"/>
      <c r="K952" s="14"/>
      <c r="L952" s="14"/>
      <c r="M952" s="14"/>
      <c r="N952" s="14"/>
      <c r="O952" s="14"/>
      <c r="P952" s="14"/>
      <c r="Q952" s="14"/>
      <c r="R952" s="14"/>
    </row>
    <row r="953">
      <c r="A953" s="45"/>
      <c r="B953" s="14"/>
      <c r="C953" s="14"/>
      <c r="D953" s="14"/>
      <c r="E953" s="14"/>
      <c r="F953" s="14"/>
      <c r="G953" s="14"/>
      <c r="H953" s="14"/>
      <c r="I953" s="14"/>
      <c r="J953" s="14"/>
      <c r="K953" s="14"/>
      <c r="L953" s="14"/>
      <c r="M953" s="14"/>
      <c r="N953" s="14"/>
      <c r="O953" s="14"/>
      <c r="P953" s="14"/>
      <c r="Q953" s="14"/>
      <c r="R953" s="14"/>
    </row>
    <row r="954">
      <c r="A954" s="45"/>
      <c r="B954" s="14"/>
      <c r="C954" s="14"/>
      <c r="D954" s="14"/>
      <c r="E954" s="14"/>
      <c r="F954" s="14"/>
      <c r="G954" s="14"/>
      <c r="H954" s="14"/>
      <c r="I954" s="14"/>
      <c r="J954" s="14"/>
      <c r="K954" s="14"/>
      <c r="L954" s="14"/>
      <c r="M954" s="14"/>
      <c r="N954" s="14"/>
      <c r="O954" s="14"/>
      <c r="P954" s="14"/>
      <c r="Q954" s="14"/>
      <c r="R954" s="14"/>
    </row>
    <row r="955">
      <c r="A955" s="45"/>
      <c r="B955" s="14"/>
      <c r="C955" s="14"/>
      <c r="D955" s="14"/>
      <c r="E955" s="14"/>
      <c r="F955" s="14"/>
      <c r="G955" s="14"/>
      <c r="H955" s="14"/>
      <c r="I955" s="14"/>
      <c r="J955" s="14"/>
      <c r="K955" s="14"/>
      <c r="L955" s="14"/>
      <c r="M955" s="14"/>
      <c r="N955" s="14"/>
      <c r="O955" s="14"/>
      <c r="P955" s="14"/>
      <c r="Q955" s="14"/>
      <c r="R955" s="14"/>
    </row>
    <row r="956">
      <c r="A956" s="45"/>
      <c r="B956" s="14"/>
      <c r="C956" s="14"/>
      <c r="D956" s="14"/>
      <c r="E956" s="14"/>
      <c r="F956" s="14"/>
      <c r="G956" s="14"/>
      <c r="H956" s="14"/>
      <c r="I956" s="14"/>
      <c r="J956" s="14"/>
      <c r="K956" s="14"/>
      <c r="L956" s="14"/>
      <c r="M956" s="14"/>
      <c r="N956" s="14"/>
      <c r="O956" s="14"/>
      <c r="P956" s="14"/>
      <c r="Q956" s="14"/>
      <c r="R956" s="14"/>
    </row>
    <row r="957">
      <c r="A957" s="45"/>
      <c r="B957" s="14"/>
      <c r="C957" s="14"/>
      <c r="D957" s="14"/>
      <c r="E957" s="14"/>
      <c r="F957" s="14"/>
      <c r="G957" s="14"/>
      <c r="H957" s="14"/>
      <c r="I957" s="14"/>
      <c r="J957" s="14"/>
      <c r="K957" s="14"/>
      <c r="L957" s="14"/>
      <c r="M957" s="14"/>
      <c r="N957" s="14"/>
      <c r="O957" s="14"/>
      <c r="P957" s="14"/>
      <c r="Q957" s="14"/>
      <c r="R957" s="14"/>
    </row>
    <row r="958">
      <c r="A958" s="45"/>
      <c r="B958" s="14"/>
      <c r="C958" s="14"/>
      <c r="D958" s="14"/>
      <c r="E958" s="14"/>
      <c r="F958" s="14"/>
      <c r="G958" s="14"/>
      <c r="H958" s="14"/>
      <c r="I958" s="14"/>
      <c r="J958" s="14"/>
      <c r="K958" s="14"/>
      <c r="L958" s="14"/>
      <c r="M958" s="14"/>
      <c r="N958" s="14"/>
      <c r="O958" s="14"/>
      <c r="P958" s="14"/>
      <c r="Q958" s="14"/>
      <c r="R958" s="14"/>
    </row>
    <row r="959">
      <c r="A959" s="45"/>
      <c r="B959" s="14"/>
      <c r="C959" s="14"/>
      <c r="D959" s="14"/>
      <c r="E959" s="14"/>
      <c r="F959" s="14"/>
      <c r="G959" s="14"/>
      <c r="H959" s="14"/>
      <c r="I959" s="14"/>
      <c r="J959" s="14"/>
      <c r="K959" s="14"/>
      <c r="L959" s="14"/>
      <c r="M959" s="14"/>
      <c r="N959" s="14"/>
      <c r="O959" s="14"/>
      <c r="P959" s="14"/>
      <c r="Q959" s="14"/>
      <c r="R959" s="14"/>
    </row>
    <row r="960">
      <c r="A960" s="45"/>
      <c r="B960" s="14"/>
      <c r="C960" s="14"/>
      <c r="D960" s="14"/>
      <c r="E960" s="14"/>
      <c r="F960" s="14"/>
      <c r="G960" s="14"/>
      <c r="H960" s="14"/>
      <c r="I960" s="14"/>
      <c r="J960" s="14"/>
      <c r="K960" s="14"/>
      <c r="L960" s="14"/>
      <c r="M960" s="14"/>
      <c r="N960" s="14"/>
      <c r="O960" s="14"/>
      <c r="P960" s="14"/>
      <c r="Q960" s="14"/>
      <c r="R960" s="14"/>
    </row>
    <row r="961">
      <c r="A961" s="45"/>
      <c r="B961" s="14"/>
      <c r="C961" s="14"/>
      <c r="D961" s="14"/>
      <c r="E961" s="14"/>
      <c r="F961" s="14"/>
      <c r="G961" s="14"/>
      <c r="H961" s="14"/>
      <c r="I961" s="14"/>
      <c r="J961" s="14"/>
      <c r="K961" s="14"/>
      <c r="L961" s="14"/>
      <c r="M961" s="14"/>
      <c r="N961" s="14"/>
      <c r="O961" s="14"/>
      <c r="P961" s="14"/>
      <c r="Q961" s="14"/>
      <c r="R961" s="14"/>
    </row>
    <row r="962">
      <c r="A962" s="45"/>
      <c r="B962" s="14"/>
      <c r="C962" s="14"/>
      <c r="D962" s="14"/>
      <c r="E962" s="14"/>
      <c r="F962" s="14"/>
      <c r="G962" s="14"/>
      <c r="H962" s="14"/>
      <c r="I962" s="14"/>
      <c r="J962" s="14"/>
      <c r="K962" s="14"/>
      <c r="L962" s="14"/>
      <c r="M962" s="14"/>
      <c r="N962" s="14"/>
      <c r="O962" s="14"/>
      <c r="P962" s="14"/>
      <c r="Q962" s="14"/>
      <c r="R962" s="14"/>
    </row>
    <row r="963">
      <c r="A963" s="45"/>
      <c r="B963" s="14"/>
      <c r="C963" s="14"/>
      <c r="D963" s="14"/>
      <c r="E963" s="14"/>
      <c r="F963" s="14"/>
      <c r="G963" s="14"/>
      <c r="H963" s="14"/>
      <c r="I963" s="14"/>
      <c r="J963" s="14"/>
      <c r="K963" s="14"/>
      <c r="L963" s="14"/>
      <c r="M963" s="14"/>
      <c r="N963" s="14"/>
      <c r="O963" s="14"/>
      <c r="P963" s="14"/>
      <c r="Q963" s="14"/>
      <c r="R963" s="14"/>
    </row>
    <row r="964">
      <c r="A964" s="45"/>
      <c r="B964" s="14"/>
      <c r="C964" s="14"/>
      <c r="D964" s="14"/>
      <c r="E964" s="14"/>
      <c r="F964" s="14"/>
      <c r="G964" s="14"/>
      <c r="H964" s="14"/>
      <c r="I964" s="14"/>
      <c r="J964" s="14"/>
      <c r="K964" s="14"/>
      <c r="L964" s="14"/>
      <c r="M964" s="14"/>
      <c r="N964" s="14"/>
      <c r="O964" s="14"/>
      <c r="P964" s="14"/>
      <c r="Q964" s="14"/>
      <c r="R964" s="14"/>
    </row>
    <row r="965">
      <c r="A965" s="45"/>
      <c r="B965" s="14"/>
      <c r="C965" s="14"/>
      <c r="D965" s="14"/>
      <c r="E965" s="14"/>
      <c r="F965" s="14"/>
      <c r="G965" s="14"/>
      <c r="H965" s="14"/>
      <c r="I965" s="14"/>
      <c r="J965" s="14"/>
      <c r="K965" s="14"/>
      <c r="L965" s="14"/>
      <c r="M965" s="14"/>
      <c r="N965" s="14"/>
      <c r="O965" s="14"/>
      <c r="P965" s="14"/>
      <c r="Q965" s="14"/>
      <c r="R965" s="14"/>
    </row>
    <row r="966">
      <c r="A966" s="45"/>
      <c r="B966" s="14"/>
      <c r="C966" s="14"/>
      <c r="D966" s="14"/>
      <c r="E966" s="14"/>
      <c r="F966" s="14"/>
      <c r="G966" s="14"/>
      <c r="H966" s="14"/>
      <c r="I966" s="14"/>
      <c r="J966" s="14"/>
      <c r="K966" s="14"/>
      <c r="L966" s="14"/>
      <c r="M966" s="14"/>
      <c r="N966" s="14"/>
      <c r="O966" s="14"/>
      <c r="P966" s="14"/>
      <c r="Q966" s="14"/>
      <c r="R966" s="14"/>
    </row>
    <row r="967">
      <c r="A967" s="45"/>
      <c r="B967" s="14"/>
      <c r="C967" s="14"/>
      <c r="D967" s="14"/>
      <c r="E967" s="14"/>
      <c r="F967" s="14"/>
      <c r="G967" s="14"/>
      <c r="H967" s="14"/>
      <c r="I967" s="14"/>
      <c r="J967" s="14"/>
      <c r="K967" s="14"/>
      <c r="L967" s="14"/>
      <c r="M967" s="14"/>
      <c r="N967" s="14"/>
      <c r="O967" s="14"/>
      <c r="P967" s="14"/>
      <c r="Q967" s="14"/>
      <c r="R967" s="14"/>
    </row>
    <row r="968">
      <c r="A968" s="45"/>
      <c r="B968" s="14"/>
      <c r="C968" s="14"/>
      <c r="D968" s="14"/>
      <c r="E968" s="14"/>
      <c r="F968" s="14"/>
      <c r="G968" s="14"/>
      <c r="H968" s="14"/>
      <c r="I968" s="14"/>
      <c r="J968" s="14"/>
      <c r="K968" s="14"/>
      <c r="L968" s="14"/>
      <c r="M968" s="14"/>
      <c r="N968" s="14"/>
      <c r="O968" s="14"/>
      <c r="P968" s="14"/>
      <c r="Q968" s="14"/>
      <c r="R968" s="14"/>
    </row>
    <row r="969">
      <c r="A969" s="45"/>
      <c r="B969" s="14"/>
      <c r="C969" s="14"/>
      <c r="D969" s="14"/>
      <c r="E969" s="14"/>
      <c r="F969" s="14"/>
      <c r="G969" s="14"/>
      <c r="H969" s="14"/>
      <c r="I969" s="14"/>
      <c r="J969" s="14"/>
      <c r="K969" s="14"/>
      <c r="L969" s="14"/>
      <c r="M969" s="14"/>
      <c r="N969" s="14"/>
      <c r="O969" s="14"/>
      <c r="P969" s="14"/>
      <c r="Q969" s="14"/>
      <c r="R969" s="14"/>
    </row>
    <row r="970">
      <c r="A970" s="45"/>
      <c r="B970" s="14"/>
      <c r="C970" s="14"/>
      <c r="D970" s="14"/>
      <c r="E970" s="14"/>
      <c r="F970" s="14"/>
      <c r="G970" s="14"/>
      <c r="H970" s="14"/>
      <c r="I970" s="14"/>
      <c r="J970" s="14"/>
      <c r="K970" s="14"/>
      <c r="L970" s="14"/>
      <c r="M970" s="14"/>
      <c r="N970" s="14"/>
      <c r="O970" s="14"/>
      <c r="P970" s="14"/>
      <c r="Q970" s="14"/>
      <c r="R970" s="14"/>
    </row>
    <row r="971">
      <c r="A971" s="45"/>
      <c r="B971" s="14"/>
      <c r="C971" s="14"/>
      <c r="D971" s="14"/>
      <c r="E971" s="14"/>
      <c r="F971" s="14"/>
      <c r="G971" s="14"/>
      <c r="H971" s="14"/>
      <c r="I971" s="14"/>
      <c r="J971" s="14"/>
      <c r="K971" s="14"/>
      <c r="L971" s="14"/>
      <c r="M971" s="14"/>
      <c r="N971" s="14"/>
      <c r="O971" s="14"/>
      <c r="P971" s="14"/>
      <c r="Q971" s="14"/>
      <c r="R971" s="14"/>
    </row>
    <row r="972">
      <c r="A972" s="45"/>
      <c r="B972" s="14"/>
      <c r="C972" s="14"/>
      <c r="D972" s="14"/>
      <c r="E972" s="14"/>
      <c r="F972" s="14"/>
      <c r="G972" s="14"/>
      <c r="H972" s="14"/>
      <c r="I972" s="14"/>
      <c r="J972" s="14"/>
      <c r="K972" s="14"/>
      <c r="L972" s="14"/>
      <c r="M972" s="14"/>
      <c r="N972" s="14"/>
      <c r="O972" s="14"/>
      <c r="P972" s="14"/>
      <c r="Q972" s="14"/>
      <c r="R972" s="14"/>
    </row>
    <row r="973">
      <c r="A973" s="45"/>
      <c r="B973" s="14"/>
      <c r="C973" s="14"/>
      <c r="D973" s="14"/>
      <c r="E973" s="14"/>
      <c r="F973" s="14"/>
      <c r="G973" s="14"/>
      <c r="H973" s="14"/>
      <c r="I973" s="14"/>
      <c r="J973" s="14"/>
      <c r="K973" s="14"/>
      <c r="L973" s="14"/>
      <c r="M973" s="14"/>
      <c r="N973" s="14"/>
      <c r="O973" s="14"/>
      <c r="P973" s="14"/>
      <c r="Q973" s="14"/>
      <c r="R973" s="14"/>
    </row>
    <row r="974">
      <c r="A974" s="45"/>
      <c r="B974" s="14"/>
      <c r="C974" s="14"/>
      <c r="D974" s="14"/>
      <c r="E974" s="14"/>
      <c r="F974" s="14"/>
      <c r="G974" s="14"/>
      <c r="H974" s="14"/>
      <c r="I974" s="14"/>
      <c r="J974" s="14"/>
      <c r="K974" s="14"/>
      <c r="L974" s="14"/>
      <c r="M974" s="14"/>
      <c r="N974" s="14"/>
      <c r="O974" s="14"/>
      <c r="P974" s="14"/>
      <c r="Q974" s="14"/>
      <c r="R974" s="14"/>
    </row>
    <row r="975">
      <c r="A975" s="45"/>
      <c r="B975" s="14"/>
      <c r="C975" s="14"/>
      <c r="D975" s="14"/>
      <c r="E975" s="14"/>
      <c r="F975" s="14"/>
      <c r="G975" s="14"/>
      <c r="H975" s="14"/>
      <c r="I975" s="14"/>
      <c r="J975" s="14"/>
      <c r="K975" s="14"/>
      <c r="L975" s="14"/>
      <c r="M975" s="14"/>
      <c r="N975" s="14"/>
      <c r="O975" s="14"/>
      <c r="P975" s="14"/>
      <c r="Q975" s="14"/>
      <c r="R975" s="14"/>
    </row>
    <row r="976">
      <c r="A976" s="45"/>
      <c r="B976" s="14"/>
      <c r="C976" s="14"/>
      <c r="D976" s="14"/>
      <c r="E976" s="14"/>
      <c r="F976" s="14"/>
      <c r="G976" s="14"/>
      <c r="H976" s="14"/>
      <c r="I976" s="14"/>
      <c r="J976" s="14"/>
      <c r="K976" s="14"/>
      <c r="L976" s="14"/>
      <c r="M976" s="14"/>
      <c r="N976" s="14"/>
      <c r="O976" s="14"/>
      <c r="P976" s="14"/>
      <c r="Q976" s="14"/>
      <c r="R976" s="14"/>
    </row>
    <row r="977">
      <c r="A977" s="45"/>
      <c r="B977" s="14"/>
      <c r="C977" s="14"/>
      <c r="D977" s="14"/>
      <c r="E977" s="14"/>
      <c r="F977" s="14"/>
      <c r="G977" s="14"/>
      <c r="H977" s="14"/>
      <c r="I977" s="14"/>
      <c r="J977" s="14"/>
      <c r="K977" s="14"/>
      <c r="L977" s="14"/>
      <c r="M977" s="14"/>
      <c r="N977" s="14"/>
      <c r="O977" s="14"/>
      <c r="P977" s="14"/>
      <c r="Q977" s="14"/>
      <c r="R977" s="14"/>
    </row>
    <row r="978">
      <c r="A978" s="45"/>
      <c r="B978" s="14"/>
      <c r="C978" s="14"/>
      <c r="D978" s="14"/>
      <c r="E978" s="14"/>
      <c r="F978" s="14"/>
      <c r="G978" s="14"/>
      <c r="H978" s="14"/>
      <c r="I978" s="14"/>
      <c r="J978" s="14"/>
      <c r="K978" s="14"/>
      <c r="L978" s="14"/>
      <c r="M978" s="14"/>
      <c r="N978" s="14"/>
      <c r="O978" s="14"/>
      <c r="P978" s="14"/>
      <c r="Q978" s="14"/>
      <c r="R978" s="14"/>
    </row>
    <row r="979">
      <c r="A979" s="45"/>
      <c r="B979" s="14"/>
      <c r="C979" s="14"/>
      <c r="D979" s="14"/>
      <c r="E979" s="14"/>
      <c r="F979" s="14"/>
      <c r="G979" s="14"/>
      <c r="H979" s="14"/>
      <c r="I979" s="14"/>
      <c r="J979" s="14"/>
      <c r="K979" s="14"/>
      <c r="L979" s="14"/>
      <c r="M979" s="14"/>
      <c r="N979" s="14"/>
      <c r="O979" s="14"/>
      <c r="P979" s="14"/>
      <c r="Q979" s="14"/>
      <c r="R979" s="14"/>
    </row>
    <row r="980">
      <c r="A980" s="45"/>
      <c r="B980" s="14"/>
      <c r="C980" s="14"/>
      <c r="D980" s="14"/>
      <c r="E980" s="14"/>
      <c r="F980" s="14"/>
      <c r="G980" s="14"/>
      <c r="H980" s="14"/>
      <c r="I980" s="14"/>
      <c r="J980" s="14"/>
      <c r="K980" s="14"/>
      <c r="L980" s="14"/>
      <c r="M980" s="14"/>
      <c r="N980" s="14"/>
      <c r="O980" s="14"/>
      <c r="P980" s="14"/>
      <c r="Q980" s="14"/>
      <c r="R980" s="14"/>
    </row>
    <row r="981">
      <c r="A981" s="45"/>
      <c r="B981" s="14"/>
      <c r="C981" s="14"/>
      <c r="D981" s="14"/>
      <c r="E981" s="14"/>
      <c r="F981" s="14"/>
      <c r="G981" s="14"/>
      <c r="H981" s="14"/>
      <c r="I981" s="14"/>
      <c r="J981" s="14"/>
      <c r="K981" s="14"/>
      <c r="L981" s="14"/>
      <c r="M981" s="14"/>
      <c r="N981" s="14"/>
      <c r="O981" s="14"/>
      <c r="P981" s="14"/>
      <c r="Q981" s="14"/>
      <c r="R981" s="14"/>
    </row>
    <row r="982">
      <c r="A982" s="45"/>
      <c r="B982" s="14"/>
      <c r="C982" s="14"/>
      <c r="D982" s="14"/>
      <c r="E982" s="14"/>
      <c r="F982" s="14"/>
      <c r="G982" s="14"/>
      <c r="H982" s="14"/>
      <c r="I982" s="14"/>
      <c r="J982" s="14"/>
      <c r="K982" s="14"/>
      <c r="L982" s="14"/>
      <c r="M982" s="14"/>
      <c r="N982" s="14"/>
      <c r="O982" s="14"/>
      <c r="P982" s="14"/>
      <c r="Q982" s="14"/>
      <c r="R982" s="14"/>
    </row>
    <row r="983">
      <c r="A983" s="45"/>
      <c r="B983" s="14"/>
      <c r="C983" s="14"/>
      <c r="D983" s="14"/>
      <c r="E983" s="14"/>
      <c r="F983" s="14"/>
      <c r="G983" s="14"/>
      <c r="H983" s="14"/>
      <c r="I983" s="14"/>
      <c r="J983" s="14"/>
      <c r="K983" s="14"/>
      <c r="L983" s="14"/>
      <c r="M983" s="14"/>
      <c r="N983" s="14"/>
      <c r="O983" s="14"/>
      <c r="P983" s="14"/>
      <c r="Q983" s="14"/>
      <c r="R983" s="14"/>
    </row>
    <row r="984">
      <c r="A984" s="45"/>
      <c r="B984" s="14"/>
      <c r="C984" s="14"/>
      <c r="D984" s="14"/>
      <c r="E984" s="14"/>
      <c r="F984" s="14"/>
      <c r="G984" s="14"/>
      <c r="H984" s="14"/>
      <c r="I984" s="14"/>
      <c r="J984" s="14"/>
      <c r="K984" s="14"/>
      <c r="L984" s="14"/>
      <c r="M984" s="14"/>
      <c r="N984" s="14"/>
      <c r="O984" s="14"/>
      <c r="P984" s="14"/>
      <c r="Q984" s="14"/>
      <c r="R984" s="14"/>
    </row>
    <row r="985">
      <c r="A985" s="45"/>
      <c r="B985" s="14"/>
      <c r="C985" s="14"/>
      <c r="D985" s="14"/>
      <c r="E985" s="14"/>
      <c r="F985" s="14"/>
      <c r="G985" s="14"/>
      <c r="H985" s="14"/>
      <c r="I985" s="14"/>
      <c r="J985" s="14"/>
      <c r="K985" s="14"/>
      <c r="L985" s="14"/>
      <c r="M985" s="14"/>
      <c r="N985" s="14"/>
      <c r="O985" s="14"/>
      <c r="P985" s="14"/>
      <c r="Q985" s="14"/>
      <c r="R985" s="14"/>
    </row>
    <row r="986">
      <c r="A986" s="45"/>
      <c r="B986" s="14"/>
      <c r="C986" s="14"/>
      <c r="D986" s="14"/>
      <c r="E986" s="14"/>
      <c r="F986" s="14"/>
      <c r="G986" s="14"/>
      <c r="H986" s="14"/>
      <c r="I986" s="14"/>
      <c r="J986" s="14"/>
      <c r="K986" s="14"/>
      <c r="L986" s="14"/>
      <c r="M986" s="14"/>
      <c r="N986" s="14"/>
      <c r="O986" s="14"/>
      <c r="P986" s="14"/>
      <c r="Q986" s="14"/>
      <c r="R986" s="14"/>
    </row>
    <row r="987">
      <c r="A987" s="45"/>
      <c r="B987" s="14"/>
      <c r="C987" s="14"/>
      <c r="D987" s="14"/>
      <c r="E987" s="14"/>
      <c r="F987" s="14"/>
      <c r="G987" s="14"/>
      <c r="H987" s="14"/>
      <c r="I987" s="14"/>
      <c r="J987" s="14"/>
      <c r="K987" s="14"/>
      <c r="L987" s="14"/>
      <c r="M987" s="14"/>
      <c r="N987" s="14"/>
      <c r="O987" s="14"/>
      <c r="P987" s="14"/>
      <c r="Q987" s="14"/>
      <c r="R987" s="14"/>
    </row>
    <row r="988">
      <c r="A988" s="45"/>
      <c r="B988" s="14"/>
      <c r="C988" s="14"/>
      <c r="D988" s="14"/>
      <c r="E988" s="14"/>
      <c r="F988" s="14"/>
      <c r="G988" s="14"/>
      <c r="H988" s="14"/>
      <c r="I988" s="14"/>
      <c r="J988" s="14"/>
      <c r="K988" s="14"/>
      <c r="L988" s="14"/>
      <c r="M988" s="14"/>
      <c r="N988" s="14"/>
      <c r="O988" s="14"/>
      <c r="P988" s="14"/>
      <c r="Q988" s="14"/>
      <c r="R988" s="14"/>
    </row>
    <row r="989">
      <c r="A989" s="45"/>
      <c r="B989" s="14"/>
      <c r="C989" s="14"/>
      <c r="D989" s="14"/>
      <c r="E989" s="14"/>
      <c r="F989" s="14"/>
      <c r="G989" s="14"/>
      <c r="H989" s="14"/>
      <c r="I989" s="14"/>
      <c r="J989" s="14"/>
      <c r="K989" s="14"/>
      <c r="L989" s="14"/>
      <c r="M989" s="14"/>
      <c r="N989" s="14"/>
      <c r="O989" s="14"/>
      <c r="P989" s="14"/>
      <c r="Q989" s="14"/>
      <c r="R989" s="14"/>
    </row>
    <row r="990">
      <c r="A990" s="45"/>
      <c r="B990" s="14"/>
      <c r="C990" s="14"/>
      <c r="D990" s="14"/>
      <c r="E990" s="14"/>
      <c r="F990" s="14"/>
      <c r="G990" s="14"/>
      <c r="H990" s="14"/>
      <c r="I990" s="14"/>
      <c r="J990" s="14"/>
      <c r="K990" s="14"/>
      <c r="L990" s="14"/>
      <c r="M990" s="14"/>
      <c r="N990" s="14"/>
      <c r="O990" s="14"/>
      <c r="P990" s="14"/>
      <c r="Q990" s="14"/>
      <c r="R990" s="14"/>
    </row>
    <row r="991">
      <c r="A991" s="45"/>
      <c r="B991" s="14"/>
      <c r="C991" s="14"/>
      <c r="D991" s="14"/>
      <c r="E991" s="14"/>
      <c r="F991" s="14"/>
      <c r="G991" s="14"/>
      <c r="H991" s="14"/>
      <c r="I991" s="14"/>
      <c r="J991" s="14"/>
      <c r="K991" s="14"/>
      <c r="L991" s="14"/>
      <c r="M991" s="14"/>
      <c r="N991" s="14"/>
      <c r="O991" s="14"/>
      <c r="P991" s="14"/>
      <c r="Q991" s="14"/>
      <c r="R991" s="14"/>
    </row>
    <row r="992">
      <c r="A992" s="45"/>
      <c r="B992" s="14"/>
      <c r="C992" s="14"/>
      <c r="D992" s="14"/>
      <c r="E992" s="14"/>
      <c r="F992" s="14"/>
      <c r="G992" s="14"/>
      <c r="H992" s="14"/>
      <c r="I992" s="14"/>
      <c r="J992" s="14"/>
      <c r="K992" s="14"/>
      <c r="L992" s="14"/>
      <c r="M992" s="14"/>
      <c r="N992" s="14"/>
      <c r="O992" s="14"/>
      <c r="P992" s="14"/>
      <c r="Q992" s="14"/>
      <c r="R992" s="14"/>
    </row>
    <row r="993">
      <c r="A993" s="45"/>
      <c r="B993" s="14"/>
      <c r="C993" s="14"/>
      <c r="D993" s="14"/>
      <c r="E993" s="14"/>
      <c r="F993" s="14"/>
      <c r="G993" s="14"/>
      <c r="H993" s="14"/>
      <c r="I993" s="14"/>
      <c r="J993" s="14"/>
      <c r="K993" s="14"/>
      <c r="L993" s="14"/>
      <c r="M993" s="14"/>
      <c r="N993" s="14"/>
      <c r="O993" s="14"/>
      <c r="P993" s="14"/>
      <c r="Q993" s="14"/>
      <c r="R993" s="14"/>
    </row>
    <row r="994">
      <c r="A994" s="45"/>
      <c r="B994" s="14"/>
      <c r="C994" s="14"/>
      <c r="D994" s="14"/>
      <c r="E994" s="14"/>
      <c r="F994" s="14"/>
      <c r="G994" s="14"/>
      <c r="H994" s="14"/>
      <c r="I994" s="14"/>
      <c r="J994" s="14"/>
      <c r="K994" s="14"/>
      <c r="L994" s="14"/>
      <c r="M994" s="14"/>
      <c r="N994" s="14"/>
      <c r="O994" s="14"/>
      <c r="P994" s="14"/>
      <c r="Q994" s="14"/>
      <c r="R994" s="14"/>
    </row>
    <row r="995">
      <c r="A995" s="45"/>
      <c r="B995" s="14"/>
      <c r="C995" s="14"/>
      <c r="D995" s="14"/>
      <c r="E995" s="14"/>
      <c r="F995" s="14"/>
      <c r="G995" s="14"/>
      <c r="H995" s="14"/>
      <c r="I995" s="14"/>
      <c r="J995" s="14"/>
      <c r="K995" s="14"/>
      <c r="L995" s="14"/>
      <c r="M995" s="14"/>
      <c r="N995" s="14"/>
      <c r="O995" s="14"/>
      <c r="P995" s="14"/>
      <c r="Q995" s="14"/>
      <c r="R995" s="14"/>
    </row>
    <row r="996">
      <c r="A996" s="45"/>
      <c r="B996" s="14"/>
      <c r="C996" s="14"/>
      <c r="D996" s="14"/>
      <c r="E996" s="14"/>
      <c r="F996" s="14"/>
      <c r="G996" s="14"/>
      <c r="H996" s="14"/>
      <c r="I996" s="14"/>
      <c r="J996" s="14"/>
      <c r="K996" s="14"/>
      <c r="L996" s="14"/>
      <c r="M996" s="14"/>
      <c r="N996" s="14"/>
      <c r="O996" s="14"/>
      <c r="P996" s="14"/>
      <c r="Q996" s="14"/>
      <c r="R996" s="14"/>
    </row>
    <row r="997">
      <c r="A997" s="45"/>
      <c r="B997" s="14"/>
      <c r="C997" s="14"/>
      <c r="D997" s="14"/>
      <c r="E997" s="14"/>
      <c r="F997" s="14"/>
      <c r="G997" s="14"/>
      <c r="H997" s="14"/>
      <c r="I997" s="14"/>
      <c r="J997" s="14"/>
      <c r="K997" s="14"/>
      <c r="L997" s="14"/>
      <c r="M997" s="14"/>
      <c r="N997" s="14"/>
      <c r="O997" s="14"/>
      <c r="P997" s="14"/>
      <c r="Q997" s="14"/>
      <c r="R997" s="14"/>
    </row>
    <row r="998">
      <c r="A998" s="45"/>
      <c r="B998" s="14"/>
      <c r="C998" s="14"/>
      <c r="D998" s="14"/>
      <c r="E998" s="14"/>
      <c r="F998" s="14"/>
      <c r="G998" s="14"/>
      <c r="H998" s="14"/>
      <c r="I998" s="14"/>
      <c r="J998" s="14"/>
      <c r="K998" s="14"/>
      <c r="L998" s="14"/>
      <c r="M998" s="14"/>
      <c r="N998" s="14"/>
      <c r="O998" s="14"/>
      <c r="P998" s="14"/>
      <c r="Q998" s="14"/>
      <c r="R998" s="14"/>
    </row>
    <row r="999">
      <c r="A999" s="45"/>
      <c r="B999" s="14"/>
      <c r="C999" s="14"/>
      <c r="D999" s="14"/>
      <c r="E999" s="14"/>
      <c r="F999" s="14"/>
      <c r="G999" s="14"/>
      <c r="H999" s="14"/>
      <c r="I999" s="14"/>
      <c r="J999" s="14"/>
      <c r="K999" s="14"/>
      <c r="L999" s="14"/>
      <c r="M999" s="14"/>
      <c r="N999" s="14"/>
      <c r="O999" s="14"/>
      <c r="P999" s="14"/>
      <c r="Q999" s="14"/>
      <c r="R999" s="14"/>
    </row>
    <row r="1000">
      <c r="A1000" s="45"/>
      <c r="B1000" s="14"/>
      <c r="C1000" s="14"/>
      <c r="D1000" s="14"/>
      <c r="E1000" s="14"/>
      <c r="F1000" s="14"/>
      <c r="G1000" s="14"/>
      <c r="H1000" s="14"/>
      <c r="I1000" s="14"/>
      <c r="J1000" s="14"/>
      <c r="K1000" s="14"/>
      <c r="L1000" s="14"/>
      <c r="M1000" s="14"/>
      <c r="N1000" s="14"/>
      <c r="O1000" s="14"/>
      <c r="P1000" s="14"/>
      <c r="Q1000" s="14"/>
      <c r="R1000" s="14"/>
    </row>
    <row r="1001">
      <c r="A1001" s="45"/>
      <c r="B1001" s="14"/>
      <c r="C1001" s="14"/>
      <c r="D1001" s="14"/>
      <c r="E1001" s="14"/>
      <c r="F1001" s="14"/>
      <c r="G1001" s="14"/>
      <c r="H1001" s="14"/>
      <c r="I1001" s="14"/>
      <c r="J1001" s="14"/>
      <c r="K1001" s="14"/>
      <c r="L1001" s="14"/>
      <c r="M1001" s="14"/>
      <c r="N1001" s="14"/>
      <c r="O1001" s="14"/>
      <c r="P1001" s="14"/>
      <c r="Q1001" s="14"/>
      <c r="R1001" s="14"/>
    </row>
    <row r="1002">
      <c r="A1002" s="45"/>
      <c r="B1002" s="14"/>
      <c r="C1002" s="14"/>
      <c r="D1002" s="14"/>
      <c r="E1002" s="14"/>
      <c r="F1002" s="14"/>
      <c r="G1002" s="14"/>
      <c r="H1002" s="14"/>
      <c r="I1002" s="14"/>
      <c r="J1002" s="14"/>
      <c r="K1002" s="14"/>
      <c r="L1002" s="14"/>
      <c r="M1002" s="14"/>
      <c r="N1002" s="14"/>
      <c r="O1002" s="14"/>
      <c r="P1002" s="14"/>
      <c r="Q1002" s="14"/>
      <c r="R1002" s="14"/>
    </row>
    <row r="1003">
      <c r="A1003" s="45"/>
      <c r="B1003" s="14"/>
      <c r="C1003" s="14"/>
      <c r="D1003" s="14"/>
      <c r="E1003" s="14"/>
      <c r="F1003" s="14"/>
      <c r="G1003" s="14"/>
      <c r="H1003" s="14"/>
      <c r="I1003" s="14"/>
      <c r="J1003" s="14"/>
      <c r="K1003" s="14"/>
      <c r="L1003" s="14"/>
      <c r="M1003" s="14"/>
      <c r="N1003" s="14"/>
      <c r="O1003" s="14"/>
      <c r="P1003" s="14"/>
      <c r="Q1003" s="14"/>
      <c r="R1003" s="14"/>
    </row>
    <row r="1004">
      <c r="A1004" s="45"/>
      <c r="B1004" s="14"/>
      <c r="C1004" s="14"/>
      <c r="D1004" s="14"/>
      <c r="E1004" s="14"/>
      <c r="F1004" s="14"/>
      <c r="G1004" s="14"/>
      <c r="H1004" s="14"/>
      <c r="I1004" s="14"/>
      <c r="J1004" s="14"/>
      <c r="K1004" s="14"/>
      <c r="L1004" s="14"/>
      <c r="M1004" s="14"/>
      <c r="N1004" s="14"/>
      <c r="O1004" s="14"/>
      <c r="P1004" s="14"/>
      <c r="Q1004" s="14"/>
      <c r="R1004" s="14"/>
    </row>
    <row r="1005">
      <c r="A1005" s="45"/>
      <c r="B1005" s="14"/>
      <c r="C1005" s="14"/>
      <c r="D1005" s="14"/>
      <c r="E1005" s="14"/>
      <c r="F1005" s="14"/>
      <c r="G1005" s="14"/>
      <c r="H1005" s="14"/>
      <c r="I1005" s="14"/>
      <c r="J1005" s="14"/>
      <c r="K1005" s="14"/>
      <c r="L1005" s="14"/>
      <c r="M1005" s="14"/>
      <c r="N1005" s="14"/>
      <c r="O1005" s="14"/>
      <c r="P1005" s="14"/>
      <c r="Q1005" s="14"/>
      <c r="R1005" s="14"/>
    </row>
    <row r="1006">
      <c r="A1006" s="45"/>
      <c r="B1006" s="14"/>
      <c r="C1006" s="14"/>
      <c r="D1006" s="14"/>
      <c r="E1006" s="14"/>
      <c r="F1006" s="14"/>
      <c r="G1006" s="14"/>
      <c r="H1006" s="14"/>
      <c r="I1006" s="14"/>
      <c r="J1006" s="14"/>
      <c r="K1006" s="14"/>
      <c r="L1006" s="14"/>
      <c r="M1006" s="14"/>
      <c r="N1006" s="14"/>
      <c r="O1006" s="14"/>
      <c r="P1006" s="14"/>
      <c r="Q1006" s="14"/>
      <c r="R1006" s="14"/>
    </row>
    <row r="1007">
      <c r="A1007" s="45"/>
      <c r="B1007" s="14"/>
      <c r="C1007" s="14"/>
      <c r="D1007" s="14"/>
      <c r="E1007" s="14"/>
      <c r="F1007" s="14"/>
      <c r="G1007" s="14"/>
      <c r="H1007" s="14"/>
      <c r="I1007" s="14"/>
      <c r="J1007" s="14"/>
      <c r="K1007" s="14"/>
      <c r="L1007" s="14"/>
      <c r="M1007" s="14"/>
      <c r="N1007" s="14"/>
      <c r="O1007" s="14"/>
      <c r="P1007" s="14"/>
      <c r="Q1007" s="14"/>
      <c r="R1007" s="14"/>
    </row>
    <row r="1008">
      <c r="A1008" s="45"/>
      <c r="B1008" s="14"/>
      <c r="C1008" s="14"/>
      <c r="D1008" s="14"/>
      <c r="E1008" s="14"/>
      <c r="F1008" s="14"/>
      <c r="G1008" s="14"/>
      <c r="H1008" s="14"/>
      <c r="I1008" s="14"/>
      <c r="J1008" s="14"/>
      <c r="K1008" s="14"/>
      <c r="L1008" s="14"/>
      <c r="M1008" s="14"/>
      <c r="N1008" s="14"/>
      <c r="O1008" s="14"/>
      <c r="P1008" s="14"/>
      <c r="Q1008" s="14"/>
      <c r="R1008" s="14"/>
    </row>
    <row r="1009">
      <c r="A1009" s="45"/>
      <c r="B1009" s="14"/>
      <c r="C1009" s="14"/>
      <c r="D1009" s="14"/>
      <c r="E1009" s="14"/>
      <c r="F1009" s="14"/>
      <c r="G1009" s="14"/>
      <c r="H1009" s="14"/>
      <c r="I1009" s="14"/>
      <c r="J1009" s="14"/>
      <c r="K1009" s="14"/>
      <c r="L1009" s="14"/>
      <c r="M1009" s="14"/>
      <c r="N1009" s="14"/>
      <c r="O1009" s="14"/>
      <c r="P1009" s="14"/>
      <c r="Q1009" s="14"/>
      <c r="R1009" s="14"/>
    </row>
    <row r="1010">
      <c r="A1010" s="45"/>
      <c r="B1010" s="14"/>
      <c r="C1010" s="14"/>
      <c r="D1010" s="14"/>
      <c r="E1010" s="14"/>
      <c r="F1010" s="14"/>
      <c r="G1010" s="14"/>
      <c r="H1010" s="14"/>
      <c r="I1010" s="14"/>
      <c r="J1010" s="14"/>
      <c r="K1010" s="14"/>
      <c r="L1010" s="14"/>
      <c r="M1010" s="14"/>
      <c r="N1010" s="14"/>
      <c r="O1010" s="14"/>
      <c r="P1010" s="14"/>
      <c r="Q1010" s="14"/>
      <c r="R1010" s="14"/>
    </row>
    <row r="1011">
      <c r="A1011" s="45"/>
      <c r="B1011" s="14"/>
      <c r="C1011" s="14"/>
      <c r="D1011" s="14"/>
      <c r="E1011" s="14"/>
      <c r="F1011" s="14"/>
      <c r="G1011" s="14"/>
      <c r="H1011" s="14"/>
      <c r="I1011" s="14"/>
      <c r="J1011" s="14"/>
      <c r="K1011" s="14"/>
      <c r="L1011" s="14"/>
      <c r="M1011" s="14"/>
      <c r="N1011" s="14"/>
      <c r="O1011" s="14"/>
      <c r="P1011" s="14"/>
      <c r="Q1011" s="14"/>
      <c r="R1011" s="14"/>
    </row>
    <row r="1012">
      <c r="A1012" s="45"/>
      <c r="B1012" s="14"/>
      <c r="C1012" s="14"/>
      <c r="D1012" s="14"/>
      <c r="E1012" s="14"/>
      <c r="F1012" s="14"/>
      <c r="G1012" s="14"/>
      <c r="H1012" s="14"/>
      <c r="I1012" s="14"/>
      <c r="J1012" s="14"/>
      <c r="K1012" s="14"/>
      <c r="L1012" s="14"/>
      <c r="M1012" s="14"/>
      <c r="N1012" s="14"/>
      <c r="O1012" s="14"/>
      <c r="P1012" s="14"/>
      <c r="Q1012" s="14"/>
      <c r="R1012" s="14"/>
    </row>
    <row r="1013">
      <c r="A1013" s="45"/>
      <c r="B1013" s="14"/>
      <c r="C1013" s="14"/>
      <c r="D1013" s="14"/>
      <c r="E1013" s="14"/>
      <c r="F1013" s="14"/>
      <c r="G1013" s="14"/>
      <c r="H1013" s="14"/>
      <c r="I1013" s="14"/>
      <c r="J1013" s="14"/>
      <c r="K1013" s="14"/>
      <c r="L1013" s="14"/>
      <c r="M1013" s="14"/>
      <c r="N1013" s="14"/>
      <c r="O1013" s="14"/>
      <c r="P1013" s="14"/>
      <c r="Q1013" s="14"/>
      <c r="R1013" s="14"/>
    </row>
    <row r="1014">
      <c r="A1014" s="45"/>
      <c r="B1014" s="14"/>
      <c r="C1014" s="14"/>
      <c r="D1014" s="14"/>
      <c r="E1014" s="14"/>
      <c r="F1014" s="14"/>
      <c r="G1014" s="14"/>
      <c r="H1014" s="14"/>
      <c r="I1014" s="14"/>
      <c r="J1014" s="14"/>
      <c r="K1014" s="14"/>
      <c r="L1014" s="14"/>
      <c r="M1014" s="14"/>
      <c r="N1014" s="14"/>
      <c r="O1014" s="14"/>
      <c r="P1014" s="14"/>
      <c r="Q1014" s="14"/>
      <c r="R1014" s="14"/>
    </row>
    <row r="1015">
      <c r="A1015" s="45"/>
      <c r="B1015" s="14"/>
      <c r="C1015" s="14"/>
      <c r="D1015" s="14"/>
      <c r="E1015" s="14"/>
      <c r="F1015" s="14"/>
      <c r="G1015" s="14"/>
      <c r="H1015" s="14"/>
      <c r="I1015" s="14"/>
      <c r="J1015" s="14"/>
      <c r="K1015" s="14"/>
      <c r="L1015" s="14"/>
      <c r="M1015" s="14"/>
      <c r="N1015" s="14"/>
      <c r="O1015" s="14"/>
      <c r="P1015" s="14"/>
      <c r="Q1015" s="14"/>
      <c r="R1015" s="14"/>
    </row>
    <row r="1016">
      <c r="A1016" s="45"/>
      <c r="B1016" s="14"/>
      <c r="C1016" s="14"/>
      <c r="D1016" s="14"/>
      <c r="E1016" s="14"/>
      <c r="F1016" s="14"/>
      <c r="G1016" s="14"/>
      <c r="H1016" s="14"/>
      <c r="I1016" s="14"/>
      <c r="J1016" s="14"/>
      <c r="K1016" s="14"/>
      <c r="L1016" s="14"/>
      <c r="M1016" s="14"/>
      <c r="N1016" s="14"/>
      <c r="O1016" s="14"/>
      <c r="P1016" s="14"/>
      <c r="Q1016" s="14"/>
      <c r="R1016" s="14"/>
    </row>
    <row r="1017">
      <c r="A1017" s="45"/>
      <c r="B1017" s="14"/>
      <c r="C1017" s="14"/>
      <c r="D1017" s="14"/>
      <c r="E1017" s="14"/>
      <c r="F1017" s="14"/>
      <c r="G1017" s="14"/>
      <c r="H1017" s="14"/>
      <c r="I1017" s="14"/>
      <c r="J1017" s="14"/>
      <c r="K1017" s="14"/>
      <c r="L1017" s="14"/>
      <c r="M1017" s="14"/>
      <c r="N1017" s="14"/>
      <c r="O1017" s="14"/>
      <c r="P1017" s="14"/>
      <c r="Q1017" s="14"/>
      <c r="R1017" s="14"/>
    </row>
    <row r="1018">
      <c r="A1018" s="45"/>
      <c r="B1018" s="14"/>
      <c r="C1018" s="14"/>
      <c r="D1018" s="14"/>
      <c r="E1018" s="14"/>
      <c r="F1018" s="14"/>
      <c r="G1018" s="14"/>
      <c r="H1018" s="14"/>
      <c r="I1018" s="14"/>
      <c r="J1018" s="14"/>
      <c r="K1018" s="14"/>
      <c r="L1018" s="14"/>
      <c r="M1018" s="14"/>
      <c r="N1018" s="14"/>
      <c r="O1018" s="14"/>
      <c r="P1018" s="14"/>
      <c r="Q1018" s="14"/>
      <c r="R1018" s="14"/>
    </row>
    <row r="1019">
      <c r="A1019" s="45"/>
      <c r="B1019" s="14"/>
      <c r="C1019" s="14"/>
      <c r="D1019" s="14"/>
      <c r="E1019" s="14"/>
      <c r="F1019" s="14"/>
      <c r="G1019" s="14"/>
      <c r="H1019" s="14"/>
      <c r="I1019" s="14"/>
      <c r="J1019" s="14"/>
      <c r="K1019" s="14"/>
      <c r="L1019" s="14"/>
      <c r="M1019" s="14"/>
      <c r="N1019" s="14"/>
      <c r="O1019" s="14"/>
      <c r="P1019" s="14"/>
      <c r="Q1019" s="14"/>
      <c r="R1019" s="14"/>
    </row>
    <row r="1020">
      <c r="A1020" s="45"/>
      <c r="B1020" s="14"/>
      <c r="C1020" s="14"/>
      <c r="D1020" s="14"/>
      <c r="E1020" s="14"/>
      <c r="F1020" s="14"/>
      <c r="G1020" s="14"/>
      <c r="H1020" s="14"/>
      <c r="I1020" s="14"/>
      <c r="J1020" s="14"/>
      <c r="K1020" s="14"/>
      <c r="L1020" s="14"/>
      <c r="M1020" s="14"/>
      <c r="N1020" s="14"/>
      <c r="O1020" s="14"/>
      <c r="P1020" s="14"/>
      <c r="Q1020" s="14"/>
      <c r="R1020" s="14"/>
    </row>
    <row r="1021">
      <c r="A1021" s="45"/>
      <c r="B1021" s="14"/>
      <c r="C1021" s="14"/>
      <c r="D1021" s="14"/>
      <c r="E1021" s="14"/>
      <c r="F1021" s="14"/>
      <c r="G1021" s="14"/>
      <c r="H1021" s="14"/>
      <c r="I1021" s="14"/>
      <c r="J1021" s="14"/>
      <c r="K1021" s="14"/>
      <c r="L1021" s="14"/>
      <c r="M1021" s="14"/>
      <c r="N1021" s="14"/>
      <c r="O1021" s="14"/>
      <c r="P1021" s="14"/>
      <c r="Q1021" s="14"/>
      <c r="R1021" s="14"/>
    </row>
    <row r="1022">
      <c r="A1022" s="45"/>
      <c r="B1022" s="14"/>
      <c r="C1022" s="14"/>
      <c r="D1022" s="14"/>
      <c r="E1022" s="14"/>
      <c r="F1022" s="14"/>
      <c r="G1022" s="14"/>
      <c r="H1022" s="14"/>
      <c r="I1022" s="14"/>
      <c r="J1022" s="14"/>
      <c r="K1022" s="14"/>
      <c r="L1022" s="14"/>
      <c r="M1022" s="14"/>
      <c r="N1022" s="14"/>
      <c r="O1022" s="14"/>
      <c r="P1022" s="14"/>
      <c r="Q1022" s="14"/>
      <c r="R1022" s="14"/>
    </row>
    <row r="1023">
      <c r="A1023" s="45"/>
      <c r="B1023" s="14"/>
      <c r="C1023" s="14"/>
      <c r="D1023" s="14"/>
      <c r="E1023" s="14"/>
      <c r="F1023" s="14"/>
      <c r="G1023" s="14"/>
      <c r="H1023" s="14"/>
      <c r="I1023" s="14"/>
      <c r="J1023" s="14"/>
      <c r="K1023" s="14"/>
      <c r="L1023" s="14"/>
      <c r="M1023" s="14"/>
      <c r="N1023" s="14"/>
      <c r="O1023" s="14"/>
      <c r="P1023" s="14"/>
      <c r="Q1023" s="14"/>
      <c r="R1023" s="14"/>
    </row>
    <row r="1024">
      <c r="A1024" s="45"/>
      <c r="B1024" s="14"/>
      <c r="C1024" s="14"/>
      <c r="D1024" s="14"/>
      <c r="E1024" s="14"/>
      <c r="F1024" s="14"/>
      <c r="G1024" s="14"/>
      <c r="H1024" s="14"/>
      <c r="I1024" s="14"/>
      <c r="J1024" s="14"/>
      <c r="K1024" s="14"/>
      <c r="L1024" s="14"/>
      <c r="M1024" s="14"/>
      <c r="N1024" s="14"/>
      <c r="O1024" s="14"/>
      <c r="P1024" s="14"/>
      <c r="Q1024" s="14"/>
      <c r="R1024" s="14"/>
    </row>
    <row r="1025">
      <c r="A1025" s="45"/>
      <c r="B1025" s="14"/>
      <c r="C1025" s="14"/>
      <c r="D1025" s="14"/>
      <c r="E1025" s="14"/>
      <c r="F1025" s="14"/>
      <c r="G1025" s="14"/>
      <c r="H1025" s="14"/>
      <c r="I1025" s="14"/>
      <c r="J1025" s="14"/>
      <c r="K1025" s="14"/>
      <c r="L1025" s="14"/>
      <c r="M1025" s="14"/>
      <c r="N1025" s="14"/>
      <c r="O1025" s="14"/>
      <c r="P1025" s="14"/>
      <c r="Q1025" s="14"/>
      <c r="R1025" s="14"/>
    </row>
    <row r="1026">
      <c r="A1026" s="45"/>
      <c r="B1026" s="14"/>
      <c r="C1026" s="14"/>
      <c r="D1026" s="14"/>
      <c r="E1026" s="14"/>
      <c r="F1026" s="14"/>
      <c r="G1026" s="14"/>
      <c r="H1026" s="14"/>
      <c r="I1026" s="14"/>
      <c r="J1026" s="14"/>
      <c r="K1026" s="14"/>
      <c r="L1026" s="14"/>
      <c r="M1026" s="14"/>
      <c r="N1026" s="14"/>
      <c r="O1026" s="14"/>
      <c r="P1026" s="14"/>
      <c r="Q1026" s="14"/>
      <c r="R1026" s="14"/>
    </row>
    <row r="1027">
      <c r="A1027" s="45"/>
      <c r="B1027" s="14"/>
      <c r="C1027" s="14"/>
      <c r="D1027" s="14"/>
      <c r="E1027" s="14"/>
      <c r="F1027" s="14"/>
      <c r="G1027" s="14"/>
      <c r="H1027" s="14"/>
      <c r="I1027" s="14"/>
      <c r="J1027" s="14"/>
      <c r="K1027" s="14"/>
      <c r="L1027" s="14"/>
      <c r="M1027" s="14"/>
      <c r="N1027" s="14"/>
      <c r="O1027" s="14"/>
      <c r="P1027" s="14"/>
      <c r="Q1027" s="14"/>
      <c r="R1027" s="14"/>
    </row>
    <row r="1028">
      <c r="A1028" s="45"/>
      <c r="B1028" s="14"/>
      <c r="C1028" s="14"/>
      <c r="D1028" s="14"/>
      <c r="E1028" s="14"/>
      <c r="F1028" s="14"/>
      <c r="G1028" s="14"/>
      <c r="H1028" s="14"/>
      <c r="I1028" s="14"/>
      <c r="J1028" s="14"/>
      <c r="K1028" s="14"/>
      <c r="L1028" s="14"/>
      <c r="M1028" s="14"/>
      <c r="N1028" s="14"/>
      <c r="O1028" s="14"/>
      <c r="P1028" s="14"/>
      <c r="Q1028" s="14"/>
      <c r="R1028" s="14"/>
    </row>
    <row r="1029">
      <c r="A1029" s="45"/>
      <c r="B1029" s="14"/>
      <c r="C1029" s="14"/>
      <c r="D1029" s="14"/>
      <c r="E1029" s="14"/>
      <c r="F1029" s="14"/>
      <c r="G1029" s="14"/>
      <c r="H1029" s="14"/>
      <c r="I1029" s="14"/>
      <c r="J1029" s="14"/>
      <c r="K1029" s="14"/>
      <c r="L1029" s="14"/>
      <c r="M1029" s="14"/>
      <c r="N1029" s="14"/>
      <c r="O1029" s="14"/>
      <c r="P1029" s="14"/>
      <c r="Q1029" s="14"/>
      <c r="R1029" s="14"/>
    </row>
    <row r="1030">
      <c r="A1030" s="45"/>
      <c r="B1030" s="14"/>
      <c r="C1030" s="14"/>
      <c r="D1030" s="14"/>
      <c r="E1030" s="14"/>
      <c r="F1030" s="14"/>
      <c r="G1030" s="14"/>
      <c r="H1030" s="14"/>
      <c r="I1030" s="14"/>
      <c r="J1030" s="14"/>
      <c r="K1030" s="14"/>
      <c r="L1030" s="14"/>
      <c r="M1030" s="14"/>
      <c r="N1030" s="14"/>
      <c r="O1030" s="14"/>
      <c r="P1030" s="14"/>
      <c r="Q1030" s="14"/>
      <c r="R1030" s="14"/>
    </row>
    <row r="1031">
      <c r="A1031" s="45"/>
      <c r="B1031" s="14"/>
      <c r="C1031" s="14"/>
      <c r="D1031" s="14"/>
      <c r="E1031" s="14"/>
      <c r="F1031" s="14"/>
      <c r="G1031" s="14"/>
      <c r="H1031" s="14"/>
      <c r="I1031" s="14"/>
      <c r="J1031" s="14"/>
      <c r="K1031" s="14"/>
      <c r="L1031" s="14"/>
      <c r="M1031" s="14"/>
      <c r="N1031" s="14"/>
      <c r="O1031" s="14"/>
      <c r="P1031" s="14"/>
      <c r="Q1031" s="14"/>
      <c r="R1031" s="1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0" max="10" width="11.29"/>
    <col customWidth="1" min="12" max="12" width="15.43"/>
    <col customWidth="1" min="13" max="13" width="19.57"/>
    <col customWidth="1" min="14" max="14" width="29.71"/>
    <col customWidth="1" min="15" max="15" width="6.86"/>
    <col customWidth="1" min="16" max="16" width="47.71"/>
    <col customWidth="1" min="17" max="17" width="23.43"/>
    <col customWidth="1" min="18" max="18" width="32.86"/>
  </cols>
  <sheetData>
    <row r="1">
      <c r="A1" s="62" t="s">
        <v>2089</v>
      </c>
      <c r="B1" s="56" t="s">
        <v>1</v>
      </c>
      <c r="C1" s="56" t="s">
        <v>2</v>
      </c>
      <c r="D1" s="56" t="s">
        <v>3</v>
      </c>
      <c r="E1" s="56" t="s">
        <v>4</v>
      </c>
      <c r="F1" s="56" t="s">
        <v>2</v>
      </c>
      <c r="G1" s="57" t="s">
        <v>5</v>
      </c>
      <c r="H1" s="57" t="s">
        <v>6</v>
      </c>
      <c r="I1" s="56" t="s">
        <v>7</v>
      </c>
      <c r="J1" s="56" t="s">
        <v>8</v>
      </c>
      <c r="K1" s="56" t="s">
        <v>9</v>
      </c>
      <c r="L1" s="56" t="s">
        <v>10</v>
      </c>
      <c r="M1" s="56" t="s">
        <v>11</v>
      </c>
      <c r="N1" s="56" t="s">
        <v>12</v>
      </c>
      <c r="O1" s="56" t="s">
        <v>13</v>
      </c>
      <c r="P1" s="56" t="s">
        <v>14</v>
      </c>
      <c r="Q1" s="56" t="s">
        <v>15</v>
      </c>
      <c r="R1" s="56" t="s">
        <v>16</v>
      </c>
      <c r="S1" s="58" t="s">
        <v>2</v>
      </c>
      <c r="T1" s="58" t="s">
        <v>17</v>
      </c>
      <c r="U1" s="58" t="s">
        <v>18</v>
      </c>
      <c r="V1" s="59" t="s">
        <v>19</v>
      </c>
      <c r="W1" s="60" t="s">
        <v>20</v>
      </c>
      <c r="X1" s="60" t="s">
        <v>21</v>
      </c>
      <c r="Y1" s="60" t="s">
        <v>22</v>
      </c>
      <c r="Z1" s="61" t="s">
        <v>23</v>
      </c>
      <c r="AA1" s="61"/>
    </row>
    <row r="2">
      <c r="A2" s="10">
        <v>42675.0</v>
      </c>
      <c r="B2" s="11">
        <v>0.4166666666666667</v>
      </c>
      <c r="C2" s="13" t="s">
        <v>1808</v>
      </c>
      <c r="D2" s="13" t="s">
        <v>26</v>
      </c>
      <c r="E2" s="11">
        <v>0.4166666666666667</v>
      </c>
      <c r="F2" s="13" t="s">
        <v>203</v>
      </c>
      <c r="G2" s="10">
        <v>42676.0</v>
      </c>
      <c r="H2" s="54">
        <v>42676.0</v>
      </c>
      <c r="I2" s="11">
        <v>0.4270833333333333</v>
      </c>
      <c r="J2" s="14"/>
      <c r="K2" s="13" t="s">
        <v>2093</v>
      </c>
      <c r="L2" s="13" t="s">
        <v>2094</v>
      </c>
      <c r="M2" s="13" t="s">
        <v>92</v>
      </c>
      <c r="N2" s="13" t="s">
        <v>2095</v>
      </c>
      <c r="O2" s="13">
        <v>1.0</v>
      </c>
      <c r="P2" s="13" t="s">
        <v>2096</v>
      </c>
      <c r="Q2" s="14"/>
      <c r="R2" s="14"/>
      <c r="S2" s="14"/>
      <c r="T2" s="14"/>
      <c r="U2" s="13">
        <v>27051.0</v>
      </c>
      <c r="V2" s="17">
        <v>42677.0</v>
      </c>
      <c r="Y2">
        <f t="shared" ref="Y2:Y18" si="1">H2-G2</f>
        <v>0</v>
      </c>
    </row>
    <row r="3">
      <c r="A3" s="10">
        <v>42676.0</v>
      </c>
      <c r="B3" s="11">
        <v>0.40694444444444444</v>
      </c>
      <c r="C3" s="13" t="s">
        <v>1572</v>
      </c>
      <c r="D3" s="13" t="s">
        <v>86</v>
      </c>
      <c r="E3" s="13" t="s">
        <v>86</v>
      </c>
      <c r="F3" s="13" t="s">
        <v>86</v>
      </c>
      <c r="G3" s="10">
        <v>42676.0</v>
      </c>
      <c r="H3" s="12">
        <v>42677.0</v>
      </c>
      <c r="I3" s="11">
        <v>0.29375</v>
      </c>
      <c r="J3" s="14"/>
      <c r="K3" s="13" t="s">
        <v>300</v>
      </c>
      <c r="L3" s="13" t="s">
        <v>2100</v>
      </c>
      <c r="M3" s="13" t="s">
        <v>2101</v>
      </c>
      <c r="N3" s="13" t="s">
        <v>2102</v>
      </c>
      <c r="O3" s="13">
        <v>1.0</v>
      </c>
      <c r="P3" s="13" t="s">
        <v>2103</v>
      </c>
      <c r="Q3" s="14"/>
      <c r="R3" s="14"/>
      <c r="S3" s="14"/>
      <c r="T3" s="14"/>
      <c r="U3" s="13">
        <v>27052.0</v>
      </c>
      <c r="V3" s="17">
        <v>42677.0</v>
      </c>
      <c r="Y3">
        <f t="shared" si="1"/>
        <v>1</v>
      </c>
    </row>
    <row r="4">
      <c r="A4" s="10">
        <v>42676.0</v>
      </c>
      <c r="B4" s="11">
        <v>0.4888888888888889</v>
      </c>
      <c r="C4" s="13" t="s">
        <v>84</v>
      </c>
      <c r="D4" s="13" t="s">
        <v>26</v>
      </c>
      <c r="E4" s="11">
        <v>0.4375</v>
      </c>
      <c r="F4" s="13" t="s">
        <v>29</v>
      </c>
      <c r="G4" s="10">
        <v>42677.0</v>
      </c>
      <c r="H4" s="18">
        <v>42676.0</v>
      </c>
      <c r="I4" s="11">
        <v>0.6666666666666666</v>
      </c>
      <c r="J4" s="14"/>
      <c r="K4" s="13" t="s">
        <v>33</v>
      </c>
      <c r="L4" s="13" t="s">
        <v>2106</v>
      </c>
      <c r="M4" s="13" t="s">
        <v>2107</v>
      </c>
      <c r="N4" s="13" t="s">
        <v>2108</v>
      </c>
      <c r="O4" s="13">
        <v>1.0</v>
      </c>
      <c r="P4" s="13" t="s">
        <v>2109</v>
      </c>
      <c r="Q4" s="14"/>
      <c r="R4" s="14"/>
      <c r="S4" s="14"/>
      <c r="T4" s="14"/>
      <c r="U4" s="13">
        <v>27053.0</v>
      </c>
      <c r="V4" s="17">
        <v>42677.0</v>
      </c>
      <c r="Y4">
        <f t="shared" si="1"/>
        <v>-1</v>
      </c>
    </row>
    <row r="5">
      <c r="A5" s="10">
        <v>42677.0</v>
      </c>
      <c r="B5" s="11">
        <v>0.4166666666666667</v>
      </c>
      <c r="C5" s="13" t="s">
        <v>1808</v>
      </c>
      <c r="D5" s="13" t="s">
        <v>26</v>
      </c>
      <c r="E5" s="11">
        <v>0.4166666666666667</v>
      </c>
      <c r="F5" s="13" t="s">
        <v>203</v>
      </c>
      <c r="G5" s="10">
        <v>42677.0</v>
      </c>
      <c r="H5" s="12">
        <v>42677.0</v>
      </c>
      <c r="I5" s="11">
        <v>0.6902777777777778</v>
      </c>
      <c r="J5" s="14"/>
      <c r="K5" s="13" t="s">
        <v>2111</v>
      </c>
      <c r="L5" s="13" t="s">
        <v>2112</v>
      </c>
      <c r="M5" s="13" t="s">
        <v>92</v>
      </c>
      <c r="N5" s="13" t="s">
        <v>2114</v>
      </c>
      <c r="O5" s="13">
        <v>1.0</v>
      </c>
      <c r="P5" s="13" t="s">
        <v>2115</v>
      </c>
      <c r="Q5" s="14"/>
      <c r="R5" s="14"/>
      <c r="S5" s="14"/>
      <c r="T5" s="14"/>
      <c r="U5" s="13">
        <v>27061.0</v>
      </c>
      <c r="V5" s="17">
        <v>42678.0</v>
      </c>
      <c r="Y5">
        <f t="shared" si="1"/>
        <v>0</v>
      </c>
    </row>
    <row r="6">
      <c r="A6" s="10">
        <v>42677.0</v>
      </c>
      <c r="B6" s="11">
        <v>0.4166666666666667</v>
      </c>
      <c r="C6" s="13" t="s">
        <v>1808</v>
      </c>
      <c r="D6" s="13" t="s">
        <v>26</v>
      </c>
      <c r="E6" s="11">
        <v>0.4166666666666667</v>
      </c>
      <c r="F6" s="13" t="s">
        <v>203</v>
      </c>
      <c r="G6" s="10">
        <v>42681.0</v>
      </c>
      <c r="H6" s="12">
        <v>42676.0</v>
      </c>
      <c r="I6" s="11">
        <v>0.49027777777777776</v>
      </c>
      <c r="J6" s="14"/>
      <c r="K6" s="13" t="s">
        <v>1305</v>
      </c>
      <c r="L6" s="13" t="s">
        <v>2117</v>
      </c>
      <c r="M6" s="13" t="s">
        <v>76</v>
      </c>
      <c r="N6" s="13" t="s">
        <v>2118</v>
      </c>
      <c r="O6" s="13">
        <v>1.0</v>
      </c>
      <c r="P6" s="13" t="s">
        <v>57</v>
      </c>
      <c r="Q6" s="14"/>
      <c r="R6" s="14"/>
      <c r="S6" s="14"/>
      <c r="T6" s="14"/>
      <c r="U6" s="13">
        <v>27076.0</v>
      </c>
      <c r="V6" s="17">
        <v>42681.0</v>
      </c>
      <c r="Y6">
        <f t="shared" si="1"/>
        <v>-5</v>
      </c>
    </row>
    <row r="7">
      <c r="A7" s="10">
        <v>42677.0</v>
      </c>
      <c r="B7" s="11">
        <v>0.4166666666666667</v>
      </c>
      <c r="C7" s="13" t="s">
        <v>1808</v>
      </c>
      <c r="D7" s="13" t="s">
        <v>26</v>
      </c>
      <c r="E7" s="11">
        <v>0.4166666666666667</v>
      </c>
      <c r="F7" s="13" t="s">
        <v>203</v>
      </c>
      <c r="G7" s="10">
        <v>42681.0</v>
      </c>
      <c r="H7" s="12">
        <v>42678.0</v>
      </c>
      <c r="I7" s="11">
        <v>0.5319444444444444</v>
      </c>
      <c r="J7" s="14"/>
      <c r="K7" s="13" t="s">
        <v>2120</v>
      </c>
      <c r="L7" s="13" t="s">
        <v>2121</v>
      </c>
      <c r="M7" s="13" t="s">
        <v>2122</v>
      </c>
      <c r="N7" s="13" t="s">
        <v>2123</v>
      </c>
      <c r="O7" s="13">
        <v>1.0</v>
      </c>
      <c r="P7" s="13" t="s">
        <v>57</v>
      </c>
      <c r="Q7" s="14"/>
      <c r="R7" s="14"/>
      <c r="S7" s="14"/>
      <c r="T7" s="14"/>
      <c r="U7" s="13">
        <v>27077.0</v>
      </c>
      <c r="V7" s="17">
        <v>42681.0</v>
      </c>
      <c r="Y7">
        <f t="shared" si="1"/>
        <v>-3</v>
      </c>
    </row>
    <row r="8">
      <c r="A8" s="10">
        <v>42678.0</v>
      </c>
      <c r="B8" s="11">
        <v>0.4354166666666667</v>
      </c>
      <c r="C8" s="13" t="s">
        <v>1808</v>
      </c>
      <c r="D8" s="13" t="s">
        <v>26</v>
      </c>
      <c r="E8" s="11">
        <v>0.4354166666666667</v>
      </c>
      <c r="F8" s="13" t="s">
        <v>203</v>
      </c>
      <c r="G8" s="10">
        <v>42692.0</v>
      </c>
      <c r="H8" s="12">
        <v>42695.0</v>
      </c>
      <c r="I8" s="11">
        <v>0.6868055555555556</v>
      </c>
      <c r="J8" s="14"/>
      <c r="K8" s="13" t="s">
        <v>2126</v>
      </c>
      <c r="L8" s="13" t="s">
        <v>2127</v>
      </c>
      <c r="M8" s="13" t="s">
        <v>92</v>
      </c>
      <c r="N8" s="13" t="s">
        <v>2128</v>
      </c>
      <c r="O8" s="13">
        <v>1.0</v>
      </c>
      <c r="P8" s="13" t="s">
        <v>2129</v>
      </c>
      <c r="Q8" s="14"/>
      <c r="R8" s="13">
        <v>118704.0</v>
      </c>
      <c r="S8" s="14"/>
      <c r="T8" s="14"/>
      <c r="U8" s="13">
        <v>27169.0</v>
      </c>
      <c r="V8" s="17">
        <v>42696.0</v>
      </c>
      <c r="Y8">
        <f t="shared" si="1"/>
        <v>3</v>
      </c>
    </row>
    <row r="9">
      <c r="A9" s="10">
        <v>42678.0</v>
      </c>
      <c r="B9" s="11">
        <v>0.4965277777777778</v>
      </c>
      <c r="C9" s="13" t="s">
        <v>1808</v>
      </c>
      <c r="D9" s="13" t="s">
        <v>26</v>
      </c>
      <c r="E9" s="11">
        <v>0.4965277777777778</v>
      </c>
      <c r="F9" s="13" t="s">
        <v>29</v>
      </c>
      <c r="G9" s="10">
        <v>42681.0</v>
      </c>
      <c r="H9" s="54">
        <v>42681.0</v>
      </c>
      <c r="I9" s="11">
        <v>0.6131944444444445</v>
      </c>
      <c r="J9" s="14"/>
      <c r="K9" s="13" t="s">
        <v>121</v>
      </c>
      <c r="L9" s="13" t="s">
        <v>2131</v>
      </c>
      <c r="M9" s="13" t="s">
        <v>61</v>
      </c>
      <c r="N9" s="13" t="s">
        <v>1473</v>
      </c>
      <c r="O9" s="13">
        <v>1.0</v>
      </c>
      <c r="P9" s="13" t="s">
        <v>2132</v>
      </c>
      <c r="Q9" s="13" t="s">
        <v>2134</v>
      </c>
      <c r="R9" s="14"/>
      <c r="S9" s="14"/>
      <c r="T9" s="14"/>
      <c r="U9" s="13" t="s">
        <v>288</v>
      </c>
      <c r="V9" s="16" t="s">
        <v>288</v>
      </c>
      <c r="Y9">
        <f t="shared" si="1"/>
        <v>0</v>
      </c>
    </row>
    <row r="10">
      <c r="A10" s="10">
        <v>42678.0</v>
      </c>
      <c r="B10" s="11">
        <v>0.4965277777777778</v>
      </c>
      <c r="C10" s="13" t="s">
        <v>1808</v>
      </c>
      <c r="D10" s="13" t="s">
        <v>26</v>
      </c>
      <c r="E10" s="11">
        <v>0.4965277777777778</v>
      </c>
      <c r="F10" s="13" t="s">
        <v>29</v>
      </c>
      <c r="G10" s="10">
        <v>42681.0</v>
      </c>
      <c r="H10" s="54">
        <v>42681.0</v>
      </c>
      <c r="I10" s="11">
        <v>0.6131944444444445</v>
      </c>
      <c r="J10" s="14"/>
      <c r="K10" s="13" t="s">
        <v>121</v>
      </c>
      <c r="L10" s="13" t="s">
        <v>2136</v>
      </c>
      <c r="M10" s="13" t="s">
        <v>61</v>
      </c>
      <c r="N10" s="13" t="s">
        <v>1476</v>
      </c>
      <c r="O10" s="13">
        <v>1.0</v>
      </c>
      <c r="P10" s="13" t="s">
        <v>2132</v>
      </c>
      <c r="Q10" s="13" t="s">
        <v>2134</v>
      </c>
      <c r="R10" s="14"/>
      <c r="S10" s="14"/>
      <c r="T10" s="14"/>
      <c r="U10" s="13" t="s">
        <v>288</v>
      </c>
      <c r="V10" s="16" t="s">
        <v>288</v>
      </c>
      <c r="Y10">
        <f t="shared" si="1"/>
        <v>0</v>
      </c>
    </row>
    <row r="11">
      <c r="A11" s="10">
        <v>42678.0</v>
      </c>
      <c r="B11" s="11">
        <v>0.5166666666666667</v>
      </c>
      <c r="C11" s="13" t="s">
        <v>1808</v>
      </c>
      <c r="D11" s="13" t="s">
        <v>26</v>
      </c>
      <c r="E11" s="11">
        <v>0.5166666666666667</v>
      </c>
      <c r="F11" s="13" t="s">
        <v>29</v>
      </c>
      <c r="G11" s="10">
        <v>42706.0</v>
      </c>
      <c r="H11" s="12">
        <v>42703.0</v>
      </c>
      <c r="I11" s="11">
        <v>0.625</v>
      </c>
      <c r="J11" s="14"/>
      <c r="K11" s="13" t="s">
        <v>1814</v>
      </c>
      <c r="L11" s="13" t="s">
        <v>2138</v>
      </c>
      <c r="M11" s="13" t="s">
        <v>1816</v>
      </c>
      <c r="N11" s="13" t="s">
        <v>1817</v>
      </c>
      <c r="O11" s="13">
        <v>2.0</v>
      </c>
      <c r="P11" s="13" t="s">
        <v>2140</v>
      </c>
      <c r="Q11" s="13" t="s">
        <v>2141</v>
      </c>
      <c r="R11" s="14"/>
      <c r="S11" s="14"/>
      <c r="T11" s="14"/>
      <c r="U11" s="13">
        <v>27212.0</v>
      </c>
      <c r="V11" s="17">
        <v>42704.0</v>
      </c>
      <c r="Y11">
        <f t="shared" si="1"/>
        <v>-3</v>
      </c>
    </row>
    <row r="12">
      <c r="A12" s="10">
        <v>42678.0</v>
      </c>
      <c r="B12" s="11">
        <v>0.5166666666666667</v>
      </c>
      <c r="C12" s="13" t="s">
        <v>1808</v>
      </c>
      <c r="D12" s="13" t="s">
        <v>26</v>
      </c>
      <c r="E12" s="11">
        <v>0.5166666666666667</v>
      </c>
      <c r="F12" s="13" t="s">
        <v>29</v>
      </c>
      <c r="G12" s="10">
        <v>42706.0</v>
      </c>
      <c r="H12" s="12">
        <v>42703.0</v>
      </c>
      <c r="I12" s="11">
        <v>0.625</v>
      </c>
      <c r="J12" s="14"/>
      <c r="K12" s="13" t="s">
        <v>1814</v>
      </c>
      <c r="L12" s="13" t="s">
        <v>2143</v>
      </c>
      <c r="M12" s="13" t="s">
        <v>1816</v>
      </c>
      <c r="N12" s="13" t="s">
        <v>1824</v>
      </c>
      <c r="O12" s="13">
        <v>2.0</v>
      </c>
      <c r="P12" s="13" t="s">
        <v>2140</v>
      </c>
      <c r="Q12" s="13" t="s">
        <v>2141</v>
      </c>
      <c r="R12" s="14"/>
      <c r="S12" s="14"/>
      <c r="T12" s="14"/>
      <c r="U12" s="13">
        <v>27212.0</v>
      </c>
      <c r="V12" s="17">
        <v>42704.0</v>
      </c>
      <c r="Y12">
        <f t="shared" si="1"/>
        <v>-3</v>
      </c>
    </row>
    <row r="13">
      <c r="A13" s="10">
        <v>42678.0</v>
      </c>
      <c r="B13" s="11">
        <v>0.5166666666666667</v>
      </c>
      <c r="C13" s="13" t="s">
        <v>1808</v>
      </c>
      <c r="D13" s="13" t="s">
        <v>26</v>
      </c>
      <c r="E13" s="11">
        <v>0.5166666666666667</v>
      </c>
      <c r="F13" s="13" t="s">
        <v>29</v>
      </c>
      <c r="G13" s="10">
        <v>42706.0</v>
      </c>
      <c r="H13" s="12">
        <v>42703.0</v>
      </c>
      <c r="I13" s="11">
        <v>0.625</v>
      </c>
      <c r="J13" s="14"/>
      <c r="K13" s="13" t="s">
        <v>1814</v>
      </c>
      <c r="L13" s="13" t="s">
        <v>2147</v>
      </c>
      <c r="M13" s="13" t="s">
        <v>1816</v>
      </c>
      <c r="N13" s="13" t="s">
        <v>2148</v>
      </c>
      <c r="O13" s="13">
        <v>2.0</v>
      </c>
      <c r="P13" s="13" t="s">
        <v>2140</v>
      </c>
      <c r="Q13" s="13" t="s">
        <v>2141</v>
      </c>
      <c r="R13" s="14"/>
      <c r="S13" s="14"/>
      <c r="T13" s="14"/>
      <c r="U13" s="13">
        <v>27212.0</v>
      </c>
      <c r="V13" s="17">
        <v>42704.0</v>
      </c>
      <c r="Y13">
        <f t="shared" si="1"/>
        <v>-3</v>
      </c>
    </row>
    <row r="14">
      <c r="A14" s="10">
        <v>42678.0</v>
      </c>
      <c r="B14" s="11">
        <v>0.5166666666666667</v>
      </c>
      <c r="C14" s="13" t="s">
        <v>1808</v>
      </c>
      <c r="D14" s="13" t="s">
        <v>26</v>
      </c>
      <c r="E14" s="11">
        <v>0.5166666666666667</v>
      </c>
      <c r="F14" s="13" t="s">
        <v>29</v>
      </c>
      <c r="G14" s="10">
        <v>42706.0</v>
      </c>
      <c r="H14" s="12">
        <v>42703.0</v>
      </c>
      <c r="I14" s="11">
        <v>0.625</v>
      </c>
      <c r="J14" s="14"/>
      <c r="K14" s="13" t="s">
        <v>1814</v>
      </c>
      <c r="L14" s="13" t="s">
        <v>2153</v>
      </c>
      <c r="M14" s="13" t="s">
        <v>1816</v>
      </c>
      <c r="N14" s="13" t="s">
        <v>2154</v>
      </c>
      <c r="O14" s="13">
        <v>2.0</v>
      </c>
      <c r="P14" s="13" t="s">
        <v>2140</v>
      </c>
      <c r="Q14" s="13" t="s">
        <v>2141</v>
      </c>
      <c r="R14" s="14"/>
      <c r="S14" s="14"/>
      <c r="T14" s="14"/>
      <c r="U14" s="13">
        <v>27212.0</v>
      </c>
      <c r="V14" s="17">
        <v>42704.0</v>
      </c>
      <c r="Y14">
        <f t="shared" si="1"/>
        <v>-3</v>
      </c>
    </row>
    <row r="15">
      <c r="A15" s="10">
        <v>42681.0</v>
      </c>
      <c r="B15" s="11">
        <v>0.4111111111111111</v>
      </c>
      <c r="C15" s="13" t="s">
        <v>1808</v>
      </c>
      <c r="D15" s="13" t="s">
        <v>26</v>
      </c>
      <c r="E15" s="11">
        <v>0.4111111111111111</v>
      </c>
      <c r="F15" s="13" t="s">
        <v>203</v>
      </c>
      <c r="G15" s="10">
        <v>42685.0</v>
      </c>
      <c r="H15" s="18">
        <v>42683.0</v>
      </c>
      <c r="I15" s="11">
        <v>0.48819444444444443</v>
      </c>
      <c r="J15" s="14"/>
      <c r="K15" s="13" t="s">
        <v>33</v>
      </c>
      <c r="L15" s="13" t="s">
        <v>2160</v>
      </c>
      <c r="M15" s="13" t="s">
        <v>76</v>
      </c>
      <c r="N15" s="13" t="s">
        <v>2161</v>
      </c>
      <c r="O15" s="13">
        <v>1.0</v>
      </c>
      <c r="P15" s="13" t="s">
        <v>2162</v>
      </c>
      <c r="Q15" s="14"/>
      <c r="R15" s="14"/>
      <c r="S15" s="14"/>
      <c r="T15" s="14"/>
      <c r="U15" s="13">
        <v>27094.0</v>
      </c>
      <c r="V15" s="17">
        <v>42684.0</v>
      </c>
      <c r="Y15">
        <f t="shared" si="1"/>
        <v>-2</v>
      </c>
    </row>
    <row r="16">
      <c r="A16" s="10">
        <v>42681.0</v>
      </c>
      <c r="B16" s="11">
        <v>0.4284722222222222</v>
      </c>
      <c r="C16" s="13" t="s">
        <v>1808</v>
      </c>
      <c r="D16" s="13" t="s">
        <v>26</v>
      </c>
      <c r="E16" s="11">
        <v>0.4284722222222222</v>
      </c>
      <c r="F16" s="13" t="s">
        <v>29</v>
      </c>
      <c r="G16" s="69">
        <v>42688.0</v>
      </c>
      <c r="H16" s="10">
        <v>42691.0</v>
      </c>
      <c r="I16" s="11">
        <v>0.6930555555555555</v>
      </c>
      <c r="J16" s="14"/>
      <c r="K16" s="13" t="s">
        <v>33</v>
      </c>
      <c r="L16" s="13" t="s">
        <v>2171</v>
      </c>
      <c r="M16" s="13" t="s">
        <v>61</v>
      </c>
      <c r="N16" s="13" t="s">
        <v>2172</v>
      </c>
      <c r="O16" s="13">
        <v>1.0</v>
      </c>
      <c r="P16" s="13" t="s">
        <v>2173</v>
      </c>
      <c r="Q16" s="14"/>
      <c r="R16" s="14"/>
      <c r="S16" s="14"/>
      <c r="T16" s="14"/>
      <c r="U16" s="13">
        <v>27158.0</v>
      </c>
      <c r="V16" s="17">
        <v>42695.0</v>
      </c>
      <c r="Y16">
        <f t="shared" si="1"/>
        <v>3</v>
      </c>
    </row>
    <row r="17">
      <c r="A17" s="10">
        <v>42682.0</v>
      </c>
      <c r="B17" s="11">
        <v>0.44375</v>
      </c>
      <c r="C17" s="13" t="s">
        <v>1808</v>
      </c>
      <c r="D17" s="13" t="s">
        <v>26</v>
      </c>
      <c r="E17" s="11">
        <v>0.44375</v>
      </c>
      <c r="F17" s="13" t="s">
        <v>29</v>
      </c>
      <c r="G17" s="10">
        <v>42683.0</v>
      </c>
      <c r="H17" s="12">
        <v>42683.0</v>
      </c>
      <c r="I17" s="11">
        <v>0.7145833333333333</v>
      </c>
      <c r="J17" s="14"/>
      <c r="K17" s="13" t="s">
        <v>33</v>
      </c>
      <c r="L17" s="13" t="s">
        <v>2179</v>
      </c>
      <c r="M17" s="13" t="s">
        <v>39</v>
      </c>
      <c r="N17" s="13" t="s">
        <v>2180</v>
      </c>
      <c r="O17" s="13">
        <v>1.0</v>
      </c>
      <c r="P17" s="13" t="s">
        <v>2181</v>
      </c>
      <c r="Q17" s="14"/>
      <c r="R17" s="14"/>
      <c r="S17" s="14"/>
      <c r="T17" s="14"/>
      <c r="U17" s="13">
        <v>27095.0</v>
      </c>
      <c r="V17" s="17">
        <v>42684.0</v>
      </c>
      <c r="Y17">
        <f t="shared" si="1"/>
        <v>0</v>
      </c>
    </row>
    <row r="18">
      <c r="A18" s="10">
        <v>42682.0</v>
      </c>
      <c r="B18" s="11">
        <v>0.44375</v>
      </c>
      <c r="C18" s="13" t="s">
        <v>1808</v>
      </c>
      <c r="D18" s="13" t="s">
        <v>26</v>
      </c>
      <c r="E18" s="11">
        <v>0.44375</v>
      </c>
      <c r="F18" s="13" t="s">
        <v>29</v>
      </c>
      <c r="G18" s="10">
        <v>42683.0</v>
      </c>
      <c r="H18" s="12">
        <v>42683.0</v>
      </c>
      <c r="I18" s="11">
        <v>0.7145833333333333</v>
      </c>
      <c r="J18" s="14"/>
      <c r="K18" s="13" t="s">
        <v>33</v>
      </c>
      <c r="L18" s="13" t="s">
        <v>2187</v>
      </c>
      <c r="M18" s="13" t="s">
        <v>39</v>
      </c>
      <c r="N18" s="13" t="s">
        <v>2188</v>
      </c>
      <c r="O18" s="13">
        <v>1.0</v>
      </c>
      <c r="P18" s="13" t="s">
        <v>2181</v>
      </c>
      <c r="Q18" s="14"/>
      <c r="R18" s="14"/>
      <c r="S18" s="14"/>
      <c r="T18" s="14"/>
      <c r="U18" s="13">
        <v>27095.0</v>
      </c>
      <c r="V18" s="17">
        <v>42684.0</v>
      </c>
      <c r="Y18">
        <f t="shared" si="1"/>
        <v>0</v>
      </c>
    </row>
    <row r="19">
      <c r="A19" s="10">
        <v>42682.0</v>
      </c>
      <c r="B19" s="11">
        <v>0.44375</v>
      </c>
      <c r="C19" s="13" t="s">
        <v>1808</v>
      </c>
      <c r="D19" s="13" t="s">
        <v>26</v>
      </c>
      <c r="E19" s="11">
        <v>0.44375</v>
      </c>
      <c r="F19" s="13" t="s">
        <v>29</v>
      </c>
      <c r="G19" s="13" t="s">
        <v>2191</v>
      </c>
      <c r="H19" s="12">
        <v>42709.0</v>
      </c>
      <c r="I19" s="11">
        <v>0.7291666666666666</v>
      </c>
      <c r="J19" s="14"/>
      <c r="K19" s="13" t="s">
        <v>33</v>
      </c>
      <c r="L19" s="13" t="s">
        <v>2192</v>
      </c>
      <c r="M19" s="13" t="s">
        <v>39</v>
      </c>
      <c r="N19" s="13" t="s">
        <v>2193</v>
      </c>
      <c r="O19" s="13">
        <v>1.0</v>
      </c>
      <c r="P19" s="13" t="s">
        <v>2196</v>
      </c>
      <c r="Q19" s="13" t="s">
        <v>2197</v>
      </c>
      <c r="R19" s="14"/>
      <c r="S19" s="14"/>
      <c r="T19" s="14"/>
      <c r="U19" s="13">
        <v>27413.0</v>
      </c>
      <c r="V19" s="17">
        <v>43098.0</v>
      </c>
    </row>
    <row r="20">
      <c r="A20" s="10">
        <v>42682.0</v>
      </c>
      <c r="B20" s="11">
        <v>0.5041666666666667</v>
      </c>
      <c r="C20" s="13" t="s">
        <v>1808</v>
      </c>
      <c r="D20" s="13" t="s">
        <v>26</v>
      </c>
      <c r="E20" s="11">
        <v>0.5041666666666667</v>
      </c>
      <c r="F20" s="13" t="s">
        <v>203</v>
      </c>
      <c r="G20" s="10">
        <v>42689.0</v>
      </c>
      <c r="H20" s="12">
        <v>42689.0</v>
      </c>
      <c r="I20" s="11">
        <v>0.8958333333333334</v>
      </c>
      <c r="J20" s="14"/>
      <c r="K20" s="13" t="s">
        <v>33</v>
      </c>
      <c r="L20" s="13" t="s">
        <v>2198</v>
      </c>
      <c r="M20" s="13" t="s">
        <v>2200</v>
      </c>
      <c r="N20" s="13" t="s">
        <v>2201</v>
      </c>
      <c r="O20" s="13">
        <v>1.0</v>
      </c>
      <c r="P20" s="13" t="s">
        <v>2203</v>
      </c>
      <c r="Q20" s="14"/>
      <c r="R20" s="14"/>
      <c r="S20" s="14"/>
      <c r="T20" s="14"/>
      <c r="U20" s="13">
        <v>27125.0</v>
      </c>
      <c r="V20" s="17">
        <v>42690.0</v>
      </c>
      <c r="Y20">
        <f t="shared" ref="Y20:Y26" si="2">H20-G20</f>
        <v>0</v>
      </c>
    </row>
    <row r="21">
      <c r="A21" s="10">
        <v>42683.0</v>
      </c>
      <c r="B21" s="11">
        <v>0.44027777777777777</v>
      </c>
      <c r="C21" s="13" t="s">
        <v>1808</v>
      </c>
      <c r="D21" s="13" t="s">
        <v>26</v>
      </c>
      <c r="E21" s="11">
        <v>0.44027777777777777</v>
      </c>
      <c r="F21" s="13" t="s">
        <v>203</v>
      </c>
      <c r="G21" s="10">
        <v>42685.0</v>
      </c>
      <c r="H21" s="54">
        <v>42685.0</v>
      </c>
      <c r="I21" s="11">
        <v>0.6423611111111112</v>
      </c>
      <c r="J21" s="14"/>
      <c r="K21" s="13" t="s">
        <v>1436</v>
      </c>
      <c r="L21" s="13" t="s">
        <v>2211</v>
      </c>
      <c r="M21" s="13" t="s">
        <v>76</v>
      </c>
      <c r="N21" s="13" t="s">
        <v>2212</v>
      </c>
      <c r="O21" s="13">
        <v>1.0</v>
      </c>
      <c r="P21" s="13" t="s">
        <v>2213</v>
      </c>
      <c r="Q21" s="14"/>
      <c r="R21" s="14"/>
      <c r="S21" s="14"/>
      <c r="T21" s="14"/>
      <c r="U21" s="13">
        <v>27111.0</v>
      </c>
      <c r="V21" s="17">
        <v>42688.0</v>
      </c>
      <c r="Y21">
        <f t="shared" si="2"/>
        <v>0</v>
      </c>
    </row>
    <row r="22">
      <c r="A22" s="10">
        <v>42683.0</v>
      </c>
      <c r="B22" s="11">
        <v>0.44027777777777777</v>
      </c>
      <c r="C22" s="13" t="s">
        <v>1808</v>
      </c>
      <c r="D22" s="13" t="s">
        <v>26</v>
      </c>
      <c r="E22" s="11">
        <v>0.44027777777777777</v>
      </c>
      <c r="F22" s="13" t="s">
        <v>203</v>
      </c>
      <c r="G22" s="10">
        <v>42685.0</v>
      </c>
      <c r="H22" s="54">
        <v>42685.0</v>
      </c>
      <c r="I22" s="11">
        <v>0.6423611111111112</v>
      </c>
      <c r="J22" s="14"/>
      <c r="K22" s="13" t="s">
        <v>1436</v>
      </c>
      <c r="L22" s="13" t="s">
        <v>2216</v>
      </c>
      <c r="M22" s="13" t="s">
        <v>76</v>
      </c>
      <c r="N22" s="13" t="s">
        <v>2218</v>
      </c>
      <c r="O22" s="13">
        <v>1.0</v>
      </c>
      <c r="P22" s="13" t="s">
        <v>2213</v>
      </c>
      <c r="Q22" s="14"/>
      <c r="R22" s="14"/>
      <c r="S22" s="14"/>
      <c r="T22" s="14"/>
      <c r="U22" s="13">
        <v>27111.0</v>
      </c>
      <c r="V22" s="17">
        <v>42688.0</v>
      </c>
      <c r="Y22">
        <f t="shared" si="2"/>
        <v>0</v>
      </c>
    </row>
    <row r="23">
      <c r="A23" s="10">
        <v>42684.0</v>
      </c>
      <c r="B23" s="11">
        <v>0.5125</v>
      </c>
      <c r="C23" s="13" t="s">
        <v>84</v>
      </c>
      <c r="D23" s="13" t="s">
        <v>26</v>
      </c>
      <c r="E23" s="11">
        <v>0.5104166666666666</v>
      </c>
      <c r="F23" s="13" t="s">
        <v>29</v>
      </c>
      <c r="G23" s="10">
        <v>42692.0</v>
      </c>
      <c r="H23" s="12">
        <v>42691.0</v>
      </c>
      <c r="I23" s="11">
        <v>0.6340277777777777</v>
      </c>
      <c r="J23" s="14"/>
      <c r="K23" s="13" t="s">
        <v>33</v>
      </c>
      <c r="L23" s="13" t="s">
        <v>2223</v>
      </c>
      <c r="M23" s="13" t="s">
        <v>365</v>
      </c>
      <c r="N23" s="13" t="s">
        <v>2224</v>
      </c>
      <c r="O23" s="13">
        <v>1.0</v>
      </c>
      <c r="P23" s="13" t="s">
        <v>2225</v>
      </c>
      <c r="Q23" s="14"/>
      <c r="R23" s="14"/>
      <c r="S23" s="14"/>
      <c r="T23" s="14"/>
      <c r="U23" s="13">
        <v>27148.0</v>
      </c>
      <c r="V23" s="17">
        <v>42692.0</v>
      </c>
      <c r="Y23">
        <f t="shared" si="2"/>
        <v>-1</v>
      </c>
    </row>
    <row r="24">
      <c r="A24" s="10">
        <v>42684.0</v>
      </c>
      <c r="B24" s="11">
        <v>0.5125</v>
      </c>
      <c r="C24" s="13" t="s">
        <v>84</v>
      </c>
      <c r="D24" s="13" t="s">
        <v>26</v>
      </c>
      <c r="E24" s="11">
        <v>0.5104166666666666</v>
      </c>
      <c r="F24" s="13" t="s">
        <v>29</v>
      </c>
      <c r="G24" s="10">
        <v>42692.0</v>
      </c>
      <c r="H24" s="12">
        <v>42699.0</v>
      </c>
      <c r="I24" s="11">
        <v>0.6548611111111111</v>
      </c>
      <c r="J24" s="13">
        <v>2.0</v>
      </c>
      <c r="K24" s="13" t="s">
        <v>33</v>
      </c>
      <c r="L24" s="13" t="s">
        <v>2228</v>
      </c>
      <c r="M24" s="13" t="s">
        <v>2229</v>
      </c>
      <c r="N24" s="13" t="s">
        <v>2230</v>
      </c>
      <c r="O24" s="13">
        <v>1.0</v>
      </c>
      <c r="P24" s="13" t="s">
        <v>2231</v>
      </c>
      <c r="Q24" s="14"/>
      <c r="R24" s="14"/>
      <c r="S24" s="14"/>
      <c r="T24" s="14"/>
      <c r="U24" s="13">
        <v>27196.0</v>
      </c>
      <c r="V24" s="17">
        <v>42702.0</v>
      </c>
      <c r="Y24">
        <f t="shared" si="2"/>
        <v>7</v>
      </c>
    </row>
    <row r="25">
      <c r="A25" s="10">
        <v>42684.0</v>
      </c>
      <c r="B25" s="11">
        <v>0.6076388888888888</v>
      </c>
      <c r="C25" s="13" t="s">
        <v>24</v>
      </c>
      <c r="D25" s="13" t="s">
        <v>26</v>
      </c>
      <c r="E25" s="11">
        <v>0.6076388888888888</v>
      </c>
      <c r="F25" s="13" t="s">
        <v>2232</v>
      </c>
      <c r="G25" s="10">
        <v>42685.0</v>
      </c>
      <c r="H25" s="12">
        <v>42685.0</v>
      </c>
      <c r="I25" s="11">
        <v>0.5090277777777777</v>
      </c>
      <c r="J25" s="14"/>
      <c r="K25" s="13" t="s">
        <v>587</v>
      </c>
      <c r="L25" s="13" t="s">
        <v>2233</v>
      </c>
      <c r="M25" s="13" t="s">
        <v>2234</v>
      </c>
      <c r="N25" s="13" t="s">
        <v>2235</v>
      </c>
      <c r="O25" s="13">
        <v>1.0</v>
      </c>
      <c r="P25" s="13" t="s">
        <v>1146</v>
      </c>
      <c r="Q25" s="14"/>
      <c r="R25" s="14"/>
      <c r="S25" s="14"/>
      <c r="T25" s="14"/>
      <c r="U25" s="13">
        <v>27098.0</v>
      </c>
      <c r="V25" s="17">
        <v>42684.0</v>
      </c>
      <c r="Y25">
        <f t="shared" si="2"/>
        <v>0</v>
      </c>
    </row>
    <row r="26">
      <c r="A26" s="18">
        <v>42685.0</v>
      </c>
      <c r="B26" s="11">
        <v>0.4270833333333333</v>
      </c>
      <c r="C26" s="13" t="s">
        <v>1808</v>
      </c>
      <c r="D26" s="13" t="s">
        <v>26</v>
      </c>
      <c r="E26" s="11">
        <v>0.4270833333333333</v>
      </c>
      <c r="F26" s="13" t="s">
        <v>29</v>
      </c>
      <c r="G26" s="10">
        <v>42688.0</v>
      </c>
      <c r="H26" s="12">
        <v>42688.0</v>
      </c>
      <c r="I26" s="11">
        <v>0.5722222222222222</v>
      </c>
      <c r="J26" s="14"/>
      <c r="K26" s="13" t="s">
        <v>1250</v>
      </c>
      <c r="L26" s="13" t="s">
        <v>2238</v>
      </c>
      <c r="M26" s="13" t="s">
        <v>2122</v>
      </c>
      <c r="N26" s="13" t="s">
        <v>2240</v>
      </c>
      <c r="O26" s="13">
        <v>1.0</v>
      </c>
      <c r="P26" s="13" t="s">
        <v>57</v>
      </c>
      <c r="Q26" s="14"/>
      <c r="R26" s="14"/>
      <c r="S26" s="14"/>
      <c r="T26" s="14"/>
      <c r="U26" s="13">
        <v>27122.0</v>
      </c>
      <c r="V26" s="17">
        <v>42689.0</v>
      </c>
      <c r="Y26">
        <f t="shared" si="2"/>
        <v>0</v>
      </c>
    </row>
    <row r="27">
      <c r="A27" s="18">
        <v>42685.0</v>
      </c>
      <c r="B27" s="11">
        <v>0.4270833333333333</v>
      </c>
      <c r="C27" s="13" t="s">
        <v>1808</v>
      </c>
      <c r="D27" s="13" t="s">
        <v>26</v>
      </c>
      <c r="E27" s="11">
        <v>0.4270833333333333</v>
      </c>
      <c r="F27" s="13" t="s">
        <v>29</v>
      </c>
      <c r="G27" s="13" t="s">
        <v>2243</v>
      </c>
      <c r="H27" s="13" t="s">
        <v>2243</v>
      </c>
      <c r="I27" s="13" t="s">
        <v>2243</v>
      </c>
      <c r="J27" s="14"/>
      <c r="K27" s="13" t="s">
        <v>1250</v>
      </c>
      <c r="L27" s="13" t="s">
        <v>2244</v>
      </c>
      <c r="M27" s="13" t="s">
        <v>2122</v>
      </c>
      <c r="N27" s="13" t="s">
        <v>2245</v>
      </c>
      <c r="O27" s="13">
        <v>1.0</v>
      </c>
      <c r="P27" s="13" t="s">
        <v>2246</v>
      </c>
      <c r="Q27" s="13" t="s">
        <v>2247</v>
      </c>
      <c r="R27" s="14"/>
      <c r="S27" s="14"/>
      <c r="T27" s="14"/>
      <c r="U27" s="13" t="s">
        <v>288</v>
      </c>
      <c r="V27" s="16" t="s">
        <v>288</v>
      </c>
    </row>
    <row r="28">
      <c r="A28" s="18">
        <v>42685.0</v>
      </c>
      <c r="B28" s="11">
        <v>0.46597222222222223</v>
      </c>
      <c r="C28" s="13" t="s">
        <v>1808</v>
      </c>
      <c r="D28" s="13" t="s">
        <v>26</v>
      </c>
      <c r="E28" s="11">
        <v>0.46597222222222223</v>
      </c>
      <c r="F28" s="13" t="s">
        <v>29</v>
      </c>
      <c r="G28" s="45"/>
      <c r="H28" s="54">
        <v>42695.0</v>
      </c>
      <c r="I28" s="11">
        <v>0.6138888888888889</v>
      </c>
      <c r="J28" s="14"/>
      <c r="K28" s="13" t="s">
        <v>518</v>
      </c>
      <c r="L28" s="13" t="s">
        <v>2250</v>
      </c>
      <c r="M28" s="13" t="s">
        <v>2251</v>
      </c>
      <c r="N28" s="13" t="s">
        <v>2252</v>
      </c>
      <c r="O28" s="13">
        <v>3.0</v>
      </c>
      <c r="P28" s="13" t="s">
        <v>2254</v>
      </c>
      <c r="Q28" s="14"/>
      <c r="R28" s="14"/>
      <c r="S28" s="14"/>
      <c r="T28" s="14"/>
      <c r="U28" s="13">
        <v>27181.0</v>
      </c>
      <c r="V28" s="17">
        <v>42697.0</v>
      </c>
    </row>
    <row r="29">
      <c r="A29" s="18">
        <v>42688.0</v>
      </c>
      <c r="B29" s="11">
        <v>0.34097222222222223</v>
      </c>
      <c r="C29" s="13" t="s">
        <v>2015</v>
      </c>
      <c r="D29" s="13" t="s">
        <v>26</v>
      </c>
      <c r="E29" s="11">
        <v>0.34097222222222223</v>
      </c>
      <c r="F29" s="13" t="s">
        <v>203</v>
      </c>
      <c r="G29" s="13" t="s">
        <v>2255</v>
      </c>
      <c r="H29" s="13" t="s">
        <v>2255</v>
      </c>
      <c r="I29" s="13" t="s">
        <v>2255</v>
      </c>
      <c r="J29" s="14"/>
      <c r="K29" s="13" t="s">
        <v>2018</v>
      </c>
      <c r="L29" s="13" t="s">
        <v>2256</v>
      </c>
      <c r="M29" s="13" t="s">
        <v>2020</v>
      </c>
      <c r="N29" s="13" t="s">
        <v>2021</v>
      </c>
      <c r="O29" s="13">
        <v>1.0</v>
      </c>
      <c r="P29" s="13" t="s">
        <v>2257</v>
      </c>
      <c r="Q29" s="14"/>
      <c r="R29" s="13" t="s">
        <v>2258</v>
      </c>
      <c r="S29" s="14"/>
      <c r="T29" s="14"/>
      <c r="U29" s="13" t="s">
        <v>288</v>
      </c>
      <c r="V29" s="16" t="s">
        <v>288</v>
      </c>
    </row>
    <row r="30">
      <c r="A30" s="18">
        <v>42688.0</v>
      </c>
      <c r="B30" s="11">
        <v>0.34097222222222223</v>
      </c>
      <c r="C30" s="13" t="s">
        <v>2015</v>
      </c>
      <c r="D30" s="13" t="s">
        <v>26</v>
      </c>
      <c r="E30" s="11">
        <v>0.34097222222222223</v>
      </c>
      <c r="F30" s="13" t="s">
        <v>203</v>
      </c>
      <c r="G30" s="13" t="s">
        <v>2255</v>
      </c>
      <c r="H30" s="13" t="s">
        <v>2255</v>
      </c>
      <c r="I30" s="13" t="s">
        <v>2255</v>
      </c>
      <c r="J30" s="14"/>
      <c r="K30" s="13" t="s">
        <v>2018</v>
      </c>
      <c r="L30" s="13" t="s">
        <v>2261</v>
      </c>
      <c r="M30" s="13" t="s">
        <v>2020</v>
      </c>
      <c r="N30" s="13" t="s">
        <v>2021</v>
      </c>
      <c r="O30" s="13">
        <v>1.0</v>
      </c>
      <c r="P30" s="13" t="s">
        <v>2257</v>
      </c>
      <c r="Q30" s="14"/>
      <c r="R30" s="13" t="s">
        <v>2258</v>
      </c>
      <c r="S30" s="14"/>
      <c r="T30" s="14"/>
      <c r="U30" s="13" t="s">
        <v>288</v>
      </c>
      <c r="V30" s="16" t="s">
        <v>288</v>
      </c>
    </row>
    <row r="31">
      <c r="A31" s="18">
        <v>42688.0</v>
      </c>
      <c r="B31" s="11">
        <v>0.34097222222222223</v>
      </c>
      <c r="C31" s="13" t="s">
        <v>2015</v>
      </c>
      <c r="D31" s="13" t="s">
        <v>26</v>
      </c>
      <c r="E31" s="11">
        <v>0.34097222222222223</v>
      </c>
      <c r="F31" s="13" t="s">
        <v>203</v>
      </c>
      <c r="G31" s="13" t="s">
        <v>2255</v>
      </c>
      <c r="H31" s="13" t="s">
        <v>2255</v>
      </c>
      <c r="I31" s="13" t="s">
        <v>2255</v>
      </c>
      <c r="J31" s="14"/>
      <c r="K31" s="13" t="s">
        <v>2018</v>
      </c>
      <c r="L31" s="13" t="s">
        <v>2264</v>
      </c>
      <c r="M31" s="13" t="s">
        <v>2020</v>
      </c>
      <c r="N31" s="13" t="s">
        <v>2021</v>
      </c>
      <c r="O31" s="13">
        <v>1.0</v>
      </c>
      <c r="P31" s="13" t="s">
        <v>2257</v>
      </c>
      <c r="Q31" s="14"/>
      <c r="R31" s="13" t="s">
        <v>2258</v>
      </c>
      <c r="S31" s="14"/>
      <c r="T31" s="14"/>
      <c r="U31" s="13" t="s">
        <v>288</v>
      </c>
      <c r="V31" s="16" t="s">
        <v>288</v>
      </c>
    </row>
    <row r="32">
      <c r="A32" s="18">
        <v>42688.0</v>
      </c>
      <c r="B32" s="11">
        <v>0.34097222222222223</v>
      </c>
      <c r="C32" s="13" t="s">
        <v>2015</v>
      </c>
      <c r="D32" s="13" t="s">
        <v>26</v>
      </c>
      <c r="E32" s="11">
        <v>0.34097222222222223</v>
      </c>
      <c r="F32" s="13" t="s">
        <v>203</v>
      </c>
      <c r="G32" s="13" t="s">
        <v>2255</v>
      </c>
      <c r="H32" s="13" t="s">
        <v>2255</v>
      </c>
      <c r="I32" s="13" t="s">
        <v>2255</v>
      </c>
      <c r="J32" s="14"/>
      <c r="K32" s="13" t="s">
        <v>2018</v>
      </c>
      <c r="L32" s="13" t="s">
        <v>2271</v>
      </c>
      <c r="M32" s="13" t="s">
        <v>2020</v>
      </c>
      <c r="N32" s="13" t="s">
        <v>2021</v>
      </c>
      <c r="O32" s="13">
        <v>1.0</v>
      </c>
      <c r="P32" s="13" t="s">
        <v>2257</v>
      </c>
      <c r="Q32" s="14"/>
      <c r="R32" s="13" t="s">
        <v>2258</v>
      </c>
      <c r="S32" s="14"/>
      <c r="T32" s="14"/>
      <c r="U32" s="13" t="s">
        <v>288</v>
      </c>
      <c r="V32" s="16" t="s">
        <v>288</v>
      </c>
    </row>
    <row r="33">
      <c r="A33" s="18">
        <v>42688.0</v>
      </c>
      <c r="B33" s="11">
        <v>0.34097222222222223</v>
      </c>
      <c r="C33" s="13" t="s">
        <v>2015</v>
      </c>
      <c r="D33" s="13" t="s">
        <v>26</v>
      </c>
      <c r="E33" s="11">
        <v>0.34097222222222223</v>
      </c>
      <c r="F33" s="13" t="s">
        <v>203</v>
      </c>
      <c r="G33" s="13" t="s">
        <v>2255</v>
      </c>
      <c r="H33" s="13" t="s">
        <v>2255</v>
      </c>
      <c r="I33" s="13" t="s">
        <v>2255</v>
      </c>
      <c r="J33" s="14"/>
      <c r="K33" s="13" t="s">
        <v>2018</v>
      </c>
      <c r="L33" s="13" t="s">
        <v>2273</v>
      </c>
      <c r="M33" s="13" t="s">
        <v>2020</v>
      </c>
      <c r="N33" s="13" t="s">
        <v>2021</v>
      </c>
      <c r="O33" s="13">
        <v>1.0</v>
      </c>
      <c r="P33" s="13" t="s">
        <v>2257</v>
      </c>
      <c r="Q33" s="14"/>
      <c r="R33" s="13" t="s">
        <v>2258</v>
      </c>
      <c r="S33" s="14"/>
      <c r="T33" s="14"/>
      <c r="U33" s="13" t="s">
        <v>288</v>
      </c>
      <c r="V33" s="16" t="s">
        <v>288</v>
      </c>
    </row>
    <row r="34">
      <c r="A34" s="18">
        <v>42688.0</v>
      </c>
      <c r="B34" s="11">
        <v>0.34097222222222223</v>
      </c>
      <c r="C34" s="13" t="s">
        <v>2015</v>
      </c>
      <c r="D34" s="13" t="s">
        <v>26</v>
      </c>
      <c r="E34" s="11">
        <v>0.34097222222222223</v>
      </c>
      <c r="F34" s="13" t="s">
        <v>203</v>
      </c>
      <c r="G34" s="13" t="s">
        <v>2255</v>
      </c>
      <c r="H34" s="13" t="s">
        <v>2255</v>
      </c>
      <c r="I34" s="13" t="s">
        <v>2255</v>
      </c>
      <c r="J34" s="14"/>
      <c r="K34" s="13" t="s">
        <v>2018</v>
      </c>
      <c r="L34" s="13" t="s">
        <v>2277</v>
      </c>
      <c r="M34" s="13" t="s">
        <v>2020</v>
      </c>
      <c r="N34" s="13" t="s">
        <v>2021</v>
      </c>
      <c r="O34" s="13">
        <v>1.0</v>
      </c>
      <c r="P34" s="13" t="s">
        <v>2257</v>
      </c>
      <c r="Q34" s="14"/>
      <c r="R34" s="13" t="s">
        <v>2258</v>
      </c>
      <c r="S34" s="14"/>
      <c r="T34" s="14"/>
      <c r="U34" s="13" t="s">
        <v>288</v>
      </c>
      <c r="V34" s="16" t="s">
        <v>288</v>
      </c>
    </row>
    <row r="35">
      <c r="A35" s="18">
        <v>42688.0</v>
      </c>
      <c r="B35" s="11">
        <v>0.34097222222222223</v>
      </c>
      <c r="C35" s="13" t="s">
        <v>2015</v>
      </c>
      <c r="D35" s="13" t="s">
        <v>26</v>
      </c>
      <c r="E35" s="11">
        <v>0.34097222222222223</v>
      </c>
      <c r="F35" s="13" t="s">
        <v>203</v>
      </c>
      <c r="G35" s="13" t="s">
        <v>2255</v>
      </c>
      <c r="H35" s="13" t="s">
        <v>2255</v>
      </c>
      <c r="I35" s="13" t="s">
        <v>2255</v>
      </c>
      <c r="J35" s="14"/>
      <c r="K35" s="13" t="s">
        <v>2018</v>
      </c>
      <c r="L35" s="13" t="s">
        <v>2278</v>
      </c>
      <c r="M35" s="13" t="s">
        <v>2020</v>
      </c>
      <c r="N35" s="13" t="s">
        <v>2021</v>
      </c>
      <c r="O35" s="13">
        <v>1.0</v>
      </c>
      <c r="P35" s="13" t="s">
        <v>2257</v>
      </c>
      <c r="Q35" s="14"/>
      <c r="R35" s="13" t="s">
        <v>2258</v>
      </c>
      <c r="S35" s="14"/>
      <c r="T35" s="14"/>
      <c r="U35" s="13" t="s">
        <v>288</v>
      </c>
      <c r="V35" s="16" t="s">
        <v>288</v>
      </c>
    </row>
    <row r="36">
      <c r="A36" s="18">
        <v>42688.0</v>
      </c>
      <c r="B36" s="11">
        <v>0.34097222222222223</v>
      </c>
      <c r="C36" s="13" t="s">
        <v>2015</v>
      </c>
      <c r="D36" s="13" t="s">
        <v>26</v>
      </c>
      <c r="E36" s="11">
        <v>0.34097222222222223</v>
      </c>
      <c r="F36" s="13" t="s">
        <v>203</v>
      </c>
      <c r="G36" s="13" t="s">
        <v>2255</v>
      </c>
      <c r="H36" s="13" t="s">
        <v>2255</v>
      </c>
      <c r="I36" s="13" t="s">
        <v>2255</v>
      </c>
      <c r="J36" s="14"/>
      <c r="K36" s="13" t="s">
        <v>2018</v>
      </c>
      <c r="L36" s="13" t="s">
        <v>2280</v>
      </c>
      <c r="M36" s="13" t="s">
        <v>2020</v>
      </c>
      <c r="N36" s="13" t="s">
        <v>2021</v>
      </c>
      <c r="O36" s="13">
        <v>1.0</v>
      </c>
      <c r="P36" s="13" t="s">
        <v>2257</v>
      </c>
      <c r="Q36" s="14"/>
      <c r="R36" s="13" t="s">
        <v>2258</v>
      </c>
      <c r="S36" s="14"/>
      <c r="T36" s="14"/>
      <c r="U36" s="13" t="s">
        <v>288</v>
      </c>
      <c r="V36" s="16" t="s">
        <v>288</v>
      </c>
    </row>
    <row r="37">
      <c r="A37" s="18">
        <v>42688.0</v>
      </c>
      <c r="B37" s="11">
        <v>0.34097222222222223</v>
      </c>
      <c r="C37" s="13" t="s">
        <v>2015</v>
      </c>
      <c r="D37" s="13" t="s">
        <v>26</v>
      </c>
      <c r="E37" s="11">
        <v>0.34097222222222223</v>
      </c>
      <c r="F37" s="13" t="s">
        <v>203</v>
      </c>
      <c r="G37" s="13" t="s">
        <v>2255</v>
      </c>
      <c r="H37" s="13" t="s">
        <v>2255</v>
      </c>
      <c r="I37" s="13" t="s">
        <v>2255</v>
      </c>
      <c r="J37" s="14"/>
      <c r="K37" s="13" t="s">
        <v>2018</v>
      </c>
      <c r="L37" s="13" t="s">
        <v>2283</v>
      </c>
      <c r="M37" s="13" t="s">
        <v>2020</v>
      </c>
      <c r="N37" s="13" t="s">
        <v>2021</v>
      </c>
      <c r="O37" s="13">
        <v>1.0</v>
      </c>
      <c r="P37" s="13" t="s">
        <v>2257</v>
      </c>
      <c r="Q37" s="14"/>
      <c r="R37" s="13" t="s">
        <v>2258</v>
      </c>
      <c r="S37" s="14"/>
      <c r="T37" s="14"/>
      <c r="U37" s="13" t="s">
        <v>288</v>
      </c>
      <c r="V37" s="16" t="s">
        <v>288</v>
      </c>
    </row>
    <row r="38">
      <c r="A38" s="18">
        <v>42688.0</v>
      </c>
      <c r="B38" s="11">
        <v>0.34097222222222223</v>
      </c>
      <c r="C38" s="13" t="s">
        <v>2015</v>
      </c>
      <c r="D38" s="13" t="s">
        <v>26</v>
      </c>
      <c r="E38" s="11">
        <v>0.34097222222222223</v>
      </c>
      <c r="F38" s="13" t="s">
        <v>203</v>
      </c>
      <c r="G38" s="13" t="s">
        <v>2255</v>
      </c>
      <c r="H38" s="13" t="s">
        <v>2255</v>
      </c>
      <c r="I38" s="13" t="s">
        <v>2255</v>
      </c>
      <c r="J38" s="14"/>
      <c r="K38" s="13" t="s">
        <v>2018</v>
      </c>
      <c r="L38" s="13" t="s">
        <v>2287</v>
      </c>
      <c r="M38" s="13" t="s">
        <v>2020</v>
      </c>
      <c r="N38" s="13" t="s">
        <v>2021</v>
      </c>
      <c r="O38" s="13">
        <v>1.0</v>
      </c>
      <c r="P38" s="13" t="s">
        <v>2257</v>
      </c>
      <c r="Q38" s="14"/>
      <c r="R38" s="13" t="s">
        <v>2258</v>
      </c>
      <c r="S38" s="14"/>
      <c r="T38" s="14"/>
      <c r="U38" s="13" t="s">
        <v>288</v>
      </c>
      <c r="V38" s="16" t="s">
        <v>288</v>
      </c>
    </row>
    <row r="39">
      <c r="A39" s="18">
        <v>42688.0</v>
      </c>
      <c r="B39" s="11">
        <v>0.34097222222222223</v>
      </c>
      <c r="C39" s="13" t="s">
        <v>2015</v>
      </c>
      <c r="D39" s="13" t="s">
        <v>26</v>
      </c>
      <c r="E39" s="11">
        <v>0.34097222222222223</v>
      </c>
      <c r="F39" s="13" t="s">
        <v>203</v>
      </c>
      <c r="G39" s="13" t="s">
        <v>2255</v>
      </c>
      <c r="H39" s="13" t="s">
        <v>2255</v>
      </c>
      <c r="I39" s="13" t="s">
        <v>2255</v>
      </c>
      <c r="J39" s="14"/>
      <c r="K39" s="13" t="s">
        <v>2018</v>
      </c>
      <c r="L39" s="13" t="s">
        <v>2290</v>
      </c>
      <c r="M39" s="13" t="s">
        <v>2020</v>
      </c>
      <c r="N39" s="13" t="s">
        <v>2021</v>
      </c>
      <c r="O39" s="13">
        <v>1.0</v>
      </c>
      <c r="P39" s="13" t="s">
        <v>2257</v>
      </c>
      <c r="Q39" s="14"/>
      <c r="R39" s="13" t="s">
        <v>2258</v>
      </c>
      <c r="S39" s="14"/>
      <c r="T39" s="14"/>
      <c r="U39" s="13" t="s">
        <v>288</v>
      </c>
      <c r="V39" s="16" t="s">
        <v>288</v>
      </c>
    </row>
    <row r="40">
      <c r="A40" s="18">
        <v>42688.0</v>
      </c>
      <c r="B40" s="11">
        <v>0.34097222222222223</v>
      </c>
      <c r="C40" s="13" t="s">
        <v>2015</v>
      </c>
      <c r="D40" s="13" t="s">
        <v>26</v>
      </c>
      <c r="E40" s="11">
        <v>0.34097222222222223</v>
      </c>
      <c r="F40" s="13" t="s">
        <v>203</v>
      </c>
      <c r="G40" s="13" t="s">
        <v>2255</v>
      </c>
      <c r="H40" s="13" t="s">
        <v>2255</v>
      </c>
      <c r="I40" s="13" t="s">
        <v>2255</v>
      </c>
      <c r="J40" s="14"/>
      <c r="K40" s="13" t="s">
        <v>2018</v>
      </c>
      <c r="L40" s="13" t="s">
        <v>2293</v>
      </c>
      <c r="M40" s="13" t="s">
        <v>2020</v>
      </c>
      <c r="N40" s="13" t="s">
        <v>2021</v>
      </c>
      <c r="O40" s="13">
        <v>1.0</v>
      </c>
      <c r="P40" s="13" t="s">
        <v>2257</v>
      </c>
      <c r="Q40" s="14"/>
      <c r="R40" s="13" t="s">
        <v>2258</v>
      </c>
      <c r="S40" s="14"/>
      <c r="T40" s="14"/>
      <c r="U40" s="13" t="s">
        <v>288</v>
      </c>
      <c r="V40" s="16" t="s">
        <v>288</v>
      </c>
    </row>
    <row r="41">
      <c r="A41" s="18">
        <v>42688.0</v>
      </c>
      <c r="B41" s="11">
        <v>0.34097222222222223</v>
      </c>
      <c r="C41" s="13" t="s">
        <v>2015</v>
      </c>
      <c r="D41" s="13" t="s">
        <v>26</v>
      </c>
      <c r="E41" s="11">
        <v>0.34097222222222223</v>
      </c>
      <c r="F41" s="13" t="s">
        <v>203</v>
      </c>
      <c r="G41" s="13" t="s">
        <v>2255</v>
      </c>
      <c r="H41" s="13" t="s">
        <v>2255</v>
      </c>
      <c r="I41" s="13" t="s">
        <v>2255</v>
      </c>
      <c r="J41" s="14"/>
      <c r="K41" s="13" t="s">
        <v>2018</v>
      </c>
      <c r="L41" s="13" t="s">
        <v>2294</v>
      </c>
      <c r="M41" s="13" t="s">
        <v>2020</v>
      </c>
      <c r="N41" s="13" t="s">
        <v>2021</v>
      </c>
      <c r="O41" s="13">
        <v>1.0</v>
      </c>
      <c r="P41" s="13" t="s">
        <v>2257</v>
      </c>
      <c r="Q41" s="14"/>
      <c r="R41" s="13" t="s">
        <v>2258</v>
      </c>
      <c r="S41" s="14"/>
      <c r="T41" s="14"/>
      <c r="U41" s="13" t="s">
        <v>288</v>
      </c>
      <c r="V41" s="16" t="s">
        <v>288</v>
      </c>
    </row>
    <row r="42">
      <c r="A42" s="18">
        <v>42688.0</v>
      </c>
      <c r="B42" s="11">
        <v>0.34097222222222223</v>
      </c>
      <c r="C42" s="13" t="s">
        <v>2015</v>
      </c>
      <c r="D42" s="13" t="s">
        <v>26</v>
      </c>
      <c r="E42" s="11">
        <v>0.34097222222222223</v>
      </c>
      <c r="F42" s="13" t="s">
        <v>203</v>
      </c>
      <c r="G42" s="13" t="s">
        <v>2255</v>
      </c>
      <c r="H42" s="13" t="s">
        <v>2255</v>
      </c>
      <c r="I42" s="13" t="s">
        <v>2255</v>
      </c>
      <c r="J42" s="14"/>
      <c r="K42" s="13" t="s">
        <v>2018</v>
      </c>
      <c r="L42" s="13" t="s">
        <v>2295</v>
      </c>
      <c r="M42" s="13" t="s">
        <v>2020</v>
      </c>
      <c r="N42" s="13" t="s">
        <v>2021</v>
      </c>
      <c r="O42" s="13">
        <v>1.0</v>
      </c>
      <c r="P42" s="13" t="s">
        <v>2257</v>
      </c>
      <c r="Q42" s="14"/>
      <c r="R42" s="13" t="s">
        <v>2258</v>
      </c>
      <c r="S42" s="14"/>
      <c r="T42" s="14"/>
      <c r="U42" s="13" t="s">
        <v>288</v>
      </c>
      <c r="V42" s="16" t="s">
        <v>288</v>
      </c>
    </row>
    <row r="43">
      <c r="A43" s="18">
        <v>42688.0</v>
      </c>
      <c r="B43" s="11">
        <v>0.34097222222222223</v>
      </c>
      <c r="C43" s="13" t="s">
        <v>2015</v>
      </c>
      <c r="D43" s="13" t="s">
        <v>26</v>
      </c>
      <c r="E43" s="11">
        <v>0.34097222222222223</v>
      </c>
      <c r="F43" s="13" t="s">
        <v>203</v>
      </c>
      <c r="G43" s="13" t="s">
        <v>2255</v>
      </c>
      <c r="H43" s="13" t="s">
        <v>2255</v>
      </c>
      <c r="I43" s="13" t="s">
        <v>2255</v>
      </c>
      <c r="J43" s="14"/>
      <c r="K43" s="13" t="s">
        <v>2018</v>
      </c>
      <c r="L43" s="13" t="s">
        <v>2296</v>
      </c>
      <c r="M43" s="13" t="s">
        <v>2020</v>
      </c>
      <c r="N43" s="13" t="s">
        <v>2021</v>
      </c>
      <c r="O43" s="13">
        <v>1.0</v>
      </c>
      <c r="P43" s="13" t="s">
        <v>2257</v>
      </c>
      <c r="Q43" s="14"/>
      <c r="R43" s="13" t="s">
        <v>2258</v>
      </c>
      <c r="S43" s="14"/>
      <c r="T43" s="14"/>
      <c r="U43" s="13" t="s">
        <v>288</v>
      </c>
      <c r="V43" s="16" t="s">
        <v>288</v>
      </c>
    </row>
    <row r="44">
      <c r="A44" s="18">
        <v>42688.0</v>
      </c>
      <c r="B44" s="11">
        <v>0.34097222222222223</v>
      </c>
      <c r="C44" s="13" t="s">
        <v>2015</v>
      </c>
      <c r="D44" s="13" t="s">
        <v>26</v>
      </c>
      <c r="E44" s="11">
        <v>0.34097222222222223</v>
      </c>
      <c r="F44" s="13" t="s">
        <v>203</v>
      </c>
      <c r="G44" s="13" t="s">
        <v>2255</v>
      </c>
      <c r="H44" s="13" t="s">
        <v>2255</v>
      </c>
      <c r="I44" s="13" t="s">
        <v>2255</v>
      </c>
      <c r="J44" s="14"/>
      <c r="K44" s="13" t="s">
        <v>2018</v>
      </c>
      <c r="L44" s="13" t="s">
        <v>2297</v>
      </c>
      <c r="M44" s="13" t="s">
        <v>2020</v>
      </c>
      <c r="N44" s="13" t="s">
        <v>2021</v>
      </c>
      <c r="O44" s="13">
        <v>1.0</v>
      </c>
      <c r="P44" s="13" t="s">
        <v>2257</v>
      </c>
      <c r="Q44" s="14"/>
      <c r="R44" s="13" t="s">
        <v>2258</v>
      </c>
      <c r="S44" s="14"/>
      <c r="T44" s="14"/>
      <c r="U44" s="13" t="s">
        <v>288</v>
      </c>
      <c r="V44" s="16" t="s">
        <v>288</v>
      </c>
    </row>
    <row r="45">
      <c r="A45" s="18">
        <v>42688.0</v>
      </c>
      <c r="B45" s="11">
        <v>0.34097222222222223</v>
      </c>
      <c r="C45" s="13" t="s">
        <v>2015</v>
      </c>
      <c r="D45" s="13" t="s">
        <v>26</v>
      </c>
      <c r="E45" s="11">
        <v>0.34097222222222223</v>
      </c>
      <c r="F45" s="13" t="s">
        <v>203</v>
      </c>
      <c r="G45" s="13" t="s">
        <v>2255</v>
      </c>
      <c r="H45" s="13" t="s">
        <v>2255</v>
      </c>
      <c r="I45" s="13" t="s">
        <v>2255</v>
      </c>
      <c r="J45" s="14"/>
      <c r="K45" s="13" t="s">
        <v>2018</v>
      </c>
      <c r="L45" s="13" t="s">
        <v>2298</v>
      </c>
      <c r="M45" s="13" t="s">
        <v>2020</v>
      </c>
      <c r="N45" s="13" t="s">
        <v>2021</v>
      </c>
      <c r="O45" s="13">
        <v>1.0</v>
      </c>
      <c r="P45" s="13" t="s">
        <v>2257</v>
      </c>
      <c r="Q45" s="14"/>
      <c r="R45" s="13" t="s">
        <v>2258</v>
      </c>
      <c r="S45" s="14"/>
      <c r="T45" s="14"/>
      <c r="U45" s="13" t="s">
        <v>288</v>
      </c>
      <c r="V45" s="16" t="s">
        <v>288</v>
      </c>
    </row>
    <row r="46">
      <c r="A46" s="18">
        <v>42688.0</v>
      </c>
      <c r="B46" s="11">
        <v>0.34097222222222223</v>
      </c>
      <c r="C46" s="13" t="s">
        <v>2015</v>
      </c>
      <c r="D46" s="13" t="s">
        <v>26</v>
      </c>
      <c r="E46" s="11">
        <v>0.34097222222222223</v>
      </c>
      <c r="F46" s="13" t="s">
        <v>203</v>
      </c>
      <c r="G46" s="13" t="s">
        <v>2255</v>
      </c>
      <c r="H46" s="13" t="s">
        <v>2255</v>
      </c>
      <c r="I46" s="13" t="s">
        <v>2255</v>
      </c>
      <c r="J46" s="14"/>
      <c r="K46" s="13" t="s">
        <v>2018</v>
      </c>
      <c r="L46" s="13" t="s">
        <v>2299</v>
      </c>
      <c r="M46" s="13" t="s">
        <v>2020</v>
      </c>
      <c r="N46" s="13" t="s">
        <v>2021</v>
      </c>
      <c r="O46" s="13">
        <v>1.0</v>
      </c>
      <c r="P46" s="13" t="s">
        <v>2257</v>
      </c>
      <c r="Q46" s="14"/>
      <c r="R46" s="13" t="s">
        <v>2258</v>
      </c>
      <c r="S46" s="14"/>
      <c r="T46" s="14"/>
      <c r="U46" s="13" t="s">
        <v>288</v>
      </c>
      <c r="V46" s="16" t="s">
        <v>288</v>
      </c>
    </row>
    <row r="47">
      <c r="A47" s="18">
        <v>42688.0</v>
      </c>
      <c r="B47" s="11">
        <v>0.34097222222222223</v>
      </c>
      <c r="C47" s="13" t="s">
        <v>2015</v>
      </c>
      <c r="D47" s="13" t="s">
        <v>26</v>
      </c>
      <c r="E47" s="11">
        <v>0.34097222222222223</v>
      </c>
      <c r="F47" s="13" t="s">
        <v>203</v>
      </c>
      <c r="G47" s="13" t="s">
        <v>2255</v>
      </c>
      <c r="H47" s="13" t="s">
        <v>2255</v>
      </c>
      <c r="I47" s="13" t="s">
        <v>2255</v>
      </c>
      <c r="J47" s="14"/>
      <c r="K47" s="13" t="s">
        <v>2018</v>
      </c>
      <c r="L47" s="13" t="s">
        <v>2300</v>
      </c>
      <c r="M47" s="13" t="s">
        <v>2020</v>
      </c>
      <c r="N47" s="13" t="s">
        <v>2021</v>
      </c>
      <c r="O47" s="13">
        <v>1.0</v>
      </c>
      <c r="P47" s="13" t="s">
        <v>2257</v>
      </c>
      <c r="Q47" s="14"/>
      <c r="R47" s="13" t="s">
        <v>2258</v>
      </c>
      <c r="S47" s="14"/>
      <c r="T47" s="14"/>
      <c r="U47" s="13" t="s">
        <v>288</v>
      </c>
      <c r="V47" s="16" t="s">
        <v>288</v>
      </c>
    </row>
    <row r="48">
      <c r="A48" s="18">
        <v>42688.0</v>
      </c>
      <c r="B48" s="11">
        <v>0.34097222222222223</v>
      </c>
      <c r="C48" s="13" t="s">
        <v>2015</v>
      </c>
      <c r="D48" s="13" t="s">
        <v>26</v>
      </c>
      <c r="E48" s="11">
        <v>0.34097222222222223</v>
      </c>
      <c r="F48" s="13" t="s">
        <v>203</v>
      </c>
      <c r="G48" s="13" t="s">
        <v>2255</v>
      </c>
      <c r="H48" s="13" t="s">
        <v>2255</v>
      </c>
      <c r="I48" s="13" t="s">
        <v>2255</v>
      </c>
      <c r="J48" s="14"/>
      <c r="K48" s="13" t="s">
        <v>2018</v>
      </c>
      <c r="L48" s="13" t="s">
        <v>2301</v>
      </c>
      <c r="M48" s="13" t="s">
        <v>2020</v>
      </c>
      <c r="N48" s="13" t="s">
        <v>2021</v>
      </c>
      <c r="O48" s="13">
        <v>1.0</v>
      </c>
      <c r="P48" s="13" t="s">
        <v>2257</v>
      </c>
      <c r="Q48" s="14"/>
      <c r="R48" s="13" t="s">
        <v>2258</v>
      </c>
      <c r="S48" s="14"/>
      <c r="T48" s="14"/>
      <c r="U48" s="13" t="s">
        <v>288</v>
      </c>
      <c r="V48" s="16" t="s">
        <v>288</v>
      </c>
    </row>
    <row r="49">
      <c r="A49" s="18">
        <v>42688.0</v>
      </c>
      <c r="B49" s="11">
        <v>0.34097222222222223</v>
      </c>
      <c r="C49" s="13" t="s">
        <v>2015</v>
      </c>
      <c r="D49" s="13" t="s">
        <v>26</v>
      </c>
      <c r="E49" s="11">
        <v>0.34097222222222223</v>
      </c>
      <c r="F49" s="13" t="s">
        <v>203</v>
      </c>
      <c r="G49" s="13" t="s">
        <v>2255</v>
      </c>
      <c r="H49" s="13" t="s">
        <v>2255</v>
      </c>
      <c r="I49" s="13" t="s">
        <v>2255</v>
      </c>
      <c r="J49" s="14"/>
      <c r="K49" s="13" t="s">
        <v>2018</v>
      </c>
      <c r="L49" s="13" t="s">
        <v>2302</v>
      </c>
      <c r="M49" s="13" t="s">
        <v>2020</v>
      </c>
      <c r="N49" s="13" t="s">
        <v>2021</v>
      </c>
      <c r="O49" s="13">
        <v>1.0</v>
      </c>
      <c r="P49" s="13" t="s">
        <v>2257</v>
      </c>
      <c r="Q49" s="14"/>
      <c r="R49" s="13" t="s">
        <v>2258</v>
      </c>
      <c r="S49" s="14"/>
      <c r="T49" s="14"/>
      <c r="U49" s="13" t="s">
        <v>288</v>
      </c>
      <c r="V49" s="16" t="s">
        <v>288</v>
      </c>
    </row>
    <row r="50">
      <c r="A50" s="18">
        <v>42688.0</v>
      </c>
      <c r="B50" s="11">
        <v>0.34097222222222223</v>
      </c>
      <c r="C50" s="13" t="s">
        <v>2015</v>
      </c>
      <c r="D50" s="13" t="s">
        <v>26</v>
      </c>
      <c r="E50" s="11">
        <v>0.34097222222222223</v>
      </c>
      <c r="F50" s="13" t="s">
        <v>203</v>
      </c>
      <c r="G50" s="13" t="s">
        <v>2255</v>
      </c>
      <c r="H50" s="13" t="s">
        <v>2255</v>
      </c>
      <c r="I50" s="13" t="s">
        <v>2255</v>
      </c>
      <c r="J50" s="14"/>
      <c r="K50" s="13" t="s">
        <v>2018</v>
      </c>
      <c r="L50" s="13" t="s">
        <v>2303</v>
      </c>
      <c r="M50" s="13" t="s">
        <v>2020</v>
      </c>
      <c r="N50" s="13" t="s">
        <v>2021</v>
      </c>
      <c r="O50" s="13">
        <v>1.0</v>
      </c>
      <c r="P50" s="13" t="s">
        <v>2257</v>
      </c>
      <c r="Q50" s="14"/>
      <c r="R50" s="13" t="s">
        <v>2258</v>
      </c>
      <c r="S50" s="14"/>
      <c r="T50" s="14"/>
      <c r="U50" s="13" t="s">
        <v>288</v>
      </c>
      <c r="V50" s="16" t="s">
        <v>288</v>
      </c>
    </row>
    <row r="51">
      <c r="A51" s="18">
        <v>42688.0</v>
      </c>
      <c r="B51" s="11">
        <v>0.34097222222222223</v>
      </c>
      <c r="C51" s="13" t="s">
        <v>2015</v>
      </c>
      <c r="D51" s="13" t="s">
        <v>26</v>
      </c>
      <c r="E51" s="11">
        <v>0.34097222222222223</v>
      </c>
      <c r="F51" s="13" t="s">
        <v>203</v>
      </c>
      <c r="G51" s="13" t="s">
        <v>2255</v>
      </c>
      <c r="H51" s="13" t="s">
        <v>2255</v>
      </c>
      <c r="I51" s="13" t="s">
        <v>2255</v>
      </c>
      <c r="J51" s="14"/>
      <c r="K51" s="13" t="s">
        <v>2018</v>
      </c>
      <c r="L51" s="13" t="s">
        <v>2304</v>
      </c>
      <c r="M51" s="13" t="s">
        <v>2020</v>
      </c>
      <c r="N51" s="13" t="s">
        <v>2021</v>
      </c>
      <c r="O51" s="13">
        <v>1.0</v>
      </c>
      <c r="P51" s="13" t="s">
        <v>2257</v>
      </c>
      <c r="Q51" s="14"/>
      <c r="R51" s="13" t="s">
        <v>2258</v>
      </c>
      <c r="S51" s="14"/>
      <c r="T51" s="14"/>
      <c r="U51" s="13" t="s">
        <v>288</v>
      </c>
      <c r="V51" s="16" t="s">
        <v>288</v>
      </c>
    </row>
    <row r="52">
      <c r="A52" s="18">
        <v>42688.0</v>
      </c>
      <c r="B52" s="11">
        <v>0.34097222222222223</v>
      </c>
      <c r="C52" s="13" t="s">
        <v>2015</v>
      </c>
      <c r="D52" s="13" t="s">
        <v>26</v>
      </c>
      <c r="E52" s="11">
        <v>0.34097222222222223</v>
      </c>
      <c r="F52" s="13" t="s">
        <v>203</v>
      </c>
      <c r="G52" s="13" t="s">
        <v>2255</v>
      </c>
      <c r="H52" s="13" t="s">
        <v>2255</v>
      </c>
      <c r="I52" s="13" t="s">
        <v>2255</v>
      </c>
      <c r="J52" s="14"/>
      <c r="K52" s="13" t="s">
        <v>2018</v>
      </c>
      <c r="L52" s="13" t="s">
        <v>2305</v>
      </c>
      <c r="M52" s="13" t="s">
        <v>2020</v>
      </c>
      <c r="N52" s="13" t="s">
        <v>2021</v>
      </c>
      <c r="O52" s="13">
        <v>1.0</v>
      </c>
      <c r="P52" s="13" t="s">
        <v>2257</v>
      </c>
      <c r="Q52" s="14"/>
      <c r="R52" s="13" t="s">
        <v>2258</v>
      </c>
      <c r="S52" s="14"/>
      <c r="T52" s="14"/>
      <c r="U52" s="13" t="s">
        <v>288</v>
      </c>
      <c r="V52" s="16" t="s">
        <v>288</v>
      </c>
    </row>
    <row r="53">
      <c r="A53" s="18">
        <v>42688.0</v>
      </c>
      <c r="B53" s="11">
        <v>0.34097222222222223</v>
      </c>
      <c r="C53" s="13" t="s">
        <v>2015</v>
      </c>
      <c r="D53" s="13" t="s">
        <v>26</v>
      </c>
      <c r="E53" s="11">
        <v>0.34097222222222223</v>
      </c>
      <c r="F53" s="13" t="s">
        <v>203</v>
      </c>
      <c r="G53" s="13" t="s">
        <v>2255</v>
      </c>
      <c r="H53" s="13" t="s">
        <v>2255</v>
      </c>
      <c r="I53" s="13" t="s">
        <v>2255</v>
      </c>
      <c r="J53" s="14"/>
      <c r="K53" s="13" t="s">
        <v>2018</v>
      </c>
      <c r="L53" s="13" t="s">
        <v>2306</v>
      </c>
      <c r="M53" s="13" t="s">
        <v>2020</v>
      </c>
      <c r="N53" s="13" t="s">
        <v>2021</v>
      </c>
      <c r="O53" s="13">
        <v>1.0</v>
      </c>
      <c r="P53" s="13" t="s">
        <v>2257</v>
      </c>
      <c r="Q53" s="14"/>
      <c r="R53" s="13" t="s">
        <v>2258</v>
      </c>
      <c r="S53" s="14"/>
      <c r="T53" s="14"/>
      <c r="U53" s="13" t="s">
        <v>288</v>
      </c>
      <c r="V53" s="16" t="s">
        <v>288</v>
      </c>
    </row>
    <row r="54">
      <c r="A54" s="18">
        <v>42688.0</v>
      </c>
      <c r="B54" s="11">
        <v>0.34097222222222223</v>
      </c>
      <c r="C54" s="13" t="s">
        <v>2015</v>
      </c>
      <c r="D54" s="13" t="s">
        <v>26</v>
      </c>
      <c r="E54" s="11">
        <v>0.34097222222222223</v>
      </c>
      <c r="F54" s="13" t="s">
        <v>203</v>
      </c>
      <c r="G54" s="13" t="s">
        <v>2255</v>
      </c>
      <c r="H54" s="13" t="s">
        <v>2255</v>
      </c>
      <c r="I54" s="13" t="s">
        <v>2255</v>
      </c>
      <c r="J54" s="14"/>
      <c r="K54" s="13" t="s">
        <v>2018</v>
      </c>
      <c r="L54" s="13" t="s">
        <v>2307</v>
      </c>
      <c r="M54" s="13" t="s">
        <v>2020</v>
      </c>
      <c r="N54" s="13" t="s">
        <v>2021</v>
      </c>
      <c r="O54" s="13">
        <v>1.0</v>
      </c>
      <c r="P54" s="13" t="s">
        <v>2257</v>
      </c>
      <c r="Q54" s="14"/>
      <c r="R54" s="13" t="s">
        <v>2258</v>
      </c>
      <c r="S54" s="14"/>
      <c r="T54" s="14"/>
      <c r="U54" s="13" t="s">
        <v>288</v>
      </c>
      <c r="V54" s="16" t="s">
        <v>288</v>
      </c>
    </row>
    <row r="55">
      <c r="A55" s="18">
        <v>42688.0</v>
      </c>
      <c r="B55" s="11">
        <v>0.34097222222222223</v>
      </c>
      <c r="C55" s="13" t="s">
        <v>2015</v>
      </c>
      <c r="D55" s="13" t="s">
        <v>26</v>
      </c>
      <c r="E55" s="11">
        <v>0.34097222222222223</v>
      </c>
      <c r="F55" s="13" t="s">
        <v>203</v>
      </c>
      <c r="G55" s="13" t="s">
        <v>2255</v>
      </c>
      <c r="H55" s="13" t="s">
        <v>2255</v>
      </c>
      <c r="I55" s="13" t="s">
        <v>2255</v>
      </c>
      <c r="J55" s="14"/>
      <c r="K55" s="13" t="s">
        <v>2018</v>
      </c>
      <c r="L55" s="13" t="s">
        <v>2308</v>
      </c>
      <c r="M55" s="13" t="s">
        <v>2020</v>
      </c>
      <c r="N55" s="13" t="s">
        <v>2021</v>
      </c>
      <c r="O55" s="13">
        <v>1.0</v>
      </c>
      <c r="P55" s="13" t="s">
        <v>2257</v>
      </c>
      <c r="Q55" s="14"/>
      <c r="R55" s="13" t="s">
        <v>2258</v>
      </c>
      <c r="S55" s="14"/>
      <c r="T55" s="14"/>
      <c r="U55" s="13" t="s">
        <v>288</v>
      </c>
      <c r="V55" s="16" t="s">
        <v>288</v>
      </c>
    </row>
    <row r="56">
      <c r="A56" s="18">
        <v>42688.0</v>
      </c>
      <c r="B56" s="11">
        <v>0.34097222222222223</v>
      </c>
      <c r="C56" s="13" t="s">
        <v>2015</v>
      </c>
      <c r="D56" s="13" t="s">
        <v>26</v>
      </c>
      <c r="E56" s="11">
        <v>0.34097222222222223</v>
      </c>
      <c r="F56" s="13" t="s">
        <v>203</v>
      </c>
      <c r="G56" s="13" t="s">
        <v>2255</v>
      </c>
      <c r="H56" s="13" t="s">
        <v>2255</v>
      </c>
      <c r="I56" s="13" t="s">
        <v>2255</v>
      </c>
      <c r="J56" s="14"/>
      <c r="K56" s="13" t="s">
        <v>2018</v>
      </c>
      <c r="L56" s="13" t="s">
        <v>2309</v>
      </c>
      <c r="M56" s="13" t="s">
        <v>2020</v>
      </c>
      <c r="N56" s="13" t="s">
        <v>2021</v>
      </c>
      <c r="O56" s="13">
        <v>1.0</v>
      </c>
      <c r="P56" s="13" t="s">
        <v>2257</v>
      </c>
      <c r="Q56" s="14"/>
      <c r="R56" s="13" t="s">
        <v>2258</v>
      </c>
      <c r="S56" s="14"/>
      <c r="T56" s="14"/>
      <c r="U56" s="13" t="s">
        <v>288</v>
      </c>
      <c r="V56" s="16" t="s">
        <v>288</v>
      </c>
    </row>
    <row r="57">
      <c r="A57" s="18">
        <v>42688.0</v>
      </c>
      <c r="B57" s="11">
        <v>0.34097222222222223</v>
      </c>
      <c r="C57" s="13" t="s">
        <v>2015</v>
      </c>
      <c r="D57" s="13" t="s">
        <v>26</v>
      </c>
      <c r="E57" s="11">
        <v>0.34097222222222223</v>
      </c>
      <c r="F57" s="13" t="s">
        <v>203</v>
      </c>
      <c r="G57" s="13" t="s">
        <v>2255</v>
      </c>
      <c r="H57" s="13" t="s">
        <v>2255</v>
      </c>
      <c r="I57" s="13" t="s">
        <v>2255</v>
      </c>
      <c r="J57" s="14"/>
      <c r="K57" s="13" t="s">
        <v>2018</v>
      </c>
      <c r="L57" s="13" t="s">
        <v>2310</v>
      </c>
      <c r="M57" s="13" t="s">
        <v>2020</v>
      </c>
      <c r="N57" s="13" t="s">
        <v>2021</v>
      </c>
      <c r="O57" s="13">
        <v>1.0</v>
      </c>
      <c r="P57" s="13" t="s">
        <v>2257</v>
      </c>
      <c r="Q57" s="14"/>
      <c r="R57" s="13" t="s">
        <v>2258</v>
      </c>
      <c r="S57" s="14"/>
      <c r="T57" s="14"/>
      <c r="U57" s="13" t="s">
        <v>288</v>
      </c>
      <c r="V57" s="16" t="s">
        <v>288</v>
      </c>
    </row>
    <row r="58">
      <c r="A58" s="18">
        <v>42688.0</v>
      </c>
      <c r="B58" s="11">
        <v>0.34097222222222223</v>
      </c>
      <c r="C58" s="13" t="s">
        <v>2015</v>
      </c>
      <c r="D58" s="13" t="s">
        <v>26</v>
      </c>
      <c r="E58" s="11">
        <v>0.34097222222222223</v>
      </c>
      <c r="F58" s="13" t="s">
        <v>203</v>
      </c>
      <c r="G58" s="13" t="s">
        <v>2255</v>
      </c>
      <c r="H58" s="13" t="s">
        <v>2255</v>
      </c>
      <c r="I58" s="13" t="s">
        <v>2255</v>
      </c>
      <c r="J58" s="14"/>
      <c r="K58" s="13" t="s">
        <v>2018</v>
      </c>
      <c r="L58" s="13" t="s">
        <v>2311</v>
      </c>
      <c r="M58" s="13" t="s">
        <v>2020</v>
      </c>
      <c r="N58" s="13" t="s">
        <v>2021</v>
      </c>
      <c r="O58" s="13">
        <v>1.0</v>
      </c>
      <c r="P58" s="13" t="s">
        <v>2257</v>
      </c>
      <c r="Q58" s="14"/>
      <c r="R58" s="13" t="s">
        <v>2258</v>
      </c>
      <c r="S58" s="14"/>
      <c r="T58" s="14"/>
      <c r="U58" s="13" t="s">
        <v>288</v>
      </c>
      <c r="V58" s="16" t="s">
        <v>288</v>
      </c>
    </row>
    <row r="59">
      <c r="A59" s="18">
        <v>42688.0</v>
      </c>
      <c r="B59" s="11">
        <v>0.40208333333333335</v>
      </c>
      <c r="C59" s="13" t="s">
        <v>1808</v>
      </c>
      <c r="D59" s="13" t="s">
        <v>26</v>
      </c>
      <c r="E59" s="11">
        <v>0.40208333333333335</v>
      </c>
      <c r="F59" s="13" t="s">
        <v>2312</v>
      </c>
      <c r="G59" s="10">
        <v>42704.0</v>
      </c>
      <c r="H59" s="54">
        <v>42695.0</v>
      </c>
      <c r="I59" s="11">
        <v>0.43194444444444446</v>
      </c>
      <c r="J59" s="14"/>
      <c r="K59" s="13" t="s">
        <v>33</v>
      </c>
      <c r="L59" s="13" t="s">
        <v>2313</v>
      </c>
      <c r="M59" s="13" t="s">
        <v>2314</v>
      </c>
      <c r="N59" s="13" t="s">
        <v>2315</v>
      </c>
      <c r="O59" s="13">
        <v>1.0</v>
      </c>
      <c r="P59" s="13" t="s">
        <v>2316</v>
      </c>
      <c r="Q59" s="14"/>
      <c r="R59" s="14"/>
      <c r="S59" s="14"/>
      <c r="T59" s="14"/>
      <c r="U59" s="13">
        <v>27170.0</v>
      </c>
      <c r="V59" s="17">
        <v>42696.0</v>
      </c>
      <c r="Y59">
        <f t="shared" ref="Y59:Y79" si="3">H59-G59</f>
        <v>-9</v>
      </c>
    </row>
    <row r="60">
      <c r="A60" s="18">
        <v>42688.0</v>
      </c>
      <c r="B60" s="11">
        <v>0.40208333333333335</v>
      </c>
      <c r="C60" s="13" t="s">
        <v>1808</v>
      </c>
      <c r="D60" s="13" t="s">
        <v>26</v>
      </c>
      <c r="E60" s="11">
        <v>0.40208333333333335</v>
      </c>
      <c r="F60" s="13" t="s">
        <v>2312</v>
      </c>
      <c r="G60" s="10">
        <v>42704.0</v>
      </c>
      <c r="H60" s="54">
        <v>42695.0</v>
      </c>
      <c r="I60" s="11">
        <v>0.43194444444444446</v>
      </c>
      <c r="J60" s="14"/>
      <c r="K60" s="13" t="s">
        <v>2317</v>
      </c>
      <c r="L60" s="13" t="s">
        <v>2318</v>
      </c>
      <c r="M60" s="13" t="s">
        <v>2314</v>
      </c>
      <c r="N60" s="13" t="s">
        <v>2319</v>
      </c>
      <c r="O60" s="13">
        <v>1.0</v>
      </c>
      <c r="P60" s="13" t="s">
        <v>2316</v>
      </c>
      <c r="Q60" s="14"/>
      <c r="R60" s="14"/>
      <c r="S60" s="14"/>
      <c r="T60" s="14"/>
      <c r="U60" s="13">
        <v>27170.0</v>
      </c>
      <c r="V60" s="17">
        <v>42696.0</v>
      </c>
      <c r="Y60">
        <f t="shared" si="3"/>
        <v>-9</v>
      </c>
    </row>
    <row r="61">
      <c r="A61" s="18">
        <v>42688.0</v>
      </c>
      <c r="B61" s="11">
        <v>0.6083333333333333</v>
      </c>
      <c r="C61" s="13" t="s">
        <v>1808</v>
      </c>
      <c r="D61" s="13" t="s">
        <v>26</v>
      </c>
      <c r="E61" s="11">
        <v>0.6083333333333333</v>
      </c>
      <c r="F61" s="13" t="s">
        <v>2320</v>
      </c>
      <c r="G61" s="10">
        <v>42692.0</v>
      </c>
      <c r="H61" s="12">
        <v>42692.0</v>
      </c>
      <c r="I61" s="11">
        <v>0.6506944444444445</v>
      </c>
      <c r="J61" s="14"/>
      <c r="K61" s="13" t="s">
        <v>587</v>
      </c>
      <c r="L61" s="13" t="s">
        <v>2321</v>
      </c>
      <c r="M61" s="13" t="s">
        <v>2322</v>
      </c>
      <c r="N61" s="13" t="s">
        <v>2323</v>
      </c>
      <c r="O61" s="13">
        <v>1.0</v>
      </c>
      <c r="P61" s="13" t="s">
        <v>1146</v>
      </c>
      <c r="Q61" s="13" t="s">
        <v>2324</v>
      </c>
      <c r="R61" s="14"/>
      <c r="S61" s="14"/>
      <c r="T61" s="14"/>
      <c r="U61" s="13">
        <v>27157.0</v>
      </c>
      <c r="V61" s="17">
        <v>42695.0</v>
      </c>
      <c r="Y61">
        <f t="shared" si="3"/>
        <v>0</v>
      </c>
    </row>
    <row r="62">
      <c r="A62" s="18">
        <v>42688.0</v>
      </c>
      <c r="B62" s="11">
        <v>0.6083333333333333</v>
      </c>
      <c r="C62" s="13" t="s">
        <v>1808</v>
      </c>
      <c r="D62" s="13" t="s">
        <v>26</v>
      </c>
      <c r="E62" s="11">
        <v>0.6083333333333333</v>
      </c>
      <c r="F62" s="13" t="s">
        <v>2320</v>
      </c>
      <c r="G62" s="10">
        <v>42692.0</v>
      </c>
      <c r="H62" s="12">
        <v>42692.0</v>
      </c>
      <c r="I62" s="11">
        <v>0.6506944444444445</v>
      </c>
      <c r="J62" s="14"/>
      <c r="K62" s="13" t="s">
        <v>587</v>
      </c>
      <c r="L62" s="13" t="s">
        <v>2325</v>
      </c>
      <c r="M62" s="13" t="s">
        <v>2322</v>
      </c>
      <c r="N62" s="13" t="s">
        <v>2326</v>
      </c>
      <c r="O62" s="13">
        <v>1.0</v>
      </c>
      <c r="P62" s="13" t="s">
        <v>1146</v>
      </c>
      <c r="Q62" s="13" t="s">
        <v>2324</v>
      </c>
      <c r="R62" s="14"/>
      <c r="S62" s="14"/>
      <c r="T62" s="14"/>
      <c r="U62" s="13">
        <v>27157.0</v>
      </c>
      <c r="V62" s="17">
        <v>42695.0</v>
      </c>
      <c r="Y62">
        <f t="shared" si="3"/>
        <v>0</v>
      </c>
    </row>
    <row r="63">
      <c r="A63" s="18">
        <v>42688.0</v>
      </c>
      <c r="B63" s="11">
        <v>0.6083333333333333</v>
      </c>
      <c r="C63" s="13" t="s">
        <v>1808</v>
      </c>
      <c r="D63" s="13" t="s">
        <v>26</v>
      </c>
      <c r="E63" s="11">
        <v>0.6083333333333333</v>
      </c>
      <c r="F63" s="13" t="s">
        <v>2320</v>
      </c>
      <c r="G63" s="10">
        <v>42692.0</v>
      </c>
      <c r="H63" s="12">
        <v>42692.0</v>
      </c>
      <c r="I63" s="11">
        <v>0.6506944444444445</v>
      </c>
      <c r="J63" s="14"/>
      <c r="K63" s="13" t="s">
        <v>587</v>
      </c>
      <c r="L63" s="13" t="s">
        <v>2327</v>
      </c>
      <c r="M63" s="13" t="s">
        <v>2322</v>
      </c>
      <c r="N63" s="13" t="s">
        <v>2328</v>
      </c>
      <c r="O63" s="13">
        <v>1.0</v>
      </c>
      <c r="P63" s="13" t="s">
        <v>1146</v>
      </c>
      <c r="Q63" s="13" t="s">
        <v>2324</v>
      </c>
      <c r="R63" s="14"/>
      <c r="S63" s="14"/>
      <c r="T63" s="14"/>
      <c r="U63" s="13">
        <v>27157.0</v>
      </c>
      <c r="V63" s="17">
        <v>42695.0</v>
      </c>
      <c r="Y63">
        <f t="shared" si="3"/>
        <v>0</v>
      </c>
    </row>
    <row r="64">
      <c r="A64" s="18">
        <v>42688.0</v>
      </c>
      <c r="B64" s="11">
        <v>0.6083333333333333</v>
      </c>
      <c r="C64" s="13" t="s">
        <v>1808</v>
      </c>
      <c r="D64" s="13" t="s">
        <v>26</v>
      </c>
      <c r="E64" s="11">
        <v>0.6083333333333333</v>
      </c>
      <c r="F64" s="13" t="s">
        <v>2320</v>
      </c>
      <c r="G64" s="10">
        <v>42692.0</v>
      </c>
      <c r="H64" s="12">
        <v>42692.0</v>
      </c>
      <c r="I64" s="11">
        <v>0.6506944444444445</v>
      </c>
      <c r="J64" s="14"/>
      <c r="K64" s="13" t="s">
        <v>587</v>
      </c>
      <c r="L64" s="13" t="s">
        <v>2329</v>
      </c>
      <c r="M64" s="13" t="s">
        <v>2322</v>
      </c>
      <c r="N64" s="13" t="s">
        <v>2330</v>
      </c>
      <c r="O64" s="13">
        <v>1.0</v>
      </c>
      <c r="P64" s="13" t="s">
        <v>1146</v>
      </c>
      <c r="Q64" s="13" t="s">
        <v>2324</v>
      </c>
      <c r="R64" s="14"/>
      <c r="S64" s="14"/>
      <c r="T64" s="14"/>
      <c r="U64" s="13">
        <v>27157.0</v>
      </c>
      <c r="V64" s="17">
        <v>42695.0</v>
      </c>
      <c r="Y64">
        <f t="shared" si="3"/>
        <v>0</v>
      </c>
    </row>
    <row r="65">
      <c r="A65" s="18">
        <v>42688.0</v>
      </c>
      <c r="B65" s="11">
        <v>0.6083333333333333</v>
      </c>
      <c r="C65" s="13" t="s">
        <v>1808</v>
      </c>
      <c r="D65" s="13" t="s">
        <v>26</v>
      </c>
      <c r="E65" s="11">
        <v>0.6083333333333333</v>
      </c>
      <c r="F65" s="13" t="s">
        <v>2320</v>
      </c>
      <c r="G65" s="10">
        <v>42692.0</v>
      </c>
      <c r="H65" s="12">
        <v>42692.0</v>
      </c>
      <c r="I65" s="11">
        <v>0.6506944444444445</v>
      </c>
      <c r="J65" s="14"/>
      <c r="K65" s="13" t="s">
        <v>587</v>
      </c>
      <c r="L65" s="13" t="s">
        <v>2331</v>
      </c>
      <c r="M65" s="13" t="s">
        <v>2322</v>
      </c>
      <c r="N65" s="13" t="s">
        <v>2332</v>
      </c>
      <c r="O65" s="13">
        <v>1.0</v>
      </c>
      <c r="P65" s="13" t="s">
        <v>1146</v>
      </c>
      <c r="Q65" s="13" t="s">
        <v>2324</v>
      </c>
      <c r="R65" s="14"/>
      <c r="S65" s="14"/>
      <c r="T65" s="14"/>
      <c r="U65" s="13">
        <v>27157.0</v>
      </c>
      <c r="V65" s="17">
        <v>42695.0</v>
      </c>
      <c r="Y65">
        <f t="shared" si="3"/>
        <v>0</v>
      </c>
    </row>
    <row r="66">
      <c r="A66" s="18">
        <v>42688.0</v>
      </c>
      <c r="B66" s="11">
        <v>0.6083333333333333</v>
      </c>
      <c r="C66" s="13" t="s">
        <v>1808</v>
      </c>
      <c r="D66" s="13" t="s">
        <v>26</v>
      </c>
      <c r="E66" s="11">
        <v>0.6083333333333333</v>
      </c>
      <c r="F66" s="13" t="s">
        <v>2320</v>
      </c>
      <c r="G66" s="10">
        <v>42692.0</v>
      </c>
      <c r="H66" s="12">
        <v>42692.0</v>
      </c>
      <c r="I66" s="11">
        <v>0.6506944444444445</v>
      </c>
      <c r="J66" s="14"/>
      <c r="K66" s="13" t="s">
        <v>587</v>
      </c>
      <c r="L66" s="13" t="s">
        <v>2333</v>
      </c>
      <c r="M66" s="13" t="s">
        <v>2322</v>
      </c>
      <c r="N66" s="13" t="s">
        <v>2334</v>
      </c>
      <c r="O66" s="13">
        <v>1.0</v>
      </c>
      <c r="P66" s="13" t="s">
        <v>1146</v>
      </c>
      <c r="Q66" s="13" t="s">
        <v>2324</v>
      </c>
      <c r="R66" s="14"/>
      <c r="S66" s="14"/>
      <c r="T66" s="14"/>
      <c r="U66" s="13">
        <v>27157.0</v>
      </c>
      <c r="V66" s="17">
        <v>42695.0</v>
      </c>
      <c r="Y66">
        <f t="shared" si="3"/>
        <v>0</v>
      </c>
    </row>
    <row r="67">
      <c r="A67" s="18">
        <v>42688.0</v>
      </c>
      <c r="B67" s="11">
        <v>0.6083333333333333</v>
      </c>
      <c r="C67" s="13" t="s">
        <v>1808</v>
      </c>
      <c r="D67" s="13" t="s">
        <v>26</v>
      </c>
      <c r="E67" s="11">
        <v>0.6083333333333333</v>
      </c>
      <c r="F67" s="13" t="s">
        <v>2320</v>
      </c>
      <c r="G67" s="10">
        <v>42692.0</v>
      </c>
      <c r="H67" s="12">
        <v>42692.0</v>
      </c>
      <c r="I67" s="11">
        <v>0.6506944444444445</v>
      </c>
      <c r="J67" s="14"/>
      <c r="K67" s="13" t="s">
        <v>587</v>
      </c>
      <c r="L67" s="13" t="s">
        <v>2335</v>
      </c>
      <c r="M67" s="13" t="s">
        <v>2322</v>
      </c>
      <c r="N67" s="13" t="s">
        <v>2336</v>
      </c>
      <c r="O67" s="13">
        <v>1.0</v>
      </c>
      <c r="P67" s="13" t="s">
        <v>1146</v>
      </c>
      <c r="Q67" s="13" t="s">
        <v>2324</v>
      </c>
      <c r="R67" s="14"/>
      <c r="S67" s="14"/>
      <c r="T67" s="14"/>
      <c r="U67" s="13">
        <v>27157.0</v>
      </c>
      <c r="V67" s="17">
        <v>42695.0</v>
      </c>
      <c r="Y67">
        <f t="shared" si="3"/>
        <v>0</v>
      </c>
    </row>
    <row r="68">
      <c r="A68" s="10">
        <v>42689.0</v>
      </c>
      <c r="B68" s="11">
        <v>0.51875</v>
      </c>
      <c r="C68" s="13" t="s">
        <v>1170</v>
      </c>
      <c r="D68" s="13" t="s">
        <v>26</v>
      </c>
      <c r="E68" s="11">
        <v>0.5125</v>
      </c>
      <c r="F68" s="13" t="s">
        <v>29</v>
      </c>
      <c r="G68" s="10">
        <v>42690.0</v>
      </c>
      <c r="H68" s="54">
        <v>42690.0</v>
      </c>
      <c r="I68" s="11">
        <v>0.6972222222222222</v>
      </c>
      <c r="J68" s="14"/>
      <c r="K68" s="13" t="s">
        <v>2337</v>
      </c>
      <c r="L68" s="13" t="s">
        <v>2338</v>
      </c>
      <c r="M68" s="13" t="s">
        <v>39</v>
      </c>
      <c r="N68" s="13" t="s">
        <v>2339</v>
      </c>
      <c r="O68" s="13">
        <v>1.0</v>
      </c>
      <c r="P68" s="13" t="s">
        <v>2181</v>
      </c>
      <c r="Q68" s="13" t="s">
        <v>2340</v>
      </c>
      <c r="R68" s="13" t="s">
        <v>2341</v>
      </c>
      <c r="S68" s="14"/>
      <c r="T68" s="14"/>
      <c r="U68" s="13">
        <v>27140.0</v>
      </c>
      <c r="V68" s="17">
        <v>42691.0</v>
      </c>
      <c r="Y68">
        <f t="shared" si="3"/>
        <v>0</v>
      </c>
    </row>
    <row r="69">
      <c r="A69" s="10">
        <v>42690.0</v>
      </c>
      <c r="B69" s="11">
        <v>0.4375</v>
      </c>
      <c r="C69" s="13" t="s">
        <v>1170</v>
      </c>
      <c r="D69" s="13" t="s">
        <v>26</v>
      </c>
      <c r="E69" s="11">
        <v>0.43472222222222223</v>
      </c>
      <c r="F69" s="13" t="s">
        <v>29</v>
      </c>
      <c r="G69" s="10">
        <v>42691.0</v>
      </c>
      <c r="H69" s="18">
        <v>42691.0</v>
      </c>
      <c r="I69" s="11">
        <v>0.43333333333333335</v>
      </c>
      <c r="J69" s="14"/>
      <c r="K69" s="13" t="s">
        <v>2337</v>
      </c>
      <c r="L69" s="13" t="s">
        <v>2342</v>
      </c>
      <c r="M69" s="13" t="s">
        <v>39</v>
      </c>
      <c r="N69" s="13" t="s">
        <v>2343</v>
      </c>
      <c r="O69" s="13">
        <v>1.0</v>
      </c>
      <c r="P69" s="13" t="s">
        <v>1467</v>
      </c>
      <c r="Q69" s="13" t="s">
        <v>2344</v>
      </c>
      <c r="R69" s="13" t="s">
        <v>2345</v>
      </c>
      <c r="S69" s="14"/>
      <c r="T69" s="14"/>
      <c r="U69" s="13">
        <v>27149.0</v>
      </c>
      <c r="V69" s="17">
        <v>42692.0</v>
      </c>
      <c r="Y69">
        <f t="shared" si="3"/>
        <v>0</v>
      </c>
    </row>
    <row r="70">
      <c r="A70" s="10">
        <v>42640.0</v>
      </c>
      <c r="B70" s="11">
        <v>0.46319444444444446</v>
      </c>
      <c r="C70" s="13" t="s">
        <v>24</v>
      </c>
      <c r="D70" s="13" t="s">
        <v>26</v>
      </c>
      <c r="E70" s="11">
        <v>0.46319444444444446</v>
      </c>
      <c r="F70" s="13" t="s">
        <v>1489</v>
      </c>
      <c r="G70" s="10">
        <v>42704.0</v>
      </c>
      <c r="H70" s="54">
        <v>42695.0</v>
      </c>
      <c r="I70" s="11">
        <v>0.6763888888888889</v>
      </c>
      <c r="J70" s="14"/>
      <c r="K70" s="13" t="s">
        <v>2346</v>
      </c>
      <c r="L70" s="13" t="s">
        <v>2347</v>
      </c>
      <c r="M70" s="13" t="s">
        <v>2348</v>
      </c>
      <c r="N70" s="13" t="s">
        <v>2349</v>
      </c>
      <c r="O70" s="13">
        <v>1.0</v>
      </c>
      <c r="P70" s="13" t="s">
        <v>2350</v>
      </c>
      <c r="Q70" s="13" t="s">
        <v>2351</v>
      </c>
      <c r="R70" s="13" t="s">
        <v>2352</v>
      </c>
      <c r="S70" s="14"/>
      <c r="T70" s="13"/>
      <c r="U70" s="13">
        <v>27375.0</v>
      </c>
      <c r="V70" s="15">
        <v>42725.0</v>
      </c>
      <c r="W70" s="14"/>
      <c r="X70" s="14"/>
      <c r="Y70">
        <f t="shared" si="3"/>
        <v>-9</v>
      </c>
      <c r="Z70" s="14"/>
      <c r="AA70" s="14"/>
    </row>
    <row r="71">
      <c r="A71" s="10">
        <v>42691.0</v>
      </c>
      <c r="B71" s="11">
        <v>0.43819444444444444</v>
      </c>
      <c r="C71" s="13" t="s">
        <v>84</v>
      </c>
      <c r="D71" s="13" t="s">
        <v>26</v>
      </c>
      <c r="E71" s="11">
        <v>0.4375</v>
      </c>
      <c r="F71" s="13" t="s">
        <v>1489</v>
      </c>
      <c r="G71" s="10">
        <v>42692.0</v>
      </c>
      <c r="H71" s="54">
        <v>42691.0</v>
      </c>
      <c r="I71" s="11">
        <v>0.6729166666666667</v>
      </c>
      <c r="J71" s="14"/>
      <c r="K71" s="13" t="s">
        <v>2353</v>
      </c>
      <c r="L71" s="13" t="s">
        <v>2354</v>
      </c>
      <c r="M71" s="13" t="s">
        <v>39</v>
      </c>
      <c r="N71" s="13" t="s">
        <v>2355</v>
      </c>
      <c r="O71" s="13">
        <v>1.0</v>
      </c>
      <c r="P71" s="13" t="s">
        <v>2356</v>
      </c>
      <c r="Q71" s="14"/>
      <c r="R71" s="13" t="s">
        <v>2357</v>
      </c>
      <c r="S71" s="14"/>
      <c r="T71" s="14"/>
      <c r="U71" s="13">
        <v>27150.0</v>
      </c>
      <c r="V71" s="17">
        <v>42692.0</v>
      </c>
      <c r="Y71">
        <f t="shared" si="3"/>
        <v>-1</v>
      </c>
    </row>
    <row r="72">
      <c r="A72" s="10">
        <v>42691.0</v>
      </c>
      <c r="B72" s="11">
        <v>0.43819444444444444</v>
      </c>
      <c r="C72" s="13" t="s">
        <v>84</v>
      </c>
      <c r="D72" s="13" t="s">
        <v>26</v>
      </c>
      <c r="E72" s="11">
        <v>0.4375</v>
      </c>
      <c r="F72" s="13" t="s">
        <v>1489</v>
      </c>
      <c r="G72" s="10">
        <v>42692.0</v>
      </c>
      <c r="H72" s="12">
        <v>42691.0</v>
      </c>
      <c r="I72" s="11">
        <v>0.7270833333333333</v>
      </c>
      <c r="J72" s="14"/>
      <c r="K72" s="13" t="s">
        <v>33</v>
      </c>
      <c r="L72" s="13" t="s">
        <v>2358</v>
      </c>
      <c r="M72" s="13" t="s">
        <v>339</v>
      </c>
      <c r="N72" s="13" t="s">
        <v>2359</v>
      </c>
      <c r="O72" s="13">
        <v>1.0</v>
      </c>
      <c r="P72" s="13" t="s">
        <v>2360</v>
      </c>
      <c r="Q72" s="14"/>
      <c r="R72" s="13"/>
      <c r="S72" s="14"/>
      <c r="T72" s="14"/>
      <c r="U72" s="13">
        <v>27151.0</v>
      </c>
      <c r="V72" s="17">
        <v>42692.0</v>
      </c>
      <c r="Y72">
        <f t="shared" si="3"/>
        <v>-1</v>
      </c>
    </row>
    <row r="73">
      <c r="A73" s="10">
        <v>42691.0</v>
      </c>
      <c r="B73" s="11">
        <v>0.43819444444444444</v>
      </c>
      <c r="C73" s="13" t="s">
        <v>84</v>
      </c>
      <c r="D73" s="13" t="s">
        <v>26</v>
      </c>
      <c r="E73" s="11">
        <v>0.4375</v>
      </c>
      <c r="F73" s="13" t="s">
        <v>1489</v>
      </c>
      <c r="G73" s="10">
        <v>42692.0</v>
      </c>
      <c r="H73" s="18">
        <v>42696.0</v>
      </c>
      <c r="I73" s="11">
        <v>0.7229166666666667</v>
      </c>
      <c r="J73" s="14"/>
      <c r="K73" s="13" t="s">
        <v>2361</v>
      </c>
      <c r="L73" s="13" t="s">
        <v>2362</v>
      </c>
      <c r="M73" s="13" t="s">
        <v>2363</v>
      </c>
      <c r="N73" s="13" t="s">
        <v>2364</v>
      </c>
      <c r="O73" s="13">
        <v>1.0</v>
      </c>
      <c r="P73" s="13" t="s">
        <v>2365</v>
      </c>
      <c r="Q73" s="13" t="s">
        <v>2366</v>
      </c>
      <c r="R73" s="13"/>
      <c r="S73" s="14"/>
      <c r="T73" s="14"/>
      <c r="U73" s="13">
        <v>27182.0</v>
      </c>
      <c r="V73" s="17">
        <v>42697.0</v>
      </c>
      <c r="Y73">
        <f t="shared" si="3"/>
        <v>4</v>
      </c>
    </row>
    <row r="74">
      <c r="A74" s="10">
        <v>42691.0</v>
      </c>
      <c r="B74" s="11">
        <v>0.47638888888888886</v>
      </c>
      <c r="C74" s="13" t="s">
        <v>1572</v>
      </c>
      <c r="D74" s="13" t="s">
        <v>26</v>
      </c>
      <c r="E74" s="11">
        <v>0.4375</v>
      </c>
      <c r="F74" s="13" t="s">
        <v>1489</v>
      </c>
      <c r="G74" s="10">
        <v>42697.0</v>
      </c>
      <c r="H74" s="12">
        <v>42726.0</v>
      </c>
      <c r="I74" s="11">
        <v>0.11458333333333333</v>
      </c>
      <c r="J74" s="14"/>
      <c r="K74" s="13" t="s">
        <v>2367</v>
      </c>
      <c r="L74" s="13" t="s">
        <v>2368</v>
      </c>
      <c r="M74" s="13" t="s">
        <v>307</v>
      </c>
      <c r="N74" s="13" t="s">
        <v>2369</v>
      </c>
      <c r="O74" s="13">
        <v>1.0</v>
      </c>
      <c r="P74" s="13" t="s">
        <v>2370</v>
      </c>
      <c r="Q74" s="14"/>
      <c r="R74" s="13" t="s">
        <v>2352</v>
      </c>
      <c r="S74" s="14"/>
      <c r="T74" s="14"/>
      <c r="U74" s="13">
        <v>27733.0</v>
      </c>
      <c r="V74" s="17">
        <v>42775.0</v>
      </c>
      <c r="Y74">
        <f t="shared" si="3"/>
        <v>29</v>
      </c>
    </row>
    <row r="75">
      <c r="A75" s="10">
        <v>42691.0</v>
      </c>
      <c r="B75" s="11">
        <v>0.47638888888888886</v>
      </c>
      <c r="C75" s="13" t="s">
        <v>1572</v>
      </c>
      <c r="D75" s="13" t="s">
        <v>26</v>
      </c>
      <c r="E75" s="11">
        <v>0.4375</v>
      </c>
      <c r="F75" s="13" t="s">
        <v>1489</v>
      </c>
      <c r="G75" s="10">
        <v>42704.0</v>
      </c>
      <c r="H75" s="12">
        <v>42724.0</v>
      </c>
      <c r="I75" s="11">
        <v>0.3958333333333333</v>
      </c>
      <c r="J75" s="14"/>
      <c r="K75" s="13" t="s">
        <v>1250</v>
      </c>
      <c r="L75" s="13" t="s">
        <v>2371</v>
      </c>
      <c r="M75" s="13" t="s">
        <v>307</v>
      </c>
      <c r="N75" s="13" t="s">
        <v>2372</v>
      </c>
      <c r="O75" s="13">
        <v>1.0</v>
      </c>
      <c r="P75" s="13" t="s">
        <v>2373</v>
      </c>
      <c r="Q75" s="13" t="s">
        <v>2374</v>
      </c>
      <c r="R75" s="13" t="s">
        <v>2352</v>
      </c>
      <c r="S75" s="14"/>
      <c r="T75" s="14"/>
      <c r="U75" s="13">
        <v>27733.0</v>
      </c>
      <c r="V75" s="17">
        <v>42775.0</v>
      </c>
      <c r="Y75">
        <f t="shared" si="3"/>
        <v>20</v>
      </c>
    </row>
    <row r="76">
      <c r="A76" s="10">
        <v>42691.0</v>
      </c>
      <c r="B76" s="11">
        <v>0.47638888888888886</v>
      </c>
      <c r="C76" s="13" t="s">
        <v>1572</v>
      </c>
      <c r="D76" s="13" t="s">
        <v>26</v>
      </c>
      <c r="E76" s="11">
        <v>0.4375</v>
      </c>
      <c r="F76" s="13" t="s">
        <v>1489</v>
      </c>
      <c r="G76" s="10">
        <v>42723.0</v>
      </c>
      <c r="H76" s="12">
        <v>42758.0</v>
      </c>
      <c r="I76" s="11">
        <v>0.7152777777777778</v>
      </c>
      <c r="J76" s="14"/>
      <c r="K76" s="13" t="s">
        <v>2375</v>
      </c>
      <c r="L76" s="13" t="s">
        <v>2376</v>
      </c>
      <c r="M76" s="13" t="s">
        <v>307</v>
      </c>
      <c r="N76" s="13" t="s">
        <v>2377</v>
      </c>
      <c r="O76" s="13">
        <v>1.0</v>
      </c>
      <c r="P76" s="13" t="s">
        <v>2378</v>
      </c>
      <c r="Q76" s="13" t="s">
        <v>2379</v>
      </c>
      <c r="R76" s="13" t="s">
        <v>2352</v>
      </c>
      <c r="S76" s="14"/>
      <c r="T76" s="14"/>
      <c r="U76" s="13">
        <v>27733.0</v>
      </c>
      <c r="V76" s="17">
        <v>42775.0</v>
      </c>
      <c r="Y76">
        <f t="shared" si="3"/>
        <v>35</v>
      </c>
      <c r="Z76" s="16" t="s">
        <v>1496</v>
      </c>
    </row>
    <row r="77">
      <c r="A77" s="10">
        <v>42691.0</v>
      </c>
      <c r="B77" s="11">
        <v>0.47638888888888886</v>
      </c>
      <c r="C77" s="13" t="s">
        <v>1572</v>
      </c>
      <c r="D77" s="13" t="s">
        <v>26</v>
      </c>
      <c r="E77" s="11">
        <v>0.4375</v>
      </c>
      <c r="F77" s="13" t="s">
        <v>1489</v>
      </c>
      <c r="G77" s="10">
        <v>42723.0</v>
      </c>
      <c r="H77" s="12">
        <v>42762.0</v>
      </c>
      <c r="I77" s="11">
        <v>0.5416666666666666</v>
      </c>
      <c r="J77" s="14"/>
      <c r="K77" s="13" t="s">
        <v>1250</v>
      </c>
      <c r="L77" s="13" t="s">
        <v>2380</v>
      </c>
      <c r="M77" s="13" t="s">
        <v>307</v>
      </c>
      <c r="N77" s="13" t="s">
        <v>2381</v>
      </c>
      <c r="O77" s="13">
        <v>1.0</v>
      </c>
      <c r="P77" s="13" t="s">
        <v>2382</v>
      </c>
      <c r="Q77" s="13" t="s">
        <v>2383</v>
      </c>
      <c r="R77" s="13" t="s">
        <v>2352</v>
      </c>
      <c r="S77" s="14"/>
      <c r="T77" s="14"/>
      <c r="U77" s="13">
        <v>27733.0</v>
      </c>
      <c r="V77" s="17">
        <v>42775.0</v>
      </c>
      <c r="Y77">
        <f t="shared" si="3"/>
        <v>39</v>
      </c>
      <c r="Z77" s="16" t="s">
        <v>1496</v>
      </c>
    </row>
    <row r="78">
      <c r="A78" s="10">
        <v>42691.0</v>
      </c>
      <c r="B78" s="11">
        <v>0.47638888888888886</v>
      </c>
      <c r="C78" s="13" t="s">
        <v>1572</v>
      </c>
      <c r="D78" s="13" t="s">
        <v>26</v>
      </c>
      <c r="E78" s="11">
        <v>0.4375</v>
      </c>
      <c r="F78" s="13" t="s">
        <v>1489</v>
      </c>
      <c r="G78" s="10">
        <v>42723.0</v>
      </c>
      <c r="H78" s="12">
        <v>42773.0</v>
      </c>
      <c r="I78" s="11">
        <v>0.625</v>
      </c>
      <c r="J78" s="14"/>
      <c r="K78" s="13" t="s">
        <v>87</v>
      </c>
      <c r="L78" s="13" t="s">
        <v>2384</v>
      </c>
      <c r="M78" s="13" t="s">
        <v>307</v>
      </c>
      <c r="N78" s="13" t="s">
        <v>2385</v>
      </c>
      <c r="O78" s="13">
        <v>1.0</v>
      </c>
      <c r="P78" s="13" t="s">
        <v>2386</v>
      </c>
      <c r="Q78" s="13" t="s">
        <v>2387</v>
      </c>
      <c r="R78" s="13" t="s">
        <v>2352</v>
      </c>
      <c r="S78" s="14"/>
      <c r="T78" s="14"/>
      <c r="U78" s="13">
        <v>27733.0</v>
      </c>
      <c r="V78" s="17">
        <v>42775.0</v>
      </c>
      <c r="Y78">
        <f t="shared" si="3"/>
        <v>50</v>
      </c>
      <c r="Z78" s="16" t="s">
        <v>1496</v>
      </c>
    </row>
    <row r="79">
      <c r="A79" s="10">
        <v>42691.0</v>
      </c>
      <c r="B79" s="11">
        <v>0.47638888888888886</v>
      </c>
      <c r="C79" s="13" t="s">
        <v>1572</v>
      </c>
      <c r="D79" s="13" t="s">
        <v>26</v>
      </c>
      <c r="E79" s="11">
        <v>0.4375</v>
      </c>
      <c r="F79" s="13" t="s">
        <v>1489</v>
      </c>
      <c r="G79" s="10">
        <v>42704.0</v>
      </c>
      <c r="H79" s="12">
        <v>42713.0</v>
      </c>
      <c r="I79" s="11">
        <v>0.6118055555555556</v>
      </c>
      <c r="J79" s="14"/>
      <c r="K79" s="13" t="s">
        <v>121</v>
      </c>
      <c r="L79" s="13" t="s">
        <v>2388</v>
      </c>
      <c r="M79" s="13" t="s">
        <v>307</v>
      </c>
      <c r="N79" s="13" t="s">
        <v>2389</v>
      </c>
      <c r="O79" s="13">
        <v>1.0</v>
      </c>
      <c r="P79" s="13" t="s">
        <v>2390</v>
      </c>
      <c r="Q79" s="13" t="s">
        <v>2391</v>
      </c>
      <c r="R79" s="13" t="s">
        <v>2352</v>
      </c>
      <c r="S79" s="14"/>
      <c r="T79" s="14"/>
      <c r="U79" s="13">
        <v>27733.0</v>
      </c>
      <c r="V79" s="17">
        <v>42775.0</v>
      </c>
      <c r="Y79">
        <f t="shared" si="3"/>
        <v>9</v>
      </c>
    </row>
    <row r="80">
      <c r="A80" s="10">
        <v>42692.0</v>
      </c>
      <c r="B80" s="11">
        <v>0.4354166666666667</v>
      </c>
      <c r="C80" s="13" t="s">
        <v>24</v>
      </c>
      <c r="D80" s="13" t="s">
        <v>26</v>
      </c>
      <c r="E80" s="11">
        <v>0.4354166666666667</v>
      </c>
      <c r="F80" s="13" t="s">
        <v>203</v>
      </c>
      <c r="G80" s="13" t="s">
        <v>2255</v>
      </c>
      <c r="H80" s="13" t="s">
        <v>2255</v>
      </c>
      <c r="I80" s="13" t="s">
        <v>2255</v>
      </c>
      <c r="J80" s="14"/>
      <c r="K80" s="13" t="s">
        <v>2018</v>
      </c>
      <c r="L80" s="13" t="s">
        <v>2392</v>
      </c>
      <c r="M80" s="13" t="s">
        <v>2020</v>
      </c>
      <c r="N80" s="13" t="s">
        <v>2021</v>
      </c>
      <c r="O80" s="13">
        <v>1.0</v>
      </c>
      <c r="P80" s="13" t="s">
        <v>2257</v>
      </c>
      <c r="Q80" s="14"/>
      <c r="R80" s="14"/>
      <c r="S80" s="14"/>
      <c r="T80" s="14"/>
      <c r="U80" s="13" t="s">
        <v>288</v>
      </c>
      <c r="V80" s="16" t="s">
        <v>288</v>
      </c>
    </row>
    <row r="81">
      <c r="A81" s="10">
        <v>42692.0</v>
      </c>
      <c r="B81" s="11">
        <v>0.4354166666666667</v>
      </c>
      <c r="C81" s="13" t="s">
        <v>24</v>
      </c>
      <c r="D81" s="13" t="s">
        <v>26</v>
      </c>
      <c r="E81" s="11">
        <v>0.4354166666666667</v>
      </c>
      <c r="F81" s="13" t="s">
        <v>203</v>
      </c>
      <c r="G81" s="13" t="s">
        <v>2255</v>
      </c>
      <c r="H81" s="13" t="s">
        <v>2255</v>
      </c>
      <c r="I81" s="13" t="s">
        <v>2255</v>
      </c>
      <c r="J81" s="14"/>
      <c r="K81" s="13" t="s">
        <v>2018</v>
      </c>
      <c r="L81" s="13" t="s">
        <v>2393</v>
      </c>
      <c r="M81" s="13" t="s">
        <v>2020</v>
      </c>
      <c r="N81" s="13" t="s">
        <v>2021</v>
      </c>
      <c r="O81" s="13">
        <v>1.0</v>
      </c>
      <c r="P81" s="13" t="s">
        <v>2257</v>
      </c>
      <c r="Q81" s="14"/>
      <c r="R81" s="14"/>
      <c r="S81" s="14"/>
      <c r="T81" s="14"/>
      <c r="U81" s="13" t="s">
        <v>288</v>
      </c>
      <c r="V81" s="16" t="s">
        <v>288</v>
      </c>
    </row>
    <row r="82">
      <c r="A82" s="10">
        <v>42692.0</v>
      </c>
      <c r="B82" s="11">
        <v>0.4354166666666667</v>
      </c>
      <c r="C82" s="13" t="s">
        <v>24</v>
      </c>
      <c r="D82" s="13" t="s">
        <v>26</v>
      </c>
      <c r="E82" s="11">
        <v>0.4354166666666667</v>
      </c>
      <c r="F82" s="13" t="s">
        <v>203</v>
      </c>
      <c r="G82" s="13" t="s">
        <v>2255</v>
      </c>
      <c r="H82" s="13" t="s">
        <v>2255</v>
      </c>
      <c r="I82" s="13" t="s">
        <v>2255</v>
      </c>
      <c r="J82" s="14"/>
      <c r="K82" s="13" t="s">
        <v>2018</v>
      </c>
      <c r="L82" s="13" t="s">
        <v>2394</v>
      </c>
      <c r="M82" s="13" t="s">
        <v>2020</v>
      </c>
      <c r="N82" s="13" t="s">
        <v>2021</v>
      </c>
      <c r="O82" s="13">
        <v>1.0</v>
      </c>
      <c r="P82" s="13" t="s">
        <v>2257</v>
      </c>
      <c r="Q82" s="14"/>
      <c r="R82" s="14"/>
      <c r="S82" s="14"/>
      <c r="T82" s="14"/>
      <c r="U82" s="13" t="s">
        <v>288</v>
      </c>
      <c r="V82" s="16" t="s">
        <v>288</v>
      </c>
    </row>
    <row r="83">
      <c r="A83" s="10">
        <v>42692.0</v>
      </c>
      <c r="B83" s="11">
        <v>0.4354166666666667</v>
      </c>
      <c r="C83" s="13" t="s">
        <v>24</v>
      </c>
      <c r="D83" s="13" t="s">
        <v>26</v>
      </c>
      <c r="E83" s="11">
        <v>0.4354166666666667</v>
      </c>
      <c r="F83" s="13" t="s">
        <v>203</v>
      </c>
      <c r="G83" s="13" t="s">
        <v>2255</v>
      </c>
      <c r="H83" s="13" t="s">
        <v>2255</v>
      </c>
      <c r="I83" s="13" t="s">
        <v>2255</v>
      </c>
      <c r="J83" s="14"/>
      <c r="K83" s="13" t="s">
        <v>2018</v>
      </c>
      <c r="L83" s="13" t="s">
        <v>2395</v>
      </c>
      <c r="M83" s="13" t="s">
        <v>2020</v>
      </c>
      <c r="N83" s="13" t="s">
        <v>2021</v>
      </c>
      <c r="O83" s="13">
        <v>1.0</v>
      </c>
      <c r="P83" s="13" t="s">
        <v>2257</v>
      </c>
      <c r="Q83" s="14"/>
      <c r="R83" s="14"/>
      <c r="S83" s="14"/>
      <c r="T83" s="14"/>
      <c r="U83" s="13" t="s">
        <v>288</v>
      </c>
      <c r="V83" s="16" t="s">
        <v>288</v>
      </c>
    </row>
    <row r="84">
      <c r="A84" s="10">
        <v>42692.0</v>
      </c>
      <c r="B84" s="11">
        <v>0.4354166666666667</v>
      </c>
      <c r="C84" s="13" t="s">
        <v>24</v>
      </c>
      <c r="D84" s="13" t="s">
        <v>26</v>
      </c>
      <c r="E84" s="11">
        <v>0.4354166666666667</v>
      </c>
      <c r="F84" s="13" t="s">
        <v>203</v>
      </c>
      <c r="G84" s="13" t="s">
        <v>2255</v>
      </c>
      <c r="H84" s="13" t="s">
        <v>2255</v>
      </c>
      <c r="I84" s="13" t="s">
        <v>2255</v>
      </c>
      <c r="J84" s="14"/>
      <c r="K84" s="13" t="s">
        <v>2018</v>
      </c>
      <c r="L84" s="13" t="s">
        <v>2396</v>
      </c>
      <c r="M84" s="13" t="s">
        <v>2020</v>
      </c>
      <c r="N84" s="13" t="s">
        <v>2021</v>
      </c>
      <c r="O84" s="13">
        <v>1.0</v>
      </c>
      <c r="P84" s="13" t="s">
        <v>2257</v>
      </c>
      <c r="Q84" s="14"/>
      <c r="R84" s="14"/>
      <c r="S84" s="14"/>
      <c r="T84" s="14"/>
      <c r="U84" s="13" t="s">
        <v>288</v>
      </c>
      <c r="V84" s="16" t="s">
        <v>288</v>
      </c>
    </row>
    <row r="85">
      <c r="A85" s="10">
        <v>42692.0</v>
      </c>
      <c r="B85" s="11">
        <v>0.4354166666666667</v>
      </c>
      <c r="C85" s="13" t="s">
        <v>24</v>
      </c>
      <c r="D85" s="13" t="s">
        <v>26</v>
      </c>
      <c r="E85" s="11">
        <v>0.4354166666666667</v>
      </c>
      <c r="F85" s="13" t="s">
        <v>203</v>
      </c>
      <c r="G85" s="13" t="s">
        <v>2255</v>
      </c>
      <c r="H85" s="13" t="s">
        <v>2255</v>
      </c>
      <c r="I85" s="13" t="s">
        <v>2255</v>
      </c>
      <c r="J85" s="14"/>
      <c r="K85" s="13" t="s">
        <v>2018</v>
      </c>
      <c r="L85" s="13" t="s">
        <v>2397</v>
      </c>
      <c r="M85" s="13" t="s">
        <v>2020</v>
      </c>
      <c r="N85" s="13" t="s">
        <v>2021</v>
      </c>
      <c r="O85" s="13">
        <v>1.0</v>
      </c>
      <c r="P85" s="13" t="s">
        <v>2257</v>
      </c>
      <c r="Q85" s="14"/>
      <c r="R85" s="14"/>
      <c r="S85" s="14"/>
      <c r="T85" s="14"/>
      <c r="U85" s="13" t="s">
        <v>288</v>
      </c>
      <c r="V85" s="16" t="s">
        <v>288</v>
      </c>
    </row>
    <row r="86">
      <c r="A86" s="10">
        <v>42692.0</v>
      </c>
      <c r="B86" s="11">
        <v>0.4354166666666667</v>
      </c>
      <c r="C86" s="13" t="s">
        <v>24</v>
      </c>
      <c r="D86" s="13" t="s">
        <v>26</v>
      </c>
      <c r="E86" s="11">
        <v>0.4354166666666667</v>
      </c>
      <c r="F86" s="13" t="s">
        <v>203</v>
      </c>
      <c r="G86" s="13" t="s">
        <v>2255</v>
      </c>
      <c r="H86" s="13" t="s">
        <v>2255</v>
      </c>
      <c r="I86" s="13" t="s">
        <v>2255</v>
      </c>
      <c r="J86" s="14"/>
      <c r="K86" s="13" t="s">
        <v>2018</v>
      </c>
      <c r="L86" s="13" t="s">
        <v>2398</v>
      </c>
      <c r="M86" s="13" t="s">
        <v>2020</v>
      </c>
      <c r="N86" s="13" t="s">
        <v>2021</v>
      </c>
      <c r="O86" s="13">
        <v>1.0</v>
      </c>
      <c r="P86" s="13" t="s">
        <v>2257</v>
      </c>
      <c r="Q86" s="14"/>
      <c r="R86" s="14"/>
      <c r="S86" s="14"/>
      <c r="T86" s="14"/>
      <c r="U86" s="13" t="s">
        <v>288</v>
      </c>
      <c r="V86" s="16" t="s">
        <v>288</v>
      </c>
    </row>
    <row r="87">
      <c r="A87" s="10">
        <v>42692.0</v>
      </c>
      <c r="B87" s="11">
        <v>0.4354166666666667</v>
      </c>
      <c r="C87" s="13" t="s">
        <v>24</v>
      </c>
      <c r="D87" s="13" t="s">
        <v>26</v>
      </c>
      <c r="E87" s="11">
        <v>0.4354166666666667</v>
      </c>
      <c r="F87" s="13" t="s">
        <v>203</v>
      </c>
      <c r="G87" s="13" t="s">
        <v>2255</v>
      </c>
      <c r="H87" s="13" t="s">
        <v>2255</v>
      </c>
      <c r="I87" s="13" t="s">
        <v>2255</v>
      </c>
      <c r="J87" s="14"/>
      <c r="K87" s="13" t="s">
        <v>2018</v>
      </c>
      <c r="L87" s="13" t="s">
        <v>2399</v>
      </c>
      <c r="M87" s="13" t="s">
        <v>2020</v>
      </c>
      <c r="N87" s="13" t="s">
        <v>2021</v>
      </c>
      <c r="O87" s="13">
        <v>1.0</v>
      </c>
      <c r="P87" s="13" t="s">
        <v>2257</v>
      </c>
      <c r="Q87" s="14"/>
      <c r="R87" s="14"/>
      <c r="S87" s="14"/>
      <c r="T87" s="14"/>
      <c r="U87" s="13" t="s">
        <v>288</v>
      </c>
      <c r="V87" s="16" t="s">
        <v>288</v>
      </c>
    </row>
    <row r="88">
      <c r="A88" s="10">
        <v>42692.0</v>
      </c>
      <c r="B88" s="11">
        <v>0.4354166666666667</v>
      </c>
      <c r="C88" s="13" t="s">
        <v>24</v>
      </c>
      <c r="D88" s="13" t="s">
        <v>26</v>
      </c>
      <c r="E88" s="11">
        <v>0.4354166666666667</v>
      </c>
      <c r="F88" s="13" t="s">
        <v>203</v>
      </c>
      <c r="G88" s="13" t="s">
        <v>2255</v>
      </c>
      <c r="H88" s="13" t="s">
        <v>2255</v>
      </c>
      <c r="I88" s="13" t="s">
        <v>2255</v>
      </c>
      <c r="J88" s="14"/>
      <c r="K88" s="13" t="s">
        <v>2018</v>
      </c>
      <c r="L88" s="13" t="s">
        <v>2400</v>
      </c>
      <c r="M88" s="13" t="s">
        <v>2020</v>
      </c>
      <c r="N88" s="13" t="s">
        <v>2021</v>
      </c>
      <c r="O88" s="13">
        <v>1.0</v>
      </c>
      <c r="P88" s="13" t="s">
        <v>2257</v>
      </c>
      <c r="Q88" s="14"/>
      <c r="R88" s="14"/>
      <c r="S88" s="14"/>
      <c r="T88" s="14"/>
      <c r="U88" s="13" t="s">
        <v>288</v>
      </c>
      <c r="V88" s="16" t="s">
        <v>288</v>
      </c>
    </row>
    <row r="89">
      <c r="A89" s="10">
        <v>42692.0</v>
      </c>
      <c r="B89" s="11">
        <v>0.4354166666666667</v>
      </c>
      <c r="C89" s="13" t="s">
        <v>24</v>
      </c>
      <c r="D89" s="13" t="s">
        <v>26</v>
      </c>
      <c r="E89" s="11">
        <v>0.4354166666666667</v>
      </c>
      <c r="F89" s="13" t="s">
        <v>203</v>
      </c>
      <c r="G89" s="13" t="s">
        <v>2255</v>
      </c>
      <c r="H89" s="13" t="s">
        <v>2255</v>
      </c>
      <c r="I89" s="13" t="s">
        <v>2255</v>
      </c>
      <c r="J89" s="14"/>
      <c r="K89" s="13" t="s">
        <v>2018</v>
      </c>
      <c r="L89" s="13" t="s">
        <v>2401</v>
      </c>
      <c r="M89" s="13" t="s">
        <v>2020</v>
      </c>
      <c r="N89" s="13" t="s">
        <v>2021</v>
      </c>
      <c r="O89" s="13">
        <v>1.0</v>
      </c>
      <c r="P89" s="13" t="s">
        <v>2257</v>
      </c>
      <c r="Q89" s="14"/>
      <c r="R89" s="14"/>
      <c r="S89" s="14"/>
      <c r="T89" s="14"/>
      <c r="U89" s="13" t="s">
        <v>288</v>
      </c>
      <c r="V89" s="16" t="s">
        <v>288</v>
      </c>
    </row>
    <row r="90">
      <c r="A90" s="10">
        <v>42692.0</v>
      </c>
      <c r="B90" s="11">
        <v>0.4354166666666667</v>
      </c>
      <c r="C90" s="13" t="s">
        <v>24</v>
      </c>
      <c r="D90" s="13" t="s">
        <v>26</v>
      </c>
      <c r="E90" s="11">
        <v>0.4354166666666667</v>
      </c>
      <c r="F90" s="13" t="s">
        <v>203</v>
      </c>
      <c r="G90" s="13" t="s">
        <v>2255</v>
      </c>
      <c r="H90" s="13" t="s">
        <v>2255</v>
      </c>
      <c r="I90" s="13" t="s">
        <v>2255</v>
      </c>
      <c r="J90" s="14"/>
      <c r="K90" s="13" t="s">
        <v>2018</v>
      </c>
      <c r="L90" s="13" t="s">
        <v>2402</v>
      </c>
      <c r="M90" s="13" t="s">
        <v>2020</v>
      </c>
      <c r="N90" s="13" t="s">
        <v>2021</v>
      </c>
      <c r="O90" s="13">
        <v>1.0</v>
      </c>
      <c r="P90" s="13" t="s">
        <v>2257</v>
      </c>
      <c r="Q90" s="14"/>
      <c r="R90" s="14"/>
      <c r="S90" s="14"/>
      <c r="T90" s="14"/>
      <c r="U90" s="13" t="s">
        <v>288</v>
      </c>
      <c r="V90" s="16" t="s">
        <v>288</v>
      </c>
    </row>
    <row r="91">
      <c r="A91" s="10">
        <v>42692.0</v>
      </c>
      <c r="B91" s="11">
        <v>0.4354166666666667</v>
      </c>
      <c r="C91" s="13" t="s">
        <v>24</v>
      </c>
      <c r="D91" s="13" t="s">
        <v>26</v>
      </c>
      <c r="E91" s="11">
        <v>0.4354166666666667</v>
      </c>
      <c r="F91" s="13" t="s">
        <v>203</v>
      </c>
      <c r="G91" s="13" t="s">
        <v>2255</v>
      </c>
      <c r="H91" s="13" t="s">
        <v>2255</v>
      </c>
      <c r="I91" s="13" t="s">
        <v>2255</v>
      </c>
      <c r="J91" s="14"/>
      <c r="K91" s="13" t="s">
        <v>2018</v>
      </c>
      <c r="L91" s="13" t="s">
        <v>2403</v>
      </c>
      <c r="M91" s="13" t="s">
        <v>2020</v>
      </c>
      <c r="N91" s="13" t="s">
        <v>2021</v>
      </c>
      <c r="O91" s="13">
        <v>1.0</v>
      </c>
      <c r="P91" s="13" t="s">
        <v>2257</v>
      </c>
      <c r="Q91" s="14"/>
      <c r="R91" s="14"/>
      <c r="S91" s="14"/>
      <c r="T91" s="14"/>
      <c r="U91" s="13" t="s">
        <v>288</v>
      </c>
      <c r="V91" s="16" t="s">
        <v>288</v>
      </c>
    </row>
    <row r="92">
      <c r="A92" s="10">
        <v>42692.0</v>
      </c>
      <c r="B92" s="11">
        <v>0.4354166666666667</v>
      </c>
      <c r="C92" s="13" t="s">
        <v>24</v>
      </c>
      <c r="D92" s="13" t="s">
        <v>26</v>
      </c>
      <c r="E92" s="11">
        <v>0.4354166666666667</v>
      </c>
      <c r="F92" s="13" t="s">
        <v>203</v>
      </c>
      <c r="G92" s="13" t="s">
        <v>2255</v>
      </c>
      <c r="H92" s="13" t="s">
        <v>2255</v>
      </c>
      <c r="I92" s="13" t="s">
        <v>2255</v>
      </c>
      <c r="J92" s="14"/>
      <c r="K92" s="13" t="s">
        <v>2018</v>
      </c>
      <c r="L92" s="13" t="s">
        <v>2404</v>
      </c>
      <c r="M92" s="13" t="s">
        <v>2020</v>
      </c>
      <c r="N92" s="13" t="s">
        <v>2021</v>
      </c>
      <c r="O92" s="13">
        <v>1.0</v>
      </c>
      <c r="P92" s="13" t="s">
        <v>2257</v>
      </c>
      <c r="Q92" s="14"/>
      <c r="R92" s="14"/>
      <c r="S92" s="14"/>
      <c r="T92" s="14"/>
      <c r="U92" s="13" t="s">
        <v>288</v>
      </c>
      <c r="V92" s="16" t="s">
        <v>288</v>
      </c>
    </row>
    <row r="93">
      <c r="A93" s="10">
        <v>42692.0</v>
      </c>
      <c r="B93" s="11">
        <v>0.4354166666666667</v>
      </c>
      <c r="C93" s="13" t="s">
        <v>24</v>
      </c>
      <c r="D93" s="13" t="s">
        <v>26</v>
      </c>
      <c r="E93" s="11">
        <v>0.4354166666666667</v>
      </c>
      <c r="F93" s="13" t="s">
        <v>203</v>
      </c>
      <c r="G93" s="13" t="s">
        <v>2255</v>
      </c>
      <c r="H93" s="13" t="s">
        <v>2255</v>
      </c>
      <c r="I93" s="13" t="s">
        <v>2255</v>
      </c>
      <c r="J93" s="14"/>
      <c r="K93" s="13" t="s">
        <v>2018</v>
      </c>
      <c r="L93" s="13" t="s">
        <v>2405</v>
      </c>
      <c r="M93" s="13" t="s">
        <v>2020</v>
      </c>
      <c r="N93" s="13" t="s">
        <v>2021</v>
      </c>
      <c r="O93" s="13">
        <v>1.0</v>
      </c>
      <c r="P93" s="13" t="s">
        <v>2257</v>
      </c>
      <c r="Q93" s="14"/>
      <c r="R93" s="14"/>
      <c r="S93" s="14"/>
      <c r="T93" s="14"/>
      <c r="U93" s="13" t="s">
        <v>288</v>
      </c>
      <c r="V93" s="16" t="s">
        <v>288</v>
      </c>
    </row>
    <row r="94">
      <c r="A94" s="10">
        <v>42692.0</v>
      </c>
      <c r="B94" s="11">
        <v>0.4354166666666667</v>
      </c>
      <c r="C94" s="13" t="s">
        <v>24</v>
      </c>
      <c r="D94" s="13" t="s">
        <v>26</v>
      </c>
      <c r="E94" s="11">
        <v>0.4354166666666667</v>
      </c>
      <c r="F94" s="13" t="s">
        <v>203</v>
      </c>
      <c r="G94" s="13" t="s">
        <v>2255</v>
      </c>
      <c r="H94" s="13" t="s">
        <v>2255</v>
      </c>
      <c r="I94" s="13" t="s">
        <v>2255</v>
      </c>
      <c r="J94" s="14"/>
      <c r="K94" s="13" t="s">
        <v>2018</v>
      </c>
      <c r="L94" s="13" t="s">
        <v>2406</v>
      </c>
      <c r="M94" s="13" t="s">
        <v>2020</v>
      </c>
      <c r="N94" s="13" t="s">
        <v>2021</v>
      </c>
      <c r="O94" s="13">
        <v>1.0</v>
      </c>
      <c r="P94" s="13" t="s">
        <v>2257</v>
      </c>
      <c r="Q94" s="14"/>
      <c r="R94" s="14"/>
      <c r="S94" s="14"/>
      <c r="T94" s="14"/>
      <c r="U94" s="13" t="s">
        <v>288</v>
      </c>
      <c r="V94" s="16" t="s">
        <v>288</v>
      </c>
    </row>
    <row r="95">
      <c r="A95" s="10">
        <v>42692.0</v>
      </c>
      <c r="B95" s="11">
        <v>0.4354166666666667</v>
      </c>
      <c r="C95" s="13" t="s">
        <v>24</v>
      </c>
      <c r="D95" s="13" t="s">
        <v>26</v>
      </c>
      <c r="E95" s="11">
        <v>0.4354166666666667</v>
      </c>
      <c r="F95" s="13" t="s">
        <v>203</v>
      </c>
      <c r="G95" s="13" t="s">
        <v>2255</v>
      </c>
      <c r="H95" s="13" t="s">
        <v>2255</v>
      </c>
      <c r="I95" s="13" t="s">
        <v>2255</v>
      </c>
      <c r="J95" s="14"/>
      <c r="K95" s="13" t="s">
        <v>2018</v>
      </c>
      <c r="L95" s="13" t="s">
        <v>2407</v>
      </c>
      <c r="M95" s="13" t="s">
        <v>2020</v>
      </c>
      <c r="N95" s="13" t="s">
        <v>2021</v>
      </c>
      <c r="O95" s="13">
        <v>1.0</v>
      </c>
      <c r="P95" s="13" t="s">
        <v>2257</v>
      </c>
      <c r="Q95" s="14"/>
      <c r="R95" s="14"/>
      <c r="S95" s="14"/>
      <c r="T95" s="14"/>
      <c r="U95" s="13" t="s">
        <v>288</v>
      </c>
      <c r="V95" s="16" t="s">
        <v>288</v>
      </c>
    </row>
    <row r="96">
      <c r="A96" s="10">
        <v>42692.0</v>
      </c>
      <c r="B96" s="11">
        <v>0.4354166666666667</v>
      </c>
      <c r="C96" s="13" t="s">
        <v>24</v>
      </c>
      <c r="D96" s="13" t="s">
        <v>26</v>
      </c>
      <c r="E96" s="11">
        <v>0.4354166666666667</v>
      </c>
      <c r="F96" s="13" t="s">
        <v>203</v>
      </c>
      <c r="G96" s="13" t="s">
        <v>2255</v>
      </c>
      <c r="H96" s="13" t="s">
        <v>2255</v>
      </c>
      <c r="I96" s="13" t="s">
        <v>2255</v>
      </c>
      <c r="J96" s="14"/>
      <c r="K96" s="13" t="s">
        <v>2018</v>
      </c>
      <c r="L96" s="13" t="s">
        <v>2408</v>
      </c>
      <c r="M96" s="13" t="s">
        <v>2020</v>
      </c>
      <c r="N96" s="13" t="s">
        <v>2021</v>
      </c>
      <c r="O96" s="13">
        <v>1.0</v>
      </c>
      <c r="P96" s="13" t="s">
        <v>2257</v>
      </c>
      <c r="Q96" s="14"/>
      <c r="R96" s="14"/>
      <c r="S96" s="14"/>
      <c r="T96" s="14"/>
      <c r="U96" s="13" t="s">
        <v>288</v>
      </c>
      <c r="V96" s="16" t="s">
        <v>288</v>
      </c>
    </row>
    <row r="97">
      <c r="A97" s="10">
        <v>42692.0</v>
      </c>
      <c r="B97" s="11">
        <v>0.4354166666666667</v>
      </c>
      <c r="C97" s="13" t="s">
        <v>24</v>
      </c>
      <c r="D97" s="13" t="s">
        <v>26</v>
      </c>
      <c r="E97" s="11">
        <v>0.4354166666666667</v>
      </c>
      <c r="F97" s="13" t="s">
        <v>203</v>
      </c>
      <c r="G97" s="13" t="s">
        <v>2255</v>
      </c>
      <c r="H97" s="13" t="s">
        <v>2255</v>
      </c>
      <c r="I97" s="13" t="s">
        <v>2255</v>
      </c>
      <c r="J97" s="14"/>
      <c r="K97" s="13" t="s">
        <v>2018</v>
      </c>
      <c r="L97" s="13" t="s">
        <v>2409</v>
      </c>
      <c r="M97" s="13" t="s">
        <v>2020</v>
      </c>
      <c r="N97" s="13" t="s">
        <v>2021</v>
      </c>
      <c r="O97" s="13">
        <v>1.0</v>
      </c>
      <c r="P97" s="13" t="s">
        <v>2257</v>
      </c>
      <c r="Q97" s="14"/>
      <c r="R97" s="14"/>
      <c r="S97" s="14"/>
      <c r="T97" s="14"/>
      <c r="U97" s="13" t="s">
        <v>288</v>
      </c>
      <c r="V97" s="16" t="s">
        <v>288</v>
      </c>
    </row>
    <row r="98">
      <c r="A98" s="10">
        <v>42692.0</v>
      </c>
      <c r="B98" s="11">
        <v>0.4354166666666667</v>
      </c>
      <c r="C98" s="13" t="s">
        <v>24</v>
      </c>
      <c r="D98" s="13" t="s">
        <v>26</v>
      </c>
      <c r="E98" s="11">
        <v>0.4354166666666667</v>
      </c>
      <c r="F98" s="13" t="s">
        <v>203</v>
      </c>
      <c r="G98" s="13" t="s">
        <v>2255</v>
      </c>
      <c r="H98" s="13" t="s">
        <v>2255</v>
      </c>
      <c r="I98" s="13" t="s">
        <v>2255</v>
      </c>
      <c r="J98" s="14"/>
      <c r="K98" s="13" t="s">
        <v>2018</v>
      </c>
      <c r="L98" s="13" t="s">
        <v>2410</v>
      </c>
      <c r="M98" s="13" t="s">
        <v>2020</v>
      </c>
      <c r="N98" s="13" t="s">
        <v>2021</v>
      </c>
      <c r="O98" s="13">
        <v>1.0</v>
      </c>
      <c r="P98" s="13" t="s">
        <v>2257</v>
      </c>
      <c r="Q98" s="14"/>
      <c r="R98" s="14"/>
      <c r="S98" s="14"/>
      <c r="T98" s="14"/>
      <c r="U98" s="13" t="s">
        <v>288</v>
      </c>
      <c r="V98" s="16" t="s">
        <v>288</v>
      </c>
    </row>
    <row r="99">
      <c r="A99" s="10">
        <v>42692.0</v>
      </c>
      <c r="B99" s="11">
        <v>0.4354166666666667</v>
      </c>
      <c r="C99" s="13" t="s">
        <v>24</v>
      </c>
      <c r="D99" s="13" t="s">
        <v>26</v>
      </c>
      <c r="E99" s="11">
        <v>0.4354166666666667</v>
      </c>
      <c r="F99" s="13" t="s">
        <v>203</v>
      </c>
      <c r="G99" s="13" t="s">
        <v>2255</v>
      </c>
      <c r="H99" s="13" t="s">
        <v>2255</v>
      </c>
      <c r="I99" s="13" t="s">
        <v>2255</v>
      </c>
      <c r="J99" s="14"/>
      <c r="K99" s="13" t="s">
        <v>2018</v>
      </c>
      <c r="L99" s="13" t="s">
        <v>2411</v>
      </c>
      <c r="M99" s="13" t="s">
        <v>2020</v>
      </c>
      <c r="N99" s="13" t="s">
        <v>2021</v>
      </c>
      <c r="O99" s="13">
        <v>1.0</v>
      </c>
      <c r="P99" s="13" t="s">
        <v>2257</v>
      </c>
      <c r="Q99" s="14"/>
      <c r="R99" s="14"/>
      <c r="S99" s="14"/>
      <c r="T99" s="14"/>
      <c r="U99" s="13" t="s">
        <v>288</v>
      </c>
      <c r="V99" s="16" t="s">
        <v>288</v>
      </c>
    </row>
    <row r="100">
      <c r="A100" s="10">
        <v>42692.0</v>
      </c>
      <c r="B100" s="11">
        <v>0.4354166666666667</v>
      </c>
      <c r="C100" s="13" t="s">
        <v>24</v>
      </c>
      <c r="D100" s="13" t="s">
        <v>26</v>
      </c>
      <c r="E100" s="11">
        <v>0.4354166666666667</v>
      </c>
      <c r="F100" s="13" t="s">
        <v>203</v>
      </c>
      <c r="G100" s="13" t="s">
        <v>2255</v>
      </c>
      <c r="H100" s="13" t="s">
        <v>2255</v>
      </c>
      <c r="I100" s="13" t="s">
        <v>2255</v>
      </c>
      <c r="J100" s="14"/>
      <c r="K100" s="13" t="s">
        <v>2018</v>
      </c>
      <c r="L100" s="13" t="s">
        <v>2412</v>
      </c>
      <c r="M100" s="13" t="s">
        <v>2020</v>
      </c>
      <c r="N100" s="13" t="s">
        <v>2021</v>
      </c>
      <c r="O100" s="13">
        <v>1.0</v>
      </c>
      <c r="P100" s="13" t="s">
        <v>2257</v>
      </c>
      <c r="Q100" s="14"/>
      <c r="R100" s="14"/>
      <c r="S100" s="14"/>
      <c r="T100" s="14"/>
      <c r="U100" s="13" t="s">
        <v>288</v>
      </c>
      <c r="V100" s="16" t="s">
        <v>288</v>
      </c>
    </row>
    <row r="101">
      <c r="A101" s="10">
        <v>42692.0</v>
      </c>
      <c r="B101" s="11">
        <v>0.4354166666666667</v>
      </c>
      <c r="C101" s="13" t="s">
        <v>24</v>
      </c>
      <c r="D101" s="13" t="s">
        <v>26</v>
      </c>
      <c r="E101" s="11">
        <v>0.4354166666666667</v>
      </c>
      <c r="F101" s="13" t="s">
        <v>203</v>
      </c>
      <c r="G101" s="13" t="s">
        <v>2255</v>
      </c>
      <c r="H101" s="13" t="s">
        <v>2255</v>
      </c>
      <c r="I101" s="13" t="s">
        <v>2255</v>
      </c>
      <c r="J101" s="14"/>
      <c r="K101" s="13" t="s">
        <v>2018</v>
      </c>
      <c r="L101" s="13" t="s">
        <v>2413</v>
      </c>
      <c r="M101" s="13" t="s">
        <v>2020</v>
      </c>
      <c r="N101" s="13" t="s">
        <v>2021</v>
      </c>
      <c r="O101" s="13">
        <v>1.0</v>
      </c>
      <c r="P101" s="13" t="s">
        <v>2257</v>
      </c>
      <c r="Q101" s="14"/>
      <c r="R101" s="14"/>
      <c r="S101" s="14"/>
      <c r="T101" s="14"/>
      <c r="U101" s="13" t="s">
        <v>288</v>
      </c>
      <c r="V101" s="16" t="s">
        <v>288</v>
      </c>
    </row>
    <row r="102">
      <c r="A102" s="10">
        <v>42692.0</v>
      </c>
      <c r="B102" s="11">
        <v>0.4354166666666667</v>
      </c>
      <c r="C102" s="13" t="s">
        <v>24</v>
      </c>
      <c r="D102" s="13" t="s">
        <v>26</v>
      </c>
      <c r="E102" s="11">
        <v>0.4354166666666667</v>
      </c>
      <c r="F102" s="13" t="s">
        <v>203</v>
      </c>
      <c r="G102" s="13" t="s">
        <v>2255</v>
      </c>
      <c r="H102" s="13" t="s">
        <v>2255</v>
      </c>
      <c r="I102" s="13" t="s">
        <v>2255</v>
      </c>
      <c r="J102" s="14"/>
      <c r="K102" s="13" t="s">
        <v>2018</v>
      </c>
      <c r="L102" s="13" t="s">
        <v>2414</v>
      </c>
      <c r="M102" s="13" t="s">
        <v>2020</v>
      </c>
      <c r="N102" s="13" t="s">
        <v>2021</v>
      </c>
      <c r="O102" s="13">
        <v>1.0</v>
      </c>
      <c r="P102" s="13" t="s">
        <v>2257</v>
      </c>
      <c r="Q102" s="14"/>
      <c r="R102" s="14"/>
      <c r="S102" s="14"/>
      <c r="T102" s="14"/>
      <c r="U102" s="13" t="s">
        <v>288</v>
      </c>
      <c r="V102" s="16" t="s">
        <v>288</v>
      </c>
    </row>
    <row r="103">
      <c r="A103" s="10">
        <v>42692.0</v>
      </c>
      <c r="B103" s="11">
        <v>0.4354166666666667</v>
      </c>
      <c r="C103" s="13" t="s">
        <v>24</v>
      </c>
      <c r="D103" s="13" t="s">
        <v>26</v>
      </c>
      <c r="E103" s="11">
        <v>0.4354166666666667</v>
      </c>
      <c r="F103" s="13" t="s">
        <v>203</v>
      </c>
      <c r="G103" s="13" t="s">
        <v>2255</v>
      </c>
      <c r="H103" s="13" t="s">
        <v>2255</v>
      </c>
      <c r="I103" s="13" t="s">
        <v>2255</v>
      </c>
      <c r="J103" s="14"/>
      <c r="K103" s="13" t="s">
        <v>2018</v>
      </c>
      <c r="L103" s="13" t="s">
        <v>2415</v>
      </c>
      <c r="M103" s="13" t="s">
        <v>2020</v>
      </c>
      <c r="N103" s="13" t="s">
        <v>2021</v>
      </c>
      <c r="O103" s="13">
        <v>1.0</v>
      </c>
      <c r="P103" s="13" t="s">
        <v>2257</v>
      </c>
      <c r="Q103" s="14"/>
      <c r="R103" s="14"/>
      <c r="S103" s="14"/>
      <c r="T103" s="14"/>
      <c r="U103" s="13" t="s">
        <v>288</v>
      </c>
      <c r="V103" s="16" t="s">
        <v>288</v>
      </c>
    </row>
    <row r="104">
      <c r="A104" s="10">
        <v>42692.0</v>
      </c>
      <c r="B104" s="11">
        <v>0.4354166666666667</v>
      </c>
      <c r="C104" s="13" t="s">
        <v>24</v>
      </c>
      <c r="D104" s="13" t="s">
        <v>26</v>
      </c>
      <c r="E104" s="11">
        <v>0.4354166666666667</v>
      </c>
      <c r="F104" s="13" t="s">
        <v>203</v>
      </c>
      <c r="G104" s="13" t="s">
        <v>2255</v>
      </c>
      <c r="H104" s="13" t="s">
        <v>2255</v>
      </c>
      <c r="I104" s="13" t="s">
        <v>2255</v>
      </c>
      <c r="J104" s="14"/>
      <c r="K104" s="13" t="s">
        <v>2018</v>
      </c>
      <c r="L104" s="13" t="s">
        <v>2416</v>
      </c>
      <c r="M104" s="13" t="s">
        <v>2020</v>
      </c>
      <c r="N104" s="13" t="s">
        <v>2021</v>
      </c>
      <c r="O104" s="13">
        <v>1.0</v>
      </c>
      <c r="P104" s="13" t="s">
        <v>2257</v>
      </c>
      <c r="Q104" s="14"/>
      <c r="R104" s="14"/>
      <c r="S104" s="14"/>
      <c r="T104" s="14"/>
      <c r="U104" s="13" t="s">
        <v>288</v>
      </c>
      <c r="V104" s="16" t="s">
        <v>288</v>
      </c>
    </row>
    <row r="105">
      <c r="A105" s="10">
        <v>42692.0</v>
      </c>
      <c r="B105" s="11">
        <v>0.4354166666666667</v>
      </c>
      <c r="C105" s="13" t="s">
        <v>24</v>
      </c>
      <c r="D105" s="13" t="s">
        <v>26</v>
      </c>
      <c r="E105" s="11">
        <v>0.4354166666666667</v>
      </c>
      <c r="F105" s="13" t="s">
        <v>203</v>
      </c>
      <c r="G105" s="13" t="s">
        <v>2255</v>
      </c>
      <c r="H105" s="13" t="s">
        <v>2255</v>
      </c>
      <c r="I105" s="13" t="s">
        <v>2255</v>
      </c>
      <c r="J105" s="14"/>
      <c r="K105" s="13" t="s">
        <v>2018</v>
      </c>
      <c r="L105" s="13" t="s">
        <v>2417</v>
      </c>
      <c r="M105" s="13" t="s">
        <v>2020</v>
      </c>
      <c r="N105" s="13" t="s">
        <v>2021</v>
      </c>
      <c r="O105" s="13">
        <v>1.0</v>
      </c>
      <c r="P105" s="13" t="s">
        <v>2257</v>
      </c>
      <c r="Q105" s="14"/>
      <c r="R105" s="14"/>
      <c r="S105" s="14"/>
      <c r="T105" s="14"/>
      <c r="U105" s="13" t="s">
        <v>288</v>
      </c>
      <c r="V105" s="16" t="s">
        <v>288</v>
      </c>
    </row>
    <row r="106">
      <c r="A106" s="10">
        <v>42692.0</v>
      </c>
      <c r="B106" s="11">
        <v>0.4354166666666667</v>
      </c>
      <c r="C106" s="13" t="s">
        <v>24</v>
      </c>
      <c r="D106" s="13" t="s">
        <v>26</v>
      </c>
      <c r="E106" s="11">
        <v>0.4354166666666667</v>
      </c>
      <c r="F106" s="13" t="s">
        <v>203</v>
      </c>
      <c r="G106" s="13" t="s">
        <v>2255</v>
      </c>
      <c r="H106" s="13" t="s">
        <v>2255</v>
      </c>
      <c r="I106" s="13" t="s">
        <v>2255</v>
      </c>
      <c r="J106" s="14"/>
      <c r="K106" s="13" t="s">
        <v>2018</v>
      </c>
      <c r="L106" s="13" t="s">
        <v>2418</v>
      </c>
      <c r="M106" s="13" t="s">
        <v>2020</v>
      </c>
      <c r="N106" s="13" t="s">
        <v>2021</v>
      </c>
      <c r="O106" s="13">
        <v>1.0</v>
      </c>
      <c r="P106" s="13" t="s">
        <v>2257</v>
      </c>
      <c r="Q106" s="14"/>
      <c r="R106" s="14"/>
      <c r="S106" s="14"/>
      <c r="T106" s="14"/>
      <c r="U106" s="13" t="s">
        <v>288</v>
      </c>
      <c r="V106" s="16" t="s">
        <v>288</v>
      </c>
    </row>
    <row r="107">
      <c r="A107" s="10">
        <v>42692.0</v>
      </c>
      <c r="B107" s="11">
        <v>0.4354166666666667</v>
      </c>
      <c r="C107" s="13" t="s">
        <v>24</v>
      </c>
      <c r="D107" s="13" t="s">
        <v>26</v>
      </c>
      <c r="E107" s="11">
        <v>0.4354166666666667</v>
      </c>
      <c r="F107" s="13" t="s">
        <v>203</v>
      </c>
      <c r="G107" s="13" t="s">
        <v>2255</v>
      </c>
      <c r="H107" s="13" t="s">
        <v>2255</v>
      </c>
      <c r="I107" s="13" t="s">
        <v>2255</v>
      </c>
      <c r="J107" s="14"/>
      <c r="K107" s="13" t="s">
        <v>2018</v>
      </c>
      <c r="L107" s="13" t="s">
        <v>2419</v>
      </c>
      <c r="M107" s="13" t="s">
        <v>2020</v>
      </c>
      <c r="N107" s="13" t="s">
        <v>2021</v>
      </c>
      <c r="O107" s="13">
        <v>1.0</v>
      </c>
      <c r="P107" s="13" t="s">
        <v>2257</v>
      </c>
      <c r="Q107" s="14"/>
      <c r="R107" s="14"/>
      <c r="S107" s="14"/>
      <c r="T107" s="14"/>
      <c r="U107" s="13" t="s">
        <v>288</v>
      </c>
      <c r="V107" s="16" t="s">
        <v>288</v>
      </c>
    </row>
    <row r="108">
      <c r="A108" s="10">
        <v>42692.0</v>
      </c>
      <c r="B108" s="11">
        <v>0.4354166666666667</v>
      </c>
      <c r="C108" s="13" t="s">
        <v>24</v>
      </c>
      <c r="D108" s="13" t="s">
        <v>26</v>
      </c>
      <c r="E108" s="11">
        <v>0.4354166666666667</v>
      </c>
      <c r="F108" s="13" t="s">
        <v>203</v>
      </c>
      <c r="G108" s="13" t="s">
        <v>2255</v>
      </c>
      <c r="H108" s="13" t="s">
        <v>2255</v>
      </c>
      <c r="I108" s="13" t="s">
        <v>2255</v>
      </c>
      <c r="J108" s="14"/>
      <c r="K108" s="13" t="s">
        <v>2018</v>
      </c>
      <c r="L108" s="13" t="s">
        <v>2420</v>
      </c>
      <c r="M108" s="13" t="s">
        <v>2020</v>
      </c>
      <c r="N108" s="13" t="s">
        <v>2021</v>
      </c>
      <c r="O108" s="13">
        <v>1.0</v>
      </c>
      <c r="P108" s="13" t="s">
        <v>2257</v>
      </c>
      <c r="Q108" s="14"/>
      <c r="R108" s="14"/>
      <c r="S108" s="14"/>
      <c r="T108" s="14"/>
      <c r="U108" s="13" t="s">
        <v>288</v>
      </c>
      <c r="V108" s="16" t="s">
        <v>288</v>
      </c>
    </row>
    <row r="109">
      <c r="A109" s="10">
        <v>42692.0</v>
      </c>
      <c r="B109" s="11">
        <v>0.4354166666666667</v>
      </c>
      <c r="C109" s="13" t="s">
        <v>24</v>
      </c>
      <c r="D109" s="13" t="s">
        <v>26</v>
      </c>
      <c r="E109" s="11">
        <v>0.4354166666666667</v>
      </c>
      <c r="F109" s="13" t="s">
        <v>203</v>
      </c>
      <c r="G109" s="13" t="s">
        <v>2255</v>
      </c>
      <c r="H109" s="13" t="s">
        <v>2255</v>
      </c>
      <c r="I109" s="13" t="s">
        <v>2255</v>
      </c>
      <c r="J109" s="14"/>
      <c r="K109" s="13" t="s">
        <v>2018</v>
      </c>
      <c r="L109" s="13" t="s">
        <v>2421</v>
      </c>
      <c r="M109" s="13" t="s">
        <v>2020</v>
      </c>
      <c r="N109" s="13" t="s">
        <v>2021</v>
      </c>
      <c r="O109" s="13">
        <v>1.0</v>
      </c>
      <c r="P109" s="13" t="s">
        <v>2257</v>
      </c>
      <c r="Q109" s="14"/>
      <c r="R109" s="14"/>
      <c r="S109" s="14"/>
      <c r="T109" s="14"/>
      <c r="U109" s="13" t="s">
        <v>288</v>
      </c>
      <c r="V109" s="16" t="s">
        <v>288</v>
      </c>
    </row>
    <row r="110">
      <c r="A110" s="10">
        <v>42692.0</v>
      </c>
      <c r="B110" s="11">
        <v>0.4354166666666667</v>
      </c>
      <c r="C110" s="13" t="s">
        <v>24</v>
      </c>
      <c r="D110" s="13" t="s">
        <v>26</v>
      </c>
      <c r="E110" s="11">
        <v>0.4354166666666667</v>
      </c>
      <c r="F110" s="13" t="s">
        <v>203</v>
      </c>
      <c r="G110" s="13" t="s">
        <v>2255</v>
      </c>
      <c r="H110" s="13" t="s">
        <v>2255</v>
      </c>
      <c r="I110" s="13" t="s">
        <v>2255</v>
      </c>
      <c r="J110" s="14"/>
      <c r="K110" s="13" t="s">
        <v>2018</v>
      </c>
      <c r="L110" s="13" t="s">
        <v>2422</v>
      </c>
      <c r="M110" s="13" t="s">
        <v>2020</v>
      </c>
      <c r="N110" s="13" t="s">
        <v>2021</v>
      </c>
      <c r="O110" s="13">
        <v>1.0</v>
      </c>
      <c r="P110" s="13" t="s">
        <v>2257</v>
      </c>
      <c r="Q110" s="14"/>
      <c r="R110" s="14"/>
      <c r="S110" s="14"/>
      <c r="T110" s="14"/>
      <c r="U110" s="13" t="s">
        <v>288</v>
      </c>
      <c r="V110" s="16" t="s">
        <v>288</v>
      </c>
    </row>
    <row r="111">
      <c r="A111" s="10">
        <v>42692.0</v>
      </c>
      <c r="B111" s="11">
        <v>0.4354166666666667</v>
      </c>
      <c r="C111" s="13" t="s">
        <v>24</v>
      </c>
      <c r="D111" s="13" t="s">
        <v>26</v>
      </c>
      <c r="E111" s="11">
        <v>0.4354166666666667</v>
      </c>
      <c r="F111" s="13" t="s">
        <v>203</v>
      </c>
      <c r="G111" s="13" t="s">
        <v>2255</v>
      </c>
      <c r="H111" s="13" t="s">
        <v>2255</v>
      </c>
      <c r="I111" s="13" t="s">
        <v>2255</v>
      </c>
      <c r="J111" s="14"/>
      <c r="K111" s="13" t="s">
        <v>2018</v>
      </c>
      <c r="L111" s="13" t="s">
        <v>2423</v>
      </c>
      <c r="M111" s="13" t="s">
        <v>2020</v>
      </c>
      <c r="N111" s="13" t="s">
        <v>2021</v>
      </c>
      <c r="O111" s="13">
        <v>1.0</v>
      </c>
      <c r="P111" s="13" t="s">
        <v>2257</v>
      </c>
      <c r="Q111" s="14"/>
      <c r="R111" s="14"/>
      <c r="S111" s="14"/>
      <c r="T111" s="14"/>
      <c r="U111" s="13" t="s">
        <v>288</v>
      </c>
      <c r="V111" s="16" t="s">
        <v>288</v>
      </c>
    </row>
    <row r="112">
      <c r="A112" s="10">
        <v>42692.0</v>
      </c>
      <c r="B112" s="11">
        <v>0.4354166666666667</v>
      </c>
      <c r="C112" s="13" t="s">
        <v>24</v>
      </c>
      <c r="D112" s="13" t="s">
        <v>26</v>
      </c>
      <c r="E112" s="11">
        <v>0.4354166666666667</v>
      </c>
      <c r="F112" s="13" t="s">
        <v>203</v>
      </c>
      <c r="G112" s="13" t="s">
        <v>2255</v>
      </c>
      <c r="H112" s="13" t="s">
        <v>2255</v>
      </c>
      <c r="I112" s="13" t="s">
        <v>2255</v>
      </c>
      <c r="J112" s="14"/>
      <c r="K112" s="13" t="s">
        <v>2018</v>
      </c>
      <c r="L112" s="13" t="s">
        <v>2424</v>
      </c>
      <c r="M112" s="13" t="s">
        <v>2020</v>
      </c>
      <c r="N112" s="13" t="s">
        <v>2021</v>
      </c>
      <c r="O112" s="13">
        <v>1.0</v>
      </c>
      <c r="P112" s="13" t="s">
        <v>2257</v>
      </c>
      <c r="Q112" s="14"/>
      <c r="R112" s="14"/>
      <c r="S112" s="14"/>
      <c r="T112" s="14"/>
      <c r="U112" s="13" t="s">
        <v>288</v>
      </c>
      <c r="V112" s="16" t="s">
        <v>288</v>
      </c>
    </row>
    <row r="113">
      <c r="A113" s="10">
        <v>42692.0</v>
      </c>
      <c r="B113" s="11">
        <v>0.4354166666666667</v>
      </c>
      <c r="C113" s="13" t="s">
        <v>24</v>
      </c>
      <c r="D113" s="13" t="s">
        <v>26</v>
      </c>
      <c r="E113" s="11">
        <v>0.4354166666666667</v>
      </c>
      <c r="F113" s="13" t="s">
        <v>203</v>
      </c>
      <c r="G113" s="13" t="s">
        <v>2255</v>
      </c>
      <c r="H113" s="13" t="s">
        <v>2255</v>
      </c>
      <c r="I113" s="13" t="s">
        <v>2255</v>
      </c>
      <c r="J113" s="14"/>
      <c r="K113" s="13" t="s">
        <v>2018</v>
      </c>
      <c r="L113" s="13" t="s">
        <v>2425</v>
      </c>
      <c r="M113" s="13" t="s">
        <v>2020</v>
      </c>
      <c r="N113" s="13" t="s">
        <v>2021</v>
      </c>
      <c r="O113" s="13">
        <v>1.0</v>
      </c>
      <c r="P113" s="13" t="s">
        <v>2257</v>
      </c>
      <c r="Q113" s="14"/>
      <c r="R113" s="14"/>
      <c r="S113" s="14"/>
      <c r="T113" s="14"/>
      <c r="U113" s="13" t="s">
        <v>288</v>
      </c>
      <c r="V113" s="16" t="s">
        <v>288</v>
      </c>
    </row>
    <row r="114">
      <c r="A114" s="10">
        <v>42692.0</v>
      </c>
      <c r="B114" s="11">
        <v>0.4354166666666667</v>
      </c>
      <c r="C114" s="13" t="s">
        <v>24</v>
      </c>
      <c r="D114" s="13" t="s">
        <v>26</v>
      </c>
      <c r="E114" s="11">
        <v>0.4354166666666667</v>
      </c>
      <c r="F114" s="13" t="s">
        <v>203</v>
      </c>
      <c r="G114" s="13" t="s">
        <v>2255</v>
      </c>
      <c r="H114" s="13" t="s">
        <v>2255</v>
      </c>
      <c r="I114" s="13" t="s">
        <v>2255</v>
      </c>
      <c r="J114" s="14"/>
      <c r="K114" s="13" t="s">
        <v>2018</v>
      </c>
      <c r="L114" s="13" t="s">
        <v>2426</v>
      </c>
      <c r="M114" s="13" t="s">
        <v>2020</v>
      </c>
      <c r="N114" s="13" t="s">
        <v>2021</v>
      </c>
      <c r="O114" s="13">
        <v>1.0</v>
      </c>
      <c r="P114" s="13" t="s">
        <v>2257</v>
      </c>
      <c r="Q114" s="14"/>
      <c r="R114" s="14"/>
      <c r="S114" s="14"/>
      <c r="T114" s="14"/>
      <c r="U114" s="13" t="s">
        <v>288</v>
      </c>
      <c r="V114" s="16" t="s">
        <v>288</v>
      </c>
    </row>
    <row r="115">
      <c r="A115" s="10">
        <v>42692.0</v>
      </c>
      <c r="B115" s="11">
        <v>0.4354166666666667</v>
      </c>
      <c r="C115" s="13" t="s">
        <v>24</v>
      </c>
      <c r="D115" s="13" t="s">
        <v>26</v>
      </c>
      <c r="E115" s="11">
        <v>0.4354166666666667</v>
      </c>
      <c r="F115" s="13" t="s">
        <v>203</v>
      </c>
      <c r="G115" s="13" t="s">
        <v>2255</v>
      </c>
      <c r="H115" s="13" t="s">
        <v>2255</v>
      </c>
      <c r="I115" s="13" t="s">
        <v>2255</v>
      </c>
      <c r="J115" s="14"/>
      <c r="K115" s="13" t="s">
        <v>2018</v>
      </c>
      <c r="L115" s="13" t="s">
        <v>2427</v>
      </c>
      <c r="M115" s="13" t="s">
        <v>2020</v>
      </c>
      <c r="N115" s="13" t="s">
        <v>2021</v>
      </c>
      <c r="O115" s="13">
        <v>1.0</v>
      </c>
      <c r="P115" s="13" t="s">
        <v>2257</v>
      </c>
      <c r="Q115" s="14"/>
      <c r="R115" s="14"/>
      <c r="S115" s="14"/>
      <c r="T115" s="14"/>
      <c r="U115" s="13" t="s">
        <v>288</v>
      </c>
      <c r="V115" s="16" t="s">
        <v>288</v>
      </c>
    </row>
    <row r="116">
      <c r="A116" s="10">
        <v>42692.0</v>
      </c>
      <c r="B116" s="11">
        <v>0.4354166666666667</v>
      </c>
      <c r="C116" s="13" t="s">
        <v>24</v>
      </c>
      <c r="D116" s="13" t="s">
        <v>26</v>
      </c>
      <c r="E116" s="11">
        <v>0.4354166666666667</v>
      </c>
      <c r="F116" s="13" t="s">
        <v>203</v>
      </c>
      <c r="G116" s="13" t="s">
        <v>2255</v>
      </c>
      <c r="H116" s="13" t="s">
        <v>2255</v>
      </c>
      <c r="I116" s="13" t="s">
        <v>2255</v>
      </c>
      <c r="J116" s="14"/>
      <c r="K116" s="13" t="s">
        <v>2018</v>
      </c>
      <c r="L116" s="13" t="s">
        <v>2428</v>
      </c>
      <c r="M116" s="13" t="s">
        <v>2020</v>
      </c>
      <c r="N116" s="13" t="s">
        <v>2021</v>
      </c>
      <c r="O116" s="13">
        <v>1.0</v>
      </c>
      <c r="P116" s="13" t="s">
        <v>2257</v>
      </c>
      <c r="Q116" s="14"/>
      <c r="R116" s="14"/>
      <c r="S116" s="14"/>
      <c r="T116" s="14"/>
      <c r="U116" s="13" t="s">
        <v>288</v>
      </c>
      <c r="V116" s="16" t="s">
        <v>288</v>
      </c>
    </row>
    <row r="117">
      <c r="A117" s="10">
        <v>42692.0</v>
      </c>
      <c r="B117" s="11">
        <v>0.4354166666666667</v>
      </c>
      <c r="C117" s="13" t="s">
        <v>24</v>
      </c>
      <c r="D117" s="13" t="s">
        <v>26</v>
      </c>
      <c r="E117" s="11">
        <v>0.4354166666666667</v>
      </c>
      <c r="F117" s="13" t="s">
        <v>203</v>
      </c>
      <c r="G117" s="13" t="s">
        <v>2255</v>
      </c>
      <c r="H117" s="13" t="s">
        <v>2255</v>
      </c>
      <c r="I117" s="13" t="s">
        <v>2255</v>
      </c>
      <c r="J117" s="14"/>
      <c r="K117" s="13" t="s">
        <v>2018</v>
      </c>
      <c r="L117" s="13" t="s">
        <v>2429</v>
      </c>
      <c r="M117" s="13" t="s">
        <v>2020</v>
      </c>
      <c r="N117" s="13" t="s">
        <v>2021</v>
      </c>
      <c r="O117" s="13">
        <v>1.0</v>
      </c>
      <c r="P117" s="13" t="s">
        <v>2257</v>
      </c>
      <c r="Q117" s="14"/>
      <c r="R117" s="14"/>
      <c r="S117" s="14"/>
      <c r="T117" s="14"/>
      <c r="U117" s="13" t="s">
        <v>288</v>
      </c>
      <c r="V117" s="16" t="s">
        <v>288</v>
      </c>
    </row>
    <row r="118">
      <c r="A118" s="10">
        <v>42692.0</v>
      </c>
      <c r="B118" s="11">
        <v>0.4354166666666667</v>
      </c>
      <c r="C118" s="13" t="s">
        <v>24</v>
      </c>
      <c r="D118" s="13" t="s">
        <v>26</v>
      </c>
      <c r="E118" s="11">
        <v>0.4354166666666667</v>
      </c>
      <c r="F118" s="13" t="s">
        <v>203</v>
      </c>
      <c r="G118" s="13" t="s">
        <v>2255</v>
      </c>
      <c r="H118" s="13" t="s">
        <v>2255</v>
      </c>
      <c r="I118" s="13" t="s">
        <v>2255</v>
      </c>
      <c r="J118" s="14"/>
      <c r="K118" s="13" t="s">
        <v>2018</v>
      </c>
      <c r="L118" s="13" t="s">
        <v>2430</v>
      </c>
      <c r="M118" s="13" t="s">
        <v>2020</v>
      </c>
      <c r="N118" s="13" t="s">
        <v>2021</v>
      </c>
      <c r="O118" s="13">
        <v>1.0</v>
      </c>
      <c r="P118" s="13" t="s">
        <v>2257</v>
      </c>
      <c r="Q118" s="14"/>
      <c r="R118" s="14"/>
      <c r="S118" s="14"/>
      <c r="T118" s="14"/>
      <c r="U118" s="13" t="s">
        <v>288</v>
      </c>
      <c r="V118" s="16" t="s">
        <v>288</v>
      </c>
    </row>
    <row r="119">
      <c r="A119" s="10">
        <v>42692.0</v>
      </c>
      <c r="B119" s="11">
        <v>0.4354166666666667</v>
      </c>
      <c r="C119" s="13" t="s">
        <v>24</v>
      </c>
      <c r="D119" s="13" t="s">
        <v>26</v>
      </c>
      <c r="E119" s="11">
        <v>0.4354166666666667</v>
      </c>
      <c r="F119" s="13" t="s">
        <v>203</v>
      </c>
      <c r="G119" s="13" t="s">
        <v>2255</v>
      </c>
      <c r="H119" s="13" t="s">
        <v>2255</v>
      </c>
      <c r="I119" s="13" t="s">
        <v>2255</v>
      </c>
      <c r="J119" s="14"/>
      <c r="K119" s="13" t="s">
        <v>2018</v>
      </c>
      <c r="L119" s="13" t="s">
        <v>2431</v>
      </c>
      <c r="M119" s="13" t="s">
        <v>2020</v>
      </c>
      <c r="N119" s="13" t="s">
        <v>2021</v>
      </c>
      <c r="O119" s="13">
        <v>1.0</v>
      </c>
      <c r="P119" s="13" t="s">
        <v>2257</v>
      </c>
      <c r="Q119" s="14"/>
      <c r="R119" s="14"/>
      <c r="S119" s="14"/>
      <c r="T119" s="14"/>
      <c r="U119" s="13" t="s">
        <v>288</v>
      </c>
      <c r="V119" s="16" t="s">
        <v>288</v>
      </c>
    </row>
    <row r="120">
      <c r="A120" s="10">
        <v>42692.0</v>
      </c>
      <c r="B120" s="11">
        <v>0.4354166666666667</v>
      </c>
      <c r="C120" s="13" t="s">
        <v>24</v>
      </c>
      <c r="D120" s="13" t="s">
        <v>26</v>
      </c>
      <c r="E120" s="11">
        <v>0.4354166666666667</v>
      </c>
      <c r="F120" s="13" t="s">
        <v>203</v>
      </c>
      <c r="G120" s="13" t="s">
        <v>2255</v>
      </c>
      <c r="H120" s="13" t="s">
        <v>2255</v>
      </c>
      <c r="I120" s="13" t="s">
        <v>2255</v>
      </c>
      <c r="J120" s="14"/>
      <c r="K120" s="13" t="s">
        <v>2018</v>
      </c>
      <c r="L120" s="13" t="s">
        <v>2432</v>
      </c>
      <c r="M120" s="13" t="s">
        <v>2020</v>
      </c>
      <c r="N120" s="13" t="s">
        <v>2021</v>
      </c>
      <c r="O120" s="13">
        <v>1.0</v>
      </c>
      <c r="P120" s="13" t="s">
        <v>2257</v>
      </c>
      <c r="Q120" s="14"/>
      <c r="R120" s="14"/>
      <c r="S120" s="14"/>
      <c r="T120" s="14"/>
      <c r="U120" s="13" t="s">
        <v>288</v>
      </c>
      <c r="V120" s="16" t="s">
        <v>288</v>
      </c>
    </row>
    <row r="121">
      <c r="A121" s="10">
        <v>42692.0</v>
      </c>
      <c r="B121" s="11">
        <v>0.4354166666666667</v>
      </c>
      <c r="C121" s="13" t="s">
        <v>24</v>
      </c>
      <c r="D121" s="13" t="s">
        <v>26</v>
      </c>
      <c r="E121" s="11">
        <v>0.4354166666666667</v>
      </c>
      <c r="F121" s="13" t="s">
        <v>203</v>
      </c>
      <c r="G121" s="13" t="s">
        <v>2255</v>
      </c>
      <c r="H121" s="13" t="s">
        <v>2255</v>
      </c>
      <c r="I121" s="13" t="s">
        <v>2255</v>
      </c>
      <c r="J121" s="14"/>
      <c r="K121" s="13" t="s">
        <v>2018</v>
      </c>
      <c r="L121" s="13" t="s">
        <v>2433</v>
      </c>
      <c r="M121" s="13" t="s">
        <v>2020</v>
      </c>
      <c r="N121" s="13" t="s">
        <v>2021</v>
      </c>
      <c r="O121" s="13">
        <v>1.0</v>
      </c>
      <c r="P121" s="13" t="s">
        <v>2257</v>
      </c>
      <c r="Q121" s="14"/>
      <c r="R121" s="14"/>
      <c r="S121" s="14"/>
      <c r="T121" s="14"/>
      <c r="U121" s="13" t="s">
        <v>288</v>
      </c>
      <c r="V121" s="16" t="s">
        <v>288</v>
      </c>
    </row>
    <row r="122">
      <c r="A122" s="10">
        <v>42692.0</v>
      </c>
      <c r="B122" s="11">
        <v>0.4354166666666667</v>
      </c>
      <c r="C122" s="13" t="s">
        <v>24</v>
      </c>
      <c r="D122" s="13" t="s">
        <v>26</v>
      </c>
      <c r="E122" s="11">
        <v>0.4354166666666667</v>
      </c>
      <c r="F122" s="13" t="s">
        <v>203</v>
      </c>
      <c r="G122" s="13" t="s">
        <v>2255</v>
      </c>
      <c r="H122" s="13" t="s">
        <v>2255</v>
      </c>
      <c r="I122" s="13" t="s">
        <v>2255</v>
      </c>
      <c r="J122" s="14"/>
      <c r="K122" s="13" t="s">
        <v>2018</v>
      </c>
      <c r="L122" s="13" t="s">
        <v>2434</v>
      </c>
      <c r="M122" s="13" t="s">
        <v>2020</v>
      </c>
      <c r="N122" s="13" t="s">
        <v>2021</v>
      </c>
      <c r="O122" s="13">
        <v>1.0</v>
      </c>
      <c r="P122" s="13" t="s">
        <v>2257</v>
      </c>
      <c r="Q122" s="14"/>
      <c r="R122" s="14"/>
      <c r="S122" s="14"/>
      <c r="T122" s="14"/>
      <c r="U122" s="13" t="s">
        <v>288</v>
      </c>
      <c r="V122" s="16" t="s">
        <v>288</v>
      </c>
    </row>
    <row r="123">
      <c r="A123" s="10">
        <v>42692.0</v>
      </c>
      <c r="B123" s="11">
        <v>0.4354166666666667</v>
      </c>
      <c r="C123" s="13" t="s">
        <v>24</v>
      </c>
      <c r="D123" s="13" t="s">
        <v>26</v>
      </c>
      <c r="E123" s="11">
        <v>0.4354166666666667</v>
      </c>
      <c r="F123" s="13" t="s">
        <v>203</v>
      </c>
      <c r="G123" s="13" t="s">
        <v>2255</v>
      </c>
      <c r="H123" s="13" t="s">
        <v>2255</v>
      </c>
      <c r="I123" s="13" t="s">
        <v>2255</v>
      </c>
      <c r="J123" s="14"/>
      <c r="K123" s="13" t="s">
        <v>2018</v>
      </c>
      <c r="L123" s="13" t="s">
        <v>2435</v>
      </c>
      <c r="M123" s="13" t="s">
        <v>2020</v>
      </c>
      <c r="N123" s="13" t="s">
        <v>2021</v>
      </c>
      <c r="O123" s="13">
        <v>1.0</v>
      </c>
      <c r="P123" s="13" t="s">
        <v>2257</v>
      </c>
      <c r="Q123" s="14"/>
      <c r="R123" s="14"/>
      <c r="S123" s="14"/>
      <c r="T123" s="14"/>
      <c r="U123" s="13" t="s">
        <v>288</v>
      </c>
      <c r="V123" s="16" t="s">
        <v>288</v>
      </c>
    </row>
    <row r="124">
      <c r="A124" s="10">
        <v>42692.0</v>
      </c>
      <c r="B124" s="11">
        <v>0.4354166666666667</v>
      </c>
      <c r="C124" s="13" t="s">
        <v>24</v>
      </c>
      <c r="D124" s="13" t="s">
        <v>26</v>
      </c>
      <c r="E124" s="11">
        <v>0.4354166666666667</v>
      </c>
      <c r="F124" s="13" t="s">
        <v>203</v>
      </c>
      <c r="G124" s="13" t="s">
        <v>2255</v>
      </c>
      <c r="H124" s="13" t="s">
        <v>2255</v>
      </c>
      <c r="I124" s="13" t="s">
        <v>2255</v>
      </c>
      <c r="J124" s="14"/>
      <c r="K124" s="13" t="s">
        <v>2018</v>
      </c>
      <c r="L124" s="13" t="s">
        <v>2436</v>
      </c>
      <c r="M124" s="13" t="s">
        <v>2020</v>
      </c>
      <c r="N124" s="13" t="s">
        <v>2021</v>
      </c>
      <c r="O124" s="13">
        <v>1.0</v>
      </c>
      <c r="P124" s="13" t="s">
        <v>2257</v>
      </c>
      <c r="Q124" s="14"/>
      <c r="R124" s="14"/>
      <c r="S124" s="14"/>
      <c r="T124" s="14"/>
      <c r="U124" s="13" t="s">
        <v>288</v>
      </c>
      <c r="V124" s="16" t="s">
        <v>288</v>
      </c>
    </row>
    <row r="125">
      <c r="A125" s="10">
        <v>42692.0</v>
      </c>
      <c r="B125" s="11">
        <v>0.4354166666666667</v>
      </c>
      <c r="C125" s="13" t="s">
        <v>24</v>
      </c>
      <c r="D125" s="13" t="s">
        <v>26</v>
      </c>
      <c r="E125" s="11">
        <v>0.4354166666666667</v>
      </c>
      <c r="F125" s="13" t="s">
        <v>203</v>
      </c>
      <c r="G125" s="13" t="s">
        <v>2255</v>
      </c>
      <c r="H125" s="13" t="s">
        <v>2255</v>
      </c>
      <c r="I125" s="13" t="s">
        <v>2255</v>
      </c>
      <c r="J125" s="14"/>
      <c r="K125" s="13" t="s">
        <v>2018</v>
      </c>
      <c r="L125" s="13" t="s">
        <v>2437</v>
      </c>
      <c r="M125" s="13" t="s">
        <v>2020</v>
      </c>
      <c r="N125" s="13" t="s">
        <v>2021</v>
      </c>
      <c r="O125" s="13">
        <v>1.0</v>
      </c>
      <c r="P125" s="13" t="s">
        <v>2257</v>
      </c>
      <c r="Q125" s="14"/>
      <c r="R125" s="14"/>
      <c r="S125" s="14"/>
      <c r="T125" s="14"/>
      <c r="U125" s="13" t="s">
        <v>288</v>
      </c>
      <c r="V125" s="16" t="s">
        <v>288</v>
      </c>
    </row>
    <row r="126">
      <c r="A126" s="10">
        <v>42692.0</v>
      </c>
      <c r="B126" s="11">
        <v>0.4354166666666667</v>
      </c>
      <c r="C126" s="13" t="s">
        <v>24</v>
      </c>
      <c r="D126" s="13" t="s">
        <v>26</v>
      </c>
      <c r="E126" s="11">
        <v>0.4354166666666667</v>
      </c>
      <c r="F126" s="13" t="s">
        <v>203</v>
      </c>
      <c r="G126" s="13" t="s">
        <v>2255</v>
      </c>
      <c r="H126" s="13" t="s">
        <v>2255</v>
      </c>
      <c r="I126" s="13" t="s">
        <v>2255</v>
      </c>
      <c r="J126" s="14"/>
      <c r="K126" s="13" t="s">
        <v>2018</v>
      </c>
      <c r="L126" s="13" t="s">
        <v>2438</v>
      </c>
      <c r="M126" s="13" t="s">
        <v>2020</v>
      </c>
      <c r="N126" s="13" t="s">
        <v>2021</v>
      </c>
      <c r="O126" s="13">
        <v>1.0</v>
      </c>
      <c r="P126" s="13" t="s">
        <v>2257</v>
      </c>
      <c r="Q126" s="14"/>
      <c r="R126" s="14"/>
      <c r="S126" s="14"/>
      <c r="T126" s="14"/>
      <c r="U126" s="13" t="s">
        <v>288</v>
      </c>
      <c r="V126" s="16" t="s">
        <v>288</v>
      </c>
    </row>
    <row r="127">
      <c r="A127" s="10">
        <v>42692.0</v>
      </c>
      <c r="B127" s="11">
        <v>0.4354166666666667</v>
      </c>
      <c r="C127" s="13" t="s">
        <v>24</v>
      </c>
      <c r="D127" s="13" t="s">
        <v>26</v>
      </c>
      <c r="E127" s="11">
        <v>0.4354166666666667</v>
      </c>
      <c r="F127" s="13" t="s">
        <v>203</v>
      </c>
      <c r="G127" s="13" t="s">
        <v>2255</v>
      </c>
      <c r="H127" s="13" t="s">
        <v>2255</v>
      </c>
      <c r="I127" s="13" t="s">
        <v>2255</v>
      </c>
      <c r="J127" s="14"/>
      <c r="K127" s="13" t="s">
        <v>2018</v>
      </c>
      <c r="L127" s="13" t="s">
        <v>2439</v>
      </c>
      <c r="M127" s="13" t="s">
        <v>2020</v>
      </c>
      <c r="N127" s="13" t="s">
        <v>2021</v>
      </c>
      <c r="O127" s="13">
        <v>1.0</v>
      </c>
      <c r="P127" s="13" t="s">
        <v>2257</v>
      </c>
      <c r="Q127" s="14"/>
      <c r="R127" s="14"/>
      <c r="S127" s="14"/>
      <c r="T127" s="14"/>
      <c r="U127" s="13" t="s">
        <v>288</v>
      </c>
      <c r="V127" s="16" t="s">
        <v>288</v>
      </c>
    </row>
    <row r="128">
      <c r="A128" s="10">
        <v>42692.0</v>
      </c>
      <c r="B128" s="11">
        <v>0.4354166666666667</v>
      </c>
      <c r="C128" s="13" t="s">
        <v>24</v>
      </c>
      <c r="D128" s="13" t="s">
        <v>26</v>
      </c>
      <c r="E128" s="11">
        <v>0.4354166666666667</v>
      </c>
      <c r="F128" s="13" t="s">
        <v>203</v>
      </c>
      <c r="G128" s="13" t="s">
        <v>2255</v>
      </c>
      <c r="H128" s="13" t="s">
        <v>2255</v>
      </c>
      <c r="I128" s="13" t="s">
        <v>2255</v>
      </c>
      <c r="J128" s="14"/>
      <c r="K128" s="13" t="s">
        <v>2018</v>
      </c>
      <c r="L128" s="13" t="s">
        <v>2440</v>
      </c>
      <c r="M128" s="13" t="s">
        <v>2020</v>
      </c>
      <c r="N128" s="13" t="s">
        <v>2021</v>
      </c>
      <c r="O128" s="13">
        <v>1.0</v>
      </c>
      <c r="P128" s="13" t="s">
        <v>2257</v>
      </c>
      <c r="Q128" s="14"/>
      <c r="R128" s="14"/>
      <c r="S128" s="14"/>
      <c r="T128" s="14"/>
      <c r="U128" s="13" t="s">
        <v>288</v>
      </c>
      <c r="V128" s="16" t="s">
        <v>288</v>
      </c>
    </row>
    <row r="129">
      <c r="A129" s="10">
        <v>42692.0</v>
      </c>
      <c r="B129" s="11">
        <v>0.4354166666666667</v>
      </c>
      <c r="C129" s="13" t="s">
        <v>24</v>
      </c>
      <c r="D129" s="13" t="s">
        <v>26</v>
      </c>
      <c r="E129" s="11">
        <v>0.4354166666666667</v>
      </c>
      <c r="F129" s="13" t="s">
        <v>203</v>
      </c>
      <c r="G129" s="13" t="s">
        <v>2255</v>
      </c>
      <c r="H129" s="13" t="s">
        <v>2255</v>
      </c>
      <c r="I129" s="13" t="s">
        <v>2255</v>
      </c>
      <c r="J129" s="14"/>
      <c r="K129" s="13" t="s">
        <v>2018</v>
      </c>
      <c r="L129" s="13" t="s">
        <v>2441</v>
      </c>
      <c r="M129" s="13" t="s">
        <v>2020</v>
      </c>
      <c r="N129" s="13" t="s">
        <v>2021</v>
      </c>
      <c r="O129" s="13">
        <v>1.0</v>
      </c>
      <c r="P129" s="13" t="s">
        <v>2257</v>
      </c>
      <c r="Q129" s="14"/>
      <c r="R129" s="14"/>
      <c r="S129" s="14"/>
      <c r="T129" s="14"/>
      <c r="U129" s="13" t="s">
        <v>288</v>
      </c>
      <c r="V129" s="16" t="s">
        <v>288</v>
      </c>
    </row>
    <row r="130">
      <c r="A130" s="10">
        <v>42692.0</v>
      </c>
      <c r="B130" s="11">
        <v>0.4354166666666667</v>
      </c>
      <c r="C130" s="13" t="s">
        <v>24</v>
      </c>
      <c r="D130" s="13" t="s">
        <v>26</v>
      </c>
      <c r="E130" s="11">
        <v>0.4354166666666667</v>
      </c>
      <c r="F130" s="13" t="s">
        <v>203</v>
      </c>
      <c r="G130" s="13" t="s">
        <v>2255</v>
      </c>
      <c r="H130" s="13" t="s">
        <v>2255</v>
      </c>
      <c r="I130" s="13" t="s">
        <v>2255</v>
      </c>
      <c r="J130" s="14"/>
      <c r="K130" s="13" t="s">
        <v>2018</v>
      </c>
      <c r="L130" s="13" t="s">
        <v>2442</v>
      </c>
      <c r="M130" s="13" t="s">
        <v>2020</v>
      </c>
      <c r="N130" s="13" t="s">
        <v>2021</v>
      </c>
      <c r="O130" s="13">
        <v>1.0</v>
      </c>
      <c r="P130" s="13" t="s">
        <v>2257</v>
      </c>
      <c r="Q130" s="14"/>
      <c r="R130" s="14"/>
      <c r="S130" s="14"/>
      <c r="T130" s="14"/>
      <c r="U130" s="13" t="s">
        <v>288</v>
      </c>
      <c r="V130" s="16" t="s">
        <v>288</v>
      </c>
    </row>
    <row r="131">
      <c r="A131" s="10">
        <v>42692.0</v>
      </c>
      <c r="B131" s="11">
        <v>0.4354166666666667</v>
      </c>
      <c r="C131" s="13" t="s">
        <v>24</v>
      </c>
      <c r="D131" s="13" t="s">
        <v>26</v>
      </c>
      <c r="E131" s="11">
        <v>0.4354166666666667</v>
      </c>
      <c r="F131" s="13" t="s">
        <v>203</v>
      </c>
      <c r="G131" s="13" t="s">
        <v>2255</v>
      </c>
      <c r="H131" s="13" t="s">
        <v>2255</v>
      </c>
      <c r="I131" s="13" t="s">
        <v>2255</v>
      </c>
      <c r="J131" s="14"/>
      <c r="K131" s="13" t="s">
        <v>2018</v>
      </c>
      <c r="L131" s="13" t="s">
        <v>2443</v>
      </c>
      <c r="M131" s="13" t="s">
        <v>2020</v>
      </c>
      <c r="N131" s="13" t="s">
        <v>2021</v>
      </c>
      <c r="O131" s="13">
        <v>1.0</v>
      </c>
      <c r="P131" s="13" t="s">
        <v>2257</v>
      </c>
      <c r="Q131" s="14"/>
      <c r="R131" s="14"/>
      <c r="S131" s="14"/>
      <c r="T131" s="14"/>
      <c r="U131" s="13" t="s">
        <v>288</v>
      </c>
      <c r="V131" s="16" t="s">
        <v>288</v>
      </c>
    </row>
    <row r="132">
      <c r="A132" s="10">
        <v>42692.0</v>
      </c>
      <c r="B132" s="11">
        <v>0.4354166666666667</v>
      </c>
      <c r="C132" s="13" t="s">
        <v>24</v>
      </c>
      <c r="D132" s="13" t="s">
        <v>26</v>
      </c>
      <c r="E132" s="11">
        <v>0.4354166666666667</v>
      </c>
      <c r="F132" s="13" t="s">
        <v>203</v>
      </c>
      <c r="G132" s="13" t="s">
        <v>2255</v>
      </c>
      <c r="H132" s="13" t="s">
        <v>2255</v>
      </c>
      <c r="I132" s="13" t="s">
        <v>2255</v>
      </c>
      <c r="J132" s="14"/>
      <c r="K132" s="13" t="s">
        <v>2018</v>
      </c>
      <c r="L132" s="13" t="s">
        <v>2444</v>
      </c>
      <c r="M132" s="13" t="s">
        <v>2020</v>
      </c>
      <c r="N132" s="13" t="s">
        <v>2021</v>
      </c>
      <c r="O132" s="13">
        <v>1.0</v>
      </c>
      <c r="P132" s="13" t="s">
        <v>2257</v>
      </c>
      <c r="Q132" s="14"/>
      <c r="R132" s="14"/>
      <c r="S132" s="14"/>
      <c r="T132" s="14"/>
      <c r="U132" s="13" t="s">
        <v>288</v>
      </c>
      <c r="V132" s="16" t="s">
        <v>288</v>
      </c>
    </row>
    <row r="133">
      <c r="A133" s="10">
        <v>42692.0</v>
      </c>
      <c r="B133" s="11">
        <v>0.4354166666666667</v>
      </c>
      <c r="C133" s="13" t="s">
        <v>24</v>
      </c>
      <c r="D133" s="13" t="s">
        <v>26</v>
      </c>
      <c r="E133" s="11">
        <v>0.4354166666666667</v>
      </c>
      <c r="F133" s="13" t="s">
        <v>203</v>
      </c>
      <c r="G133" s="13" t="s">
        <v>2255</v>
      </c>
      <c r="H133" s="13" t="s">
        <v>2255</v>
      </c>
      <c r="I133" s="13" t="s">
        <v>2255</v>
      </c>
      <c r="J133" s="14"/>
      <c r="K133" s="13" t="s">
        <v>2018</v>
      </c>
      <c r="L133" s="13" t="s">
        <v>2445</v>
      </c>
      <c r="M133" s="13" t="s">
        <v>2020</v>
      </c>
      <c r="N133" s="13" t="s">
        <v>2021</v>
      </c>
      <c r="O133" s="13">
        <v>1.0</v>
      </c>
      <c r="P133" s="13" t="s">
        <v>2257</v>
      </c>
      <c r="Q133" s="14"/>
      <c r="R133" s="14"/>
      <c r="S133" s="14"/>
      <c r="T133" s="14"/>
      <c r="U133" s="13" t="s">
        <v>288</v>
      </c>
      <c r="V133" s="16" t="s">
        <v>288</v>
      </c>
    </row>
    <row r="134">
      <c r="A134" s="10">
        <v>42692.0</v>
      </c>
      <c r="B134" s="11">
        <v>0.4354166666666667</v>
      </c>
      <c r="C134" s="13" t="s">
        <v>24</v>
      </c>
      <c r="D134" s="13" t="s">
        <v>26</v>
      </c>
      <c r="E134" s="11">
        <v>0.4354166666666667</v>
      </c>
      <c r="F134" s="13" t="s">
        <v>203</v>
      </c>
      <c r="G134" s="13" t="s">
        <v>2255</v>
      </c>
      <c r="H134" s="13" t="s">
        <v>2255</v>
      </c>
      <c r="I134" s="13" t="s">
        <v>2255</v>
      </c>
      <c r="J134" s="14"/>
      <c r="K134" s="13" t="s">
        <v>2018</v>
      </c>
      <c r="L134" s="13" t="s">
        <v>2446</v>
      </c>
      <c r="M134" s="13" t="s">
        <v>2020</v>
      </c>
      <c r="N134" s="13" t="s">
        <v>2021</v>
      </c>
      <c r="O134" s="13">
        <v>1.0</v>
      </c>
      <c r="P134" s="13" t="s">
        <v>2257</v>
      </c>
      <c r="Q134" s="14"/>
      <c r="R134" s="14"/>
      <c r="S134" s="14"/>
      <c r="T134" s="14"/>
      <c r="U134" s="13" t="s">
        <v>288</v>
      </c>
      <c r="V134" s="16" t="s">
        <v>288</v>
      </c>
    </row>
    <row r="135">
      <c r="A135" s="10">
        <v>42692.0</v>
      </c>
      <c r="B135" s="11">
        <v>0.4354166666666667</v>
      </c>
      <c r="C135" s="13" t="s">
        <v>24</v>
      </c>
      <c r="D135" s="13" t="s">
        <v>26</v>
      </c>
      <c r="E135" s="11">
        <v>0.4354166666666667</v>
      </c>
      <c r="F135" s="13" t="s">
        <v>203</v>
      </c>
      <c r="G135" s="13" t="s">
        <v>2255</v>
      </c>
      <c r="H135" s="13" t="s">
        <v>2255</v>
      </c>
      <c r="I135" s="13" t="s">
        <v>2255</v>
      </c>
      <c r="J135" s="14"/>
      <c r="K135" s="13" t="s">
        <v>2018</v>
      </c>
      <c r="L135" s="13" t="s">
        <v>2447</v>
      </c>
      <c r="M135" s="13" t="s">
        <v>2020</v>
      </c>
      <c r="N135" s="13" t="s">
        <v>2021</v>
      </c>
      <c r="O135" s="13">
        <v>1.0</v>
      </c>
      <c r="P135" s="13" t="s">
        <v>2257</v>
      </c>
      <c r="Q135" s="14"/>
      <c r="R135" s="14"/>
      <c r="S135" s="14"/>
      <c r="T135" s="14"/>
      <c r="U135" s="13" t="s">
        <v>288</v>
      </c>
      <c r="V135" s="16" t="s">
        <v>288</v>
      </c>
    </row>
    <row r="136">
      <c r="A136" s="10">
        <v>42692.0</v>
      </c>
      <c r="B136" s="11">
        <v>0.4354166666666667</v>
      </c>
      <c r="C136" s="13" t="s">
        <v>24</v>
      </c>
      <c r="D136" s="13" t="s">
        <v>26</v>
      </c>
      <c r="E136" s="11">
        <v>0.4354166666666667</v>
      </c>
      <c r="F136" s="13" t="s">
        <v>203</v>
      </c>
      <c r="G136" s="13" t="s">
        <v>2255</v>
      </c>
      <c r="H136" s="13" t="s">
        <v>2255</v>
      </c>
      <c r="I136" s="13" t="s">
        <v>2255</v>
      </c>
      <c r="J136" s="14"/>
      <c r="K136" s="13" t="s">
        <v>2018</v>
      </c>
      <c r="L136" s="13" t="s">
        <v>2448</v>
      </c>
      <c r="M136" s="13" t="s">
        <v>2020</v>
      </c>
      <c r="N136" s="13" t="s">
        <v>2021</v>
      </c>
      <c r="O136" s="13">
        <v>1.0</v>
      </c>
      <c r="P136" s="13" t="s">
        <v>2257</v>
      </c>
      <c r="Q136" s="14"/>
      <c r="R136" s="14"/>
      <c r="S136" s="14"/>
      <c r="T136" s="14"/>
      <c r="U136" s="13" t="s">
        <v>288</v>
      </c>
      <c r="V136" s="16" t="s">
        <v>288</v>
      </c>
    </row>
    <row r="137">
      <c r="A137" s="10">
        <v>42692.0</v>
      </c>
      <c r="B137" s="11">
        <v>0.4354166666666667</v>
      </c>
      <c r="C137" s="13" t="s">
        <v>24</v>
      </c>
      <c r="D137" s="13" t="s">
        <v>26</v>
      </c>
      <c r="E137" s="11">
        <v>0.4354166666666667</v>
      </c>
      <c r="F137" s="13" t="s">
        <v>203</v>
      </c>
      <c r="G137" s="13" t="s">
        <v>2255</v>
      </c>
      <c r="H137" s="13" t="s">
        <v>2255</v>
      </c>
      <c r="I137" s="13" t="s">
        <v>2255</v>
      </c>
      <c r="J137" s="14"/>
      <c r="K137" s="13" t="s">
        <v>2018</v>
      </c>
      <c r="L137" s="13" t="s">
        <v>2449</v>
      </c>
      <c r="M137" s="13" t="s">
        <v>2020</v>
      </c>
      <c r="N137" s="13" t="s">
        <v>2021</v>
      </c>
      <c r="O137" s="13">
        <v>1.0</v>
      </c>
      <c r="P137" s="13" t="s">
        <v>2257</v>
      </c>
      <c r="Q137" s="14"/>
      <c r="R137" s="14"/>
      <c r="S137" s="14"/>
      <c r="T137" s="14"/>
      <c r="U137" s="13" t="s">
        <v>288</v>
      </c>
      <c r="V137" s="16" t="s">
        <v>288</v>
      </c>
    </row>
    <row r="138">
      <c r="A138" s="10">
        <v>42692.0</v>
      </c>
      <c r="B138" s="11">
        <v>0.4354166666666667</v>
      </c>
      <c r="C138" s="13" t="s">
        <v>24</v>
      </c>
      <c r="D138" s="13" t="s">
        <v>26</v>
      </c>
      <c r="E138" s="11">
        <v>0.4354166666666667</v>
      </c>
      <c r="F138" s="13" t="s">
        <v>203</v>
      </c>
      <c r="G138" s="13" t="s">
        <v>2255</v>
      </c>
      <c r="H138" s="13" t="s">
        <v>2255</v>
      </c>
      <c r="I138" s="13" t="s">
        <v>2255</v>
      </c>
      <c r="J138" s="14"/>
      <c r="K138" s="13" t="s">
        <v>2018</v>
      </c>
      <c r="L138" s="13" t="s">
        <v>2450</v>
      </c>
      <c r="M138" s="13" t="s">
        <v>2020</v>
      </c>
      <c r="N138" s="13" t="s">
        <v>2021</v>
      </c>
      <c r="O138" s="13">
        <v>1.0</v>
      </c>
      <c r="P138" s="13" t="s">
        <v>2257</v>
      </c>
      <c r="Q138" s="14"/>
      <c r="R138" s="14"/>
      <c r="S138" s="14"/>
      <c r="T138" s="14"/>
      <c r="U138" s="13" t="s">
        <v>288</v>
      </c>
      <c r="V138" s="16" t="s">
        <v>288</v>
      </c>
    </row>
    <row r="139">
      <c r="A139" s="10">
        <v>42692.0</v>
      </c>
      <c r="B139" s="11">
        <v>0.4354166666666667</v>
      </c>
      <c r="C139" s="13" t="s">
        <v>24</v>
      </c>
      <c r="D139" s="13" t="s">
        <v>26</v>
      </c>
      <c r="E139" s="11">
        <v>0.4354166666666667</v>
      </c>
      <c r="F139" s="13" t="s">
        <v>203</v>
      </c>
      <c r="G139" s="13" t="s">
        <v>2255</v>
      </c>
      <c r="H139" s="13" t="s">
        <v>2255</v>
      </c>
      <c r="I139" s="13" t="s">
        <v>2255</v>
      </c>
      <c r="J139" s="14"/>
      <c r="K139" s="13" t="s">
        <v>2018</v>
      </c>
      <c r="L139" s="13" t="s">
        <v>2451</v>
      </c>
      <c r="M139" s="13" t="s">
        <v>2020</v>
      </c>
      <c r="N139" s="13" t="s">
        <v>2021</v>
      </c>
      <c r="O139" s="13">
        <v>1.0</v>
      </c>
      <c r="P139" s="13" t="s">
        <v>2257</v>
      </c>
      <c r="Q139" s="14"/>
      <c r="R139" s="14"/>
      <c r="S139" s="14"/>
      <c r="T139" s="14"/>
      <c r="U139" s="13" t="s">
        <v>288</v>
      </c>
      <c r="V139" s="16" t="s">
        <v>288</v>
      </c>
    </row>
    <row r="140">
      <c r="A140" s="10">
        <v>42692.0</v>
      </c>
      <c r="B140" s="11">
        <v>0.4354166666666667</v>
      </c>
      <c r="C140" s="13" t="s">
        <v>24</v>
      </c>
      <c r="D140" s="13" t="s">
        <v>26</v>
      </c>
      <c r="E140" s="11">
        <v>0.4354166666666667</v>
      </c>
      <c r="F140" s="13" t="s">
        <v>203</v>
      </c>
      <c r="G140" s="13" t="s">
        <v>2255</v>
      </c>
      <c r="H140" s="13" t="s">
        <v>2255</v>
      </c>
      <c r="I140" s="13" t="s">
        <v>2255</v>
      </c>
      <c r="J140" s="14"/>
      <c r="K140" s="13" t="s">
        <v>2018</v>
      </c>
      <c r="L140" s="13" t="s">
        <v>2452</v>
      </c>
      <c r="M140" s="13" t="s">
        <v>2020</v>
      </c>
      <c r="N140" s="13" t="s">
        <v>2021</v>
      </c>
      <c r="O140" s="13">
        <v>1.0</v>
      </c>
      <c r="P140" s="13" t="s">
        <v>2257</v>
      </c>
      <c r="Q140" s="14"/>
      <c r="R140" s="14"/>
      <c r="S140" s="14"/>
      <c r="T140" s="14"/>
      <c r="U140" s="13" t="s">
        <v>288</v>
      </c>
      <c r="V140" s="16" t="s">
        <v>288</v>
      </c>
    </row>
    <row r="141">
      <c r="A141" s="10">
        <v>42692.0</v>
      </c>
      <c r="B141" s="11">
        <v>0.4354166666666667</v>
      </c>
      <c r="C141" s="13" t="s">
        <v>24</v>
      </c>
      <c r="D141" s="13" t="s">
        <v>26</v>
      </c>
      <c r="E141" s="11">
        <v>0.4354166666666667</v>
      </c>
      <c r="F141" s="13" t="s">
        <v>203</v>
      </c>
      <c r="G141" s="13" t="s">
        <v>2255</v>
      </c>
      <c r="H141" s="13" t="s">
        <v>2255</v>
      </c>
      <c r="I141" s="13" t="s">
        <v>2255</v>
      </c>
      <c r="J141" s="14"/>
      <c r="K141" s="13" t="s">
        <v>2018</v>
      </c>
      <c r="L141" s="13" t="s">
        <v>2453</v>
      </c>
      <c r="M141" s="13" t="s">
        <v>2020</v>
      </c>
      <c r="N141" s="13" t="s">
        <v>2021</v>
      </c>
      <c r="O141" s="13">
        <v>1.0</v>
      </c>
      <c r="P141" s="13" t="s">
        <v>2257</v>
      </c>
      <c r="Q141" s="14"/>
      <c r="R141" s="14"/>
      <c r="S141" s="14"/>
      <c r="T141" s="14"/>
      <c r="U141" s="13" t="s">
        <v>288</v>
      </c>
      <c r="V141" s="16" t="s">
        <v>288</v>
      </c>
    </row>
    <row r="142">
      <c r="A142" s="10">
        <v>42692.0</v>
      </c>
      <c r="B142" s="11">
        <v>0.4354166666666667</v>
      </c>
      <c r="C142" s="13" t="s">
        <v>24</v>
      </c>
      <c r="D142" s="13" t="s">
        <v>26</v>
      </c>
      <c r="E142" s="11">
        <v>0.4354166666666667</v>
      </c>
      <c r="F142" s="13" t="s">
        <v>203</v>
      </c>
      <c r="G142" s="13" t="s">
        <v>2255</v>
      </c>
      <c r="H142" s="13" t="s">
        <v>2255</v>
      </c>
      <c r="I142" s="13" t="s">
        <v>2255</v>
      </c>
      <c r="J142" s="14"/>
      <c r="K142" s="13" t="s">
        <v>2018</v>
      </c>
      <c r="L142" s="13" t="s">
        <v>2454</v>
      </c>
      <c r="M142" s="13" t="s">
        <v>2020</v>
      </c>
      <c r="N142" s="13" t="s">
        <v>2021</v>
      </c>
      <c r="O142" s="13">
        <v>1.0</v>
      </c>
      <c r="P142" s="13" t="s">
        <v>2257</v>
      </c>
      <c r="Q142" s="14"/>
      <c r="R142" s="14"/>
      <c r="S142" s="14"/>
      <c r="T142" s="14"/>
      <c r="U142" s="13" t="s">
        <v>288</v>
      </c>
      <c r="V142" s="16" t="s">
        <v>288</v>
      </c>
    </row>
    <row r="143">
      <c r="A143" s="10">
        <v>42692.0</v>
      </c>
      <c r="B143" s="11">
        <v>0.4354166666666667</v>
      </c>
      <c r="C143" s="13" t="s">
        <v>24</v>
      </c>
      <c r="D143" s="13" t="s">
        <v>26</v>
      </c>
      <c r="E143" s="11">
        <v>0.4354166666666667</v>
      </c>
      <c r="F143" s="13" t="s">
        <v>203</v>
      </c>
      <c r="G143" s="13" t="s">
        <v>2255</v>
      </c>
      <c r="H143" s="13" t="s">
        <v>2255</v>
      </c>
      <c r="I143" s="13" t="s">
        <v>2255</v>
      </c>
      <c r="J143" s="14"/>
      <c r="K143" s="13" t="s">
        <v>2018</v>
      </c>
      <c r="L143" s="13" t="s">
        <v>2455</v>
      </c>
      <c r="M143" s="13" t="s">
        <v>2020</v>
      </c>
      <c r="N143" s="13" t="s">
        <v>2021</v>
      </c>
      <c r="O143" s="13">
        <v>1.0</v>
      </c>
      <c r="P143" s="13" t="s">
        <v>2257</v>
      </c>
      <c r="Q143" s="14"/>
      <c r="R143" s="14"/>
      <c r="S143" s="14"/>
      <c r="T143" s="14"/>
      <c r="U143" s="13" t="s">
        <v>288</v>
      </c>
      <c r="V143" s="16" t="s">
        <v>288</v>
      </c>
    </row>
    <row r="144">
      <c r="A144" s="10">
        <v>42692.0</v>
      </c>
      <c r="B144" s="11">
        <v>0.4354166666666667</v>
      </c>
      <c r="C144" s="13" t="s">
        <v>24</v>
      </c>
      <c r="D144" s="13" t="s">
        <v>26</v>
      </c>
      <c r="E144" s="11">
        <v>0.4354166666666667</v>
      </c>
      <c r="F144" s="13" t="s">
        <v>203</v>
      </c>
      <c r="G144" s="13" t="s">
        <v>2255</v>
      </c>
      <c r="H144" s="13" t="s">
        <v>2255</v>
      </c>
      <c r="I144" s="13" t="s">
        <v>2255</v>
      </c>
      <c r="J144" s="14"/>
      <c r="K144" s="13" t="s">
        <v>2018</v>
      </c>
      <c r="L144" s="13" t="s">
        <v>2456</v>
      </c>
      <c r="M144" s="13" t="s">
        <v>2020</v>
      </c>
      <c r="N144" s="13" t="s">
        <v>2021</v>
      </c>
      <c r="O144" s="13">
        <v>1.0</v>
      </c>
      <c r="P144" s="13" t="s">
        <v>2257</v>
      </c>
      <c r="Q144" s="14"/>
      <c r="R144" s="14"/>
      <c r="S144" s="14"/>
      <c r="T144" s="14"/>
      <c r="U144" s="13" t="s">
        <v>288</v>
      </c>
      <c r="V144" s="16" t="s">
        <v>288</v>
      </c>
    </row>
    <row r="145">
      <c r="A145" s="10">
        <v>42692.0</v>
      </c>
      <c r="B145" s="11">
        <v>0.4354166666666667</v>
      </c>
      <c r="C145" s="13" t="s">
        <v>24</v>
      </c>
      <c r="D145" s="13" t="s">
        <v>26</v>
      </c>
      <c r="E145" s="11">
        <v>0.4354166666666667</v>
      </c>
      <c r="F145" s="13" t="s">
        <v>203</v>
      </c>
      <c r="G145" s="13" t="s">
        <v>2255</v>
      </c>
      <c r="H145" s="13" t="s">
        <v>2255</v>
      </c>
      <c r="I145" s="13" t="s">
        <v>2255</v>
      </c>
      <c r="J145" s="14"/>
      <c r="K145" s="13" t="s">
        <v>2018</v>
      </c>
      <c r="L145" s="13" t="s">
        <v>2457</v>
      </c>
      <c r="M145" s="13" t="s">
        <v>2020</v>
      </c>
      <c r="N145" s="13" t="s">
        <v>2021</v>
      </c>
      <c r="O145" s="13">
        <v>1.0</v>
      </c>
      <c r="P145" s="13" t="s">
        <v>2257</v>
      </c>
      <c r="Q145" s="14"/>
      <c r="R145" s="14"/>
      <c r="S145" s="14"/>
      <c r="T145" s="14"/>
      <c r="U145" s="13" t="s">
        <v>288</v>
      </c>
      <c r="V145" s="16" t="s">
        <v>288</v>
      </c>
    </row>
    <row r="146">
      <c r="A146" s="10">
        <v>42692.0</v>
      </c>
      <c r="B146" s="11">
        <v>0.4354166666666667</v>
      </c>
      <c r="C146" s="13" t="s">
        <v>24</v>
      </c>
      <c r="D146" s="13" t="s">
        <v>26</v>
      </c>
      <c r="E146" s="11">
        <v>0.4354166666666667</v>
      </c>
      <c r="F146" s="13" t="s">
        <v>203</v>
      </c>
      <c r="G146" s="13" t="s">
        <v>2255</v>
      </c>
      <c r="H146" s="13" t="s">
        <v>2255</v>
      </c>
      <c r="I146" s="13" t="s">
        <v>2255</v>
      </c>
      <c r="J146" s="14"/>
      <c r="K146" s="13" t="s">
        <v>2018</v>
      </c>
      <c r="L146" s="13" t="s">
        <v>2458</v>
      </c>
      <c r="M146" s="13" t="s">
        <v>2020</v>
      </c>
      <c r="N146" s="13" t="s">
        <v>2021</v>
      </c>
      <c r="O146" s="13">
        <v>1.0</v>
      </c>
      <c r="P146" s="13" t="s">
        <v>2257</v>
      </c>
      <c r="Q146" s="14"/>
      <c r="R146" s="14"/>
      <c r="S146" s="14"/>
      <c r="T146" s="14"/>
      <c r="U146" s="13" t="s">
        <v>288</v>
      </c>
      <c r="V146" s="16" t="s">
        <v>288</v>
      </c>
    </row>
    <row r="147">
      <c r="A147" s="10">
        <v>42692.0</v>
      </c>
      <c r="B147" s="11">
        <v>0.4354166666666667</v>
      </c>
      <c r="C147" s="13" t="s">
        <v>24</v>
      </c>
      <c r="D147" s="13" t="s">
        <v>26</v>
      </c>
      <c r="E147" s="11">
        <v>0.4354166666666667</v>
      </c>
      <c r="F147" s="13" t="s">
        <v>203</v>
      </c>
      <c r="G147" s="13" t="s">
        <v>2255</v>
      </c>
      <c r="H147" s="13" t="s">
        <v>2255</v>
      </c>
      <c r="I147" s="13" t="s">
        <v>2255</v>
      </c>
      <c r="J147" s="14"/>
      <c r="K147" s="13" t="s">
        <v>2018</v>
      </c>
      <c r="L147" s="13" t="s">
        <v>2459</v>
      </c>
      <c r="M147" s="13" t="s">
        <v>2020</v>
      </c>
      <c r="N147" s="13" t="s">
        <v>2021</v>
      </c>
      <c r="O147" s="13">
        <v>1.0</v>
      </c>
      <c r="P147" s="13" t="s">
        <v>2257</v>
      </c>
      <c r="Q147" s="14"/>
      <c r="R147" s="14"/>
      <c r="S147" s="14"/>
      <c r="T147" s="14"/>
      <c r="U147" s="13" t="s">
        <v>288</v>
      </c>
      <c r="V147" s="16" t="s">
        <v>288</v>
      </c>
    </row>
    <row r="148">
      <c r="A148" s="10">
        <v>42692.0</v>
      </c>
      <c r="B148" s="11">
        <v>0.4354166666666667</v>
      </c>
      <c r="C148" s="13" t="s">
        <v>24</v>
      </c>
      <c r="D148" s="13" t="s">
        <v>26</v>
      </c>
      <c r="E148" s="11">
        <v>0.4354166666666667</v>
      </c>
      <c r="F148" s="13" t="s">
        <v>203</v>
      </c>
      <c r="G148" s="13" t="s">
        <v>2255</v>
      </c>
      <c r="H148" s="13" t="s">
        <v>2255</v>
      </c>
      <c r="I148" s="13" t="s">
        <v>2255</v>
      </c>
      <c r="J148" s="14"/>
      <c r="K148" s="13" t="s">
        <v>2018</v>
      </c>
      <c r="L148" s="13" t="s">
        <v>2460</v>
      </c>
      <c r="M148" s="13" t="s">
        <v>2020</v>
      </c>
      <c r="N148" s="13" t="s">
        <v>2021</v>
      </c>
      <c r="O148" s="13">
        <v>1.0</v>
      </c>
      <c r="P148" s="13" t="s">
        <v>2257</v>
      </c>
      <c r="Q148" s="14"/>
      <c r="R148" s="14"/>
      <c r="S148" s="14"/>
      <c r="T148" s="14"/>
      <c r="U148" s="13" t="s">
        <v>288</v>
      </c>
      <c r="V148" s="16" t="s">
        <v>288</v>
      </c>
    </row>
    <row r="149">
      <c r="A149" s="10">
        <v>42692.0</v>
      </c>
      <c r="B149" s="11">
        <v>0.4354166666666667</v>
      </c>
      <c r="C149" s="13" t="s">
        <v>24</v>
      </c>
      <c r="D149" s="13" t="s">
        <v>26</v>
      </c>
      <c r="E149" s="11">
        <v>0.4354166666666667</v>
      </c>
      <c r="F149" s="13" t="s">
        <v>203</v>
      </c>
      <c r="G149" s="13" t="s">
        <v>2255</v>
      </c>
      <c r="H149" s="13" t="s">
        <v>2255</v>
      </c>
      <c r="I149" s="13" t="s">
        <v>2255</v>
      </c>
      <c r="J149" s="14"/>
      <c r="K149" s="13" t="s">
        <v>2018</v>
      </c>
      <c r="L149" s="13" t="s">
        <v>2461</v>
      </c>
      <c r="M149" s="13" t="s">
        <v>2020</v>
      </c>
      <c r="N149" s="13" t="s">
        <v>2021</v>
      </c>
      <c r="O149" s="13">
        <v>1.0</v>
      </c>
      <c r="P149" s="13" t="s">
        <v>2257</v>
      </c>
      <c r="Q149" s="14"/>
      <c r="R149" s="14"/>
      <c r="S149" s="14"/>
      <c r="T149" s="14"/>
      <c r="U149" s="13" t="s">
        <v>288</v>
      </c>
      <c r="V149" s="16" t="s">
        <v>288</v>
      </c>
    </row>
    <row r="150">
      <c r="A150" s="10">
        <v>42692.0</v>
      </c>
      <c r="B150" s="11">
        <v>0.4354166666666667</v>
      </c>
      <c r="C150" s="13" t="s">
        <v>24</v>
      </c>
      <c r="D150" s="13" t="s">
        <v>26</v>
      </c>
      <c r="E150" s="11">
        <v>0.4354166666666667</v>
      </c>
      <c r="F150" s="13" t="s">
        <v>203</v>
      </c>
      <c r="G150" s="13" t="s">
        <v>2255</v>
      </c>
      <c r="H150" s="13" t="s">
        <v>2255</v>
      </c>
      <c r="I150" s="13" t="s">
        <v>2255</v>
      </c>
      <c r="J150" s="14"/>
      <c r="K150" s="13" t="s">
        <v>2018</v>
      </c>
      <c r="L150" s="13" t="s">
        <v>2462</v>
      </c>
      <c r="M150" s="13" t="s">
        <v>2020</v>
      </c>
      <c r="N150" s="13" t="s">
        <v>2021</v>
      </c>
      <c r="O150" s="13">
        <v>1.0</v>
      </c>
      <c r="P150" s="13" t="s">
        <v>2257</v>
      </c>
      <c r="Q150" s="14"/>
      <c r="R150" s="14"/>
      <c r="S150" s="14"/>
      <c r="T150" s="14"/>
      <c r="U150" s="13" t="s">
        <v>288</v>
      </c>
      <c r="V150" s="16" t="s">
        <v>288</v>
      </c>
    </row>
    <row r="151">
      <c r="A151" s="10">
        <v>42692.0</v>
      </c>
      <c r="B151" s="11">
        <v>0.4354166666666667</v>
      </c>
      <c r="C151" s="13" t="s">
        <v>24</v>
      </c>
      <c r="D151" s="13" t="s">
        <v>26</v>
      </c>
      <c r="E151" s="11">
        <v>0.4354166666666667</v>
      </c>
      <c r="F151" s="13" t="s">
        <v>203</v>
      </c>
      <c r="G151" s="13" t="s">
        <v>2255</v>
      </c>
      <c r="H151" s="13" t="s">
        <v>2255</v>
      </c>
      <c r="I151" s="13" t="s">
        <v>2255</v>
      </c>
      <c r="J151" s="14"/>
      <c r="K151" s="13" t="s">
        <v>2018</v>
      </c>
      <c r="L151" s="13" t="s">
        <v>2463</v>
      </c>
      <c r="M151" s="13" t="s">
        <v>2020</v>
      </c>
      <c r="N151" s="13" t="s">
        <v>2021</v>
      </c>
      <c r="O151" s="13">
        <v>1.0</v>
      </c>
      <c r="P151" s="13" t="s">
        <v>2257</v>
      </c>
      <c r="Q151" s="14"/>
      <c r="R151" s="14"/>
      <c r="S151" s="14"/>
      <c r="T151" s="14"/>
      <c r="U151" s="13" t="s">
        <v>288</v>
      </c>
      <c r="V151" s="16" t="s">
        <v>288</v>
      </c>
    </row>
    <row r="152">
      <c r="A152" s="10">
        <v>42692.0</v>
      </c>
      <c r="B152" s="11">
        <v>0.4354166666666667</v>
      </c>
      <c r="C152" s="13" t="s">
        <v>24</v>
      </c>
      <c r="D152" s="13" t="s">
        <v>26</v>
      </c>
      <c r="E152" s="11">
        <v>0.4354166666666667</v>
      </c>
      <c r="F152" s="13" t="s">
        <v>203</v>
      </c>
      <c r="G152" s="13" t="s">
        <v>2255</v>
      </c>
      <c r="H152" s="13" t="s">
        <v>2255</v>
      </c>
      <c r="I152" s="13" t="s">
        <v>2255</v>
      </c>
      <c r="J152" s="14"/>
      <c r="K152" s="13" t="s">
        <v>2018</v>
      </c>
      <c r="L152" s="13" t="s">
        <v>2464</v>
      </c>
      <c r="M152" s="13" t="s">
        <v>2020</v>
      </c>
      <c r="N152" s="13" t="s">
        <v>2021</v>
      </c>
      <c r="O152" s="13">
        <v>1.0</v>
      </c>
      <c r="P152" s="13" t="s">
        <v>2257</v>
      </c>
      <c r="Q152" s="14"/>
      <c r="R152" s="14"/>
      <c r="S152" s="14"/>
      <c r="T152" s="14"/>
      <c r="U152" s="13" t="s">
        <v>288</v>
      </c>
      <c r="V152" s="16" t="s">
        <v>288</v>
      </c>
    </row>
    <row r="153">
      <c r="A153" s="10">
        <v>42692.0</v>
      </c>
      <c r="B153" s="11">
        <v>0.4354166666666667</v>
      </c>
      <c r="C153" s="13" t="s">
        <v>24</v>
      </c>
      <c r="D153" s="13" t="s">
        <v>26</v>
      </c>
      <c r="E153" s="11">
        <v>0.4354166666666667</v>
      </c>
      <c r="F153" s="13" t="s">
        <v>203</v>
      </c>
      <c r="G153" s="13" t="s">
        <v>2255</v>
      </c>
      <c r="H153" s="13" t="s">
        <v>2255</v>
      </c>
      <c r="I153" s="13" t="s">
        <v>2255</v>
      </c>
      <c r="J153" s="14"/>
      <c r="K153" s="13" t="s">
        <v>2018</v>
      </c>
      <c r="L153" s="13" t="s">
        <v>2465</v>
      </c>
      <c r="M153" s="13" t="s">
        <v>2020</v>
      </c>
      <c r="N153" s="13" t="s">
        <v>2021</v>
      </c>
      <c r="O153" s="13">
        <v>1.0</v>
      </c>
      <c r="P153" s="13" t="s">
        <v>2257</v>
      </c>
      <c r="Q153" s="14"/>
      <c r="R153" s="14"/>
      <c r="S153" s="14"/>
      <c r="T153" s="14"/>
      <c r="U153" s="13" t="s">
        <v>288</v>
      </c>
      <c r="V153" s="16" t="s">
        <v>288</v>
      </c>
    </row>
    <row r="154">
      <c r="A154" s="10">
        <v>42692.0</v>
      </c>
      <c r="B154" s="11">
        <v>0.4354166666666667</v>
      </c>
      <c r="C154" s="13" t="s">
        <v>24</v>
      </c>
      <c r="D154" s="13" t="s">
        <v>26</v>
      </c>
      <c r="E154" s="11">
        <v>0.4354166666666667</v>
      </c>
      <c r="F154" s="13" t="s">
        <v>203</v>
      </c>
      <c r="G154" s="13" t="s">
        <v>2255</v>
      </c>
      <c r="H154" s="13" t="s">
        <v>2255</v>
      </c>
      <c r="I154" s="13" t="s">
        <v>2255</v>
      </c>
      <c r="J154" s="14"/>
      <c r="K154" s="13" t="s">
        <v>2018</v>
      </c>
      <c r="L154" s="13" t="s">
        <v>2466</v>
      </c>
      <c r="M154" s="13" t="s">
        <v>2020</v>
      </c>
      <c r="N154" s="13" t="s">
        <v>2021</v>
      </c>
      <c r="O154" s="13">
        <v>1.0</v>
      </c>
      <c r="P154" s="13" t="s">
        <v>2257</v>
      </c>
      <c r="Q154" s="14"/>
      <c r="R154" s="14"/>
      <c r="S154" s="14"/>
      <c r="T154" s="14"/>
      <c r="U154" s="13" t="s">
        <v>288</v>
      </c>
      <c r="V154" s="16" t="s">
        <v>288</v>
      </c>
    </row>
    <row r="155">
      <c r="A155" s="10">
        <v>42692.0</v>
      </c>
      <c r="B155" s="11">
        <v>0.4354166666666667</v>
      </c>
      <c r="C155" s="13" t="s">
        <v>24</v>
      </c>
      <c r="D155" s="13" t="s">
        <v>26</v>
      </c>
      <c r="E155" s="11">
        <v>0.4354166666666667</v>
      </c>
      <c r="F155" s="13" t="s">
        <v>203</v>
      </c>
      <c r="G155" s="13" t="s">
        <v>2255</v>
      </c>
      <c r="H155" s="13" t="s">
        <v>2255</v>
      </c>
      <c r="I155" s="13" t="s">
        <v>2255</v>
      </c>
      <c r="J155" s="14"/>
      <c r="K155" s="13" t="s">
        <v>2018</v>
      </c>
      <c r="L155" s="13" t="s">
        <v>2467</v>
      </c>
      <c r="M155" s="13" t="s">
        <v>2020</v>
      </c>
      <c r="N155" s="13" t="s">
        <v>2021</v>
      </c>
      <c r="O155" s="13">
        <v>1.0</v>
      </c>
      <c r="P155" s="13" t="s">
        <v>2257</v>
      </c>
      <c r="Q155" s="14"/>
      <c r="R155" s="14"/>
      <c r="S155" s="14"/>
      <c r="T155" s="14"/>
      <c r="U155" s="13" t="s">
        <v>288</v>
      </c>
      <c r="V155" s="16" t="s">
        <v>288</v>
      </c>
    </row>
    <row r="156">
      <c r="A156" s="10">
        <v>42692.0</v>
      </c>
      <c r="B156" s="11">
        <v>0.4354166666666667</v>
      </c>
      <c r="C156" s="13" t="s">
        <v>24</v>
      </c>
      <c r="D156" s="13" t="s">
        <v>26</v>
      </c>
      <c r="E156" s="11">
        <v>0.4354166666666667</v>
      </c>
      <c r="F156" s="13" t="s">
        <v>203</v>
      </c>
      <c r="G156" s="13" t="s">
        <v>2255</v>
      </c>
      <c r="H156" s="13" t="s">
        <v>2255</v>
      </c>
      <c r="I156" s="13" t="s">
        <v>2255</v>
      </c>
      <c r="J156" s="14"/>
      <c r="K156" s="13" t="s">
        <v>2018</v>
      </c>
      <c r="L156" s="13" t="s">
        <v>2468</v>
      </c>
      <c r="M156" s="13" t="s">
        <v>2020</v>
      </c>
      <c r="N156" s="13" t="s">
        <v>2021</v>
      </c>
      <c r="O156" s="13">
        <v>1.0</v>
      </c>
      <c r="P156" s="13" t="s">
        <v>2257</v>
      </c>
      <c r="Q156" s="14"/>
      <c r="R156" s="14"/>
      <c r="S156" s="14"/>
      <c r="T156" s="14"/>
      <c r="U156" s="13" t="s">
        <v>288</v>
      </c>
      <c r="V156" s="16" t="s">
        <v>288</v>
      </c>
    </row>
    <row r="157">
      <c r="A157" s="10">
        <v>42692.0</v>
      </c>
      <c r="B157" s="11">
        <v>0.4354166666666667</v>
      </c>
      <c r="C157" s="13" t="s">
        <v>24</v>
      </c>
      <c r="D157" s="13" t="s">
        <v>26</v>
      </c>
      <c r="E157" s="11">
        <v>0.4354166666666667</v>
      </c>
      <c r="F157" s="13" t="s">
        <v>203</v>
      </c>
      <c r="G157" s="13" t="s">
        <v>2255</v>
      </c>
      <c r="H157" s="13" t="s">
        <v>2255</v>
      </c>
      <c r="I157" s="13" t="s">
        <v>2255</v>
      </c>
      <c r="J157" s="14"/>
      <c r="K157" s="13" t="s">
        <v>2018</v>
      </c>
      <c r="L157" s="13" t="s">
        <v>2469</v>
      </c>
      <c r="M157" s="13" t="s">
        <v>2020</v>
      </c>
      <c r="N157" s="13" t="s">
        <v>2021</v>
      </c>
      <c r="O157" s="13">
        <v>1.0</v>
      </c>
      <c r="P157" s="13" t="s">
        <v>2257</v>
      </c>
      <c r="Q157" s="14"/>
      <c r="R157" s="14"/>
      <c r="S157" s="14"/>
      <c r="T157" s="14"/>
      <c r="U157" s="13" t="s">
        <v>288</v>
      </c>
      <c r="V157" s="16" t="s">
        <v>288</v>
      </c>
    </row>
    <row r="158">
      <c r="A158" s="10">
        <v>42692.0</v>
      </c>
      <c r="B158" s="11">
        <v>0.4354166666666667</v>
      </c>
      <c r="C158" s="13" t="s">
        <v>24</v>
      </c>
      <c r="D158" s="13" t="s">
        <v>26</v>
      </c>
      <c r="E158" s="11">
        <v>0.4354166666666667</v>
      </c>
      <c r="F158" s="13" t="s">
        <v>203</v>
      </c>
      <c r="G158" s="13" t="s">
        <v>2255</v>
      </c>
      <c r="H158" s="13" t="s">
        <v>2255</v>
      </c>
      <c r="I158" s="13" t="s">
        <v>2255</v>
      </c>
      <c r="J158" s="14"/>
      <c r="K158" s="13" t="s">
        <v>2018</v>
      </c>
      <c r="L158" s="13" t="s">
        <v>2470</v>
      </c>
      <c r="M158" s="13" t="s">
        <v>2020</v>
      </c>
      <c r="N158" s="13" t="s">
        <v>2021</v>
      </c>
      <c r="O158" s="13">
        <v>1.0</v>
      </c>
      <c r="P158" s="13" t="s">
        <v>2257</v>
      </c>
      <c r="Q158" s="14"/>
      <c r="R158" s="14"/>
      <c r="S158" s="14"/>
      <c r="T158" s="14"/>
      <c r="U158" s="13" t="s">
        <v>288</v>
      </c>
      <c r="V158" s="16" t="s">
        <v>288</v>
      </c>
    </row>
    <row r="159">
      <c r="A159" s="10">
        <v>42692.0</v>
      </c>
      <c r="B159" s="11">
        <v>0.4354166666666667</v>
      </c>
      <c r="C159" s="13" t="s">
        <v>24</v>
      </c>
      <c r="D159" s="13" t="s">
        <v>26</v>
      </c>
      <c r="E159" s="11">
        <v>0.4354166666666667</v>
      </c>
      <c r="F159" s="13" t="s">
        <v>203</v>
      </c>
      <c r="G159" s="13" t="s">
        <v>2255</v>
      </c>
      <c r="H159" s="13" t="s">
        <v>2255</v>
      </c>
      <c r="I159" s="13" t="s">
        <v>2255</v>
      </c>
      <c r="J159" s="14"/>
      <c r="K159" s="13" t="s">
        <v>2018</v>
      </c>
      <c r="L159" s="13" t="s">
        <v>2471</v>
      </c>
      <c r="M159" s="13" t="s">
        <v>2020</v>
      </c>
      <c r="N159" s="13" t="s">
        <v>2021</v>
      </c>
      <c r="O159" s="13">
        <v>1.0</v>
      </c>
      <c r="P159" s="13" t="s">
        <v>2257</v>
      </c>
      <c r="Q159" s="14"/>
      <c r="R159" s="14"/>
      <c r="S159" s="14"/>
      <c r="T159" s="14"/>
      <c r="U159" s="13" t="s">
        <v>288</v>
      </c>
      <c r="V159" s="16" t="s">
        <v>288</v>
      </c>
    </row>
    <row r="160">
      <c r="A160" s="10">
        <v>42692.0</v>
      </c>
      <c r="B160" s="11">
        <v>0.4354166666666667</v>
      </c>
      <c r="C160" s="13" t="s">
        <v>24</v>
      </c>
      <c r="D160" s="13" t="s">
        <v>26</v>
      </c>
      <c r="E160" s="11">
        <v>0.4354166666666667</v>
      </c>
      <c r="F160" s="13" t="s">
        <v>203</v>
      </c>
      <c r="G160" s="13" t="s">
        <v>2255</v>
      </c>
      <c r="H160" s="13" t="s">
        <v>2255</v>
      </c>
      <c r="I160" s="13" t="s">
        <v>2255</v>
      </c>
      <c r="J160" s="14"/>
      <c r="K160" s="13" t="s">
        <v>2018</v>
      </c>
      <c r="L160" s="13" t="s">
        <v>2472</v>
      </c>
      <c r="M160" s="13" t="s">
        <v>2020</v>
      </c>
      <c r="N160" s="13" t="s">
        <v>2021</v>
      </c>
      <c r="O160" s="13">
        <v>1.0</v>
      </c>
      <c r="P160" s="13" t="s">
        <v>2257</v>
      </c>
      <c r="Q160" s="14"/>
      <c r="R160" s="14"/>
      <c r="S160" s="14"/>
      <c r="T160" s="14"/>
      <c r="U160" s="13" t="s">
        <v>288</v>
      </c>
      <c r="V160" s="16" t="s">
        <v>288</v>
      </c>
    </row>
    <row r="161">
      <c r="A161" s="10">
        <v>42692.0</v>
      </c>
      <c r="B161" s="11">
        <v>0.4354166666666667</v>
      </c>
      <c r="C161" s="13" t="s">
        <v>24</v>
      </c>
      <c r="D161" s="13" t="s">
        <v>26</v>
      </c>
      <c r="E161" s="11">
        <v>0.4354166666666667</v>
      </c>
      <c r="F161" s="13" t="s">
        <v>203</v>
      </c>
      <c r="G161" s="13" t="s">
        <v>2255</v>
      </c>
      <c r="H161" s="13" t="s">
        <v>2255</v>
      </c>
      <c r="I161" s="13" t="s">
        <v>2255</v>
      </c>
      <c r="J161" s="14"/>
      <c r="K161" s="13" t="s">
        <v>2018</v>
      </c>
      <c r="L161" s="13" t="s">
        <v>2473</v>
      </c>
      <c r="M161" s="13" t="s">
        <v>2020</v>
      </c>
      <c r="N161" s="13" t="s">
        <v>2021</v>
      </c>
      <c r="O161" s="13">
        <v>1.0</v>
      </c>
      <c r="P161" s="13" t="s">
        <v>2257</v>
      </c>
      <c r="Q161" s="14"/>
      <c r="R161" s="14"/>
      <c r="S161" s="14"/>
      <c r="T161" s="14"/>
      <c r="U161" s="13" t="s">
        <v>288</v>
      </c>
      <c r="V161" s="16" t="s">
        <v>288</v>
      </c>
    </row>
    <row r="162">
      <c r="A162" s="10">
        <v>42692.0</v>
      </c>
      <c r="B162" s="11">
        <v>0.4354166666666667</v>
      </c>
      <c r="C162" s="13" t="s">
        <v>24</v>
      </c>
      <c r="D162" s="13" t="s">
        <v>26</v>
      </c>
      <c r="E162" s="11">
        <v>0.4354166666666667</v>
      </c>
      <c r="F162" s="13" t="s">
        <v>203</v>
      </c>
      <c r="G162" s="13" t="s">
        <v>2255</v>
      </c>
      <c r="H162" s="13" t="s">
        <v>2255</v>
      </c>
      <c r="I162" s="13" t="s">
        <v>2255</v>
      </c>
      <c r="J162" s="14"/>
      <c r="K162" s="13" t="s">
        <v>2018</v>
      </c>
      <c r="L162" s="13" t="s">
        <v>2474</v>
      </c>
      <c r="M162" s="13" t="s">
        <v>2020</v>
      </c>
      <c r="N162" s="13" t="s">
        <v>2021</v>
      </c>
      <c r="O162" s="13">
        <v>1.0</v>
      </c>
      <c r="P162" s="13" t="s">
        <v>2257</v>
      </c>
      <c r="Q162" s="14"/>
      <c r="R162" s="14"/>
      <c r="S162" s="14"/>
      <c r="T162" s="14"/>
      <c r="U162" s="13" t="s">
        <v>288</v>
      </c>
      <c r="V162" s="16" t="s">
        <v>288</v>
      </c>
    </row>
    <row r="163">
      <c r="A163" s="10">
        <v>42692.0</v>
      </c>
      <c r="B163" s="11">
        <v>0.4354166666666667</v>
      </c>
      <c r="C163" s="13" t="s">
        <v>24</v>
      </c>
      <c r="D163" s="13" t="s">
        <v>26</v>
      </c>
      <c r="E163" s="11">
        <v>0.4354166666666667</v>
      </c>
      <c r="F163" s="13" t="s">
        <v>203</v>
      </c>
      <c r="G163" s="13" t="s">
        <v>2255</v>
      </c>
      <c r="H163" s="13" t="s">
        <v>2255</v>
      </c>
      <c r="I163" s="13" t="s">
        <v>2255</v>
      </c>
      <c r="J163" s="14"/>
      <c r="K163" s="13" t="s">
        <v>2018</v>
      </c>
      <c r="L163" s="13" t="s">
        <v>2475</v>
      </c>
      <c r="M163" s="13" t="s">
        <v>2020</v>
      </c>
      <c r="N163" s="13" t="s">
        <v>2021</v>
      </c>
      <c r="O163" s="13">
        <v>1.0</v>
      </c>
      <c r="P163" s="13" t="s">
        <v>2257</v>
      </c>
      <c r="Q163" s="14"/>
      <c r="R163" s="14"/>
      <c r="S163" s="14"/>
      <c r="T163" s="14"/>
      <c r="U163" s="13" t="s">
        <v>288</v>
      </c>
      <c r="V163" s="16" t="s">
        <v>288</v>
      </c>
    </row>
    <row r="164">
      <c r="A164" s="10">
        <v>42692.0</v>
      </c>
      <c r="B164" s="11">
        <v>0.4354166666666667</v>
      </c>
      <c r="C164" s="13" t="s">
        <v>24</v>
      </c>
      <c r="D164" s="13" t="s">
        <v>26</v>
      </c>
      <c r="E164" s="11">
        <v>0.4354166666666667</v>
      </c>
      <c r="F164" s="13" t="s">
        <v>203</v>
      </c>
      <c r="G164" s="13" t="s">
        <v>2255</v>
      </c>
      <c r="H164" s="13" t="s">
        <v>2255</v>
      </c>
      <c r="I164" s="13" t="s">
        <v>2255</v>
      </c>
      <c r="J164" s="14"/>
      <c r="K164" s="13" t="s">
        <v>2018</v>
      </c>
      <c r="L164" s="13" t="s">
        <v>2476</v>
      </c>
      <c r="M164" s="13" t="s">
        <v>2020</v>
      </c>
      <c r="N164" s="13" t="s">
        <v>2021</v>
      </c>
      <c r="O164" s="13">
        <v>1.0</v>
      </c>
      <c r="P164" s="13" t="s">
        <v>2257</v>
      </c>
      <c r="Q164" s="14"/>
      <c r="R164" s="14"/>
      <c r="S164" s="14"/>
      <c r="T164" s="14"/>
      <c r="U164" s="13" t="s">
        <v>288</v>
      </c>
      <c r="V164" s="16" t="s">
        <v>288</v>
      </c>
    </row>
    <row r="165">
      <c r="A165" s="10">
        <v>42692.0</v>
      </c>
      <c r="B165" s="11">
        <v>0.4354166666666667</v>
      </c>
      <c r="C165" s="13" t="s">
        <v>24</v>
      </c>
      <c r="D165" s="13" t="s">
        <v>26</v>
      </c>
      <c r="E165" s="11">
        <v>0.4354166666666667</v>
      </c>
      <c r="F165" s="13" t="s">
        <v>203</v>
      </c>
      <c r="G165" s="13" t="s">
        <v>2255</v>
      </c>
      <c r="H165" s="13" t="s">
        <v>2255</v>
      </c>
      <c r="I165" s="13" t="s">
        <v>2255</v>
      </c>
      <c r="J165" s="14"/>
      <c r="K165" s="13" t="s">
        <v>2018</v>
      </c>
      <c r="L165" s="13" t="s">
        <v>2477</v>
      </c>
      <c r="M165" s="13" t="s">
        <v>2020</v>
      </c>
      <c r="N165" s="13" t="s">
        <v>2021</v>
      </c>
      <c r="O165" s="13">
        <v>1.0</v>
      </c>
      <c r="P165" s="13" t="s">
        <v>2257</v>
      </c>
      <c r="Q165" s="14"/>
      <c r="R165" s="14"/>
      <c r="S165" s="14"/>
      <c r="T165" s="14"/>
      <c r="U165" s="13" t="s">
        <v>288</v>
      </c>
      <c r="V165" s="16" t="s">
        <v>288</v>
      </c>
    </row>
    <row r="166">
      <c r="A166" s="10">
        <v>42692.0</v>
      </c>
      <c r="B166" s="11">
        <v>0.4354166666666667</v>
      </c>
      <c r="C166" s="13" t="s">
        <v>24</v>
      </c>
      <c r="D166" s="13" t="s">
        <v>26</v>
      </c>
      <c r="E166" s="11">
        <v>0.4354166666666667</v>
      </c>
      <c r="F166" s="13" t="s">
        <v>203</v>
      </c>
      <c r="G166" s="13" t="s">
        <v>2255</v>
      </c>
      <c r="H166" s="13" t="s">
        <v>2255</v>
      </c>
      <c r="I166" s="13" t="s">
        <v>2255</v>
      </c>
      <c r="J166" s="14"/>
      <c r="K166" s="13" t="s">
        <v>2018</v>
      </c>
      <c r="L166" s="13" t="s">
        <v>2478</v>
      </c>
      <c r="M166" s="13" t="s">
        <v>2020</v>
      </c>
      <c r="N166" s="13" t="s">
        <v>2021</v>
      </c>
      <c r="O166" s="13">
        <v>1.0</v>
      </c>
      <c r="P166" s="13" t="s">
        <v>2257</v>
      </c>
      <c r="Q166" s="14"/>
      <c r="R166" s="14"/>
      <c r="S166" s="14"/>
      <c r="T166" s="14"/>
      <c r="U166" s="13" t="s">
        <v>288</v>
      </c>
      <c r="V166" s="16" t="s">
        <v>288</v>
      </c>
    </row>
    <row r="167">
      <c r="A167" s="10">
        <v>42692.0</v>
      </c>
      <c r="B167" s="11">
        <v>0.4354166666666667</v>
      </c>
      <c r="C167" s="13" t="s">
        <v>24</v>
      </c>
      <c r="D167" s="13" t="s">
        <v>26</v>
      </c>
      <c r="E167" s="11">
        <v>0.4354166666666667</v>
      </c>
      <c r="F167" s="13" t="s">
        <v>203</v>
      </c>
      <c r="G167" s="13" t="s">
        <v>2255</v>
      </c>
      <c r="H167" s="13" t="s">
        <v>2255</v>
      </c>
      <c r="I167" s="13" t="s">
        <v>2255</v>
      </c>
      <c r="J167" s="14"/>
      <c r="K167" s="13" t="s">
        <v>2018</v>
      </c>
      <c r="L167" s="13" t="s">
        <v>2479</v>
      </c>
      <c r="M167" s="13" t="s">
        <v>2020</v>
      </c>
      <c r="N167" s="13" t="s">
        <v>2021</v>
      </c>
      <c r="O167" s="13">
        <v>1.0</v>
      </c>
      <c r="P167" s="13" t="s">
        <v>2257</v>
      </c>
      <c r="Q167" s="14"/>
      <c r="R167" s="14"/>
      <c r="S167" s="14"/>
      <c r="T167" s="14"/>
      <c r="U167" s="13" t="s">
        <v>288</v>
      </c>
      <c r="V167" s="16" t="s">
        <v>288</v>
      </c>
    </row>
    <row r="168">
      <c r="A168" s="10">
        <v>42692.0</v>
      </c>
      <c r="B168" s="11">
        <v>0.4354166666666667</v>
      </c>
      <c r="C168" s="13" t="s">
        <v>24</v>
      </c>
      <c r="D168" s="13" t="s">
        <v>26</v>
      </c>
      <c r="E168" s="11">
        <v>0.4354166666666667</v>
      </c>
      <c r="F168" s="13" t="s">
        <v>203</v>
      </c>
      <c r="G168" s="13" t="s">
        <v>2255</v>
      </c>
      <c r="H168" s="13" t="s">
        <v>2255</v>
      </c>
      <c r="I168" s="13" t="s">
        <v>2255</v>
      </c>
      <c r="J168" s="14"/>
      <c r="K168" s="13" t="s">
        <v>2018</v>
      </c>
      <c r="L168" s="13" t="s">
        <v>2480</v>
      </c>
      <c r="M168" s="13" t="s">
        <v>2020</v>
      </c>
      <c r="N168" s="13" t="s">
        <v>2021</v>
      </c>
      <c r="O168" s="13">
        <v>1.0</v>
      </c>
      <c r="P168" s="13" t="s">
        <v>2257</v>
      </c>
      <c r="Q168" s="14"/>
      <c r="R168" s="14"/>
      <c r="S168" s="14"/>
      <c r="T168" s="14"/>
      <c r="U168" s="13" t="s">
        <v>288</v>
      </c>
      <c r="V168" s="16" t="s">
        <v>288</v>
      </c>
    </row>
    <row r="169">
      <c r="A169" s="10">
        <v>42692.0</v>
      </c>
      <c r="B169" s="11">
        <v>0.4354166666666667</v>
      </c>
      <c r="C169" s="13" t="s">
        <v>24</v>
      </c>
      <c r="D169" s="13" t="s">
        <v>26</v>
      </c>
      <c r="E169" s="11">
        <v>0.4354166666666667</v>
      </c>
      <c r="F169" s="13" t="s">
        <v>203</v>
      </c>
      <c r="G169" s="13" t="s">
        <v>2255</v>
      </c>
      <c r="H169" s="13" t="s">
        <v>2255</v>
      </c>
      <c r="I169" s="13" t="s">
        <v>2255</v>
      </c>
      <c r="J169" s="14"/>
      <c r="K169" s="13" t="s">
        <v>2018</v>
      </c>
      <c r="L169" s="13" t="s">
        <v>2481</v>
      </c>
      <c r="M169" s="13" t="s">
        <v>2020</v>
      </c>
      <c r="N169" s="13" t="s">
        <v>2021</v>
      </c>
      <c r="O169" s="13">
        <v>1.0</v>
      </c>
      <c r="P169" s="13" t="s">
        <v>2257</v>
      </c>
      <c r="Q169" s="14"/>
      <c r="R169" s="14"/>
      <c r="S169" s="14"/>
      <c r="T169" s="14"/>
      <c r="U169" s="13" t="s">
        <v>288</v>
      </c>
      <c r="V169" s="16" t="s">
        <v>288</v>
      </c>
    </row>
    <row r="170">
      <c r="A170" s="18">
        <v>42695.0</v>
      </c>
      <c r="B170" s="11">
        <v>0.4236111111111111</v>
      </c>
      <c r="C170" s="13" t="s">
        <v>1808</v>
      </c>
      <c r="D170" s="13" t="s">
        <v>26</v>
      </c>
      <c r="E170" s="11">
        <v>0.4236111111111111</v>
      </c>
      <c r="F170" s="13" t="s">
        <v>29</v>
      </c>
      <c r="G170" s="10">
        <v>42696.0</v>
      </c>
      <c r="H170" s="12">
        <v>42695.0</v>
      </c>
      <c r="I170" s="11">
        <v>0.7673611111111112</v>
      </c>
      <c r="J170" s="14"/>
      <c r="K170" s="13" t="s">
        <v>2482</v>
      </c>
      <c r="L170" s="13" t="s">
        <v>2483</v>
      </c>
      <c r="M170" s="13" t="s">
        <v>39</v>
      </c>
      <c r="N170" s="13" t="s">
        <v>2484</v>
      </c>
      <c r="O170" s="13">
        <v>1.0</v>
      </c>
      <c r="P170" s="13" t="s">
        <v>1499</v>
      </c>
      <c r="Q170" s="14"/>
      <c r="R170" s="13" t="s">
        <v>2485</v>
      </c>
      <c r="S170" s="14"/>
      <c r="T170" s="14"/>
      <c r="U170" s="13">
        <v>27171.0</v>
      </c>
      <c r="V170" s="17">
        <v>42696.0</v>
      </c>
      <c r="Y170">
        <f>H170-G170</f>
        <v>-1</v>
      </c>
    </row>
    <row r="171">
      <c r="A171" s="18">
        <v>42695.0</v>
      </c>
      <c r="B171" s="11">
        <v>0.4395833333333333</v>
      </c>
      <c r="C171" s="13" t="s">
        <v>1808</v>
      </c>
      <c r="D171" s="13" t="s">
        <v>26</v>
      </c>
      <c r="E171" s="11">
        <v>0.4395833333333333</v>
      </c>
      <c r="F171" s="13" t="s">
        <v>203</v>
      </c>
      <c r="G171" s="13" t="s">
        <v>2255</v>
      </c>
      <c r="H171" s="13" t="s">
        <v>2255</v>
      </c>
      <c r="I171" s="13" t="s">
        <v>2255</v>
      </c>
      <c r="J171" s="14"/>
      <c r="K171" s="13" t="s">
        <v>2018</v>
      </c>
      <c r="L171" s="13" t="s">
        <v>2486</v>
      </c>
      <c r="M171" s="13" t="s">
        <v>2020</v>
      </c>
      <c r="N171" s="13" t="s">
        <v>2021</v>
      </c>
      <c r="O171" s="13">
        <v>1.0</v>
      </c>
      <c r="P171" s="13" t="s">
        <v>2257</v>
      </c>
      <c r="Q171" s="14"/>
      <c r="R171" s="13" t="s">
        <v>2487</v>
      </c>
      <c r="S171" s="14"/>
      <c r="T171" s="14"/>
      <c r="U171" s="13" t="s">
        <v>288</v>
      </c>
      <c r="V171" s="16" t="s">
        <v>288</v>
      </c>
    </row>
    <row r="172">
      <c r="A172" s="18">
        <v>42695.0</v>
      </c>
      <c r="B172" s="11">
        <v>0.4395833333333333</v>
      </c>
      <c r="C172" s="13" t="s">
        <v>1808</v>
      </c>
      <c r="D172" s="13" t="s">
        <v>26</v>
      </c>
      <c r="E172" s="11">
        <v>0.4395833333333333</v>
      </c>
      <c r="F172" s="13" t="s">
        <v>203</v>
      </c>
      <c r="G172" s="13" t="s">
        <v>2255</v>
      </c>
      <c r="H172" s="13" t="s">
        <v>2255</v>
      </c>
      <c r="I172" s="13" t="s">
        <v>2255</v>
      </c>
      <c r="J172" s="14"/>
      <c r="K172" s="13" t="s">
        <v>2018</v>
      </c>
      <c r="L172" s="13" t="s">
        <v>2488</v>
      </c>
      <c r="M172" s="13" t="s">
        <v>2020</v>
      </c>
      <c r="N172" s="13" t="s">
        <v>2021</v>
      </c>
      <c r="O172" s="13">
        <v>1.0</v>
      </c>
      <c r="P172" s="13" t="s">
        <v>2257</v>
      </c>
      <c r="Q172" s="14"/>
      <c r="R172" s="13" t="s">
        <v>2487</v>
      </c>
      <c r="S172" s="14"/>
      <c r="T172" s="14"/>
      <c r="U172" s="13" t="s">
        <v>288</v>
      </c>
      <c r="V172" s="16" t="s">
        <v>288</v>
      </c>
    </row>
    <row r="173">
      <c r="A173" s="18">
        <v>42695.0</v>
      </c>
      <c r="B173" s="11">
        <v>0.4395833333333333</v>
      </c>
      <c r="C173" s="13" t="s">
        <v>1808</v>
      </c>
      <c r="D173" s="13" t="s">
        <v>26</v>
      </c>
      <c r="E173" s="11">
        <v>0.4395833333333333</v>
      </c>
      <c r="F173" s="13" t="s">
        <v>203</v>
      </c>
      <c r="G173" s="13" t="s">
        <v>2255</v>
      </c>
      <c r="H173" s="13" t="s">
        <v>2255</v>
      </c>
      <c r="I173" s="13" t="s">
        <v>2255</v>
      </c>
      <c r="J173" s="14"/>
      <c r="K173" s="13" t="s">
        <v>2018</v>
      </c>
      <c r="L173" s="13" t="s">
        <v>2489</v>
      </c>
      <c r="M173" s="13" t="s">
        <v>2020</v>
      </c>
      <c r="N173" s="13" t="s">
        <v>2021</v>
      </c>
      <c r="O173" s="13">
        <v>1.0</v>
      </c>
      <c r="P173" s="13" t="s">
        <v>2257</v>
      </c>
      <c r="Q173" s="14"/>
      <c r="R173" s="13" t="s">
        <v>2487</v>
      </c>
      <c r="S173" s="14"/>
      <c r="T173" s="14"/>
      <c r="U173" s="13" t="s">
        <v>288</v>
      </c>
      <c r="V173" s="16" t="s">
        <v>288</v>
      </c>
    </row>
    <row r="174">
      <c r="A174" s="18">
        <v>42695.0</v>
      </c>
      <c r="B174" s="11">
        <v>0.4395833333333333</v>
      </c>
      <c r="C174" s="13" t="s">
        <v>1808</v>
      </c>
      <c r="D174" s="13" t="s">
        <v>26</v>
      </c>
      <c r="E174" s="11">
        <v>0.4395833333333333</v>
      </c>
      <c r="F174" s="13" t="s">
        <v>203</v>
      </c>
      <c r="G174" s="13" t="s">
        <v>2255</v>
      </c>
      <c r="H174" s="13" t="s">
        <v>2255</v>
      </c>
      <c r="I174" s="13" t="s">
        <v>2255</v>
      </c>
      <c r="J174" s="14"/>
      <c r="K174" s="13" t="s">
        <v>2018</v>
      </c>
      <c r="L174" s="13" t="s">
        <v>2490</v>
      </c>
      <c r="M174" s="13" t="s">
        <v>2020</v>
      </c>
      <c r="N174" s="13" t="s">
        <v>2021</v>
      </c>
      <c r="O174" s="13">
        <v>1.0</v>
      </c>
      <c r="P174" s="13" t="s">
        <v>2257</v>
      </c>
      <c r="Q174" s="14"/>
      <c r="R174" s="13" t="s">
        <v>2487</v>
      </c>
      <c r="S174" s="14"/>
      <c r="T174" s="14"/>
      <c r="U174" s="13" t="s">
        <v>288</v>
      </c>
      <c r="V174" s="16" t="s">
        <v>288</v>
      </c>
    </row>
    <row r="175">
      <c r="A175" s="18">
        <v>42695.0</v>
      </c>
      <c r="B175" s="11">
        <v>0.4395833333333333</v>
      </c>
      <c r="C175" s="13" t="s">
        <v>1808</v>
      </c>
      <c r="D175" s="13" t="s">
        <v>26</v>
      </c>
      <c r="E175" s="11">
        <v>0.4395833333333333</v>
      </c>
      <c r="F175" s="13" t="s">
        <v>203</v>
      </c>
      <c r="G175" s="13" t="s">
        <v>2255</v>
      </c>
      <c r="H175" s="13" t="s">
        <v>2255</v>
      </c>
      <c r="I175" s="13" t="s">
        <v>2255</v>
      </c>
      <c r="J175" s="14"/>
      <c r="K175" s="13" t="s">
        <v>2018</v>
      </c>
      <c r="L175" s="13" t="s">
        <v>2491</v>
      </c>
      <c r="M175" s="13" t="s">
        <v>2020</v>
      </c>
      <c r="N175" s="13" t="s">
        <v>2021</v>
      </c>
      <c r="O175" s="13">
        <v>1.0</v>
      </c>
      <c r="P175" s="13" t="s">
        <v>2257</v>
      </c>
      <c r="Q175" s="14"/>
      <c r="R175" s="13" t="s">
        <v>2487</v>
      </c>
      <c r="S175" s="14"/>
      <c r="T175" s="14"/>
      <c r="U175" s="13" t="s">
        <v>288</v>
      </c>
      <c r="V175" s="16" t="s">
        <v>288</v>
      </c>
    </row>
    <row r="176">
      <c r="A176" s="18">
        <v>42695.0</v>
      </c>
      <c r="B176" s="11">
        <v>0.4395833333333333</v>
      </c>
      <c r="C176" s="13" t="s">
        <v>1808</v>
      </c>
      <c r="D176" s="13" t="s">
        <v>26</v>
      </c>
      <c r="E176" s="11">
        <v>0.4395833333333333</v>
      </c>
      <c r="F176" s="13" t="s">
        <v>203</v>
      </c>
      <c r="G176" s="13" t="s">
        <v>2255</v>
      </c>
      <c r="H176" s="13" t="s">
        <v>2255</v>
      </c>
      <c r="I176" s="13" t="s">
        <v>2255</v>
      </c>
      <c r="J176" s="14"/>
      <c r="K176" s="13" t="s">
        <v>2018</v>
      </c>
      <c r="L176" s="13" t="s">
        <v>2492</v>
      </c>
      <c r="M176" s="13" t="s">
        <v>2020</v>
      </c>
      <c r="N176" s="13" t="s">
        <v>2021</v>
      </c>
      <c r="O176" s="13">
        <v>1.0</v>
      </c>
      <c r="P176" s="13" t="s">
        <v>2257</v>
      </c>
      <c r="Q176" s="14"/>
      <c r="R176" s="13" t="s">
        <v>2487</v>
      </c>
      <c r="S176" s="14"/>
      <c r="T176" s="14"/>
      <c r="U176" s="13" t="s">
        <v>288</v>
      </c>
      <c r="V176" s="16" t="s">
        <v>288</v>
      </c>
    </row>
    <row r="177">
      <c r="A177" s="18">
        <v>42695.0</v>
      </c>
      <c r="B177" s="11">
        <v>0.4395833333333333</v>
      </c>
      <c r="C177" s="13" t="s">
        <v>1808</v>
      </c>
      <c r="D177" s="13" t="s">
        <v>26</v>
      </c>
      <c r="E177" s="11">
        <v>0.4395833333333333</v>
      </c>
      <c r="F177" s="13" t="s">
        <v>203</v>
      </c>
      <c r="G177" s="13" t="s">
        <v>2255</v>
      </c>
      <c r="H177" s="13" t="s">
        <v>2255</v>
      </c>
      <c r="I177" s="13" t="s">
        <v>2255</v>
      </c>
      <c r="J177" s="14"/>
      <c r="K177" s="13" t="s">
        <v>2018</v>
      </c>
      <c r="L177" s="13" t="s">
        <v>2493</v>
      </c>
      <c r="M177" s="13" t="s">
        <v>2020</v>
      </c>
      <c r="N177" s="13" t="s">
        <v>2021</v>
      </c>
      <c r="O177" s="13">
        <v>1.0</v>
      </c>
      <c r="P177" s="13" t="s">
        <v>2257</v>
      </c>
      <c r="Q177" s="14"/>
      <c r="R177" s="13" t="s">
        <v>2487</v>
      </c>
      <c r="S177" s="14"/>
      <c r="T177" s="14"/>
      <c r="U177" s="13" t="s">
        <v>288</v>
      </c>
      <c r="V177" s="16" t="s">
        <v>288</v>
      </c>
    </row>
    <row r="178">
      <c r="A178" s="18">
        <v>42695.0</v>
      </c>
      <c r="B178" s="11">
        <v>0.4395833333333333</v>
      </c>
      <c r="C178" s="13" t="s">
        <v>1808</v>
      </c>
      <c r="D178" s="13" t="s">
        <v>26</v>
      </c>
      <c r="E178" s="11">
        <v>0.4395833333333333</v>
      </c>
      <c r="F178" s="13" t="s">
        <v>203</v>
      </c>
      <c r="G178" s="13" t="s">
        <v>2255</v>
      </c>
      <c r="H178" s="13" t="s">
        <v>2255</v>
      </c>
      <c r="I178" s="13" t="s">
        <v>2255</v>
      </c>
      <c r="J178" s="14"/>
      <c r="K178" s="13" t="s">
        <v>2018</v>
      </c>
      <c r="L178" s="13" t="s">
        <v>2494</v>
      </c>
      <c r="M178" s="13" t="s">
        <v>2020</v>
      </c>
      <c r="N178" s="13" t="s">
        <v>2021</v>
      </c>
      <c r="O178" s="13">
        <v>1.0</v>
      </c>
      <c r="P178" s="13" t="s">
        <v>2257</v>
      </c>
      <c r="Q178" s="14"/>
      <c r="R178" s="13" t="s">
        <v>2487</v>
      </c>
      <c r="S178" s="14"/>
      <c r="T178" s="14"/>
      <c r="U178" s="13" t="s">
        <v>288</v>
      </c>
      <c r="V178" s="16" t="s">
        <v>288</v>
      </c>
    </row>
    <row r="179">
      <c r="A179" s="18">
        <v>42695.0</v>
      </c>
      <c r="B179" s="11">
        <v>0.4395833333333333</v>
      </c>
      <c r="C179" s="13" t="s">
        <v>1808</v>
      </c>
      <c r="D179" s="13" t="s">
        <v>26</v>
      </c>
      <c r="E179" s="11">
        <v>0.4395833333333333</v>
      </c>
      <c r="F179" s="13" t="s">
        <v>203</v>
      </c>
      <c r="G179" s="13" t="s">
        <v>2255</v>
      </c>
      <c r="H179" s="13" t="s">
        <v>2255</v>
      </c>
      <c r="I179" s="13" t="s">
        <v>2255</v>
      </c>
      <c r="J179" s="14"/>
      <c r="K179" s="13" t="s">
        <v>2018</v>
      </c>
      <c r="L179" s="13" t="s">
        <v>2495</v>
      </c>
      <c r="M179" s="13" t="s">
        <v>2020</v>
      </c>
      <c r="N179" s="13" t="s">
        <v>2021</v>
      </c>
      <c r="O179" s="13">
        <v>1.0</v>
      </c>
      <c r="P179" s="13" t="s">
        <v>2257</v>
      </c>
      <c r="Q179" s="14"/>
      <c r="R179" s="13" t="s">
        <v>2487</v>
      </c>
      <c r="S179" s="14"/>
      <c r="T179" s="14"/>
      <c r="U179" s="13" t="s">
        <v>288</v>
      </c>
      <c r="V179" s="16" t="s">
        <v>288</v>
      </c>
    </row>
    <row r="180">
      <c r="A180" s="18">
        <v>42695.0</v>
      </c>
      <c r="B180" s="11">
        <v>0.4395833333333333</v>
      </c>
      <c r="C180" s="13" t="s">
        <v>1808</v>
      </c>
      <c r="D180" s="13" t="s">
        <v>26</v>
      </c>
      <c r="E180" s="11">
        <v>0.4395833333333333</v>
      </c>
      <c r="F180" s="13" t="s">
        <v>203</v>
      </c>
      <c r="G180" s="13" t="s">
        <v>2255</v>
      </c>
      <c r="H180" s="13" t="s">
        <v>2255</v>
      </c>
      <c r="I180" s="13" t="s">
        <v>2255</v>
      </c>
      <c r="J180" s="14"/>
      <c r="K180" s="13" t="s">
        <v>2018</v>
      </c>
      <c r="L180" s="13" t="s">
        <v>2496</v>
      </c>
      <c r="M180" s="13" t="s">
        <v>2020</v>
      </c>
      <c r="N180" s="13" t="s">
        <v>2021</v>
      </c>
      <c r="O180" s="13">
        <v>1.0</v>
      </c>
      <c r="P180" s="13" t="s">
        <v>2257</v>
      </c>
      <c r="Q180" s="14"/>
      <c r="R180" s="13" t="s">
        <v>2487</v>
      </c>
      <c r="S180" s="14"/>
      <c r="T180" s="14"/>
      <c r="U180" s="13" t="s">
        <v>288</v>
      </c>
      <c r="V180" s="16" t="s">
        <v>288</v>
      </c>
    </row>
    <row r="181">
      <c r="A181" s="18">
        <v>42695.0</v>
      </c>
      <c r="B181" s="11">
        <v>0.4395833333333333</v>
      </c>
      <c r="C181" s="13" t="s">
        <v>1808</v>
      </c>
      <c r="D181" s="13" t="s">
        <v>26</v>
      </c>
      <c r="E181" s="11">
        <v>0.4395833333333333</v>
      </c>
      <c r="F181" s="13" t="s">
        <v>203</v>
      </c>
      <c r="G181" s="13" t="s">
        <v>2255</v>
      </c>
      <c r="H181" s="13" t="s">
        <v>2255</v>
      </c>
      <c r="I181" s="13" t="s">
        <v>2255</v>
      </c>
      <c r="J181" s="14"/>
      <c r="K181" s="13" t="s">
        <v>2018</v>
      </c>
      <c r="L181" s="13" t="s">
        <v>2497</v>
      </c>
      <c r="M181" s="13" t="s">
        <v>2020</v>
      </c>
      <c r="N181" s="13" t="s">
        <v>2021</v>
      </c>
      <c r="O181" s="13">
        <v>1.0</v>
      </c>
      <c r="P181" s="13" t="s">
        <v>2257</v>
      </c>
      <c r="Q181" s="14"/>
      <c r="R181" s="13" t="s">
        <v>2487</v>
      </c>
      <c r="S181" s="14"/>
      <c r="T181" s="14"/>
      <c r="U181" s="13" t="s">
        <v>288</v>
      </c>
      <c r="V181" s="16" t="s">
        <v>288</v>
      </c>
    </row>
    <row r="182">
      <c r="A182" s="18">
        <v>42695.0</v>
      </c>
      <c r="B182" s="11">
        <v>0.4395833333333333</v>
      </c>
      <c r="C182" s="13" t="s">
        <v>1808</v>
      </c>
      <c r="D182" s="13" t="s">
        <v>26</v>
      </c>
      <c r="E182" s="11">
        <v>0.4395833333333333</v>
      </c>
      <c r="F182" s="13" t="s">
        <v>203</v>
      </c>
      <c r="G182" s="13" t="s">
        <v>2255</v>
      </c>
      <c r="H182" s="13" t="s">
        <v>2255</v>
      </c>
      <c r="I182" s="13" t="s">
        <v>2255</v>
      </c>
      <c r="J182" s="14"/>
      <c r="K182" s="13" t="s">
        <v>2018</v>
      </c>
      <c r="L182" s="13" t="s">
        <v>2498</v>
      </c>
      <c r="M182" s="13" t="s">
        <v>2020</v>
      </c>
      <c r="N182" s="13" t="s">
        <v>2021</v>
      </c>
      <c r="O182" s="13">
        <v>1.0</v>
      </c>
      <c r="P182" s="13" t="s">
        <v>2257</v>
      </c>
      <c r="Q182" s="14"/>
      <c r="R182" s="13" t="s">
        <v>2487</v>
      </c>
      <c r="S182" s="14"/>
      <c r="T182" s="14"/>
      <c r="U182" s="13" t="s">
        <v>288</v>
      </c>
      <c r="V182" s="16" t="s">
        <v>288</v>
      </c>
    </row>
    <row r="183">
      <c r="A183" s="18">
        <v>42695.0</v>
      </c>
      <c r="B183" s="11">
        <v>0.4395833333333333</v>
      </c>
      <c r="C183" s="13" t="s">
        <v>1808</v>
      </c>
      <c r="D183" s="13" t="s">
        <v>26</v>
      </c>
      <c r="E183" s="11">
        <v>0.4395833333333333</v>
      </c>
      <c r="F183" s="13" t="s">
        <v>203</v>
      </c>
      <c r="G183" s="13" t="s">
        <v>2255</v>
      </c>
      <c r="H183" s="13" t="s">
        <v>2255</v>
      </c>
      <c r="I183" s="13" t="s">
        <v>2255</v>
      </c>
      <c r="J183" s="14"/>
      <c r="K183" s="13" t="s">
        <v>2018</v>
      </c>
      <c r="L183" s="13" t="s">
        <v>2499</v>
      </c>
      <c r="M183" s="13" t="s">
        <v>2020</v>
      </c>
      <c r="N183" s="13" t="s">
        <v>2021</v>
      </c>
      <c r="O183" s="13">
        <v>1.0</v>
      </c>
      <c r="P183" s="13" t="s">
        <v>2257</v>
      </c>
      <c r="Q183" s="14"/>
      <c r="R183" s="13" t="s">
        <v>2487</v>
      </c>
      <c r="S183" s="14"/>
      <c r="T183" s="14"/>
      <c r="U183" s="13" t="s">
        <v>288</v>
      </c>
      <c r="V183" s="16" t="s">
        <v>288</v>
      </c>
    </row>
    <row r="184">
      <c r="A184" s="18">
        <v>42695.0</v>
      </c>
      <c r="B184" s="11">
        <v>0.4395833333333333</v>
      </c>
      <c r="C184" s="13" t="s">
        <v>1808</v>
      </c>
      <c r="D184" s="13" t="s">
        <v>26</v>
      </c>
      <c r="E184" s="11">
        <v>0.4395833333333333</v>
      </c>
      <c r="F184" s="13" t="s">
        <v>203</v>
      </c>
      <c r="G184" s="13" t="s">
        <v>2255</v>
      </c>
      <c r="H184" s="13" t="s">
        <v>2255</v>
      </c>
      <c r="I184" s="13" t="s">
        <v>2255</v>
      </c>
      <c r="J184" s="14"/>
      <c r="K184" s="13" t="s">
        <v>2018</v>
      </c>
      <c r="L184" s="13" t="s">
        <v>2500</v>
      </c>
      <c r="M184" s="13" t="s">
        <v>2020</v>
      </c>
      <c r="N184" s="13" t="s">
        <v>2021</v>
      </c>
      <c r="O184" s="13">
        <v>1.0</v>
      </c>
      <c r="P184" s="13" t="s">
        <v>2257</v>
      </c>
      <c r="Q184" s="14"/>
      <c r="R184" s="13" t="s">
        <v>2487</v>
      </c>
      <c r="S184" s="14"/>
      <c r="T184" s="14"/>
      <c r="U184" s="13" t="s">
        <v>288</v>
      </c>
      <c r="V184" s="16" t="s">
        <v>288</v>
      </c>
    </row>
    <row r="185">
      <c r="A185" s="18">
        <v>42695.0</v>
      </c>
      <c r="B185" s="11">
        <v>0.4395833333333333</v>
      </c>
      <c r="C185" s="13" t="s">
        <v>1808</v>
      </c>
      <c r="D185" s="13" t="s">
        <v>26</v>
      </c>
      <c r="E185" s="11">
        <v>0.4395833333333333</v>
      </c>
      <c r="F185" s="13" t="s">
        <v>203</v>
      </c>
      <c r="G185" s="13" t="s">
        <v>2255</v>
      </c>
      <c r="H185" s="13" t="s">
        <v>2255</v>
      </c>
      <c r="I185" s="13" t="s">
        <v>2255</v>
      </c>
      <c r="J185" s="14"/>
      <c r="K185" s="13" t="s">
        <v>2018</v>
      </c>
      <c r="L185" s="13" t="s">
        <v>2501</v>
      </c>
      <c r="M185" s="13" t="s">
        <v>2020</v>
      </c>
      <c r="N185" s="13" t="s">
        <v>2021</v>
      </c>
      <c r="O185" s="13">
        <v>1.0</v>
      </c>
      <c r="P185" s="13" t="s">
        <v>2257</v>
      </c>
      <c r="Q185" s="14"/>
      <c r="R185" s="13" t="s">
        <v>2487</v>
      </c>
      <c r="S185" s="14"/>
      <c r="T185" s="14"/>
      <c r="U185" s="13" t="s">
        <v>288</v>
      </c>
      <c r="V185" s="16" t="s">
        <v>288</v>
      </c>
    </row>
    <row r="186">
      <c r="A186" s="18">
        <v>42695.0</v>
      </c>
      <c r="B186" s="11">
        <v>0.4395833333333333</v>
      </c>
      <c r="C186" s="13" t="s">
        <v>1808</v>
      </c>
      <c r="D186" s="13" t="s">
        <v>26</v>
      </c>
      <c r="E186" s="11">
        <v>0.4395833333333333</v>
      </c>
      <c r="F186" s="13" t="s">
        <v>203</v>
      </c>
      <c r="G186" s="13" t="s">
        <v>2255</v>
      </c>
      <c r="H186" s="13" t="s">
        <v>2255</v>
      </c>
      <c r="I186" s="13" t="s">
        <v>2255</v>
      </c>
      <c r="J186" s="14"/>
      <c r="K186" s="13" t="s">
        <v>2018</v>
      </c>
      <c r="L186" s="13" t="s">
        <v>2502</v>
      </c>
      <c r="M186" s="13" t="s">
        <v>2020</v>
      </c>
      <c r="N186" s="13" t="s">
        <v>2021</v>
      </c>
      <c r="O186" s="13">
        <v>1.0</v>
      </c>
      <c r="P186" s="13" t="s">
        <v>2257</v>
      </c>
      <c r="Q186" s="14"/>
      <c r="R186" s="13" t="s">
        <v>2487</v>
      </c>
      <c r="S186" s="14"/>
      <c r="T186" s="14"/>
      <c r="U186" s="13" t="s">
        <v>288</v>
      </c>
      <c r="V186" s="16" t="s">
        <v>288</v>
      </c>
    </row>
    <row r="187">
      <c r="A187" s="18">
        <v>42695.0</v>
      </c>
      <c r="B187" s="11">
        <v>0.4395833333333333</v>
      </c>
      <c r="C187" s="13" t="s">
        <v>1808</v>
      </c>
      <c r="D187" s="13" t="s">
        <v>26</v>
      </c>
      <c r="E187" s="11">
        <v>0.4395833333333333</v>
      </c>
      <c r="F187" s="13" t="s">
        <v>203</v>
      </c>
      <c r="G187" s="13" t="s">
        <v>2255</v>
      </c>
      <c r="H187" s="13" t="s">
        <v>2255</v>
      </c>
      <c r="I187" s="13" t="s">
        <v>2255</v>
      </c>
      <c r="J187" s="14"/>
      <c r="K187" s="13" t="s">
        <v>2018</v>
      </c>
      <c r="L187" s="13" t="s">
        <v>2503</v>
      </c>
      <c r="M187" s="13" t="s">
        <v>2020</v>
      </c>
      <c r="N187" s="13" t="s">
        <v>2021</v>
      </c>
      <c r="O187" s="13">
        <v>1.0</v>
      </c>
      <c r="P187" s="13" t="s">
        <v>2257</v>
      </c>
      <c r="Q187" s="14"/>
      <c r="R187" s="13" t="s">
        <v>2487</v>
      </c>
      <c r="S187" s="14"/>
      <c r="T187" s="14"/>
      <c r="U187" s="13" t="s">
        <v>288</v>
      </c>
      <c r="V187" s="16" t="s">
        <v>288</v>
      </c>
    </row>
    <row r="188">
      <c r="A188" s="18">
        <v>42695.0</v>
      </c>
      <c r="B188" s="11">
        <v>0.4395833333333333</v>
      </c>
      <c r="C188" s="13" t="s">
        <v>1808</v>
      </c>
      <c r="D188" s="13" t="s">
        <v>26</v>
      </c>
      <c r="E188" s="11">
        <v>0.4395833333333333</v>
      </c>
      <c r="F188" s="13" t="s">
        <v>203</v>
      </c>
      <c r="G188" s="13" t="s">
        <v>2255</v>
      </c>
      <c r="H188" s="13" t="s">
        <v>2255</v>
      </c>
      <c r="I188" s="13" t="s">
        <v>2255</v>
      </c>
      <c r="J188" s="14"/>
      <c r="K188" s="13" t="s">
        <v>2018</v>
      </c>
      <c r="L188" s="13" t="s">
        <v>2504</v>
      </c>
      <c r="M188" s="13" t="s">
        <v>2020</v>
      </c>
      <c r="N188" s="13" t="s">
        <v>2021</v>
      </c>
      <c r="O188" s="13">
        <v>1.0</v>
      </c>
      <c r="P188" s="13" t="s">
        <v>2257</v>
      </c>
      <c r="Q188" s="14"/>
      <c r="R188" s="13" t="s">
        <v>2487</v>
      </c>
      <c r="S188" s="14"/>
      <c r="T188" s="14"/>
      <c r="U188" s="13" t="s">
        <v>288</v>
      </c>
      <c r="V188" s="16" t="s">
        <v>288</v>
      </c>
    </row>
    <row r="189">
      <c r="A189" s="18">
        <v>42695.0</v>
      </c>
      <c r="B189" s="11">
        <v>0.4395833333333333</v>
      </c>
      <c r="C189" s="13" t="s">
        <v>1808</v>
      </c>
      <c r="D189" s="13" t="s">
        <v>26</v>
      </c>
      <c r="E189" s="11">
        <v>0.4395833333333333</v>
      </c>
      <c r="F189" s="13" t="s">
        <v>203</v>
      </c>
      <c r="G189" s="13" t="s">
        <v>2255</v>
      </c>
      <c r="H189" s="13" t="s">
        <v>2255</v>
      </c>
      <c r="I189" s="13" t="s">
        <v>2255</v>
      </c>
      <c r="J189" s="14"/>
      <c r="K189" s="13" t="s">
        <v>2018</v>
      </c>
      <c r="L189" s="13" t="s">
        <v>2505</v>
      </c>
      <c r="M189" s="13" t="s">
        <v>2020</v>
      </c>
      <c r="N189" s="13" t="s">
        <v>2021</v>
      </c>
      <c r="O189" s="13">
        <v>1.0</v>
      </c>
      <c r="P189" s="13" t="s">
        <v>2257</v>
      </c>
      <c r="Q189" s="14"/>
      <c r="R189" s="13" t="s">
        <v>2487</v>
      </c>
      <c r="S189" s="14"/>
      <c r="T189" s="14"/>
      <c r="U189" s="13" t="s">
        <v>288</v>
      </c>
      <c r="V189" s="16" t="s">
        <v>288</v>
      </c>
    </row>
    <row r="190">
      <c r="A190" s="18">
        <v>42695.0</v>
      </c>
      <c r="B190" s="11">
        <v>0.4395833333333333</v>
      </c>
      <c r="C190" s="13" t="s">
        <v>1808</v>
      </c>
      <c r="D190" s="13" t="s">
        <v>26</v>
      </c>
      <c r="E190" s="11">
        <v>0.4395833333333333</v>
      </c>
      <c r="F190" s="13" t="s">
        <v>203</v>
      </c>
      <c r="G190" s="13" t="s">
        <v>2255</v>
      </c>
      <c r="H190" s="13" t="s">
        <v>2255</v>
      </c>
      <c r="I190" s="13" t="s">
        <v>2255</v>
      </c>
      <c r="J190" s="14"/>
      <c r="K190" s="13" t="s">
        <v>2018</v>
      </c>
      <c r="L190" s="13" t="s">
        <v>2506</v>
      </c>
      <c r="M190" s="13" t="s">
        <v>2020</v>
      </c>
      <c r="N190" s="13" t="s">
        <v>2021</v>
      </c>
      <c r="O190" s="13">
        <v>1.0</v>
      </c>
      <c r="P190" s="13" t="s">
        <v>2257</v>
      </c>
      <c r="Q190" s="14"/>
      <c r="R190" s="13" t="s">
        <v>2487</v>
      </c>
      <c r="S190" s="14"/>
      <c r="T190" s="14"/>
      <c r="U190" s="13" t="s">
        <v>288</v>
      </c>
      <c r="V190" s="16" t="s">
        <v>288</v>
      </c>
    </row>
    <row r="191">
      <c r="A191" s="18">
        <v>42695.0</v>
      </c>
      <c r="B191" s="11">
        <v>0.4395833333333333</v>
      </c>
      <c r="C191" s="13" t="s">
        <v>1808</v>
      </c>
      <c r="D191" s="13" t="s">
        <v>26</v>
      </c>
      <c r="E191" s="11">
        <v>0.4395833333333333</v>
      </c>
      <c r="F191" s="13" t="s">
        <v>203</v>
      </c>
      <c r="G191" s="13" t="s">
        <v>2255</v>
      </c>
      <c r="H191" s="13" t="s">
        <v>2255</v>
      </c>
      <c r="I191" s="13" t="s">
        <v>2255</v>
      </c>
      <c r="J191" s="14"/>
      <c r="K191" s="13" t="s">
        <v>2018</v>
      </c>
      <c r="L191" s="13" t="s">
        <v>2507</v>
      </c>
      <c r="M191" s="13" t="s">
        <v>2020</v>
      </c>
      <c r="N191" s="13" t="s">
        <v>2021</v>
      </c>
      <c r="O191" s="13">
        <v>1.0</v>
      </c>
      <c r="P191" s="13" t="s">
        <v>2257</v>
      </c>
      <c r="Q191" s="14"/>
      <c r="R191" s="13" t="s">
        <v>2487</v>
      </c>
      <c r="S191" s="14"/>
      <c r="T191" s="14"/>
      <c r="U191" s="13" t="s">
        <v>288</v>
      </c>
      <c r="V191" s="16" t="s">
        <v>288</v>
      </c>
    </row>
    <row r="192">
      <c r="A192" s="18">
        <v>42695.0</v>
      </c>
      <c r="B192" s="11">
        <v>0.4395833333333333</v>
      </c>
      <c r="C192" s="13" t="s">
        <v>1808</v>
      </c>
      <c r="D192" s="13" t="s">
        <v>26</v>
      </c>
      <c r="E192" s="11">
        <v>0.4395833333333333</v>
      </c>
      <c r="F192" s="13" t="s">
        <v>203</v>
      </c>
      <c r="G192" s="13" t="s">
        <v>2255</v>
      </c>
      <c r="H192" s="13" t="s">
        <v>2255</v>
      </c>
      <c r="I192" s="13" t="s">
        <v>2255</v>
      </c>
      <c r="J192" s="14"/>
      <c r="K192" s="13" t="s">
        <v>2018</v>
      </c>
      <c r="L192" s="13" t="s">
        <v>2508</v>
      </c>
      <c r="M192" s="13" t="s">
        <v>2020</v>
      </c>
      <c r="N192" s="13" t="s">
        <v>2021</v>
      </c>
      <c r="O192" s="13">
        <v>1.0</v>
      </c>
      <c r="P192" s="13" t="s">
        <v>2257</v>
      </c>
      <c r="Q192" s="14"/>
      <c r="R192" s="13" t="s">
        <v>2487</v>
      </c>
      <c r="S192" s="14"/>
      <c r="T192" s="14"/>
      <c r="U192" s="13" t="s">
        <v>288</v>
      </c>
      <c r="V192" s="16" t="s">
        <v>288</v>
      </c>
    </row>
    <row r="193">
      <c r="A193" s="18">
        <v>42695.0</v>
      </c>
      <c r="B193" s="11">
        <v>0.4395833333333333</v>
      </c>
      <c r="C193" s="13" t="s">
        <v>1808</v>
      </c>
      <c r="D193" s="13" t="s">
        <v>26</v>
      </c>
      <c r="E193" s="11">
        <v>0.4395833333333333</v>
      </c>
      <c r="F193" s="13" t="s">
        <v>203</v>
      </c>
      <c r="G193" s="13" t="s">
        <v>2255</v>
      </c>
      <c r="H193" s="13" t="s">
        <v>2255</v>
      </c>
      <c r="I193" s="13" t="s">
        <v>2255</v>
      </c>
      <c r="J193" s="14"/>
      <c r="K193" s="13" t="s">
        <v>2018</v>
      </c>
      <c r="L193" s="13" t="s">
        <v>2509</v>
      </c>
      <c r="M193" s="13" t="s">
        <v>2020</v>
      </c>
      <c r="N193" s="13" t="s">
        <v>2021</v>
      </c>
      <c r="O193" s="13">
        <v>1.0</v>
      </c>
      <c r="P193" s="13" t="s">
        <v>2257</v>
      </c>
      <c r="Q193" s="14"/>
      <c r="R193" s="13" t="s">
        <v>2487</v>
      </c>
      <c r="S193" s="14"/>
      <c r="T193" s="14"/>
      <c r="U193" s="13" t="s">
        <v>288</v>
      </c>
      <c r="V193" s="16" t="s">
        <v>288</v>
      </c>
    </row>
    <row r="194">
      <c r="A194" s="18">
        <v>42695.0</v>
      </c>
      <c r="B194" s="11">
        <v>0.4395833333333333</v>
      </c>
      <c r="C194" s="13" t="s">
        <v>1808</v>
      </c>
      <c r="D194" s="13" t="s">
        <v>26</v>
      </c>
      <c r="E194" s="11">
        <v>0.4395833333333333</v>
      </c>
      <c r="F194" s="13" t="s">
        <v>203</v>
      </c>
      <c r="G194" s="13" t="s">
        <v>2255</v>
      </c>
      <c r="H194" s="13" t="s">
        <v>2255</v>
      </c>
      <c r="I194" s="13" t="s">
        <v>2255</v>
      </c>
      <c r="J194" s="14"/>
      <c r="K194" s="13" t="s">
        <v>2018</v>
      </c>
      <c r="L194" s="13" t="s">
        <v>2510</v>
      </c>
      <c r="M194" s="13" t="s">
        <v>2020</v>
      </c>
      <c r="N194" s="13" t="s">
        <v>2021</v>
      </c>
      <c r="O194" s="13">
        <v>1.0</v>
      </c>
      <c r="P194" s="13" t="s">
        <v>2257</v>
      </c>
      <c r="Q194" s="14"/>
      <c r="R194" s="13" t="s">
        <v>2487</v>
      </c>
      <c r="S194" s="14"/>
      <c r="T194" s="14"/>
      <c r="U194" s="13" t="s">
        <v>288</v>
      </c>
      <c r="V194" s="16" t="s">
        <v>288</v>
      </c>
    </row>
    <row r="195">
      <c r="A195" s="18">
        <v>42695.0</v>
      </c>
      <c r="B195" s="11">
        <v>0.4395833333333333</v>
      </c>
      <c r="C195" s="13" t="s">
        <v>1808</v>
      </c>
      <c r="D195" s="13" t="s">
        <v>26</v>
      </c>
      <c r="E195" s="11">
        <v>0.4395833333333333</v>
      </c>
      <c r="F195" s="13" t="s">
        <v>203</v>
      </c>
      <c r="G195" s="13" t="s">
        <v>2255</v>
      </c>
      <c r="H195" s="13" t="s">
        <v>2255</v>
      </c>
      <c r="I195" s="13" t="s">
        <v>2255</v>
      </c>
      <c r="J195" s="14"/>
      <c r="K195" s="13" t="s">
        <v>2018</v>
      </c>
      <c r="L195" s="13" t="s">
        <v>2511</v>
      </c>
      <c r="M195" s="13" t="s">
        <v>2020</v>
      </c>
      <c r="N195" s="13" t="s">
        <v>2021</v>
      </c>
      <c r="O195" s="13">
        <v>1.0</v>
      </c>
      <c r="P195" s="13" t="s">
        <v>2257</v>
      </c>
      <c r="Q195" s="14"/>
      <c r="R195" s="13" t="s">
        <v>2487</v>
      </c>
      <c r="S195" s="14"/>
      <c r="T195" s="14"/>
      <c r="U195" s="13" t="s">
        <v>288</v>
      </c>
      <c r="V195" s="16" t="s">
        <v>288</v>
      </c>
    </row>
    <row r="196">
      <c r="A196" s="18">
        <v>42695.0</v>
      </c>
      <c r="B196" s="11">
        <v>0.4395833333333333</v>
      </c>
      <c r="C196" s="13" t="s">
        <v>1808</v>
      </c>
      <c r="D196" s="13" t="s">
        <v>26</v>
      </c>
      <c r="E196" s="11">
        <v>0.4395833333333333</v>
      </c>
      <c r="F196" s="13" t="s">
        <v>203</v>
      </c>
      <c r="G196" s="13" t="s">
        <v>2255</v>
      </c>
      <c r="H196" s="13" t="s">
        <v>2255</v>
      </c>
      <c r="I196" s="13" t="s">
        <v>2255</v>
      </c>
      <c r="J196" s="14"/>
      <c r="K196" s="13" t="s">
        <v>2018</v>
      </c>
      <c r="L196" s="13" t="s">
        <v>2512</v>
      </c>
      <c r="M196" s="13" t="s">
        <v>2020</v>
      </c>
      <c r="N196" s="13" t="s">
        <v>2021</v>
      </c>
      <c r="O196" s="13">
        <v>1.0</v>
      </c>
      <c r="P196" s="13" t="s">
        <v>2257</v>
      </c>
      <c r="Q196" s="14"/>
      <c r="R196" s="13" t="s">
        <v>2487</v>
      </c>
      <c r="S196" s="14"/>
      <c r="T196" s="14"/>
      <c r="U196" s="13" t="s">
        <v>288</v>
      </c>
      <c r="V196" s="16" t="s">
        <v>288</v>
      </c>
    </row>
    <row r="197">
      <c r="A197" s="18">
        <v>42695.0</v>
      </c>
      <c r="B197" s="11">
        <v>0.4395833333333333</v>
      </c>
      <c r="C197" s="13" t="s">
        <v>1808</v>
      </c>
      <c r="D197" s="13" t="s">
        <v>26</v>
      </c>
      <c r="E197" s="11">
        <v>0.4395833333333333</v>
      </c>
      <c r="F197" s="13" t="s">
        <v>203</v>
      </c>
      <c r="G197" s="13" t="s">
        <v>2255</v>
      </c>
      <c r="H197" s="13" t="s">
        <v>2255</v>
      </c>
      <c r="I197" s="13" t="s">
        <v>2255</v>
      </c>
      <c r="J197" s="14"/>
      <c r="K197" s="13" t="s">
        <v>2018</v>
      </c>
      <c r="L197" s="13" t="s">
        <v>2513</v>
      </c>
      <c r="M197" s="13" t="s">
        <v>2020</v>
      </c>
      <c r="N197" s="13" t="s">
        <v>2021</v>
      </c>
      <c r="O197" s="13">
        <v>1.0</v>
      </c>
      <c r="P197" s="13" t="s">
        <v>2257</v>
      </c>
      <c r="Q197" s="14"/>
      <c r="R197" s="13" t="s">
        <v>2487</v>
      </c>
      <c r="S197" s="14"/>
      <c r="T197" s="14"/>
      <c r="U197" s="13" t="s">
        <v>288</v>
      </c>
      <c r="V197" s="16" t="s">
        <v>288</v>
      </c>
    </row>
    <row r="198">
      <c r="A198" s="18">
        <v>42695.0</v>
      </c>
      <c r="B198" s="11">
        <v>0.4395833333333333</v>
      </c>
      <c r="C198" s="13" t="s">
        <v>1808</v>
      </c>
      <c r="D198" s="13" t="s">
        <v>26</v>
      </c>
      <c r="E198" s="11">
        <v>0.4395833333333333</v>
      </c>
      <c r="F198" s="13" t="s">
        <v>203</v>
      </c>
      <c r="G198" s="13" t="s">
        <v>2255</v>
      </c>
      <c r="H198" s="13" t="s">
        <v>2255</v>
      </c>
      <c r="I198" s="13" t="s">
        <v>2255</v>
      </c>
      <c r="J198" s="14"/>
      <c r="K198" s="13" t="s">
        <v>2018</v>
      </c>
      <c r="L198" s="13" t="s">
        <v>2514</v>
      </c>
      <c r="M198" s="13" t="s">
        <v>2020</v>
      </c>
      <c r="N198" s="13" t="s">
        <v>2021</v>
      </c>
      <c r="O198" s="13">
        <v>1.0</v>
      </c>
      <c r="P198" s="13" t="s">
        <v>2257</v>
      </c>
      <c r="Q198" s="14"/>
      <c r="R198" s="13" t="s">
        <v>2487</v>
      </c>
      <c r="S198" s="14"/>
      <c r="T198" s="14"/>
      <c r="U198" s="13" t="s">
        <v>288</v>
      </c>
      <c r="V198" s="16" t="s">
        <v>288</v>
      </c>
    </row>
    <row r="199">
      <c r="A199" s="18">
        <v>42695.0</v>
      </c>
      <c r="B199" s="11">
        <v>0.4395833333333333</v>
      </c>
      <c r="C199" s="13" t="s">
        <v>1808</v>
      </c>
      <c r="D199" s="13" t="s">
        <v>26</v>
      </c>
      <c r="E199" s="11">
        <v>0.4395833333333333</v>
      </c>
      <c r="F199" s="13" t="s">
        <v>203</v>
      </c>
      <c r="G199" s="13" t="s">
        <v>2255</v>
      </c>
      <c r="H199" s="13" t="s">
        <v>2255</v>
      </c>
      <c r="I199" s="13" t="s">
        <v>2255</v>
      </c>
      <c r="J199" s="14"/>
      <c r="K199" s="13" t="s">
        <v>2018</v>
      </c>
      <c r="L199" s="13" t="s">
        <v>2515</v>
      </c>
      <c r="M199" s="13" t="s">
        <v>2020</v>
      </c>
      <c r="N199" s="13" t="s">
        <v>2021</v>
      </c>
      <c r="O199" s="13">
        <v>1.0</v>
      </c>
      <c r="P199" s="13" t="s">
        <v>2257</v>
      </c>
      <c r="Q199" s="14"/>
      <c r="R199" s="13" t="s">
        <v>2487</v>
      </c>
      <c r="S199" s="14"/>
      <c r="T199" s="14"/>
      <c r="U199" s="13" t="s">
        <v>288</v>
      </c>
      <c r="V199" s="16" t="s">
        <v>288</v>
      </c>
    </row>
    <row r="200">
      <c r="A200" s="18">
        <v>42695.0</v>
      </c>
      <c r="B200" s="11">
        <v>0.4395833333333333</v>
      </c>
      <c r="C200" s="13" t="s">
        <v>1808</v>
      </c>
      <c r="D200" s="13" t="s">
        <v>26</v>
      </c>
      <c r="E200" s="11">
        <v>0.4395833333333333</v>
      </c>
      <c r="F200" s="13" t="s">
        <v>203</v>
      </c>
      <c r="G200" s="13" t="s">
        <v>2255</v>
      </c>
      <c r="H200" s="13" t="s">
        <v>2255</v>
      </c>
      <c r="I200" s="13" t="s">
        <v>2255</v>
      </c>
      <c r="J200" s="14"/>
      <c r="K200" s="13" t="s">
        <v>2018</v>
      </c>
      <c r="L200" s="13" t="s">
        <v>2516</v>
      </c>
      <c r="M200" s="13" t="s">
        <v>2020</v>
      </c>
      <c r="N200" s="13" t="s">
        <v>2021</v>
      </c>
      <c r="O200" s="13">
        <v>1.0</v>
      </c>
      <c r="P200" s="13" t="s">
        <v>2257</v>
      </c>
      <c r="Q200" s="14"/>
      <c r="R200" s="13" t="s">
        <v>2487</v>
      </c>
      <c r="S200" s="14"/>
      <c r="T200" s="14"/>
      <c r="U200" s="13" t="s">
        <v>288</v>
      </c>
      <c r="V200" s="16" t="s">
        <v>288</v>
      </c>
    </row>
    <row r="201">
      <c r="A201" s="10">
        <v>42695.0</v>
      </c>
      <c r="B201" s="11">
        <v>0.45</v>
      </c>
      <c r="C201" s="13" t="s">
        <v>1808</v>
      </c>
      <c r="D201" s="13" t="s">
        <v>26</v>
      </c>
      <c r="E201" s="11">
        <v>0.45</v>
      </c>
      <c r="F201" s="13" t="s">
        <v>203</v>
      </c>
      <c r="G201" s="13" t="s">
        <v>2255</v>
      </c>
      <c r="H201" s="13" t="s">
        <v>2255</v>
      </c>
      <c r="I201" s="13" t="s">
        <v>2255</v>
      </c>
      <c r="J201" s="14"/>
      <c r="K201" s="13" t="s">
        <v>2018</v>
      </c>
      <c r="L201" s="13" t="s">
        <v>2517</v>
      </c>
      <c r="M201" s="13" t="s">
        <v>2020</v>
      </c>
      <c r="N201" s="13" t="s">
        <v>2021</v>
      </c>
      <c r="O201" s="13">
        <v>1.0</v>
      </c>
      <c r="P201" s="13" t="s">
        <v>2257</v>
      </c>
      <c r="Q201" s="14"/>
      <c r="R201" s="13" t="s">
        <v>2518</v>
      </c>
      <c r="S201" s="14"/>
      <c r="T201" s="14"/>
      <c r="U201" s="13" t="s">
        <v>288</v>
      </c>
      <c r="V201" s="16" t="s">
        <v>288</v>
      </c>
    </row>
    <row r="202">
      <c r="A202" s="10">
        <v>42695.0</v>
      </c>
      <c r="B202" s="11">
        <v>0.45</v>
      </c>
      <c r="C202" s="13" t="s">
        <v>1808</v>
      </c>
      <c r="D202" s="13" t="s">
        <v>26</v>
      </c>
      <c r="E202" s="11">
        <v>0.45</v>
      </c>
      <c r="F202" s="13" t="s">
        <v>203</v>
      </c>
      <c r="G202" s="13" t="s">
        <v>2255</v>
      </c>
      <c r="H202" s="13" t="s">
        <v>2255</v>
      </c>
      <c r="I202" s="13" t="s">
        <v>2255</v>
      </c>
      <c r="J202" s="14"/>
      <c r="K202" s="13" t="s">
        <v>2018</v>
      </c>
      <c r="L202" s="13" t="s">
        <v>2519</v>
      </c>
      <c r="M202" s="13" t="s">
        <v>2020</v>
      </c>
      <c r="N202" s="13" t="s">
        <v>2021</v>
      </c>
      <c r="O202" s="13">
        <v>1.0</v>
      </c>
      <c r="P202" s="13" t="s">
        <v>2257</v>
      </c>
      <c r="Q202" s="14"/>
      <c r="R202" s="13" t="s">
        <v>2518</v>
      </c>
      <c r="S202" s="14"/>
      <c r="T202" s="14"/>
      <c r="U202" s="13" t="s">
        <v>288</v>
      </c>
      <c r="V202" s="16" t="s">
        <v>288</v>
      </c>
    </row>
    <row r="203">
      <c r="A203" s="10">
        <v>42695.0</v>
      </c>
      <c r="B203" s="11">
        <v>0.45</v>
      </c>
      <c r="C203" s="13" t="s">
        <v>1808</v>
      </c>
      <c r="D203" s="13" t="s">
        <v>26</v>
      </c>
      <c r="E203" s="11">
        <v>0.45</v>
      </c>
      <c r="F203" s="13" t="s">
        <v>203</v>
      </c>
      <c r="G203" s="13" t="s">
        <v>2255</v>
      </c>
      <c r="H203" s="13" t="s">
        <v>2255</v>
      </c>
      <c r="I203" s="13" t="s">
        <v>2255</v>
      </c>
      <c r="J203" s="14"/>
      <c r="K203" s="13" t="s">
        <v>2018</v>
      </c>
      <c r="L203" s="13" t="s">
        <v>2520</v>
      </c>
      <c r="M203" s="13" t="s">
        <v>2020</v>
      </c>
      <c r="N203" s="13" t="s">
        <v>2021</v>
      </c>
      <c r="O203" s="13">
        <v>1.0</v>
      </c>
      <c r="P203" s="13" t="s">
        <v>2257</v>
      </c>
      <c r="Q203" s="14"/>
      <c r="R203" s="13" t="s">
        <v>2518</v>
      </c>
      <c r="S203" s="14"/>
      <c r="T203" s="14"/>
      <c r="U203" s="13" t="s">
        <v>288</v>
      </c>
      <c r="V203" s="16" t="s">
        <v>288</v>
      </c>
    </row>
    <row r="204">
      <c r="A204" s="10">
        <v>42695.0</v>
      </c>
      <c r="B204" s="11">
        <v>0.45</v>
      </c>
      <c r="C204" s="13" t="s">
        <v>1808</v>
      </c>
      <c r="D204" s="13" t="s">
        <v>26</v>
      </c>
      <c r="E204" s="11">
        <v>0.45</v>
      </c>
      <c r="F204" s="13" t="s">
        <v>203</v>
      </c>
      <c r="G204" s="13" t="s">
        <v>2255</v>
      </c>
      <c r="H204" s="13" t="s">
        <v>2255</v>
      </c>
      <c r="I204" s="13" t="s">
        <v>2255</v>
      </c>
      <c r="J204" s="14"/>
      <c r="K204" s="13" t="s">
        <v>2018</v>
      </c>
      <c r="L204" s="13" t="s">
        <v>2521</v>
      </c>
      <c r="M204" s="13" t="s">
        <v>2020</v>
      </c>
      <c r="N204" s="13" t="s">
        <v>2021</v>
      </c>
      <c r="O204" s="13">
        <v>1.0</v>
      </c>
      <c r="P204" s="13" t="s">
        <v>2257</v>
      </c>
      <c r="Q204" s="14"/>
      <c r="R204" s="13" t="s">
        <v>2518</v>
      </c>
      <c r="S204" s="14"/>
      <c r="T204" s="14"/>
      <c r="U204" s="13" t="s">
        <v>288</v>
      </c>
      <c r="V204" s="16" t="s">
        <v>288</v>
      </c>
    </row>
    <row r="205">
      <c r="A205" s="10">
        <v>42695.0</v>
      </c>
      <c r="B205" s="11">
        <v>0.45</v>
      </c>
      <c r="C205" s="13" t="s">
        <v>1808</v>
      </c>
      <c r="D205" s="13" t="s">
        <v>26</v>
      </c>
      <c r="E205" s="11">
        <v>0.45</v>
      </c>
      <c r="F205" s="13" t="s">
        <v>203</v>
      </c>
      <c r="G205" s="13" t="s">
        <v>2255</v>
      </c>
      <c r="H205" s="13" t="s">
        <v>2255</v>
      </c>
      <c r="I205" s="13" t="s">
        <v>2255</v>
      </c>
      <c r="J205" s="14"/>
      <c r="K205" s="13" t="s">
        <v>2018</v>
      </c>
      <c r="L205" s="13" t="s">
        <v>2522</v>
      </c>
      <c r="M205" s="13" t="s">
        <v>2020</v>
      </c>
      <c r="N205" s="13" t="s">
        <v>2021</v>
      </c>
      <c r="O205" s="13">
        <v>1.0</v>
      </c>
      <c r="P205" s="13" t="s">
        <v>2257</v>
      </c>
      <c r="Q205" s="14"/>
      <c r="R205" s="13" t="s">
        <v>2518</v>
      </c>
      <c r="S205" s="14"/>
      <c r="T205" s="14"/>
      <c r="U205" s="13" t="s">
        <v>288</v>
      </c>
      <c r="V205" s="16" t="s">
        <v>288</v>
      </c>
    </row>
    <row r="206">
      <c r="A206" s="10">
        <v>42695.0</v>
      </c>
      <c r="B206" s="11">
        <v>0.45</v>
      </c>
      <c r="C206" s="13" t="s">
        <v>1808</v>
      </c>
      <c r="D206" s="13" t="s">
        <v>26</v>
      </c>
      <c r="E206" s="11">
        <v>0.45</v>
      </c>
      <c r="F206" s="13" t="s">
        <v>203</v>
      </c>
      <c r="G206" s="13" t="s">
        <v>2255</v>
      </c>
      <c r="H206" s="13" t="s">
        <v>2255</v>
      </c>
      <c r="I206" s="13" t="s">
        <v>2255</v>
      </c>
      <c r="J206" s="14"/>
      <c r="K206" s="13" t="s">
        <v>2018</v>
      </c>
      <c r="L206" s="13" t="s">
        <v>2523</v>
      </c>
      <c r="M206" s="13" t="s">
        <v>2020</v>
      </c>
      <c r="N206" s="13" t="s">
        <v>2021</v>
      </c>
      <c r="O206" s="13">
        <v>1.0</v>
      </c>
      <c r="P206" s="13" t="s">
        <v>2257</v>
      </c>
      <c r="Q206" s="14"/>
      <c r="R206" s="13" t="s">
        <v>2518</v>
      </c>
      <c r="S206" s="14"/>
      <c r="T206" s="14"/>
      <c r="U206" s="13" t="s">
        <v>288</v>
      </c>
      <c r="V206" s="16" t="s">
        <v>288</v>
      </c>
    </row>
    <row r="207">
      <c r="A207" s="10">
        <v>42695.0</v>
      </c>
      <c r="B207" s="11">
        <v>0.45</v>
      </c>
      <c r="C207" s="13" t="s">
        <v>1808</v>
      </c>
      <c r="D207" s="13" t="s">
        <v>26</v>
      </c>
      <c r="E207" s="11">
        <v>0.45</v>
      </c>
      <c r="F207" s="13" t="s">
        <v>203</v>
      </c>
      <c r="G207" s="13" t="s">
        <v>2255</v>
      </c>
      <c r="H207" s="13" t="s">
        <v>2255</v>
      </c>
      <c r="I207" s="13" t="s">
        <v>2255</v>
      </c>
      <c r="J207" s="14"/>
      <c r="K207" s="13" t="s">
        <v>2018</v>
      </c>
      <c r="L207" s="13" t="s">
        <v>2524</v>
      </c>
      <c r="M207" s="13" t="s">
        <v>2020</v>
      </c>
      <c r="N207" s="13" t="s">
        <v>2021</v>
      </c>
      <c r="O207" s="13">
        <v>1.0</v>
      </c>
      <c r="P207" s="13" t="s">
        <v>2257</v>
      </c>
      <c r="Q207" s="14"/>
      <c r="R207" s="13" t="s">
        <v>2518</v>
      </c>
      <c r="S207" s="14"/>
      <c r="T207" s="14"/>
      <c r="U207" s="13" t="s">
        <v>288</v>
      </c>
      <c r="V207" s="16" t="s">
        <v>288</v>
      </c>
    </row>
    <row r="208">
      <c r="A208" s="10">
        <v>42695.0</v>
      </c>
      <c r="B208" s="11">
        <v>0.45</v>
      </c>
      <c r="C208" s="13" t="s">
        <v>1808</v>
      </c>
      <c r="D208" s="13" t="s">
        <v>26</v>
      </c>
      <c r="E208" s="11">
        <v>0.45</v>
      </c>
      <c r="F208" s="13" t="s">
        <v>203</v>
      </c>
      <c r="G208" s="13" t="s">
        <v>2255</v>
      </c>
      <c r="H208" s="13" t="s">
        <v>2255</v>
      </c>
      <c r="I208" s="13" t="s">
        <v>2255</v>
      </c>
      <c r="J208" s="14"/>
      <c r="K208" s="13" t="s">
        <v>2018</v>
      </c>
      <c r="L208" s="13" t="s">
        <v>2525</v>
      </c>
      <c r="M208" s="13" t="s">
        <v>2020</v>
      </c>
      <c r="N208" s="13" t="s">
        <v>2021</v>
      </c>
      <c r="O208" s="13">
        <v>1.0</v>
      </c>
      <c r="P208" s="13" t="s">
        <v>2257</v>
      </c>
      <c r="Q208" s="14"/>
      <c r="R208" s="13" t="s">
        <v>2518</v>
      </c>
      <c r="S208" s="14"/>
      <c r="T208" s="14"/>
      <c r="U208" s="13" t="s">
        <v>288</v>
      </c>
      <c r="V208" s="16" t="s">
        <v>288</v>
      </c>
    </row>
    <row r="209">
      <c r="A209" s="10">
        <v>42695.0</v>
      </c>
      <c r="B209" s="11">
        <v>0.45</v>
      </c>
      <c r="C209" s="13" t="s">
        <v>1808</v>
      </c>
      <c r="D209" s="13" t="s">
        <v>26</v>
      </c>
      <c r="E209" s="11">
        <v>0.45</v>
      </c>
      <c r="F209" s="13" t="s">
        <v>203</v>
      </c>
      <c r="G209" s="13" t="s">
        <v>2255</v>
      </c>
      <c r="H209" s="13" t="s">
        <v>2255</v>
      </c>
      <c r="I209" s="13" t="s">
        <v>2255</v>
      </c>
      <c r="J209" s="14"/>
      <c r="K209" s="13" t="s">
        <v>2018</v>
      </c>
      <c r="L209" s="13" t="s">
        <v>2526</v>
      </c>
      <c r="M209" s="13" t="s">
        <v>2020</v>
      </c>
      <c r="N209" s="13" t="s">
        <v>2021</v>
      </c>
      <c r="O209" s="13">
        <v>1.0</v>
      </c>
      <c r="P209" s="13" t="s">
        <v>2257</v>
      </c>
      <c r="Q209" s="14"/>
      <c r="R209" s="13" t="s">
        <v>2518</v>
      </c>
      <c r="S209" s="14"/>
      <c r="T209" s="14"/>
      <c r="U209" s="13" t="s">
        <v>288</v>
      </c>
      <c r="V209" s="16" t="s">
        <v>288</v>
      </c>
    </row>
    <row r="210">
      <c r="A210" s="10">
        <v>42695.0</v>
      </c>
      <c r="B210" s="11">
        <v>0.45</v>
      </c>
      <c r="C210" s="13" t="s">
        <v>1808</v>
      </c>
      <c r="D210" s="13" t="s">
        <v>26</v>
      </c>
      <c r="E210" s="11">
        <v>0.45</v>
      </c>
      <c r="F210" s="13" t="s">
        <v>203</v>
      </c>
      <c r="G210" s="13" t="s">
        <v>2255</v>
      </c>
      <c r="H210" s="13" t="s">
        <v>2255</v>
      </c>
      <c r="I210" s="13" t="s">
        <v>2255</v>
      </c>
      <c r="J210" s="14"/>
      <c r="K210" s="13" t="s">
        <v>2018</v>
      </c>
      <c r="L210" s="13" t="s">
        <v>2527</v>
      </c>
      <c r="M210" s="13" t="s">
        <v>2020</v>
      </c>
      <c r="N210" s="13" t="s">
        <v>2021</v>
      </c>
      <c r="O210" s="13">
        <v>1.0</v>
      </c>
      <c r="P210" s="13" t="s">
        <v>2257</v>
      </c>
      <c r="Q210" s="14"/>
      <c r="R210" s="13" t="s">
        <v>2518</v>
      </c>
      <c r="S210" s="14"/>
      <c r="T210" s="14"/>
      <c r="U210" s="13" t="s">
        <v>288</v>
      </c>
      <c r="V210" s="16" t="s">
        <v>288</v>
      </c>
    </row>
    <row r="211">
      <c r="A211" s="10">
        <v>42695.0</v>
      </c>
      <c r="B211" s="11">
        <v>0.45</v>
      </c>
      <c r="C211" s="13" t="s">
        <v>1808</v>
      </c>
      <c r="D211" s="13" t="s">
        <v>26</v>
      </c>
      <c r="E211" s="11">
        <v>0.45</v>
      </c>
      <c r="F211" s="13" t="s">
        <v>203</v>
      </c>
      <c r="G211" s="13" t="s">
        <v>2255</v>
      </c>
      <c r="H211" s="13" t="s">
        <v>2255</v>
      </c>
      <c r="I211" s="13" t="s">
        <v>2255</v>
      </c>
      <c r="J211" s="14"/>
      <c r="K211" s="13" t="s">
        <v>2018</v>
      </c>
      <c r="L211" s="13" t="s">
        <v>2528</v>
      </c>
      <c r="M211" s="13" t="s">
        <v>2020</v>
      </c>
      <c r="N211" s="13" t="s">
        <v>2021</v>
      </c>
      <c r="O211" s="13">
        <v>1.0</v>
      </c>
      <c r="P211" s="13" t="s">
        <v>2257</v>
      </c>
      <c r="Q211" s="14"/>
      <c r="R211" s="13" t="s">
        <v>2518</v>
      </c>
      <c r="S211" s="14"/>
      <c r="T211" s="14"/>
      <c r="U211" s="13" t="s">
        <v>288</v>
      </c>
      <c r="V211" s="16" t="s">
        <v>288</v>
      </c>
    </row>
    <row r="212">
      <c r="A212" s="10">
        <v>42695.0</v>
      </c>
      <c r="B212" s="11">
        <v>0.45</v>
      </c>
      <c r="C212" s="13" t="s">
        <v>1808</v>
      </c>
      <c r="D212" s="13" t="s">
        <v>26</v>
      </c>
      <c r="E212" s="11">
        <v>0.45</v>
      </c>
      <c r="F212" s="13" t="s">
        <v>203</v>
      </c>
      <c r="G212" s="13" t="s">
        <v>2255</v>
      </c>
      <c r="H212" s="13" t="s">
        <v>2255</v>
      </c>
      <c r="I212" s="13" t="s">
        <v>2255</v>
      </c>
      <c r="J212" s="14"/>
      <c r="K212" s="13" t="s">
        <v>2018</v>
      </c>
      <c r="L212" s="13" t="s">
        <v>2529</v>
      </c>
      <c r="M212" s="13" t="s">
        <v>2020</v>
      </c>
      <c r="N212" s="13" t="s">
        <v>2021</v>
      </c>
      <c r="O212" s="13">
        <v>1.0</v>
      </c>
      <c r="P212" s="13" t="s">
        <v>2257</v>
      </c>
      <c r="Q212" s="14"/>
      <c r="R212" s="13" t="s">
        <v>2518</v>
      </c>
      <c r="S212" s="14"/>
      <c r="T212" s="14"/>
      <c r="U212" s="13" t="s">
        <v>288</v>
      </c>
      <c r="V212" s="16" t="s">
        <v>288</v>
      </c>
    </row>
    <row r="213">
      <c r="A213" s="10">
        <v>42695.0</v>
      </c>
      <c r="B213" s="11">
        <v>0.45</v>
      </c>
      <c r="C213" s="13" t="s">
        <v>1808</v>
      </c>
      <c r="D213" s="13" t="s">
        <v>26</v>
      </c>
      <c r="E213" s="11">
        <v>0.45</v>
      </c>
      <c r="F213" s="13" t="s">
        <v>203</v>
      </c>
      <c r="G213" s="13" t="s">
        <v>2255</v>
      </c>
      <c r="H213" s="13" t="s">
        <v>2255</v>
      </c>
      <c r="I213" s="13" t="s">
        <v>2255</v>
      </c>
      <c r="J213" s="14"/>
      <c r="K213" s="13" t="s">
        <v>2018</v>
      </c>
      <c r="L213" s="13" t="s">
        <v>2530</v>
      </c>
      <c r="M213" s="13" t="s">
        <v>2020</v>
      </c>
      <c r="N213" s="13" t="s">
        <v>2021</v>
      </c>
      <c r="O213" s="13">
        <v>1.0</v>
      </c>
      <c r="P213" s="13" t="s">
        <v>2257</v>
      </c>
      <c r="Q213" s="14"/>
      <c r="R213" s="13" t="s">
        <v>2518</v>
      </c>
      <c r="S213" s="14"/>
      <c r="T213" s="14"/>
      <c r="U213" s="13" t="s">
        <v>288</v>
      </c>
      <c r="V213" s="16" t="s">
        <v>288</v>
      </c>
    </row>
    <row r="214">
      <c r="A214" s="10">
        <v>42695.0</v>
      </c>
      <c r="B214" s="11">
        <v>0.45</v>
      </c>
      <c r="C214" s="13" t="s">
        <v>1808</v>
      </c>
      <c r="D214" s="13" t="s">
        <v>26</v>
      </c>
      <c r="E214" s="11">
        <v>0.45</v>
      </c>
      <c r="F214" s="13" t="s">
        <v>203</v>
      </c>
      <c r="G214" s="13" t="s">
        <v>2255</v>
      </c>
      <c r="H214" s="13" t="s">
        <v>2255</v>
      </c>
      <c r="I214" s="13" t="s">
        <v>2255</v>
      </c>
      <c r="J214" s="14"/>
      <c r="K214" s="13" t="s">
        <v>2018</v>
      </c>
      <c r="L214" s="13" t="s">
        <v>2531</v>
      </c>
      <c r="M214" s="13" t="s">
        <v>2020</v>
      </c>
      <c r="N214" s="13" t="s">
        <v>2021</v>
      </c>
      <c r="O214" s="13">
        <v>1.0</v>
      </c>
      <c r="P214" s="13" t="s">
        <v>2257</v>
      </c>
      <c r="Q214" s="14"/>
      <c r="R214" s="13" t="s">
        <v>2518</v>
      </c>
      <c r="S214" s="14"/>
      <c r="T214" s="14"/>
      <c r="U214" s="13" t="s">
        <v>288</v>
      </c>
      <c r="V214" s="16" t="s">
        <v>288</v>
      </c>
    </row>
    <row r="215">
      <c r="A215" s="10">
        <v>42695.0</v>
      </c>
      <c r="B215" s="11">
        <v>0.45</v>
      </c>
      <c r="C215" s="13" t="s">
        <v>1808</v>
      </c>
      <c r="D215" s="13" t="s">
        <v>26</v>
      </c>
      <c r="E215" s="11">
        <v>0.45</v>
      </c>
      <c r="F215" s="13" t="s">
        <v>203</v>
      </c>
      <c r="G215" s="13" t="s">
        <v>2255</v>
      </c>
      <c r="H215" s="13" t="s">
        <v>2255</v>
      </c>
      <c r="I215" s="13" t="s">
        <v>2255</v>
      </c>
      <c r="J215" s="14"/>
      <c r="K215" s="13" t="s">
        <v>2018</v>
      </c>
      <c r="L215" s="13" t="s">
        <v>2532</v>
      </c>
      <c r="M215" s="13" t="s">
        <v>2020</v>
      </c>
      <c r="N215" s="13" t="s">
        <v>2021</v>
      </c>
      <c r="O215" s="13">
        <v>1.0</v>
      </c>
      <c r="P215" s="13" t="s">
        <v>2257</v>
      </c>
      <c r="Q215" s="14"/>
      <c r="R215" s="13" t="s">
        <v>2518</v>
      </c>
      <c r="S215" s="14"/>
      <c r="T215" s="14"/>
      <c r="U215" s="13" t="s">
        <v>288</v>
      </c>
      <c r="V215" s="16" t="s">
        <v>288</v>
      </c>
    </row>
    <row r="216">
      <c r="A216" s="10">
        <v>42695.0</v>
      </c>
      <c r="B216" s="11">
        <v>0.45</v>
      </c>
      <c r="C216" s="13" t="s">
        <v>1808</v>
      </c>
      <c r="D216" s="13" t="s">
        <v>26</v>
      </c>
      <c r="E216" s="11">
        <v>0.45</v>
      </c>
      <c r="F216" s="13" t="s">
        <v>203</v>
      </c>
      <c r="G216" s="13" t="s">
        <v>2255</v>
      </c>
      <c r="H216" s="13" t="s">
        <v>2255</v>
      </c>
      <c r="I216" s="13" t="s">
        <v>2255</v>
      </c>
      <c r="J216" s="14"/>
      <c r="K216" s="13" t="s">
        <v>2018</v>
      </c>
      <c r="L216" s="13" t="s">
        <v>2533</v>
      </c>
      <c r="M216" s="13" t="s">
        <v>2020</v>
      </c>
      <c r="N216" s="13" t="s">
        <v>2021</v>
      </c>
      <c r="O216" s="13">
        <v>1.0</v>
      </c>
      <c r="P216" s="13" t="s">
        <v>2257</v>
      </c>
      <c r="Q216" s="14"/>
      <c r="R216" s="13" t="s">
        <v>2518</v>
      </c>
      <c r="S216" s="14"/>
      <c r="T216" s="14"/>
      <c r="U216" s="13" t="s">
        <v>288</v>
      </c>
      <c r="V216" s="16" t="s">
        <v>288</v>
      </c>
    </row>
    <row r="217">
      <c r="A217" s="10">
        <v>42695.0</v>
      </c>
      <c r="B217" s="11">
        <v>0.45</v>
      </c>
      <c r="C217" s="13" t="s">
        <v>1808</v>
      </c>
      <c r="D217" s="13" t="s">
        <v>26</v>
      </c>
      <c r="E217" s="11">
        <v>0.45</v>
      </c>
      <c r="F217" s="13" t="s">
        <v>203</v>
      </c>
      <c r="G217" s="13" t="s">
        <v>2255</v>
      </c>
      <c r="H217" s="13" t="s">
        <v>2255</v>
      </c>
      <c r="I217" s="13" t="s">
        <v>2255</v>
      </c>
      <c r="J217" s="14"/>
      <c r="K217" s="13" t="s">
        <v>2018</v>
      </c>
      <c r="L217" s="13" t="s">
        <v>2534</v>
      </c>
      <c r="M217" s="13" t="s">
        <v>2020</v>
      </c>
      <c r="N217" s="13" t="s">
        <v>2021</v>
      </c>
      <c r="O217" s="13">
        <v>1.0</v>
      </c>
      <c r="P217" s="13" t="s">
        <v>2257</v>
      </c>
      <c r="Q217" s="14"/>
      <c r="R217" s="13" t="s">
        <v>2518</v>
      </c>
      <c r="S217" s="14"/>
      <c r="T217" s="14"/>
      <c r="U217" s="13" t="s">
        <v>288</v>
      </c>
      <c r="V217" s="16" t="s">
        <v>288</v>
      </c>
    </row>
    <row r="218">
      <c r="A218" s="10">
        <v>42695.0</v>
      </c>
      <c r="B218" s="11">
        <v>0.45</v>
      </c>
      <c r="C218" s="13" t="s">
        <v>1808</v>
      </c>
      <c r="D218" s="13" t="s">
        <v>26</v>
      </c>
      <c r="E218" s="11">
        <v>0.45</v>
      </c>
      <c r="F218" s="13" t="s">
        <v>203</v>
      </c>
      <c r="G218" s="13" t="s">
        <v>2255</v>
      </c>
      <c r="H218" s="13" t="s">
        <v>2255</v>
      </c>
      <c r="I218" s="13" t="s">
        <v>2255</v>
      </c>
      <c r="J218" s="14"/>
      <c r="K218" s="13" t="s">
        <v>2018</v>
      </c>
      <c r="L218" s="13" t="s">
        <v>2535</v>
      </c>
      <c r="M218" s="13" t="s">
        <v>2020</v>
      </c>
      <c r="N218" s="13" t="s">
        <v>2021</v>
      </c>
      <c r="O218" s="13">
        <v>1.0</v>
      </c>
      <c r="P218" s="13" t="s">
        <v>2257</v>
      </c>
      <c r="Q218" s="14"/>
      <c r="R218" s="13" t="s">
        <v>2518</v>
      </c>
      <c r="S218" s="14"/>
      <c r="T218" s="14"/>
      <c r="U218" s="13" t="s">
        <v>288</v>
      </c>
      <c r="V218" s="16" t="s">
        <v>288</v>
      </c>
    </row>
    <row r="219">
      <c r="A219" s="10">
        <v>42695.0</v>
      </c>
      <c r="B219" s="11">
        <v>0.45</v>
      </c>
      <c r="C219" s="13" t="s">
        <v>1808</v>
      </c>
      <c r="D219" s="13" t="s">
        <v>26</v>
      </c>
      <c r="E219" s="11">
        <v>0.45</v>
      </c>
      <c r="F219" s="13" t="s">
        <v>203</v>
      </c>
      <c r="G219" s="13" t="s">
        <v>2255</v>
      </c>
      <c r="H219" s="13" t="s">
        <v>2255</v>
      </c>
      <c r="I219" s="13" t="s">
        <v>2255</v>
      </c>
      <c r="J219" s="14"/>
      <c r="K219" s="13" t="s">
        <v>2018</v>
      </c>
      <c r="L219" s="13" t="s">
        <v>2536</v>
      </c>
      <c r="M219" s="13" t="s">
        <v>2020</v>
      </c>
      <c r="N219" s="13" t="s">
        <v>2021</v>
      </c>
      <c r="O219" s="13">
        <v>1.0</v>
      </c>
      <c r="P219" s="13" t="s">
        <v>2257</v>
      </c>
      <c r="Q219" s="14"/>
      <c r="R219" s="13" t="s">
        <v>2518</v>
      </c>
      <c r="S219" s="14"/>
      <c r="T219" s="14"/>
      <c r="U219" s="13" t="s">
        <v>288</v>
      </c>
      <c r="V219" s="16" t="s">
        <v>288</v>
      </c>
    </row>
    <row r="220">
      <c r="A220" s="10">
        <v>42695.0</v>
      </c>
      <c r="B220" s="11">
        <v>0.45</v>
      </c>
      <c r="C220" s="13" t="s">
        <v>1808</v>
      </c>
      <c r="D220" s="13" t="s">
        <v>26</v>
      </c>
      <c r="E220" s="11">
        <v>0.45</v>
      </c>
      <c r="F220" s="13" t="s">
        <v>203</v>
      </c>
      <c r="G220" s="13" t="s">
        <v>2255</v>
      </c>
      <c r="H220" s="13" t="s">
        <v>2255</v>
      </c>
      <c r="I220" s="13" t="s">
        <v>2255</v>
      </c>
      <c r="J220" s="14"/>
      <c r="K220" s="13" t="s">
        <v>2018</v>
      </c>
      <c r="L220" s="13" t="s">
        <v>2537</v>
      </c>
      <c r="M220" s="13" t="s">
        <v>2020</v>
      </c>
      <c r="N220" s="13" t="s">
        <v>2021</v>
      </c>
      <c r="O220" s="13">
        <v>1.0</v>
      </c>
      <c r="P220" s="13" t="s">
        <v>2257</v>
      </c>
      <c r="Q220" s="14"/>
      <c r="R220" s="13" t="s">
        <v>2518</v>
      </c>
      <c r="S220" s="14"/>
      <c r="T220" s="14"/>
      <c r="U220" s="13" t="s">
        <v>288</v>
      </c>
      <c r="V220" s="16" t="s">
        <v>288</v>
      </c>
    </row>
    <row r="221">
      <c r="A221" s="10">
        <v>42695.0</v>
      </c>
      <c r="B221" s="11">
        <v>0.45</v>
      </c>
      <c r="C221" s="13" t="s">
        <v>1808</v>
      </c>
      <c r="D221" s="13" t="s">
        <v>26</v>
      </c>
      <c r="E221" s="11">
        <v>0.45</v>
      </c>
      <c r="F221" s="13" t="s">
        <v>203</v>
      </c>
      <c r="G221" s="13" t="s">
        <v>2255</v>
      </c>
      <c r="H221" s="13" t="s">
        <v>2255</v>
      </c>
      <c r="I221" s="13" t="s">
        <v>2255</v>
      </c>
      <c r="J221" s="14"/>
      <c r="K221" s="13" t="s">
        <v>2018</v>
      </c>
      <c r="L221" s="13" t="s">
        <v>2538</v>
      </c>
      <c r="M221" s="13" t="s">
        <v>2020</v>
      </c>
      <c r="N221" s="13" t="s">
        <v>2021</v>
      </c>
      <c r="O221" s="13">
        <v>1.0</v>
      </c>
      <c r="P221" s="13" t="s">
        <v>2257</v>
      </c>
      <c r="Q221" s="14"/>
      <c r="R221" s="13" t="s">
        <v>2518</v>
      </c>
      <c r="S221" s="14"/>
      <c r="T221" s="14"/>
      <c r="U221" s="13" t="s">
        <v>288</v>
      </c>
      <c r="V221" s="16" t="s">
        <v>288</v>
      </c>
    </row>
    <row r="222">
      <c r="A222" s="10">
        <v>42695.0</v>
      </c>
      <c r="B222" s="11">
        <v>0.45</v>
      </c>
      <c r="C222" s="13" t="s">
        <v>1808</v>
      </c>
      <c r="D222" s="13" t="s">
        <v>26</v>
      </c>
      <c r="E222" s="11">
        <v>0.45</v>
      </c>
      <c r="F222" s="13" t="s">
        <v>203</v>
      </c>
      <c r="G222" s="13" t="s">
        <v>2255</v>
      </c>
      <c r="H222" s="13" t="s">
        <v>2255</v>
      </c>
      <c r="I222" s="13" t="s">
        <v>2255</v>
      </c>
      <c r="J222" s="14"/>
      <c r="K222" s="13" t="s">
        <v>2018</v>
      </c>
      <c r="L222" s="13" t="s">
        <v>2539</v>
      </c>
      <c r="M222" s="13" t="s">
        <v>2020</v>
      </c>
      <c r="N222" s="13" t="s">
        <v>2021</v>
      </c>
      <c r="O222" s="13">
        <v>1.0</v>
      </c>
      <c r="P222" s="13" t="s">
        <v>2257</v>
      </c>
      <c r="Q222" s="14"/>
      <c r="R222" s="13" t="s">
        <v>2518</v>
      </c>
      <c r="S222" s="14"/>
      <c r="T222" s="14"/>
      <c r="U222" s="13" t="s">
        <v>288</v>
      </c>
      <c r="V222" s="16" t="s">
        <v>288</v>
      </c>
    </row>
    <row r="223">
      <c r="A223" s="10">
        <v>42695.0</v>
      </c>
      <c r="B223" s="11">
        <v>0.45</v>
      </c>
      <c r="C223" s="13" t="s">
        <v>1808</v>
      </c>
      <c r="D223" s="13" t="s">
        <v>26</v>
      </c>
      <c r="E223" s="11">
        <v>0.45</v>
      </c>
      <c r="F223" s="13" t="s">
        <v>203</v>
      </c>
      <c r="G223" s="13" t="s">
        <v>2255</v>
      </c>
      <c r="H223" s="13" t="s">
        <v>2255</v>
      </c>
      <c r="I223" s="13" t="s">
        <v>2255</v>
      </c>
      <c r="J223" s="14"/>
      <c r="K223" s="13" t="s">
        <v>2018</v>
      </c>
      <c r="L223" s="13" t="s">
        <v>2540</v>
      </c>
      <c r="M223" s="13" t="s">
        <v>2020</v>
      </c>
      <c r="N223" s="13" t="s">
        <v>2021</v>
      </c>
      <c r="O223" s="13">
        <v>1.0</v>
      </c>
      <c r="P223" s="13" t="s">
        <v>2257</v>
      </c>
      <c r="Q223" s="14"/>
      <c r="R223" s="13" t="s">
        <v>2518</v>
      </c>
      <c r="S223" s="14"/>
      <c r="T223" s="14"/>
      <c r="U223" s="13" t="s">
        <v>288</v>
      </c>
      <c r="V223" s="16" t="s">
        <v>288</v>
      </c>
    </row>
    <row r="224">
      <c r="A224" s="10">
        <v>42695.0</v>
      </c>
      <c r="B224" s="11">
        <v>0.45</v>
      </c>
      <c r="C224" s="13" t="s">
        <v>1808</v>
      </c>
      <c r="D224" s="13" t="s">
        <v>26</v>
      </c>
      <c r="E224" s="11">
        <v>0.45</v>
      </c>
      <c r="F224" s="13" t="s">
        <v>203</v>
      </c>
      <c r="G224" s="13" t="s">
        <v>2255</v>
      </c>
      <c r="H224" s="13" t="s">
        <v>2255</v>
      </c>
      <c r="I224" s="13" t="s">
        <v>2255</v>
      </c>
      <c r="J224" s="14"/>
      <c r="K224" s="13" t="s">
        <v>2018</v>
      </c>
      <c r="L224" s="13" t="s">
        <v>2541</v>
      </c>
      <c r="M224" s="13" t="s">
        <v>2020</v>
      </c>
      <c r="N224" s="13" t="s">
        <v>2021</v>
      </c>
      <c r="O224" s="13">
        <v>1.0</v>
      </c>
      <c r="P224" s="13" t="s">
        <v>2257</v>
      </c>
      <c r="Q224" s="14"/>
      <c r="R224" s="13" t="s">
        <v>2518</v>
      </c>
      <c r="S224" s="14"/>
      <c r="T224" s="14"/>
      <c r="U224" s="13" t="s">
        <v>288</v>
      </c>
      <c r="V224" s="16" t="s">
        <v>288</v>
      </c>
    </row>
    <row r="225">
      <c r="A225" s="10">
        <v>42695.0</v>
      </c>
      <c r="B225" s="11">
        <v>0.45</v>
      </c>
      <c r="C225" s="13" t="s">
        <v>1808</v>
      </c>
      <c r="D225" s="13" t="s">
        <v>26</v>
      </c>
      <c r="E225" s="11">
        <v>0.45</v>
      </c>
      <c r="F225" s="13" t="s">
        <v>203</v>
      </c>
      <c r="G225" s="13" t="s">
        <v>2255</v>
      </c>
      <c r="H225" s="13" t="s">
        <v>2255</v>
      </c>
      <c r="I225" s="13" t="s">
        <v>2255</v>
      </c>
      <c r="J225" s="14"/>
      <c r="K225" s="13" t="s">
        <v>2018</v>
      </c>
      <c r="L225" s="13" t="s">
        <v>2542</v>
      </c>
      <c r="M225" s="13" t="s">
        <v>2020</v>
      </c>
      <c r="N225" s="13" t="s">
        <v>2021</v>
      </c>
      <c r="O225" s="13">
        <v>1.0</v>
      </c>
      <c r="P225" s="13" t="s">
        <v>2257</v>
      </c>
      <c r="Q225" s="14"/>
      <c r="R225" s="13" t="s">
        <v>2518</v>
      </c>
      <c r="S225" s="14"/>
      <c r="T225" s="14"/>
      <c r="U225" s="13" t="s">
        <v>288</v>
      </c>
      <c r="V225" s="16" t="s">
        <v>288</v>
      </c>
    </row>
    <row r="226">
      <c r="A226" s="10">
        <v>42695.0</v>
      </c>
      <c r="B226" s="11">
        <v>0.45</v>
      </c>
      <c r="C226" s="13" t="s">
        <v>1808</v>
      </c>
      <c r="D226" s="13" t="s">
        <v>26</v>
      </c>
      <c r="E226" s="11">
        <v>0.45</v>
      </c>
      <c r="F226" s="13" t="s">
        <v>203</v>
      </c>
      <c r="G226" s="13" t="s">
        <v>2255</v>
      </c>
      <c r="H226" s="13" t="s">
        <v>2255</v>
      </c>
      <c r="I226" s="13" t="s">
        <v>2255</v>
      </c>
      <c r="J226" s="14"/>
      <c r="K226" s="13" t="s">
        <v>2018</v>
      </c>
      <c r="L226" s="13" t="s">
        <v>2543</v>
      </c>
      <c r="M226" s="13" t="s">
        <v>2020</v>
      </c>
      <c r="N226" s="13" t="s">
        <v>2021</v>
      </c>
      <c r="O226" s="13">
        <v>1.0</v>
      </c>
      <c r="P226" s="13" t="s">
        <v>2257</v>
      </c>
      <c r="Q226" s="14"/>
      <c r="R226" s="13" t="s">
        <v>2518</v>
      </c>
      <c r="S226" s="14"/>
      <c r="T226" s="14"/>
      <c r="U226" s="13" t="s">
        <v>288</v>
      </c>
      <c r="V226" s="16" t="s">
        <v>288</v>
      </c>
    </row>
    <row r="227">
      <c r="A227" s="10">
        <v>42695.0</v>
      </c>
      <c r="B227" s="11">
        <v>0.45</v>
      </c>
      <c r="C227" s="13" t="s">
        <v>1808</v>
      </c>
      <c r="D227" s="13" t="s">
        <v>26</v>
      </c>
      <c r="E227" s="11">
        <v>0.45</v>
      </c>
      <c r="F227" s="13" t="s">
        <v>203</v>
      </c>
      <c r="G227" s="13" t="s">
        <v>2255</v>
      </c>
      <c r="H227" s="13" t="s">
        <v>2255</v>
      </c>
      <c r="I227" s="13" t="s">
        <v>2255</v>
      </c>
      <c r="J227" s="14"/>
      <c r="K227" s="13" t="s">
        <v>2018</v>
      </c>
      <c r="L227" s="13" t="s">
        <v>2544</v>
      </c>
      <c r="M227" s="13" t="s">
        <v>2020</v>
      </c>
      <c r="N227" s="13" t="s">
        <v>2021</v>
      </c>
      <c r="O227" s="13">
        <v>1.0</v>
      </c>
      <c r="P227" s="13" t="s">
        <v>2257</v>
      </c>
      <c r="Q227" s="14"/>
      <c r="R227" s="13" t="s">
        <v>2518</v>
      </c>
      <c r="S227" s="14"/>
      <c r="T227" s="14"/>
      <c r="U227" s="13" t="s">
        <v>288</v>
      </c>
      <c r="V227" s="16" t="s">
        <v>288</v>
      </c>
    </row>
    <row r="228">
      <c r="A228" s="10">
        <v>42695.0</v>
      </c>
      <c r="B228" s="11">
        <v>0.45</v>
      </c>
      <c r="C228" s="13" t="s">
        <v>1808</v>
      </c>
      <c r="D228" s="13" t="s">
        <v>26</v>
      </c>
      <c r="E228" s="11">
        <v>0.45</v>
      </c>
      <c r="F228" s="13" t="s">
        <v>203</v>
      </c>
      <c r="G228" s="13" t="s">
        <v>2255</v>
      </c>
      <c r="H228" s="13" t="s">
        <v>2255</v>
      </c>
      <c r="I228" s="13" t="s">
        <v>2255</v>
      </c>
      <c r="J228" s="14"/>
      <c r="K228" s="13" t="s">
        <v>2018</v>
      </c>
      <c r="L228" s="13" t="s">
        <v>2545</v>
      </c>
      <c r="M228" s="13" t="s">
        <v>2020</v>
      </c>
      <c r="N228" s="13" t="s">
        <v>2021</v>
      </c>
      <c r="O228" s="13">
        <v>1.0</v>
      </c>
      <c r="P228" s="13" t="s">
        <v>2257</v>
      </c>
      <c r="Q228" s="14"/>
      <c r="R228" s="13" t="s">
        <v>2518</v>
      </c>
      <c r="S228" s="14"/>
      <c r="T228" s="14"/>
      <c r="U228" s="13" t="s">
        <v>288</v>
      </c>
      <c r="V228" s="16" t="s">
        <v>288</v>
      </c>
    </row>
    <row r="229">
      <c r="A229" s="10">
        <v>42695.0</v>
      </c>
      <c r="B229" s="11">
        <v>0.45</v>
      </c>
      <c r="C229" s="13" t="s">
        <v>1808</v>
      </c>
      <c r="D229" s="13" t="s">
        <v>26</v>
      </c>
      <c r="E229" s="11">
        <v>0.45</v>
      </c>
      <c r="F229" s="13" t="s">
        <v>203</v>
      </c>
      <c r="G229" s="13" t="s">
        <v>2255</v>
      </c>
      <c r="H229" s="13" t="s">
        <v>2255</v>
      </c>
      <c r="I229" s="13" t="s">
        <v>2255</v>
      </c>
      <c r="J229" s="14"/>
      <c r="K229" s="13" t="s">
        <v>2018</v>
      </c>
      <c r="L229" s="13" t="s">
        <v>2546</v>
      </c>
      <c r="M229" s="13" t="s">
        <v>2020</v>
      </c>
      <c r="N229" s="13" t="s">
        <v>2021</v>
      </c>
      <c r="O229" s="13">
        <v>1.0</v>
      </c>
      <c r="P229" s="13" t="s">
        <v>2257</v>
      </c>
      <c r="Q229" s="14"/>
      <c r="R229" s="13" t="s">
        <v>2518</v>
      </c>
      <c r="S229" s="14"/>
      <c r="T229" s="14"/>
      <c r="U229" s="13" t="s">
        <v>288</v>
      </c>
      <c r="V229" s="16" t="s">
        <v>288</v>
      </c>
    </row>
    <row r="230">
      <c r="A230" s="10">
        <v>42695.0</v>
      </c>
      <c r="B230" s="11">
        <v>0.45</v>
      </c>
      <c r="C230" s="13" t="s">
        <v>1808</v>
      </c>
      <c r="D230" s="13" t="s">
        <v>26</v>
      </c>
      <c r="E230" s="11">
        <v>0.45</v>
      </c>
      <c r="F230" s="13" t="s">
        <v>203</v>
      </c>
      <c r="G230" s="13" t="s">
        <v>2255</v>
      </c>
      <c r="H230" s="13" t="s">
        <v>2255</v>
      </c>
      <c r="I230" s="13" t="s">
        <v>2255</v>
      </c>
      <c r="J230" s="14"/>
      <c r="K230" s="13" t="s">
        <v>2018</v>
      </c>
      <c r="L230" s="13" t="s">
        <v>2547</v>
      </c>
      <c r="M230" s="13" t="s">
        <v>2020</v>
      </c>
      <c r="N230" s="13" t="s">
        <v>2021</v>
      </c>
      <c r="O230" s="13">
        <v>1.0</v>
      </c>
      <c r="P230" s="13" t="s">
        <v>2257</v>
      </c>
      <c r="Q230" s="14"/>
      <c r="R230" s="13" t="s">
        <v>2518</v>
      </c>
      <c r="S230" s="14"/>
      <c r="T230" s="14"/>
      <c r="U230" s="13" t="s">
        <v>288</v>
      </c>
      <c r="V230" s="16" t="s">
        <v>288</v>
      </c>
    </row>
    <row r="231">
      <c r="A231" s="10">
        <v>42695.0</v>
      </c>
      <c r="B231" s="11">
        <v>0.45</v>
      </c>
      <c r="C231" s="13" t="s">
        <v>1808</v>
      </c>
      <c r="D231" s="13" t="s">
        <v>26</v>
      </c>
      <c r="E231" s="11">
        <v>0.45</v>
      </c>
      <c r="F231" s="13" t="s">
        <v>203</v>
      </c>
      <c r="G231" s="13" t="s">
        <v>2255</v>
      </c>
      <c r="H231" s="13" t="s">
        <v>2255</v>
      </c>
      <c r="I231" s="13" t="s">
        <v>2255</v>
      </c>
      <c r="J231" s="14"/>
      <c r="K231" s="13" t="s">
        <v>2018</v>
      </c>
      <c r="L231" s="13" t="s">
        <v>2548</v>
      </c>
      <c r="M231" s="13" t="s">
        <v>2020</v>
      </c>
      <c r="N231" s="13" t="s">
        <v>2021</v>
      </c>
      <c r="O231" s="13">
        <v>1.0</v>
      </c>
      <c r="P231" s="13" t="s">
        <v>2257</v>
      </c>
      <c r="Q231" s="14"/>
      <c r="R231" s="13" t="s">
        <v>2518</v>
      </c>
      <c r="S231" s="14"/>
      <c r="T231" s="14"/>
      <c r="U231" s="13" t="s">
        <v>288</v>
      </c>
      <c r="V231" s="16" t="s">
        <v>288</v>
      </c>
    </row>
    <row r="232">
      <c r="A232" s="10">
        <v>42695.0</v>
      </c>
      <c r="B232" s="11">
        <v>0.45</v>
      </c>
      <c r="C232" s="13" t="s">
        <v>1808</v>
      </c>
      <c r="D232" s="13" t="s">
        <v>26</v>
      </c>
      <c r="E232" s="11">
        <v>0.45</v>
      </c>
      <c r="F232" s="13" t="s">
        <v>203</v>
      </c>
      <c r="G232" s="13" t="s">
        <v>2255</v>
      </c>
      <c r="H232" s="13" t="s">
        <v>2255</v>
      </c>
      <c r="I232" s="13" t="s">
        <v>2255</v>
      </c>
      <c r="J232" s="14"/>
      <c r="K232" s="13" t="s">
        <v>2018</v>
      </c>
      <c r="L232" s="13" t="s">
        <v>2549</v>
      </c>
      <c r="M232" s="13" t="s">
        <v>2020</v>
      </c>
      <c r="N232" s="13" t="s">
        <v>2021</v>
      </c>
      <c r="O232" s="13">
        <v>1.0</v>
      </c>
      <c r="P232" s="13" t="s">
        <v>2257</v>
      </c>
      <c r="Q232" s="14"/>
      <c r="R232" s="13" t="s">
        <v>2550</v>
      </c>
      <c r="S232" s="14"/>
      <c r="T232" s="14"/>
      <c r="U232" s="13" t="s">
        <v>288</v>
      </c>
      <c r="V232" s="16" t="s">
        <v>288</v>
      </c>
    </row>
    <row r="233">
      <c r="A233" s="10">
        <v>42695.0</v>
      </c>
      <c r="B233" s="11">
        <v>0.45</v>
      </c>
      <c r="C233" s="13" t="s">
        <v>1808</v>
      </c>
      <c r="D233" s="13" t="s">
        <v>26</v>
      </c>
      <c r="E233" s="11">
        <v>0.45</v>
      </c>
      <c r="F233" s="13" t="s">
        <v>203</v>
      </c>
      <c r="G233" s="13" t="s">
        <v>2255</v>
      </c>
      <c r="H233" s="13" t="s">
        <v>2255</v>
      </c>
      <c r="I233" s="13" t="s">
        <v>2255</v>
      </c>
      <c r="J233" s="14"/>
      <c r="K233" s="13" t="s">
        <v>2018</v>
      </c>
      <c r="L233" s="13" t="s">
        <v>2551</v>
      </c>
      <c r="M233" s="13" t="s">
        <v>2020</v>
      </c>
      <c r="N233" s="13" t="s">
        <v>2021</v>
      </c>
      <c r="O233" s="13">
        <v>1.0</v>
      </c>
      <c r="P233" s="13" t="s">
        <v>2257</v>
      </c>
      <c r="Q233" s="14"/>
      <c r="R233" s="13" t="s">
        <v>2550</v>
      </c>
      <c r="S233" s="14"/>
      <c r="T233" s="14"/>
      <c r="U233" s="13" t="s">
        <v>288</v>
      </c>
      <c r="V233" s="16" t="s">
        <v>288</v>
      </c>
    </row>
    <row r="234">
      <c r="A234" s="10">
        <v>42695.0</v>
      </c>
      <c r="B234" s="11">
        <v>0.45</v>
      </c>
      <c r="C234" s="13" t="s">
        <v>1808</v>
      </c>
      <c r="D234" s="13" t="s">
        <v>26</v>
      </c>
      <c r="E234" s="11">
        <v>0.45</v>
      </c>
      <c r="F234" s="13" t="s">
        <v>203</v>
      </c>
      <c r="G234" s="13" t="s">
        <v>2255</v>
      </c>
      <c r="H234" s="13" t="s">
        <v>2255</v>
      </c>
      <c r="I234" s="13" t="s">
        <v>2255</v>
      </c>
      <c r="J234" s="14"/>
      <c r="K234" s="13" t="s">
        <v>2018</v>
      </c>
      <c r="L234" s="13" t="s">
        <v>2552</v>
      </c>
      <c r="M234" s="13" t="s">
        <v>2020</v>
      </c>
      <c r="N234" s="13" t="s">
        <v>2021</v>
      </c>
      <c r="O234" s="13">
        <v>1.0</v>
      </c>
      <c r="P234" s="13" t="s">
        <v>2257</v>
      </c>
      <c r="Q234" s="14"/>
      <c r="R234" s="13" t="s">
        <v>2550</v>
      </c>
      <c r="S234" s="14"/>
      <c r="T234" s="14"/>
      <c r="U234" s="13" t="s">
        <v>288</v>
      </c>
      <c r="V234" s="16" t="s">
        <v>288</v>
      </c>
    </row>
    <row r="235">
      <c r="A235" s="10">
        <v>42695.0</v>
      </c>
      <c r="B235" s="11">
        <v>0.45</v>
      </c>
      <c r="C235" s="13" t="s">
        <v>1808</v>
      </c>
      <c r="D235" s="13" t="s">
        <v>26</v>
      </c>
      <c r="E235" s="11">
        <v>0.45</v>
      </c>
      <c r="F235" s="13" t="s">
        <v>203</v>
      </c>
      <c r="G235" s="13" t="s">
        <v>2255</v>
      </c>
      <c r="H235" s="13" t="s">
        <v>2255</v>
      </c>
      <c r="I235" s="13" t="s">
        <v>2255</v>
      </c>
      <c r="J235" s="14"/>
      <c r="K235" s="13" t="s">
        <v>2018</v>
      </c>
      <c r="L235" s="13" t="s">
        <v>2553</v>
      </c>
      <c r="M235" s="13" t="s">
        <v>2020</v>
      </c>
      <c r="N235" s="13" t="s">
        <v>2021</v>
      </c>
      <c r="O235" s="13">
        <v>1.0</v>
      </c>
      <c r="P235" s="13" t="s">
        <v>2257</v>
      </c>
      <c r="Q235" s="14"/>
      <c r="R235" s="13" t="s">
        <v>2550</v>
      </c>
      <c r="S235" s="14"/>
      <c r="T235" s="14"/>
      <c r="U235" s="13" t="s">
        <v>288</v>
      </c>
      <c r="V235" s="16" t="s">
        <v>288</v>
      </c>
    </row>
    <row r="236">
      <c r="A236" s="10">
        <v>42695.0</v>
      </c>
      <c r="B236" s="11">
        <v>0.45</v>
      </c>
      <c r="C236" s="13" t="s">
        <v>1808</v>
      </c>
      <c r="D236" s="13" t="s">
        <v>26</v>
      </c>
      <c r="E236" s="11">
        <v>0.45</v>
      </c>
      <c r="F236" s="13" t="s">
        <v>203</v>
      </c>
      <c r="G236" s="13" t="s">
        <v>2255</v>
      </c>
      <c r="H236" s="13" t="s">
        <v>2255</v>
      </c>
      <c r="I236" s="13" t="s">
        <v>2255</v>
      </c>
      <c r="J236" s="14"/>
      <c r="K236" s="13" t="s">
        <v>2018</v>
      </c>
      <c r="L236" s="13" t="s">
        <v>2554</v>
      </c>
      <c r="M236" s="13" t="s">
        <v>2020</v>
      </c>
      <c r="N236" s="13" t="s">
        <v>2021</v>
      </c>
      <c r="O236" s="13">
        <v>1.0</v>
      </c>
      <c r="P236" s="13" t="s">
        <v>2257</v>
      </c>
      <c r="Q236" s="14"/>
      <c r="R236" s="13" t="s">
        <v>2550</v>
      </c>
      <c r="S236" s="14"/>
      <c r="T236" s="14"/>
      <c r="U236" s="13" t="s">
        <v>288</v>
      </c>
      <c r="V236" s="16" t="s">
        <v>288</v>
      </c>
    </row>
    <row r="237">
      <c r="A237" s="10">
        <v>42695.0</v>
      </c>
      <c r="B237" s="11">
        <v>0.45</v>
      </c>
      <c r="C237" s="13" t="s">
        <v>1808</v>
      </c>
      <c r="D237" s="13" t="s">
        <v>26</v>
      </c>
      <c r="E237" s="11">
        <v>0.45</v>
      </c>
      <c r="F237" s="13" t="s">
        <v>203</v>
      </c>
      <c r="G237" s="13" t="s">
        <v>2255</v>
      </c>
      <c r="H237" s="13" t="s">
        <v>2255</v>
      </c>
      <c r="I237" s="13" t="s">
        <v>2255</v>
      </c>
      <c r="J237" s="14"/>
      <c r="K237" s="13" t="s">
        <v>2018</v>
      </c>
      <c r="L237" s="13" t="s">
        <v>2555</v>
      </c>
      <c r="M237" s="13" t="s">
        <v>2020</v>
      </c>
      <c r="N237" s="13" t="s">
        <v>2021</v>
      </c>
      <c r="O237" s="13">
        <v>1.0</v>
      </c>
      <c r="P237" s="13" t="s">
        <v>2257</v>
      </c>
      <c r="Q237" s="14"/>
      <c r="R237" s="13" t="s">
        <v>2550</v>
      </c>
      <c r="S237" s="14"/>
      <c r="T237" s="14"/>
      <c r="U237" s="13" t="s">
        <v>288</v>
      </c>
      <c r="V237" s="16" t="s">
        <v>288</v>
      </c>
    </row>
    <row r="238">
      <c r="A238" s="10">
        <v>42695.0</v>
      </c>
      <c r="B238" s="11">
        <v>0.45</v>
      </c>
      <c r="C238" s="13" t="s">
        <v>1808</v>
      </c>
      <c r="D238" s="13" t="s">
        <v>26</v>
      </c>
      <c r="E238" s="11">
        <v>0.45</v>
      </c>
      <c r="F238" s="13" t="s">
        <v>203</v>
      </c>
      <c r="G238" s="13" t="s">
        <v>2255</v>
      </c>
      <c r="H238" s="13" t="s">
        <v>2255</v>
      </c>
      <c r="I238" s="13" t="s">
        <v>2255</v>
      </c>
      <c r="J238" s="14"/>
      <c r="K238" s="13" t="s">
        <v>2018</v>
      </c>
      <c r="L238" s="13" t="s">
        <v>2556</v>
      </c>
      <c r="M238" s="13" t="s">
        <v>2020</v>
      </c>
      <c r="N238" s="13" t="s">
        <v>2021</v>
      </c>
      <c r="O238" s="13">
        <v>1.0</v>
      </c>
      <c r="P238" s="13" t="s">
        <v>2257</v>
      </c>
      <c r="Q238" s="14"/>
      <c r="R238" s="13" t="s">
        <v>2550</v>
      </c>
      <c r="S238" s="14"/>
      <c r="T238" s="14"/>
      <c r="U238" s="13" t="s">
        <v>288</v>
      </c>
      <c r="V238" s="16" t="s">
        <v>288</v>
      </c>
    </row>
    <row r="239">
      <c r="A239" s="10">
        <v>42695.0</v>
      </c>
      <c r="B239" s="11">
        <v>0.45</v>
      </c>
      <c r="C239" s="13" t="s">
        <v>1808</v>
      </c>
      <c r="D239" s="13" t="s">
        <v>26</v>
      </c>
      <c r="E239" s="11">
        <v>0.45</v>
      </c>
      <c r="F239" s="13" t="s">
        <v>203</v>
      </c>
      <c r="G239" s="13" t="s">
        <v>2255</v>
      </c>
      <c r="H239" s="13" t="s">
        <v>2255</v>
      </c>
      <c r="I239" s="13" t="s">
        <v>2255</v>
      </c>
      <c r="J239" s="14"/>
      <c r="K239" s="13" t="s">
        <v>2018</v>
      </c>
      <c r="L239" s="13" t="s">
        <v>2557</v>
      </c>
      <c r="M239" s="13" t="s">
        <v>2020</v>
      </c>
      <c r="N239" s="13" t="s">
        <v>2021</v>
      </c>
      <c r="O239" s="13">
        <v>1.0</v>
      </c>
      <c r="P239" s="13" t="s">
        <v>2257</v>
      </c>
      <c r="Q239" s="14"/>
      <c r="R239" s="13" t="s">
        <v>2550</v>
      </c>
      <c r="S239" s="14"/>
      <c r="T239" s="14"/>
      <c r="U239" s="13" t="s">
        <v>288</v>
      </c>
      <c r="V239" s="16" t="s">
        <v>288</v>
      </c>
    </row>
    <row r="240">
      <c r="A240" s="10">
        <v>42695.0</v>
      </c>
      <c r="B240" s="11">
        <v>0.45</v>
      </c>
      <c r="C240" s="13" t="s">
        <v>1808</v>
      </c>
      <c r="D240" s="13" t="s">
        <v>26</v>
      </c>
      <c r="E240" s="11">
        <v>0.45</v>
      </c>
      <c r="F240" s="13" t="s">
        <v>203</v>
      </c>
      <c r="G240" s="13" t="s">
        <v>2255</v>
      </c>
      <c r="H240" s="13" t="s">
        <v>2255</v>
      </c>
      <c r="I240" s="13" t="s">
        <v>2255</v>
      </c>
      <c r="J240" s="14"/>
      <c r="K240" s="13" t="s">
        <v>2018</v>
      </c>
      <c r="L240" s="13" t="s">
        <v>2558</v>
      </c>
      <c r="M240" s="13" t="s">
        <v>2020</v>
      </c>
      <c r="N240" s="13" t="s">
        <v>2021</v>
      </c>
      <c r="O240" s="13">
        <v>1.0</v>
      </c>
      <c r="P240" s="13" t="s">
        <v>2257</v>
      </c>
      <c r="Q240" s="14"/>
      <c r="R240" s="13" t="s">
        <v>2550</v>
      </c>
      <c r="S240" s="14"/>
      <c r="T240" s="14"/>
      <c r="U240" s="13" t="s">
        <v>288</v>
      </c>
      <c r="V240" s="16" t="s">
        <v>288</v>
      </c>
    </row>
    <row r="241">
      <c r="A241" s="10">
        <v>42695.0</v>
      </c>
      <c r="B241" s="11">
        <v>0.45</v>
      </c>
      <c r="C241" s="13" t="s">
        <v>1808</v>
      </c>
      <c r="D241" s="13" t="s">
        <v>26</v>
      </c>
      <c r="E241" s="11">
        <v>0.45</v>
      </c>
      <c r="F241" s="13" t="s">
        <v>203</v>
      </c>
      <c r="G241" s="13" t="s">
        <v>2255</v>
      </c>
      <c r="H241" s="13" t="s">
        <v>2255</v>
      </c>
      <c r="I241" s="13" t="s">
        <v>2255</v>
      </c>
      <c r="J241" s="14"/>
      <c r="K241" s="13" t="s">
        <v>2018</v>
      </c>
      <c r="L241" s="13" t="s">
        <v>2559</v>
      </c>
      <c r="M241" s="13" t="s">
        <v>2020</v>
      </c>
      <c r="N241" s="13" t="s">
        <v>2021</v>
      </c>
      <c r="O241" s="13">
        <v>1.0</v>
      </c>
      <c r="P241" s="13" t="s">
        <v>2257</v>
      </c>
      <c r="Q241" s="14"/>
      <c r="R241" s="13" t="s">
        <v>2550</v>
      </c>
      <c r="S241" s="14"/>
      <c r="T241" s="14"/>
      <c r="U241" s="13" t="s">
        <v>288</v>
      </c>
      <c r="V241" s="16" t="s">
        <v>288</v>
      </c>
    </row>
    <row r="242">
      <c r="A242" s="10">
        <v>42695.0</v>
      </c>
      <c r="B242" s="11">
        <v>0.45</v>
      </c>
      <c r="C242" s="13" t="s">
        <v>1808</v>
      </c>
      <c r="D242" s="13" t="s">
        <v>26</v>
      </c>
      <c r="E242" s="11">
        <v>0.45</v>
      </c>
      <c r="F242" s="13" t="s">
        <v>203</v>
      </c>
      <c r="G242" s="13" t="s">
        <v>2255</v>
      </c>
      <c r="H242" s="13" t="s">
        <v>2255</v>
      </c>
      <c r="I242" s="13" t="s">
        <v>2255</v>
      </c>
      <c r="J242" s="14"/>
      <c r="K242" s="13" t="s">
        <v>2018</v>
      </c>
      <c r="L242" s="13" t="s">
        <v>2560</v>
      </c>
      <c r="M242" s="13" t="s">
        <v>2020</v>
      </c>
      <c r="N242" s="13" t="s">
        <v>2021</v>
      </c>
      <c r="O242" s="13">
        <v>1.0</v>
      </c>
      <c r="P242" s="13" t="s">
        <v>2257</v>
      </c>
      <c r="Q242" s="14"/>
      <c r="R242" s="13" t="s">
        <v>2550</v>
      </c>
      <c r="S242" s="14"/>
      <c r="T242" s="14"/>
      <c r="U242" s="13" t="s">
        <v>288</v>
      </c>
      <c r="V242" s="16" t="s">
        <v>288</v>
      </c>
    </row>
    <row r="243">
      <c r="A243" s="10">
        <v>42695.0</v>
      </c>
      <c r="B243" s="11">
        <v>0.45</v>
      </c>
      <c r="C243" s="13" t="s">
        <v>1808</v>
      </c>
      <c r="D243" s="13" t="s">
        <v>26</v>
      </c>
      <c r="E243" s="11">
        <v>0.45</v>
      </c>
      <c r="F243" s="13" t="s">
        <v>203</v>
      </c>
      <c r="G243" s="13" t="s">
        <v>2255</v>
      </c>
      <c r="H243" s="13" t="s">
        <v>2255</v>
      </c>
      <c r="I243" s="13" t="s">
        <v>2255</v>
      </c>
      <c r="J243" s="14"/>
      <c r="K243" s="13" t="s">
        <v>2018</v>
      </c>
      <c r="L243" s="13" t="s">
        <v>2561</v>
      </c>
      <c r="M243" s="13" t="s">
        <v>2020</v>
      </c>
      <c r="N243" s="13" t="s">
        <v>2021</v>
      </c>
      <c r="O243" s="13">
        <v>1.0</v>
      </c>
      <c r="P243" s="13" t="s">
        <v>2257</v>
      </c>
      <c r="Q243" s="14"/>
      <c r="R243" s="13" t="s">
        <v>2550</v>
      </c>
      <c r="S243" s="14"/>
      <c r="T243" s="14"/>
      <c r="U243" s="13" t="s">
        <v>288</v>
      </c>
      <c r="V243" s="16" t="s">
        <v>288</v>
      </c>
    </row>
    <row r="244">
      <c r="A244" s="10">
        <v>42695.0</v>
      </c>
      <c r="B244" s="11">
        <v>0.45</v>
      </c>
      <c r="C244" s="13" t="s">
        <v>1808</v>
      </c>
      <c r="D244" s="13" t="s">
        <v>26</v>
      </c>
      <c r="E244" s="11">
        <v>0.45</v>
      </c>
      <c r="F244" s="13" t="s">
        <v>203</v>
      </c>
      <c r="G244" s="13" t="s">
        <v>2255</v>
      </c>
      <c r="H244" s="13" t="s">
        <v>2255</v>
      </c>
      <c r="I244" s="13" t="s">
        <v>2255</v>
      </c>
      <c r="J244" s="14"/>
      <c r="K244" s="13" t="s">
        <v>2018</v>
      </c>
      <c r="L244" s="13" t="s">
        <v>2562</v>
      </c>
      <c r="M244" s="13" t="s">
        <v>2020</v>
      </c>
      <c r="N244" s="13" t="s">
        <v>2021</v>
      </c>
      <c r="O244" s="13">
        <v>1.0</v>
      </c>
      <c r="P244" s="13" t="s">
        <v>2257</v>
      </c>
      <c r="Q244" s="14"/>
      <c r="R244" s="13" t="s">
        <v>2550</v>
      </c>
      <c r="S244" s="14"/>
      <c r="T244" s="14"/>
      <c r="U244" s="13" t="s">
        <v>288</v>
      </c>
      <c r="V244" s="16" t="s">
        <v>288</v>
      </c>
    </row>
    <row r="245">
      <c r="A245" s="10">
        <v>42695.0</v>
      </c>
      <c r="B245" s="11">
        <v>0.45</v>
      </c>
      <c r="C245" s="13" t="s">
        <v>1808</v>
      </c>
      <c r="D245" s="13" t="s">
        <v>26</v>
      </c>
      <c r="E245" s="11">
        <v>0.45</v>
      </c>
      <c r="F245" s="13" t="s">
        <v>203</v>
      </c>
      <c r="G245" s="13" t="s">
        <v>2255</v>
      </c>
      <c r="H245" s="13" t="s">
        <v>2255</v>
      </c>
      <c r="I245" s="13" t="s">
        <v>2255</v>
      </c>
      <c r="J245" s="14"/>
      <c r="K245" s="13" t="s">
        <v>2018</v>
      </c>
      <c r="L245" s="13" t="s">
        <v>2563</v>
      </c>
      <c r="M245" s="13" t="s">
        <v>2020</v>
      </c>
      <c r="N245" s="13" t="s">
        <v>2021</v>
      </c>
      <c r="O245" s="13">
        <v>1.0</v>
      </c>
      <c r="P245" s="13" t="s">
        <v>2257</v>
      </c>
      <c r="Q245" s="14"/>
      <c r="R245" s="13" t="s">
        <v>2550</v>
      </c>
      <c r="S245" s="14"/>
      <c r="T245" s="14"/>
      <c r="U245" s="13" t="s">
        <v>288</v>
      </c>
      <c r="V245" s="16" t="s">
        <v>288</v>
      </c>
    </row>
    <row r="246">
      <c r="A246" s="10">
        <v>42695.0</v>
      </c>
      <c r="B246" s="11">
        <v>0.45</v>
      </c>
      <c r="C246" s="13" t="s">
        <v>1808</v>
      </c>
      <c r="D246" s="13" t="s">
        <v>26</v>
      </c>
      <c r="E246" s="11">
        <v>0.45</v>
      </c>
      <c r="F246" s="13" t="s">
        <v>203</v>
      </c>
      <c r="G246" s="13" t="s">
        <v>2255</v>
      </c>
      <c r="H246" s="13" t="s">
        <v>2255</v>
      </c>
      <c r="I246" s="13" t="s">
        <v>2255</v>
      </c>
      <c r="J246" s="14"/>
      <c r="K246" s="13" t="s">
        <v>2018</v>
      </c>
      <c r="L246" s="13" t="s">
        <v>2564</v>
      </c>
      <c r="M246" s="13" t="s">
        <v>2020</v>
      </c>
      <c r="N246" s="13" t="s">
        <v>2021</v>
      </c>
      <c r="O246" s="13">
        <v>1.0</v>
      </c>
      <c r="P246" s="13" t="s">
        <v>2257</v>
      </c>
      <c r="Q246" s="14"/>
      <c r="R246" s="13" t="s">
        <v>2550</v>
      </c>
      <c r="S246" s="14"/>
      <c r="T246" s="14"/>
      <c r="U246" s="13" t="s">
        <v>288</v>
      </c>
      <c r="V246" s="16" t="s">
        <v>288</v>
      </c>
    </row>
    <row r="247">
      <c r="A247" s="10">
        <v>42695.0</v>
      </c>
      <c r="B247" s="11">
        <v>0.45</v>
      </c>
      <c r="C247" s="13" t="s">
        <v>1808</v>
      </c>
      <c r="D247" s="13" t="s">
        <v>26</v>
      </c>
      <c r="E247" s="11">
        <v>0.45</v>
      </c>
      <c r="F247" s="13" t="s">
        <v>203</v>
      </c>
      <c r="G247" s="13" t="s">
        <v>2255</v>
      </c>
      <c r="H247" s="13" t="s">
        <v>2255</v>
      </c>
      <c r="I247" s="13" t="s">
        <v>2255</v>
      </c>
      <c r="J247" s="14"/>
      <c r="K247" s="13" t="s">
        <v>2018</v>
      </c>
      <c r="L247" s="13" t="s">
        <v>2565</v>
      </c>
      <c r="M247" s="13" t="s">
        <v>2020</v>
      </c>
      <c r="N247" s="13" t="s">
        <v>2021</v>
      </c>
      <c r="O247" s="13">
        <v>1.0</v>
      </c>
      <c r="P247" s="13" t="s">
        <v>2257</v>
      </c>
      <c r="Q247" s="14"/>
      <c r="R247" s="13" t="s">
        <v>2550</v>
      </c>
      <c r="S247" s="14"/>
      <c r="T247" s="14"/>
      <c r="U247" s="13" t="s">
        <v>288</v>
      </c>
      <c r="V247" s="16" t="s">
        <v>288</v>
      </c>
    </row>
    <row r="248">
      <c r="A248" s="10">
        <v>42695.0</v>
      </c>
      <c r="B248" s="11">
        <v>0.45</v>
      </c>
      <c r="C248" s="13" t="s">
        <v>1808</v>
      </c>
      <c r="D248" s="13" t="s">
        <v>26</v>
      </c>
      <c r="E248" s="11">
        <v>0.45</v>
      </c>
      <c r="F248" s="13" t="s">
        <v>203</v>
      </c>
      <c r="G248" s="13" t="s">
        <v>2255</v>
      </c>
      <c r="H248" s="13" t="s">
        <v>2255</v>
      </c>
      <c r="I248" s="13" t="s">
        <v>2255</v>
      </c>
      <c r="J248" s="14"/>
      <c r="K248" s="13" t="s">
        <v>2018</v>
      </c>
      <c r="L248" s="13" t="s">
        <v>2566</v>
      </c>
      <c r="M248" s="13" t="s">
        <v>2020</v>
      </c>
      <c r="N248" s="13" t="s">
        <v>2021</v>
      </c>
      <c r="O248" s="13">
        <v>1.0</v>
      </c>
      <c r="P248" s="13" t="s">
        <v>2257</v>
      </c>
      <c r="Q248" s="14"/>
      <c r="R248" s="13" t="s">
        <v>2550</v>
      </c>
      <c r="S248" s="14"/>
      <c r="T248" s="14"/>
      <c r="U248" s="13" t="s">
        <v>288</v>
      </c>
      <c r="V248" s="16" t="s">
        <v>288</v>
      </c>
    </row>
    <row r="249">
      <c r="A249" s="10">
        <v>42695.0</v>
      </c>
      <c r="B249" s="11">
        <v>0.45</v>
      </c>
      <c r="C249" s="13" t="s">
        <v>1808</v>
      </c>
      <c r="D249" s="13" t="s">
        <v>26</v>
      </c>
      <c r="E249" s="11">
        <v>0.45</v>
      </c>
      <c r="F249" s="13" t="s">
        <v>203</v>
      </c>
      <c r="G249" s="13" t="s">
        <v>2255</v>
      </c>
      <c r="H249" s="13" t="s">
        <v>2255</v>
      </c>
      <c r="I249" s="13" t="s">
        <v>2255</v>
      </c>
      <c r="J249" s="14"/>
      <c r="K249" s="13" t="s">
        <v>2018</v>
      </c>
      <c r="L249" s="13" t="s">
        <v>2567</v>
      </c>
      <c r="M249" s="13" t="s">
        <v>2020</v>
      </c>
      <c r="N249" s="13" t="s">
        <v>2021</v>
      </c>
      <c r="O249" s="13">
        <v>1.0</v>
      </c>
      <c r="P249" s="13" t="s">
        <v>2257</v>
      </c>
      <c r="Q249" s="14"/>
      <c r="R249" s="13" t="s">
        <v>2550</v>
      </c>
      <c r="S249" s="14"/>
      <c r="T249" s="14"/>
      <c r="U249" s="13" t="s">
        <v>288</v>
      </c>
      <c r="V249" s="16" t="s">
        <v>288</v>
      </c>
    </row>
    <row r="250">
      <c r="A250" s="10">
        <v>42695.0</v>
      </c>
      <c r="B250" s="11">
        <v>0.45</v>
      </c>
      <c r="C250" s="13" t="s">
        <v>1808</v>
      </c>
      <c r="D250" s="13" t="s">
        <v>26</v>
      </c>
      <c r="E250" s="11">
        <v>0.45</v>
      </c>
      <c r="F250" s="13" t="s">
        <v>203</v>
      </c>
      <c r="G250" s="13" t="s">
        <v>2255</v>
      </c>
      <c r="H250" s="13" t="s">
        <v>2255</v>
      </c>
      <c r="I250" s="13" t="s">
        <v>2255</v>
      </c>
      <c r="J250" s="14"/>
      <c r="K250" s="13" t="s">
        <v>2018</v>
      </c>
      <c r="L250" s="13" t="s">
        <v>2568</v>
      </c>
      <c r="M250" s="13" t="s">
        <v>2020</v>
      </c>
      <c r="N250" s="13" t="s">
        <v>2021</v>
      </c>
      <c r="O250" s="13">
        <v>1.0</v>
      </c>
      <c r="P250" s="13" t="s">
        <v>2257</v>
      </c>
      <c r="Q250" s="14"/>
      <c r="R250" s="13" t="s">
        <v>2550</v>
      </c>
      <c r="S250" s="14"/>
      <c r="T250" s="14"/>
      <c r="U250" s="13" t="s">
        <v>288</v>
      </c>
      <c r="V250" s="16" t="s">
        <v>288</v>
      </c>
    </row>
    <row r="251">
      <c r="A251" s="10">
        <v>42695.0</v>
      </c>
      <c r="B251" s="11">
        <v>0.45</v>
      </c>
      <c r="C251" s="13" t="s">
        <v>1808</v>
      </c>
      <c r="D251" s="13" t="s">
        <v>26</v>
      </c>
      <c r="E251" s="11">
        <v>0.45</v>
      </c>
      <c r="F251" s="13" t="s">
        <v>203</v>
      </c>
      <c r="G251" s="13" t="s">
        <v>2255</v>
      </c>
      <c r="H251" s="13" t="s">
        <v>2255</v>
      </c>
      <c r="I251" s="13" t="s">
        <v>2255</v>
      </c>
      <c r="J251" s="14"/>
      <c r="K251" s="13" t="s">
        <v>2018</v>
      </c>
      <c r="L251" s="13" t="s">
        <v>2569</v>
      </c>
      <c r="M251" s="13" t="s">
        <v>2020</v>
      </c>
      <c r="N251" s="13" t="s">
        <v>2021</v>
      </c>
      <c r="O251" s="13">
        <v>1.0</v>
      </c>
      <c r="P251" s="13" t="s">
        <v>2257</v>
      </c>
      <c r="Q251" s="14"/>
      <c r="R251" s="13" t="s">
        <v>2550</v>
      </c>
      <c r="S251" s="14"/>
      <c r="T251" s="14"/>
      <c r="U251" s="13" t="s">
        <v>288</v>
      </c>
      <c r="V251" s="16" t="s">
        <v>288</v>
      </c>
    </row>
    <row r="252">
      <c r="A252" s="10">
        <v>42695.0</v>
      </c>
      <c r="B252" s="11">
        <v>0.45</v>
      </c>
      <c r="C252" s="13" t="s">
        <v>1808</v>
      </c>
      <c r="D252" s="13" t="s">
        <v>26</v>
      </c>
      <c r="E252" s="11">
        <v>0.45</v>
      </c>
      <c r="F252" s="13" t="s">
        <v>203</v>
      </c>
      <c r="G252" s="13" t="s">
        <v>2255</v>
      </c>
      <c r="H252" s="13" t="s">
        <v>2255</v>
      </c>
      <c r="I252" s="13" t="s">
        <v>2255</v>
      </c>
      <c r="J252" s="14"/>
      <c r="K252" s="13" t="s">
        <v>2018</v>
      </c>
      <c r="L252" s="13" t="s">
        <v>2570</v>
      </c>
      <c r="M252" s="13" t="s">
        <v>2020</v>
      </c>
      <c r="N252" s="13" t="s">
        <v>2021</v>
      </c>
      <c r="O252" s="13">
        <v>1.0</v>
      </c>
      <c r="P252" s="13" t="s">
        <v>2257</v>
      </c>
      <c r="Q252" s="14"/>
      <c r="R252" s="13" t="s">
        <v>2550</v>
      </c>
      <c r="S252" s="14"/>
      <c r="T252" s="14"/>
      <c r="U252" s="13" t="s">
        <v>288</v>
      </c>
      <c r="V252" s="16" t="s">
        <v>288</v>
      </c>
    </row>
    <row r="253">
      <c r="A253" s="10">
        <v>42695.0</v>
      </c>
      <c r="B253" s="11">
        <v>0.45</v>
      </c>
      <c r="C253" s="13" t="s">
        <v>1808</v>
      </c>
      <c r="D253" s="13" t="s">
        <v>26</v>
      </c>
      <c r="E253" s="11">
        <v>0.45</v>
      </c>
      <c r="F253" s="13" t="s">
        <v>203</v>
      </c>
      <c r="G253" s="13" t="s">
        <v>2255</v>
      </c>
      <c r="H253" s="13" t="s">
        <v>2255</v>
      </c>
      <c r="I253" s="13" t="s">
        <v>2255</v>
      </c>
      <c r="J253" s="14"/>
      <c r="K253" s="13" t="s">
        <v>2018</v>
      </c>
      <c r="L253" s="13" t="s">
        <v>2571</v>
      </c>
      <c r="M253" s="13" t="s">
        <v>2020</v>
      </c>
      <c r="N253" s="13" t="s">
        <v>2021</v>
      </c>
      <c r="O253" s="13">
        <v>1.0</v>
      </c>
      <c r="P253" s="13" t="s">
        <v>2257</v>
      </c>
      <c r="Q253" s="14"/>
      <c r="R253" s="13" t="s">
        <v>2550</v>
      </c>
      <c r="S253" s="14"/>
      <c r="T253" s="14"/>
      <c r="U253" s="13" t="s">
        <v>288</v>
      </c>
      <c r="V253" s="16" t="s">
        <v>288</v>
      </c>
    </row>
    <row r="254">
      <c r="A254" s="10">
        <v>42695.0</v>
      </c>
      <c r="B254" s="11">
        <v>0.45</v>
      </c>
      <c r="C254" s="13" t="s">
        <v>1808</v>
      </c>
      <c r="D254" s="13" t="s">
        <v>26</v>
      </c>
      <c r="E254" s="11">
        <v>0.45</v>
      </c>
      <c r="F254" s="13" t="s">
        <v>203</v>
      </c>
      <c r="G254" s="13" t="s">
        <v>2255</v>
      </c>
      <c r="H254" s="13" t="s">
        <v>2255</v>
      </c>
      <c r="I254" s="13" t="s">
        <v>2255</v>
      </c>
      <c r="J254" s="14"/>
      <c r="K254" s="13" t="s">
        <v>2018</v>
      </c>
      <c r="L254" s="13" t="s">
        <v>2572</v>
      </c>
      <c r="M254" s="13" t="s">
        <v>2020</v>
      </c>
      <c r="N254" s="13" t="s">
        <v>2021</v>
      </c>
      <c r="O254" s="13">
        <v>1.0</v>
      </c>
      <c r="P254" s="13" t="s">
        <v>2257</v>
      </c>
      <c r="Q254" s="14"/>
      <c r="R254" s="13" t="s">
        <v>2550</v>
      </c>
      <c r="S254" s="14"/>
      <c r="T254" s="14"/>
      <c r="U254" s="13" t="s">
        <v>288</v>
      </c>
      <c r="V254" s="16" t="s">
        <v>288</v>
      </c>
    </row>
    <row r="255">
      <c r="A255" s="18">
        <v>42695.0</v>
      </c>
      <c r="B255" s="11">
        <v>0.45</v>
      </c>
      <c r="C255" s="13" t="s">
        <v>1808</v>
      </c>
      <c r="D255" s="13" t="s">
        <v>26</v>
      </c>
      <c r="E255" s="11">
        <v>0.45</v>
      </c>
      <c r="F255" s="13" t="s">
        <v>203</v>
      </c>
      <c r="G255" s="10">
        <v>42718.0</v>
      </c>
      <c r="H255" s="54">
        <v>42716.0</v>
      </c>
      <c r="I255" s="11">
        <v>0.6375</v>
      </c>
      <c r="J255" s="14"/>
      <c r="K255" s="13" t="s">
        <v>2573</v>
      </c>
      <c r="L255" s="13" t="s">
        <v>2574</v>
      </c>
      <c r="M255" s="13" t="s">
        <v>144</v>
      </c>
      <c r="N255" s="13" t="s">
        <v>2575</v>
      </c>
      <c r="O255" s="13">
        <v>2.0</v>
      </c>
      <c r="P255" s="13" t="s">
        <v>2576</v>
      </c>
      <c r="Q255" s="14"/>
      <c r="R255" s="13">
        <v>118704.0</v>
      </c>
      <c r="S255" s="14"/>
      <c r="T255" s="14"/>
      <c r="U255" s="13">
        <v>27291.0</v>
      </c>
      <c r="V255" s="17">
        <v>42716.0</v>
      </c>
      <c r="Y255">
        <f t="shared" ref="Y255:Y270" si="4">H255-G255</f>
        <v>-2</v>
      </c>
    </row>
    <row r="256">
      <c r="A256" s="18">
        <v>42695.0</v>
      </c>
      <c r="B256" s="11">
        <v>0.48333333333333334</v>
      </c>
      <c r="C256" s="13" t="s">
        <v>1808</v>
      </c>
      <c r="D256" s="13" t="s">
        <v>26</v>
      </c>
      <c r="E256" s="11">
        <v>0.48333333333333334</v>
      </c>
      <c r="F256" s="13" t="s">
        <v>29</v>
      </c>
      <c r="G256" s="10">
        <v>42697.0</v>
      </c>
      <c r="H256" s="12">
        <v>42696.0</v>
      </c>
      <c r="I256" s="11">
        <v>0.7680555555555556</v>
      </c>
      <c r="J256" s="14"/>
      <c r="K256" s="13" t="s">
        <v>472</v>
      </c>
      <c r="L256" s="13" t="s">
        <v>2577</v>
      </c>
      <c r="M256" s="13" t="s">
        <v>92</v>
      </c>
      <c r="N256" s="13" t="s">
        <v>2578</v>
      </c>
      <c r="O256" s="13">
        <v>1.0</v>
      </c>
      <c r="P256" s="13" t="s">
        <v>2579</v>
      </c>
      <c r="Q256" s="14"/>
      <c r="R256" s="14"/>
      <c r="S256" s="14"/>
      <c r="T256" s="14"/>
      <c r="U256" s="13">
        <v>27183.0</v>
      </c>
      <c r="V256" s="17">
        <v>42697.0</v>
      </c>
      <c r="Y256">
        <f t="shared" si="4"/>
        <v>-1</v>
      </c>
    </row>
    <row r="257">
      <c r="A257" s="18">
        <v>42695.0</v>
      </c>
      <c r="B257" s="11">
        <v>0.48333333333333334</v>
      </c>
      <c r="C257" s="13" t="s">
        <v>1808</v>
      </c>
      <c r="D257" s="13" t="s">
        <v>26</v>
      </c>
      <c r="E257" s="11">
        <v>0.48333333333333334</v>
      </c>
      <c r="F257" s="13" t="s">
        <v>29</v>
      </c>
      <c r="G257" s="10">
        <v>42696.0</v>
      </c>
      <c r="H257" s="12">
        <v>42695.0</v>
      </c>
      <c r="I257" s="11">
        <v>0.7298611111111111</v>
      </c>
      <c r="J257" s="14"/>
      <c r="K257" s="13" t="s">
        <v>2580</v>
      </c>
      <c r="L257" s="13" t="s">
        <v>2581</v>
      </c>
      <c r="M257" s="13" t="s">
        <v>92</v>
      </c>
      <c r="N257" s="13" t="s">
        <v>2582</v>
      </c>
      <c r="O257" s="13">
        <v>1.0</v>
      </c>
      <c r="P257" s="13" t="s">
        <v>2583</v>
      </c>
      <c r="Q257" s="14"/>
      <c r="R257" s="14"/>
      <c r="S257" s="14"/>
      <c r="T257" s="14"/>
      <c r="U257" s="13">
        <v>27173.0</v>
      </c>
      <c r="V257" s="17">
        <v>42696.0</v>
      </c>
      <c r="Y257">
        <f t="shared" si="4"/>
        <v>-1</v>
      </c>
    </row>
    <row r="258">
      <c r="A258" s="18">
        <v>42695.0</v>
      </c>
      <c r="B258" s="11">
        <v>0.4875</v>
      </c>
      <c r="C258" s="13" t="s">
        <v>1808</v>
      </c>
      <c r="D258" s="13" t="s">
        <v>26</v>
      </c>
      <c r="E258" s="11">
        <v>0.4875</v>
      </c>
      <c r="F258" s="13" t="s">
        <v>29</v>
      </c>
      <c r="G258" s="10">
        <v>42695.0</v>
      </c>
      <c r="H258" s="12">
        <v>42695.0</v>
      </c>
      <c r="I258" s="11">
        <v>0.5930555555555556</v>
      </c>
      <c r="J258" s="14"/>
      <c r="K258" s="13" t="s">
        <v>2584</v>
      </c>
      <c r="L258" s="13" t="s">
        <v>2585</v>
      </c>
      <c r="M258" s="13" t="s">
        <v>92</v>
      </c>
      <c r="N258" s="13" t="s">
        <v>2586</v>
      </c>
      <c r="O258" s="13">
        <v>1.0</v>
      </c>
      <c r="P258" s="13" t="s">
        <v>2587</v>
      </c>
      <c r="Q258" s="14"/>
      <c r="R258" s="14"/>
      <c r="S258" s="14"/>
      <c r="T258" s="14"/>
      <c r="U258" s="13">
        <v>27172.0</v>
      </c>
      <c r="V258" s="17">
        <v>42696.0</v>
      </c>
      <c r="Y258">
        <f t="shared" si="4"/>
        <v>0</v>
      </c>
    </row>
    <row r="259">
      <c r="A259" s="10">
        <v>42696.0</v>
      </c>
      <c r="B259" s="11">
        <v>0.4340277777777778</v>
      </c>
      <c r="C259" s="13" t="s">
        <v>24</v>
      </c>
      <c r="D259" s="13" t="s">
        <v>26</v>
      </c>
      <c r="E259" s="11">
        <v>0.4340277777777778</v>
      </c>
      <c r="F259" s="13" t="s">
        <v>29</v>
      </c>
      <c r="G259" s="10">
        <v>42703.0</v>
      </c>
      <c r="H259" s="18">
        <v>42697.0</v>
      </c>
      <c r="I259" s="11">
        <v>0.47291666666666665</v>
      </c>
      <c r="J259" s="14"/>
      <c r="K259" s="13" t="s">
        <v>87</v>
      </c>
      <c r="L259" s="13" t="s">
        <v>2588</v>
      </c>
      <c r="M259" s="13" t="s">
        <v>55</v>
      </c>
      <c r="N259" s="13" t="s">
        <v>2589</v>
      </c>
      <c r="O259" s="13">
        <v>1.0</v>
      </c>
      <c r="P259" s="13" t="s">
        <v>57</v>
      </c>
      <c r="Q259" s="14"/>
      <c r="R259" s="14"/>
      <c r="S259" s="14"/>
      <c r="T259" s="14"/>
      <c r="U259" s="13">
        <v>27194.0</v>
      </c>
      <c r="V259" s="17">
        <v>42702.0</v>
      </c>
      <c r="Y259">
        <f t="shared" si="4"/>
        <v>-6</v>
      </c>
    </row>
    <row r="260">
      <c r="A260" s="10">
        <v>42696.0</v>
      </c>
      <c r="B260" s="11">
        <v>0.5472222222222223</v>
      </c>
      <c r="C260" s="13" t="s">
        <v>84</v>
      </c>
      <c r="D260" s="13" t="s">
        <v>26</v>
      </c>
      <c r="E260" s="11">
        <v>0.5208333333333334</v>
      </c>
      <c r="F260" s="13" t="s">
        <v>29</v>
      </c>
      <c r="G260" s="10">
        <v>42706.0</v>
      </c>
      <c r="H260" s="18">
        <v>42697.0</v>
      </c>
      <c r="I260" s="11">
        <v>0.4270833333333333</v>
      </c>
      <c r="J260" s="14"/>
      <c r="K260" s="13" t="s">
        <v>1480</v>
      </c>
      <c r="L260" s="13" t="s">
        <v>2590</v>
      </c>
      <c r="M260" s="13" t="s">
        <v>116</v>
      </c>
      <c r="N260" s="13" t="s">
        <v>173</v>
      </c>
      <c r="O260" s="13">
        <v>1.0</v>
      </c>
      <c r="P260" s="13" t="s">
        <v>2591</v>
      </c>
      <c r="Q260" s="14"/>
      <c r="R260" s="14"/>
      <c r="S260" s="14"/>
      <c r="T260" s="14"/>
      <c r="U260" s="13">
        <v>27197.0</v>
      </c>
      <c r="V260" s="17">
        <v>42702.0</v>
      </c>
      <c r="Y260">
        <f t="shared" si="4"/>
        <v>-9</v>
      </c>
    </row>
    <row r="261">
      <c r="A261" s="10">
        <v>42696.0</v>
      </c>
      <c r="B261" s="11">
        <v>0.5472222222222223</v>
      </c>
      <c r="C261" s="13" t="s">
        <v>84</v>
      </c>
      <c r="D261" s="13" t="s">
        <v>26</v>
      </c>
      <c r="E261" s="11">
        <v>0.5208333333333334</v>
      </c>
      <c r="F261" s="13" t="s">
        <v>29</v>
      </c>
      <c r="G261" s="10">
        <v>42706.0</v>
      </c>
      <c r="H261" s="18">
        <v>42697.0</v>
      </c>
      <c r="I261" s="11">
        <v>0.4270833333333333</v>
      </c>
      <c r="J261" s="14"/>
      <c r="K261" s="13" t="s">
        <v>1480</v>
      </c>
      <c r="L261" s="13" t="s">
        <v>2592</v>
      </c>
      <c r="M261" s="13" t="s">
        <v>116</v>
      </c>
      <c r="N261" s="13" t="s">
        <v>2593</v>
      </c>
      <c r="O261" s="13">
        <v>1.0</v>
      </c>
      <c r="P261" s="13" t="s">
        <v>2591</v>
      </c>
      <c r="Q261" s="14"/>
      <c r="R261" s="14"/>
      <c r="S261" s="14"/>
      <c r="T261" s="14"/>
      <c r="U261" s="13">
        <v>27197.0</v>
      </c>
      <c r="V261" s="17">
        <v>42702.0</v>
      </c>
      <c r="Y261">
        <f t="shared" si="4"/>
        <v>-9</v>
      </c>
    </row>
    <row r="262">
      <c r="A262" s="10">
        <v>42696.0</v>
      </c>
      <c r="B262" s="11">
        <v>0.5472222222222223</v>
      </c>
      <c r="C262" s="13" t="s">
        <v>84</v>
      </c>
      <c r="D262" s="13" t="s">
        <v>26</v>
      </c>
      <c r="E262" s="11">
        <v>0.5208333333333334</v>
      </c>
      <c r="F262" s="13" t="s">
        <v>29</v>
      </c>
      <c r="G262" s="10">
        <v>42706.0</v>
      </c>
      <c r="H262" s="18">
        <v>42697.0</v>
      </c>
      <c r="I262" s="11">
        <v>0.4270833333333333</v>
      </c>
      <c r="J262" s="14"/>
      <c r="K262" s="13" t="s">
        <v>1480</v>
      </c>
      <c r="L262" s="13" t="s">
        <v>2594</v>
      </c>
      <c r="M262" s="13" t="s">
        <v>116</v>
      </c>
      <c r="N262" s="13" t="s">
        <v>2595</v>
      </c>
      <c r="O262" s="13">
        <v>1.0</v>
      </c>
      <c r="P262" s="13" t="s">
        <v>2591</v>
      </c>
      <c r="Q262" s="14"/>
      <c r="R262" s="14"/>
      <c r="S262" s="14"/>
      <c r="T262" s="14"/>
      <c r="U262" s="13">
        <v>27197.0</v>
      </c>
      <c r="V262" s="17">
        <v>42702.0</v>
      </c>
      <c r="Y262">
        <f t="shared" si="4"/>
        <v>-9</v>
      </c>
    </row>
    <row r="263">
      <c r="A263" s="10">
        <v>42696.0</v>
      </c>
      <c r="B263" s="11">
        <v>0.5472222222222223</v>
      </c>
      <c r="C263" s="13" t="s">
        <v>84</v>
      </c>
      <c r="D263" s="13" t="s">
        <v>26</v>
      </c>
      <c r="E263" s="11">
        <v>0.5208333333333334</v>
      </c>
      <c r="F263" s="13" t="s">
        <v>29</v>
      </c>
      <c r="G263" s="10">
        <v>42706.0</v>
      </c>
      <c r="H263" s="18">
        <v>42697.0</v>
      </c>
      <c r="I263" s="11">
        <v>0.4270833333333333</v>
      </c>
      <c r="J263" s="14"/>
      <c r="K263" s="13" t="s">
        <v>1480</v>
      </c>
      <c r="L263" s="13" t="s">
        <v>2596</v>
      </c>
      <c r="M263" s="13" t="s">
        <v>116</v>
      </c>
      <c r="N263" s="13" t="s">
        <v>2597</v>
      </c>
      <c r="O263" s="13">
        <v>1.0</v>
      </c>
      <c r="P263" s="13" t="s">
        <v>2591</v>
      </c>
      <c r="Q263" s="14"/>
      <c r="R263" s="14"/>
      <c r="S263" s="14"/>
      <c r="T263" s="14"/>
      <c r="U263" s="13">
        <v>27197.0</v>
      </c>
      <c r="V263" s="17">
        <v>42702.0</v>
      </c>
      <c r="Y263">
        <f t="shared" si="4"/>
        <v>-9</v>
      </c>
    </row>
    <row r="264">
      <c r="A264" s="10">
        <v>42696.0</v>
      </c>
      <c r="B264" s="11">
        <v>0.5472222222222223</v>
      </c>
      <c r="C264" s="13" t="s">
        <v>84</v>
      </c>
      <c r="D264" s="13" t="s">
        <v>26</v>
      </c>
      <c r="E264" s="11">
        <v>0.5208333333333334</v>
      </c>
      <c r="F264" s="13" t="s">
        <v>29</v>
      </c>
      <c r="G264" s="10">
        <v>42706.0</v>
      </c>
      <c r="H264" s="18">
        <v>42697.0</v>
      </c>
      <c r="I264" s="11">
        <v>0.4270833333333333</v>
      </c>
      <c r="J264" s="14"/>
      <c r="K264" s="13" t="s">
        <v>1480</v>
      </c>
      <c r="L264" s="13" t="s">
        <v>2598</v>
      </c>
      <c r="M264" s="13" t="s">
        <v>116</v>
      </c>
      <c r="N264" s="13" t="s">
        <v>2599</v>
      </c>
      <c r="O264" s="13">
        <v>1.0</v>
      </c>
      <c r="P264" s="13" t="s">
        <v>2591</v>
      </c>
      <c r="Q264" s="14"/>
      <c r="R264" s="14"/>
      <c r="S264" s="14"/>
      <c r="T264" s="14"/>
      <c r="U264" s="13">
        <v>27197.0</v>
      </c>
      <c r="V264" s="17">
        <v>42702.0</v>
      </c>
      <c r="Y264">
        <f t="shared" si="4"/>
        <v>-9</v>
      </c>
    </row>
    <row r="265">
      <c r="A265" s="10">
        <v>42697.0</v>
      </c>
      <c r="B265" s="11">
        <v>0.4375</v>
      </c>
      <c r="C265" s="13" t="s">
        <v>24</v>
      </c>
      <c r="D265" s="13" t="s">
        <v>26</v>
      </c>
      <c r="E265" s="11">
        <v>0.4375</v>
      </c>
      <c r="F265" s="13" t="s">
        <v>203</v>
      </c>
      <c r="G265" s="10">
        <v>42697.0</v>
      </c>
      <c r="H265" s="12">
        <v>42697.0</v>
      </c>
      <c r="I265" s="11">
        <v>0.5645833333333333</v>
      </c>
      <c r="J265" s="14"/>
      <c r="K265" s="13" t="s">
        <v>153</v>
      </c>
      <c r="L265" s="13" t="s">
        <v>2600</v>
      </c>
      <c r="M265" s="13" t="s">
        <v>144</v>
      </c>
      <c r="N265" s="13" t="s">
        <v>2601</v>
      </c>
      <c r="O265" s="13">
        <v>1.0</v>
      </c>
      <c r="P265" s="13" t="s">
        <v>1077</v>
      </c>
      <c r="Q265" s="14"/>
      <c r="R265" s="13">
        <v>118704.0</v>
      </c>
      <c r="S265" s="14"/>
      <c r="T265" s="14"/>
      <c r="U265" s="13">
        <v>27195.0</v>
      </c>
      <c r="V265" s="17">
        <v>42702.0</v>
      </c>
      <c r="Y265">
        <f t="shared" si="4"/>
        <v>0</v>
      </c>
    </row>
    <row r="266">
      <c r="A266" s="10">
        <v>42697.0</v>
      </c>
      <c r="B266" s="11">
        <v>0.4375</v>
      </c>
      <c r="C266" s="13" t="s">
        <v>24</v>
      </c>
      <c r="D266" s="13" t="s">
        <v>26</v>
      </c>
      <c r="E266" s="11">
        <v>0.4375</v>
      </c>
      <c r="F266" s="13" t="s">
        <v>203</v>
      </c>
      <c r="G266" s="10">
        <v>42704.0</v>
      </c>
      <c r="H266" s="18">
        <v>42704.0</v>
      </c>
      <c r="I266" s="11">
        <v>0.6006944444444444</v>
      </c>
      <c r="J266" s="14"/>
      <c r="K266" s="13" t="s">
        <v>153</v>
      </c>
      <c r="L266" s="13" t="s">
        <v>2602</v>
      </c>
      <c r="M266" s="13" t="s">
        <v>144</v>
      </c>
      <c r="N266" s="13" t="s">
        <v>2603</v>
      </c>
      <c r="O266" s="13">
        <v>1.0</v>
      </c>
      <c r="P266" s="13" t="s">
        <v>2604</v>
      </c>
      <c r="Q266" s="14"/>
      <c r="R266" s="13">
        <v>118704.0</v>
      </c>
      <c r="S266" s="14"/>
      <c r="T266" s="14"/>
      <c r="U266" s="13">
        <v>27220.0</v>
      </c>
      <c r="V266" s="17">
        <v>42704.0</v>
      </c>
      <c r="Y266">
        <f t="shared" si="4"/>
        <v>0</v>
      </c>
    </row>
    <row r="267">
      <c r="A267" s="10">
        <v>42697.0</v>
      </c>
      <c r="B267" s="11">
        <v>0.4375</v>
      </c>
      <c r="C267" s="13" t="s">
        <v>24</v>
      </c>
      <c r="D267" s="13" t="s">
        <v>26</v>
      </c>
      <c r="E267" s="11">
        <v>0.4375</v>
      </c>
      <c r="F267" s="13" t="s">
        <v>203</v>
      </c>
      <c r="G267" s="10">
        <v>42703.0</v>
      </c>
      <c r="H267" s="18">
        <v>42702.0</v>
      </c>
      <c r="I267" s="11">
        <v>0.6486111111111111</v>
      </c>
      <c r="J267" s="14"/>
      <c r="K267" s="13" t="s">
        <v>33</v>
      </c>
      <c r="L267" s="13" t="s">
        <v>2605</v>
      </c>
      <c r="M267" s="13" t="s">
        <v>2606</v>
      </c>
      <c r="N267" s="13" t="s">
        <v>2607</v>
      </c>
      <c r="O267" s="13">
        <v>1.0</v>
      </c>
      <c r="P267" s="13" t="s">
        <v>2608</v>
      </c>
      <c r="Q267" s="14"/>
      <c r="R267" s="14"/>
      <c r="S267" s="14"/>
      <c r="T267" s="14"/>
      <c r="U267" s="13">
        <v>27204.0</v>
      </c>
      <c r="V267" s="17">
        <v>42702.0</v>
      </c>
      <c r="Y267">
        <f t="shared" si="4"/>
        <v>-1</v>
      </c>
    </row>
    <row r="268">
      <c r="A268" s="10">
        <v>42697.0</v>
      </c>
      <c r="B268" s="11">
        <v>0.4375</v>
      </c>
      <c r="C268" s="13" t="s">
        <v>24</v>
      </c>
      <c r="D268" s="13" t="s">
        <v>26</v>
      </c>
      <c r="E268" s="11">
        <v>0.4375</v>
      </c>
      <c r="F268" s="13" t="s">
        <v>203</v>
      </c>
      <c r="G268" s="10">
        <v>42703.0</v>
      </c>
      <c r="H268" s="18">
        <v>42702.0</v>
      </c>
      <c r="I268" s="11">
        <v>0.6486111111111111</v>
      </c>
      <c r="J268" s="14"/>
      <c r="K268" s="13" t="s">
        <v>33</v>
      </c>
      <c r="L268" s="13" t="s">
        <v>2609</v>
      </c>
      <c r="M268" s="13" t="s">
        <v>2606</v>
      </c>
      <c r="N268" s="13" t="s">
        <v>2610</v>
      </c>
      <c r="O268" s="13">
        <v>1.0</v>
      </c>
      <c r="P268" s="13" t="s">
        <v>2608</v>
      </c>
      <c r="Q268" s="14"/>
      <c r="R268" s="14"/>
      <c r="S268" s="14"/>
      <c r="T268" s="14"/>
      <c r="U268" s="13">
        <v>27204.0</v>
      </c>
      <c r="V268" s="17">
        <v>42702.0</v>
      </c>
      <c r="Y268">
        <f t="shared" si="4"/>
        <v>-1</v>
      </c>
    </row>
    <row r="269">
      <c r="A269" s="10">
        <v>42697.0</v>
      </c>
      <c r="B269" s="11">
        <v>0.4375</v>
      </c>
      <c r="C269" s="13" t="s">
        <v>24</v>
      </c>
      <c r="D269" s="13" t="s">
        <v>26</v>
      </c>
      <c r="E269" s="11">
        <v>0.4375</v>
      </c>
      <c r="F269" s="13" t="s">
        <v>203</v>
      </c>
      <c r="G269" s="10">
        <v>42703.0</v>
      </c>
      <c r="H269" s="18">
        <v>42702.0</v>
      </c>
      <c r="I269" s="11">
        <v>0.6486111111111111</v>
      </c>
      <c r="J269" s="14"/>
      <c r="K269" s="13" t="s">
        <v>33</v>
      </c>
      <c r="L269" s="13" t="s">
        <v>2611</v>
      </c>
      <c r="M269" s="13" t="s">
        <v>2606</v>
      </c>
      <c r="N269" s="13" t="s">
        <v>2612</v>
      </c>
      <c r="O269" s="13">
        <v>1.0</v>
      </c>
      <c r="P269" s="13" t="s">
        <v>2608</v>
      </c>
      <c r="Q269" s="14"/>
      <c r="R269" s="14"/>
      <c r="S269" s="14"/>
      <c r="T269" s="14"/>
      <c r="U269" s="13">
        <v>27204.0</v>
      </c>
      <c r="V269" s="17">
        <v>42702.0</v>
      </c>
      <c r="Y269">
        <f t="shared" si="4"/>
        <v>-1</v>
      </c>
    </row>
    <row r="270">
      <c r="A270" s="10">
        <v>42702.0</v>
      </c>
      <c r="B270" s="11">
        <v>0.41180555555555554</v>
      </c>
      <c r="C270" s="13" t="s">
        <v>84</v>
      </c>
      <c r="D270" s="13" t="s">
        <v>26</v>
      </c>
      <c r="E270" s="11">
        <v>0.40625</v>
      </c>
      <c r="F270" s="13" t="s">
        <v>203</v>
      </c>
      <c r="G270" s="10">
        <v>42704.0</v>
      </c>
      <c r="H270" s="54">
        <v>42703.0</v>
      </c>
      <c r="I270" s="11">
        <v>0.44930555555555557</v>
      </c>
      <c r="J270" s="14"/>
      <c r="K270" s="13" t="s">
        <v>1214</v>
      </c>
      <c r="L270" s="13" t="s">
        <v>2613</v>
      </c>
      <c r="M270" s="13" t="s">
        <v>76</v>
      </c>
      <c r="N270" s="13" t="s">
        <v>2614</v>
      </c>
      <c r="O270" s="13">
        <v>1.0</v>
      </c>
      <c r="P270" s="13" t="s">
        <v>284</v>
      </c>
      <c r="Q270" s="14"/>
      <c r="R270" s="14"/>
      <c r="S270" s="14"/>
      <c r="T270" s="14"/>
      <c r="U270" s="13">
        <v>27211.0</v>
      </c>
      <c r="V270" s="17">
        <v>42704.0</v>
      </c>
      <c r="Y270">
        <f t="shared" si="4"/>
        <v>-1</v>
      </c>
    </row>
    <row r="271">
      <c r="A271" s="10">
        <v>42702.0</v>
      </c>
      <c r="B271" s="11">
        <v>0.44027777777777777</v>
      </c>
      <c r="C271" s="13" t="s">
        <v>84</v>
      </c>
      <c r="D271" s="13" t="s">
        <v>26</v>
      </c>
      <c r="E271" s="11">
        <v>0.4375</v>
      </c>
      <c r="F271" s="13" t="s">
        <v>29</v>
      </c>
      <c r="G271" s="13" t="s">
        <v>2615</v>
      </c>
      <c r="H271" s="13" t="s">
        <v>2615</v>
      </c>
      <c r="I271" s="13" t="s">
        <v>2615</v>
      </c>
      <c r="J271" s="14"/>
      <c r="K271" s="13" t="s">
        <v>2616</v>
      </c>
      <c r="L271" s="13" t="s">
        <v>2617</v>
      </c>
      <c r="M271" s="13" t="s">
        <v>307</v>
      </c>
      <c r="N271" s="13" t="s">
        <v>2618</v>
      </c>
      <c r="O271" s="13">
        <v>3.0</v>
      </c>
      <c r="P271" s="13" t="s">
        <v>2619</v>
      </c>
      <c r="Q271" s="13" t="s">
        <v>2620</v>
      </c>
      <c r="R271" s="14"/>
      <c r="S271" s="14"/>
      <c r="T271" s="14"/>
      <c r="U271" s="13">
        <v>27733.0</v>
      </c>
      <c r="V271" s="17">
        <v>42775.0</v>
      </c>
    </row>
    <row r="272">
      <c r="A272" s="10">
        <v>42702.0</v>
      </c>
      <c r="B272" s="11">
        <v>0.44027777777777777</v>
      </c>
      <c r="C272" s="13" t="s">
        <v>84</v>
      </c>
      <c r="D272" s="13" t="s">
        <v>26</v>
      </c>
      <c r="E272" s="11">
        <v>0.4375</v>
      </c>
      <c r="F272" s="13" t="s">
        <v>29</v>
      </c>
      <c r="G272" s="13" t="s">
        <v>2621</v>
      </c>
      <c r="H272" s="13" t="s">
        <v>2621</v>
      </c>
      <c r="I272" s="13" t="s">
        <v>2621</v>
      </c>
      <c r="J272" s="14"/>
      <c r="K272" s="13" t="s">
        <v>87</v>
      </c>
      <c r="L272" s="13" t="s">
        <v>2622</v>
      </c>
      <c r="M272" s="13" t="s">
        <v>307</v>
      </c>
      <c r="N272" s="13" t="s">
        <v>2623</v>
      </c>
      <c r="O272" s="13">
        <v>3.0</v>
      </c>
      <c r="P272" s="13" t="s">
        <v>2619</v>
      </c>
      <c r="Q272" s="13" t="s">
        <v>2624</v>
      </c>
      <c r="R272" s="14"/>
      <c r="S272" s="14"/>
      <c r="T272" s="14"/>
      <c r="U272" s="13">
        <v>27733.0</v>
      </c>
      <c r="V272" s="17">
        <v>42775.0</v>
      </c>
    </row>
    <row r="273">
      <c r="A273" s="10">
        <v>42702.0</v>
      </c>
      <c r="B273" s="11">
        <v>0.41180555555555554</v>
      </c>
      <c r="C273" s="13" t="s">
        <v>84</v>
      </c>
      <c r="D273" s="13" t="s">
        <v>26</v>
      </c>
      <c r="E273" s="11">
        <v>0.40625</v>
      </c>
      <c r="F273" s="13" t="s">
        <v>203</v>
      </c>
      <c r="G273" s="10">
        <v>42706.0</v>
      </c>
      <c r="H273" s="54">
        <v>42704.0</v>
      </c>
      <c r="I273" s="11">
        <v>0.575</v>
      </c>
      <c r="J273" s="14"/>
      <c r="K273" s="13" t="s">
        <v>215</v>
      </c>
      <c r="L273" s="13" t="s">
        <v>2625</v>
      </c>
      <c r="M273" s="13" t="s">
        <v>2626</v>
      </c>
      <c r="N273" s="13" t="s">
        <v>2627</v>
      </c>
      <c r="O273" s="13">
        <v>2.0</v>
      </c>
      <c r="P273" s="13" t="s">
        <v>2628</v>
      </c>
      <c r="Q273" s="13" t="s">
        <v>2629</v>
      </c>
      <c r="R273" s="14"/>
      <c r="S273" s="14"/>
      <c r="T273" s="14"/>
      <c r="U273" s="13" t="s">
        <v>288</v>
      </c>
      <c r="V273" s="16" t="s">
        <v>288</v>
      </c>
      <c r="Y273">
        <f t="shared" ref="Y273:Y276" si="5">H273-G273</f>
        <v>-2</v>
      </c>
    </row>
    <row r="274">
      <c r="A274" s="10">
        <v>42703.0</v>
      </c>
      <c r="B274" s="11">
        <v>0.4513888888888889</v>
      </c>
      <c r="C274" s="13" t="s">
        <v>84</v>
      </c>
      <c r="D274" s="13" t="s">
        <v>26</v>
      </c>
      <c r="E274" s="11">
        <v>0.4375</v>
      </c>
      <c r="F274" s="13" t="s">
        <v>29</v>
      </c>
      <c r="G274" s="10">
        <v>42709.0</v>
      </c>
      <c r="H274" s="12">
        <v>42710.0</v>
      </c>
      <c r="I274" s="11">
        <v>0.4618055555555556</v>
      </c>
      <c r="J274" s="14"/>
      <c r="K274" s="13" t="s">
        <v>33</v>
      </c>
      <c r="L274" s="13" t="s">
        <v>2630</v>
      </c>
      <c r="M274" s="13" t="s">
        <v>92</v>
      </c>
      <c r="N274" s="13" t="s">
        <v>1829</v>
      </c>
      <c r="O274" s="13">
        <v>1.0</v>
      </c>
      <c r="P274" s="13" t="s">
        <v>2631</v>
      </c>
      <c r="Q274" s="14"/>
      <c r="R274" s="14"/>
      <c r="S274" s="14"/>
      <c r="T274" s="14"/>
      <c r="U274" s="13">
        <v>27265.0</v>
      </c>
      <c r="V274" s="17">
        <v>42712.0</v>
      </c>
      <c r="Y274">
        <f t="shared" si="5"/>
        <v>1</v>
      </c>
    </row>
    <row r="275">
      <c r="A275" s="10">
        <v>42703.0</v>
      </c>
      <c r="B275" s="11">
        <v>0.4513888888888889</v>
      </c>
      <c r="C275" s="13" t="s">
        <v>84</v>
      </c>
      <c r="D275" s="13" t="s">
        <v>26</v>
      </c>
      <c r="E275" s="11">
        <v>0.4375</v>
      </c>
      <c r="F275" s="13" t="s">
        <v>29</v>
      </c>
      <c r="G275" s="10">
        <v>42704.0</v>
      </c>
      <c r="H275" s="12">
        <v>42704.0</v>
      </c>
      <c r="I275" s="11">
        <v>0.4861111111111111</v>
      </c>
      <c r="J275" s="14"/>
      <c r="K275" s="13" t="s">
        <v>33</v>
      </c>
      <c r="L275" s="13" t="s">
        <v>2632</v>
      </c>
      <c r="M275" s="13" t="s">
        <v>92</v>
      </c>
      <c r="N275" s="13" t="s">
        <v>2633</v>
      </c>
      <c r="O275" s="13">
        <v>1.0</v>
      </c>
      <c r="P275" s="13" t="s">
        <v>2634</v>
      </c>
      <c r="Q275" s="14"/>
      <c r="R275" s="14"/>
      <c r="S275" s="14"/>
      <c r="T275" s="14"/>
      <c r="U275" s="13">
        <v>27221.0</v>
      </c>
      <c r="V275" s="17">
        <v>42704.0</v>
      </c>
      <c r="Y275">
        <f t="shared" si="5"/>
        <v>0</v>
      </c>
    </row>
    <row r="276">
      <c r="A276" s="12">
        <v>42704.0</v>
      </c>
      <c r="B276" s="11">
        <v>0.4305555555555556</v>
      </c>
      <c r="C276" s="13" t="s">
        <v>191</v>
      </c>
      <c r="D276" s="13" t="s">
        <v>26</v>
      </c>
      <c r="E276" s="11">
        <v>0.4270833333333333</v>
      </c>
      <c r="F276" s="13" t="s">
        <v>29</v>
      </c>
      <c r="G276" s="10">
        <v>42705.0</v>
      </c>
      <c r="H276" s="12">
        <v>42705.0</v>
      </c>
      <c r="I276" s="11">
        <v>0.5395833333333333</v>
      </c>
      <c r="J276" s="14"/>
      <c r="K276" s="13" t="s">
        <v>1801</v>
      </c>
      <c r="L276" s="13" t="s">
        <v>2635</v>
      </c>
      <c r="M276" s="13" t="s">
        <v>55</v>
      </c>
      <c r="N276" s="13" t="s">
        <v>2636</v>
      </c>
      <c r="O276" s="13">
        <v>1.0</v>
      </c>
      <c r="P276" s="13" t="s">
        <v>57</v>
      </c>
      <c r="Q276" s="14"/>
      <c r="R276" s="14"/>
      <c r="S276" s="14"/>
      <c r="T276" s="14"/>
      <c r="U276" s="13">
        <v>27241.0</v>
      </c>
      <c r="V276" s="17">
        <v>42706.0</v>
      </c>
      <c r="Y276">
        <f t="shared" si="5"/>
        <v>0</v>
      </c>
    </row>
    <row r="277">
      <c r="A277" s="45"/>
      <c r="B277" s="14"/>
      <c r="C277" s="14"/>
      <c r="D277" s="14"/>
      <c r="E277" s="14"/>
      <c r="F277" s="14"/>
      <c r="G277" s="45"/>
      <c r="H277" s="14"/>
      <c r="I277" s="14"/>
      <c r="J277" s="14"/>
      <c r="K277" s="14"/>
      <c r="L277" s="14"/>
      <c r="M277" s="14"/>
      <c r="N277" s="14"/>
      <c r="O277" s="14"/>
      <c r="P277" s="14"/>
      <c r="Q277" s="14"/>
      <c r="R277" s="14"/>
      <c r="S277" s="14"/>
      <c r="T277" s="14"/>
      <c r="U277" s="14"/>
    </row>
    <row r="278">
      <c r="A278" s="45"/>
      <c r="B278" s="14"/>
      <c r="C278" s="14"/>
      <c r="D278" s="14"/>
      <c r="E278" s="14"/>
      <c r="F278" s="14"/>
      <c r="G278" s="45"/>
      <c r="H278" s="14"/>
      <c r="I278" s="14"/>
      <c r="J278" s="14"/>
      <c r="K278" s="14"/>
      <c r="L278" s="14"/>
      <c r="M278" s="14"/>
      <c r="N278" s="14"/>
      <c r="O278" s="14"/>
      <c r="P278" s="14"/>
      <c r="Q278" s="14"/>
      <c r="R278" s="14"/>
      <c r="S278" s="14"/>
      <c r="T278" s="14"/>
      <c r="U278" s="14"/>
    </row>
    <row r="279">
      <c r="A279" s="45"/>
      <c r="B279" s="14"/>
      <c r="C279" s="14"/>
      <c r="D279" s="14"/>
      <c r="E279" s="14"/>
      <c r="F279" s="14"/>
      <c r="G279" s="45"/>
      <c r="H279" s="14"/>
      <c r="I279" s="14"/>
      <c r="J279" s="14"/>
      <c r="K279" s="14"/>
      <c r="L279" s="14"/>
      <c r="M279" s="14"/>
      <c r="N279" s="14"/>
      <c r="O279" s="14"/>
      <c r="P279" s="14"/>
      <c r="Q279" s="14"/>
      <c r="R279" s="14"/>
      <c r="S279" s="14"/>
      <c r="T279" s="14"/>
      <c r="U279" s="14"/>
    </row>
    <row r="280">
      <c r="A280" s="45"/>
      <c r="B280" s="14"/>
      <c r="C280" s="14"/>
      <c r="D280" s="14"/>
      <c r="E280" s="14"/>
      <c r="F280" s="14"/>
      <c r="G280" s="45"/>
      <c r="H280" s="14"/>
      <c r="I280" s="14"/>
      <c r="J280" s="14"/>
      <c r="K280" s="14"/>
      <c r="L280" s="14"/>
      <c r="M280" s="14"/>
      <c r="N280" s="14"/>
      <c r="O280" s="14"/>
      <c r="P280" s="14"/>
      <c r="Q280" s="14"/>
      <c r="R280" s="14"/>
      <c r="S280" s="14"/>
      <c r="T280" s="14"/>
      <c r="U280" s="14"/>
    </row>
    <row r="281">
      <c r="A281" s="45"/>
      <c r="B281" s="14"/>
      <c r="C281" s="14"/>
      <c r="D281" s="14"/>
      <c r="E281" s="14"/>
      <c r="F281" s="14"/>
      <c r="G281" s="45"/>
      <c r="H281" s="14"/>
      <c r="I281" s="14"/>
      <c r="J281" s="14"/>
      <c r="K281" s="14"/>
      <c r="L281" s="14"/>
      <c r="M281" s="14"/>
      <c r="N281" s="14"/>
      <c r="O281" s="14"/>
      <c r="P281" s="14"/>
      <c r="Q281" s="14"/>
      <c r="R281" s="14"/>
      <c r="S281" s="14"/>
      <c r="T281" s="14"/>
      <c r="U281" s="14"/>
    </row>
    <row r="282">
      <c r="A282" s="45"/>
      <c r="B282" s="14"/>
      <c r="C282" s="14"/>
      <c r="D282" s="14"/>
      <c r="E282" s="14"/>
      <c r="F282" s="14"/>
      <c r="G282" s="45"/>
      <c r="H282" s="14"/>
      <c r="I282" s="14"/>
      <c r="J282" s="14"/>
      <c r="K282" s="14"/>
      <c r="L282" s="14"/>
      <c r="M282" s="14"/>
      <c r="N282" s="14"/>
      <c r="O282" s="14"/>
      <c r="P282" s="14"/>
      <c r="Q282" s="14"/>
      <c r="R282" s="14"/>
      <c r="S282" s="14"/>
      <c r="T282" s="14"/>
      <c r="U282" s="14"/>
    </row>
    <row r="283">
      <c r="A283" s="45"/>
      <c r="B283" s="14"/>
      <c r="C283" s="14"/>
      <c r="D283" s="14"/>
      <c r="E283" s="14"/>
      <c r="F283" s="14"/>
      <c r="G283" s="45"/>
      <c r="H283" s="14"/>
      <c r="I283" s="14"/>
      <c r="J283" s="14"/>
      <c r="K283" s="14"/>
      <c r="L283" s="14"/>
      <c r="M283" s="14"/>
      <c r="N283" s="14"/>
      <c r="O283" s="14"/>
      <c r="P283" s="14"/>
      <c r="Q283" s="14"/>
      <c r="R283" s="14"/>
      <c r="S283" s="14"/>
      <c r="T283" s="14"/>
      <c r="U283" s="14"/>
    </row>
    <row r="284">
      <c r="A284" s="45"/>
      <c r="B284" s="14"/>
      <c r="C284" s="14"/>
      <c r="D284" s="14"/>
      <c r="E284" s="14"/>
      <c r="F284" s="14"/>
      <c r="G284" s="45"/>
      <c r="H284" s="14"/>
      <c r="I284" s="14"/>
      <c r="J284" s="14"/>
      <c r="K284" s="14"/>
      <c r="L284" s="14"/>
      <c r="M284" s="14"/>
      <c r="N284" s="14"/>
      <c r="O284" s="14"/>
      <c r="P284" s="14"/>
      <c r="Q284" s="14"/>
      <c r="R284" s="14"/>
      <c r="S284" s="14"/>
      <c r="T284" s="14"/>
      <c r="U284" s="14"/>
    </row>
    <row r="285">
      <c r="A285" s="45"/>
      <c r="B285" s="14"/>
      <c r="C285" s="14"/>
      <c r="D285" s="14"/>
      <c r="E285" s="14"/>
      <c r="F285" s="14"/>
      <c r="G285" s="45"/>
      <c r="H285" s="14"/>
      <c r="I285" s="14"/>
      <c r="J285" s="14"/>
      <c r="K285" s="14"/>
      <c r="L285" s="14"/>
      <c r="M285" s="14"/>
      <c r="N285" s="14"/>
      <c r="O285" s="14"/>
      <c r="P285" s="14"/>
      <c r="Q285" s="14"/>
      <c r="R285" s="14"/>
      <c r="S285" s="14"/>
      <c r="T285" s="14"/>
      <c r="U285" s="14"/>
    </row>
    <row r="286">
      <c r="A286" s="45"/>
      <c r="B286" s="14"/>
      <c r="C286" s="14"/>
      <c r="D286" s="14"/>
      <c r="E286" s="14"/>
      <c r="F286" s="14"/>
      <c r="G286" s="45"/>
      <c r="H286" s="14"/>
      <c r="I286" s="14"/>
      <c r="J286" s="14"/>
      <c r="K286" s="14"/>
      <c r="L286" s="14"/>
      <c r="M286" s="14"/>
      <c r="N286" s="14"/>
      <c r="O286" s="14"/>
      <c r="P286" s="14"/>
      <c r="Q286" s="14"/>
      <c r="R286" s="14"/>
      <c r="S286" s="14"/>
      <c r="T286" s="14"/>
      <c r="U286" s="14"/>
    </row>
    <row r="287">
      <c r="A287" s="45"/>
      <c r="B287" s="14"/>
      <c r="C287" s="14"/>
      <c r="D287" s="14"/>
      <c r="E287" s="14"/>
      <c r="F287" s="14"/>
      <c r="G287" s="45"/>
      <c r="H287" s="14"/>
      <c r="I287" s="14"/>
      <c r="J287" s="14"/>
      <c r="K287" s="14"/>
      <c r="L287" s="14"/>
      <c r="M287" s="14"/>
      <c r="N287" s="14"/>
      <c r="O287" s="14"/>
      <c r="P287" s="14"/>
      <c r="Q287" s="14"/>
      <c r="R287" s="14"/>
      <c r="S287" s="14"/>
      <c r="T287" s="14"/>
      <c r="U287" s="14"/>
    </row>
    <row r="288">
      <c r="A288" s="45"/>
      <c r="B288" s="14"/>
      <c r="C288" s="14"/>
      <c r="D288" s="14"/>
      <c r="E288" s="14"/>
      <c r="F288" s="14"/>
      <c r="G288" s="45"/>
      <c r="H288" s="14"/>
      <c r="I288" s="14"/>
      <c r="J288" s="14"/>
      <c r="K288" s="14"/>
      <c r="L288" s="14"/>
      <c r="M288" s="14"/>
      <c r="N288" s="14"/>
      <c r="O288" s="14"/>
      <c r="P288" s="14"/>
      <c r="Q288" s="14"/>
      <c r="R288" s="14"/>
      <c r="S288" s="14"/>
      <c r="T288" s="14"/>
      <c r="U288" s="14"/>
    </row>
    <row r="289">
      <c r="A289" s="45"/>
      <c r="B289" s="14"/>
      <c r="C289" s="14"/>
      <c r="D289" s="14"/>
      <c r="E289" s="14"/>
      <c r="F289" s="14"/>
      <c r="G289" s="45"/>
      <c r="H289" s="14"/>
      <c r="I289" s="14"/>
      <c r="J289" s="14"/>
      <c r="K289" s="14"/>
      <c r="L289" s="14"/>
      <c r="M289" s="14"/>
      <c r="N289" s="14"/>
      <c r="O289" s="14"/>
      <c r="P289" s="14"/>
      <c r="Q289" s="14"/>
      <c r="R289" s="14"/>
      <c r="S289" s="14"/>
      <c r="T289" s="14"/>
      <c r="U289" s="14"/>
    </row>
    <row r="290">
      <c r="A290" s="45"/>
      <c r="B290" s="14"/>
      <c r="C290" s="14"/>
      <c r="D290" s="14"/>
      <c r="E290" s="14"/>
      <c r="F290" s="14"/>
      <c r="G290" s="45"/>
      <c r="H290" s="14"/>
      <c r="I290" s="14"/>
      <c r="J290" s="14"/>
      <c r="K290" s="14"/>
      <c r="L290" s="14"/>
      <c r="M290" s="14"/>
      <c r="N290" s="14"/>
      <c r="O290" s="14"/>
      <c r="P290" s="14"/>
      <c r="Q290" s="14"/>
      <c r="R290" s="14"/>
      <c r="S290" s="14"/>
      <c r="T290" s="14"/>
      <c r="U290" s="14"/>
    </row>
    <row r="291">
      <c r="A291" s="45"/>
      <c r="B291" s="14"/>
      <c r="C291" s="14"/>
      <c r="D291" s="14"/>
      <c r="E291" s="14"/>
      <c r="F291" s="14"/>
      <c r="G291" s="45"/>
      <c r="H291" s="14"/>
      <c r="I291" s="14"/>
      <c r="J291" s="14"/>
      <c r="K291" s="14"/>
      <c r="L291" s="14"/>
      <c r="M291" s="14"/>
      <c r="N291" s="14"/>
      <c r="O291" s="14"/>
      <c r="P291" s="14"/>
      <c r="Q291" s="14"/>
      <c r="R291" s="14"/>
      <c r="S291" s="14"/>
      <c r="T291" s="14"/>
      <c r="U291" s="14"/>
    </row>
    <row r="292">
      <c r="A292" s="45"/>
      <c r="B292" s="14"/>
      <c r="C292" s="14"/>
      <c r="D292" s="14"/>
      <c r="E292" s="14"/>
      <c r="F292" s="14"/>
      <c r="G292" s="45"/>
      <c r="H292" s="14"/>
      <c r="I292" s="14"/>
      <c r="J292" s="14"/>
      <c r="K292" s="14"/>
      <c r="L292" s="14"/>
      <c r="M292" s="14"/>
      <c r="N292" s="14"/>
      <c r="O292" s="14"/>
      <c r="P292" s="14"/>
      <c r="Q292" s="14"/>
      <c r="R292" s="14"/>
      <c r="S292" s="14"/>
      <c r="T292" s="14"/>
      <c r="U292" s="14"/>
    </row>
    <row r="293">
      <c r="A293" s="45"/>
      <c r="B293" s="14"/>
      <c r="C293" s="14"/>
      <c r="D293" s="14"/>
      <c r="E293" s="14"/>
      <c r="F293" s="14"/>
      <c r="G293" s="45"/>
      <c r="H293" s="14"/>
      <c r="I293" s="14"/>
      <c r="J293" s="14"/>
      <c r="K293" s="14"/>
      <c r="L293" s="14"/>
      <c r="M293" s="14"/>
      <c r="N293" s="14"/>
      <c r="O293" s="14"/>
      <c r="P293" s="14"/>
      <c r="Q293" s="14"/>
      <c r="R293" s="14"/>
      <c r="S293" s="14"/>
      <c r="T293" s="14"/>
      <c r="U293" s="14"/>
    </row>
    <row r="294">
      <c r="A294" s="45"/>
      <c r="B294" s="14"/>
      <c r="C294" s="14"/>
      <c r="D294" s="14"/>
      <c r="E294" s="14"/>
      <c r="F294" s="14"/>
      <c r="G294" s="45"/>
      <c r="H294" s="14"/>
      <c r="I294" s="14"/>
      <c r="J294" s="14"/>
      <c r="K294" s="14"/>
      <c r="L294" s="14"/>
      <c r="M294" s="14"/>
      <c r="N294" s="14"/>
      <c r="O294" s="14"/>
      <c r="P294" s="14"/>
      <c r="Q294" s="14"/>
      <c r="R294" s="14"/>
      <c r="S294" s="14"/>
      <c r="T294" s="14"/>
      <c r="U294" s="14"/>
    </row>
    <row r="295">
      <c r="A295" s="45"/>
      <c r="B295" s="14"/>
      <c r="C295" s="14"/>
      <c r="D295" s="14"/>
      <c r="E295" s="14"/>
      <c r="F295" s="14"/>
      <c r="G295" s="45"/>
      <c r="H295" s="14"/>
      <c r="I295" s="14"/>
      <c r="J295" s="14"/>
      <c r="K295" s="14"/>
      <c r="L295" s="14"/>
      <c r="M295" s="14"/>
      <c r="N295" s="14"/>
      <c r="O295" s="14"/>
      <c r="P295" s="14"/>
      <c r="Q295" s="14"/>
      <c r="R295" s="14"/>
      <c r="S295" s="14"/>
      <c r="T295" s="14"/>
      <c r="U295" s="14"/>
    </row>
    <row r="296">
      <c r="A296" s="45"/>
      <c r="B296" s="14"/>
      <c r="C296" s="14"/>
      <c r="D296" s="14"/>
      <c r="E296" s="14"/>
      <c r="F296" s="14"/>
      <c r="G296" s="45"/>
      <c r="H296" s="14"/>
      <c r="I296" s="14"/>
      <c r="J296" s="14"/>
      <c r="K296" s="14"/>
      <c r="L296" s="14"/>
      <c r="M296" s="14"/>
      <c r="N296" s="14"/>
      <c r="O296" s="14"/>
      <c r="P296" s="14"/>
      <c r="Q296" s="14"/>
      <c r="R296" s="14"/>
      <c r="S296" s="14"/>
      <c r="T296" s="14"/>
      <c r="U296" s="14"/>
    </row>
    <row r="297">
      <c r="A297" s="45"/>
      <c r="B297" s="14"/>
      <c r="C297" s="14"/>
      <c r="D297" s="14"/>
      <c r="E297" s="14"/>
      <c r="F297" s="14"/>
      <c r="G297" s="45"/>
      <c r="H297" s="14"/>
      <c r="I297" s="14"/>
      <c r="J297" s="14"/>
      <c r="K297" s="14"/>
      <c r="L297" s="14"/>
      <c r="M297" s="14"/>
      <c r="N297" s="14"/>
      <c r="O297" s="14"/>
      <c r="P297" s="14"/>
      <c r="Q297" s="14"/>
      <c r="R297" s="14"/>
      <c r="S297" s="14"/>
      <c r="T297" s="14"/>
      <c r="U297" s="14"/>
    </row>
    <row r="298">
      <c r="A298" s="45"/>
      <c r="B298" s="14"/>
      <c r="C298" s="14"/>
      <c r="D298" s="14"/>
      <c r="E298" s="14"/>
      <c r="F298" s="14"/>
      <c r="G298" s="45"/>
      <c r="H298" s="14"/>
      <c r="I298" s="14"/>
      <c r="J298" s="14"/>
      <c r="K298" s="14"/>
      <c r="L298" s="14"/>
      <c r="M298" s="14"/>
      <c r="N298" s="14"/>
      <c r="O298" s="14"/>
      <c r="P298" s="14"/>
      <c r="Q298" s="14"/>
      <c r="R298" s="14"/>
      <c r="S298" s="14"/>
      <c r="T298" s="14"/>
      <c r="U298" s="14"/>
    </row>
    <row r="299">
      <c r="A299" s="45"/>
      <c r="B299" s="14"/>
      <c r="C299" s="14"/>
      <c r="D299" s="14"/>
      <c r="E299" s="14"/>
      <c r="F299" s="14"/>
      <c r="G299" s="45"/>
      <c r="H299" s="14"/>
      <c r="I299" s="14"/>
      <c r="J299" s="14"/>
      <c r="K299" s="14"/>
      <c r="L299" s="14"/>
      <c r="M299" s="14"/>
      <c r="N299" s="14"/>
      <c r="O299" s="14"/>
      <c r="P299" s="14"/>
      <c r="Q299" s="14"/>
      <c r="R299" s="14"/>
      <c r="S299" s="14"/>
      <c r="T299" s="14"/>
      <c r="U299" s="14"/>
    </row>
    <row r="300">
      <c r="A300" s="45"/>
      <c r="B300" s="14"/>
      <c r="C300" s="14"/>
      <c r="D300" s="14"/>
      <c r="E300" s="14"/>
      <c r="F300" s="14"/>
      <c r="G300" s="45"/>
      <c r="H300" s="14"/>
      <c r="I300" s="14"/>
      <c r="J300" s="14"/>
      <c r="K300" s="14"/>
      <c r="L300" s="14"/>
      <c r="M300" s="14"/>
      <c r="N300" s="14"/>
      <c r="O300" s="14"/>
      <c r="P300" s="14"/>
      <c r="Q300" s="14"/>
      <c r="R300" s="14"/>
      <c r="S300" s="14"/>
      <c r="T300" s="14"/>
      <c r="U300" s="14"/>
    </row>
    <row r="301">
      <c r="A301" s="45"/>
      <c r="B301" s="14"/>
      <c r="C301" s="14"/>
      <c r="D301" s="14"/>
      <c r="E301" s="14"/>
      <c r="F301" s="14"/>
      <c r="G301" s="45"/>
      <c r="H301" s="14"/>
      <c r="I301" s="14"/>
      <c r="J301" s="14"/>
      <c r="K301" s="14"/>
      <c r="L301" s="14"/>
      <c r="M301" s="14"/>
      <c r="N301" s="14"/>
      <c r="O301" s="14"/>
      <c r="P301" s="14"/>
      <c r="Q301" s="14"/>
      <c r="R301" s="14"/>
      <c r="S301" s="14"/>
      <c r="T301" s="14"/>
      <c r="U301" s="14"/>
    </row>
    <row r="302">
      <c r="A302" s="45"/>
      <c r="B302" s="14"/>
      <c r="C302" s="14"/>
      <c r="D302" s="14"/>
      <c r="E302" s="14"/>
      <c r="F302" s="14"/>
      <c r="G302" s="45"/>
      <c r="H302" s="14"/>
      <c r="I302" s="14"/>
      <c r="J302" s="14"/>
      <c r="K302" s="14"/>
      <c r="L302" s="14"/>
      <c r="M302" s="14"/>
      <c r="N302" s="14"/>
      <c r="O302" s="14"/>
      <c r="P302" s="14"/>
      <c r="Q302" s="14"/>
      <c r="R302" s="14"/>
      <c r="S302" s="14"/>
      <c r="T302" s="14"/>
      <c r="U302" s="14"/>
    </row>
    <row r="303">
      <c r="A303" s="45"/>
      <c r="B303" s="14"/>
      <c r="C303" s="14"/>
      <c r="D303" s="14"/>
      <c r="E303" s="14"/>
      <c r="F303" s="14"/>
      <c r="G303" s="45"/>
      <c r="H303" s="14"/>
      <c r="I303" s="14"/>
      <c r="J303" s="14"/>
      <c r="K303" s="14"/>
      <c r="L303" s="14"/>
      <c r="M303" s="14"/>
      <c r="N303" s="14"/>
      <c r="O303" s="14"/>
      <c r="P303" s="14"/>
      <c r="Q303" s="14"/>
      <c r="R303" s="14"/>
      <c r="S303" s="14"/>
      <c r="T303" s="14"/>
      <c r="U303" s="14"/>
    </row>
    <row r="304">
      <c r="A304" s="45"/>
      <c r="B304" s="14"/>
      <c r="C304" s="14"/>
      <c r="D304" s="14"/>
      <c r="E304" s="14"/>
      <c r="F304" s="14"/>
      <c r="G304" s="45"/>
      <c r="H304" s="14"/>
      <c r="I304" s="14"/>
      <c r="J304" s="14"/>
      <c r="K304" s="14"/>
      <c r="L304" s="14"/>
      <c r="M304" s="14"/>
      <c r="N304" s="14"/>
      <c r="O304" s="14"/>
      <c r="P304" s="14"/>
      <c r="Q304" s="14"/>
      <c r="R304" s="14"/>
      <c r="S304" s="14"/>
      <c r="T304" s="14"/>
      <c r="U304" s="14"/>
    </row>
    <row r="305">
      <c r="A305" s="45"/>
      <c r="B305" s="14"/>
      <c r="C305" s="14"/>
      <c r="D305" s="14"/>
      <c r="E305" s="14"/>
      <c r="F305" s="14"/>
      <c r="G305" s="45"/>
      <c r="H305" s="14"/>
      <c r="I305" s="14"/>
      <c r="J305" s="14"/>
      <c r="K305" s="14"/>
      <c r="L305" s="14"/>
      <c r="M305" s="14"/>
      <c r="N305" s="14"/>
      <c r="O305" s="14"/>
      <c r="P305" s="14"/>
      <c r="Q305" s="14"/>
      <c r="R305" s="14"/>
      <c r="S305" s="14"/>
      <c r="T305" s="14"/>
      <c r="U305" s="14"/>
    </row>
    <row r="306">
      <c r="A306" s="45"/>
      <c r="B306" s="14"/>
      <c r="C306" s="14"/>
      <c r="D306" s="14"/>
      <c r="E306" s="14"/>
      <c r="F306" s="14"/>
      <c r="G306" s="45"/>
      <c r="H306" s="14"/>
      <c r="I306" s="14"/>
      <c r="J306" s="14"/>
      <c r="K306" s="14"/>
      <c r="L306" s="14"/>
      <c r="M306" s="14"/>
      <c r="N306" s="14"/>
      <c r="O306" s="14"/>
      <c r="P306" s="14"/>
      <c r="Q306" s="14"/>
      <c r="R306" s="14"/>
      <c r="S306" s="14"/>
      <c r="T306" s="14"/>
      <c r="U306" s="14"/>
    </row>
    <row r="307">
      <c r="A307" s="45"/>
      <c r="B307" s="14"/>
      <c r="C307" s="14"/>
      <c r="D307" s="14"/>
      <c r="E307" s="14"/>
      <c r="F307" s="14"/>
      <c r="G307" s="45"/>
      <c r="H307" s="14"/>
      <c r="I307" s="14"/>
      <c r="J307" s="14"/>
      <c r="K307" s="14"/>
      <c r="L307" s="14"/>
      <c r="M307" s="14"/>
      <c r="N307" s="14"/>
      <c r="O307" s="14"/>
      <c r="P307" s="14"/>
      <c r="Q307" s="14"/>
      <c r="R307" s="14"/>
      <c r="S307" s="14"/>
      <c r="T307" s="14"/>
      <c r="U307" s="14"/>
    </row>
    <row r="308">
      <c r="A308" s="45"/>
      <c r="B308" s="14"/>
      <c r="C308" s="14"/>
      <c r="D308" s="14"/>
      <c r="E308" s="14"/>
      <c r="F308" s="14"/>
      <c r="G308" s="45"/>
      <c r="H308" s="14"/>
      <c r="I308" s="14"/>
      <c r="J308" s="14"/>
      <c r="K308" s="14"/>
      <c r="L308" s="14"/>
      <c r="M308" s="14"/>
      <c r="N308" s="14"/>
      <c r="O308" s="14"/>
      <c r="P308" s="14"/>
      <c r="Q308" s="14"/>
      <c r="R308" s="14"/>
      <c r="S308" s="14"/>
      <c r="T308" s="14"/>
      <c r="U308" s="14"/>
    </row>
    <row r="309">
      <c r="A309" s="45"/>
      <c r="B309" s="14"/>
      <c r="C309" s="14"/>
      <c r="D309" s="14"/>
      <c r="E309" s="14"/>
      <c r="F309" s="14"/>
      <c r="G309" s="45"/>
      <c r="H309" s="14"/>
      <c r="I309" s="14"/>
      <c r="J309" s="14"/>
      <c r="K309" s="14"/>
      <c r="L309" s="14"/>
      <c r="M309" s="14"/>
      <c r="N309" s="14"/>
      <c r="O309" s="14"/>
      <c r="P309" s="14"/>
      <c r="Q309" s="14"/>
      <c r="R309" s="14"/>
      <c r="S309" s="14"/>
      <c r="T309" s="14"/>
      <c r="U309" s="14"/>
    </row>
    <row r="310">
      <c r="A310" s="45"/>
      <c r="B310" s="14"/>
      <c r="C310" s="14"/>
      <c r="D310" s="14"/>
      <c r="E310" s="14"/>
      <c r="F310" s="14"/>
      <c r="G310" s="45"/>
      <c r="H310" s="14"/>
      <c r="I310" s="14"/>
      <c r="J310" s="14"/>
      <c r="K310" s="14"/>
      <c r="L310" s="14"/>
      <c r="M310" s="14"/>
      <c r="N310" s="14"/>
      <c r="O310" s="14"/>
      <c r="P310" s="14"/>
      <c r="Q310" s="14"/>
      <c r="R310" s="14"/>
      <c r="S310" s="14"/>
      <c r="T310" s="14"/>
      <c r="U310" s="14"/>
    </row>
    <row r="311">
      <c r="A311" s="45"/>
      <c r="B311" s="14"/>
      <c r="C311" s="14"/>
      <c r="D311" s="14"/>
      <c r="E311" s="14"/>
      <c r="F311" s="14"/>
      <c r="G311" s="45"/>
      <c r="H311" s="14"/>
      <c r="I311" s="14"/>
      <c r="J311" s="14"/>
      <c r="K311" s="14"/>
      <c r="L311" s="14"/>
      <c r="M311" s="14"/>
      <c r="N311" s="14"/>
      <c r="O311" s="14"/>
      <c r="P311" s="14"/>
      <c r="Q311" s="14"/>
      <c r="R311" s="14"/>
      <c r="S311" s="14"/>
      <c r="T311" s="14"/>
      <c r="U311" s="14"/>
    </row>
    <row r="312">
      <c r="A312" s="45"/>
      <c r="B312" s="14"/>
      <c r="C312" s="14"/>
      <c r="D312" s="14"/>
      <c r="E312" s="14"/>
      <c r="F312" s="14"/>
      <c r="G312" s="45"/>
      <c r="H312" s="14"/>
      <c r="I312" s="14"/>
      <c r="J312" s="14"/>
      <c r="K312" s="14"/>
      <c r="L312" s="14"/>
      <c r="M312" s="14"/>
      <c r="N312" s="14"/>
      <c r="O312" s="14"/>
      <c r="P312" s="14"/>
      <c r="Q312" s="14"/>
      <c r="R312" s="14"/>
      <c r="S312" s="14"/>
      <c r="T312" s="14"/>
      <c r="U312" s="14"/>
    </row>
    <row r="313">
      <c r="A313" s="45"/>
      <c r="B313" s="14"/>
      <c r="C313" s="14"/>
      <c r="D313" s="14"/>
      <c r="E313" s="14"/>
      <c r="F313" s="14"/>
      <c r="G313" s="45"/>
      <c r="H313" s="14"/>
      <c r="I313" s="14"/>
      <c r="J313" s="14"/>
      <c r="K313" s="14"/>
      <c r="L313" s="14"/>
      <c r="M313" s="14"/>
      <c r="N313" s="14"/>
      <c r="O313" s="14"/>
      <c r="P313" s="14"/>
      <c r="Q313" s="14"/>
      <c r="R313" s="14"/>
      <c r="S313" s="14"/>
      <c r="T313" s="14"/>
      <c r="U313" s="14"/>
    </row>
    <row r="314">
      <c r="A314" s="45"/>
      <c r="B314" s="14"/>
      <c r="C314" s="14"/>
      <c r="D314" s="14"/>
      <c r="E314" s="14"/>
      <c r="F314" s="14"/>
      <c r="G314" s="45"/>
      <c r="H314" s="14"/>
      <c r="I314" s="14"/>
      <c r="J314" s="14"/>
      <c r="K314" s="14"/>
      <c r="L314" s="14"/>
      <c r="M314" s="14"/>
      <c r="N314" s="14"/>
      <c r="O314" s="14"/>
      <c r="P314" s="14"/>
      <c r="Q314" s="14"/>
      <c r="R314" s="14"/>
      <c r="S314" s="14"/>
      <c r="T314" s="14"/>
      <c r="U314" s="14"/>
    </row>
    <row r="315">
      <c r="A315" s="45"/>
      <c r="B315" s="14"/>
      <c r="C315" s="14"/>
      <c r="D315" s="14"/>
      <c r="E315" s="14"/>
      <c r="F315" s="14"/>
      <c r="G315" s="45"/>
      <c r="H315" s="14"/>
      <c r="I315" s="14"/>
      <c r="J315" s="14"/>
      <c r="K315" s="14"/>
      <c r="L315" s="14"/>
      <c r="M315" s="14"/>
      <c r="N315" s="14"/>
      <c r="O315" s="14"/>
      <c r="P315" s="14"/>
      <c r="Q315" s="14"/>
      <c r="R315" s="14"/>
      <c r="S315" s="14"/>
      <c r="T315" s="14"/>
      <c r="U315" s="14"/>
    </row>
    <row r="316">
      <c r="A316" s="45"/>
      <c r="B316" s="14"/>
      <c r="C316" s="14"/>
      <c r="D316" s="14"/>
      <c r="E316" s="14"/>
      <c r="F316" s="14"/>
      <c r="G316" s="45"/>
      <c r="H316" s="14"/>
      <c r="I316" s="14"/>
      <c r="J316" s="14"/>
      <c r="K316" s="14"/>
      <c r="L316" s="14"/>
      <c r="M316" s="14"/>
      <c r="N316" s="14"/>
      <c r="O316" s="14"/>
      <c r="P316" s="14"/>
      <c r="Q316" s="14"/>
      <c r="R316" s="14"/>
      <c r="S316" s="14"/>
      <c r="T316" s="14"/>
      <c r="U316" s="14"/>
    </row>
    <row r="317">
      <c r="A317" s="45"/>
      <c r="B317" s="14"/>
      <c r="C317" s="14"/>
      <c r="D317" s="14"/>
      <c r="E317" s="14"/>
      <c r="F317" s="14"/>
      <c r="G317" s="45"/>
      <c r="H317" s="14"/>
      <c r="I317" s="14"/>
      <c r="J317" s="14"/>
      <c r="K317" s="14"/>
      <c r="L317" s="14"/>
      <c r="M317" s="14"/>
      <c r="N317" s="14"/>
      <c r="O317" s="14"/>
      <c r="P317" s="14"/>
      <c r="Q317" s="14"/>
      <c r="R317" s="14"/>
      <c r="S317" s="14"/>
      <c r="T317" s="14"/>
      <c r="U317" s="14"/>
    </row>
    <row r="318">
      <c r="A318" s="45"/>
      <c r="B318" s="14"/>
      <c r="C318" s="14"/>
      <c r="D318" s="14"/>
      <c r="E318" s="14"/>
      <c r="F318" s="14"/>
      <c r="G318" s="45"/>
      <c r="H318" s="14"/>
      <c r="I318" s="14"/>
      <c r="J318" s="14"/>
      <c r="K318" s="14"/>
      <c r="L318" s="14"/>
      <c r="M318" s="14"/>
      <c r="N318" s="14"/>
      <c r="O318" s="14"/>
      <c r="P318" s="14"/>
      <c r="Q318" s="14"/>
      <c r="R318" s="14"/>
      <c r="S318" s="14"/>
      <c r="T318" s="14"/>
      <c r="U318" s="14"/>
    </row>
    <row r="319">
      <c r="A319" s="45"/>
      <c r="B319" s="14"/>
      <c r="C319" s="14"/>
      <c r="D319" s="14"/>
      <c r="E319" s="14"/>
      <c r="F319" s="14"/>
      <c r="G319" s="45"/>
      <c r="H319" s="14"/>
      <c r="I319" s="14"/>
      <c r="J319" s="14"/>
      <c r="K319" s="14"/>
      <c r="L319" s="14"/>
      <c r="M319" s="14"/>
      <c r="N319" s="14"/>
      <c r="O319" s="14"/>
      <c r="P319" s="14"/>
      <c r="Q319" s="14"/>
      <c r="R319" s="14"/>
      <c r="S319" s="14"/>
      <c r="T319" s="14"/>
      <c r="U319" s="14"/>
    </row>
    <row r="320">
      <c r="A320" s="45"/>
      <c r="B320" s="14"/>
      <c r="C320" s="14"/>
      <c r="D320" s="14"/>
      <c r="E320" s="14"/>
      <c r="F320" s="14"/>
      <c r="G320" s="45"/>
      <c r="H320" s="14"/>
      <c r="I320" s="14"/>
      <c r="J320" s="14"/>
      <c r="K320" s="14"/>
      <c r="L320" s="14"/>
      <c r="M320" s="14"/>
      <c r="N320" s="14"/>
      <c r="O320" s="14"/>
      <c r="P320" s="14"/>
      <c r="Q320" s="14"/>
      <c r="R320" s="14"/>
      <c r="S320" s="14"/>
      <c r="T320" s="14"/>
      <c r="U320" s="14"/>
    </row>
    <row r="321">
      <c r="A321" s="45"/>
      <c r="B321" s="14"/>
      <c r="C321" s="14"/>
      <c r="D321" s="14"/>
      <c r="E321" s="14"/>
      <c r="F321" s="14"/>
      <c r="G321" s="45"/>
      <c r="H321" s="14"/>
      <c r="I321" s="14"/>
      <c r="J321" s="14"/>
      <c r="K321" s="14"/>
      <c r="L321" s="14"/>
      <c r="M321" s="14"/>
      <c r="N321" s="14"/>
      <c r="O321" s="14"/>
      <c r="P321" s="14"/>
      <c r="Q321" s="14"/>
      <c r="R321" s="14"/>
      <c r="S321" s="14"/>
      <c r="T321" s="14"/>
      <c r="U321" s="14"/>
    </row>
    <row r="322">
      <c r="A322" s="45"/>
      <c r="B322" s="14"/>
      <c r="C322" s="14"/>
      <c r="D322" s="14"/>
      <c r="E322" s="14"/>
      <c r="F322" s="14"/>
      <c r="G322" s="45"/>
      <c r="H322" s="14"/>
      <c r="I322" s="14"/>
      <c r="J322" s="14"/>
      <c r="K322" s="14"/>
      <c r="L322" s="14"/>
      <c r="M322" s="14"/>
      <c r="N322" s="14"/>
      <c r="O322" s="14"/>
      <c r="P322" s="14"/>
      <c r="Q322" s="14"/>
      <c r="R322" s="14"/>
      <c r="S322" s="14"/>
      <c r="T322" s="14"/>
      <c r="U322" s="14"/>
    </row>
    <row r="323">
      <c r="A323" s="45"/>
      <c r="B323" s="14"/>
      <c r="C323" s="14"/>
      <c r="D323" s="14"/>
      <c r="E323" s="14"/>
      <c r="F323" s="14"/>
      <c r="G323" s="45"/>
      <c r="H323" s="14"/>
      <c r="I323" s="14"/>
      <c r="J323" s="14"/>
      <c r="K323" s="14"/>
      <c r="L323" s="14"/>
      <c r="M323" s="14"/>
      <c r="N323" s="14"/>
      <c r="O323" s="14"/>
      <c r="P323" s="14"/>
      <c r="Q323" s="14"/>
      <c r="R323" s="14"/>
      <c r="S323" s="14"/>
      <c r="T323" s="14"/>
      <c r="U323" s="14"/>
    </row>
    <row r="324">
      <c r="A324" s="45"/>
      <c r="B324" s="14"/>
      <c r="C324" s="14"/>
      <c r="D324" s="14"/>
      <c r="E324" s="14"/>
      <c r="F324" s="14"/>
      <c r="G324" s="45"/>
      <c r="H324" s="14"/>
      <c r="I324" s="14"/>
      <c r="J324" s="14"/>
      <c r="K324" s="14"/>
      <c r="L324" s="14"/>
      <c r="M324" s="14"/>
      <c r="N324" s="14"/>
      <c r="O324" s="14"/>
      <c r="P324" s="14"/>
      <c r="Q324" s="14"/>
      <c r="R324" s="14"/>
      <c r="S324" s="14"/>
      <c r="T324" s="14"/>
      <c r="U324" s="14"/>
    </row>
    <row r="325">
      <c r="A325" s="45"/>
      <c r="B325" s="14"/>
      <c r="C325" s="14"/>
      <c r="D325" s="14"/>
      <c r="E325" s="13" t="s">
        <v>2637</v>
      </c>
      <c r="F325" s="14"/>
      <c r="G325" s="45"/>
      <c r="H325" s="14"/>
      <c r="I325" s="14"/>
      <c r="J325" s="14"/>
      <c r="K325" s="14"/>
      <c r="L325" s="14"/>
      <c r="M325" s="14"/>
      <c r="N325" s="14"/>
      <c r="O325" s="14"/>
      <c r="P325" s="14"/>
      <c r="Q325" s="14"/>
      <c r="R325" s="14"/>
      <c r="S325" s="14"/>
      <c r="T325" s="14"/>
      <c r="U325" s="14"/>
    </row>
    <row r="326">
      <c r="A326" s="45"/>
      <c r="B326" s="14"/>
      <c r="C326" s="14"/>
      <c r="D326" s="14"/>
      <c r="E326" s="14"/>
      <c r="F326" s="14"/>
      <c r="G326" s="45"/>
      <c r="H326" s="14"/>
      <c r="I326" s="14"/>
      <c r="J326" s="14"/>
      <c r="K326" s="14"/>
      <c r="L326" s="14"/>
      <c r="M326" s="14"/>
      <c r="N326" s="14"/>
      <c r="O326" s="14"/>
      <c r="P326" s="14"/>
      <c r="Q326" s="14"/>
      <c r="R326" s="14"/>
      <c r="S326" s="14"/>
      <c r="T326" s="14"/>
      <c r="U326" s="14"/>
    </row>
    <row r="327">
      <c r="A327" s="45"/>
      <c r="B327" s="14"/>
      <c r="C327" s="14"/>
      <c r="D327" s="14"/>
      <c r="E327" s="14"/>
      <c r="F327" s="14"/>
      <c r="G327" s="45"/>
      <c r="H327" s="14"/>
      <c r="I327" s="14"/>
      <c r="J327" s="14"/>
      <c r="K327" s="14"/>
      <c r="L327" s="14"/>
      <c r="M327" s="14"/>
      <c r="N327" s="14"/>
      <c r="O327" s="14"/>
      <c r="P327" s="14"/>
      <c r="Q327" s="14"/>
      <c r="R327" s="14"/>
      <c r="S327" s="14"/>
      <c r="T327" s="14"/>
      <c r="U327" s="14"/>
    </row>
    <row r="328">
      <c r="A328" s="45"/>
      <c r="B328" s="14"/>
      <c r="C328" s="14"/>
      <c r="D328" s="14"/>
      <c r="E328" s="14"/>
      <c r="F328" s="14"/>
      <c r="G328" s="45"/>
      <c r="H328" s="14"/>
      <c r="I328" s="14"/>
      <c r="J328" s="14"/>
      <c r="K328" s="14"/>
      <c r="L328" s="14"/>
      <c r="M328" s="14"/>
      <c r="N328" s="14"/>
      <c r="O328" s="14"/>
      <c r="P328" s="14"/>
      <c r="Q328" s="14"/>
      <c r="R328" s="14"/>
      <c r="S328" s="14"/>
      <c r="T328" s="14"/>
      <c r="U328" s="14"/>
    </row>
    <row r="329">
      <c r="A329" s="45"/>
      <c r="B329" s="14"/>
      <c r="C329" s="14"/>
      <c r="D329" s="14"/>
      <c r="E329" s="14"/>
      <c r="F329" s="14"/>
      <c r="G329" s="45"/>
      <c r="H329" s="14"/>
      <c r="I329" s="14"/>
      <c r="J329" s="14"/>
      <c r="K329" s="14"/>
      <c r="L329" s="14"/>
      <c r="M329" s="14"/>
      <c r="N329" s="14"/>
      <c r="O329" s="14"/>
      <c r="P329" s="14"/>
      <c r="Q329" s="14"/>
      <c r="R329" s="14"/>
      <c r="S329" s="14"/>
      <c r="T329" s="14"/>
      <c r="U329" s="14"/>
    </row>
    <row r="330">
      <c r="A330" s="45"/>
      <c r="B330" s="14"/>
      <c r="C330" s="14"/>
      <c r="D330" s="14"/>
      <c r="E330" s="14"/>
      <c r="F330" s="14"/>
      <c r="G330" s="45"/>
      <c r="H330" s="14"/>
      <c r="I330" s="14"/>
      <c r="J330" s="14"/>
      <c r="K330" s="14"/>
      <c r="L330" s="14"/>
      <c r="M330" s="14"/>
      <c r="N330" s="14"/>
      <c r="O330" s="14"/>
      <c r="P330" s="14"/>
      <c r="Q330" s="14"/>
      <c r="R330" s="14"/>
      <c r="S330" s="14"/>
      <c r="T330" s="14"/>
      <c r="U330" s="14"/>
    </row>
    <row r="331">
      <c r="A331" s="45"/>
      <c r="B331" s="14"/>
      <c r="C331" s="14"/>
      <c r="D331" s="14"/>
      <c r="E331" s="14"/>
      <c r="F331" s="14"/>
      <c r="G331" s="45"/>
      <c r="H331" s="14"/>
      <c r="I331" s="14"/>
      <c r="J331" s="14"/>
      <c r="K331" s="14"/>
      <c r="L331" s="14"/>
      <c r="M331" s="14"/>
      <c r="N331" s="14"/>
      <c r="O331" s="14"/>
      <c r="P331" s="14"/>
      <c r="Q331" s="14"/>
      <c r="R331" s="14"/>
      <c r="S331" s="14"/>
      <c r="T331" s="14"/>
      <c r="U331" s="14"/>
    </row>
    <row r="332">
      <c r="A332" s="45"/>
      <c r="B332" s="14"/>
      <c r="C332" s="14"/>
      <c r="D332" s="14"/>
      <c r="E332" s="14"/>
      <c r="F332" s="14"/>
      <c r="G332" s="45"/>
      <c r="H332" s="14"/>
      <c r="I332" s="14"/>
      <c r="J332" s="14"/>
      <c r="K332" s="14"/>
      <c r="L332" s="14"/>
      <c r="M332" s="14"/>
      <c r="N332" s="14"/>
      <c r="O332" s="14"/>
      <c r="P332" s="14"/>
      <c r="Q332" s="14"/>
      <c r="R332" s="14"/>
      <c r="S332" s="14"/>
      <c r="T332" s="14"/>
      <c r="U332" s="14"/>
    </row>
    <row r="333">
      <c r="A333" s="45"/>
      <c r="B333" s="14"/>
      <c r="C333" s="14"/>
      <c r="D333" s="14"/>
      <c r="E333" s="14"/>
      <c r="F333" s="14"/>
      <c r="G333" s="45"/>
      <c r="H333" s="14"/>
      <c r="I333" s="14"/>
      <c r="J333" s="14"/>
      <c r="K333" s="14"/>
      <c r="L333" s="14"/>
      <c r="M333" s="14"/>
      <c r="N333" s="14"/>
      <c r="O333" s="14"/>
      <c r="P333" s="14"/>
      <c r="Q333" s="14"/>
      <c r="R333" s="14"/>
      <c r="S333" s="14"/>
      <c r="T333" s="14"/>
      <c r="U333" s="14"/>
    </row>
    <row r="334">
      <c r="A334" s="45"/>
      <c r="B334" s="14"/>
      <c r="C334" s="14"/>
      <c r="D334" s="14"/>
      <c r="E334" s="14"/>
      <c r="F334" s="14"/>
      <c r="G334" s="45"/>
      <c r="H334" s="14"/>
      <c r="I334" s="14"/>
      <c r="J334" s="14"/>
      <c r="K334" s="14"/>
      <c r="L334" s="14"/>
      <c r="M334" s="14"/>
      <c r="N334" s="14"/>
      <c r="O334" s="14"/>
      <c r="P334" s="14"/>
      <c r="Q334" s="14"/>
      <c r="R334" s="14"/>
      <c r="S334" s="14"/>
      <c r="T334" s="14"/>
      <c r="U334" s="14"/>
    </row>
    <row r="335">
      <c r="A335" s="45"/>
      <c r="B335" s="14"/>
      <c r="C335" s="14"/>
      <c r="D335" s="14"/>
      <c r="E335" s="14"/>
      <c r="F335" s="14"/>
      <c r="G335" s="45"/>
      <c r="H335" s="14"/>
      <c r="I335" s="14"/>
      <c r="J335" s="14"/>
      <c r="K335" s="14"/>
      <c r="L335" s="14"/>
      <c r="M335" s="14"/>
      <c r="N335" s="14"/>
      <c r="O335" s="14"/>
      <c r="P335" s="14"/>
      <c r="Q335" s="14"/>
      <c r="R335" s="14"/>
      <c r="S335" s="14"/>
      <c r="T335" s="14"/>
      <c r="U335" s="14"/>
    </row>
    <row r="336">
      <c r="A336" s="45"/>
      <c r="B336" s="14"/>
      <c r="C336" s="14"/>
      <c r="D336" s="14"/>
      <c r="E336" s="14"/>
      <c r="F336" s="14"/>
      <c r="G336" s="45"/>
      <c r="H336" s="14"/>
      <c r="I336" s="14"/>
      <c r="J336" s="14"/>
      <c r="K336" s="14"/>
      <c r="L336" s="14"/>
      <c r="M336" s="14"/>
      <c r="N336" s="14"/>
      <c r="O336" s="14"/>
      <c r="P336" s="14"/>
      <c r="Q336" s="14"/>
      <c r="R336" s="14"/>
      <c r="S336" s="14"/>
      <c r="T336" s="14"/>
      <c r="U336" s="14"/>
    </row>
    <row r="337">
      <c r="A337" s="45"/>
      <c r="B337" s="14"/>
      <c r="C337" s="14"/>
      <c r="D337" s="14"/>
      <c r="E337" s="14"/>
      <c r="F337" s="14"/>
      <c r="G337" s="45"/>
      <c r="H337" s="14"/>
      <c r="I337" s="14"/>
      <c r="J337" s="14"/>
      <c r="K337" s="14"/>
      <c r="L337" s="14"/>
      <c r="M337" s="14"/>
      <c r="N337" s="14"/>
      <c r="O337" s="14"/>
      <c r="P337" s="14"/>
      <c r="Q337" s="14"/>
      <c r="R337" s="14"/>
      <c r="S337" s="14"/>
      <c r="T337" s="14"/>
      <c r="U337" s="14"/>
    </row>
    <row r="338">
      <c r="A338" s="45"/>
      <c r="B338" s="14"/>
      <c r="C338" s="14"/>
      <c r="D338" s="14"/>
      <c r="E338" s="14"/>
      <c r="F338" s="14"/>
      <c r="G338" s="45"/>
      <c r="H338" s="14"/>
      <c r="I338" s="14"/>
      <c r="J338" s="14"/>
      <c r="K338" s="14"/>
      <c r="L338" s="14"/>
      <c r="M338" s="14"/>
      <c r="N338" s="14"/>
      <c r="O338" s="14"/>
      <c r="P338" s="14"/>
      <c r="Q338" s="14"/>
      <c r="R338" s="14"/>
      <c r="S338" s="14"/>
      <c r="T338" s="14"/>
      <c r="U338" s="14"/>
    </row>
    <row r="339">
      <c r="A339" s="45"/>
      <c r="B339" s="14"/>
      <c r="C339" s="14"/>
      <c r="D339" s="14"/>
      <c r="E339" s="14"/>
      <c r="F339" s="14"/>
      <c r="G339" s="45"/>
      <c r="H339" s="14"/>
      <c r="I339" s="14"/>
      <c r="J339" s="14"/>
      <c r="K339" s="14"/>
      <c r="L339" s="14"/>
      <c r="M339" s="14"/>
      <c r="N339" s="14"/>
      <c r="O339" s="14"/>
      <c r="P339" s="14"/>
      <c r="Q339" s="14"/>
      <c r="R339" s="14"/>
      <c r="S339" s="14"/>
      <c r="T339" s="14"/>
      <c r="U339" s="14"/>
    </row>
    <row r="340">
      <c r="A340" s="45"/>
      <c r="B340" s="14"/>
      <c r="C340" s="14"/>
      <c r="D340" s="14"/>
      <c r="E340" s="14"/>
      <c r="F340" s="14"/>
      <c r="G340" s="45"/>
      <c r="H340" s="14"/>
      <c r="I340" s="14"/>
      <c r="J340" s="14"/>
      <c r="K340" s="14"/>
      <c r="L340" s="14"/>
      <c r="M340" s="14"/>
      <c r="N340" s="14"/>
      <c r="O340" s="14"/>
      <c r="P340" s="14"/>
      <c r="Q340" s="14"/>
      <c r="R340" s="14"/>
      <c r="S340" s="14"/>
      <c r="T340" s="14"/>
      <c r="U340" s="14"/>
    </row>
    <row r="341">
      <c r="A341" s="45"/>
      <c r="B341" s="14"/>
      <c r="C341" s="14"/>
      <c r="D341" s="14"/>
      <c r="E341" s="14"/>
      <c r="F341" s="14"/>
      <c r="G341" s="45"/>
      <c r="H341" s="14"/>
      <c r="I341" s="14"/>
      <c r="J341" s="14"/>
      <c r="K341" s="14"/>
      <c r="L341" s="14"/>
      <c r="M341" s="14"/>
      <c r="N341" s="14"/>
      <c r="O341" s="14"/>
      <c r="P341" s="14"/>
      <c r="Q341" s="14"/>
      <c r="R341" s="14"/>
      <c r="S341" s="14"/>
      <c r="T341" s="14"/>
      <c r="U341" s="14"/>
    </row>
    <row r="342">
      <c r="A342" s="45"/>
      <c r="B342" s="14"/>
      <c r="C342" s="14"/>
      <c r="D342" s="14"/>
      <c r="E342" s="14"/>
      <c r="F342" s="14"/>
      <c r="G342" s="45"/>
      <c r="H342" s="14"/>
      <c r="I342" s="14"/>
      <c r="J342" s="14"/>
      <c r="K342" s="14"/>
      <c r="L342" s="14"/>
      <c r="M342" s="14"/>
      <c r="N342" s="14"/>
      <c r="O342" s="14"/>
      <c r="P342" s="14"/>
      <c r="Q342" s="14"/>
      <c r="R342" s="14"/>
      <c r="S342" s="14"/>
      <c r="T342" s="14"/>
      <c r="U342" s="14"/>
    </row>
    <row r="343">
      <c r="A343" s="45"/>
      <c r="B343" s="14"/>
      <c r="C343" s="14"/>
      <c r="D343" s="14"/>
      <c r="E343" s="14"/>
      <c r="F343" s="14"/>
      <c r="G343" s="45"/>
      <c r="H343" s="14"/>
      <c r="I343" s="14"/>
      <c r="J343" s="14"/>
      <c r="K343" s="14"/>
      <c r="L343" s="14"/>
      <c r="M343" s="14"/>
      <c r="N343" s="14"/>
      <c r="O343" s="14"/>
      <c r="P343" s="14"/>
      <c r="Q343" s="14"/>
      <c r="R343" s="14"/>
      <c r="S343" s="14"/>
      <c r="T343" s="14"/>
      <c r="U343" s="14"/>
    </row>
    <row r="344">
      <c r="A344" s="45"/>
      <c r="B344" s="14"/>
      <c r="C344" s="14"/>
      <c r="D344" s="14"/>
      <c r="E344" s="14"/>
      <c r="F344" s="14"/>
      <c r="G344" s="45"/>
      <c r="H344" s="14"/>
      <c r="I344" s="14"/>
      <c r="J344" s="14"/>
      <c r="K344" s="14"/>
      <c r="L344" s="14"/>
      <c r="M344" s="14"/>
      <c r="N344" s="14"/>
      <c r="O344" s="14"/>
      <c r="P344" s="14"/>
      <c r="Q344" s="14"/>
      <c r="R344" s="14"/>
      <c r="S344" s="14"/>
      <c r="T344" s="14"/>
      <c r="U344" s="14"/>
    </row>
    <row r="345">
      <c r="A345" s="45"/>
      <c r="B345" s="14"/>
      <c r="C345" s="14"/>
      <c r="D345" s="14"/>
      <c r="E345" s="14"/>
      <c r="F345" s="14"/>
      <c r="G345" s="45"/>
      <c r="H345" s="14"/>
      <c r="I345" s="14"/>
      <c r="J345" s="14"/>
      <c r="K345" s="14"/>
      <c r="L345" s="14"/>
      <c r="M345" s="14"/>
      <c r="N345" s="14"/>
      <c r="O345" s="14"/>
      <c r="P345" s="14"/>
      <c r="Q345" s="14"/>
      <c r="R345" s="14"/>
      <c r="S345" s="14"/>
      <c r="T345" s="14"/>
      <c r="U345" s="14"/>
    </row>
    <row r="346">
      <c r="A346" s="45"/>
      <c r="B346" s="14"/>
      <c r="C346" s="14"/>
      <c r="D346" s="14"/>
      <c r="E346" s="14"/>
      <c r="F346" s="14"/>
      <c r="G346" s="45"/>
      <c r="H346" s="14"/>
      <c r="I346" s="14"/>
      <c r="J346" s="14"/>
      <c r="K346" s="14"/>
      <c r="L346" s="14"/>
      <c r="M346" s="14"/>
      <c r="N346" s="14"/>
      <c r="O346" s="14"/>
      <c r="P346" s="14"/>
      <c r="Q346" s="14"/>
      <c r="R346" s="14"/>
      <c r="S346" s="14"/>
      <c r="T346" s="14"/>
      <c r="U346" s="14"/>
    </row>
    <row r="347">
      <c r="A347" s="45"/>
      <c r="B347" s="14"/>
      <c r="C347" s="14"/>
      <c r="D347" s="14"/>
      <c r="E347" s="14"/>
      <c r="F347" s="14"/>
      <c r="G347" s="45"/>
      <c r="H347" s="14"/>
      <c r="I347" s="14"/>
      <c r="J347" s="14"/>
      <c r="K347" s="14"/>
      <c r="L347" s="14"/>
      <c r="M347" s="14"/>
      <c r="N347" s="14"/>
      <c r="O347" s="14"/>
      <c r="P347" s="14"/>
      <c r="Q347" s="14"/>
      <c r="R347" s="14"/>
      <c r="S347" s="14"/>
      <c r="T347" s="14"/>
      <c r="U347" s="14"/>
    </row>
    <row r="348">
      <c r="A348" s="45"/>
      <c r="B348" s="14"/>
      <c r="C348" s="14"/>
      <c r="D348" s="14"/>
      <c r="E348" s="14"/>
      <c r="F348" s="14"/>
      <c r="G348" s="45"/>
      <c r="H348" s="14"/>
      <c r="I348" s="14"/>
      <c r="J348" s="14"/>
      <c r="K348" s="14"/>
      <c r="L348" s="14"/>
      <c r="M348" s="14"/>
      <c r="N348" s="14"/>
      <c r="O348" s="14"/>
      <c r="P348" s="14"/>
      <c r="Q348" s="14"/>
      <c r="R348" s="14"/>
      <c r="S348" s="14"/>
      <c r="T348" s="14"/>
      <c r="U348" s="14"/>
    </row>
    <row r="349">
      <c r="A349" s="45"/>
      <c r="B349" s="14"/>
      <c r="C349" s="14"/>
      <c r="D349" s="14"/>
      <c r="E349" s="14"/>
      <c r="F349" s="14"/>
      <c r="G349" s="45"/>
      <c r="H349" s="14"/>
      <c r="I349" s="14"/>
      <c r="J349" s="14"/>
      <c r="K349" s="14"/>
      <c r="L349" s="14"/>
      <c r="M349" s="14"/>
      <c r="N349" s="14"/>
      <c r="O349" s="14"/>
      <c r="P349" s="14"/>
      <c r="Q349" s="14"/>
      <c r="R349" s="14"/>
      <c r="S349" s="14"/>
      <c r="T349" s="14"/>
      <c r="U349" s="14"/>
    </row>
    <row r="350">
      <c r="A350" s="45"/>
      <c r="B350" s="14"/>
      <c r="C350" s="14"/>
      <c r="D350" s="14"/>
      <c r="E350" s="14"/>
      <c r="F350" s="14"/>
      <c r="G350" s="45"/>
      <c r="H350" s="14"/>
      <c r="I350" s="14"/>
      <c r="J350" s="14"/>
      <c r="K350" s="14"/>
      <c r="L350" s="14"/>
      <c r="M350" s="14"/>
      <c r="N350" s="14"/>
      <c r="O350" s="14"/>
      <c r="P350" s="14"/>
      <c r="Q350" s="14"/>
      <c r="R350" s="14"/>
      <c r="S350" s="14"/>
      <c r="T350" s="14"/>
      <c r="U350" s="14"/>
    </row>
    <row r="351">
      <c r="A351" s="45"/>
      <c r="B351" s="14"/>
      <c r="C351" s="14"/>
      <c r="D351" s="14"/>
      <c r="E351" s="14"/>
      <c r="F351" s="14"/>
      <c r="G351" s="45"/>
      <c r="H351" s="14"/>
      <c r="I351" s="14"/>
      <c r="J351" s="14"/>
      <c r="K351" s="14"/>
      <c r="L351" s="14"/>
      <c r="M351" s="14"/>
      <c r="N351" s="14"/>
      <c r="O351" s="14"/>
      <c r="P351" s="14"/>
      <c r="Q351" s="14"/>
      <c r="R351" s="14"/>
      <c r="S351" s="14"/>
      <c r="T351" s="14"/>
      <c r="U351" s="14"/>
    </row>
    <row r="352">
      <c r="A352" s="45"/>
      <c r="B352" s="14"/>
      <c r="C352" s="14"/>
      <c r="D352" s="14"/>
      <c r="E352" s="14"/>
      <c r="F352" s="14"/>
      <c r="G352" s="45"/>
      <c r="H352" s="14"/>
      <c r="I352" s="14"/>
      <c r="J352" s="14"/>
      <c r="K352" s="14"/>
      <c r="L352" s="14"/>
      <c r="M352" s="14"/>
      <c r="N352" s="14"/>
      <c r="O352" s="14"/>
      <c r="P352" s="14"/>
      <c r="Q352" s="14"/>
      <c r="R352" s="14"/>
      <c r="S352" s="14"/>
      <c r="T352" s="14"/>
      <c r="U352" s="14"/>
    </row>
    <row r="353">
      <c r="A353" s="45"/>
      <c r="B353" s="14"/>
      <c r="C353" s="14"/>
      <c r="D353" s="14"/>
      <c r="E353" s="14"/>
      <c r="F353" s="14"/>
      <c r="G353" s="45"/>
      <c r="H353" s="14"/>
      <c r="I353" s="14"/>
      <c r="J353" s="14"/>
      <c r="K353" s="14"/>
      <c r="L353" s="14"/>
      <c r="M353" s="14"/>
      <c r="N353" s="14"/>
      <c r="O353" s="14"/>
      <c r="P353" s="14"/>
      <c r="Q353" s="14"/>
      <c r="R353" s="14"/>
      <c r="S353" s="14"/>
      <c r="T353" s="14"/>
      <c r="U353" s="14"/>
    </row>
    <row r="354">
      <c r="A354" s="45"/>
      <c r="B354" s="14"/>
      <c r="C354" s="14"/>
      <c r="D354" s="14"/>
      <c r="E354" s="14"/>
      <c r="F354" s="14"/>
      <c r="G354" s="45"/>
      <c r="H354" s="14"/>
      <c r="I354" s="14"/>
      <c r="J354" s="14"/>
      <c r="K354" s="14"/>
      <c r="L354" s="14"/>
      <c r="M354" s="14"/>
      <c r="N354" s="14"/>
      <c r="O354" s="14"/>
      <c r="P354" s="14"/>
      <c r="Q354" s="14"/>
      <c r="R354" s="14"/>
      <c r="S354" s="14"/>
      <c r="T354" s="14"/>
      <c r="U354" s="14"/>
    </row>
    <row r="355">
      <c r="A355" s="45"/>
      <c r="B355" s="14"/>
      <c r="C355" s="14"/>
      <c r="D355" s="14"/>
      <c r="E355" s="14"/>
      <c r="F355" s="14"/>
      <c r="G355" s="45"/>
      <c r="H355" s="14"/>
      <c r="I355" s="14"/>
      <c r="J355" s="14"/>
      <c r="K355" s="14"/>
      <c r="L355" s="14"/>
      <c r="M355" s="14"/>
      <c r="N355" s="14"/>
      <c r="O355" s="14"/>
      <c r="P355" s="14"/>
      <c r="Q355" s="14"/>
      <c r="R355" s="14"/>
      <c r="S355" s="14"/>
      <c r="T355" s="14"/>
      <c r="U355" s="14"/>
    </row>
    <row r="356">
      <c r="A356" s="45"/>
      <c r="B356" s="14"/>
      <c r="C356" s="14"/>
      <c r="D356" s="14"/>
      <c r="E356" s="14"/>
      <c r="F356" s="14"/>
      <c r="G356" s="45"/>
      <c r="H356" s="14"/>
      <c r="I356" s="14"/>
      <c r="J356" s="14"/>
      <c r="K356" s="14"/>
      <c r="L356" s="14"/>
      <c r="M356" s="14"/>
      <c r="N356" s="14"/>
      <c r="O356" s="14"/>
      <c r="P356" s="14"/>
      <c r="Q356" s="14"/>
      <c r="R356" s="14"/>
      <c r="S356" s="14"/>
      <c r="T356" s="14"/>
      <c r="U356" s="14"/>
    </row>
    <row r="357">
      <c r="A357" s="45"/>
      <c r="B357" s="14"/>
      <c r="C357" s="14"/>
      <c r="D357" s="14"/>
      <c r="E357" s="14"/>
      <c r="F357" s="14"/>
      <c r="G357" s="45"/>
      <c r="H357" s="14"/>
      <c r="I357" s="14"/>
      <c r="J357" s="14"/>
      <c r="K357" s="14"/>
      <c r="L357" s="14"/>
      <c r="M357" s="14"/>
      <c r="N357" s="14"/>
      <c r="O357" s="14"/>
      <c r="P357" s="14"/>
      <c r="Q357" s="14"/>
      <c r="R357" s="14"/>
      <c r="S357" s="14"/>
      <c r="T357" s="14"/>
      <c r="U357" s="14"/>
    </row>
    <row r="358">
      <c r="A358" s="45"/>
      <c r="B358" s="14"/>
      <c r="C358" s="14"/>
      <c r="D358" s="14"/>
      <c r="E358" s="14"/>
      <c r="F358" s="14"/>
      <c r="G358" s="45"/>
      <c r="H358" s="14"/>
      <c r="I358" s="14"/>
      <c r="J358" s="14"/>
      <c r="K358" s="14"/>
      <c r="L358" s="14"/>
      <c r="M358" s="14"/>
      <c r="N358" s="14"/>
      <c r="O358" s="14"/>
      <c r="P358" s="14"/>
      <c r="Q358" s="14"/>
      <c r="R358" s="14"/>
      <c r="S358" s="14"/>
      <c r="T358" s="14"/>
      <c r="U358" s="14"/>
    </row>
    <row r="359">
      <c r="A359" s="45"/>
      <c r="B359" s="14"/>
      <c r="C359" s="14"/>
      <c r="D359" s="14"/>
      <c r="E359" s="14"/>
      <c r="F359" s="14"/>
      <c r="G359" s="45"/>
      <c r="H359" s="14"/>
      <c r="I359" s="14"/>
      <c r="J359" s="14"/>
      <c r="K359" s="14"/>
      <c r="L359" s="14"/>
      <c r="M359" s="14"/>
      <c r="N359" s="14"/>
      <c r="O359" s="14"/>
      <c r="P359" s="14"/>
      <c r="Q359" s="14"/>
      <c r="R359" s="14"/>
      <c r="S359" s="14"/>
      <c r="T359" s="14"/>
      <c r="U359" s="14"/>
    </row>
    <row r="360">
      <c r="A360" s="45"/>
      <c r="B360" s="14"/>
      <c r="C360" s="14"/>
      <c r="D360" s="14"/>
      <c r="E360" s="14"/>
      <c r="F360" s="14"/>
      <c r="G360" s="45"/>
      <c r="H360" s="14"/>
      <c r="I360" s="14"/>
      <c r="J360" s="14"/>
      <c r="K360" s="14"/>
      <c r="L360" s="14"/>
      <c r="M360" s="14"/>
      <c r="N360" s="14"/>
      <c r="O360" s="14"/>
      <c r="P360" s="14"/>
      <c r="Q360" s="14"/>
      <c r="R360" s="14"/>
      <c r="S360" s="14"/>
      <c r="T360" s="14"/>
      <c r="U360" s="14"/>
    </row>
    <row r="361">
      <c r="A361" s="45"/>
      <c r="B361" s="14"/>
      <c r="C361" s="14"/>
      <c r="D361" s="14"/>
      <c r="E361" s="14"/>
      <c r="F361" s="14"/>
      <c r="G361" s="45"/>
      <c r="H361" s="14"/>
      <c r="I361" s="14"/>
      <c r="J361" s="14"/>
      <c r="K361" s="14"/>
      <c r="L361" s="14"/>
      <c r="M361" s="14"/>
      <c r="N361" s="14"/>
      <c r="O361" s="14"/>
      <c r="P361" s="14"/>
      <c r="Q361" s="14"/>
      <c r="R361" s="14"/>
      <c r="S361" s="14"/>
      <c r="T361" s="14"/>
      <c r="U361" s="14"/>
    </row>
    <row r="362">
      <c r="A362" s="45"/>
      <c r="B362" s="14"/>
      <c r="C362" s="14"/>
      <c r="D362" s="14"/>
      <c r="E362" s="14"/>
      <c r="F362" s="14"/>
      <c r="G362" s="45"/>
      <c r="H362" s="14"/>
      <c r="I362" s="14"/>
      <c r="J362" s="14"/>
      <c r="K362" s="14"/>
      <c r="L362" s="14"/>
      <c r="M362" s="14"/>
      <c r="N362" s="14"/>
      <c r="O362" s="14"/>
      <c r="P362" s="14"/>
      <c r="Q362" s="14"/>
      <c r="R362" s="14"/>
      <c r="S362" s="14"/>
      <c r="T362" s="14"/>
      <c r="U362" s="14"/>
    </row>
    <row r="363">
      <c r="A363" s="45"/>
      <c r="B363" s="14"/>
      <c r="C363" s="14"/>
      <c r="D363" s="14"/>
      <c r="E363" s="14"/>
      <c r="F363" s="14"/>
      <c r="G363" s="45"/>
      <c r="H363" s="14"/>
      <c r="I363" s="14"/>
      <c r="J363" s="14"/>
      <c r="K363" s="14"/>
      <c r="L363" s="14"/>
      <c r="M363" s="14"/>
      <c r="N363" s="14"/>
      <c r="O363" s="14"/>
      <c r="P363" s="14"/>
      <c r="Q363" s="14"/>
      <c r="R363" s="14"/>
      <c r="S363" s="14"/>
      <c r="T363" s="14"/>
      <c r="U363" s="14"/>
    </row>
    <row r="364">
      <c r="A364" s="45"/>
      <c r="B364" s="14"/>
      <c r="C364" s="14"/>
      <c r="D364" s="14"/>
      <c r="E364" s="14"/>
      <c r="F364" s="14"/>
      <c r="G364" s="45"/>
      <c r="H364" s="14"/>
      <c r="I364" s="14"/>
      <c r="J364" s="14"/>
      <c r="K364" s="14"/>
      <c r="L364" s="14"/>
      <c r="M364" s="14"/>
      <c r="N364" s="14"/>
      <c r="O364" s="14"/>
      <c r="P364" s="14"/>
      <c r="Q364" s="14"/>
      <c r="R364" s="14"/>
      <c r="S364" s="14"/>
      <c r="T364" s="14"/>
      <c r="U364" s="14"/>
    </row>
    <row r="365">
      <c r="A365" s="45"/>
      <c r="B365" s="14"/>
      <c r="C365" s="14"/>
      <c r="D365" s="14"/>
      <c r="E365" s="14"/>
      <c r="F365" s="14"/>
      <c r="G365" s="45"/>
      <c r="H365" s="14"/>
      <c r="I365" s="14"/>
      <c r="J365" s="14"/>
      <c r="K365" s="14"/>
      <c r="L365" s="14"/>
      <c r="M365" s="14"/>
      <c r="N365" s="14"/>
      <c r="O365" s="14"/>
      <c r="P365" s="14"/>
      <c r="Q365" s="14"/>
      <c r="R365" s="14"/>
      <c r="S365" s="14"/>
      <c r="T365" s="14"/>
      <c r="U365" s="14"/>
    </row>
    <row r="366">
      <c r="A366" s="45"/>
      <c r="B366" s="14"/>
      <c r="C366" s="14"/>
      <c r="D366" s="14"/>
      <c r="E366" s="14"/>
      <c r="F366" s="14"/>
      <c r="G366" s="45"/>
      <c r="H366" s="14"/>
      <c r="I366" s="14"/>
      <c r="J366" s="14"/>
      <c r="K366" s="14"/>
      <c r="L366" s="14"/>
      <c r="M366" s="14"/>
      <c r="N366" s="14"/>
      <c r="O366" s="14"/>
      <c r="P366" s="14"/>
      <c r="Q366" s="14"/>
      <c r="R366" s="14"/>
      <c r="S366" s="14"/>
      <c r="T366" s="14"/>
      <c r="U366" s="14"/>
    </row>
    <row r="367">
      <c r="A367" s="45"/>
      <c r="B367" s="14"/>
      <c r="C367" s="14"/>
      <c r="D367" s="14"/>
      <c r="E367" s="14"/>
      <c r="F367" s="14"/>
      <c r="G367" s="45"/>
      <c r="H367" s="14"/>
      <c r="I367" s="14"/>
      <c r="J367" s="14"/>
      <c r="K367" s="14"/>
      <c r="L367" s="14"/>
      <c r="M367" s="14"/>
      <c r="N367" s="14"/>
      <c r="O367" s="14"/>
      <c r="P367" s="14"/>
      <c r="Q367" s="14"/>
      <c r="R367" s="14"/>
      <c r="S367" s="14"/>
      <c r="T367" s="14"/>
      <c r="U367" s="14"/>
    </row>
    <row r="368">
      <c r="A368" s="45"/>
      <c r="B368" s="14"/>
      <c r="C368" s="14"/>
      <c r="D368" s="14"/>
      <c r="E368" s="14"/>
      <c r="F368" s="14"/>
      <c r="G368" s="45"/>
      <c r="H368" s="14"/>
      <c r="I368" s="14"/>
      <c r="J368" s="14"/>
      <c r="K368" s="14"/>
      <c r="L368" s="14"/>
      <c r="M368" s="14"/>
      <c r="N368" s="14"/>
      <c r="O368" s="14"/>
      <c r="P368" s="14"/>
      <c r="Q368" s="14"/>
      <c r="R368" s="14"/>
      <c r="S368" s="14"/>
      <c r="T368" s="14"/>
      <c r="U368" s="14"/>
    </row>
    <row r="369">
      <c r="A369" s="45"/>
      <c r="B369" s="14"/>
      <c r="C369" s="14"/>
      <c r="D369" s="14"/>
      <c r="E369" s="14"/>
      <c r="F369" s="14"/>
      <c r="G369" s="45"/>
      <c r="H369" s="14"/>
      <c r="I369" s="14"/>
      <c r="J369" s="14"/>
      <c r="K369" s="14"/>
      <c r="L369" s="14"/>
      <c r="M369" s="14"/>
      <c r="N369" s="14"/>
      <c r="O369" s="14"/>
      <c r="P369" s="14"/>
      <c r="Q369" s="14"/>
      <c r="R369" s="14"/>
      <c r="S369" s="14"/>
      <c r="T369" s="14"/>
      <c r="U369" s="14"/>
    </row>
    <row r="370">
      <c r="A370" s="45"/>
      <c r="B370" s="14"/>
      <c r="C370" s="14"/>
      <c r="D370" s="14"/>
      <c r="E370" s="14"/>
      <c r="F370" s="14"/>
      <c r="G370" s="45"/>
      <c r="H370" s="14"/>
      <c r="I370" s="14"/>
      <c r="J370" s="14"/>
      <c r="K370" s="14"/>
      <c r="L370" s="14"/>
      <c r="M370" s="14"/>
      <c r="N370" s="14"/>
      <c r="O370" s="14"/>
      <c r="P370" s="14"/>
      <c r="Q370" s="14"/>
      <c r="R370" s="14"/>
      <c r="S370" s="14"/>
      <c r="T370" s="14"/>
      <c r="U370" s="14"/>
    </row>
    <row r="371">
      <c r="A371" s="45"/>
      <c r="B371" s="14"/>
      <c r="C371" s="14"/>
      <c r="D371" s="14"/>
      <c r="E371" s="14"/>
      <c r="F371" s="14"/>
      <c r="G371" s="45"/>
      <c r="H371" s="14"/>
      <c r="I371" s="14"/>
      <c r="J371" s="14"/>
      <c r="K371" s="14"/>
      <c r="L371" s="14"/>
      <c r="M371" s="14"/>
      <c r="N371" s="14"/>
      <c r="O371" s="14"/>
      <c r="P371" s="14"/>
      <c r="Q371" s="14"/>
      <c r="R371" s="14"/>
      <c r="S371" s="14"/>
      <c r="T371" s="14"/>
      <c r="U371" s="14"/>
    </row>
    <row r="372">
      <c r="A372" s="45"/>
      <c r="B372" s="14"/>
      <c r="C372" s="14"/>
      <c r="D372" s="14"/>
      <c r="E372" s="14"/>
      <c r="F372" s="14"/>
      <c r="G372" s="45"/>
      <c r="H372" s="14"/>
      <c r="I372" s="14"/>
      <c r="J372" s="14"/>
      <c r="K372" s="14"/>
      <c r="L372" s="14"/>
      <c r="M372" s="14"/>
      <c r="N372" s="14"/>
      <c r="O372" s="14"/>
      <c r="P372" s="14"/>
      <c r="Q372" s="14"/>
      <c r="R372" s="14"/>
      <c r="S372" s="14"/>
      <c r="T372" s="14"/>
      <c r="U372" s="14"/>
    </row>
    <row r="373">
      <c r="A373" s="45"/>
      <c r="B373" s="14"/>
      <c r="C373" s="14"/>
      <c r="D373" s="14"/>
      <c r="E373" s="14"/>
      <c r="F373" s="14"/>
      <c r="G373" s="45"/>
      <c r="H373" s="14"/>
      <c r="I373" s="14"/>
      <c r="J373" s="14"/>
      <c r="K373" s="14"/>
      <c r="L373" s="14"/>
      <c r="M373" s="14"/>
      <c r="N373" s="14"/>
      <c r="O373" s="14"/>
      <c r="P373" s="14"/>
      <c r="Q373" s="14"/>
      <c r="R373" s="14"/>
      <c r="S373" s="14"/>
      <c r="T373" s="14"/>
      <c r="U373" s="14"/>
    </row>
    <row r="374">
      <c r="A374" s="45"/>
      <c r="B374" s="14"/>
      <c r="C374" s="14"/>
      <c r="D374" s="14"/>
      <c r="E374" s="14"/>
      <c r="F374" s="14"/>
      <c r="G374" s="45"/>
      <c r="H374" s="14"/>
      <c r="I374" s="14"/>
      <c r="J374" s="14"/>
      <c r="K374" s="14"/>
      <c r="L374" s="14"/>
      <c r="M374" s="14"/>
      <c r="N374" s="14"/>
      <c r="O374" s="14"/>
      <c r="P374" s="14"/>
      <c r="Q374" s="14"/>
      <c r="R374" s="14"/>
      <c r="S374" s="14"/>
      <c r="T374" s="14"/>
      <c r="U374" s="14"/>
    </row>
    <row r="375">
      <c r="A375" s="45"/>
      <c r="B375" s="14"/>
      <c r="C375" s="14"/>
      <c r="D375" s="14"/>
      <c r="E375" s="14"/>
      <c r="F375" s="14"/>
      <c r="G375" s="45"/>
      <c r="H375" s="14"/>
      <c r="I375" s="14"/>
      <c r="J375" s="14"/>
      <c r="K375" s="14"/>
      <c r="L375" s="14"/>
      <c r="M375" s="14"/>
      <c r="N375" s="14"/>
      <c r="O375" s="14"/>
      <c r="P375" s="14"/>
      <c r="Q375" s="14"/>
      <c r="R375" s="14"/>
      <c r="S375" s="14"/>
      <c r="T375" s="14"/>
      <c r="U375" s="14"/>
    </row>
    <row r="376">
      <c r="A376" s="45"/>
      <c r="B376" s="14"/>
      <c r="C376" s="14"/>
      <c r="D376" s="14"/>
      <c r="E376" s="14"/>
      <c r="F376" s="14"/>
      <c r="G376" s="45"/>
      <c r="H376" s="14"/>
      <c r="I376" s="14"/>
      <c r="J376" s="14"/>
      <c r="K376" s="14"/>
      <c r="L376" s="14"/>
      <c r="M376" s="14"/>
      <c r="N376" s="14"/>
      <c r="O376" s="14"/>
      <c r="P376" s="14"/>
      <c r="Q376" s="14"/>
      <c r="R376" s="14"/>
      <c r="S376" s="14"/>
      <c r="T376" s="14"/>
      <c r="U376" s="14"/>
    </row>
    <row r="377">
      <c r="A377" s="45"/>
      <c r="B377" s="14"/>
      <c r="C377" s="14"/>
      <c r="D377" s="14"/>
      <c r="E377" s="14"/>
      <c r="F377" s="14"/>
      <c r="G377" s="45"/>
      <c r="H377" s="14"/>
      <c r="I377" s="14"/>
      <c r="J377" s="14"/>
      <c r="K377" s="14"/>
      <c r="L377" s="14"/>
      <c r="M377" s="14"/>
      <c r="N377" s="14"/>
      <c r="O377" s="14"/>
      <c r="P377" s="14"/>
      <c r="Q377" s="14"/>
      <c r="R377" s="14"/>
      <c r="S377" s="14"/>
      <c r="T377" s="14"/>
      <c r="U377" s="14"/>
    </row>
    <row r="378">
      <c r="A378" s="45"/>
      <c r="B378" s="14"/>
      <c r="C378" s="14"/>
      <c r="D378" s="14"/>
      <c r="E378" s="14"/>
      <c r="F378" s="14"/>
      <c r="G378" s="45"/>
      <c r="H378" s="14"/>
      <c r="I378" s="14"/>
      <c r="J378" s="14"/>
      <c r="K378" s="14"/>
      <c r="L378" s="14"/>
      <c r="M378" s="14"/>
      <c r="N378" s="14"/>
      <c r="O378" s="14"/>
      <c r="P378" s="14"/>
      <c r="Q378" s="14"/>
      <c r="R378" s="14"/>
      <c r="S378" s="14"/>
      <c r="T378" s="14"/>
      <c r="U378" s="14"/>
    </row>
    <row r="379">
      <c r="A379" s="45"/>
      <c r="B379" s="14"/>
      <c r="C379" s="14"/>
      <c r="D379" s="14"/>
      <c r="E379" s="14"/>
      <c r="F379" s="14"/>
      <c r="G379" s="45"/>
      <c r="H379" s="14"/>
      <c r="I379" s="14"/>
      <c r="J379" s="14"/>
      <c r="K379" s="14"/>
      <c r="L379" s="14"/>
      <c r="M379" s="14"/>
      <c r="N379" s="14"/>
      <c r="O379" s="14"/>
      <c r="P379" s="14"/>
      <c r="Q379" s="14"/>
      <c r="R379" s="14"/>
      <c r="S379" s="14"/>
      <c r="T379" s="14"/>
      <c r="U379" s="14"/>
    </row>
    <row r="380">
      <c r="A380" s="45"/>
      <c r="B380" s="14"/>
      <c r="C380" s="14"/>
      <c r="D380" s="14"/>
      <c r="E380" s="14"/>
      <c r="F380" s="14"/>
      <c r="G380" s="45"/>
      <c r="H380" s="14"/>
      <c r="I380" s="14"/>
      <c r="J380" s="14"/>
      <c r="K380" s="14"/>
      <c r="L380" s="14"/>
      <c r="M380" s="14"/>
      <c r="N380" s="14"/>
      <c r="O380" s="14"/>
      <c r="P380" s="14"/>
      <c r="Q380" s="14"/>
      <c r="R380" s="14"/>
      <c r="S380" s="14"/>
      <c r="T380" s="14"/>
      <c r="U380" s="14"/>
    </row>
    <row r="381">
      <c r="A381" s="45"/>
      <c r="B381" s="14"/>
      <c r="C381" s="14"/>
      <c r="D381" s="14"/>
      <c r="E381" s="14"/>
      <c r="F381" s="14"/>
      <c r="G381" s="45"/>
      <c r="H381" s="14"/>
      <c r="I381" s="14"/>
      <c r="J381" s="14"/>
      <c r="K381" s="14"/>
      <c r="L381" s="14"/>
      <c r="M381" s="14"/>
      <c r="N381" s="14"/>
      <c r="O381" s="14"/>
      <c r="P381" s="14"/>
      <c r="Q381" s="14"/>
      <c r="R381" s="14"/>
      <c r="S381" s="14"/>
      <c r="T381" s="14"/>
      <c r="U381" s="14"/>
    </row>
    <row r="382">
      <c r="A382" s="45"/>
      <c r="B382" s="14"/>
      <c r="C382" s="14"/>
      <c r="D382" s="14"/>
      <c r="E382" s="14"/>
      <c r="F382" s="14"/>
      <c r="G382" s="45"/>
      <c r="H382" s="14"/>
      <c r="I382" s="14"/>
      <c r="J382" s="14"/>
      <c r="K382" s="14"/>
      <c r="L382" s="14"/>
      <c r="M382" s="14"/>
      <c r="N382" s="14"/>
      <c r="O382" s="14"/>
      <c r="P382" s="14"/>
      <c r="Q382" s="14"/>
      <c r="R382" s="14"/>
      <c r="S382" s="14"/>
      <c r="T382" s="14"/>
      <c r="U382" s="14"/>
    </row>
    <row r="383">
      <c r="A383" s="45"/>
      <c r="B383" s="14"/>
      <c r="C383" s="14"/>
      <c r="D383" s="14"/>
      <c r="E383" s="14"/>
      <c r="F383" s="14"/>
      <c r="G383" s="45"/>
      <c r="H383" s="14"/>
      <c r="I383" s="14"/>
      <c r="J383" s="14"/>
      <c r="K383" s="14"/>
      <c r="L383" s="14"/>
      <c r="M383" s="14"/>
      <c r="N383" s="14"/>
      <c r="O383" s="14"/>
      <c r="P383" s="14"/>
      <c r="Q383" s="14"/>
      <c r="R383" s="14"/>
      <c r="S383" s="14"/>
      <c r="T383" s="14"/>
      <c r="U383" s="14"/>
    </row>
    <row r="384">
      <c r="A384" s="45"/>
      <c r="B384" s="14"/>
      <c r="C384" s="14"/>
      <c r="D384" s="14"/>
      <c r="E384" s="14"/>
      <c r="F384" s="14"/>
      <c r="G384" s="45"/>
      <c r="H384" s="14"/>
      <c r="I384" s="14"/>
      <c r="J384" s="14"/>
      <c r="K384" s="14"/>
      <c r="L384" s="14"/>
      <c r="M384" s="14"/>
      <c r="N384" s="14"/>
      <c r="O384" s="14"/>
      <c r="P384" s="14"/>
      <c r="Q384" s="14"/>
      <c r="R384" s="14"/>
      <c r="S384" s="14"/>
      <c r="T384" s="14"/>
      <c r="U384" s="14"/>
    </row>
    <row r="385">
      <c r="A385" s="45"/>
      <c r="B385" s="14"/>
      <c r="C385" s="14"/>
      <c r="D385" s="14"/>
      <c r="E385" s="14"/>
      <c r="F385" s="14"/>
      <c r="G385" s="45"/>
      <c r="H385" s="14"/>
      <c r="I385" s="14"/>
      <c r="J385" s="14"/>
      <c r="K385" s="14"/>
      <c r="L385" s="14"/>
      <c r="M385" s="14"/>
      <c r="N385" s="14"/>
      <c r="O385" s="14"/>
      <c r="P385" s="14"/>
      <c r="Q385" s="14"/>
      <c r="R385" s="14"/>
      <c r="S385" s="14"/>
      <c r="T385" s="14"/>
      <c r="U385" s="14"/>
    </row>
    <row r="386">
      <c r="A386" s="45"/>
      <c r="B386" s="14"/>
      <c r="C386" s="14"/>
      <c r="D386" s="14"/>
      <c r="E386" s="14"/>
      <c r="F386" s="14"/>
      <c r="G386" s="45"/>
      <c r="H386" s="14"/>
      <c r="I386" s="14"/>
      <c r="J386" s="14"/>
      <c r="K386" s="14"/>
      <c r="L386" s="14"/>
      <c r="M386" s="14"/>
      <c r="N386" s="14"/>
      <c r="O386" s="14"/>
      <c r="P386" s="14"/>
      <c r="Q386" s="14"/>
      <c r="R386" s="14"/>
      <c r="S386" s="14"/>
      <c r="T386" s="14"/>
      <c r="U386" s="14"/>
    </row>
    <row r="387">
      <c r="A387" s="45"/>
      <c r="B387" s="14"/>
      <c r="C387" s="14"/>
      <c r="D387" s="14"/>
      <c r="E387" s="14"/>
      <c r="F387" s="14"/>
      <c r="G387" s="45"/>
      <c r="H387" s="14"/>
      <c r="I387" s="14"/>
      <c r="J387" s="14"/>
      <c r="K387" s="14"/>
      <c r="L387" s="14"/>
      <c r="M387" s="14"/>
      <c r="N387" s="14"/>
      <c r="O387" s="14"/>
      <c r="P387" s="14"/>
      <c r="Q387" s="14"/>
      <c r="R387" s="14"/>
      <c r="S387" s="14"/>
      <c r="T387" s="14"/>
      <c r="U387" s="14"/>
    </row>
    <row r="388">
      <c r="A388" s="45"/>
      <c r="B388" s="14"/>
      <c r="C388" s="14"/>
      <c r="D388" s="14"/>
      <c r="E388" s="14"/>
      <c r="F388" s="14"/>
      <c r="G388" s="45"/>
      <c r="H388" s="14"/>
      <c r="I388" s="14"/>
      <c r="J388" s="14"/>
      <c r="K388" s="14"/>
      <c r="L388" s="14"/>
      <c r="M388" s="14"/>
      <c r="N388" s="14"/>
      <c r="O388" s="14"/>
      <c r="P388" s="14"/>
      <c r="Q388" s="14"/>
      <c r="R388" s="14"/>
      <c r="S388" s="14"/>
      <c r="T388" s="14"/>
      <c r="U388" s="14"/>
    </row>
    <row r="389">
      <c r="A389" s="45"/>
      <c r="B389" s="14"/>
      <c r="C389" s="14"/>
      <c r="D389" s="14"/>
      <c r="E389" s="14"/>
      <c r="F389" s="14"/>
      <c r="G389" s="45"/>
      <c r="H389" s="14"/>
      <c r="I389" s="14"/>
      <c r="J389" s="14"/>
      <c r="K389" s="14"/>
      <c r="L389" s="14"/>
      <c r="M389" s="14"/>
      <c r="N389" s="14"/>
      <c r="O389" s="14"/>
      <c r="P389" s="14"/>
      <c r="Q389" s="14"/>
      <c r="R389" s="14"/>
      <c r="S389" s="14"/>
      <c r="T389" s="14"/>
      <c r="U389" s="14"/>
    </row>
    <row r="390">
      <c r="A390" s="45"/>
      <c r="B390" s="14"/>
      <c r="C390" s="14"/>
      <c r="D390" s="14"/>
      <c r="E390" s="14"/>
      <c r="F390" s="14"/>
      <c r="G390" s="45"/>
      <c r="H390" s="14"/>
      <c r="I390" s="14"/>
      <c r="J390" s="14"/>
      <c r="K390" s="14"/>
      <c r="L390" s="14"/>
      <c r="M390" s="14"/>
      <c r="N390" s="14"/>
      <c r="O390" s="14"/>
      <c r="P390" s="14"/>
      <c r="Q390" s="14"/>
      <c r="R390" s="14"/>
      <c r="S390" s="14"/>
      <c r="T390" s="14"/>
      <c r="U390" s="14"/>
    </row>
    <row r="391">
      <c r="A391" s="45"/>
      <c r="B391" s="14"/>
      <c r="C391" s="14"/>
      <c r="D391" s="14"/>
      <c r="E391" s="14"/>
      <c r="F391" s="14"/>
      <c r="G391" s="45"/>
      <c r="H391" s="14"/>
      <c r="I391" s="14"/>
      <c r="J391" s="14"/>
      <c r="K391" s="14"/>
      <c r="L391" s="14"/>
      <c r="M391" s="14"/>
      <c r="N391" s="14"/>
      <c r="O391" s="14"/>
      <c r="P391" s="14"/>
      <c r="Q391" s="14"/>
      <c r="R391" s="14"/>
      <c r="S391" s="14"/>
      <c r="T391" s="14"/>
      <c r="U391" s="14"/>
    </row>
    <row r="392">
      <c r="A392" s="45"/>
      <c r="B392" s="14"/>
      <c r="C392" s="14"/>
      <c r="D392" s="14"/>
      <c r="E392" s="14"/>
      <c r="F392" s="14"/>
      <c r="G392" s="45"/>
      <c r="H392" s="14"/>
      <c r="I392" s="14"/>
      <c r="J392" s="14"/>
      <c r="K392" s="14"/>
      <c r="L392" s="14"/>
      <c r="M392" s="14"/>
      <c r="N392" s="14"/>
      <c r="O392" s="14"/>
      <c r="P392" s="14"/>
      <c r="Q392" s="14"/>
      <c r="R392" s="14"/>
      <c r="S392" s="14"/>
      <c r="T392" s="14"/>
      <c r="U392" s="14"/>
    </row>
    <row r="393">
      <c r="A393" s="45"/>
      <c r="B393" s="14"/>
      <c r="C393" s="14"/>
      <c r="D393" s="14"/>
      <c r="E393" s="14"/>
      <c r="F393" s="14"/>
      <c r="G393" s="45"/>
      <c r="H393" s="14"/>
      <c r="I393" s="14"/>
      <c r="J393" s="14"/>
      <c r="K393" s="14"/>
      <c r="L393" s="14"/>
      <c r="M393" s="14"/>
      <c r="N393" s="14"/>
      <c r="O393" s="14"/>
      <c r="P393" s="14"/>
      <c r="Q393" s="14"/>
      <c r="R393" s="14"/>
      <c r="S393" s="14"/>
      <c r="T393" s="14"/>
      <c r="U393" s="14"/>
    </row>
    <row r="394">
      <c r="A394" s="45"/>
      <c r="B394" s="14"/>
      <c r="C394" s="14"/>
      <c r="D394" s="14"/>
      <c r="E394" s="14"/>
      <c r="F394" s="14"/>
      <c r="G394" s="45"/>
      <c r="H394" s="14"/>
      <c r="I394" s="14"/>
      <c r="J394" s="14"/>
      <c r="K394" s="14"/>
      <c r="L394" s="14"/>
      <c r="M394" s="14"/>
      <c r="N394" s="14"/>
      <c r="O394" s="14"/>
      <c r="P394" s="14"/>
      <c r="Q394" s="14"/>
      <c r="R394" s="14"/>
      <c r="S394" s="14"/>
      <c r="T394" s="14"/>
      <c r="U394" s="14"/>
    </row>
    <row r="395">
      <c r="A395" s="45"/>
      <c r="B395" s="14"/>
      <c r="C395" s="14"/>
      <c r="D395" s="14"/>
      <c r="E395" s="14"/>
      <c r="F395" s="14"/>
      <c r="G395" s="45"/>
      <c r="H395" s="14"/>
      <c r="I395" s="14"/>
      <c r="J395" s="14"/>
      <c r="K395" s="14"/>
      <c r="L395" s="14"/>
      <c r="M395" s="14"/>
      <c r="N395" s="14"/>
      <c r="O395" s="14"/>
      <c r="P395" s="14"/>
      <c r="Q395" s="14"/>
      <c r="R395" s="14"/>
      <c r="S395" s="14"/>
      <c r="T395" s="14"/>
      <c r="U395" s="14"/>
    </row>
    <row r="396">
      <c r="A396" s="45"/>
      <c r="B396" s="14"/>
      <c r="C396" s="14"/>
      <c r="D396" s="14"/>
      <c r="E396" s="14"/>
      <c r="F396" s="14"/>
      <c r="G396" s="45"/>
      <c r="H396" s="14"/>
      <c r="I396" s="14"/>
      <c r="J396" s="14"/>
      <c r="K396" s="14"/>
      <c r="L396" s="14"/>
      <c r="M396" s="14"/>
      <c r="N396" s="14"/>
      <c r="O396" s="14"/>
      <c r="P396" s="14"/>
      <c r="Q396" s="14"/>
      <c r="R396" s="14"/>
      <c r="S396" s="14"/>
      <c r="T396" s="14"/>
      <c r="U396" s="14"/>
    </row>
    <row r="397">
      <c r="A397" s="45"/>
      <c r="B397" s="14"/>
      <c r="C397" s="14"/>
      <c r="D397" s="14"/>
      <c r="E397" s="14"/>
      <c r="F397" s="14"/>
      <c r="G397" s="45"/>
      <c r="H397" s="14"/>
      <c r="I397" s="14"/>
      <c r="J397" s="14"/>
      <c r="K397" s="14"/>
      <c r="L397" s="14"/>
      <c r="M397" s="14"/>
      <c r="N397" s="14"/>
      <c r="O397" s="14"/>
      <c r="P397" s="14"/>
      <c r="Q397" s="14"/>
      <c r="R397" s="14"/>
      <c r="S397" s="14"/>
      <c r="T397" s="14"/>
      <c r="U397" s="14"/>
    </row>
    <row r="398">
      <c r="A398" s="45"/>
      <c r="B398" s="14"/>
      <c r="C398" s="14"/>
      <c r="D398" s="14"/>
      <c r="E398" s="14"/>
      <c r="F398" s="14"/>
      <c r="G398" s="45"/>
      <c r="H398" s="14"/>
      <c r="I398" s="14"/>
      <c r="J398" s="14"/>
      <c r="K398" s="14"/>
      <c r="L398" s="14"/>
      <c r="M398" s="14"/>
      <c r="N398" s="14"/>
      <c r="O398" s="14"/>
      <c r="P398" s="14"/>
      <c r="Q398" s="14"/>
      <c r="R398" s="14"/>
      <c r="S398" s="14"/>
      <c r="T398" s="14"/>
      <c r="U398" s="14"/>
    </row>
    <row r="399">
      <c r="A399" s="45"/>
      <c r="B399" s="14"/>
      <c r="C399" s="14"/>
      <c r="D399" s="14"/>
      <c r="E399" s="14"/>
      <c r="F399" s="14"/>
      <c r="G399" s="45"/>
      <c r="H399" s="14"/>
      <c r="I399" s="14"/>
      <c r="J399" s="14"/>
      <c r="K399" s="14"/>
      <c r="L399" s="14"/>
      <c r="M399" s="14"/>
      <c r="N399" s="14"/>
      <c r="O399" s="14"/>
      <c r="P399" s="14"/>
      <c r="Q399" s="14"/>
      <c r="R399" s="14"/>
      <c r="S399" s="14"/>
      <c r="T399" s="14"/>
      <c r="U399" s="14"/>
    </row>
    <row r="400">
      <c r="A400" s="45"/>
      <c r="B400" s="14"/>
      <c r="C400" s="14"/>
      <c r="D400" s="14"/>
      <c r="E400" s="14"/>
      <c r="F400" s="14"/>
      <c r="G400" s="45"/>
      <c r="H400" s="14"/>
      <c r="I400" s="14"/>
      <c r="J400" s="14"/>
      <c r="K400" s="14"/>
      <c r="L400" s="14"/>
      <c r="M400" s="14"/>
      <c r="N400" s="14"/>
      <c r="O400" s="14"/>
      <c r="P400" s="14"/>
      <c r="Q400" s="14"/>
      <c r="R400" s="14"/>
      <c r="S400" s="14"/>
      <c r="T400" s="14"/>
      <c r="U400" s="14"/>
    </row>
    <row r="401">
      <c r="A401" s="45"/>
      <c r="B401" s="14"/>
      <c r="C401" s="14"/>
      <c r="D401" s="14"/>
      <c r="E401" s="14"/>
      <c r="F401" s="14"/>
      <c r="G401" s="45"/>
      <c r="H401" s="14"/>
      <c r="I401" s="14"/>
      <c r="J401" s="14"/>
      <c r="K401" s="14"/>
      <c r="L401" s="14"/>
      <c r="M401" s="14"/>
      <c r="N401" s="14"/>
      <c r="O401" s="14"/>
      <c r="P401" s="14"/>
      <c r="Q401" s="14"/>
      <c r="R401" s="14"/>
      <c r="S401" s="14"/>
      <c r="T401" s="14"/>
      <c r="U401" s="14"/>
    </row>
    <row r="402">
      <c r="A402" s="45"/>
      <c r="B402" s="14"/>
      <c r="C402" s="14"/>
      <c r="D402" s="14"/>
      <c r="E402" s="14"/>
      <c r="F402" s="14"/>
      <c r="G402" s="45"/>
      <c r="H402" s="14"/>
      <c r="I402" s="14"/>
      <c r="J402" s="14"/>
      <c r="K402" s="14"/>
      <c r="L402" s="14"/>
      <c r="M402" s="14"/>
      <c r="N402" s="14"/>
      <c r="O402" s="14"/>
      <c r="P402" s="14"/>
      <c r="Q402" s="14"/>
      <c r="R402" s="14"/>
      <c r="S402" s="14"/>
      <c r="T402" s="14"/>
      <c r="U402" s="14"/>
    </row>
    <row r="403">
      <c r="A403" s="45"/>
      <c r="B403" s="14"/>
      <c r="C403" s="14"/>
      <c r="D403" s="14"/>
      <c r="E403" s="14"/>
      <c r="F403" s="14"/>
      <c r="G403" s="45"/>
      <c r="H403" s="14"/>
      <c r="I403" s="14"/>
      <c r="J403" s="14"/>
      <c r="K403" s="14"/>
      <c r="L403" s="14"/>
      <c r="M403" s="14"/>
      <c r="N403" s="14"/>
      <c r="O403" s="14"/>
      <c r="P403" s="14"/>
      <c r="Q403" s="14"/>
      <c r="R403" s="14"/>
      <c r="S403" s="14"/>
      <c r="T403" s="14"/>
      <c r="U403" s="14"/>
    </row>
    <row r="404">
      <c r="A404" s="45"/>
      <c r="B404" s="14"/>
      <c r="C404" s="14"/>
      <c r="D404" s="14"/>
      <c r="E404" s="14"/>
      <c r="F404" s="14"/>
      <c r="G404" s="45"/>
      <c r="H404" s="14"/>
      <c r="I404" s="14"/>
      <c r="J404" s="14"/>
      <c r="K404" s="14"/>
      <c r="L404" s="14"/>
      <c r="M404" s="14"/>
      <c r="N404" s="14"/>
      <c r="O404" s="14"/>
      <c r="P404" s="14"/>
      <c r="Q404" s="14"/>
      <c r="R404" s="14"/>
      <c r="S404" s="14"/>
      <c r="T404" s="14"/>
      <c r="U404" s="14"/>
    </row>
    <row r="405">
      <c r="A405" s="45"/>
      <c r="B405" s="14"/>
      <c r="C405" s="14"/>
      <c r="D405" s="14"/>
      <c r="E405" s="14"/>
      <c r="F405" s="14"/>
      <c r="G405" s="45"/>
      <c r="H405" s="14"/>
      <c r="I405" s="14"/>
      <c r="J405" s="14"/>
      <c r="K405" s="14"/>
      <c r="L405" s="14"/>
      <c r="M405" s="14"/>
      <c r="N405" s="14"/>
      <c r="O405" s="14"/>
      <c r="P405" s="14"/>
      <c r="Q405" s="14"/>
      <c r="R405" s="14"/>
      <c r="S405" s="14"/>
      <c r="T405" s="14"/>
      <c r="U405" s="14"/>
    </row>
    <row r="406">
      <c r="A406" s="45"/>
      <c r="B406" s="14"/>
      <c r="C406" s="14"/>
      <c r="D406" s="14"/>
      <c r="E406" s="14"/>
      <c r="F406" s="14"/>
      <c r="G406" s="45"/>
      <c r="H406" s="14"/>
      <c r="I406" s="14"/>
      <c r="J406" s="14"/>
      <c r="K406" s="14"/>
      <c r="L406" s="14"/>
      <c r="M406" s="14"/>
      <c r="N406" s="14"/>
      <c r="O406" s="14"/>
      <c r="P406" s="14"/>
      <c r="Q406" s="14"/>
      <c r="R406" s="14"/>
      <c r="S406" s="14"/>
      <c r="T406" s="14"/>
      <c r="U406" s="14"/>
    </row>
    <row r="407">
      <c r="A407" s="45"/>
      <c r="B407" s="14"/>
      <c r="C407" s="14"/>
      <c r="D407" s="14"/>
      <c r="E407" s="14"/>
      <c r="F407" s="14"/>
      <c r="G407" s="45"/>
      <c r="H407" s="14"/>
      <c r="I407" s="14"/>
      <c r="J407" s="14"/>
      <c r="K407" s="14"/>
      <c r="L407" s="14"/>
      <c r="M407" s="14"/>
      <c r="N407" s="14"/>
      <c r="O407" s="14"/>
      <c r="P407" s="14"/>
      <c r="Q407" s="14"/>
      <c r="R407" s="14"/>
      <c r="S407" s="14"/>
      <c r="T407" s="14"/>
      <c r="U407" s="14"/>
    </row>
    <row r="408">
      <c r="A408" s="45"/>
      <c r="B408" s="14"/>
      <c r="C408" s="14"/>
      <c r="D408" s="14"/>
      <c r="E408" s="14"/>
      <c r="F408" s="14"/>
      <c r="G408" s="45"/>
      <c r="H408" s="14"/>
      <c r="I408" s="14"/>
      <c r="J408" s="14"/>
      <c r="K408" s="14"/>
      <c r="L408" s="14"/>
      <c r="M408" s="14"/>
      <c r="N408" s="14"/>
      <c r="O408" s="14"/>
      <c r="P408" s="14"/>
      <c r="Q408" s="14"/>
      <c r="R408" s="14"/>
      <c r="S408" s="14"/>
      <c r="T408" s="14"/>
      <c r="U408" s="14"/>
    </row>
    <row r="409">
      <c r="A409" s="45"/>
      <c r="B409" s="14"/>
      <c r="C409" s="14"/>
      <c r="D409" s="14"/>
      <c r="E409" s="14"/>
      <c r="F409" s="14"/>
      <c r="G409" s="45"/>
      <c r="H409" s="14"/>
      <c r="I409" s="14"/>
      <c r="J409" s="14"/>
      <c r="K409" s="14"/>
      <c r="L409" s="14"/>
      <c r="M409" s="14"/>
      <c r="N409" s="14"/>
      <c r="O409" s="14"/>
      <c r="P409" s="14"/>
      <c r="Q409" s="14"/>
      <c r="R409" s="14"/>
      <c r="S409" s="14"/>
      <c r="T409" s="14"/>
      <c r="U409" s="14"/>
    </row>
    <row r="410">
      <c r="A410" s="45"/>
      <c r="B410" s="14"/>
      <c r="C410" s="14"/>
      <c r="D410" s="14"/>
      <c r="E410" s="14"/>
      <c r="F410" s="14"/>
      <c r="G410" s="45"/>
      <c r="H410" s="14"/>
      <c r="I410" s="14"/>
      <c r="J410" s="14"/>
      <c r="K410" s="14"/>
      <c r="L410" s="14"/>
      <c r="M410" s="14"/>
      <c r="N410" s="14"/>
      <c r="O410" s="14"/>
      <c r="P410" s="14"/>
      <c r="Q410" s="14"/>
      <c r="R410" s="14"/>
      <c r="S410" s="14"/>
      <c r="T410" s="14"/>
      <c r="U410" s="14"/>
    </row>
    <row r="411">
      <c r="A411" s="45"/>
      <c r="B411" s="14"/>
      <c r="C411" s="14"/>
      <c r="D411" s="14"/>
      <c r="E411" s="14"/>
      <c r="F411" s="14"/>
      <c r="G411" s="45"/>
      <c r="H411" s="14"/>
      <c r="I411" s="14"/>
      <c r="J411" s="14"/>
      <c r="K411" s="14"/>
      <c r="L411" s="14"/>
      <c r="M411" s="14"/>
      <c r="N411" s="14"/>
      <c r="O411" s="14"/>
      <c r="P411" s="14"/>
      <c r="Q411" s="14"/>
      <c r="R411" s="14"/>
      <c r="S411" s="14"/>
      <c r="T411" s="14"/>
      <c r="U411" s="14"/>
    </row>
    <row r="412">
      <c r="A412" s="45"/>
      <c r="B412" s="14"/>
      <c r="C412" s="14"/>
      <c r="D412" s="14"/>
      <c r="E412" s="14"/>
      <c r="F412" s="14"/>
      <c r="G412" s="45"/>
      <c r="H412" s="14"/>
      <c r="I412" s="14"/>
      <c r="J412" s="14"/>
      <c r="K412" s="14"/>
      <c r="L412" s="14"/>
      <c r="M412" s="14"/>
      <c r="N412" s="14"/>
      <c r="O412" s="14"/>
      <c r="P412" s="14"/>
      <c r="Q412" s="14"/>
      <c r="R412" s="14"/>
      <c r="S412" s="14"/>
      <c r="T412" s="14"/>
      <c r="U412" s="14"/>
    </row>
    <row r="413">
      <c r="A413" s="45"/>
      <c r="B413" s="14"/>
      <c r="C413" s="14"/>
      <c r="D413" s="14"/>
      <c r="E413" s="14"/>
      <c r="F413" s="14"/>
      <c r="G413" s="45"/>
      <c r="H413" s="14"/>
      <c r="I413" s="14"/>
      <c r="J413" s="14"/>
      <c r="K413" s="14"/>
      <c r="L413" s="14"/>
      <c r="M413" s="14"/>
      <c r="N413" s="14"/>
      <c r="O413" s="14"/>
      <c r="P413" s="14"/>
      <c r="Q413" s="14"/>
      <c r="R413" s="14"/>
      <c r="S413" s="14"/>
      <c r="T413" s="14"/>
      <c r="U413" s="14"/>
    </row>
    <row r="414">
      <c r="A414" s="45"/>
      <c r="B414" s="14"/>
      <c r="C414" s="14"/>
      <c r="D414" s="14"/>
      <c r="E414" s="14"/>
      <c r="F414" s="14"/>
      <c r="G414" s="45"/>
      <c r="H414" s="14"/>
      <c r="I414" s="14"/>
      <c r="J414" s="14"/>
      <c r="K414" s="14"/>
      <c r="L414" s="14"/>
      <c r="M414" s="14"/>
      <c r="N414" s="14"/>
      <c r="O414" s="14"/>
      <c r="P414" s="14"/>
      <c r="Q414" s="14"/>
      <c r="R414" s="14"/>
      <c r="S414" s="14"/>
      <c r="T414" s="14"/>
      <c r="U414" s="14"/>
    </row>
    <row r="415">
      <c r="A415" s="45"/>
      <c r="B415" s="14"/>
      <c r="C415" s="14"/>
      <c r="D415" s="14"/>
      <c r="E415" s="14"/>
      <c r="F415" s="14"/>
      <c r="G415" s="45"/>
      <c r="H415" s="14"/>
      <c r="I415" s="14"/>
      <c r="J415" s="14"/>
      <c r="K415" s="14"/>
      <c r="L415" s="14"/>
      <c r="M415" s="14"/>
      <c r="N415" s="14"/>
      <c r="O415" s="14"/>
      <c r="P415" s="14"/>
      <c r="Q415" s="14"/>
      <c r="R415" s="14"/>
      <c r="S415" s="14"/>
      <c r="T415" s="14"/>
      <c r="U415" s="14"/>
    </row>
    <row r="416">
      <c r="A416" s="45"/>
      <c r="B416" s="14"/>
      <c r="C416" s="14"/>
      <c r="D416" s="14"/>
      <c r="E416" s="14"/>
      <c r="F416" s="14"/>
      <c r="G416" s="45"/>
      <c r="H416" s="14"/>
      <c r="I416" s="14"/>
      <c r="J416" s="14"/>
      <c r="K416" s="14"/>
      <c r="L416" s="14"/>
      <c r="M416" s="14"/>
      <c r="N416" s="14"/>
      <c r="O416" s="14"/>
      <c r="P416" s="14"/>
      <c r="Q416" s="14"/>
      <c r="R416" s="14"/>
      <c r="S416" s="14"/>
      <c r="T416" s="14"/>
      <c r="U416" s="14"/>
    </row>
    <row r="417">
      <c r="A417" s="45"/>
      <c r="B417" s="14"/>
      <c r="C417" s="14"/>
      <c r="D417" s="14"/>
      <c r="E417" s="14"/>
      <c r="F417" s="14"/>
      <c r="G417" s="45"/>
      <c r="H417" s="14"/>
      <c r="I417" s="14"/>
      <c r="J417" s="14"/>
      <c r="K417" s="14"/>
      <c r="L417" s="14"/>
      <c r="M417" s="14"/>
      <c r="N417" s="14"/>
      <c r="O417" s="14"/>
      <c r="P417" s="14"/>
      <c r="Q417" s="14"/>
      <c r="R417" s="14"/>
      <c r="S417" s="14"/>
      <c r="T417" s="14"/>
      <c r="U417" s="14"/>
    </row>
    <row r="418">
      <c r="A418" s="45"/>
      <c r="B418" s="14"/>
      <c r="C418" s="14"/>
      <c r="D418" s="14"/>
      <c r="E418" s="14"/>
      <c r="F418" s="14"/>
      <c r="G418" s="45"/>
      <c r="H418" s="14"/>
      <c r="I418" s="14"/>
      <c r="J418" s="14"/>
      <c r="K418" s="14"/>
      <c r="L418" s="14"/>
      <c r="M418" s="14"/>
      <c r="N418" s="14"/>
      <c r="O418" s="14"/>
      <c r="P418" s="14"/>
      <c r="Q418" s="14"/>
      <c r="R418" s="14"/>
      <c r="S418" s="14"/>
      <c r="T418" s="14"/>
      <c r="U418" s="14"/>
    </row>
    <row r="419">
      <c r="A419" s="45"/>
      <c r="B419" s="14"/>
      <c r="C419" s="14"/>
      <c r="D419" s="14"/>
      <c r="E419" s="14"/>
      <c r="F419" s="14"/>
      <c r="G419" s="45"/>
      <c r="H419" s="14"/>
      <c r="I419" s="14"/>
      <c r="J419" s="14"/>
      <c r="K419" s="14"/>
      <c r="L419" s="14"/>
      <c r="M419" s="14"/>
      <c r="N419" s="14"/>
      <c r="O419" s="14"/>
      <c r="P419" s="14"/>
      <c r="Q419" s="14"/>
      <c r="R419" s="14"/>
      <c r="S419" s="14"/>
      <c r="T419" s="14"/>
      <c r="U419" s="14"/>
    </row>
    <row r="420">
      <c r="A420" s="45"/>
      <c r="B420" s="14"/>
      <c r="C420" s="14"/>
      <c r="D420" s="14"/>
      <c r="E420" s="14"/>
      <c r="F420" s="14"/>
      <c r="G420" s="45"/>
      <c r="H420" s="14"/>
      <c r="I420" s="14"/>
      <c r="J420" s="14"/>
      <c r="K420" s="14"/>
      <c r="L420" s="14"/>
      <c r="M420" s="14"/>
      <c r="N420" s="14"/>
      <c r="O420" s="14"/>
      <c r="P420" s="14"/>
      <c r="Q420" s="14"/>
      <c r="R420" s="14"/>
      <c r="S420" s="14"/>
      <c r="T420" s="14"/>
      <c r="U420" s="14"/>
    </row>
    <row r="421">
      <c r="A421" s="45"/>
      <c r="B421" s="14"/>
      <c r="C421" s="14"/>
      <c r="D421" s="14"/>
      <c r="E421" s="14"/>
      <c r="F421" s="14"/>
      <c r="G421" s="45"/>
      <c r="H421" s="14"/>
      <c r="I421" s="14"/>
      <c r="J421" s="14"/>
      <c r="K421" s="14"/>
      <c r="L421" s="14"/>
      <c r="M421" s="14"/>
      <c r="N421" s="14"/>
      <c r="O421" s="14"/>
      <c r="P421" s="14"/>
      <c r="Q421" s="14"/>
      <c r="R421" s="14"/>
      <c r="S421" s="14"/>
      <c r="T421" s="14"/>
      <c r="U421" s="14"/>
    </row>
    <row r="422">
      <c r="A422" s="45"/>
      <c r="B422" s="14"/>
      <c r="C422" s="14"/>
      <c r="D422" s="14"/>
      <c r="E422" s="14"/>
      <c r="F422" s="14"/>
      <c r="G422" s="45"/>
      <c r="H422" s="14"/>
      <c r="I422" s="14"/>
      <c r="J422" s="14"/>
      <c r="K422" s="14"/>
      <c r="L422" s="14"/>
      <c r="M422" s="14"/>
      <c r="N422" s="14"/>
      <c r="O422" s="14"/>
      <c r="P422" s="14"/>
      <c r="Q422" s="14"/>
      <c r="R422" s="14"/>
      <c r="S422" s="14"/>
      <c r="T422" s="14"/>
      <c r="U422" s="14"/>
    </row>
    <row r="423">
      <c r="A423" s="45"/>
      <c r="B423" s="14"/>
      <c r="C423" s="14"/>
      <c r="D423" s="14"/>
      <c r="E423" s="14"/>
      <c r="F423" s="14"/>
      <c r="G423" s="45"/>
      <c r="H423" s="14"/>
      <c r="I423" s="14"/>
      <c r="J423" s="14"/>
      <c r="K423" s="14"/>
      <c r="L423" s="14"/>
      <c r="M423" s="14"/>
      <c r="N423" s="14"/>
      <c r="O423" s="14"/>
      <c r="P423" s="14"/>
      <c r="Q423" s="14"/>
      <c r="R423" s="14"/>
      <c r="S423" s="14"/>
      <c r="T423" s="14"/>
      <c r="U423" s="14"/>
    </row>
    <row r="424">
      <c r="A424" s="45"/>
      <c r="B424" s="14"/>
      <c r="C424" s="14"/>
      <c r="D424" s="14"/>
      <c r="E424" s="14"/>
      <c r="F424" s="14"/>
      <c r="G424" s="45"/>
      <c r="H424" s="14"/>
      <c r="I424" s="14"/>
      <c r="J424" s="14"/>
      <c r="K424" s="14"/>
      <c r="L424" s="14"/>
      <c r="M424" s="14"/>
      <c r="N424" s="14"/>
      <c r="O424" s="14"/>
      <c r="P424" s="14"/>
      <c r="Q424" s="14"/>
      <c r="R424" s="14"/>
      <c r="S424" s="14"/>
      <c r="T424" s="14"/>
      <c r="U424" s="14"/>
    </row>
    <row r="425">
      <c r="A425" s="45"/>
      <c r="B425" s="14"/>
      <c r="C425" s="14"/>
      <c r="D425" s="14"/>
      <c r="E425" s="14"/>
      <c r="F425" s="14"/>
      <c r="G425" s="45"/>
      <c r="H425" s="14"/>
      <c r="I425" s="14"/>
      <c r="J425" s="14"/>
      <c r="K425" s="14"/>
      <c r="L425" s="14"/>
      <c r="M425" s="14"/>
      <c r="N425" s="14"/>
      <c r="O425" s="14"/>
      <c r="P425" s="14"/>
      <c r="Q425" s="14"/>
      <c r="R425" s="14"/>
      <c r="S425" s="14"/>
      <c r="T425" s="14"/>
      <c r="U425" s="14"/>
    </row>
    <row r="426">
      <c r="A426" s="45"/>
      <c r="B426" s="14"/>
      <c r="C426" s="14"/>
      <c r="D426" s="14"/>
      <c r="E426" s="14"/>
      <c r="F426" s="14"/>
      <c r="G426" s="45"/>
      <c r="H426" s="14"/>
      <c r="I426" s="14"/>
      <c r="J426" s="14"/>
      <c r="K426" s="14"/>
      <c r="L426" s="14"/>
      <c r="M426" s="14"/>
      <c r="N426" s="14"/>
      <c r="O426" s="14"/>
      <c r="P426" s="14"/>
      <c r="Q426" s="14"/>
      <c r="R426" s="14"/>
      <c r="S426" s="14"/>
      <c r="T426" s="14"/>
      <c r="U426" s="14"/>
    </row>
    <row r="427">
      <c r="A427" s="45"/>
      <c r="B427" s="14"/>
      <c r="C427" s="14"/>
      <c r="D427" s="14"/>
      <c r="E427" s="14"/>
      <c r="F427" s="14"/>
      <c r="G427" s="45"/>
      <c r="H427" s="14"/>
      <c r="I427" s="14"/>
      <c r="J427" s="14"/>
      <c r="K427" s="14"/>
      <c r="L427" s="14"/>
      <c r="M427" s="14"/>
      <c r="N427" s="14"/>
      <c r="O427" s="14"/>
      <c r="P427" s="14"/>
      <c r="Q427" s="14"/>
      <c r="R427" s="14"/>
      <c r="S427" s="14"/>
      <c r="T427" s="14"/>
      <c r="U427" s="14"/>
    </row>
    <row r="428">
      <c r="A428" s="45"/>
      <c r="B428" s="14"/>
      <c r="C428" s="14"/>
      <c r="D428" s="14"/>
      <c r="E428" s="14"/>
      <c r="F428" s="14"/>
      <c r="G428" s="45"/>
      <c r="H428" s="14"/>
      <c r="I428" s="14"/>
      <c r="J428" s="14"/>
      <c r="K428" s="14"/>
      <c r="L428" s="14"/>
      <c r="M428" s="14"/>
      <c r="N428" s="14"/>
      <c r="O428" s="14"/>
      <c r="P428" s="14"/>
      <c r="Q428" s="14"/>
      <c r="R428" s="14"/>
      <c r="S428" s="14"/>
      <c r="T428" s="14"/>
      <c r="U428" s="14"/>
    </row>
    <row r="429">
      <c r="A429" s="45"/>
      <c r="B429" s="14"/>
      <c r="C429" s="14"/>
      <c r="D429" s="14"/>
      <c r="E429" s="14"/>
      <c r="F429" s="14"/>
      <c r="G429" s="45"/>
      <c r="H429" s="14"/>
      <c r="I429" s="14"/>
      <c r="J429" s="14"/>
      <c r="K429" s="14"/>
      <c r="L429" s="14"/>
      <c r="M429" s="14"/>
      <c r="N429" s="14"/>
      <c r="O429" s="14"/>
      <c r="P429" s="14"/>
      <c r="Q429" s="14"/>
      <c r="R429" s="14"/>
      <c r="S429" s="14"/>
      <c r="T429" s="14"/>
      <c r="U429" s="14"/>
    </row>
    <row r="430">
      <c r="A430" s="45"/>
      <c r="B430" s="14"/>
      <c r="C430" s="14"/>
      <c r="D430" s="14"/>
      <c r="E430" s="14"/>
      <c r="F430" s="14"/>
      <c r="G430" s="45"/>
      <c r="H430" s="14"/>
      <c r="I430" s="14"/>
      <c r="J430" s="14"/>
      <c r="K430" s="14"/>
      <c r="L430" s="14"/>
      <c r="M430" s="14"/>
      <c r="N430" s="14"/>
      <c r="O430" s="14"/>
      <c r="P430" s="14"/>
      <c r="Q430" s="14"/>
      <c r="R430" s="14"/>
      <c r="S430" s="14"/>
      <c r="T430" s="14"/>
      <c r="U430" s="14"/>
    </row>
    <row r="431">
      <c r="A431" s="45"/>
      <c r="B431" s="14"/>
      <c r="C431" s="14"/>
      <c r="D431" s="14"/>
      <c r="E431" s="14"/>
      <c r="F431" s="14"/>
      <c r="G431" s="45"/>
      <c r="H431" s="14"/>
      <c r="I431" s="14"/>
      <c r="J431" s="14"/>
      <c r="K431" s="14"/>
      <c r="L431" s="14"/>
      <c r="M431" s="14"/>
      <c r="N431" s="14"/>
      <c r="O431" s="14"/>
      <c r="P431" s="14"/>
      <c r="Q431" s="14"/>
      <c r="R431" s="14"/>
      <c r="S431" s="14"/>
      <c r="T431" s="14"/>
      <c r="U431" s="14"/>
    </row>
    <row r="432">
      <c r="A432" s="45"/>
      <c r="B432" s="14"/>
      <c r="C432" s="14"/>
      <c r="D432" s="14"/>
      <c r="E432" s="14"/>
      <c r="F432" s="14"/>
      <c r="G432" s="45"/>
      <c r="H432" s="14"/>
      <c r="I432" s="14"/>
      <c r="J432" s="14"/>
      <c r="K432" s="14"/>
      <c r="L432" s="14"/>
      <c r="M432" s="14"/>
      <c r="N432" s="14"/>
      <c r="O432" s="14"/>
      <c r="P432" s="14"/>
      <c r="Q432" s="14"/>
      <c r="R432" s="14"/>
      <c r="S432" s="14"/>
      <c r="T432" s="14"/>
      <c r="U432" s="14"/>
    </row>
    <row r="433">
      <c r="A433" s="45"/>
      <c r="B433" s="14"/>
      <c r="C433" s="14"/>
      <c r="D433" s="14"/>
      <c r="E433" s="14"/>
      <c r="F433" s="14"/>
      <c r="G433" s="45"/>
      <c r="H433" s="14"/>
      <c r="I433" s="14"/>
      <c r="J433" s="14"/>
      <c r="K433" s="14"/>
      <c r="L433" s="14"/>
      <c r="M433" s="14"/>
      <c r="N433" s="14"/>
      <c r="O433" s="14"/>
      <c r="P433" s="14"/>
      <c r="Q433" s="14"/>
      <c r="R433" s="14"/>
      <c r="S433" s="14"/>
      <c r="T433" s="14"/>
      <c r="U433" s="14"/>
    </row>
    <row r="434">
      <c r="A434" s="45"/>
      <c r="B434" s="14"/>
      <c r="C434" s="14"/>
      <c r="D434" s="14"/>
      <c r="E434" s="14"/>
      <c r="F434" s="14"/>
      <c r="G434" s="45"/>
      <c r="H434" s="14"/>
      <c r="I434" s="14"/>
      <c r="J434" s="14"/>
      <c r="K434" s="14"/>
      <c r="L434" s="14"/>
      <c r="M434" s="14"/>
      <c r="N434" s="14"/>
      <c r="O434" s="14"/>
      <c r="P434" s="14"/>
      <c r="Q434" s="14"/>
      <c r="R434" s="14"/>
      <c r="S434" s="14"/>
      <c r="T434" s="14"/>
      <c r="U434" s="14"/>
    </row>
    <row r="435">
      <c r="A435" s="45"/>
      <c r="B435" s="14"/>
      <c r="C435" s="14"/>
      <c r="D435" s="14"/>
      <c r="E435" s="14"/>
      <c r="F435" s="14"/>
      <c r="G435" s="45"/>
      <c r="H435" s="14"/>
      <c r="I435" s="14"/>
      <c r="J435" s="14"/>
      <c r="K435" s="14"/>
      <c r="L435" s="14"/>
      <c r="M435" s="14"/>
      <c r="N435" s="14"/>
      <c r="O435" s="14"/>
      <c r="P435" s="14"/>
      <c r="Q435" s="14"/>
      <c r="R435" s="14"/>
      <c r="S435" s="14"/>
      <c r="T435" s="14"/>
      <c r="U435" s="14"/>
    </row>
    <row r="436">
      <c r="A436" s="45"/>
      <c r="B436" s="14"/>
      <c r="C436" s="14"/>
      <c r="D436" s="14"/>
      <c r="E436" s="14"/>
      <c r="F436" s="14"/>
      <c r="G436" s="45"/>
      <c r="H436" s="14"/>
      <c r="I436" s="14"/>
      <c r="J436" s="14"/>
      <c r="K436" s="14"/>
      <c r="L436" s="14"/>
      <c r="M436" s="14"/>
      <c r="N436" s="14"/>
      <c r="O436" s="14"/>
      <c r="P436" s="14"/>
      <c r="Q436" s="14"/>
      <c r="R436" s="14"/>
      <c r="S436" s="14"/>
      <c r="T436" s="14"/>
      <c r="U436" s="14"/>
    </row>
    <row r="437">
      <c r="A437" s="45"/>
      <c r="B437" s="14"/>
      <c r="C437" s="14"/>
      <c r="D437" s="14"/>
      <c r="E437" s="14"/>
      <c r="F437" s="14"/>
      <c r="G437" s="45"/>
      <c r="H437" s="14"/>
      <c r="I437" s="14"/>
      <c r="J437" s="14"/>
      <c r="K437" s="14"/>
      <c r="L437" s="14"/>
      <c r="M437" s="14"/>
      <c r="N437" s="14"/>
      <c r="O437" s="14"/>
      <c r="P437" s="14"/>
      <c r="Q437" s="14"/>
      <c r="R437" s="14"/>
      <c r="S437" s="14"/>
      <c r="T437" s="14"/>
      <c r="U437" s="14"/>
    </row>
    <row r="438">
      <c r="A438" s="45"/>
      <c r="B438" s="14"/>
      <c r="C438" s="14"/>
      <c r="D438" s="14"/>
      <c r="E438" s="14"/>
      <c r="F438" s="14"/>
      <c r="G438" s="45"/>
      <c r="H438" s="14"/>
      <c r="I438" s="14"/>
      <c r="J438" s="14"/>
      <c r="K438" s="14"/>
      <c r="L438" s="14"/>
      <c r="M438" s="14"/>
      <c r="N438" s="14"/>
      <c r="O438" s="14"/>
      <c r="P438" s="14"/>
      <c r="Q438" s="14"/>
      <c r="R438" s="14"/>
      <c r="S438" s="14"/>
      <c r="T438" s="14"/>
      <c r="U438" s="14"/>
    </row>
    <row r="439">
      <c r="A439" s="45"/>
      <c r="B439" s="14"/>
      <c r="C439" s="14"/>
      <c r="D439" s="14"/>
      <c r="E439" s="14"/>
      <c r="F439" s="14"/>
      <c r="G439" s="45"/>
      <c r="H439" s="14"/>
      <c r="I439" s="14"/>
      <c r="J439" s="14"/>
      <c r="K439" s="14"/>
      <c r="L439" s="14"/>
      <c r="M439" s="14"/>
      <c r="N439" s="14"/>
      <c r="O439" s="14"/>
      <c r="P439" s="14"/>
      <c r="Q439" s="14"/>
      <c r="R439" s="14"/>
      <c r="S439" s="14"/>
      <c r="T439" s="14"/>
      <c r="U439" s="14"/>
    </row>
    <row r="440">
      <c r="A440" s="45"/>
      <c r="B440" s="14"/>
      <c r="C440" s="14"/>
      <c r="D440" s="14"/>
      <c r="E440" s="14"/>
      <c r="F440" s="14"/>
      <c r="G440" s="45"/>
      <c r="H440" s="14"/>
      <c r="I440" s="14"/>
      <c r="J440" s="14"/>
      <c r="K440" s="14"/>
      <c r="L440" s="14"/>
      <c r="M440" s="14"/>
      <c r="N440" s="14"/>
      <c r="O440" s="14"/>
      <c r="P440" s="14"/>
      <c r="Q440" s="14"/>
      <c r="R440" s="14"/>
      <c r="S440" s="14"/>
      <c r="T440" s="14"/>
      <c r="U440" s="14"/>
    </row>
    <row r="441">
      <c r="A441" s="45"/>
      <c r="B441" s="14"/>
      <c r="C441" s="14"/>
      <c r="D441" s="14"/>
      <c r="E441" s="14"/>
      <c r="F441" s="14"/>
      <c r="G441" s="45"/>
      <c r="H441" s="14"/>
      <c r="I441" s="14"/>
      <c r="J441" s="14"/>
      <c r="K441" s="14"/>
      <c r="L441" s="14"/>
      <c r="M441" s="14"/>
      <c r="N441" s="14"/>
      <c r="O441" s="14"/>
      <c r="P441" s="14"/>
      <c r="Q441" s="14"/>
      <c r="R441" s="14"/>
      <c r="S441" s="14"/>
      <c r="T441" s="14"/>
      <c r="U441" s="14"/>
    </row>
    <row r="442">
      <c r="A442" s="45"/>
      <c r="B442" s="14"/>
      <c r="C442" s="14"/>
      <c r="D442" s="14"/>
      <c r="E442" s="14"/>
      <c r="F442" s="14"/>
      <c r="G442" s="45"/>
      <c r="H442" s="14"/>
      <c r="I442" s="14"/>
      <c r="J442" s="14"/>
      <c r="K442" s="14"/>
      <c r="L442" s="14"/>
      <c r="M442" s="14"/>
      <c r="N442" s="14"/>
      <c r="O442" s="14"/>
      <c r="P442" s="14"/>
      <c r="Q442" s="14"/>
      <c r="R442" s="14"/>
      <c r="S442" s="14"/>
      <c r="T442" s="14"/>
      <c r="U442" s="14"/>
    </row>
    <row r="443">
      <c r="A443" s="45"/>
      <c r="B443" s="14"/>
      <c r="C443" s="14"/>
      <c r="D443" s="14"/>
      <c r="E443" s="14"/>
      <c r="F443" s="14"/>
      <c r="G443" s="45"/>
      <c r="H443" s="14"/>
      <c r="I443" s="14"/>
      <c r="J443" s="14"/>
      <c r="K443" s="14"/>
      <c r="L443" s="14"/>
      <c r="M443" s="14"/>
      <c r="N443" s="14"/>
      <c r="O443" s="14"/>
      <c r="P443" s="14"/>
      <c r="Q443" s="14"/>
      <c r="R443" s="14"/>
      <c r="S443" s="14"/>
      <c r="T443" s="14"/>
      <c r="U443" s="14"/>
    </row>
    <row r="444">
      <c r="A444" s="45"/>
      <c r="B444" s="14"/>
      <c r="C444" s="14"/>
      <c r="D444" s="14"/>
      <c r="E444" s="14"/>
      <c r="F444" s="14"/>
      <c r="G444" s="45"/>
      <c r="H444" s="14"/>
      <c r="I444" s="14"/>
      <c r="J444" s="14"/>
      <c r="K444" s="14"/>
      <c r="L444" s="14"/>
      <c r="M444" s="14"/>
      <c r="N444" s="14"/>
      <c r="O444" s="14"/>
      <c r="P444" s="14"/>
      <c r="Q444" s="14"/>
      <c r="R444" s="14"/>
      <c r="S444" s="14"/>
      <c r="T444" s="14"/>
      <c r="U444" s="14"/>
    </row>
    <row r="445">
      <c r="A445" s="45"/>
      <c r="B445" s="14"/>
      <c r="C445" s="14"/>
      <c r="D445" s="14"/>
      <c r="E445" s="14"/>
      <c r="F445" s="14"/>
      <c r="G445" s="45"/>
      <c r="H445" s="14"/>
      <c r="I445" s="14"/>
      <c r="J445" s="14"/>
      <c r="K445" s="14"/>
      <c r="L445" s="14"/>
      <c r="M445" s="14"/>
      <c r="N445" s="14"/>
      <c r="O445" s="14"/>
      <c r="P445" s="14"/>
      <c r="Q445" s="14"/>
      <c r="R445" s="14"/>
      <c r="S445" s="14"/>
      <c r="T445" s="14"/>
      <c r="U445" s="14"/>
    </row>
    <row r="446">
      <c r="A446" s="45"/>
      <c r="B446" s="14"/>
      <c r="C446" s="14"/>
      <c r="D446" s="14"/>
      <c r="E446" s="14"/>
      <c r="F446" s="14"/>
      <c r="G446" s="45"/>
      <c r="H446" s="14"/>
      <c r="I446" s="14"/>
      <c r="J446" s="14"/>
      <c r="K446" s="14"/>
      <c r="L446" s="14"/>
      <c r="M446" s="14"/>
      <c r="N446" s="14"/>
      <c r="O446" s="14"/>
      <c r="P446" s="14"/>
      <c r="Q446" s="14"/>
      <c r="R446" s="14"/>
      <c r="S446" s="14"/>
      <c r="T446" s="14"/>
      <c r="U446" s="14"/>
    </row>
    <row r="447">
      <c r="A447" s="45"/>
      <c r="B447" s="14"/>
      <c r="C447" s="14"/>
      <c r="D447" s="14"/>
      <c r="E447" s="14"/>
      <c r="F447" s="14"/>
      <c r="G447" s="45"/>
      <c r="H447" s="14"/>
      <c r="I447" s="14"/>
      <c r="J447" s="14"/>
      <c r="K447" s="14"/>
      <c r="L447" s="14"/>
      <c r="M447" s="14"/>
      <c r="N447" s="14"/>
      <c r="O447" s="14"/>
      <c r="P447" s="14"/>
      <c r="Q447" s="14"/>
      <c r="R447" s="14"/>
      <c r="S447" s="14"/>
      <c r="T447" s="14"/>
      <c r="U447" s="14"/>
    </row>
    <row r="448">
      <c r="A448" s="45"/>
      <c r="B448" s="14"/>
      <c r="C448" s="14"/>
      <c r="D448" s="14"/>
      <c r="E448" s="14"/>
      <c r="F448" s="14"/>
      <c r="G448" s="45"/>
      <c r="H448" s="14"/>
      <c r="I448" s="14"/>
      <c r="J448" s="14"/>
      <c r="K448" s="14"/>
      <c r="L448" s="14"/>
      <c r="M448" s="14"/>
      <c r="N448" s="14"/>
      <c r="O448" s="14"/>
      <c r="P448" s="14"/>
      <c r="Q448" s="14"/>
      <c r="R448" s="14"/>
      <c r="S448" s="14"/>
      <c r="T448" s="14"/>
      <c r="U448" s="14"/>
    </row>
    <row r="449">
      <c r="A449" s="45"/>
      <c r="B449" s="14"/>
      <c r="C449" s="14"/>
      <c r="D449" s="14"/>
      <c r="E449" s="14"/>
      <c r="F449" s="14"/>
      <c r="G449" s="45"/>
      <c r="H449" s="14"/>
      <c r="I449" s="14"/>
      <c r="J449" s="14"/>
      <c r="K449" s="14"/>
      <c r="L449" s="14"/>
      <c r="M449" s="14"/>
      <c r="N449" s="14"/>
      <c r="O449" s="14"/>
      <c r="P449" s="14"/>
      <c r="Q449" s="14"/>
      <c r="R449" s="14"/>
      <c r="S449" s="14"/>
      <c r="T449" s="14"/>
      <c r="U449" s="14"/>
    </row>
    <row r="450">
      <c r="A450" s="45"/>
      <c r="B450" s="14"/>
      <c r="C450" s="14"/>
      <c r="D450" s="14"/>
      <c r="E450" s="14"/>
      <c r="F450" s="14"/>
      <c r="G450" s="45"/>
      <c r="H450" s="14"/>
      <c r="I450" s="14"/>
      <c r="J450" s="14"/>
      <c r="K450" s="14"/>
      <c r="L450" s="14"/>
      <c r="M450" s="14"/>
      <c r="N450" s="14"/>
      <c r="O450" s="14"/>
      <c r="P450" s="14"/>
      <c r="Q450" s="14"/>
      <c r="R450" s="14"/>
      <c r="S450" s="14"/>
      <c r="T450" s="14"/>
      <c r="U450" s="14"/>
    </row>
    <row r="451">
      <c r="A451" s="45"/>
      <c r="B451" s="14"/>
      <c r="C451" s="14"/>
      <c r="D451" s="14"/>
      <c r="E451" s="14"/>
      <c r="F451" s="14"/>
      <c r="G451" s="45"/>
      <c r="H451" s="14"/>
      <c r="I451" s="14"/>
      <c r="J451" s="14"/>
      <c r="K451" s="14"/>
      <c r="L451" s="14"/>
      <c r="M451" s="14"/>
      <c r="N451" s="14"/>
      <c r="O451" s="14"/>
      <c r="P451" s="14"/>
      <c r="Q451" s="14"/>
      <c r="R451" s="14"/>
      <c r="S451" s="14"/>
      <c r="T451" s="14"/>
      <c r="U451" s="14"/>
    </row>
    <row r="452">
      <c r="A452" s="45"/>
      <c r="B452" s="14"/>
      <c r="C452" s="14"/>
      <c r="D452" s="14"/>
      <c r="E452" s="14"/>
      <c r="F452" s="14"/>
      <c r="G452" s="45"/>
      <c r="H452" s="14"/>
      <c r="I452" s="14"/>
      <c r="J452" s="14"/>
      <c r="K452" s="14"/>
      <c r="L452" s="14"/>
      <c r="M452" s="14"/>
      <c r="N452" s="14"/>
      <c r="O452" s="14"/>
      <c r="P452" s="14"/>
      <c r="Q452" s="14"/>
      <c r="R452" s="14"/>
      <c r="S452" s="14"/>
      <c r="T452" s="14"/>
      <c r="U452" s="14"/>
    </row>
    <row r="453">
      <c r="A453" s="45"/>
      <c r="B453" s="14"/>
      <c r="C453" s="14"/>
      <c r="D453" s="14"/>
      <c r="E453" s="14"/>
      <c r="F453" s="14"/>
      <c r="G453" s="45"/>
      <c r="H453" s="14"/>
      <c r="I453" s="14"/>
      <c r="J453" s="14"/>
      <c r="K453" s="14"/>
      <c r="L453" s="14"/>
      <c r="M453" s="14"/>
      <c r="N453" s="14"/>
      <c r="O453" s="14"/>
      <c r="P453" s="14"/>
      <c r="Q453" s="14"/>
      <c r="R453" s="14"/>
      <c r="S453" s="14"/>
      <c r="T453" s="14"/>
      <c r="U453" s="14"/>
    </row>
    <row r="454">
      <c r="A454" s="45"/>
      <c r="B454" s="14"/>
      <c r="C454" s="14"/>
      <c r="D454" s="14"/>
      <c r="E454" s="14"/>
      <c r="F454" s="14"/>
      <c r="G454" s="45"/>
      <c r="H454" s="14"/>
      <c r="I454" s="14"/>
      <c r="J454" s="14"/>
      <c r="K454" s="14"/>
      <c r="L454" s="14"/>
      <c r="M454" s="14"/>
      <c r="N454" s="14"/>
      <c r="O454" s="14"/>
      <c r="P454" s="14"/>
      <c r="Q454" s="14"/>
      <c r="R454" s="14"/>
      <c r="S454" s="14"/>
      <c r="T454" s="14"/>
      <c r="U454" s="14"/>
    </row>
    <row r="455">
      <c r="A455" s="45"/>
      <c r="B455" s="14"/>
      <c r="C455" s="14"/>
      <c r="D455" s="14"/>
      <c r="E455" s="14"/>
      <c r="F455" s="14"/>
      <c r="G455" s="45"/>
      <c r="H455" s="14"/>
      <c r="I455" s="14"/>
      <c r="J455" s="14"/>
      <c r="K455" s="14"/>
      <c r="L455" s="14"/>
      <c r="M455" s="14"/>
      <c r="N455" s="14"/>
      <c r="O455" s="14"/>
      <c r="P455" s="14"/>
      <c r="Q455" s="14"/>
      <c r="R455" s="14"/>
      <c r="S455" s="14"/>
      <c r="T455" s="14"/>
      <c r="U455" s="14"/>
    </row>
    <row r="456">
      <c r="A456" s="45"/>
      <c r="B456" s="14"/>
      <c r="C456" s="14"/>
      <c r="D456" s="14"/>
      <c r="E456" s="14"/>
      <c r="F456" s="14"/>
      <c r="G456" s="45"/>
      <c r="H456" s="14"/>
      <c r="I456" s="14"/>
      <c r="J456" s="14"/>
      <c r="K456" s="14"/>
      <c r="L456" s="14"/>
      <c r="M456" s="14"/>
      <c r="N456" s="14"/>
      <c r="O456" s="14"/>
      <c r="P456" s="14"/>
      <c r="Q456" s="14"/>
      <c r="R456" s="14"/>
      <c r="S456" s="14"/>
      <c r="T456" s="14"/>
      <c r="U456" s="14"/>
    </row>
    <row r="457">
      <c r="A457" s="45"/>
      <c r="B457" s="14"/>
      <c r="C457" s="14"/>
      <c r="D457" s="14"/>
      <c r="E457" s="14"/>
      <c r="F457" s="14"/>
      <c r="G457" s="45"/>
      <c r="H457" s="14"/>
      <c r="I457" s="14"/>
      <c r="J457" s="14"/>
      <c r="K457" s="14"/>
      <c r="L457" s="14"/>
      <c r="M457" s="14"/>
      <c r="N457" s="14"/>
      <c r="O457" s="14"/>
      <c r="P457" s="14"/>
      <c r="Q457" s="14"/>
      <c r="R457" s="14"/>
      <c r="S457" s="14"/>
      <c r="T457" s="14"/>
      <c r="U457" s="14"/>
    </row>
    <row r="458">
      <c r="A458" s="45"/>
      <c r="B458" s="14"/>
      <c r="C458" s="14"/>
      <c r="D458" s="14"/>
      <c r="E458" s="14"/>
      <c r="F458" s="14"/>
      <c r="G458" s="45"/>
      <c r="H458" s="14"/>
      <c r="I458" s="14"/>
      <c r="J458" s="14"/>
      <c r="K458" s="14"/>
      <c r="L458" s="14"/>
      <c r="M458" s="14"/>
      <c r="N458" s="14"/>
      <c r="O458" s="14"/>
      <c r="P458" s="14"/>
      <c r="Q458" s="14"/>
      <c r="R458" s="14"/>
      <c r="S458" s="14"/>
      <c r="T458" s="14"/>
      <c r="U458" s="14"/>
    </row>
    <row r="459">
      <c r="A459" s="45"/>
      <c r="B459" s="14"/>
      <c r="C459" s="14"/>
      <c r="D459" s="14"/>
      <c r="E459" s="14"/>
      <c r="F459" s="14"/>
      <c r="G459" s="45"/>
      <c r="H459" s="14"/>
      <c r="I459" s="14"/>
      <c r="J459" s="14"/>
      <c r="K459" s="14"/>
      <c r="L459" s="14"/>
      <c r="M459" s="14"/>
      <c r="N459" s="14"/>
      <c r="O459" s="14"/>
      <c r="P459" s="14"/>
      <c r="Q459" s="14"/>
      <c r="R459" s="14"/>
      <c r="S459" s="14"/>
      <c r="T459" s="14"/>
      <c r="U459" s="14"/>
    </row>
    <row r="460">
      <c r="A460" s="45"/>
      <c r="B460" s="14"/>
      <c r="C460" s="14"/>
      <c r="D460" s="14"/>
      <c r="E460" s="14"/>
      <c r="F460" s="14"/>
      <c r="G460" s="45"/>
      <c r="H460" s="14"/>
      <c r="I460" s="14"/>
      <c r="J460" s="14"/>
      <c r="K460" s="14"/>
      <c r="L460" s="14"/>
      <c r="M460" s="14"/>
      <c r="N460" s="14"/>
      <c r="O460" s="14"/>
      <c r="P460" s="14"/>
      <c r="Q460" s="14"/>
      <c r="R460" s="14"/>
      <c r="S460" s="14"/>
      <c r="T460" s="14"/>
      <c r="U460" s="14"/>
    </row>
    <row r="461">
      <c r="A461" s="45"/>
      <c r="B461" s="14"/>
      <c r="C461" s="14"/>
      <c r="D461" s="14"/>
      <c r="E461" s="14"/>
      <c r="F461" s="14"/>
      <c r="G461" s="45"/>
      <c r="H461" s="14"/>
      <c r="I461" s="14"/>
      <c r="J461" s="14"/>
      <c r="K461" s="14"/>
      <c r="L461" s="14"/>
      <c r="M461" s="14"/>
      <c r="N461" s="14"/>
      <c r="O461" s="14"/>
      <c r="P461" s="14"/>
      <c r="Q461" s="14"/>
      <c r="R461" s="14"/>
      <c r="S461" s="14"/>
      <c r="T461" s="14"/>
      <c r="U461" s="14"/>
    </row>
    <row r="462">
      <c r="A462" s="45"/>
      <c r="B462" s="14"/>
      <c r="C462" s="14"/>
      <c r="D462" s="14"/>
      <c r="E462" s="14"/>
      <c r="F462" s="14"/>
      <c r="G462" s="45"/>
      <c r="H462" s="14"/>
      <c r="I462" s="14"/>
      <c r="J462" s="14"/>
      <c r="K462" s="14"/>
      <c r="L462" s="14"/>
      <c r="M462" s="14"/>
      <c r="N462" s="14"/>
      <c r="O462" s="14"/>
      <c r="P462" s="14"/>
      <c r="Q462" s="14"/>
      <c r="R462" s="14"/>
      <c r="S462" s="14"/>
      <c r="T462" s="14"/>
      <c r="U462" s="14"/>
    </row>
    <row r="463">
      <c r="A463" s="45"/>
      <c r="B463" s="14"/>
      <c r="C463" s="14"/>
      <c r="D463" s="14"/>
      <c r="E463" s="14"/>
      <c r="F463" s="14"/>
      <c r="G463" s="45"/>
      <c r="H463" s="14"/>
      <c r="I463" s="14"/>
      <c r="J463" s="14"/>
      <c r="K463" s="14"/>
      <c r="L463" s="14"/>
      <c r="M463" s="14"/>
      <c r="N463" s="14"/>
      <c r="O463" s="14"/>
      <c r="P463" s="14"/>
      <c r="Q463" s="14"/>
      <c r="R463" s="14"/>
      <c r="S463" s="14"/>
      <c r="T463" s="14"/>
      <c r="U463" s="14"/>
    </row>
    <row r="464">
      <c r="A464" s="45"/>
      <c r="B464" s="14"/>
      <c r="C464" s="14"/>
      <c r="D464" s="14"/>
      <c r="E464" s="14"/>
      <c r="F464" s="14"/>
      <c r="G464" s="45"/>
      <c r="H464" s="14"/>
      <c r="I464" s="14"/>
      <c r="J464" s="14"/>
      <c r="K464" s="14"/>
      <c r="L464" s="14"/>
      <c r="M464" s="14"/>
      <c r="N464" s="14"/>
      <c r="O464" s="14"/>
      <c r="P464" s="14"/>
      <c r="Q464" s="14"/>
      <c r="R464" s="14"/>
      <c r="S464" s="14"/>
      <c r="T464" s="14"/>
      <c r="U464" s="14"/>
    </row>
    <row r="465">
      <c r="A465" s="45"/>
      <c r="B465" s="14"/>
      <c r="C465" s="14"/>
      <c r="D465" s="14"/>
      <c r="E465" s="14"/>
      <c r="F465" s="14"/>
      <c r="G465" s="45"/>
      <c r="H465" s="14"/>
      <c r="I465" s="14"/>
      <c r="J465" s="14"/>
      <c r="K465" s="14"/>
      <c r="L465" s="14"/>
      <c r="M465" s="14"/>
      <c r="N465" s="14"/>
      <c r="O465" s="14"/>
      <c r="P465" s="14"/>
      <c r="Q465" s="14"/>
      <c r="R465" s="14"/>
      <c r="S465" s="14"/>
      <c r="T465" s="14"/>
      <c r="U465" s="14"/>
    </row>
    <row r="466">
      <c r="A466" s="45"/>
      <c r="B466" s="14"/>
      <c r="C466" s="14"/>
      <c r="D466" s="14"/>
      <c r="E466" s="14"/>
      <c r="F466" s="14"/>
      <c r="G466" s="45"/>
      <c r="H466" s="14"/>
      <c r="I466" s="14"/>
      <c r="J466" s="14"/>
      <c r="K466" s="14"/>
      <c r="L466" s="14"/>
      <c r="M466" s="14"/>
      <c r="N466" s="14"/>
      <c r="O466" s="14"/>
      <c r="P466" s="14"/>
      <c r="Q466" s="14"/>
      <c r="R466" s="14"/>
      <c r="S466" s="14"/>
      <c r="T466" s="14"/>
      <c r="U466" s="14"/>
    </row>
    <row r="467">
      <c r="A467" s="45"/>
      <c r="B467" s="14"/>
      <c r="C467" s="14"/>
      <c r="D467" s="14"/>
      <c r="E467" s="14"/>
      <c r="F467" s="14"/>
      <c r="G467" s="45"/>
      <c r="H467" s="14"/>
      <c r="I467" s="14"/>
      <c r="J467" s="14"/>
      <c r="K467" s="14"/>
      <c r="L467" s="14"/>
      <c r="M467" s="14"/>
      <c r="N467" s="14"/>
      <c r="O467" s="14"/>
      <c r="P467" s="14"/>
      <c r="Q467" s="14"/>
      <c r="R467" s="14"/>
      <c r="S467" s="14"/>
      <c r="T467" s="14"/>
      <c r="U467" s="14"/>
    </row>
    <row r="468">
      <c r="A468" s="45"/>
      <c r="B468" s="14"/>
      <c r="C468" s="14"/>
      <c r="D468" s="14"/>
      <c r="E468" s="14"/>
      <c r="F468" s="14"/>
      <c r="G468" s="45"/>
      <c r="H468" s="14"/>
      <c r="I468" s="14"/>
      <c r="J468" s="14"/>
      <c r="K468" s="14"/>
      <c r="L468" s="14"/>
      <c r="M468" s="14"/>
      <c r="N468" s="14"/>
      <c r="O468" s="14"/>
      <c r="P468" s="14"/>
      <c r="Q468" s="14"/>
      <c r="R468" s="14"/>
      <c r="S468" s="14"/>
      <c r="T468" s="14"/>
      <c r="U468" s="14"/>
    </row>
    <row r="469">
      <c r="A469" s="45"/>
      <c r="B469" s="14"/>
      <c r="C469" s="14"/>
      <c r="D469" s="14"/>
      <c r="E469" s="14"/>
      <c r="F469" s="14"/>
      <c r="G469" s="45"/>
      <c r="H469" s="14"/>
      <c r="I469" s="14"/>
      <c r="J469" s="14"/>
      <c r="K469" s="14"/>
      <c r="L469" s="14"/>
      <c r="M469" s="14"/>
      <c r="N469" s="14"/>
      <c r="O469" s="14"/>
      <c r="P469" s="14"/>
      <c r="Q469" s="14"/>
      <c r="R469" s="14"/>
      <c r="S469" s="14"/>
      <c r="T469" s="14"/>
      <c r="U469" s="14"/>
    </row>
    <row r="470">
      <c r="A470" s="45"/>
      <c r="B470" s="14"/>
      <c r="C470" s="14"/>
      <c r="D470" s="14"/>
      <c r="E470" s="14"/>
      <c r="F470" s="14"/>
      <c r="G470" s="45"/>
      <c r="H470" s="14"/>
      <c r="I470" s="14"/>
      <c r="J470" s="14"/>
      <c r="K470" s="14"/>
      <c r="L470" s="14"/>
      <c r="M470" s="14"/>
      <c r="N470" s="14"/>
      <c r="O470" s="14"/>
      <c r="P470" s="14"/>
      <c r="Q470" s="14"/>
      <c r="R470" s="14"/>
      <c r="S470" s="14"/>
      <c r="T470" s="14"/>
      <c r="U470" s="14"/>
    </row>
    <row r="471">
      <c r="A471" s="45"/>
      <c r="B471" s="14"/>
      <c r="C471" s="14"/>
      <c r="D471" s="14"/>
      <c r="E471" s="14"/>
      <c r="F471" s="14"/>
      <c r="G471" s="45"/>
      <c r="H471" s="14"/>
      <c r="I471" s="14"/>
      <c r="J471" s="14"/>
      <c r="K471" s="14"/>
      <c r="L471" s="14"/>
      <c r="M471" s="14"/>
      <c r="N471" s="14"/>
      <c r="O471" s="14"/>
      <c r="P471" s="14"/>
      <c r="Q471" s="14"/>
      <c r="R471" s="14"/>
      <c r="S471" s="14"/>
      <c r="T471" s="14"/>
      <c r="U471" s="14"/>
    </row>
    <row r="472">
      <c r="A472" s="45"/>
      <c r="B472" s="14"/>
      <c r="C472" s="14"/>
      <c r="D472" s="14"/>
      <c r="E472" s="14"/>
      <c r="F472" s="14"/>
      <c r="G472" s="45"/>
      <c r="H472" s="14"/>
      <c r="I472" s="14"/>
      <c r="J472" s="14"/>
      <c r="K472" s="14"/>
      <c r="L472" s="14"/>
      <c r="M472" s="14"/>
      <c r="N472" s="14"/>
      <c r="O472" s="14"/>
      <c r="P472" s="14"/>
      <c r="Q472" s="14"/>
      <c r="R472" s="14"/>
      <c r="S472" s="14"/>
      <c r="T472" s="14"/>
      <c r="U472" s="14"/>
    </row>
    <row r="473">
      <c r="A473" s="45"/>
      <c r="B473" s="14"/>
      <c r="C473" s="14"/>
      <c r="D473" s="14"/>
      <c r="E473" s="14"/>
      <c r="F473" s="14"/>
      <c r="G473" s="45"/>
      <c r="H473" s="14"/>
      <c r="I473" s="14"/>
      <c r="J473" s="14"/>
      <c r="K473" s="14"/>
      <c r="L473" s="14"/>
      <c r="M473" s="14"/>
      <c r="N473" s="14"/>
      <c r="O473" s="14"/>
      <c r="P473" s="14"/>
      <c r="Q473" s="14"/>
      <c r="R473" s="14"/>
      <c r="S473" s="14"/>
      <c r="T473" s="14"/>
      <c r="U473" s="14"/>
    </row>
    <row r="474">
      <c r="A474" s="45"/>
      <c r="B474" s="14"/>
      <c r="C474" s="14"/>
      <c r="D474" s="14"/>
      <c r="E474" s="14"/>
      <c r="F474" s="14"/>
      <c r="G474" s="45"/>
      <c r="H474" s="14"/>
      <c r="I474" s="14"/>
      <c r="J474" s="14"/>
      <c r="K474" s="14"/>
      <c r="L474" s="14"/>
      <c r="M474" s="14"/>
      <c r="N474" s="14"/>
      <c r="O474" s="14"/>
      <c r="P474" s="14"/>
      <c r="Q474" s="14"/>
      <c r="R474" s="14"/>
      <c r="S474" s="14"/>
      <c r="T474" s="14"/>
      <c r="U474" s="14"/>
    </row>
    <row r="475">
      <c r="A475" s="45"/>
      <c r="B475" s="14"/>
      <c r="C475" s="14"/>
      <c r="D475" s="14"/>
      <c r="E475" s="14"/>
      <c r="F475" s="14"/>
      <c r="G475" s="45"/>
      <c r="H475" s="14"/>
      <c r="I475" s="14"/>
      <c r="J475" s="14"/>
      <c r="K475" s="14"/>
      <c r="L475" s="14"/>
      <c r="M475" s="14"/>
      <c r="N475" s="14"/>
      <c r="O475" s="14"/>
      <c r="P475" s="14"/>
      <c r="Q475" s="14"/>
      <c r="R475" s="14"/>
      <c r="S475" s="14"/>
      <c r="T475" s="14"/>
      <c r="U475" s="14"/>
    </row>
    <row r="476">
      <c r="A476" s="45"/>
      <c r="B476" s="14"/>
      <c r="C476" s="14"/>
      <c r="D476" s="14"/>
      <c r="E476" s="14"/>
      <c r="F476" s="14"/>
      <c r="G476" s="45"/>
      <c r="H476" s="14"/>
      <c r="I476" s="14"/>
      <c r="J476" s="14"/>
      <c r="K476" s="14"/>
      <c r="L476" s="14"/>
      <c r="M476" s="14"/>
      <c r="N476" s="14"/>
      <c r="O476" s="14"/>
      <c r="P476" s="14"/>
      <c r="Q476" s="14"/>
      <c r="R476" s="14"/>
      <c r="S476" s="14"/>
      <c r="T476" s="14"/>
      <c r="U476" s="14"/>
    </row>
    <row r="477">
      <c r="A477" s="45"/>
      <c r="B477" s="14"/>
      <c r="C477" s="14"/>
      <c r="D477" s="14"/>
      <c r="E477" s="14"/>
      <c r="F477" s="14"/>
      <c r="G477" s="45"/>
      <c r="H477" s="14"/>
      <c r="I477" s="14"/>
      <c r="J477" s="14"/>
      <c r="K477" s="14"/>
      <c r="L477" s="14"/>
      <c r="M477" s="14"/>
      <c r="N477" s="14"/>
      <c r="O477" s="14"/>
      <c r="P477" s="14"/>
      <c r="Q477" s="14"/>
      <c r="R477" s="14"/>
      <c r="S477" s="14"/>
      <c r="T477" s="14"/>
      <c r="U477" s="14"/>
    </row>
    <row r="478">
      <c r="A478" s="45"/>
      <c r="B478" s="14"/>
      <c r="C478" s="14"/>
      <c r="D478" s="14"/>
      <c r="E478" s="14"/>
      <c r="F478" s="14"/>
      <c r="G478" s="45"/>
      <c r="H478" s="14"/>
      <c r="I478" s="14"/>
      <c r="J478" s="14"/>
      <c r="K478" s="14"/>
      <c r="L478" s="14"/>
      <c r="M478" s="14"/>
      <c r="N478" s="14"/>
      <c r="O478" s="14"/>
      <c r="P478" s="14"/>
      <c r="Q478" s="14"/>
      <c r="R478" s="14"/>
      <c r="S478" s="14"/>
      <c r="T478" s="14"/>
      <c r="U478" s="14"/>
    </row>
    <row r="479">
      <c r="A479" s="45"/>
      <c r="B479" s="14"/>
      <c r="C479" s="14"/>
      <c r="D479" s="14"/>
      <c r="E479" s="14"/>
      <c r="F479" s="14"/>
      <c r="G479" s="45"/>
      <c r="H479" s="14"/>
      <c r="I479" s="14"/>
      <c r="J479" s="14"/>
      <c r="K479" s="14"/>
      <c r="L479" s="14"/>
      <c r="M479" s="14"/>
      <c r="N479" s="14"/>
      <c r="O479" s="14"/>
      <c r="P479" s="14"/>
      <c r="Q479" s="14"/>
      <c r="R479" s="14"/>
      <c r="S479" s="14"/>
      <c r="T479" s="14"/>
      <c r="U479" s="14"/>
    </row>
    <row r="480">
      <c r="A480" s="45"/>
      <c r="B480" s="14"/>
      <c r="C480" s="14"/>
      <c r="D480" s="14"/>
      <c r="E480" s="14"/>
      <c r="F480" s="14"/>
      <c r="G480" s="45"/>
      <c r="H480" s="14"/>
      <c r="I480" s="14"/>
      <c r="J480" s="14"/>
      <c r="K480" s="14"/>
      <c r="L480" s="14"/>
      <c r="M480" s="14"/>
      <c r="N480" s="14"/>
      <c r="O480" s="14"/>
      <c r="P480" s="14"/>
      <c r="Q480" s="14"/>
      <c r="R480" s="14"/>
      <c r="S480" s="14"/>
      <c r="T480" s="14"/>
      <c r="U480" s="14"/>
    </row>
    <row r="481">
      <c r="A481" s="45"/>
      <c r="B481" s="14"/>
      <c r="C481" s="14"/>
      <c r="D481" s="14"/>
      <c r="E481" s="14"/>
      <c r="F481" s="14"/>
      <c r="G481" s="45"/>
      <c r="H481" s="14"/>
      <c r="I481" s="14"/>
      <c r="J481" s="14"/>
      <c r="K481" s="14"/>
      <c r="L481" s="14"/>
      <c r="M481" s="14"/>
      <c r="N481" s="14"/>
      <c r="O481" s="14"/>
      <c r="P481" s="14"/>
      <c r="Q481" s="14"/>
      <c r="R481" s="14"/>
      <c r="S481" s="14"/>
      <c r="T481" s="14"/>
      <c r="U481" s="14"/>
    </row>
    <row r="482">
      <c r="A482" s="45"/>
      <c r="B482" s="14"/>
      <c r="C482" s="14"/>
      <c r="D482" s="14"/>
      <c r="E482" s="14"/>
      <c r="F482" s="14"/>
      <c r="G482" s="45"/>
      <c r="H482" s="14"/>
      <c r="I482" s="14"/>
      <c r="J482" s="14"/>
      <c r="K482" s="14"/>
      <c r="L482" s="14"/>
      <c r="M482" s="14"/>
      <c r="N482" s="14"/>
      <c r="O482" s="14"/>
      <c r="P482" s="14"/>
      <c r="Q482" s="14"/>
      <c r="R482" s="14"/>
      <c r="S482" s="14"/>
      <c r="T482" s="14"/>
      <c r="U482" s="14"/>
    </row>
    <row r="483">
      <c r="A483" s="45"/>
      <c r="B483" s="14"/>
      <c r="C483" s="14"/>
      <c r="D483" s="14"/>
      <c r="E483" s="14"/>
      <c r="F483" s="14"/>
      <c r="G483" s="45"/>
      <c r="H483" s="14"/>
      <c r="I483" s="14"/>
      <c r="J483" s="14"/>
      <c r="K483" s="14"/>
      <c r="L483" s="14"/>
      <c r="M483" s="14"/>
      <c r="N483" s="14"/>
      <c r="O483" s="14"/>
      <c r="P483" s="14"/>
      <c r="Q483" s="14"/>
      <c r="R483" s="14"/>
      <c r="S483" s="14"/>
      <c r="T483" s="14"/>
      <c r="U483" s="14"/>
    </row>
    <row r="484">
      <c r="A484" s="45"/>
      <c r="B484" s="14"/>
      <c r="C484" s="14"/>
      <c r="D484" s="14"/>
      <c r="E484" s="14"/>
      <c r="F484" s="14"/>
      <c r="G484" s="45"/>
      <c r="H484" s="14"/>
      <c r="I484" s="14"/>
      <c r="J484" s="14"/>
      <c r="K484" s="14"/>
      <c r="L484" s="14"/>
      <c r="M484" s="14"/>
      <c r="N484" s="14"/>
      <c r="O484" s="14"/>
      <c r="P484" s="14"/>
      <c r="Q484" s="14"/>
      <c r="R484" s="14"/>
      <c r="S484" s="14"/>
      <c r="T484" s="14"/>
      <c r="U484" s="14"/>
    </row>
    <row r="485">
      <c r="A485" s="45"/>
      <c r="B485" s="14"/>
      <c r="C485" s="14"/>
      <c r="D485" s="14"/>
      <c r="E485" s="14"/>
      <c r="F485" s="14"/>
      <c r="G485" s="45"/>
      <c r="H485" s="14"/>
      <c r="I485" s="14"/>
      <c r="J485" s="14"/>
      <c r="K485" s="14"/>
      <c r="L485" s="14"/>
      <c r="M485" s="14"/>
      <c r="N485" s="14"/>
      <c r="O485" s="14"/>
      <c r="P485" s="14"/>
      <c r="Q485" s="14"/>
      <c r="R485" s="14"/>
      <c r="S485" s="14"/>
      <c r="T485" s="14"/>
      <c r="U485" s="14"/>
    </row>
    <row r="486">
      <c r="A486" s="45"/>
      <c r="B486" s="14"/>
      <c r="C486" s="14"/>
      <c r="D486" s="14"/>
      <c r="E486" s="14"/>
      <c r="F486" s="14"/>
      <c r="G486" s="45"/>
      <c r="H486" s="14"/>
      <c r="I486" s="14"/>
      <c r="J486" s="14"/>
      <c r="K486" s="14"/>
      <c r="L486" s="14"/>
      <c r="M486" s="14"/>
      <c r="N486" s="14"/>
      <c r="O486" s="14"/>
      <c r="P486" s="14"/>
      <c r="Q486" s="14"/>
      <c r="R486" s="14"/>
      <c r="S486" s="14"/>
      <c r="T486" s="14"/>
      <c r="U486" s="14"/>
    </row>
    <row r="487">
      <c r="A487" s="45"/>
      <c r="B487" s="14"/>
      <c r="C487" s="14"/>
      <c r="D487" s="14"/>
      <c r="E487" s="14"/>
      <c r="F487" s="14"/>
      <c r="G487" s="45"/>
      <c r="H487" s="14"/>
      <c r="I487" s="14"/>
      <c r="J487" s="14"/>
      <c r="K487" s="14"/>
      <c r="L487" s="14"/>
      <c r="M487" s="14"/>
      <c r="N487" s="14"/>
      <c r="O487" s="14"/>
      <c r="P487" s="14"/>
      <c r="Q487" s="14"/>
      <c r="R487" s="14"/>
      <c r="S487" s="14"/>
      <c r="T487" s="14"/>
      <c r="U487" s="14"/>
    </row>
    <row r="488">
      <c r="A488" s="45"/>
      <c r="B488" s="14"/>
      <c r="C488" s="14"/>
      <c r="D488" s="14"/>
      <c r="E488" s="14"/>
      <c r="F488" s="14"/>
      <c r="G488" s="45"/>
      <c r="H488" s="14"/>
      <c r="I488" s="14"/>
      <c r="J488" s="14"/>
      <c r="K488" s="14"/>
      <c r="L488" s="14"/>
      <c r="M488" s="14"/>
      <c r="N488" s="14"/>
      <c r="O488" s="14"/>
      <c r="P488" s="14"/>
      <c r="Q488" s="14"/>
      <c r="R488" s="14"/>
      <c r="S488" s="14"/>
      <c r="T488" s="14"/>
      <c r="U488" s="14"/>
    </row>
    <row r="489">
      <c r="A489" s="45"/>
      <c r="B489" s="14"/>
      <c r="C489" s="14"/>
      <c r="D489" s="14"/>
      <c r="E489" s="14"/>
      <c r="F489" s="14"/>
      <c r="G489" s="45"/>
      <c r="H489" s="14"/>
      <c r="I489" s="14"/>
      <c r="J489" s="14"/>
      <c r="K489" s="14"/>
      <c r="L489" s="14"/>
      <c r="M489" s="14"/>
      <c r="N489" s="14"/>
      <c r="O489" s="14"/>
      <c r="P489" s="14"/>
      <c r="Q489" s="14"/>
      <c r="R489" s="14"/>
      <c r="S489" s="14"/>
      <c r="T489" s="14"/>
      <c r="U489" s="14"/>
    </row>
    <row r="490">
      <c r="A490" s="45"/>
      <c r="B490" s="14"/>
      <c r="C490" s="14"/>
      <c r="D490" s="14"/>
      <c r="E490" s="14"/>
      <c r="F490" s="14"/>
      <c r="G490" s="45"/>
      <c r="H490" s="14"/>
      <c r="I490" s="14"/>
      <c r="J490" s="14"/>
      <c r="K490" s="14"/>
      <c r="L490" s="14"/>
      <c r="M490" s="14"/>
      <c r="N490" s="14"/>
      <c r="O490" s="14"/>
      <c r="P490" s="14"/>
      <c r="Q490" s="14"/>
      <c r="R490" s="14"/>
      <c r="S490" s="14"/>
      <c r="T490" s="14"/>
      <c r="U490" s="14"/>
    </row>
    <row r="491">
      <c r="A491" s="45"/>
      <c r="B491" s="14"/>
      <c r="C491" s="14"/>
      <c r="D491" s="14"/>
      <c r="E491" s="14"/>
      <c r="F491" s="14"/>
      <c r="G491" s="45"/>
      <c r="H491" s="14"/>
      <c r="I491" s="14"/>
      <c r="J491" s="14"/>
      <c r="K491" s="14"/>
      <c r="L491" s="14"/>
      <c r="M491" s="14"/>
      <c r="N491" s="14"/>
      <c r="O491" s="14"/>
      <c r="P491" s="14"/>
      <c r="Q491" s="14"/>
      <c r="R491" s="14"/>
      <c r="S491" s="14"/>
      <c r="T491" s="14"/>
      <c r="U491" s="14"/>
    </row>
    <row r="492">
      <c r="A492" s="45"/>
      <c r="B492" s="14"/>
      <c r="C492" s="14"/>
      <c r="D492" s="14"/>
      <c r="E492" s="14"/>
      <c r="F492" s="14"/>
      <c r="G492" s="45"/>
      <c r="H492" s="14"/>
      <c r="I492" s="14"/>
      <c r="J492" s="14"/>
      <c r="K492" s="14"/>
      <c r="L492" s="14"/>
      <c r="M492" s="14"/>
      <c r="N492" s="14"/>
      <c r="O492" s="14"/>
      <c r="P492" s="14"/>
      <c r="Q492" s="14"/>
      <c r="R492" s="14"/>
      <c r="S492" s="14"/>
      <c r="T492" s="14"/>
      <c r="U492" s="14"/>
    </row>
    <row r="493">
      <c r="A493" s="45"/>
      <c r="B493" s="14"/>
      <c r="C493" s="14"/>
      <c r="D493" s="14"/>
      <c r="E493" s="14"/>
      <c r="F493" s="14"/>
      <c r="G493" s="45"/>
      <c r="H493" s="14"/>
      <c r="I493" s="14"/>
      <c r="J493" s="14"/>
      <c r="K493" s="14"/>
      <c r="L493" s="14"/>
      <c r="M493" s="14"/>
      <c r="N493" s="14"/>
      <c r="O493" s="14"/>
      <c r="P493" s="14"/>
      <c r="Q493" s="14"/>
      <c r="R493" s="14"/>
      <c r="S493" s="14"/>
      <c r="T493" s="14"/>
      <c r="U493" s="14"/>
    </row>
    <row r="494">
      <c r="A494" s="45"/>
      <c r="B494" s="14"/>
      <c r="C494" s="14"/>
      <c r="D494" s="14"/>
      <c r="E494" s="14"/>
      <c r="F494" s="14"/>
      <c r="G494" s="45"/>
      <c r="H494" s="14"/>
      <c r="I494" s="14"/>
      <c r="J494" s="14"/>
      <c r="K494" s="14"/>
      <c r="L494" s="14"/>
      <c r="M494" s="14"/>
      <c r="N494" s="14"/>
      <c r="O494" s="14"/>
      <c r="P494" s="14"/>
      <c r="Q494" s="14"/>
      <c r="R494" s="14"/>
      <c r="S494" s="14"/>
      <c r="T494" s="14"/>
      <c r="U494" s="14"/>
    </row>
    <row r="495">
      <c r="A495" s="45"/>
      <c r="B495" s="14"/>
      <c r="C495" s="14"/>
      <c r="D495" s="14"/>
      <c r="E495" s="14"/>
      <c r="F495" s="14"/>
      <c r="G495" s="45"/>
      <c r="H495" s="14"/>
      <c r="I495" s="14"/>
      <c r="J495" s="14"/>
      <c r="K495" s="14"/>
      <c r="L495" s="14"/>
      <c r="M495" s="14"/>
      <c r="N495" s="14"/>
      <c r="O495" s="14"/>
      <c r="P495" s="14"/>
      <c r="Q495" s="14"/>
      <c r="R495" s="14"/>
      <c r="S495" s="14"/>
      <c r="T495" s="14"/>
      <c r="U495" s="14"/>
    </row>
    <row r="496">
      <c r="A496" s="45"/>
      <c r="B496" s="14"/>
      <c r="C496" s="14"/>
      <c r="D496" s="14"/>
      <c r="E496" s="14"/>
      <c r="F496" s="14"/>
      <c r="G496" s="45"/>
      <c r="H496" s="14"/>
      <c r="I496" s="14"/>
      <c r="J496" s="14"/>
      <c r="K496" s="14"/>
      <c r="L496" s="14"/>
      <c r="M496" s="14"/>
      <c r="N496" s="14"/>
      <c r="O496" s="14"/>
      <c r="P496" s="14"/>
      <c r="Q496" s="14"/>
      <c r="R496" s="14"/>
      <c r="S496" s="14"/>
      <c r="T496" s="14"/>
      <c r="U496" s="14"/>
    </row>
    <row r="497">
      <c r="A497" s="45"/>
      <c r="B497" s="14"/>
      <c r="C497" s="14"/>
      <c r="D497" s="14"/>
      <c r="E497" s="14"/>
      <c r="F497" s="14"/>
      <c r="G497" s="45"/>
      <c r="H497" s="14"/>
      <c r="I497" s="14"/>
      <c r="J497" s="14"/>
      <c r="K497" s="14"/>
      <c r="L497" s="14"/>
      <c r="M497" s="14"/>
      <c r="N497" s="14"/>
      <c r="O497" s="14"/>
      <c r="P497" s="14"/>
      <c r="Q497" s="14"/>
      <c r="R497" s="14"/>
      <c r="S497" s="14"/>
      <c r="T497" s="14"/>
      <c r="U497" s="14"/>
    </row>
    <row r="498">
      <c r="A498" s="45"/>
      <c r="B498" s="14"/>
      <c r="C498" s="14"/>
      <c r="D498" s="14"/>
      <c r="E498" s="14"/>
      <c r="F498" s="14"/>
      <c r="G498" s="45"/>
      <c r="H498" s="14"/>
      <c r="I498" s="14"/>
      <c r="J498" s="14"/>
      <c r="K498" s="14"/>
      <c r="L498" s="14"/>
      <c r="M498" s="14"/>
      <c r="N498" s="14"/>
      <c r="O498" s="14"/>
      <c r="P498" s="14"/>
      <c r="Q498" s="14"/>
      <c r="R498" s="14"/>
      <c r="S498" s="14"/>
      <c r="T498" s="14"/>
      <c r="U498" s="14"/>
    </row>
    <row r="499">
      <c r="A499" s="45"/>
      <c r="B499" s="14"/>
      <c r="C499" s="14"/>
      <c r="D499" s="14"/>
      <c r="E499" s="14"/>
      <c r="F499" s="14"/>
      <c r="G499" s="45"/>
      <c r="H499" s="14"/>
      <c r="I499" s="14"/>
      <c r="J499" s="14"/>
      <c r="K499" s="14"/>
      <c r="L499" s="14"/>
      <c r="M499" s="14"/>
      <c r="N499" s="14"/>
      <c r="O499" s="14"/>
      <c r="P499" s="14"/>
      <c r="Q499" s="14"/>
      <c r="R499" s="14"/>
      <c r="S499" s="14"/>
      <c r="T499" s="14"/>
      <c r="U499" s="14"/>
    </row>
    <row r="500">
      <c r="A500" s="45"/>
      <c r="B500" s="14"/>
      <c r="C500" s="14"/>
      <c r="D500" s="14"/>
      <c r="E500" s="14"/>
      <c r="F500" s="14"/>
      <c r="G500" s="45"/>
      <c r="H500" s="14"/>
      <c r="I500" s="14"/>
      <c r="J500" s="14"/>
      <c r="K500" s="14"/>
      <c r="L500" s="14"/>
      <c r="M500" s="14"/>
      <c r="N500" s="14"/>
      <c r="O500" s="14"/>
      <c r="P500" s="14"/>
      <c r="Q500" s="14"/>
      <c r="R500" s="14"/>
      <c r="S500" s="14"/>
      <c r="T500" s="14"/>
      <c r="U500" s="14"/>
    </row>
    <row r="501">
      <c r="A501" s="45"/>
      <c r="B501" s="14"/>
      <c r="C501" s="14"/>
      <c r="D501" s="14"/>
      <c r="E501" s="14"/>
      <c r="F501" s="14"/>
      <c r="G501" s="45"/>
      <c r="H501" s="14"/>
      <c r="I501" s="14"/>
      <c r="J501" s="14"/>
      <c r="K501" s="14"/>
      <c r="L501" s="14"/>
      <c r="M501" s="14"/>
      <c r="N501" s="14"/>
      <c r="O501" s="14"/>
      <c r="P501" s="14"/>
      <c r="Q501" s="14"/>
      <c r="R501" s="14"/>
      <c r="S501" s="14"/>
      <c r="T501" s="14"/>
      <c r="U501" s="14"/>
    </row>
    <row r="502">
      <c r="A502" s="45"/>
      <c r="B502" s="14"/>
      <c r="C502" s="14"/>
      <c r="D502" s="14"/>
      <c r="E502" s="14"/>
      <c r="F502" s="14"/>
      <c r="G502" s="45"/>
      <c r="H502" s="14"/>
      <c r="I502" s="14"/>
      <c r="J502" s="14"/>
      <c r="K502" s="14"/>
      <c r="L502" s="14"/>
      <c r="M502" s="14"/>
      <c r="N502" s="14"/>
      <c r="O502" s="14"/>
      <c r="P502" s="14"/>
      <c r="Q502" s="14"/>
      <c r="R502" s="14"/>
      <c r="S502" s="14"/>
      <c r="T502" s="14"/>
      <c r="U502" s="14"/>
    </row>
    <row r="503">
      <c r="A503" s="45"/>
      <c r="B503" s="14"/>
      <c r="C503" s="14"/>
      <c r="D503" s="14"/>
      <c r="E503" s="14"/>
      <c r="F503" s="14"/>
      <c r="G503" s="45"/>
      <c r="H503" s="14"/>
      <c r="I503" s="14"/>
      <c r="J503" s="14"/>
      <c r="K503" s="14"/>
      <c r="L503" s="14"/>
      <c r="M503" s="14"/>
      <c r="N503" s="14"/>
      <c r="O503" s="14"/>
      <c r="P503" s="14"/>
      <c r="Q503" s="14"/>
      <c r="R503" s="14"/>
      <c r="S503" s="14"/>
      <c r="T503" s="14"/>
      <c r="U503" s="14"/>
    </row>
    <row r="504">
      <c r="A504" s="45"/>
      <c r="B504" s="14"/>
      <c r="C504" s="14"/>
      <c r="D504" s="14"/>
      <c r="E504" s="14"/>
      <c r="F504" s="14"/>
      <c r="G504" s="45"/>
      <c r="H504" s="14"/>
      <c r="I504" s="14"/>
      <c r="J504" s="14"/>
      <c r="K504" s="14"/>
      <c r="L504" s="14"/>
      <c r="M504" s="14"/>
      <c r="N504" s="14"/>
      <c r="O504" s="14"/>
      <c r="P504" s="14"/>
      <c r="Q504" s="14"/>
      <c r="R504" s="14"/>
      <c r="S504" s="14"/>
      <c r="T504" s="14"/>
      <c r="U504" s="14"/>
    </row>
    <row r="505">
      <c r="A505" s="45"/>
      <c r="B505" s="14"/>
      <c r="C505" s="14"/>
      <c r="D505" s="14"/>
      <c r="E505" s="14"/>
      <c r="F505" s="14"/>
      <c r="G505" s="45"/>
      <c r="H505" s="14"/>
      <c r="I505" s="14"/>
      <c r="J505" s="14"/>
      <c r="K505" s="14"/>
      <c r="L505" s="14"/>
      <c r="M505" s="14"/>
      <c r="N505" s="14"/>
      <c r="O505" s="14"/>
      <c r="P505" s="14"/>
      <c r="Q505" s="14"/>
      <c r="R505" s="14"/>
      <c r="S505" s="14"/>
      <c r="T505" s="14"/>
      <c r="U505" s="14"/>
    </row>
    <row r="506">
      <c r="A506" s="45"/>
      <c r="B506" s="14"/>
      <c r="C506" s="14"/>
      <c r="D506" s="14"/>
      <c r="E506" s="14"/>
      <c r="F506" s="14"/>
      <c r="G506" s="45"/>
      <c r="H506" s="14"/>
      <c r="I506" s="14"/>
      <c r="J506" s="14"/>
      <c r="K506" s="14"/>
      <c r="L506" s="14"/>
      <c r="M506" s="14"/>
      <c r="N506" s="14"/>
      <c r="O506" s="14"/>
      <c r="P506" s="14"/>
      <c r="Q506" s="14"/>
      <c r="R506" s="14"/>
      <c r="S506" s="14"/>
      <c r="T506" s="14"/>
      <c r="U506" s="14"/>
    </row>
    <row r="507">
      <c r="A507" s="45"/>
      <c r="B507" s="14"/>
      <c r="C507" s="14"/>
      <c r="D507" s="14"/>
      <c r="E507" s="14"/>
      <c r="F507" s="14"/>
      <c r="G507" s="45"/>
      <c r="H507" s="14"/>
      <c r="I507" s="14"/>
      <c r="J507" s="14"/>
      <c r="K507" s="14"/>
      <c r="L507" s="14"/>
      <c r="M507" s="14"/>
      <c r="N507" s="14"/>
      <c r="O507" s="14"/>
      <c r="P507" s="14"/>
      <c r="Q507" s="14"/>
      <c r="R507" s="14"/>
      <c r="S507" s="14"/>
      <c r="T507" s="14"/>
      <c r="U507" s="14"/>
    </row>
    <row r="508">
      <c r="A508" s="45"/>
      <c r="B508" s="14"/>
      <c r="C508" s="14"/>
      <c r="D508" s="14"/>
      <c r="E508" s="14"/>
      <c r="F508" s="14"/>
      <c r="G508" s="45"/>
      <c r="H508" s="14"/>
      <c r="I508" s="14"/>
      <c r="J508" s="14"/>
      <c r="K508" s="14"/>
      <c r="L508" s="14"/>
      <c r="M508" s="14"/>
      <c r="N508" s="14"/>
      <c r="O508" s="14"/>
      <c r="P508" s="14"/>
      <c r="Q508" s="14"/>
      <c r="R508" s="14"/>
      <c r="S508" s="14"/>
      <c r="T508" s="14"/>
      <c r="U508" s="14"/>
    </row>
    <row r="509">
      <c r="A509" s="45"/>
      <c r="B509" s="14"/>
      <c r="C509" s="14"/>
      <c r="D509" s="14"/>
      <c r="E509" s="14"/>
      <c r="F509" s="14"/>
      <c r="G509" s="45"/>
      <c r="H509" s="14"/>
      <c r="I509" s="14"/>
      <c r="J509" s="14"/>
      <c r="K509" s="14"/>
      <c r="L509" s="14"/>
      <c r="M509" s="14"/>
      <c r="N509" s="14"/>
      <c r="O509" s="14"/>
      <c r="P509" s="14"/>
      <c r="Q509" s="14"/>
      <c r="R509" s="14"/>
      <c r="S509" s="14"/>
      <c r="T509" s="14"/>
      <c r="U509" s="14"/>
    </row>
    <row r="510">
      <c r="A510" s="45"/>
      <c r="B510" s="14"/>
      <c r="C510" s="14"/>
      <c r="D510" s="14"/>
      <c r="E510" s="14"/>
      <c r="F510" s="14"/>
      <c r="G510" s="45"/>
      <c r="H510" s="14"/>
      <c r="I510" s="14"/>
      <c r="J510" s="14"/>
      <c r="K510" s="14"/>
      <c r="L510" s="14"/>
      <c r="M510" s="14"/>
      <c r="N510" s="14"/>
      <c r="O510" s="14"/>
      <c r="P510" s="14"/>
      <c r="Q510" s="14"/>
      <c r="R510" s="14"/>
      <c r="S510" s="14"/>
      <c r="T510" s="14"/>
      <c r="U510" s="14"/>
    </row>
    <row r="511">
      <c r="A511" s="45"/>
      <c r="B511" s="14"/>
      <c r="C511" s="14"/>
      <c r="D511" s="14"/>
      <c r="E511" s="14"/>
      <c r="F511" s="14"/>
      <c r="G511" s="45"/>
      <c r="H511" s="14"/>
      <c r="I511" s="14"/>
      <c r="J511" s="14"/>
      <c r="K511" s="14"/>
      <c r="L511" s="14"/>
      <c r="M511" s="14"/>
      <c r="N511" s="14"/>
      <c r="O511" s="14"/>
      <c r="P511" s="14"/>
      <c r="Q511" s="14"/>
      <c r="R511" s="14"/>
      <c r="S511" s="14"/>
      <c r="T511" s="14"/>
      <c r="U511" s="14"/>
    </row>
    <row r="512">
      <c r="A512" s="45"/>
      <c r="B512" s="14"/>
      <c r="C512" s="14"/>
      <c r="D512" s="14"/>
      <c r="E512" s="14"/>
      <c r="F512" s="14"/>
      <c r="G512" s="45"/>
      <c r="H512" s="14"/>
      <c r="I512" s="14"/>
      <c r="J512" s="14"/>
      <c r="K512" s="14"/>
      <c r="L512" s="14"/>
      <c r="M512" s="14"/>
      <c r="N512" s="14"/>
      <c r="O512" s="14"/>
      <c r="P512" s="14"/>
      <c r="Q512" s="14"/>
      <c r="R512" s="14"/>
      <c r="S512" s="14"/>
      <c r="T512" s="14"/>
      <c r="U512" s="14"/>
    </row>
    <row r="513">
      <c r="A513" s="45"/>
      <c r="B513" s="14"/>
      <c r="C513" s="14"/>
      <c r="D513" s="14"/>
      <c r="E513" s="14"/>
      <c r="F513" s="14"/>
      <c r="G513" s="45"/>
      <c r="H513" s="14"/>
      <c r="I513" s="14"/>
      <c r="J513" s="14"/>
      <c r="K513" s="14"/>
      <c r="L513" s="14"/>
      <c r="M513" s="14"/>
      <c r="N513" s="14"/>
      <c r="O513" s="14"/>
      <c r="P513" s="14"/>
      <c r="Q513" s="14"/>
      <c r="R513" s="14"/>
      <c r="S513" s="14"/>
      <c r="T513" s="14"/>
      <c r="U513" s="14"/>
    </row>
    <row r="514">
      <c r="A514" s="45"/>
      <c r="B514" s="14"/>
      <c r="C514" s="14"/>
      <c r="D514" s="14"/>
      <c r="E514" s="14"/>
      <c r="F514" s="14"/>
      <c r="G514" s="45"/>
      <c r="H514" s="14"/>
      <c r="I514" s="14"/>
      <c r="J514" s="14"/>
      <c r="K514" s="14"/>
      <c r="L514" s="14"/>
      <c r="M514" s="14"/>
      <c r="N514" s="14"/>
      <c r="O514" s="14"/>
      <c r="P514" s="14"/>
      <c r="Q514" s="14"/>
      <c r="R514" s="14"/>
      <c r="S514" s="14"/>
      <c r="T514" s="14"/>
      <c r="U514" s="14"/>
    </row>
    <row r="515">
      <c r="A515" s="45"/>
      <c r="B515" s="14"/>
      <c r="C515" s="14"/>
      <c r="D515" s="14"/>
      <c r="E515" s="14"/>
      <c r="F515" s="14"/>
      <c r="G515" s="45"/>
      <c r="H515" s="14"/>
      <c r="I515" s="14"/>
      <c r="J515" s="14"/>
      <c r="K515" s="14"/>
      <c r="L515" s="14"/>
      <c r="M515" s="14"/>
      <c r="N515" s="14"/>
      <c r="O515" s="14"/>
      <c r="P515" s="14"/>
      <c r="Q515" s="14"/>
      <c r="R515" s="14"/>
      <c r="S515" s="14"/>
      <c r="T515" s="14"/>
      <c r="U515" s="14"/>
    </row>
    <row r="516">
      <c r="A516" s="45"/>
      <c r="B516" s="14"/>
      <c r="C516" s="14"/>
      <c r="D516" s="14"/>
      <c r="E516" s="14"/>
      <c r="F516" s="14"/>
      <c r="G516" s="45"/>
      <c r="H516" s="14"/>
      <c r="I516" s="14"/>
      <c r="J516" s="14"/>
      <c r="K516" s="14"/>
      <c r="L516" s="14"/>
      <c r="M516" s="14"/>
      <c r="N516" s="14"/>
      <c r="O516" s="14"/>
      <c r="P516" s="14"/>
      <c r="Q516" s="14"/>
      <c r="R516" s="14"/>
      <c r="S516" s="14"/>
      <c r="T516" s="14"/>
      <c r="U516" s="14"/>
    </row>
    <row r="517">
      <c r="A517" s="45"/>
      <c r="B517" s="14"/>
      <c r="C517" s="14"/>
      <c r="D517" s="14"/>
      <c r="E517" s="14"/>
      <c r="F517" s="14"/>
      <c r="G517" s="45"/>
      <c r="H517" s="14"/>
      <c r="I517" s="14"/>
      <c r="J517" s="14"/>
      <c r="K517" s="14"/>
      <c r="L517" s="14"/>
      <c r="M517" s="14"/>
      <c r="N517" s="14"/>
      <c r="O517" s="14"/>
      <c r="P517" s="14"/>
      <c r="Q517" s="14"/>
      <c r="R517" s="14"/>
      <c r="S517" s="14"/>
      <c r="T517" s="14"/>
      <c r="U517" s="14"/>
    </row>
    <row r="518">
      <c r="A518" s="45"/>
      <c r="B518" s="14"/>
      <c r="C518" s="14"/>
      <c r="D518" s="14"/>
      <c r="E518" s="14"/>
      <c r="F518" s="14"/>
      <c r="G518" s="45"/>
      <c r="H518" s="14"/>
      <c r="I518" s="14"/>
      <c r="J518" s="14"/>
      <c r="K518" s="14"/>
      <c r="L518" s="14"/>
      <c r="M518" s="14"/>
      <c r="N518" s="14"/>
      <c r="O518" s="14"/>
      <c r="P518" s="14"/>
      <c r="Q518" s="14"/>
      <c r="R518" s="14"/>
      <c r="S518" s="14"/>
      <c r="T518" s="14"/>
      <c r="U518" s="14"/>
    </row>
    <row r="519">
      <c r="A519" s="45"/>
      <c r="B519" s="14"/>
      <c r="C519" s="14"/>
      <c r="D519" s="14"/>
      <c r="E519" s="14"/>
      <c r="F519" s="14"/>
      <c r="G519" s="45"/>
      <c r="H519" s="14"/>
      <c r="I519" s="14"/>
      <c r="J519" s="14"/>
      <c r="K519" s="14"/>
      <c r="L519" s="14"/>
      <c r="M519" s="14"/>
      <c r="N519" s="14"/>
      <c r="O519" s="14"/>
      <c r="P519" s="14"/>
      <c r="Q519" s="14"/>
      <c r="R519" s="14"/>
      <c r="S519" s="14"/>
      <c r="T519" s="14"/>
      <c r="U519" s="14"/>
    </row>
    <row r="520">
      <c r="A520" s="45"/>
      <c r="B520" s="14"/>
      <c r="C520" s="14"/>
      <c r="D520" s="14"/>
      <c r="E520" s="14"/>
      <c r="F520" s="14"/>
      <c r="G520" s="45"/>
      <c r="H520" s="14"/>
      <c r="I520" s="14"/>
      <c r="J520" s="14"/>
      <c r="K520" s="14"/>
      <c r="L520" s="14"/>
      <c r="M520" s="14"/>
      <c r="N520" s="14"/>
      <c r="O520" s="14"/>
      <c r="P520" s="14"/>
      <c r="Q520" s="14"/>
      <c r="R520" s="14"/>
      <c r="S520" s="14"/>
      <c r="T520" s="14"/>
      <c r="U520" s="14"/>
    </row>
    <row r="521">
      <c r="A521" s="45"/>
      <c r="B521" s="14"/>
      <c r="C521" s="14"/>
      <c r="D521" s="14"/>
      <c r="E521" s="14"/>
      <c r="F521" s="14"/>
      <c r="G521" s="45"/>
      <c r="H521" s="14"/>
      <c r="I521" s="14"/>
      <c r="J521" s="14"/>
      <c r="K521" s="14"/>
      <c r="L521" s="14"/>
      <c r="M521" s="14"/>
      <c r="N521" s="14"/>
      <c r="O521" s="14"/>
      <c r="P521" s="14"/>
      <c r="Q521" s="14"/>
      <c r="R521" s="14"/>
      <c r="S521" s="14"/>
      <c r="T521" s="14"/>
      <c r="U521" s="14"/>
    </row>
    <row r="522">
      <c r="A522" s="45"/>
      <c r="B522" s="14"/>
      <c r="C522" s="14"/>
      <c r="D522" s="14"/>
      <c r="E522" s="14"/>
      <c r="F522" s="14"/>
      <c r="G522" s="45"/>
      <c r="H522" s="14"/>
      <c r="I522" s="14"/>
      <c r="J522" s="14"/>
      <c r="K522" s="14"/>
      <c r="L522" s="14"/>
      <c r="M522" s="14"/>
      <c r="N522" s="14"/>
      <c r="O522" s="14"/>
      <c r="P522" s="14"/>
      <c r="Q522" s="14"/>
      <c r="R522" s="14"/>
      <c r="S522" s="14"/>
      <c r="T522" s="14"/>
      <c r="U522" s="14"/>
    </row>
    <row r="523">
      <c r="A523" s="45"/>
      <c r="B523" s="14"/>
      <c r="C523" s="14"/>
      <c r="D523" s="14"/>
      <c r="E523" s="14"/>
      <c r="F523" s="14"/>
      <c r="G523" s="45"/>
      <c r="H523" s="14"/>
      <c r="I523" s="14"/>
      <c r="J523" s="14"/>
      <c r="K523" s="14"/>
      <c r="L523" s="14"/>
      <c r="M523" s="14"/>
      <c r="N523" s="14"/>
      <c r="O523" s="14"/>
      <c r="P523" s="14"/>
      <c r="Q523" s="14"/>
      <c r="R523" s="14"/>
      <c r="S523" s="14"/>
      <c r="T523" s="14"/>
      <c r="U523" s="14"/>
    </row>
    <row r="524">
      <c r="A524" s="45"/>
      <c r="B524" s="14"/>
      <c r="C524" s="14"/>
      <c r="D524" s="14"/>
      <c r="E524" s="14"/>
      <c r="F524" s="14"/>
      <c r="G524" s="45"/>
      <c r="H524" s="14"/>
      <c r="I524" s="14"/>
      <c r="J524" s="14"/>
      <c r="K524" s="14"/>
      <c r="L524" s="14"/>
      <c r="M524" s="14"/>
      <c r="N524" s="14"/>
      <c r="O524" s="14"/>
      <c r="P524" s="14"/>
      <c r="Q524" s="14"/>
      <c r="R524" s="14"/>
      <c r="S524" s="14"/>
      <c r="T524" s="14"/>
      <c r="U524" s="14"/>
    </row>
    <row r="525">
      <c r="A525" s="45"/>
      <c r="B525" s="14"/>
      <c r="C525" s="14"/>
      <c r="D525" s="14"/>
      <c r="E525" s="14"/>
      <c r="F525" s="14"/>
      <c r="G525" s="45"/>
      <c r="H525" s="14"/>
      <c r="I525" s="14"/>
      <c r="J525" s="14"/>
      <c r="K525" s="14"/>
      <c r="L525" s="14"/>
      <c r="M525" s="14"/>
      <c r="N525" s="14"/>
      <c r="O525" s="14"/>
      <c r="P525" s="14"/>
      <c r="Q525" s="14"/>
      <c r="R525" s="14"/>
      <c r="S525" s="14"/>
      <c r="T525" s="14"/>
      <c r="U525" s="14"/>
    </row>
    <row r="526">
      <c r="A526" s="45"/>
      <c r="B526" s="14"/>
      <c r="C526" s="14"/>
      <c r="D526" s="14"/>
      <c r="E526" s="14"/>
      <c r="F526" s="14"/>
      <c r="G526" s="45"/>
      <c r="H526" s="14"/>
      <c r="I526" s="14"/>
      <c r="J526" s="14"/>
      <c r="K526" s="14"/>
      <c r="L526" s="14"/>
      <c r="M526" s="14"/>
      <c r="N526" s="14"/>
      <c r="O526" s="14"/>
      <c r="P526" s="14"/>
      <c r="Q526" s="14"/>
      <c r="R526" s="14"/>
      <c r="S526" s="14"/>
      <c r="T526" s="14"/>
      <c r="U526" s="14"/>
    </row>
    <row r="527">
      <c r="A527" s="45"/>
      <c r="B527" s="14"/>
      <c r="C527" s="14"/>
      <c r="D527" s="14"/>
      <c r="E527" s="14"/>
      <c r="F527" s="14"/>
      <c r="G527" s="45"/>
      <c r="H527" s="14"/>
      <c r="I527" s="14"/>
      <c r="J527" s="14"/>
      <c r="K527" s="14"/>
      <c r="L527" s="14"/>
      <c r="M527" s="14"/>
      <c r="N527" s="14"/>
      <c r="O527" s="14"/>
      <c r="P527" s="14"/>
      <c r="Q527" s="14"/>
      <c r="R527" s="14"/>
      <c r="S527" s="14"/>
      <c r="T527" s="14"/>
      <c r="U527" s="14"/>
    </row>
    <row r="528">
      <c r="A528" s="45"/>
      <c r="B528" s="14"/>
      <c r="C528" s="14"/>
      <c r="D528" s="14"/>
      <c r="E528" s="14"/>
      <c r="F528" s="14"/>
      <c r="G528" s="45"/>
      <c r="H528" s="14"/>
      <c r="I528" s="14"/>
      <c r="J528" s="14"/>
      <c r="K528" s="14"/>
      <c r="L528" s="14"/>
      <c r="M528" s="14"/>
      <c r="N528" s="14"/>
      <c r="O528" s="14"/>
      <c r="P528" s="14"/>
      <c r="Q528" s="14"/>
      <c r="R528" s="14"/>
      <c r="S528" s="14"/>
      <c r="T528" s="14"/>
      <c r="U528" s="14"/>
    </row>
    <row r="529">
      <c r="A529" s="45"/>
      <c r="B529" s="14"/>
      <c r="C529" s="14"/>
      <c r="D529" s="14"/>
      <c r="E529" s="14"/>
      <c r="F529" s="14"/>
      <c r="G529" s="45"/>
      <c r="H529" s="14"/>
      <c r="I529" s="14"/>
      <c r="J529" s="14"/>
      <c r="K529" s="14"/>
      <c r="L529" s="14"/>
      <c r="M529" s="14"/>
      <c r="N529" s="14"/>
      <c r="O529" s="14"/>
      <c r="P529" s="14"/>
      <c r="Q529" s="14"/>
      <c r="R529" s="14"/>
      <c r="S529" s="14"/>
      <c r="T529" s="14"/>
      <c r="U529" s="14"/>
    </row>
    <row r="530">
      <c r="A530" s="45"/>
      <c r="B530" s="14"/>
      <c r="C530" s="14"/>
      <c r="D530" s="14"/>
      <c r="E530" s="14"/>
      <c r="F530" s="14"/>
      <c r="G530" s="45"/>
      <c r="H530" s="14"/>
      <c r="I530" s="14"/>
      <c r="J530" s="14"/>
      <c r="K530" s="14"/>
      <c r="L530" s="14"/>
      <c r="M530" s="14"/>
      <c r="N530" s="14"/>
      <c r="O530" s="14"/>
      <c r="P530" s="14"/>
      <c r="Q530" s="14"/>
      <c r="R530" s="14"/>
      <c r="S530" s="14"/>
      <c r="T530" s="14"/>
      <c r="U530" s="14"/>
    </row>
    <row r="531">
      <c r="A531" s="45"/>
      <c r="B531" s="14"/>
      <c r="C531" s="14"/>
      <c r="D531" s="14"/>
      <c r="E531" s="14"/>
      <c r="F531" s="14"/>
      <c r="G531" s="45"/>
      <c r="H531" s="14"/>
      <c r="I531" s="14"/>
      <c r="J531" s="14"/>
      <c r="K531" s="14"/>
      <c r="L531" s="14"/>
      <c r="M531" s="14"/>
      <c r="N531" s="14"/>
      <c r="O531" s="14"/>
      <c r="P531" s="14"/>
      <c r="Q531" s="14"/>
      <c r="R531" s="14"/>
      <c r="S531" s="14"/>
      <c r="T531" s="14"/>
      <c r="U531" s="14"/>
    </row>
    <row r="532">
      <c r="A532" s="45"/>
      <c r="B532" s="14"/>
      <c r="C532" s="14"/>
      <c r="D532" s="14"/>
      <c r="E532" s="14"/>
      <c r="F532" s="14"/>
      <c r="G532" s="45"/>
      <c r="H532" s="14"/>
      <c r="I532" s="14"/>
      <c r="J532" s="14"/>
      <c r="K532" s="14"/>
      <c r="L532" s="14"/>
      <c r="M532" s="14"/>
      <c r="N532" s="14"/>
      <c r="O532" s="14"/>
      <c r="P532" s="14"/>
      <c r="Q532" s="14"/>
      <c r="R532" s="14"/>
      <c r="S532" s="14"/>
      <c r="T532" s="14"/>
      <c r="U532" s="14"/>
    </row>
    <row r="533">
      <c r="A533" s="45"/>
      <c r="B533" s="14"/>
      <c r="C533" s="14"/>
      <c r="D533" s="14"/>
      <c r="E533" s="14"/>
      <c r="F533" s="14"/>
      <c r="G533" s="45"/>
      <c r="H533" s="14"/>
      <c r="I533" s="14"/>
      <c r="J533" s="14"/>
      <c r="K533" s="14"/>
      <c r="L533" s="14"/>
      <c r="M533" s="14"/>
      <c r="N533" s="14"/>
      <c r="O533" s="14"/>
      <c r="P533" s="14"/>
      <c r="Q533" s="14"/>
      <c r="R533" s="14"/>
      <c r="S533" s="14"/>
      <c r="T533" s="14"/>
      <c r="U533" s="14"/>
    </row>
    <row r="534">
      <c r="A534" s="45"/>
      <c r="B534" s="14"/>
      <c r="C534" s="14"/>
      <c r="D534" s="14"/>
      <c r="E534" s="14"/>
      <c r="F534" s="14"/>
      <c r="G534" s="45"/>
      <c r="H534" s="14"/>
      <c r="I534" s="14"/>
      <c r="J534" s="14"/>
      <c r="K534" s="14"/>
      <c r="L534" s="14"/>
      <c r="M534" s="14"/>
      <c r="N534" s="14"/>
      <c r="O534" s="14"/>
      <c r="P534" s="14"/>
      <c r="Q534" s="14"/>
      <c r="R534" s="14"/>
      <c r="S534" s="14"/>
      <c r="T534" s="14"/>
      <c r="U534" s="14"/>
    </row>
    <row r="535">
      <c r="A535" s="45"/>
      <c r="B535" s="14"/>
      <c r="C535" s="14"/>
      <c r="D535" s="14"/>
      <c r="E535" s="14"/>
      <c r="F535" s="14"/>
      <c r="G535" s="45"/>
      <c r="H535" s="14"/>
      <c r="I535" s="14"/>
      <c r="J535" s="14"/>
      <c r="K535" s="14"/>
      <c r="L535" s="14"/>
      <c r="M535" s="14"/>
      <c r="N535" s="14"/>
      <c r="O535" s="14"/>
      <c r="P535" s="14"/>
      <c r="Q535" s="14"/>
      <c r="R535" s="14"/>
      <c r="S535" s="14"/>
      <c r="T535" s="14"/>
      <c r="U535" s="14"/>
    </row>
    <row r="536">
      <c r="A536" s="45"/>
      <c r="B536" s="14"/>
      <c r="C536" s="14"/>
      <c r="D536" s="14"/>
      <c r="E536" s="14"/>
      <c r="F536" s="14"/>
      <c r="G536" s="45"/>
      <c r="H536" s="14"/>
      <c r="I536" s="14"/>
      <c r="J536" s="14"/>
      <c r="K536" s="14"/>
      <c r="L536" s="14"/>
      <c r="M536" s="14"/>
      <c r="N536" s="14"/>
      <c r="O536" s="14"/>
      <c r="P536" s="14"/>
      <c r="Q536" s="14"/>
      <c r="R536" s="14"/>
      <c r="S536" s="14"/>
      <c r="T536" s="14"/>
      <c r="U536" s="14"/>
    </row>
    <row r="537">
      <c r="A537" s="45"/>
      <c r="B537" s="14"/>
      <c r="C537" s="14"/>
      <c r="D537" s="14"/>
      <c r="E537" s="14"/>
      <c r="F537" s="14"/>
      <c r="G537" s="45"/>
      <c r="H537" s="14"/>
      <c r="I537" s="14"/>
      <c r="J537" s="14"/>
      <c r="K537" s="14"/>
      <c r="L537" s="14"/>
      <c r="M537" s="14"/>
      <c r="N537" s="14"/>
      <c r="O537" s="14"/>
      <c r="P537" s="14"/>
      <c r="Q537" s="14"/>
      <c r="R537" s="14"/>
      <c r="S537" s="14"/>
      <c r="T537" s="14"/>
      <c r="U537" s="14"/>
    </row>
    <row r="538">
      <c r="A538" s="45"/>
      <c r="B538" s="14"/>
      <c r="C538" s="14"/>
      <c r="D538" s="14"/>
      <c r="E538" s="14"/>
      <c r="F538" s="14"/>
      <c r="G538" s="45"/>
      <c r="H538" s="14"/>
      <c r="I538" s="14"/>
      <c r="J538" s="14"/>
      <c r="K538" s="14"/>
      <c r="L538" s="14"/>
      <c r="M538" s="14"/>
      <c r="N538" s="14"/>
      <c r="O538" s="14"/>
      <c r="P538" s="14"/>
      <c r="Q538" s="14"/>
      <c r="R538" s="14"/>
      <c r="S538" s="14"/>
      <c r="T538" s="14"/>
      <c r="U538" s="14"/>
    </row>
    <row r="539">
      <c r="A539" s="45"/>
      <c r="B539" s="14"/>
      <c r="C539" s="14"/>
      <c r="D539" s="14"/>
      <c r="E539" s="14"/>
      <c r="F539" s="14"/>
      <c r="G539" s="45"/>
      <c r="H539" s="14"/>
      <c r="I539" s="14"/>
      <c r="J539" s="14"/>
      <c r="K539" s="14"/>
      <c r="L539" s="14"/>
      <c r="M539" s="14"/>
      <c r="N539" s="14"/>
      <c r="O539" s="14"/>
      <c r="P539" s="14"/>
      <c r="Q539" s="14"/>
      <c r="R539" s="14"/>
      <c r="S539" s="14"/>
      <c r="T539" s="14"/>
      <c r="U539" s="14"/>
    </row>
    <row r="540">
      <c r="A540" s="45"/>
      <c r="B540" s="14"/>
      <c r="C540" s="14"/>
      <c r="D540" s="14"/>
      <c r="E540" s="14"/>
      <c r="F540" s="14"/>
      <c r="G540" s="45"/>
      <c r="H540" s="14"/>
      <c r="I540" s="14"/>
      <c r="J540" s="14"/>
      <c r="K540" s="14"/>
      <c r="L540" s="14"/>
      <c r="M540" s="14"/>
      <c r="N540" s="14"/>
      <c r="O540" s="14"/>
      <c r="P540" s="14"/>
      <c r="Q540" s="14"/>
      <c r="R540" s="14"/>
      <c r="S540" s="14"/>
      <c r="T540" s="14"/>
      <c r="U540" s="14"/>
    </row>
    <row r="541">
      <c r="A541" s="45"/>
      <c r="B541" s="14"/>
      <c r="C541" s="14"/>
      <c r="D541" s="14"/>
      <c r="E541" s="14"/>
      <c r="F541" s="14"/>
      <c r="G541" s="45"/>
      <c r="H541" s="14"/>
      <c r="I541" s="14"/>
      <c r="J541" s="14"/>
      <c r="K541" s="14"/>
      <c r="L541" s="14"/>
      <c r="M541" s="14"/>
      <c r="N541" s="14"/>
      <c r="O541" s="14"/>
      <c r="P541" s="14"/>
      <c r="Q541" s="14"/>
      <c r="R541" s="14"/>
      <c r="S541" s="14"/>
      <c r="T541" s="14"/>
      <c r="U541" s="14"/>
    </row>
    <row r="542">
      <c r="A542" s="45"/>
      <c r="B542" s="14"/>
      <c r="C542" s="14"/>
      <c r="D542" s="14"/>
      <c r="E542" s="14"/>
      <c r="F542" s="14"/>
      <c r="G542" s="45"/>
      <c r="H542" s="14"/>
      <c r="I542" s="14"/>
      <c r="J542" s="14"/>
      <c r="K542" s="14"/>
      <c r="L542" s="14"/>
      <c r="M542" s="14"/>
      <c r="N542" s="14"/>
      <c r="O542" s="14"/>
      <c r="P542" s="14"/>
      <c r="Q542" s="14"/>
      <c r="R542" s="14"/>
      <c r="S542" s="14"/>
      <c r="T542" s="14"/>
      <c r="U542" s="14"/>
    </row>
    <row r="543">
      <c r="A543" s="45"/>
      <c r="B543" s="14"/>
      <c r="C543" s="14"/>
      <c r="D543" s="14"/>
      <c r="E543" s="14"/>
      <c r="F543" s="14"/>
      <c r="G543" s="45"/>
      <c r="H543" s="14"/>
      <c r="I543" s="14"/>
      <c r="J543" s="14"/>
      <c r="K543" s="14"/>
      <c r="L543" s="14"/>
      <c r="M543" s="14"/>
      <c r="N543" s="14"/>
      <c r="O543" s="14"/>
      <c r="P543" s="14"/>
      <c r="Q543" s="14"/>
      <c r="R543" s="14"/>
      <c r="S543" s="14"/>
      <c r="T543" s="14"/>
      <c r="U543" s="14"/>
    </row>
    <row r="544">
      <c r="A544" s="45"/>
      <c r="B544" s="14"/>
      <c r="C544" s="14"/>
      <c r="D544" s="14"/>
      <c r="E544" s="14"/>
      <c r="F544" s="14"/>
      <c r="G544" s="45"/>
      <c r="H544" s="14"/>
      <c r="I544" s="14"/>
      <c r="J544" s="14"/>
      <c r="K544" s="14"/>
      <c r="L544" s="14"/>
      <c r="M544" s="14"/>
      <c r="N544" s="14"/>
      <c r="O544" s="14"/>
      <c r="P544" s="14"/>
      <c r="Q544" s="14"/>
      <c r="R544" s="14"/>
      <c r="S544" s="14"/>
      <c r="T544" s="14"/>
      <c r="U544" s="14"/>
    </row>
    <row r="545">
      <c r="A545" s="45"/>
      <c r="B545" s="14"/>
      <c r="C545" s="14"/>
      <c r="D545" s="14"/>
      <c r="E545" s="14"/>
      <c r="F545" s="14"/>
      <c r="G545" s="45"/>
      <c r="H545" s="14"/>
      <c r="I545" s="14"/>
      <c r="J545" s="14"/>
      <c r="K545" s="14"/>
      <c r="L545" s="14"/>
      <c r="M545" s="14"/>
      <c r="N545" s="14"/>
      <c r="O545" s="14"/>
      <c r="P545" s="14"/>
      <c r="Q545" s="14"/>
      <c r="R545" s="14"/>
      <c r="S545" s="14"/>
      <c r="T545" s="14"/>
      <c r="U545" s="14"/>
    </row>
    <row r="546">
      <c r="A546" s="45"/>
      <c r="B546" s="14"/>
      <c r="C546" s="14"/>
      <c r="D546" s="14"/>
      <c r="E546" s="14"/>
      <c r="F546" s="14"/>
      <c r="G546" s="45"/>
      <c r="H546" s="14"/>
      <c r="I546" s="14"/>
      <c r="J546" s="14"/>
      <c r="K546" s="14"/>
      <c r="L546" s="14"/>
      <c r="M546" s="14"/>
      <c r="N546" s="14"/>
      <c r="O546" s="14"/>
      <c r="P546" s="14"/>
      <c r="Q546" s="14"/>
      <c r="R546" s="14"/>
      <c r="S546" s="14"/>
      <c r="T546" s="14"/>
      <c r="U546" s="14"/>
    </row>
    <row r="547">
      <c r="A547" s="45"/>
      <c r="B547" s="14"/>
      <c r="C547" s="14"/>
      <c r="D547" s="14"/>
      <c r="E547" s="14"/>
      <c r="F547" s="14"/>
      <c r="G547" s="45"/>
      <c r="H547" s="14"/>
      <c r="I547" s="14"/>
      <c r="J547" s="14"/>
      <c r="K547" s="14"/>
      <c r="L547" s="14"/>
      <c r="M547" s="14"/>
      <c r="N547" s="14"/>
      <c r="O547" s="14"/>
      <c r="P547" s="14"/>
      <c r="Q547" s="14"/>
      <c r="R547" s="14"/>
      <c r="S547" s="14"/>
      <c r="T547" s="14"/>
      <c r="U547" s="14"/>
    </row>
    <row r="548">
      <c r="A548" s="45"/>
      <c r="B548" s="14"/>
      <c r="C548" s="14"/>
      <c r="D548" s="14"/>
      <c r="E548" s="14"/>
      <c r="F548" s="14"/>
      <c r="G548" s="45"/>
      <c r="H548" s="14"/>
      <c r="I548" s="14"/>
      <c r="J548" s="14"/>
      <c r="K548" s="14"/>
      <c r="L548" s="14"/>
      <c r="M548" s="14"/>
      <c r="N548" s="14"/>
      <c r="O548" s="14"/>
      <c r="P548" s="14"/>
      <c r="Q548" s="14"/>
      <c r="R548" s="14"/>
      <c r="S548" s="14"/>
      <c r="T548" s="14"/>
      <c r="U548" s="14"/>
    </row>
    <row r="549">
      <c r="A549" s="45"/>
      <c r="B549" s="14"/>
      <c r="C549" s="14"/>
      <c r="D549" s="14"/>
      <c r="E549" s="14"/>
      <c r="F549" s="14"/>
      <c r="G549" s="45"/>
      <c r="H549" s="14"/>
      <c r="I549" s="14"/>
      <c r="J549" s="14"/>
      <c r="K549" s="14"/>
      <c r="L549" s="14"/>
      <c r="M549" s="14"/>
      <c r="N549" s="14"/>
      <c r="O549" s="14"/>
      <c r="P549" s="14"/>
      <c r="Q549" s="14"/>
      <c r="R549" s="14"/>
      <c r="S549" s="14"/>
      <c r="T549" s="14"/>
      <c r="U549" s="14"/>
    </row>
    <row r="550">
      <c r="A550" s="45"/>
      <c r="B550" s="14"/>
      <c r="C550" s="14"/>
      <c r="D550" s="14"/>
      <c r="E550" s="14"/>
      <c r="F550" s="14"/>
      <c r="G550" s="45"/>
      <c r="H550" s="14"/>
      <c r="I550" s="14"/>
      <c r="J550" s="14"/>
      <c r="K550" s="14"/>
      <c r="L550" s="14"/>
      <c r="M550" s="14"/>
      <c r="N550" s="14"/>
      <c r="O550" s="14"/>
      <c r="P550" s="14"/>
      <c r="Q550" s="14"/>
      <c r="R550" s="14"/>
      <c r="S550" s="14"/>
      <c r="T550" s="14"/>
      <c r="U550" s="14"/>
    </row>
    <row r="551">
      <c r="A551" s="45"/>
      <c r="B551" s="14"/>
      <c r="C551" s="14"/>
      <c r="D551" s="14"/>
      <c r="E551" s="14"/>
      <c r="F551" s="14"/>
      <c r="G551" s="45"/>
      <c r="H551" s="14"/>
      <c r="I551" s="14"/>
      <c r="J551" s="14"/>
      <c r="K551" s="14"/>
      <c r="L551" s="14"/>
      <c r="M551" s="14"/>
      <c r="N551" s="14"/>
      <c r="O551" s="14"/>
      <c r="P551" s="14"/>
      <c r="Q551" s="14"/>
      <c r="R551" s="14"/>
      <c r="S551" s="14"/>
      <c r="T551" s="14"/>
      <c r="U551" s="14"/>
    </row>
    <row r="552">
      <c r="A552" s="45"/>
      <c r="B552" s="14"/>
      <c r="C552" s="14"/>
      <c r="D552" s="14"/>
      <c r="E552" s="14"/>
      <c r="F552" s="14"/>
      <c r="G552" s="45"/>
      <c r="H552" s="14"/>
      <c r="I552" s="14"/>
      <c r="J552" s="14"/>
      <c r="K552" s="14"/>
      <c r="L552" s="14"/>
      <c r="M552" s="14"/>
      <c r="N552" s="14"/>
      <c r="O552" s="14"/>
      <c r="P552" s="14"/>
      <c r="Q552" s="14"/>
      <c r="R552" s="14"/>
      <c r="S552" s="14"/>
      <c r="T552" s="14"/>
      <c r="U552" s="14"/>
    </row>
    <row r="553">
      <c r="A553" s="45"/>
      <c r="B553" s="14"/>
      <c r="C553" s="14"/>
      <c r="D553" s="14"/>
      <c r="E553" s="14"/>
      <c r="F553" s="14"/>
      <c r="G553" s="45"/>
      <c r="H553" s="14"/>
      <c r="I553" s="14"/>
      <c r="J553" s="14"/>
      <c r="K553" s="14"/>
      <c r="L553" s="14"/>
      <c r="M553" s="14"/>
      <c r="N553" s="14"/>
      <c r="O553" s="14"/>
      <c r="P553" s="14"/>
      <c r="Q553" s="14"/>
      <c r="R553" s="14"/>
      <c r="S553" s="14"/>
      <c r="T553" s="14"/>
      <c r="U553" s="14"/>
    </row>
    <row r="554">
      <c r="A554" s="45"/>
      <c r="B554" s="14"/>
      <c r="C554" s="14"/>
      <c r="D554" s="14"/>
      <c r="E554" s="14"/>
      <c r="F554" s="14"/>
      <c r="G554" s="45"/>
      <c r="H554" s="14"/>
      <c r="I554" s="14"/>
      <c r="J554" s="14"/>
      <c r="K554" s="14"/>
      <c r="L554" s="14"/>
      <c r="M554" s="14"/>
      <c r="N554" s="14"/>
      <c r="O554" s="14"/>
      <c r="P554" s="14"/>
      <c r="Q554" s="14"/>
      <c r="R554" s="14"/>
      <c r="S554" s="14"/>
      <c r="T554" s="14"/>
      <c r="U554" s="14"/>
    </row>
    <row r="555">
      <c r="A555" s="45"/>
      <c r="B555" s="14"/>
      <c r="C555" s="14"/>
      <c r="D555" s="14"/>
      <c r="E555" s="14"/>
      <c r="F555" s="14"/>
      <c r="G555" s="45"/>
      <c r="H555" s="14"/>
      <c r="I555" s="14"/>
      <c r="J555" s="14"/>
      <c r="K555" s="14"/>
      <c r="L555" s="14"/>
      <c r="M555" s="14"/>
      <c r="N555" s="14"/>
      <c r="O555" s="14"/>
      <c r="P555" s="14"/>
      <c r="Q555" s="14"/>
      <c r="R555" s="14"/>
      <c r="S555" s="14"/>
      <c r="T555" s="14"/>
      <c r="U555" s="14"/>
    </row>
    <row r="556">
      <c r="A556" s="45"/>
      <c r="B556" s="14"/>
      <c r="C556" s="14"/>
      <c r="D556" s="14"/>
      <c r="E556" s="14"/>
      <c r="F556" s="14"/>
      <c r="G556" s="45"/>
      <c r="H556" s="14"/>
      <c r="I556" s="14"/>
      <c r="J556" s="14"/>
      <c r="K556" s="14"/>
      <c r="L556" s="14"/>
      <c r="M556" s="14"/>
      <c r="N556" s="14"/>
      <c r="O556" s="14"/>
      <c r="P556" s="14"/>
      <c r="Q556" s="14"/>
      <c r="R556" s="14"/>
      <c r="S556" s="14"/>
      <c r="T556" s="14"/>
      <c r="U556" s="14"/>
    </row>
    <row r="557">
      <c r="A557" s="45"/>
      <c r="B557" s="14"/>
      <c r="C557" s="14"/>
      <c r="D557" s="14"/>
      <c r="E557" s="14"/>
      <c r="F557" s="14"/>
      <c r="G557" s="45"/>
      <c r="H557" s="14"/>
      <c r="I557" s="14"/>
      <c r="J557" s="14"/>
      <c r="K557" s="14"/>
      <c r="L557" s="14"/>
      <c r="M557" s="14"/>
      <c r="N557" s="14"/>
      <c r="O557" s="14"/>
      <c r="P557" s="14"/>
      <c r="Q557" s="14"/>
      <c r="R557" s="14"/>
      <c r="S557" s="14"/>
      <c r="T557" s="14"/>
      <c r="U557" s="14"/>
    </row>
    <row r="558">
      <c r="A558" s="45"/>
      <c r="B558" s="14"/>
      <c r="C558" s="14"/>
      <c r="D558" s="14"/>
      <c r="E558" s="14"/>
      <c r="F558" s="14"/>
      <c r="G558" s="45"/>
      <c r="H558" s="14"/>
      <c r="I558" s="14"/>
      <c r="J558" s="14"/>
      <c r="K558" s="14"/>
      <c r="L558" s="14"/>
      <c r="M558" s="14"/>
      <c r="N558" s="14"/>
      <c r="O558" s="14"/>
      <c r="P558" s="14"/>
      <c r="Q558" s="14"/>
      <c r="R558" s="14"/>
      <c r="S558" s="14"/>
      <c r="T558" s="14"/>
      <c r="U558" s="14"/>
    </row>
    <row r="559">
      <c r="A559" s="45"/>
      <c r="B559" s="14"/>
      <c r="C559" s="14"/>
      <c r="D559" s="14"/>
      <c r="E559" s="14"/>
      <c r="F559" s="14"/>
      <c r="G559" s="45"/>
      <c r="H559" s="14"/>
      <c r="I559" s="14"/>
      <c r="J559" s="14"/>
      <c r="K559" s="14"/>
      <c r="L559" s="14"/>
      <c r="M559" s="14"/>
      <c r="N559" s="14"/>
      <c r="O559" s="14"/>
      <c r="P559" s="14"/>
      <c r="Q559" s="14"/>
      <c r="R559" s="14"/>
      <c r="S559" s="14"/>
      <c r="T559" s="14"/>
      <c r="U559" s="14"/>
    </row>
    <row r="560">
      <c r="A560" s="45"/>
      <c r="B560" s="14"/>
      <c r="C560" s="14"/>
      <c r="D560" s="14"/>
      <c r="E560" s="14"/>
      <c r="F560" s="14"/>
      <c r="G560" s="45"/>
      <c r="H560" s="14"/>
      <c r="I560" s="14"/>
      <c r="J560" s="14"/>
      <c r="K560" s="14"/>
      <c r="L560" s="14"/>
      <c r="M560" s="14"/>
      <c r="N560" s="14"/>
      <c r="O560" s="14"/>
      <c r="P560" s="14"/>
      <c r="Q560" s="14"/>
      <c r="R560" s="14"/>
      <c r="S560" s="14"/>
      <c r="T560" s="14"/>
      <c r="U560" s="14"/>
    </row>
    <row r="561">
      <c r="A561" s="45"/>
      <c r="B561" s="14"/>
      <c r="C561" s="14"/>
      <c r="D561" s="14"/>
      <c r="E561" s="14"/>
      <c r="F561" s="14"/>
      <c r="G561" s="45"/>
      <c r="H561" s="14"/>
      <c r="I561" s="14"/>
      <c r="J561" s="14"/>
      <c r="K561" s="14"/>
      <c r="L561" s="14"/>
      <c r="M561" s="14"/>
      <c r="N561" s="14"/>
      <c r="O561" s="14"/>
      <c r="P561" s="14"/>
      <c r="Q561" s="14"/>
      <c r="R561" s="14"/>
      <c r="S561" s="14"/>
      <c r="T561" s="14"/>
      <c r="U561" s="14"/>
    </row>
    <row r="562">
      <c r="A562" s="45"/>
      <c r="B562" s="14"/>
      <c r="C562" s="14"/>
      <c r="D562" s="14"/>
      <c r="E562" s="14"/>
      <c r="F562" s="14"/>
      <c r="G562" s="45"/>
      <c r="H562" s="14"/>
      <c r="I562" s="14"/>
      <c r="J562" s="14"/>
      <c r="K562" s="14"/>
      <c r="L562" s="14"/>
      <c r="M562" s="14"/>
      <c r="N562" s="14"/>
      <c r="O562" s="14"/>
      <c r="P562" s="14"/>
      <c r="Q562" s="14"/>
      <c r="R562" s="14"/>
      <c r="S562" s="14"/>
      <c r="T562" s="14"/>
      <c r="U562" s="14"/>
    </row>
    <row r="563">
      <c r="A563" s="45"/>
      <c r="B563" s="14"/>
      <c r="C563" s="14"/>
      <c r="D563" s="14"/>
      <c r="E563" s="14"/>
      <c r="F563" s="14"/>
      <c r="G563" s="45"/>
      <c r="H563" s="14"/>
      <c r="I563" s="14"/>
      <c r="J563" s="14"/>
      <c r="K563" s="14"/>
      <c r="L563" s="14"/>
      <c r="M563" s="14"/>
      <c r="N563" s="14"/>
      <c r="O563" s="14"/>
      <c r="P563" s="14"/>
      <c r="Q563" s="14"/>
      <c r="R563" s="14"/>
      <c r="S563" s="14"/>
      <c r="T563" s="14"/>
      <c r="U563" s="14"/>
    </row>
    <row r="564">
      <c r="A564" s="45"/>
      <c r="B564" s="14"/>
      <c r="C564" s="14"/>
      <c r="D564" s="14"/>
      <c r="E564" s="14"/>
      <c r="F564" s="14"/>
      <c r="G564" s="45"/>
      <c r="H564" s="14"/>
      <c r="I564" s="14"/>
      <c r="J564" s="14"/>
      <c r="K564" s="14"/>
      <c r="L564" s="14"/>
      <c r="M564" s="14"/>
      <c r="N564" s="14"/>
      <c r="O564" s="14"/>
      <c r="P564" s="14"/>
      <c r="Q564" s="14"/>
      <c r="R564" s="14"/>
      <c r="S564" s="14"/>
      <c r="T564" s="14"/>
      <c r="U564" s="14"/>
    </row>
    <row r="565">
      <c r="A565" s="45"/>
      <c r="B565" s="14"/>
      <c r="C565" s="14"/>
      <c r="D565" s="14"/>
      <c r="E565" s="14"/>
      <c r="F565" s="14"/>
      <c r="G565" s="45"/>
      <c r="H565" s="14"/>
      <c r="I565" s="14"/>
      <c r="J565" s="14"/>
      <c r="K565" s="14"/>
      <c r="L565" s="14"/>
      <c r="M565" s="14"/>
      <c r="N565" s="14"/>
      <c r="O565" s="14"/>
      <c r="P565" s="14"/>
      <c r="Q565" s="14"/>
      <c r="R565" s="14"/>
      <c r="S565" s="14"/>
      <c r="T565" s="14"/>
      <c r="U565" s="14"/>
    </row>
    <row r="566">
      <c r="A566" s="45"/>
      <c r="B566" s="14"/>
      <c r="C566" s="14"/>
      <c r="D566" s="14"/>
      <c r="E566" s="14"/>
      <c r="F566" s="14"/>
      <c r="G566" s="45"/>
      <c r="H566" s="14"/>
      <c r="I566" s="14"/>
      <c r="J566" s="14"/>
      <c r="K566" s="14"/>
      <c r="L566" s="14"/>
      <c r="M566" s="14"/>
      <c r="N566" s="14"/>
      <c r="O566" s="14"/>
      <c r="P566" s="14"/>
      <c r="Q566" s="14"/>
      <c r="R566" s="14"/>
      <c r="S566" s="14"/>
      <c r="T566" s="14"/>
      <c r="U566" s="14"/>
    </row>
    <row r="567">
      <c r="A567" s="45"/>
      <c r="B567" s="14"/>
      <c r="C567" s="14"/>
      <c r="D567" s="14"/>
      <c r="E567" s="14"/>
      <c r="F567" s="14"/>
      <c r="G567" s="45"/>
      <c r="H567" s="14"/>
      <c r="I567" s="14"/>
      <c r="J567" s="14"/>
      <c r="K567" s="14"/>
      <c r="L567" s="14"/>
      <c r="M567" s="14"/>
      <c r="N567" s="14"/>
      <c r="O567" s="14"/>
      <c r="P567" s="14"/>
      <c r="Q567" s="14"/>
      <c r="R567" s="14"/>
      <c r="S567" s="14"/>
      <c r="T567" s="14"/>
      <c r="U567" s="14"/>
    </row>
    <row r="568">
      <c r="A568" s="45"/>
      <c r="B568" s="14"/>
      <c r="C568" s="14"/>
      <c r="D568" s="14"/>
      <c r="E568" s="14"/>
      <c r="F568" s="14"/>
      <c r="G568" s="45"/>
      <c r="H568" s="14"/>
      <c r="I568" s="14"/>
      <c r="J568" s="14"/>
      <c r="K568" s="14"/>
      <c r="L568" s="14"/>
      <c r="M568" s="14"/>
      <c r="N568" s="14"/>
      <c r="O568" s="14"/>
      <c r="P568" s="14"/>
      <c r="Q568" s="14"/>
      <c r="R568" s="14"/>
      <c r="S568" s="14"/>
      <c r="T568" s="14"/>
      <c r="U568" s="14"/>
    </row>
    <row r="569">
      <c r="A569" s="45"/>
      <c r="B569" s="14"/>
      <c r="C569" s="14"/>
      <c r="D569" s="14"/>
      <c r="E569" s="14"/>
      <c r="F569" s="14"/>
      <c r="G569" s="45"/>
      <c r="H569" s="14"/>
      <c r="I569" s="14"/>
      <c r="J569" s="14"/>
      <c r="K569" s="14"/>
      <c r="L569" s="14"/>
      <c r="M569" s="14"/>
      <c r="N569" s="14"/>
      <c r="O569" s="14"/>
      <c r="P569" s="14"/>
      <c r="Q569" s="14"/>
      <c r="R569" s="14"/>
      <c r="S569" s="14"/>
      <c r="T569" s="14"/>
      <c r="U569" s="14"/>
    </row>
    <row r="570">
      <c r="A570" s="45"/>
      <c r="B570" s="14"/>
      <c r="C570" s="14"/>
      <c r="D570" s="14"/>
      <c r="E570" s="14"/>
      <c r="F570" s="14"/>
      <c r="G570" s="45"/>
      <c r="H570" s="14"/>
      <c r="I570" s="14"/>
      <c r="J570" s="14"/>
      <c r="K570" s="14"/>
      <c r="L570" s="14"/>
      <c r="M570" s="14"/>
      <c r="N570" s="14"/>
      <c r="O570" s="14"/>
      <c r="P570" s="14"/>
      <c r="Q570" s="14"/>
      <c r="R570" s="14"/>
      <c r="S570" s="14"/>
      <c r="T570" s="14"/>
      <c r="U570" s="14"/>
    </row>
    <row r="571">
      <c r="A571" s="45"/>
      <c r="B571" s="14"/>
      <c r="C571" s="14"/>
      <c r="D571" s="14"/>
      <c r="E571" s="14"/>
      <c r="F571" s="14"/>
      <c r="G571" s="45"/>
      <c r="H571" s="14"/>
      <c r="I571" s="14"/>
      <c r="J571" s="14"/>
      <c r="K571" s="14"/>
      <c r="L571" s="14"/>
      <c r="M571" s="14"/>
      <c r="N571" s="14"/>
      <c r="O571" s="14"/>
      <c r="P571" s="14"/>
      <c r="Q571" s="14"/>
      <c r="R571" s="14"/>
      <c r="S571" s="14"/>
      <c r="T571" s="14"/>
      <c r="U571" s="14"/>
    </row>
    <row r="572">
      <c r="A572" s="45"/>
      <c r="B572" s="14"/>
      <c r="C572" s="14"/>
      <c r="D572" s="14"/>
      <c r="E572" s="14"/>
      <c r="F572" s="14"/>
      <c r="G572" s="45"/>
      <c r="H572" s="14"/>
      <c r="I572" s="14"/>
      <c r="J572" s="14"/>
      <c r="K572" s="14"/>
      <c r="L572" s="14"/>
      <c r="M572" s="14"/>
      <c r="N572" s="14"/>
      <c r="O572" s="14"/>
      <c r="P572" s="14"/>
      <c r="Q572" s="14"/>
      <c r="R572" s="14"/>
      <c r="S572" s="14"/>
      <c r="T572" s="14"/>
      <c r="U572" s="14"/>
    </row>
    <row r="573">
      <c r="A573" s="45"/>
      <c r="B573" s="14"/>
      <c r="C573" s="14"/>
      <c r="D573" s="14"/>
      <c r="E573" s="14"/>
      <c r="F573" s="14"/>
      <c r="G573" s="45"/>
      <c r="H573" s="14"/>
      <c r="I573" s="14"/>
      <c r="J573" s="14"/>
      <c r="K573" s="14"/>
      <c r="L573" s="14"/>
      <c r="M573" s="14"/>
      <c r="N573" s="14"/>
      <c r="O573" s="14"/>
      <c r="P573" s="14"/>
      <c r="Q573" s="14"/>
      <c r="R573" s="14"/>
      <c r="S573" s="14"/>
      <c r="T573" s="14"/>
      <c r="U573" s="14"/>
    </row>
    <row r="574">
      <c r="A574" s="45"/>
      <c r="B574" s="14"/>
      <c r="C574" s="14"/>
      <c r="D574" s="14"/>
      <c r="E574" s="14"/>
      <c r="F574" s="14"/>
      <c r="G574" s="45"/>
      <c r="H574" s="14"/>
      <c r="I574" s="14"/>
      <c r="J574" s="14"/>
      <c r="K574" s="14"/>
      <c r="L574" s="14"/>
      <c r="M574" s="14"/>
      <c r="N574" s="14"/>
      <c r="O574" s="14"/>
      <c r="P574" s="14"/>
      <c r="Q574" s="14"/>
      <c r="R574" s="14"/>
      <c r="S574" s="14"/>
      <c r="T574" s="14"/>
      <c r="U574" s="14"/>
    </row>
    <row r="575">
      <c r="A575" s="45"/>
      <c r="B575" s="14"/>
      <c r="C575" s="14"/>
      <c r="D575" s="14"/>
      <c r="E575" s="14"/>
      <c r="F575" s="14"/>
      <c r="G575" s="45"/>
      <c r="H575" s="14"/>
      <c r="I575" s="14"/>
      <c r="J575" s="14"/>
      <c r="K575" s="14"/>
      <c r="L575" s="14"/>
      <c r="M575" s="14"/>
      <c r="N575" s="14"/>
      <c r="O575" s="14"/>
      <c r="P575" s="14"/>
      <c r="Q575" s="14"/>
      <c r="R575" s="14"/>
      <c r="S575" s="14"/>
      <c r="T575" s="14"/>
      <c r="U575" s="14"/>
    </row>
    <row r="576">
      <c r="A576" s="45"/>
      <c r="B576" s="14"/>
      <c r="C576" s="14"/>
      <c r="D576" s="14"/>
      <c r="E576" s="14"/>
      <c r="F576" s="14"/>
      <c r="G576" s="45"/>
      <c r="H576" s="14"/>
      <c r="I576" s="14"/>
      <c r="J576" s="14"/>
      <c r="K576" s="14"/>
      <c r="L576" s="14"/>
      <c r="M576" s="14"/>
      <c r="N576" s="14"/>
      <c r="O576" s="14"/>
      <c r="P576" s="14"/>
      <c r="Q576" s="14"/>
      <c r="R576" s="14"/>
      <c r="S576" s="14"/>
      <c r="T576" s="14"/>
      <c r="U576" s="14"/>
    </row>
    <row r="577">
      <c r="A577" s="45"/>
      <c r="B577" s="14"/>
      <c r="C577" s="14"/>
      <c r="D577" s="14"/>
      <c r="E577" s="14"/>
      <c r="F577" s="14"/>
      <c r="G577" s="45"/>
      <c r="H577" s="14"/>
      <c r="I577" s="14"/>
      <c r="J577" s="14"/>
      <c r="K577" s="14"/>
      <c r="L577" s="14"/>
      <c r="M577" s="14"/>
      <c r="N577" s="14"/>
      <c r="O577" s="14"/>
      <c r="P577" s="14"/>
      <c r="Q577" s="14"/>
      <c r="R577" s="14"/>
      <c r="S577" s="14"/>
      <c r="T577" s="14"/>
      <c r="U577" s="14"/>
    </row>
    <row r="578">
      <c r="A578" s="45"/>
      <c r="B578" s="14"/>
      <c r="C578" s="14"/>
      <c r="D578" s="14"/>
      <c r="E578" s="14"/>
      <c r="F578" s="14"/>
      <c r="G578" s="45"/>
      <c r="H578" s="14"/>
      <c r="I578" s="14"/>
      <c r="J578" s="14"/>
      <c r="K578" s="14"/>
      <c r="L578" s="14"/>
      <c r="M578" s="14"/>
      <c r="N578" s="14"/>
      <c r="O578" s="14"/>
      <c r="P578" s="14"/>
      <c r="Q578" s="14"/>
      <c r="R578" s="14"/>
      <c r="S578" s="14"/>
      <c r="T578" s="14"/>
      <c r="U578" s="14"/>
    </row>
    <row r="579">
      <c r="A579" s="45"/>
      <c r="B579" s="14"/>
      <c r="C579" s="14"/>
      <c r="D579" s="14"/>
      <c r="E579" s="14"/>
      <c r="F579" s="14"/>
      <c r="G579" s="45"/>
      <c r="H579" s="14"/>
      <c r="I579" s="14"/>
      <c r="J579" s="14"/>
      <c r="K579" s="14"/>
      <c r="L579" s="14"/>
      <c r="M579" s="14"/>
      <c r="N579" s="14"/>
      <c r="O579" s="14"/>
      <c r="P579" s="14"/>
      <c r="Q579" s="14"/>
      <c r="R579" s="14"/>
      <c r="S579" s="14"/>
      <c r="T579" s="14"/>
      <c r="U579" s="14"/>
    </row>
    <row r="580">
      <c r="A580" s="45"/>
      <c r="B580" s="14"/>
      <c r="C580" s="14"/>
      <c r="D580" s="14"/>
      <c r="E580" s="14"/>
      <c r="F580" s="14"/>
      <c r="G580" s="45"/>
      <c r="H580" s="14"/>
      <c r="I580" s="14"/>
      <c r="J580" s="14"/>
      <c r="K580" s="14"/>
      <c r="L580" s="14"/>
      <c r="M580" s="14"/>
      <c r="N580" s="14"/>
      <c r="O580" s="14"/>
      <c r="P580" s="14"/>
      <c r="Q580" s="14"/>
      <c r="R580" s="14"/>
      <c r="S580" s="14"/>
      <c r="T580" s="14"/>
      <c r="U580" s="14"/>
    </row>
    <row r="581">
      <c r="A581" s="45"/>
      <c r="B581" s="14"/>
      <c r="C581" s="14"/>
      <c r="D581" s="14"/>
      <c r="E581" s="14"/>
      <c r="F581" s="14"/>
      <c r="G581" s="45"/>
      <c r="H581" s="14"/>
      <c r="I581" s="14"/>
      <c r="J581" s="14"/>
      <c r="K581" s="14"/>
      <c r="L581" s="14"/>
      <c r="M581" s="14"/>
      <c r="N581" s="14"/>
      <c r="O581" s="14"/>
      <c r="P581" s="14"/>
      <c r="Q581" s="14"/>
      <c r="R581" s="14"/>
      <c r="S581" s="14"/>
      <c r="T581" s="14"/>
      <c r="U581" s="14"/>
    </row>
    <row r="582">
      <c r="A582" s="45"/>
      <c r="B582" s="14"/>
      <c r="C582" s="14"/>
      <c r="D582" s="14"/>
      <c r="E582" s="14"/>
      <c r="F582" s="14"/>
      <c r="G582" s="45"/>
      <c r="H582" s="14"/>
      <c r="I582" s="14"/>
      <c r="J582" s="14"/>
      <c r="K582" s="14"/>
      <c r="L582" s="14"/>
      <c r="M582" s="14"/>
      <c r="N582" s="14"/>
      <c r="O582" s="14"/>
      <c r="P582" s="14"/>
      <c r="Q582" s="14"/>
      <c r="R582" s="14"/>
      <c r="S582" s="14"/>
      <c r="T582" s="14"/>
      <c r="U582" s="14"/>
    </row>
    <row r="583">
      <c r="A583" s="45"/>
      <c r="B583" s="14"/>
      <c r="C583" s="14"/>
      <c r="D583" s="14"/>
      <c r="E583" s="14"/>
      <c r="F583" s="14"/>
      <c r="G583" s="45"/>
      <c r="H583" s="14"/>
      <c r="I583" s="14"/>
      <c r="J583" s="14"/>
      <c r="K583" s="14"/>
      <c r="L583" s="14"/>
      <c r="M583" s="14"/>
      <c r="N583" s="14"/>
      <c r="O583" s="14"/>
      <c r="P583" s="14"/>
      <c r="Q583" s="14"/>
      <c r="R583" s="14"/>
      <c r="S583" s="14"/>
      <c r="T583" s="14"/>
      <c r="U583" s="14"/>
    </row>
    <row r="584">
      <c r="A584" s="45"/>
      <c r="B584" s="14"/>
      <c r="C584" s="14"/>
      <c r="D584" s="14"/>
      <c r="E584" s="14"/>
      <c r="F584" s="14"/>
      <c r="G584" s="45"/>
      <c r="H584" s="14"/>
      <c r="I584" s="14"/>
      <c r="J584" s="14"/>
      <c r="K584" s="14"/>
      <c r="L584" s="14"/>
      <c r="M584" s="14"/>
      <c r="N584" s="14"/>
      <c r="O584" s="14"/>
      <c r="P584" s="14"/>
      <c r="Q584" s="14"/>
      <c r="R584" s="14"/>
      <c r="S584" s="14"/>
      <c r="T584" s="14"/>
      <c r="U584" s="14"/>
    </row>
    <row r="585">
      <c r="A585" s="45"/>
      <c r="B585" s="14"/>
      <c r="C585" s="14"/>
      <c r="D585" s="14"/>
      <c r="E585" s="14"/>
      <c r="F585" s="14"/>
      <c r="G585" s="45"/>
      <c r="H585" s="14"/>
      <c r="I585" s="14"/>
      <c r="J585" s="14"/>
      <c r="K585" s="14"/>
      <c r="L585" s="14"/>
      <c r="M585" s="14"/>
      <c r="N585" s="14"/>
      <c r="O585" s="14"/>
      <c r="P585" s="14"/>
      <c r="Q585" s="14"/>
      <c r="R585" s="14"/>
      <c r="S585" s="14"/>
      <c r="T585" s="14"/>
      <c r="U585" s="14"/>
    </row>
    <row r="586">
      <c r="A586" s="45"/>
      <c r="B586" s="14"/>
      <c r="C586" s="14"/>
      <c r="D586" s="14"/>
      <c r="E586" s="14"/>
      <c r="F586" s="14"/>
      <c r="G586" s="45"/>
      <c r="H586" s="14"/>
      <c r="I586" s="14"/>
      <c r="J586" s="14"/>
      <c r="K586" s="14"/>
      <c r="L586" s="14"/>
      <c r="M586" s="14"/>
      <c r="N586" s="14"/>
      <c r="O586" s="14"/>
      <c r="P586" s="14"/>
      <c r="Q586" s="14"/>
      <c r="R586" s="14"/>
      <c r="S586" s="14"/>
      <c r="T586" s="14"/>
      <c r="U586" s="14"/>
    </row>
    <row r="587">
      <c r="A587" s="45"/>
      <c r="B587" s="14"/>
      <c r="C587" s="14"/>
      <c r="D587" s="14"/>
      <c r="E587" s="14"/>
      <c r="F587" s="14"/>
      <c r="G587" s="45"/>
      <c r="H587" s="14"/>
      <c r="I587" s="14"/>
      <c r="J587" s="14"/>
      <c r="K587" s="14"/>
      <c r="L587" s="14"/>
      <c r="M587" s="14"/>
      <c r="N587" s="14"/>
      <c r="O587" s="14"/>
      <c r="P587" s="14"/>
      <c r="Q587" s="14"/>
      <c r="R587" s="14"/>
      <c r="S587" s="14"/>
      <c r="T587" s="14"/>
      <c r="U587" s="14"/>
    </row>
    <row r="588">
      <c r="A588" s="45"/>
      <c r="B588" s="14"/>
      <c r="C588" s="14"/>
      <c r="D588" s="14"/>
      <c r="E588" s="14"/>
      <c r="F588" s="14"/>
      <c r="G588" s="45"/>
      <c r="H588" s="14"/>
      <c r="I588" s="14"/>
      <c r="J588" s="14"/>
      <c r="K588" s="14"/>
      <c r="L588" s="14"/>
      <c r="M588" s="14"/>
      <c r="N588" s="14"/>
      <c r="O588" s="14"/>
      <c r="P588" s="14"/>
      <c r="Q588" s="14"/>
      <c r="R588" s="14"/>
      <c r="S588" s="14"/>
      <c r="T588" s="14"/>
      <c r="U588" s="14"/>
    </row>
    <row r="589">
      <c r="A589" s="45"/>
      <c r="B589" s="14"/>
      <c r="C589" s="14"/>
      <c r="D589" s="14"/>
      <c r="E589" s="14"/>
      <c r="F589" s="14"/>
      <c r="G589" s="45"/>
      <c r="H589" s="14"/>
      <c r="I589" s="14"/>
      <c r="J589" s="14"/>
      <c r="K589" s="14"/>
      <c r="L589" s="14"/>
      <c r="M589" s="14"/>
      <c r="N589" s="14"/>
      <c r="O589" s="14"/>
      <c r="P589" s="14"/>
      <c r="Q589" s="14"/>
      <c r="R589" s="14"/>
      <c r="S589" s="14"/>
      <c r="T589" s="14"/>
      <c r="U589" s="14"/>
    </row>
    <row r="590">
      <c r="A590" s="45"/>
      <c r="B590" s="14"/>
      <c r="C590" s="14"/>
      <c r="D590" s="14"/>
      <c r="E590" s="14"/>
      <c r="F590" s="14"/>
      <c r="G590" s="45"/>
      <c r="H590" s="14"/>
      <c r="I590" s="14"/>
      <c r="J590" s="14"/>
      <c r="K590" s="14"/>
      <c r="L590" s="14"/>
      <c r="M590" s="14"/>
      <c r="N590" s="14"/>
      <c r="O590" s="14"/>
      <c r="P590" s="14"/>
      <c r="Q590" s="14"/>
      <c r="R590" s="14"/>
      <c r="S590" s="14"/>
      <c r="T590" s="14"/>
      <c r="U590" s="14"/>
    </row>
    <row r="591">
      <c r="A591" s="45"/>
      <c r="B591" s="14"/>
      <c r="C591" s="14"/>
      <c r="D591" s="14"/>
      <c r="E591" s="14"/>
      <c r="F591" s="14"/>
      <c r="G591" s="45"/>
      <c r="H591" s="14"/>
      <c r="I591" s="14"/>
      <c r="J591" s="14"/>
      <c r="K591" s="14"/>
      <c r="L591" s="14"/>
      <c r="M591" s="14"/>
      <c r="N591" s="14"/>
      <c r="O591" s="14"/>
      <c r="P591" s="14"/>
      <c r="Q591" s="14"/>
      <c r="R591" s="14"/>
      <c r="S591" s="14"/>
      <c r="T591" s="14"/>
      <c r="U591" s="14"/>
    </row>
    <row r="592">
      <c r="A592" s="45"/>
      <c r="B592" s="14"/>
      <c r="C592" s="14"/>
      <c r="D592" s="14"/>
      <c r="E592" s="14"/>
      <c r="F592" s="14"/>
      <c r="G592" s="45"/>
      <c r="H592" s="14"/>
      <c r="I592" s="14"/>
      <c r="J592" s="14"/>
      <c r="K592" s="14"/>
      <c r="L592" s="14"/>
      <c r="M592" s="14"/>
      <c r="N592" s="14"/>
      <c r="O592" s="14"/>
      <c r="P592" s="14"/>
      <c r="Q592" s="14"/>
      <c r="R592" s="14"/>
      <c r="S592" s="14"/>
      <c r="T592" s="14"/>
      <c r="U592" s="14"/>
    </row>
    <row r="593">
      <c r="A593" s="45"/>
      <c r="B593" s="14"/>
      <c r="C593" s="14"/>
      <c r="D593" s="14"/>
      <c r="E593" s="14"/>
      <c r="F593" s="14"/>
      <c r="G593" s="45"/>
      <c r="H593" s="14"/>
      <c r="I593" s="14"/>
      <c r="J593" s="14"/>
      <c r="K593" s="14"/>
      <c r="L593" s="14"/>
      <c r="M593" s="14"/>
      <c r="N593" s="14"/>
      <c r="O593" s="14"/>
      <c r="P593" s="14"/>
      <c r="Q593" s="14"/>
      <c r="R593" s="14"/>
      <c r="S593" s="14"/>
      <c r="T593" s="14"/>
      <c r="U593" s="14"/>
    </row>
    <row r="594">
      <c r="A594" s="45"/>
      <c r="B594" s="14"/>
      <c r="C594" s="14"/>
      <c r="D594" s="14"/>
      <c r="E594" s="14"/>
      <c r="F594" s="14"/>
      <c r="G594" s="45"/>
      <c r="H594" s="14"/>
      <c r="I594" s="14"/>
      <c r="J594" s="14"/>
      <c r="K594" s="14"/>
      <c r="L594" s="14"/>
      <c r="M594" s="14"/>
      <c r="N594" s="14"/>
      <c r="O594" s="14"/>
      <c r="P594" s="14"/>
      <c r="Q594" s="14"/>
      <c r="R594" s="14"/>
      <c r="S594" s="14"/>
      <c r="T594" s="14"/>
      <c r="U594" s="14"/>
    </row>
    <row r="595">
      <c r="A595" s="45"/>
      <c r="B595" s="14"/>
      <c r="C595" s="14"/>
      <c r="D595" s="14"/>
      <c r="E595" s="14"/>
      <c r="F595" s="14"/>
      <c r="G595" s="45"/>
      <c r="H595" s="14"/>
      <c r="I595" s="14"/>
      <c r="J595" s="14"/>
      <c r="K595" s="14"/>
      <c r="L595" s="14"/>
      <c r="M595" s="14"/>
      <c r="N595" s="14"/>
      <c r="O595" s="14"/>
      <c r="P595" s="14"/>
      <c r="Q595" s="14"/>
      <c r="R595" s="14"/>
      <c r="S595" s="14"/>
      <c r="T595" s="14"/>
      <c r="U595" s="14"/>
    </row>
    <row r="596">
      <c r="A596" s="45"/>
      <c r="B596" s="14"/>
      <c r="C596" s="14"/>
      <c r="D596" s="14"/>
      <c r="E596" s="14"/>
      <c r="F596" s="14"/>
      <c r="G596" s="45"/>
      <c r="H596" s="14"/>
      <c r="I596" s="14"/>
      <c r="J596" s="14"/>
      <c r="K596" s="14"/>
      <c r="L596" s="14"/>
      <c r="M596" s="14"/>
      <c r="N596" s="14"/>
      <c r="O596" s="14"/>
      <c r="P596" s="14"/>
      <c r="Q596" s="14"/>
      <c r="R596" s="14"/>
      <c r="S596" s="14"/>
      <c r="T596" s="14"/>
      <c r="U596" s="14"/>
    </row>
    <row r="597">
      <c r="A597" s="45"/>
      <c r="B597" s="14"/>
      <c r="C597" s="14"/>
      <c r="D597" s="14"/>
      <c r="E597" s="14"/>
      <c r="F597" s="14"/>
      <c r="G597" s="45"/>
      <c r="H597" s="14"/>
      <c r="I597" s="14"/>
      <c r="J597" s="14"/>
      <c r="K597" s="14"/>
      <c r="L597" s="14"/>
      <c r="M597" s="14"/>
      <c r="N597" s="14"/>
      <c r="O597" s="14"/>
      <c r="P597" s="14"/>
      <c r="Q597" s="14"/>
      <c r="R597" s="14"/>
      <c r="S597" s="14"/>
      <c r="T597" s="14"/>
      <c r="U597" s="14"/>
    </row>
    <row r="598">
      <c r="A598" s="45"/>
      <c r="B598" s="14"/>
      <c r="C598" s="14"/>
      <c r="D598" s="14"/>
      <c r="E598" s="14"/>
      <c r="F598" s="14"/>
      <c r="G598" s="45"/>
      <c r="H598" s="14"/>
      <c r="I598" s="14"/>
      <c r="J598" s="14"/>
      <c r="K598" s="14"/>
      <c r="L598" s="14"/>
      <c r="M598" s="14"/>
      <c r="N598" s="14"/>
      <c r="O598" s="14"/>
      <c r="P598" s="14"/>
      <c r="Q598" s="14"/>
      <c r="R598" s="14"/>
      <c r="S598" s="14"/>
      <c r="T598" s="14"/>
      <c r="U598" s="14"/>
    </row>
    <row r="599">
      <c r="A599" s="45"/>
      <c r="B599" s="14"/>
      <c r="C599" s="14"/>
      <c r="D599" s="14"/>
      <c r="E599" s="14"/>
      <c r="F599" s="14"/>
      <c r="G599" s="45"/>
      <c r="H599" s="14"/>
      <c r="I599" s="14"/>
      <c r="J599" s="14"/>
      <c r="K599" s="14"/>
      <c r="L599" s="14"/>
      <c r="M599" s="14"/>
      <c r="N599" s="14"/>
      <c r="O599" s="14"/>
      <c r="P599" s="14"/>
      <c r="Q599" s="14"/>
      <c r="R599" s="14"/>
      <c r="S599" s="14"/>
      <c r="T599" s="14"/>
      <c r="U599" s="14"/>
    </row>
    <row r="600">
      <c r="A600" s="45"/>
      <c r="B600" s="14"/>
      <c r="C600" s="14"/>
      <c r="D600" s="14"/>
      <c r="E600" s="14"/>
      <c r="F600" s="14"/>
      <c r="G600" s="45"/>
      <c r="H600" s="14"/>
      <c r="I600" s="14"/>
      <c r="J600" s="14"/>
      <c r="K600" s="14"/>
      <c r="L600" s="14"/>
      <c r="M600" s="14"/>
      <c r="N600" s="14"/>
      <c r="O600" s="14"/>
      <c r="P600" s="14"/>
      <c r="Q600" s="14"/>
      <c r="R600" s="14"/>
      <c r="S600" s="14"/>
      <c r="T600" s="14"/>
      <c r="U600" s="14"/>
    </row>
    <row r="601">
      <c r="A601" s="45"/>
      <c r="B601" s="14"/>
      <c r="C601" s="14"/>
      <c r="D601" s="14"/>
      <c r="E601" s="14"/>
      <c r="F601" s="14"/>
      <c r="G601" s="45"/>
      <c r="H601" s="14"/>
      <c r="I601" s="14"/>
      <c r="J601" s="14"/>
      <c r="K601" s="14"/>
      <c r="L601" s="14"/>
      <c r="M601" s="14"/>
      <c r="N601" s="14"/>
      <c r="O601" s="14"/>
      <c r="P601" s="14"/>
      <c r="Q601" s="14"/>
      <c r="R601" s="14"/>
      <c r="S601" s="14"/>
      <c r="T601" s="14"/>
      <c r="U601" s="14"/>
    </row>
    <row r="602">
      <c r="A602" s="45"/>
      <c r="B602" s="14"/>
      <c r="C602" s="14"/>
      <c r="D602" s="14"/>
      <c r="E602" s="14"/>
      <c r="F602" s="14"/>
      <c r="G602" s="45"/>
      <c r="H602" s="14"/>
      <c r="I602" s="14"/>
      <c r="J602" s="14"/>
      <c r="K602" s="14"/>
      <c r="L602" s="14"/>
      <c r="M602" s="14"/>
      <c r="N602" s="14"/>
      <c r="O602" s="14"/>
      <c r="P602" s="14"/>
      <c r="Q602" s="14"/>
      <c r="R602" s="14"/>
      <c r="S602" s="14"/>
      <c r="T602" s="14"/>
      <c r="U602" s="14"/>
    </row>
    <row r="603">
      <c r="A603" s="45"/>
      <c r="B603" s="14"/>
      <c r="C603" s="14"/>
      <c r="D603" s="14"/>
      <c r="E603" s="14"/>
      <c r="F603" s="14"/>
      <c r="G603" s="45"/>
      <c r="H603" s="14"/>
      <c r="I603" s="14"/>
      <c r="J603" s="14"/>
      <c r="K603" s="14"/>
      <c r="L603" s="14"/>
      <c r="M603" s="14"/>
      <c r="N603" s="14"/>
      <c r="O603" s="14"/>
      <c r="P603" s="14"/>
      <c r="Q603" s="14"/>
      <c r="R603" s="14"/>
      <c r="S603" s="14"/>
      <c r="T603" s="14"/>
      <c r="U603" s="14"/>
    </row>
    <row r="604">
      <c r="A604" s="45"/>
      <c r="B604" s="14"/>
      <c r="C604" s="14"/>
      <c r="D604" s="14"/>
      <c r="E604" s="14"/>
      <c r="F604" s="14"/>
      <c r="G604" s="45"/>
      <c r="H604" s="14"/>
      <c r="I604" s="14"/>
      <c r="J604" s="14"/>
      <c r="K604" s="14"/>
      <c r="L604" s="14"/>
      <c r="M604" s="14"/>
      <c r="N604" s="14"/>
      <c r="O604" s="14"/>
      <c r="P604" s="14"/>
      <c r="Q604" s="14"/>
      <c r="R604" s="14"/>
      <c r="S604" s="14"/>
      <c r="T604" s="14"/>
      <c r="U604" s="14"/>
    </row>
    <row r="605">
      <c r="A605" s="45"/>
      <c r="B605" s="14"/>
      <c r="C605" s="14"/>
      <c r="D605" s="14"/>
      <c r="E605" s="14"/>
      <c r="F605" s="14"/>
      <c r="G605" s="45"/>
      <c r="H605" s="14"/>
      <c r="I605" s="14"/>
      <c r="J605" s="14"/>
      <c r="K605" s="14"/>
      <c r="L605" s="14"/>
      <c r="M605" s="14"/>
      <c r="N605" s="14"/>
      <c r="O605" s="14"/>
      <c r="P605" s="14"/>
      <c r="Q605" s="14"/>
      <c r="R605" s="14"/>
      <c r="S605" s="14"/>
      <c r="T605" s="14"/>
      <c r="U605" s="14"/>
    </row>
    <row r="606">
      <c r="A606" s="45"/>
      <c r="B606" s="14"/>
      <c r="C606" s="14"/>
      <c r="D606" s="14"/>
      <c r="E606" s="14"/>
      <c r="F606" s="14"/>
      <c r="G606" s="45"/>
      <c r="H606" s="14"/>
      <c r="I606" s="14"/>
      <c r="J606" s="14"/>
      <c r="K606" s="14"/>
      <c r="L606" s="14"/>
      <c r="M606" s="14"/>
      <c r="N606" s="14"/>
      <c r="O606" s="14"/>
      <c r="P606" s="14"/>
      <c r="Q606" s="14"/>
      <c r="R606" s="14"/>
      <c r="S606" s="14"/>
      <c r="T606" s="14"/>
      <c r="U606" s="14"/>
    </row>
    <row r="607">
      <c r="A607" s="45"/>
      <c r="B607" s="14"/>
      <c r="C607" s="14"/>
      <c r="D607" s="14"/>
      <c r="E607" s="14"/>
      <c r="F607" s="14"/>
      <c r="G607" s="45"/>
      <c r="H607" s="14"/>
      <c r="I607" s="14"/>
      <c r="J607" s="14"/>
      <c r="K607" s="14"/>
      <c r="L607" s="14"/>
      <c r="M607" s="14"/>
      <c r="N607" s="14"/>
      <c r="O607" s="14"/>
      <c r="P607" s="14"/>
      <c r="Q607" s="14"/>
      <c r="R607" s="14"/>
      <c r="S607" s="14"/>
      <c r="T607" s="14"/>
      <c r="U607" s="14"/>
    </row>
    <row r="608">
      <c r="A608" s="45"/>
      <c r="B608" s="14"/>
      <c r="C608" s="14"/>
      <c r="D608" s="14"/>
      <c r="E608" s="14"/>
      <c r="F608" s="14"/>
      <c r="G608" s="45"/>
      <c r="H608" s="14"/>
      <c r="I608" s="14"/>
      <c r="J608" s="14"/>
      <c r="K608" s="14"/>
      <c r="L608" s="14"/>
      <c r="M608" s="14"/>
      <c r="N608" s="14"/>
      <c r="O608" s="14"/>
      <c r="P608" s="14"/>
      <c r="Q608" s="14"/>
      <c r="R608" s="14"/>
      <c r="S608" s="14"/>
      <c r="T608" s="14"/>
      <c r="U608" s="14"/>
    </row>
    <row r="609">
      <c r="A609" s="45"/>
      <c r="B609" s="14"/>
      <c r="C609" s="14"/>
      <c r="D609" s="14"/>
      <c r="E609" s="14"/>
      <c r="F609" s="14"/>
      <c r="G609" s="45"/>
      <c r="H609" s="14"/>
      <c r="I609" s="14"/>
      <c r="J609" s="14"/>
      <c r="K609" s="14"/>
      <c r="L609" s="14"/>
      <c r="M609" s="14"/>
      <c r="N609" s="14"/>
      <c r="O609" s="14"/>
      <c r="P609" s="14"/>
      <c r="Q609" s="14"/>
      <c r="R609" s="14"/>
      <c r="S609" s="14"/>
      <c r="T609" s="14"/>
      <c r="U609" s="14"/>
    </row>
    <row r="610">
      <c r="A610" s="45"/>
      <c r="B610" s="14"/>
      <c r="C610" s="14"/>
      <c r="D610" s="14"/>
      <c r="E610" s="14"/>
      <c r="F610" s="14"/>
      <c r="G610" s="45"/>
      <c r="H610" s="14"/>
      <c r="I610" s="14"/>
      <c r="J610" s="14"/>
      <c r="K610" s="14"/>
      <c r="L610" s="14"/>
      <c r="M610" s="14"/>
      <c r="N610" s="14"/>
      <c r="O610" s="14"/>
      <c r="P610" s="14"/>
      <c r="Q610" s="14"/>
      <c r="R610" s="14"/>
      <c r="S610" s="14"/>
      <c r="T610" s="14"/>
      <c r="U610" s="14"/>
    </row>
    <row r="611">
      <c r="A611" s="45"/>
      <c r="B611" s="14"/>
      <c r="C611" s="14"/>
      <c r="D611" s="14"/>
      <c r="E611" s="14"/>
      <c r="F611" s="14"/>
      <c r="G611" s="45"/>
      <c r="H611" s="14"/>
      <c r="I611" s="14"/>
      <c r="J611" s="14"/>
      <c r="K611" s="14"/>
      <c r="L611" s="14"/>
      <c r="M611" s="14"/>
      <c r="N611" s="14"/>
      <c r="O611" s="14"/>
      <c r="P611" s="14"/>
      <c r="Q611" s="14"/>
      <c r="R611" s="14"/>
      <c r="S611" s="14"/>
      <c r="T611" s="14"/>
      <c r="U611" s="14"/>
    </row>
    <row r="612">
      <c r="A612" s="45"/>
      <c r="B612" s="14"/>
      <c r="C612" s="14"/>
      <c r="D612" s="14"/>
      <c r="E612" s="14"/>
      <c r="F612" s="14"/>
      <c r="G612" s="45"/>
      <c r="H612" s="14"/>
      <c r="I612" s="14"/>
      <c r="J612" s="14"/>
      <c r="K612" s="14"/>
      <c r="L612" s="14"/>
      <c r="M612" s="14"/>
      <c r="N612" s="14"/>
      <c r="O612" s="14"/>
      <c r="P612" s="14"/>
      <c r="Q612" s="14"/>
      <c r="R612" s="14"/>
      <c r="S612" s="14"/>
      <c r="T612" s="14"/>
      <c r="U612" s="14"/>
    </row>
    <row r="613">
      <c r="A613" s="45"/>
      <c r="B613" s="14"/>
      <c r="C613" s="14"/>
      <c r="D613" s="14"/>
      <c r="E613" s="14"/>
      <c r="F613" s="14"/>
      <c r="G613" s="45"/>
      <c r="H613" s="14"/>
      <c r="I613" s="14"/>
      <c r="J613" s="14"/>
      <c r="K613" s="14"/>
      <c r="L613" s="14"/>
      <c r="M613" s="14"/>
      <c r="N613" s="14"/>
      <c r="O613" s="14"/>
      <c r="P613" s="14"/>
      <c r="Q613" s="14"/>
      <c r="R613" s="14"/>
      <c r="S613" s="14"/>
      <c r="T613" s="14"/>
      <c r="U613" s="14"/>
    </row>
    <row r="614">
      <c r="A614" s="45"/>
      <c r="B614" s="14"/>
      <c r="C614" s="14"/>
      <c r="D614" s="14"/>
      <c r="E614" s="14"/>
      <c r="F614" s="14"/>
      <c r="G614" s="45"/>
      <c r="H614" s="14"/>
      <c r="I614" s="14"/>
      <c r="J614" s="14"/>
      <c r="K614" s="14"/>
      <c r="L614" s="14"/>
      <c r="M614" s="14"/>
      <c r="N614" s="14"/>
      <c r="O614" s="14"/>
      <c r="P614" s="14"/>
      <c r="Q614" s="14"/>
      <c r="R614" s="14"/>
      <c r="S614" s="14"/>
      <c r="T614" s="14"/>
      <c r="U614" s="14"/>
    </row>
    <row r="615">
      <c r="A615" s="45"/>
      <c r="B615" s="14"/>
      <c r="C615" s="14"/>
      <c r="D615" s="14"/>
      <c r="E615" s="14"/>
      <c r="F615" s="14"/>
      <c r="G615" s="45"/>
      <c r="H615" s="14"/>
      <c r="I615" s="14"/>
      <c r="J615" s="14"/>
      <c r="K615" s="14"/>
      <c r="L615" s="14"/>
      <c r="M615" s="14"/>
      <c r="N615" s="14"/>
      <c r="O615" s="14"/>
      <c r="P615" s="14"/>
      <c r="Q615" s="14"/>
      <c r="R615" s="14"/>
      <c r="S615" s="14"/>
      <c r="T615" s="14"/>
      <c r="U615" s="14"/>
    </row>
    <row r="616">
      <c r="A616" s="45"/>
      <c r="B616" s="14"/>
      <c r="C616" s="14"/>
      <c r="D616" s="14"/>
      <c r="E616" s="14"/>
      <c r="F616" s="14"/>
      <c r="G616" s="45"/>
      <c r="H616" s="14"/>
      <c r="I616" s="14"/>
      <c r="J616" s="14"/>
      <c r="K616" s="14"/>
      <c r="L616" s="14"/>
      <c r="M616" s="14"/>
      <c r="N616" s="14"/>
      <c r="O616" s="14"/>
      <c r="P616" s="14"/>
      <c r="Q616" s="14"/>
      <c r="R616" s="14"/>
      <c r="S616" s="14"/>
      <c r="T616" s="14"/>
      <c r="U616" s="14"/>
    </row>
    <row r="617">
      <c r="A617" s="45"/>
      <c r="B617" s="14"/>
      <c r="C617" s="14"/>
      <c r="D617" s="14"/>
      <c r="E617" s="14"/>
      <c r="F617" s="14"/>
      <c r="G617" s="45"/>
      <c r="H617" s="14"/>
      <c r="I617" s="14"/>
      <c r="J617" s="14"/>
      <c r="K617" s="14"/>
      <c r="L617" s="14"/>
      <c r="M617" s="14"/>
      <c r="N617" s="14"/>
      <c r="O617" s="14"/>
      <c r="P617" s="14"/>
      <c r="Q617" s="14"/>
      <c r="R617" s="14"/>
      <c r="S617" s="14"/>
      <c r="T617" s="14"/>
      <c r="U617" s="14"/>
    </row>
    <row r="618">
      <c r="A618" s="45"/>
      <c r="B618" s="14"/>
      <c r="C618" s="14"/>
      <c r="D618" s="14"/>
      <c r="E618" s="14"/>
      <c r="F618" s="14"/>
      <c r="G618" s="45"/>
      <c r="H618" s="14"/>
      <c r="I618" s="14"/>
      <c r="J618" s="14"/>
      <c r="K618" s="14"/>
      <c r="L618" s="14"/>
      <c r="M618" s="14"/>
      <c r="N618" s="14"/>
      <c r="O618" s="14"/>
      <c r="P618" s="14"/>
      <c r="Q618" s="14"/>
      <c r="R618" s="14"/>
      <c r="S618" s="14"/>
      <c r="T618" s="14"/>
      <c r="U618" s="14"/>
    </row>
    <row r="619">
      <c r="A619" s="45"/>
      <c r="B619" s="14"/>
      <c r="C619" s="14"/>
      <c r="D619" s="14"/>
      <c r="E619" s="14"/>
      <c r="F619" s="14"/>
      <c r="G619" s="45"/>
      <c r="H619" s="14"/>
      <c r="I619" s="14"/>
      <c r="J619" s="14"/>
      <c r="K619" s="14"/>
      <c r="L619" s="14"/>
      <c r="M619" s="14"/>
      <c r="N619" s="14"/>
      <c r="O619" s="14"/>
      <c r="P619" s="14"/>
      <c r="Q619" s="14"/>
      <c r="R619" s="14"/>
      <c r="S619" s="14"/>
      <c r="T619" s="14"/>
      <c r="U619" s="14"/>
    </row>
    <row r="620">
      <c r="A620" s="45"/>
      <c r="B620" s="14"/>
      <c r="C620" s="14"/>
      <c r="D620" s="14"/>
      <c r="E620" s="14"/>
      <c r="F620" s="14"/>
      <c r="G620" s="45"/>
      <c r="H620" s="14"/>
      <c r="I620" s="14"/>
      <c r="J620" s="14"/>
      <c r="K620" s="14"/>
      <c r="L620" s="14"/>
      <c r="M620" s="14"/>
      <c r="N620" s="14"/>
      <c r="O620" s="14"/>
      <c r="P620" s="14"/>
      <c r="Q620" s="14"/>
      <c r="R620" s="14"/>
      <c r="S620" s="14"/>
      <c r="T620" s="14"/>
      <c r="U620" s="14"/>
    </row>
    <row r="621">
      <c r="A621" s="45"/>
      <c r="B621" s="14"/>
      <c r="C621" s="14"/>
      <c r="D621" s="14"/>
      <c r="E621" s="14"/>
      <c r="F621" s="14"/>
      <c r="G621" s="45"/>
      <c r="H621" s="14"/>
      <c r="I621" s="14"/>
      <c r="J621" s="14"/>
      <c r="K621" s="14"/>
      <c r="L621" s="14"/>
      <c r="M621" s="14"/>
      <c r="N621" s="14"/>
      <c r="O621" s="14"/>
      <c r="P621" s="14"/>
      <c r="Q621" s="14"/>
      <c r="R621" s="14"/>
      <c r="S621" s="14"/>
      <c r="T621" s="14"/>
      <c r="U621" s="14"/>
    </row>
    <row r="622">
      <c r="A622" s="45"/>
      <c r="B622" s="14"/>
      <c r="C622" s="14"/>
      <c r="D622" s="14"/>
      <c r="E622" s="14"/>
      <c r="F622" s="14"/>
      <c r="G622" s="45"/>
      <c r="H622" s="14"/>
      <c r="I622" s="14"/>
      <c r="J622" s="14"/>
      <c r="K622" s="14"/>
      <c r="L622" s="14"/>
      <c r="M622" s="14"/>
      <c r="N622" s="14"/>
      <c r="O622" s="14"/>
      <c r="P622" s="14"/>
      <c r="Q622" s="14"/>
      <c r="R622" s="14"/>
      <c r="S622" s="14"/>
      <c r="T622" s="14"/>
      <c r="U622" s="14"/>
    </row>
    <row r="623">
      <c r="A623" s="45"/>
      <c r="B623" s="14"/>
      <c r="C623" s="14"/>
      <c r="D623" s="14"/>
      <c r="E623" s="14"/>
      <c r="F623" s="14"/>
      <c r="G623" s="45"/>
      <c r="H623" s="14"/>
      <c r="I623" s="14"/>
      <c r="J623" s="14"/>
      <c r="K623" s="14"/>
      <c r="L623" s="14"/>
      <c r="M623" s="14"/>
      <c r="N623" s="14"/>
      <c r="O623" s="14"/>
      <c r="P623" s="14"/>
      <c r="Q623" s="14"/>
      <c r="R623" s="14"/>
      <c r="S623" s="14"/>
      <c r="T623" s="14"/>
      <c r="U623" s="14"/>
    </row>
    <row r="624">
      <c r="A624" s="45"/>
      <c r="B624" s="14"/>
      <c r="C624" s="14"/>
      <c r="D624" s="14"/>
      <c r="E624" s="14"/>
      <c r="F624" s="14"/>
      <c r="G624" s="45"/>
      <c r="H624" s="14"/>
      <c r="I624" s="14"/>
      <c r="J624" s="14"/>
      <c r="K624" s="14"/>
      <c r="L624" s="14"/>
      <c r="M624" s="14"/>
      <c r="N624" s="14"/>
      <c r="O624" s="14"/>
      <c r="P624" s="14"/>
      <c r="Q624" s="14"/>
      <c r="R624" s="14"/>
      <c r="S624" s="14"/>
      <c r="T624" s="14"/>
      <c r="U624" s="14"/>
    </row>
    <row r="625">
      <c r="A625" s="45"/>
      <c r="B625" s="14"/>
      <c r="C625" s="14"/>
      <c r="D625" s="14"/>
      <c r="E625" s="14"/>
      <c r="F625" s="14"/>
      <c r="G625" s="45"/>
      <c r="H625" s="14"/>
      <c r="I625" s="14"/>
      <c r="J625" s="14"/>
      <c r="K625" s="14"/>
      <c r="L625" s="14"/>
      <c r="M625" s="14"/>
      <c r="N625" s="14"/>
      <c r="O625" s="14"/>
      <c r="P625" s="14"/>
      <c r="Q625" s="14"/>
      <c r="R625" s="14"/>
      <c r="S625" s="14"/>
      <c r="T625" s="14"/>
      <c r="U625" s="14"/>
    </row>
    <row r="626">
      <c r="A626" s="45"/>
      <c r="B626" s="14"/>
      <c r="C626" s="14"/>
      <c r="D626" s="14"/>
      <c r="E626" s="14"/>
      <c r="F626" s="14"/>
      <c r="G626" s="45"/>
      <c r="H626" s="14"/>
      <c r="I626" s="14"/>
      <c r="J626" s="14"/>
      <c r="K626" s="14"/>
      <c r="L626" s="14"/>
      <c r="M626" s="14"/>
      <c r="N626" s="14"/>
      <c r="O626" s="14"/>
      <c r="P626" s="14"/>
      <c r="Q626" s="14"/>
      <c r="R626" s="14"/>
      <c r="S626" s="14"/>
      <c r="T626" s="14"/>
      <c r="U626" s="14"/>
    </row>
    <row r="627">
      <c r="A627" s="45"/>
      <c r="B627" s="14"/>
      <c r="C627" s="14"/>
      <c r="D627" s="14"/>
      <c r="E627" s="14"/>
      <c r="F627" s="14"/>
      <c r="G627" s="45"/>
      <c r="H627" s="14"/>
      <c r="I627" s="14"/>
      <c r="J627" s="14"/>
      <c r="K627" s="14"/>
      <c r="L627" s="14"/>
      <c r="M627" s="14"/>
      <c r="N627" s="14"/>
      <c r="O627" s="14"/>
      <c r="P627" s="14"/>
      <c r="Q627" s="14"/>
      <c r="R627" s="14"/>
      <c r="S627" s="14"/>
      <c r="T627" s="14"/>
      <c r="U627" s="14"/>
    </row>
    <row r="628">
      <c r="A628" s="45"/>
      <c r="B628" s="14"/>
      <c r="C628" s="14"/>
      <c r="D628" s="14"/>
      <c r="E628" s="14"/>
      <c r="F628" s="14"/>
      <c r="G628" s="45"/>
      <c r="H628" s="14"/>
      <c r="I628" s="14"/>
      <c r="J628" s="14"/>
      <c r="K628" s="14"/>
      <c r="L628" s="14"/>
      <c r="M628" s="14"/>
      <c r="N628" s="14"/>
      <c r="O628" s="14"/>
      <c r="P628" s="14"/>
      <c r="Q628" s="14"/>
      <c r="R628" s="14"/>
      <c r="S628" s="14"/>
      <c r="T628" s="14"/>
      <c r="U628" s="14"/>
    </row>
    <row r="629">
      <c r="A629" s="45"/>
      <c r="B629" s="14"/>
      <c r="C629" s="14"/>
      <c r="D629" s="14"/>
      <c r="E629" s="14"/>
      <c r="F629" s="14"/>
      <c r="G629" s="45"/>
      <c r="H629" s="14"/>
      <c r="I629" s="14"/>
      <c r="J629" s="14"/>
      <c r="K629" s="14"/>
      <c r="L629" s="14"/>
      <c r="M629" s="14"/>
      <c r="N629" s="14"/>
      <c r="O629" s="14"/>
      <c r="P629" s="14"/>
      <c r="Q629" s="14"/>
      <c r="R629" s="14"/>
      <c r="S629" s="14"/>
      <c r="T629" s="14"/>
      <c r="U629" s="14"/>
    </row>
    <row r="630">
      <c r="A630" s="45"/>
      <c r="B630" s="14"/>
      <c r="C630" s="14"/>
      <c r="D630" s="14"/>
      <c r="E630" s="14"/>
      <c r="F630" s="14"/>
      <c r="G630" s="45"/>
      <c r="H630" s="14"/>
      <c r="I630" s="14"/>
      <c r="J630" s="14"/>
      <c r="K630" s="14"/>
      <c r="L630" s="14"/>
      <c r="M630" s="14"/>
      <c r="N630" s="14"/>
      <c r="O630" s="14"/>
      <c r="P630" s="14"/>
      <c r="Q630" s="14"/>
      <c r="R630" s="14"/>
      <c r="S630" s="14"/>
      <c r="T630" s="14"/>
      <c r="U630" s="14"/>
    </row>
    <row r="631">
      <c r="A631" s="45"/>
      <c r="B631" s="14"/>
      <c r="C631" s="14"/>
      <c r="D631" s="14"/>
      <c r="E631" s="14"/>
      <c r="F631" s="14"/>
      <c r="G631" s="45"/>
      <c r="H631" s="14"/>
      <c r="I631" s="14"/>
      <c r="J631" s="14"/>
      <c r="K631" s="14"/>
      <c r="L631" s="14"/>
      <c r="M631" s="14"/>
      <c r="N631" s="14"/>
      <c r="O631" s="14"/>
      <c r="P631" s="14"/>
      <c r="Q631" s="14"/>
      <c r="R631" s="14"/>
      <c r="S631" s="14"/>
      <c r="T631" s="14"/>
      <c r="U631" s="14"/>
    </row>
    <row r="632">
      <c r="A632" s="45"/>
      <c r="B632" s="14"/>
      <c r="C632" s="14"/>
      <c r="D632" s="14"/>
      <c r="E632" s="14"/>
      <c r="F632" s="14"/>
      <c r="G632" s="45"/>
      <c r="H632" s="14"/>
      <c r="I632" s="14"/>
      <c r="J632" s="14"/>
      <c r="K632" s="14"/>
      <c r="L632" s="14"/>
      <c r="M632" s="14"/>
      <c r="N632" s="14"/>
      <c r="O632" s="14"/>
      <c r="P632" s="14"/>
      <c r="Q632" s="14"/>
      <c r="R632" s="14"/>
      <c r="S632" s="14"/>
      <c r="T632" s="14"/>
      <c r="U632" s="14"/>
    </row>
    <row r="633">
      <c r="A633" s="45"/>
      <c r="B633" s="14"/>
      <c r="C633" s="14"/>
      <c r="D633" s="14"/>
      <c r="E633" s="14"/>
      <c r="F633" s="14"/>
      <c r="G633" s="45"/>
      <c r="H633" s="14"/>
      <c r="I633" s="14"/>
      <c r="J633" s="14"/>
      <c r="K633" s="14"/>
      <c r="L633" s="14"/>
      <c r="M633" s="14"/>
      <c r="N633" s="14"/>
      <c r="O633" s="14"/>
      <c r="P633" s="14"/>
      <c r="Q633" s="14"/>
      <c r="R633" s="14"/>
      <c r="S633" s="14"/>
      <c r="T633" s="14"/>
      <c r="U633" s="14"/>
    </row>
    <row r="634">
      <c r="A634" s="45"/>
      <c r="B634" s="14"/>
      <c r="C634" s="14"/>
      <c r="D634" s="14"/>
      <c r="E634" s="14"/>
      <c r="F634" s="14"/>
      <c r="G634" s="45"/>
      <c r="H634" s="14"/>
      <c r="I634" s="14"/>
      <c r="J634" s="14"/>
      <c r="K634" s="14"/>
      <c r="L634" s="14"/>
      <c r="M634" s="14"/>
      <c r="N634" s="14"/>
      <c r="O634" s="14"/>
      <c r="P634" s="14"/>
      <c r="Q634" s="14"/>
      <c r="R634" s="14"/>
      <c r="S634" s="14"/>
      <c r="T634" s="14"/>
      <c r="U634" s="14"/>
    </row>
    <row r="635">
      <c r="A635" s="45"/>
      <c r="B635" s="14"/>
      <c r="C635" s="14"/>
      <c r="D635" s="14"/>
      <c r="E635" s="14"/>
      <c r="F635" s="14"/>
      <c r="G635" s="45"/>
      <c r="H635" s="14"/>
      <c r="I635" s="14"/>
      <c r="J635" s="14"/>
      <c r="K635" s="14"/>
      <c r="L635" s="14"/>
      <c r="M635" s="14"/>
      <c r="N635" s="14"/>
      <c r="O635" s="14"/>
      <c r="P635" s="14"/>
      <c r="Q635" s="14"/>
      <c r="R635" s="14"/>
      <c r="S635" s="14"/>
      <c r="T635" s="14"/>
      <c r="U635" s="14"/>
    </row>
    <row r="636">
      <c r="A636" s="45"/>
      <c r="B636" s="14"/>
      <c r="C636" s="14"/>
      <c r="D636" s="14"/>
      <c r="E636" s="14"/>
      <c r="F636" s="14"/>
      <c r="G636" s="45"/>
      <c r="H636" s="14"/>
      <c r="I636" s="14"/>
      <c r="J636" s="14"/>
      <c r="K636" s="14"/>
      <c r="L636" s="14"/>
      <c r="M636" s="14"/>
      <c r="N636" s="14"/>
      <c r="O636" s="14"/>
      <c r="P636" s="14"/>
      <c r="Q636" s="14"/>
      <c r="R636" s="14"/>
      <c r="S636" s="14"/>
      <c r="T636" s="14"/>
      <c r="U636" s="14"/>
    </row>
    <row r="637">
      <c r="A637" s="45"/>
      <c r="B637" s="14"/>
      <c r="C637" s="14"/>
      <c r="D637" s="14"/>
      <c r="E637" s="14"/>
      <c r="F637" s="14"/>
      <c r="G637" s="45"/>
      <c r="H637" s="14"/>
      <c r="I637" s="14"/>
      <c r="J637" s="14"/>
      <c r="K637" s="14"/>
      <c r="L637" s="14"/>
      <c r="M637" s="14"/>
      <c r="N637" s="14"/>
      <c r="O637" s="14"/>
      <c r="P637" s="14"/>
      <c r="Q637" s="14"/>
      <c r="R637" s="14"/>
      <c r="S637" s="14"/>
      <c r="T637" s="14"/>
      <c r="U637" s="14"/>
    </row>
    <row r="638">
      <c r="A638" s="45"/>
      <c r="B638" s="14"/>
      <c r="C638" s="14"/>
      <c r="D638" s="14"/>
      <c r="E638" s="14"/>
      <c r="F638" s="14"/>
      <c r="G638" s="45"/>
      <c r="H638" s="14"/>
      <c r="I638" s="14"/>
      <c r="J638" s="14"/>
      <c r="K638" s="14"/>
      <c r="L638" s="14"/>
      <c r="M638" s="14"/>
      <c r="N638" s="14"/>
      <c r="O638" s="14"/>
      <c r="P638" s="14"/>
      <c r="Q638" s="14"/>
      <c r="R638" s="14"/>
      <c r="S638" s="14"/>
      <c r="T638" s="14"/>
      <c r="U638" s="14"/>
    </row>
    <row r="639">
      <c r="A639" s="45"/>
      <c r="B639" s="14"/>
      <c r="C639" s="14"/>
      <c r="D639" s="14"/>
      <c r="E639" s="14"/>
      <c r="F639" s="14"/>
      <c r="G639" s="45"/>
      <c r="H639" s="14"/>
      <c r="I639" s="14"/>
      <c r="J639" s="14"/>
      <c r="K639" s="14"/>
      <c r="L639" s="14"/>
      <c r="M639" s="14"/>
      <c r="N639" s="14"/>
      <c r="O639" s="14"/>
      <c r="P639" s="14"/>
      <c r="Q639" s="14"/>
      <c r="R639" s="14"/>
      <c r="S639" s="14"/>
      <c r="T639" s="14"/>
      <c r="U639" s="14"/>
    </row>
    <row r="640">
      <c r="A640" s="45"/>
      <c r="B640" s="14"/>
      <c r="C640" s="14"/>
      <c r="D640" s="14"/>
      <c r="E640" s="14"/>
      <c r="F640" s="14"/>
      <c r="G640" s="45"/>
      <c r="H640" s="14"/>
      <c r="I640" s="14"/>
      <c r="J640" s="14"/>
      <c r="K640" s="14"/>
      <c r="L640" s="14"/>
      <c r="M640" s="14"/>
      <c r="N640" s="14"/>
      <c r="O640" s="14"/>
      <c r="P640" s="14"/>
      <c r="Q640" s="14"/>
      <c r="R640" s="14"/>
      <c r="S640" s="14"/>
      <c r="T640" s="14"/>
      <c r="U640" s="14"/>
    </row>
    <row r="641">
      <c r="A641" s="45"/>
      <c r="B641" s="14"/>
      <c r="C641" s="14"/>
      <c r="D641" s="14"/>
      <c r="E641" s="14"/>
      <c r="F641" s="14"/>
      <c r="G641" s="45"/>
      <c r="H641" s="14"/>
      <c r="I641" s="14"/>
      <c r="J641" s="14"/>
      <c r="K641" s="14"/>
      <c r="L641" s="14"/>
      <c r="M641" s="14"/>
      <c r="N641" s="14"/>
      <c r="O641" s="14"/>
      <c r="P641" s="14"/>
      <c r="Q641" s="14"/>
      <c r="R641" s="14"/>
      <c r="S641" s="14"/>
      <c r="T641" s="14"/>
      <c r="U641" s="14"/>
    </row>
    <row r="642">
      <c r="A642" s="45"/>
      <c r="B642" s="14"/>
      <c r="C642" s="14"/>
      <c r="D642" s="14"/>
      <c r="E642" s="14"/>
      <c r="F642" s="14"/>
      <c r="G642" s="45"/>
      <c r="H642" s="14"/>
      <c r="I642" s="14"/>
      <c r="J642" s="14"/>
      <c r="K642" s="14"/>
      <c r="L642" s="14"/>
      <c r="M642" s="14"/>
      <c r="N642" s="14"/>
      <c r="O642" s="14"/>
      <c r="P642" s="14"/>
      <c r="Q642" s="14"/>
      <c r="R642" s="14"/>
      <c r="S642" s="14"/>
      <c r="T642" s="14"/>
      <c r="U642" s="14"/>
    </row>
    <row r="643">
      <c r="A643" s="45"/>
      <c r="B643" s="14"/>
      <c r="C643" s="14"/>
      <c r="D643" s="14"/>
      <c r="E643" s="14"/>
      <c r="F643" s="14"/>
      <c r="G643" s="45"/>
      <c r="H643" s="14"/>
      <c r="I643" s="14"/>
      <c r="J643" s="14"/>
      <c r="K643" s="14"/>
      <c r="L643" s="14"/>
      <c r="M643" s="14"/>
      <c r="N643" s="14"/>
      <c r="O643" s="14"/>
      <c r="P643" s="14"/>
      <c r="Q643" s="14"/>
      <c r="R643" s="14"/>
      <c r="S643" s="14"/>
      <c r="T643" s="14"/>
      <c r="U643" s="14"/>
    </row>
    <row r="644">
      <c r="A644" s="45"/>
      <c r="B644" s="14"/>
      <c r="C644" s="14"/>
      <c r="D644" s="14"/>
      <c r="E644" s="14"/>
      <c r="F644" s="14"/>
      <c r="G644" s="45"/>
      <c r="H644" s="14"/>
      <c r="I644" s="14"/>
      <c r="J644" s="14"/>
      <c r="K644" s="14"/>
      <c r="L644" s="14"/>
      <c r="M644" s="14"/>
      <c r="N644" s="14"/>
      <c r="O644" s="14"/>
      <c r="P644" s="14"/>
      <c r="Q644" s="14"/>
      <c r="R644" s="14"/>
      <c r="S644" s="14"/>
      <c r="T644" s="14"/>
      <c r="U644" s="14"/>
    </row>
    <row r="645">
      <c r="A645" s="45"/>
      <c r="B645" s="14"/>
      <c r="C645" s="14"/>
      <c r="D645" s="14"/>
      <c r="E645" s="14"/>
      <c r="F645" s="14"/>
      <c r="G645" s="45"/>
      <c r="H645" s="14"/>
      <c r="I645" s="14"/>
      <c r="J645" s="14"/>
      <c r="K645" s="14"/>
      <c r="L645" s="14"/>
      <c r="M645" s="14"/>
      <c r="N645" s="14"/>
      <c r="O645" s="14"/>
      <c r="P645" s="14"/>
      <c r="Q645" s="14"/>
      <c r="R645" s="14"/>
      <c r="S645" s="14"/>
      <c r="T645" s="14"/>
      <c r="U645" s="14"/>
    </row>
    <row r="646">
      <c r="A646" s="45"/>
      <c r="B646" s="14"/>
      <c r="C646" s="14"/>
      <c r="D646" s="14"/>
      <c r="E646" s="14"/>
      <c r="F646" s="14"/>
      <c r="G646" s="45"/>
      <c r="H646" s="14"/>
      <c r="I646" s="14"/>
      <c r="J646" s="14"/>
      <c r="K646" s="14"/>
      <c r="L646" s="14"/>
      <c r="M646" s="14"/>
      <c r="N646" s="14"/>
      <c r="O646" s="14"/>
      <c r="P646" s="14"/>
      <c r="Q646" s="14"/>
      <c r="R646" s="14"/>
      <c r="S646" s="14"/>
      <c r="T646" s="14"/>
      <c r="U646" s="14"/>
    </row>
    <row r="647">
      <c r="A647" s="45"/>
      <c r="B647" s="14"/>
      <c r="C647" s="14"/>
      <c r="D647" s="14"/>
      <c r="E647" s="14"/>
      <c r="F647" s="14"/>
      <c r="G647" s="45"/>
      <c r="H647" s="14"/>
      <c r="I647" s="14"/>
      <c r="J647" s="14"/>
      <c r="K647" s="14"/>
      <c r="L647" s="14"/>
      <c r="M647" s="14"/>
      <c r="N647" s="14"/>
      <c r="O647" s="14"/>
      <c r="P647" s="14"/>
      <c r="Q647" s="14"/>
      <c r="R647" s="14"/>
      <c r="S647" s="14"/>
      <c r="T647" s="14"/>
      <c r="U647" s="14"/>
    </row>
    <row r="648">
      <c r="A648" s="45"/>
      <c r="B648" s="14"/>
      <c r="C648" s="14"/>
      <c r="D648" s="14"/>
      <c r="E648" s="14"/>
      <c r="F648" s="14"/>
      <c r="G648" s="45"/>
      <c r="H648" s="14"/>
      <c r="I648" s="14"/>
      <c r="J648" s="14"/>
      <c r="K648" s="14"/>
      <c r="L648" s="14"/>
      <c r="M648" s="14"/>
      <c r="N648" s="14"/>
      <c r="O648" s="14"/>
      <c r="P648" s="14"/>
      <c r="Q648" s="14"/>
      <c r="R648" s="14"/>
      <c r="S648" s="14"/>
      <c r="T648" s="14"/>
      <c r="U648" s="14"/>
    </row>
    <row r="649">
      <c r="A649" s="45"/>
      <c r="B649" s="14"/>
      <c r="C649" s="14"/>
      <c r="D649" s="14"/>
      <c r="E649" s="14"/>
      <c r="F649" s="14"/>
      <c r="G649" s="45"/>
      <c r="H649" s="14"/>
      <c r="I649" s="14"/>
      <c r="J649" s="14"/>
      <c r="K649" s="14"/>
      <c r="L649" s="14"/>
      <c r="M649" s="14"/>
      <c r="N649" s="14"/>
      <c r="O649" s="14"/>
      <c r="P649" s="14"/>
      <c r="Q649" s="14"/>
      <c r="R649" s="14"/>
      <c r="S649" s="14"/>
      <c r="T649" s="14"/>
      <c r="U649" s="14"/>
    </row>
    <row r="650">
      <c r="A650" s="45"/>
      <c r="B650" s="14"/>
      <c r="C650" s="14"/>
      <c r="D650" s="14"/>
      <c r="E650" s="14"/>
      <c r="F650" s="14"/>
      <c r="G650" s="45"/>
      <c r="H650" s="14"/>
      <c r="I650" s="14"/>
      <c r="J650" s="14"/>
      <c r="K650" s="14"/>
      <c r="L650" s="14"/>
      <c r="M650" s="14"/>
      <c r="N650" s="14"/>
      <c r="O650" s="14"/>
      <c r="P650" s="14"/>
      <c r="Q650" s="14"/>
      <c r="R650" s="14"/>
      <c r="S650" s="14"/>
      <c r="T650" s="14"/>
      <c r="U650" s="14"/>
    </row>
    <row r="651">
      <c r="A651" s="45"/>
      <c r="B651" s="14"/>
      <c r="C651" s="14"/>
      <c r="D651" s="14"/>
      <c r="E651" s="14"/>
      <c r="F651" s="14"/>
      <c r="G651" s="45"/>
      <c r="H651" s="14"/>
      <c r="I651" s="14"/>
      <c r="J651" s="14"/>
      <c r="K651" s="14"/>
      <c r="L651" s="14"/>
      <c r="M651" s="14"/>
      <c r="N651" s="14"/>
      <c r="O651" s="14"/>
      <c r="P651" s="14"/>
      <c r="Q651" s="14"/>
      <c r="R651" s="14"/>
      <c r="S651" s="14"/>
      <c r="T651" s="14"/>
      <c r="U651" s="14"/>
    </row>
    <row r="652">
      <c r="A652" s="45"/>
      <c r="B652" s="14"/>
      <c r="C652" s="14"/>
      <c r="D652" s="14"/>
      <c r="E652" s="14"/>
      <c r="F652" s="14"/>
      <c r="G652" s="45"/>
      <c r="H652" s="14"/>
      <c r="I652" s="14"/>
      <c r="J652" s="14"/>
      <c r="K652" s="14"/>
      <c r="L652" s="14"/>
      <c r="M652" s="14"/>
      <c r="N652" s="14"/>
      <c r="O652" s="14"/>
      <c r="P652" s="14"/>
      <c r="Q652" s="14"/>
      <c r="R652" s="14"/>
      <c r="S652" s="14"/>
      <c r="T652" s="14"/>
      <c r="U652" s="14"/>
    </row>
    <row r="653">
      <c r="A653" s="45"/>
      <c r="B653" s="14"/>
      <c r="C653" s="14"/>
      <c r="D653" s="14"/>
      <c r="E653" s="14"/>
      <c r="F653" s="14"/>
      <c r="G653" s="45"/>
      <c r="H653" s="14"/>
      <c r="I653" s="14"/>
      <c r="J653" s="14"/>
      <c r="K653" s="14"/>
      <c r="L653" s="14"/>
      <c r="M653" s="14"/>
      <c r="N653" s="14"/>
      <c r="O653" s="14"/>
      <c r="P653" s="14"/>
      <c r="Q653" s="14"/>
      <c r="R653" s="14"/>
      <c r="S653" s="14"/>
      <c r="T653" s="14"/>
      <c r="U653" s="14"/>
    </row>
    <row r="654">
      <c r="A654" s="45"/>
      <c r="B654" s="14"/>
      <c r="C654" s="14"/>
      <c r="D654" s="14"/>
      <c r="E654" s="14"/>
      <c r="F654" s="14"/>
      <c r="G654" s="45"/>
      <c r="H654" s="14"/>
      <c r="I654" s="14"/>
      <c r="J654" s="14"/>
      <c r="K654" s="14"/>
      <c r="L654" s="14"/>
      <c r="M654" s="14"/>
      <c r="N654" s="14"/>
      <c r="O654" s="14"/>
      <c r="P654" s="14"/>
      <c r="Q654" s="14"/>
      <c r="R654" s="14"/>
      <c r="S654" s="14"/>
      <c r="T654" s="14"/>
      <c r="U654" s="14"/>
    </row>
    <row r="655">
      <c r="A655" s="45"/>
      <c r="B655" s="14"/>
      <c r="C655" s="14"/>
      <c r="D655" s="14"/>
      <c r="E655" s="14"/>
      <c r="F655" s="14"/>
      <c r="G655" s="45"/>
      <c r="H655" s="14"/>
      <c r="I655" s="14"/>
      <c r="J655" s="14"/>
      <c r="K655" s="14"/>
      <c r="L655" s="14"/>
      <c r="M655" s="14"/>
      <c r="N655" s="14"/>
      <c r="O655" s="14"/>
      <c r="P655" s="14"/>
      <c r="Q655" s="14"/>
      <c r="R655" s="14"/>
      <c r="S655" s="14"/>
      <c r="T655" s="14"/>
      <c r="U655" s="14"/>
    </row>
    <row r="656">
      <c r="A656" s="45"/>
      <c r="B656" s="14"/>
      <c r="C656" s="14"/>
      <c r="D656" s="14"/>
      <c r="E656" s="14"/>
      <c r="F656" s="14"/>
      <c r="G656" s="45"/>
      <c r="H656" s="14"/>
      <c r="I656" s="14"/>
      <c r="J656" s="14"/>
      <c r="K656" s="14"/>
      <c r="L656" s="14"/>
      <c r="M656" s="14"/>
      <c r="N656" s="14"/>
      <c r="O656" s="14"/>
      <c r="P656" s="14"/>
      <c r="Q656" s="14"/>
      <c r="R656" s="14"/>
      <c r="S656" s="14"/>
      <c r="T656" s="14"/>
      <c r="U656" s="14"/>
    </row>
    <row r="657">
      <c r="A657" s="45"/>
      <c r="B657" s="14"/>
      <c r="C657" s="14"/>
      <c r="D657" s="14"/>
      <c r="E657" s="14"/>
      <c r="F657" s="14"/>
      <c r="G657" s="45"/>
      <c r="H657" s="14"/>
      <c r="I657" s="14"/>
      <c r="J657" s="14"/>
      <c r="K657" s="14"/>
      <c r="L657" s="14"/>
      <c r="M657" s="14"/>
      <c r="N657" s="14"/>
      <c r="O657" s="14"/>
      <c r="P657" s="14"/>
      <c r="Q657" s="14"/>
      <c r="R657" s="14"/>
      <c r="S657" s="14"/>
      <c r="T657" s="14"/>
      <c r="U657" s="14"/>
    </row>
    <row r="658">
      <c r="A658" s="45"/>
      <c r="B658" s="14"/>
      <c r="C658" s="14"/>
      <c r="D658" s="14"/>
      <c r="E658" s="14"/>
      <c r="F658" s="14"/>
      <c r="G658" s="45"/>
      <c r="H658" s="14"/>
      <c r="I658" s="14"/>
      <c r="J658" s="14"/>
      <c r="K658" s="14"/>
      <c r="L658" s="14"/>
      <c r="M658" s="14"/>
      <c r="N658" s="14"/>
      <c r="O658" s="14"/>
      <c r="P658" s="14"/>
      <c r="Q658" s="14"/>
      <c r="R658" s="14"/>
      <c r="S658" s="14"/>
      <c r="T658" s="14"/>
      <c r="U658" s="14"/>
    </row>
    <row r="659">
      <c r="A659" s="45"/>
      <c r="B659" s="14"/>
      <c r="C659" s="14"/>
      <c r="D659" s="14"/>
      <c r="E659" s="14"/>
      <c r="F659" s="14"/>
      <c r="G659" s="45"/>
      <c r="H659" s="14"/>
      <c r="I659" s="14"/>
      <c r="J659" s="14"/>
      <c r="K659" s="14"/>
      <c r="L659" s="14"/>
      <c r="M659" s="14"/>
      <c r="N659" s="14"/>
      <c r="O659" s="14"/>
      <c r="P659" s="14"/>
      <c r="Q659" s="14"/>
      <c r="R659" s="14"/>
      <c r="S659" s="14"/>
      <c r="T659" s="14"/>
      <c r="U659" s="14"/>
    </row>
    <row r="660">
      <c r="A660" s="45"/>
      <c r="B660" s="14"/>
      <c r="C660" s="14"/>
      <c r="D660" s="14"/>
      <c r="E660" s="14"/>
      <c r="F660" s="14"/>
      <c r="G660" s="45"/>
      <c r="H660" s="14"/>
      <c r="I660" s="14"/>
      <c r="J660" s="14"/>
      <c r="K660" s="14"/>
      <c r="L660" s="14"/>
      <c r="M660" s="14"/>
      <c r="N660" s="14"/>
      <c r="O660" s="14"/>
      <c r="P660" s="14"/>
      <c r="Q660" s="14"/>
      <c r="R660" s="14"/>
      <c r="S660" s="14"/>
      <c r="T660" s="14"/>
      <c r="U660" s="14"/>
    </row>
    <row r="661">
      <c r="A661" s="45"/>
      <c r="B661" s="14"/>
      <c r="C661" s="14"/>
      <c r="D661" s="14"/>
      <c r="E661" s="14"/>
      <c r="F661" s="14"/>
      <c r="G661" s="45"/>
      <c r="H661" s="14"/>
      <c r="I661" s="14"/>
      <c r="J661" s="14"/>
      <c r="K661" s="14"/>
      <c r="L661" s="14"/>
      <c r="M661" s="14"/>
      <c r="N661" s="14"/>
      <c r="O661" s="14"/>
      <c r="P661" s="14"/>
      <c r="Q661" s="14"/>
      <c r="R661" s="14"/>
      <c r="S661" s="14"/>
      <c r="T661" s="14"/>
      <c r="U661" s="14"/>
    </row>
    <row r="662">
      <c r="A662" s="45"/>
      <c r="B662" s="14"/>
      <c r="C662" s="14"/>
      <c r="D662" s="14"/>
      <c r="E662" s="14"/>
      <c r="F662" s="14"/>
      <c r="G662" s="45"/>
      <c r="H662" s="14"/>
      <c r="I662" s="14"/>
      <c r="J662" s="14"/>
      <c r="K662" s="14"/>
      <c r="L662" s="14"/>
      <c r="M662" s="14"/>
      <c r="N662" s="14"/>
      <c r="O662" s="14"/>
      <c r="P662" s="14"/>
      <c r="Q662" s="14"/>
      <c r="R662" s="14"/>
      <c r="S662" s="14"/>
      <c r="T662" s="14"/>
      <c r="U662" s="14"/>
    </row>
    <row r="663">
      <c r="A663" s="45"/>
      <c r="B663" s="14"/>
      <c r="C663" s="14"/>
      <c r="D663" s="14"/>
      <c r="E663" s="14"/>
      <c r="F663" s="14"/>
      <c r="G663" s="45"/>
      <c r="H663" s="14"/>
      <c r="I663" s="14"/>
      <c r="J663" s="14"/>
      <c r="K663" s="14"/>
      <c r="L663" s="14"/>
      <c r="M663" s="14"/>
      <c r="N663" s="14"/>
      <c r="O663" s="14"/>
      <c r="P663" s="14"/>
      <c r="Q663" s="14"/>
      <c r="R663" s="14"/>
      <c r="S663" s="14"/>
      <c r="T663" s="14"/>
      <c r="U663" s="14"/>
    </row>
    <row r="664">
      <c r="A664" s="45"/>
      <c r="B664" s="14"/>
      <c r="C664" s="14"/>
      <c r="D664" s="14"/>
      <c r="E664" s="14"/>
      <c r="F664" s="14"/>
      <c r="G664" s="45"/>
      <c r="H664" s="14"/>
      <c r="I664" s="14"/>
      <c r="J664" s="14"/>
      <c r="K664" s="14"/>
      <c r="L664" s="14"/>
      <c r="M664" s="14"/>
      <c r="N664" s="14"/>
      <c r="O664" s="14"/>
      <c r="P664" s="14"/>
      <c r="Q664" s="14"/>
      <c r="R664" s="14"/>
      <c r="S664" s="14"/>
      <c r="T664" s="14"/>
      <c r="U664" s="14"/>
    </row>
    <row r="665">
      <c r="A665" s="45"/>
      <c r="B665" s="14"/>
      <c r="C665" s="14"/>
      <c r="D665" s="14"/>
      <c r="E665" s="14"/>
      <c r="F665" s="14"/>
      <c r="G665" s="45"/>
      <c r="H665" s="14"/>
      <c r="I665" s="14"/>
      <c r="J665" s="14"/>
      <c r="K665" s="14"/>
      <c r="L665" s="14"/>
      <c r="M665" s="14"/>
      <c r="N665" s="14"/>
      <c r="O665" s="14"/>
      <c r="P665" s="14"/>
      <c r="Q665" s="14"/>
      <c r="R665" s="14"/>
      <c r="S665" s="14"/>
      <c r="T665" s="14"/>
      <c r="U665" s="14"/>
    </row>
    <row r="666">
      <c r="A666" s="45"/>
      <c r="B666" s="14"/>
      <c r="C666" s="14"/>
      <c r="D666" s="14"/>
      <c r="E666" s="14"/>
      <c r="F666" s="14"/>
      <c r="G666" s="45"/>
      <c r="H666" s="14"/>
      <c r="I666" s="14"/>
      <c r="J666" s="14"/>
      <c r="K666" s="14"/>
      <c r="L666" s="14"/>
      <c r="M666" s="14"/>
      <c r="N666" s="14"/>
      <c r="O666" s="14"/>
      <c r="P666" s="14"/>
      <c r="Q666" s="14"/>
      <c r="R666" s="14"/>
      <c r="S666" s="14"/>
      <c r="T666" s="14"/>
      <c r="U666" s="14"/>
    </row>
    <row r="667">
      <c r="A667" s="45"/>
      <c r="B667" s="14"/>
      <c r="C667" s="14"/>
      <c r="D667" s="14"/>
      <c r="E667" s="14"/>
      <c r="F667" s="14"/>
      <c r="G667" s="45"/>
      <c r="H667" s="14"/>
      <c r="I667" s="14"/>
      <c r="J667" s="14"/>
      <c r="K667" s="14"/>
      <c r="L667" s="14"/>
      <c r="M667" s="14"/>
      <c r="N667" s="14"/>
      <c r="O667" s="14"/>
      <c r="P667" s="14"/>
      <c r="Q667" s="14"/>
      <c r="R667" s="14"/>
      <c r="S667" s="14"/>
      <c r="T667" s="14"/>
      <c r="U667" s="14"/>
    </row>
    <row r="668">
      <c r="A668" s="45"/>
      <c r="B668" s="14"/>
      <c r="C668" s="14"/>
      <c r="D668" s="14"/>
      <c r="E668" s="14"/>
      <c r="F668" s="14"/>
      <c r="G668" s="45"/>
      <c r="H668" s="14"/>
      <c r="I668" s="14"/>
      <c r="J668" s="14"/>
      <c r="K668" s="14"/>
      <c r="L668" s="14"/>
      <c r="M668" s="14"/>
      <c r="N668" s="14"/>
      <c r="O668" s="14"/>
      <c r="P668" s="14"/>
      <c r="Q668" s="14"/>
      <c r="R668" s="14"/>
      <c r="S668" s="14"/>
      <c r="T668" s="14"/>
      <c r="U668" s="14"/>
    </row>
    <row r="669">
      <c r="A669" s="45"/>
      <c r="B669" s="14"/>
      <c r="C669" s="14"/>
      <c r="D669" s="14"/>
      <c r="E669" s="14"/>
      <c r="F669" s="14"/>
      <c r="G669" s="45"/>
      <c r="H669" s="14"/>
      <c r="I669" s="14"/>
      <c r="J669" s="14"/>
      <c r="K669" s="14"/>
      <c r="L669" s="14"/>
      <c r="M669" s="14"/>
      <c r="N669" s="14"/>
      <c r="O669" s="14"/>
      <c r="P669" s="14"/>
      <c r="Q669" s="14"/>
      <c r="R669" s="14"/>
      <c r="S669" s="14"/>
      <c r="T669" s="14"/>
      <c r="U669" s="14"/>
    </row>
    <row r="670">
      <c r="A670" s="45"/>
      <c r="B670" s="14"/>
      <c r="C670" s="14"/>
      <c r="D670" s="14"/>
      <c r="E670" s="14"/>
      <c r="F670" s="14"/>
      <c r="G670" s="45"/>
      <c r="H670" s="14"/>
      <c r="I670" s="14"/>
      <c r="J670" s="14"/>
      <c r="K670" s="14"/>
      <c r="L670" s="14"/>
      <c r="M670" s="14"/>
      <c r="N670" s="14"/>
      <c r="O670" s="14"/>
      <c r="P670" s="14"/>
      <c r="Q670" s="14"/>
      <c r="R670" s="14"/>
      <c r="S670" s="14"/>
      <c r="T670" s="14"/>
      <c r="U670" s="14"/>
    </row>
    <row r="671">
      <c r="A671" s="45"/>
      <c r="B671" s="14"/>
      <c r="C671" s="14"/>
      <c r="D671" s="14"/>
      <c r="E671" s="14"/>
      <c r="F671" s="14"/>
      <c r="G671" s="45"/>
      <c r="H671" s="14"/>
      <c r="I671" s="14"/>
      <c r="J671" s="14"/>
      <c r="K671" s="14"/>
      <c r="L671" s="14"/>
      <c r="M671" s="14"/>
      <c r="N671" s="14"/>
      <c r="O671" s="14"/>
      <c r="P671" s="14"/>
      <c r="Q671" s="14"/>
      <c r="R671" s="14"/>
      <c r="S671" s="14"/>
      <c r="T671" s="14"/>
      <c r="U671" s="14"/>
    </row>
    <row r="672">
      <c r="A672" s="45"/>
      <c r="B672" s="14"/>
      <c r="C672" s="14"/>
      <c r="D672" s="14"/>
      <c r="E672" s="14"/>
      <c r="F672" s="14"/>
      <c r="G672" s="45"/>
      <c r="H672" s="14"/>
      <c r="I672" s="14"/>
      <c r="J672" s="14"/>
      <c r="K672" s="14"/>
      <c r="L672" s="14"/>
      <c r="M672" s="14"/>
      <c r="N672" s="14"/>
      <c r="O672" s="14"/>
      <c r="P672" s="14"/>
      <c r="Q672" s="14"/>
      <c r="R672" s="14"/>
      <c r="S672" s="14"/>
      <c r="T672" s="14"/>
      <c r="U672" s="14"/>
    </row>
    <row r="673">
      <c r="A673" s="45"/>
      <c r="B673" s="14"/>
      <c r="C673" s="14"/>
      <c r="D673" s="14"/>
      <c r="E673" s="14"/>
      <c r="F673" s="14"/>
      <c r="G673" s="45"/>
      <c r="H673" s="14"/>
      <c r="I673" s="14"/>
      <c r="J673" s="14"/>
      <c r="K673" s="14"/>
      <c r="L673" s="14"/>
      <c r="M673" s="14"/>
      <c r="N673" s="14"/>
      <c r="O673" s="14"/>
      <c r="P673" s="14"/>
      <c r="Q673" s="14"/>
      <c r="R673" s="14"/>
      <c r="S673" s="14"/>
      <c r="T673" s="14"/>
      <c r="U673" s="14"/>
    </row>
    <row r="674">
      <c r="A674" s="45"/>
      <c r="B674" s="14"/>
      <c r="C674" s="14"/>
      <c r="D674" s="14"/>
      <c r="E674" s="14"/>
      <c r="F674" s="14"/>
      <c r="G674" s="45"/>
      <c r="H674" s="14"/>
      <c r="I674" s="14"/>
      <c r="J674" s="14"/>
      <c r="K674" s="14"/>
      <c r="L674" s="14"/>
      <c r="M674" s="14"/>
      <c r="N674" s="14"/>
      <c r="O674" s="14"/>
      <c r="P674" s="14"/>
      <c r="Q674" s="14"/>
      <c r="R674" s="14"/>
      <c r="S674" s="14"/>
      <c r="T674" s="14"/>
      <c r="U674" s="14"/>
    </row>
    <row r="675">
      <c r="A675" s="45"/>
      <c r="B675" s="14"/>
      <c r="C675" s="14"/>
      <c r="D675" s="14"/>
      <c r="E675" s="14"/>
      <c r="F675" s="14"/>
      <c r="G675" s="45"/>
      <c r="H675" s="14"/>
      <c r="I675" s="14"/>
      <c r="J675" s="14"/>
      <c r="K675" s="14"/>
      <c r="L675" s="14"/>
      <c r="M675" s="14"/>
      <c r="N675" s="14"/>
      <c r="O675" s="14"/>
      <c r="P675" s="14"/>
      <c r="Q675" s="14"/>
      <c r="R675" s="14"/>
      <c r="S675" s="14"/>
      <c r="T675" s="14"/>
      <c r="U675" s="14"/>
    </row>
    <row r="676">
      <c r="A676" s="45"/>
      <c r="B676" s="14"/>
      <c r="C676" s="14"/>
      <c r="D676" s="14"/>
      <c r="E676" s="14"/>
      <c r="F676" s="14"/>
      <c r="G676" s="45"/>
      <c r="H676" s="14"/>
      <c r="I676" s="14"/>
      <c r="J676" s="14"/>
      <c r="K676" s="14"/>
      <c r="L676" s="14"/>
      <c r="M676" s="14"/>
      <c r="N676" s="14"/>
      <c r="O676" s="14"/>
      <c r="P676" s="14"/>
      <c r="Q676" s="14"/>
      <c r="R676" s="14"/>
      <c r="S676" s="14"/>
      <c r="T676" s="14"/>
      <c r="U676" s="14"/>
    </row>
    <row r="677">
      <c r="A677" s="45"/>
      <c r="B677" s="14"/>
      <c r="C677" s="14"/>
      <c r="D677" s="14"/>
      <c r="E677" s="14"/>
      <c r="F677" s="14"/>
      <c r="G677" s="45"/>
      <c r="H677" s="14"/>
      <c r="I677" s="14"/>
      <c r="J677" s="14"/>
      <c r="K677" s="14"/>
      <c r="L677" s="14"/>
      <c r="M677" s="14"/>
      <c r="N677" s="14"/>
      <c r="O677" s="14"/>
      <c r="P677" s="14"/>
      <c r="Q677" s="14"/>
      <c r="R677" s="14"/>
      <c r="S677" s="14"/>
      <c r="T677" s="14"/>
      <c r="U677" s="14"/>
    </row>
    <row r="678">
      <c r="A678" s="45"/>
      <c r="B678" s="14"/>
      <c r="C678" s="14"/>
      <c r="D678" s="14"/>
      <c r="E678" s="14"/>
      <c r="F678" s="14"/>
      <c r="G678" s="45"/>
      <c r="H678" s="14"/>
      <c r="I678" s="14"/>
      <c r="J678" s="14"/>
      <c r="K678" s="14"/>
      <c r="L678" s="14"/>
      <c r="M678" s="14"/>
      <c r="N678" s="14"/>
      <c r="O678" s="14"/>
      <c r="P678" s="14"/>
      <c r="Q678" s="14"/>
      <c r="R678" s="14"/>
      <c r="S678" s="14"/>
      <c r="T678" s="14"/>
      <c r="U678" s="14"/>
    </row>
    <row r="679">
      <c r="A679" s="45"/>
      <c r="B679" s="14"/>
      <c r="C679" s="14"/>
      <c r="D679" s="14"/>
      <c r="E679" s="14"/>
      <c r="F679" s="14"/>
      <c r="G679" s="45"/>
      <c r="H679" s="14"/>
      <c r="I679" s="14"/>
      <c r="J679" s="14"/>
      <c r="K679" s="14"/>
      <c r="L679" s="14"/>
      <c r="M679" s="14"/>
      <c r="N679" s="14"/>
      <c r="O679" s="14"/>
      <c r="P679" s="14"/>
      <c r="Q679" s="14"/>
      <c r="R679" s="14"/>
      <c r="S679" s="14"/>
      <c r="T679" s="14"/>
      <c r="U679" s="14"/>
    </row>
    <row r="680">
      <c r="A680" s="45"/>
      <c r="B680" s="14"/>
      <c r="C680" s="14"/>
      <c r="D680" s="14"/>
      <c r="E680" s="14"/>
      <c r="F680" s="14"/>
      <c r="G680" s="45"/>
      <c r="H680" s="14"/>
      <c r="I680" s="14"/>
      <c r="J680" s="14"/>
      <c r="K680" s="14"/>
      <c r="L680" s="14"/>
      <c r="M680" s="14"/>
      <c r="N680" s="14"/>
      <c r="O680" s="14"/>
      <c r="P680" s="14"/>
      <c r="Q680" s="14"/>
      <c r="R680" s="14"/>
      <c r="S680" s="14"/>
      <c r="T680" s="14"/>
      <c r="U680" s="14"/>
    </row>
    <row r="681">
      <c r="A681" s="45"/>
      <c r="B681" s="14"/>
      <c r="C681" s="14"/>
      <c r="D681" s="14"/>
      <c r="E681" s="14"/>
      <c r="F681" s="14"/>
      <c r="G681" s="45"/>
      <c r="H681" s="14"/>
      <c r="I681" s="14"/>
      <c r="J681" s="14"/>
      <c r="K681" s="14"/>
      <c r="L681" s="14"/>
      <c r="M681" s="14"/>
      <c r="N681" s="14"/>
      <c r="O681" s="14"/>
      <c r="P681" s="14"/>
      <c r="Q681" s="14"/>
      <c r="R681" s="14"/>
      <c r="S681" s="14"/>
      <c r="T681" s="14"/>
      <c r="U681" s="14"/>
    </row>
    <row r="682">
      <c r="A682" s="45"/>
      <c r="B682" s="14"/>
      <c r="C682" s="14"/>
      <c r="D682" s="14"/>
      <c r="E682" s="14"/>
      <c r="F682" s="14"/>
      <c r="G682" s="45"/>
      <c r="H682" s="14"/>
      <c r="I682" s="14"/>
      <c r="J682" s="14"/>
      <c r="K682" s="14"/>
      <c r="L682" s="14"/>
      <c r="M682" s="14"/>
      <c r="N682" s="14"/>
      <c r="O682" s="14"/>
      <c r="P682" s="14"/>
      <c r="Q682" s="14"/>
      <c r="R682" s="14"/>
      <c r="S682" s="14"/>
      <c r="T682" s="14"/>
      <c r="U682" s="14"/>
    </row>
    <row r="683">
      <c r="A683" s="45"/>
      <c r="B683" s="14"/>
      <c r="C683" s="14"/>
      <c r="D683" s="14"/>
      <c r="E683" s="14"/>
      <c r="F683" s="14"/>
      <c r="G683" s="45"/>
      <c r="H683" s="14"/>
      <c r="I683" s="14"/>
      <c r="J683" s="14"/>
      <c r="K683" s="14"/>
      <c r="L683" s="14"/>
      <c r="M683" s="14"/>
      <c r="N683" s="14"/>
      <c r="O683" s="14"/>
      <c r="P683" s="14"/>
      <c r="Q683" s="14"/>
      <c r="R683" s="14"/>
      <c r="S683" s="14"/>
      <c r="T683" s="14"/>
      <c r="U683" s="14"/>
    </row>
    <row r="684">
      <c r="A684" s="45"/>
      <c r="B684" s="14"/>
      <c r="C684" s="14"/>
      <c r="D684" s="14"/>
      <c r="E684" s="14"/>
      <c r="F684" s="14"/>
      <c r="G684" s="45"/>
      <c r="H684" s="14"/>
      <c r="I684" s="14"/>
      <c r="J684" s="14"/>
      <c r="K684" s="14"/>
      <c r="L684" s="14"/>
      <c r="M684" s="14"/>
      <c r="N684" s="14"/>
      <c r="O684" s="14"/>
      <c r="P684" s="14"/>
      <c r="Q684" s="14"/>
      <c r="R684" s="14"/>
      <c r="S684" s="14"/>
      <c r="T684" s="14"/>
      <c r="U684" s="14"/>
    </row>
    <row r="685">
      <c r="A685" s="45"/>
      <c r="B685" s="14"/>
      <c r="C685" s="14"/>
      <c r="D685" s="14"/>
      <c r="E685" s="14"/>
      <c r="F685" s="14"/>
      <c r="G685" s="45"/>
      <c r="H685" s="14"/>
      <c r="I685" s="14"/>
      <c r="J685" s="14"/>
      <c r="K685" s="14"/>
      <c r="L685" s="14"/>
      <c r="M685" s="14"/>
      <c r="N685" s="14"/>
      <c r="O685" s="14"/>
      <c r="P685" s="14"/>
      <c r="Q685" s="14"/>
      <c r="R685" s="14"/>
      <c r="S685" s="14"/>
      <c r="T685" s="14"/>
      <c r="U685" s="14"/>
    </row>
    <row r="686">
      <c r="A686" s="45"/>
      <c r="B686" s="14"/>
      <c r="C686" s="14"/>
      <c r="D686" s="14"/>
      <c r="E686" s="14"/>
      <c r="F686" s="14"/>
      <c r="G686" s="45"/>
      <c r="H686" s="14"/>
      <c r="I686" s="14"/>
      <c r="J686" s="14"/>
      <c r="K686" s="14"/>
      <c r="L686" s="14"/>
      <c r="M686" s="14"/>
      <c r="N686" s="14"/>
      <c r="O686" s="14"/>
      <c r="P686" s="14"/>
      <c r="Q686" s="14"/>
      <c r="R686" s="14"/>
      <c r="S686" s="14"/>
      <c r="T686" s="14"/>
      <c r="U686" s="14"/>
    </row>
    <row r="687">
      <c r="A687" s="45"/>
      <c r="B687" s="14"/>
      <c r="C687" s="14"/>
      <c r="D687" s="14"/>
      <c r="E687" s="14"/>
      <c r="F687" s="14"/>
      <c r="G687" s="45"/>
      <c r="H687" s="14"/>
      <c r="I687" s="14"/>
      <c r="J687" s="14"/>
      <c r="K687" s="14"/>
      <c r="L687" s="14"/>
      <c r="M687" s="14"/>
      <c r="N687" s="14"/>
      <c r="O687" s="14"/>
      <c r="P687" s="14"/>
      <c r="Q687" s="14"/>
      <c r="R687" s="14"/>
      <c r="S687" s="14"/>
      <c r="T687" s="14"/>
      <c r="U687" s="14"/>
    </row>
    <row r="688">
      <c r="A688" s="45"/>
      <c r="B688" s="14"/>
      <c r="C688" s="14"/>
      <c r="D688" s="14"/>
      <c r="E688" s="14"/>
      <c r="F688" s="14"/>
      <c r="G688" s="45"/>
      <c r="H688" s="14"/>
      <c r="I688" s="14"/>
      <c r="J688" s="14"/>
      <c r="K688" s="14"/>
      <c r="L688" s="14"/>
      <c r="M688" s="14"/>
      <c r="N688" s="14"/>
      <c r="O688" s="14"/>
      <c r="P688" s="14"/>
      <c r="Q688" s="14"/>
      <c r="R688" s="14"/>
      <c r="S688" s="14"/>
      <c r="T688" s="14"/>
      <c r="U688" s="14"/>
    </row>
    <row r="689">
      <c r="A689" s="45"/>
      <c r="B689" s="14"/>
      <c r="C689" s="14"/>
      <c r="D689" s="14"/>
      <c r="E689" s="14"/>
      <c r="F689" s="14"/>
      <c r="G689" s="45"/>
      <c r="H689" s="14"/>
      <c r="I689" s="14"/>
      <c r="J689" s="14"/>
      <c r="K689" s="14"/>
      <c r="L689" s="14"/>
      <c r="M689" s="14"/>
      <c r="N689" s="14"/>
      <c r="O689" s="14"/>
      <c r="P689" s="14"/>
      <c r="Q689" s="14"/>
      <c r="R689" s="14"/>
      <c r="S689" s="14"/>
      <c r="T689" s="14"/>
      <c r="U689" s="14"/>
    </row>
    <row r="690">
      <c r="A690" s="45"/>
      <c r="B690" s="14"/>
      <c r="C690" s="14"/>
      <c r="D690" s="14"/>
      <c r="E690" s="14"/>
      <c r="F690" s="14"/>
      <c r="G690" s="45"/>
      <c r="H690" s="14"/>
      <c r="I690" s="14"/>
      <c r="J690" s="14"/>
      <c r="K690" s="14"/>
      <c r="L690" s="14"/>
      <c r="M690" s="14"/>
      <c r="N690" s="14"/>
      <c r="O690" s="14"/>
      <c r="P690" s="14"/>
      <c r="Q690" s="14"/>
      <c r="R690" s="14"/>
      <c r="S690" s="14"/>
      <c r="T690" s="14"/>
      <c r="U690" s="14"/>
    </row>
    <row r="691">
      <c r="A691" s="45"/>
      <c r="B691" s="14"/>
      <c r="C691" s="14"/>
      <c r="D691" s="14"/>
      <c r="E691" s="14"/>
      <c r="F691" s="14"/>
      <c r="G691" s="45"/>
      <c r="H691" s="14"/>
      <c r="I691" s="14"/>
      <c r="J691" s="14"/>
      <c r="K691" s="14"/>
      <c r="L691" s="14"/>
      <c r="M691" s="14"/>
      <c r="N691" s="14"/>
      <c r="O691" s="14"/>
      <c r="P691" s="14"/>
      <c r="Q691" s="14"/>
      <c r="R691" s="14"/>
      <c r="S691" s="14"/>
      <c r="T691" s="14"/>
      <c r="U691" s="14"/>
    </row>
    <row r="692">
      <c r="A692" s="45"/>
      <c r="B692" s="14"/>
      <c r="C692" s="14"/>
      <c r="D692" s="14"/>
      <c r="E692" s="14"/>
      <c r="F692" s="14"/>
      <c r="G692" s="45"/>
      <c r="H692" s="14"/>
      <c r="I692" s="14"/>
      <c r="J692" s="14"/>
      <c r="K692" s="14"/>
      <c r="L692" s="14"/>
      <c r="M692" s="14"/>
      <c r="N692" s="14"/>
      <c r="O692" s="14"/>
      <c r="P692" s="14"/>
      <c r="Q692" s="14"/>
      <c r="R692" s="14"/>
      <c r="S692" s="14"/>
      <c r="T692" s="14"/>
      <c r="U692" s="14"/>
    </row>
    <row r="693">
      <c r="A693" s="45"/>
      <c r="B693" s="14"/>
      <c r="C693" s="14"/>
      <c r="D693" s="14"/>
      <c r="E693" s="14"/>
      <c r="F693" s="14"/>
      <c r="G693" s="45"/>
      <c r="H693" s="14"/>
      <c r="I693" s="14"/>
      <c r="J693" s="14"/>
      <c r="K693" s="14"/>
      <c r="L693" s="14"/>
      <c r="M693" s="14"/>
      <c r="N693" s="14"/>
      <c r="O693" s="14"/>
      <c r="P693" s="14"/>
      <c r="Q693" s="14"/>
      <c r="R693" s="14"/>
      <c r="S693" s="14"/>
      <c r="T693" s="14"/>
      <c r="U693" s="14"/>
    </row>
    <row r="694">
      <c r="A694" s="45"/>
      <c r="B694" s="14"/>
      <c r="C694" s="14"/>
      <c r="D694" s="14"/>
      <c r="E694" s="14"/>
      <c r="F694" s="14"/>
      <c r="G694" s="45"/>
      <c r="H694" s="14"/>
      <c r="I694" s="14"/>
      <c r="J694" s="14"/>
      <c r="K694" s="14"/>
      <c r="L694" s="14"/>
      <c r="M694" s="14"/>
      <c r="N694" s="14"/>
      <c r="O694" s="14"/>
      <c r="P694" s="14"/>
      <c r="Q694" s="14"/>
      <c r="R694" s="14"/>
      <c r="S694" s="14"/>
      <c r="T694" s="14"/>
      <c r="U694" s="14"/>
    </row>
    <row r="695">
      <c r="A695" s="45"/>
      <c r="B695" s="14"/>
      <c r="C695" s="14"/>
      <c r="D695" s="14"/>
      <c r="E695" s="14"/>
      <c r="F695" s="14"/>
      <c r="G695" s="45"/>
      <c r="H695" s="14"/>
      <c r="I695" s="14"/>
      <c r="J695" s="14"/>
      <c r="K695" s="14"/>
      <c r="L695" s="14"/>
      <c r="M695" s="14"/>
      <c r="N695" s="14"/>
      <c r="O695" s="14"/>
      <c r="P695" s="14"/>
      <c r="Q695" s="14"/>
      <c r="R695" s="14"/>
      <c r="S695" s="14"/>
      <c r="T695" s="14"/>
      <c r="U695" s="14"/>
    </row>
    <row r="696">
      <c r="A696" s="45"/>
      <c r="B696" s="14"/>
      <c r="C696" s="14"/>
      <c r="D696" s="14"/>
      <c r="E696" s="14"/>
      <c r="F696" s="14"/>
      <c r="G696" s="45"/>
      <c r="H696" s="14"/>
      <c r="I696" s="14"/>
      <c r="J696" s="14"/>
      <c r="K696" s="14"/>
      <c r="L696" s="14"/>
      <c r="M696" s="14"/>
      <c r="N696" s="14"/>
      <c r="O696" s="14"/>
      <c r="P696" s="14"/>
      <c r="Q696" s="14"/>
      <c r="R696" s="14"/>
      <c r="S696" s="14"/>
      <c r="T696" s="14"/>
      <c r="U696" s="14"/>
    </row>
    <row r="697">
      <c r="A697" s="45"/>
      <c r="B697" s="14"/>
      <c r="C697" s="14"/>
      <c r="D697" s="14"/>
      <c r="E697" s="14"/>
      <c r="F697" s="14"/>
      <c r="G697" s="45"/>
      <c r="H697" s="14"/>
      <c r="I697" s="14"/>
      <c r="J697" s="14"/>
      <c r="K697" s="14"/>
      <c r="L697" s="14"/>
      <c r="M697" s="14"/>
      <c r="N697" s="14"/>
      <c r="O697" s="14"/>
      <c r="P697" s="14"/>
      <c r="Q697" s="14"/>
      <c r="R697" s="14"/>
      <c r="S697" s="14"/>
      <c r="T697" s="14"/>
      <c r="U697" s="14"/>
    </row>
    <row r="698">
      <c r="A698" s="45"/>
      <c r="B698" s="14"/>
      <c r="C698" s="14"/>
      <c r="D698" s="14"/>
      <c r="E698" s="14"/>
      <c r="F698" s="14"/>
      <c r="G698" s="45"/>
      <c r="H698" s="14"/>
      <c r="I698" s="14"/>
      <c r="J698" s="14"/>
      <c r="K698" s="14"/>
      <c r="L698" s="14"/>
      <c r="M698" s="14"/>
      <c r="N698" s="14"/>
      <c r="O698" s="14"/>
      <c r="P698" s="14"/>
      <c r="Q698" s="14"/>
      <c r="R698" s="14"/>
      <c r="S698" s="14"/>
      <c r="T698" s="14"/>
      <c r="U698" s="14"/>
    </row>
    <row r="699">
      <c r="A699" s="45"/>
      <c r="B699" s="14"/>
      <c r="C699" s="14"/>
      <c r="D699" s="14"/>
      <c r="E699" s="14"/>
      <c r="F699" s="14"/>
      <c r="G699" s="45"/>
      <c r="H699" s="14"/>
      <c r="I699" s="14"/>
      <c r="J699" s="14"/>
      <c r="K699" s="14"/>
      <c r="L699" s="14"/>
      <c r="M699" s="14"/>
      <c r="N699" s="14"/>
      <c r="O699" s="14"/>
      <c r="P699" s="14"/>
      <c r="Q699" s="14"/>
      <c r="R699" s="14"/>
      <c r="S699" s="14"/>
      <c r="T699" s="14"/>
      <c r="U699" s="14"/>
    </row>
    <row r="700">
      <c r="A700" s="45"/>
      <c r="B700" s="14"/>
      <c r="C700" s="14"/>
      <c r="D700" s="14"/>
      <c r="E700" s="14"/>
      <c r="F700" s="14"/>
      <c r="G700" s="45"/>
      <c r="H700" s="14"/>
      <c r="I700" s="14"/>
      <c r="J700" s="14"/>
      <c r="K700" s="14"/>
      <c r="L700" s="14"/>
      <c r="M700" s="14"/>
      <c r="N700" s="14"/>
      <c r="O700" s="14"/>
      <c r="P700" s="14"/>
      <c r="Q700" s="14"/>
      <c r="R700" s="14"/>
      <c r="S700" s="14"/>
      <c r="T700" s="14"/>
      <c r="U700" s="14"/>
    </row>
    <row r="701">
      <c r="A701" s="45"/>
      <c r="B701" s="14"/>
      <c r="C701" s="14"/>
      <c r="D701" s="14"/>
      <c r="E701" s="14"/>
      <c r="F701" s="14"/>
      <c r="G701" s="45"/>
      <c r="H701" s="14"/>
      <c r="I701" s="14"/>
      <c r="J701" s="14"/>
      <c r="K701" s="14"/>
      <c r="L701" s="14"/>
      <c r="M701" s="14"/>
      <c r="N701" s="14"/>
      <c r="O701" s="14"/>
      <c r="P701" s="14"/>
      <c r="Q701" s="14"/>
      <c r="R701" s="14"/>
      <c r="S701" s="14"/>
      <c r="T701" s="14"/>
      <c r="U701" s="14"/>
    </row>
    <row r="702">
      <c r="A702" s="45"/>
      <c r="B702" s="14"/>
      <c r="C702" s="14"/>
      <c r="D702" s="14"/>
      <c r="E702" s="14"/>
      <c r="F702" s="14"/>
      <c r="G702" s="45"/>
      <c r="H702" s="14"/>
      <c r="I702" s="14"/>
      <c r="J702" s="14"/>
      <c r="K702" s="14"/>
      <c r="L702" s="14"/>
      <c r="M702" s="14"/>
      <c r="N702" s="14"/>
      <c r="O702" s="14"/>
      <c r="P702" s="14"/>
      <c r="Q702" s="14"/>
      <c r="R702" s="14"/>
      <c r="S702" s="14"/>
      <c r="T702" s="14"/>
      <c r="U702" s="14"/>
    </row>
    <row r="703">
      <c r="A703" s="45"/>
      <c r="B703" s="14"/>
      <c r="C703" s="14"/>
      <c r="D703" s="14"/>
      <c r="E703" s="14"/>
      <c r="F703" s="14"/>
      <c r="G703" s="45"/>
      <c r="H703" s="14"/>
      <c r="I703" s="14"/>
      <c r="J703" s="14"/>
      <c r="K703" s="14"/>
      <c r="L703" s="14"/>
      <c r="M703" s="14"/>
      <c r="N703" s="14"/>
      <c r="O703" s="14"/>
      <c r="P703" s="14"/>
      <c r="Q703" s="14"/>
      <c r="R703" s="14"/>
      <c r="S703" s="14"/>
      <c r="T703" s="14"/>
      <c r="U703" s="14"/>
    </row>
    <row r="704">
      <c r="A704" s="45"/>
      <c r="B704" s="14"/>
      <c r="C704" s="14"/>
      <c r="D704" s="14"/>
      <c r="E704" s="14"/>
      <c r="F704" s="14"/>
      <c r="G704" s="45"/>
      <c r="H704" s="14"/>
      <c r="I704" s="14"/>
      <c r="J704" s="14"/>
      <c r="K704" s="14"/>
      <c r="L704" s="14"/>
      <c r="M704" s="14"/>
      <c r="N704" s="14"/>
      <c r="O704" s="14"/>
      <c r="P704" s="14"/>
      <c r="Q704" s="14"/>
      <c r="R704" s="14"/>
      <c r="S704" s="14"/>
      <c r="T704" s="14"/>
      <c r="U704" s="14"/>
    </row>
    <row r="705">
      <c r="A705" s="45"/>
      <c r="B705" s="14"/>
      <c r="C705" s="14"/>
      <c r="D705" s="14"/>
      <c r="E705" s="14"/>
      <c r="F705" s="14"/>
      <c r="G705" s="45"/>
      <c r="H705" s="14"/>
      <c r="I705" s="14"/>
      <c r="J705" s="14"/>
      <c r="K705" s="14"/>
      <c r="L705" s="14"/>
      <c r="M705" s="14"/>
      <c r="N705" s="14"/>
      <c r="O705" s="14"/>
      <c r="P705" s="14"/>
      <c r="Q705" s="14"/>
      <c r="R705" s="14"/>
      <c r="S705" s="14"/>
      <c r="T705" s="14"/>
      <c r="U705" s="14"/>
    </row>
    <row r="706">
      <c r="A706" s="45"/>
      <c r="B706" s="14"/>
      <c r="C706" s="14"/>
      <c r="D706" s="14"/>
      <c r="E706" s="14"/>
      <c r="F706" s="14"/>
      <c r="G706" s="45"/>
      <c r="H706" s="14"/>
      <c r="I706" s="14"/>
      <c r="J706" s="14"/>
      <c r="K706" s="14"/>
      <c r="L706" s="14"/>
      <c r="M706" s="14"/>
      <c r="N706" s="14"/>
      <c r="O706" s="14"/>
      <c r="P706" s="14"/>
      <c r="Q706" s="14"/>
      <c r="R706" s="14"/>
      <c r="S706" s="14"/>
      <c r="T706" s="14"/>
      <c r="U706" s="14"/>
    </row>
    <row r="707">
      <c r="A707" s="45"/>
      <c r="B707" s="14"/>
      <c r="C707" s="14"/>
      <c r="D707" s="14"/>
      <c r="E707" s="14"/>
      <c r="F707" s="14"/>
      <c r="G707" s="45"/>
      <c r="H707" s="14"/>
      <c r="I707" s="14"/>
      <c r="J707" s="14"/>
      <c r="K707" s="14"/>
      <c r="L707" s="14"/>
      <c r="M707" s="14"/>
      <c r="N707" s="14"/>
      <c r="O707" s="14"/>
      <c r="P707" s="14"/>
      <c r="Q707" s="14"/>
      <c r="R707" s="14"/>
      <c r="S707" s="14"/>
      <c r="T707" s="14"/>
      <c r="U707" s="14"/>
    </row>
    <row r="708">
      <c r="A708" s="45"/>
      <c r="B708" s="14"/>
      <c r="C708" s="14"/>
      <c r="D708" s="14"/>
      <c r="E708" s="14"/>
      <c r="F708" s="14"/>
      <c r="G708" s="45"/>
      <c r="H708" s="14"/>
      <c r="I708" s="14"/>
      <c r="J708" s="14"/>
      <c r="K708" s="14"/>
      <c r="L708" s="14"/>
      <c r="M708" s="14"/>
      <c r="N708" s="14"/>
      <c r="O708" s="14"/>
      <c r="P708" s="14"/>
      <c r="Q708" s="14"/>
      <c r="R708" s="14"/>
      <c r="S708" s="14"/>
      <c r="T708" s="14"/>
      <c r="U708" s="14"/>
    </row>
    <row r="709">
      <c r="A709" s="45"/>
      <c r="B709" s="14"/>
      <c r="C709" s="14"/>
      <c r="D709" s="14"/>
      <c r="E709" s="14"/>
      <c r="F709" s="14"/>
      <c r="G709" s="45"/>
      <c r="H709" s="14"/>
      <c r="I709" s="14"/>
      <c r="J709" s="14"/>
      <c r="K709" s="14"/>
      <c r="L709" s="14"/>
      <c r="M709" s="14"/>
      <c r="N709" s="14"/>
      <c r="O709" s="14"/>
      <c r="P709" s="14"/>
      <c r="Q709" s="14"/>
      <c r="R709" s="14"/>
      <c r="S709" s="14"/>
      <c r="T709" s="14"/>
      <c r="U709" s="14"/>
    </row>
    <row r="710">
      <c r="A710" s="45"/>
      <c r="B710" s="14"/>
      <c r="C710" s="14"/>
      <c r="D710" s="14"/>
      <c r="E710" s="14"/>
      <c r="F710" s="14"/>
      <c r="G710" s="45"/>
      <c r="H710" s="14"/>
      <c r="I710" s="14"/>
      <c r="J710" s="14"/>
      <c r="K710" s="14"/>
      <c r="L710" s="14"/>
      <c r="M710" s="14"/>
      <c r="N710" s="14"/>
      <c r="O710" s="14"/>
      <c r="P710" s="14"/>
      <c r="Q710" s="14"/>
      <c r="R710" s="14"/>
      <c r="S710" s="14"/>
      <c r="T710" s="14"/>
      <c r="U710" s="14"/>
    </row>
    <row r="711">
      <c r="A711" s="45"/>
      <c r="B711" s="14"/>
      <c r="C711" s="14"/>
      <c r="D711" s="14"/>
      <c r="E711" s="14"/>
      <c r="F711" s="14"/>
      <c r="G711" s="45"/>
      <c r="H711" s="14"/>
      <c r="I711" s="14"/>
      <c r="J711" s="14"/>
      <c r="K711" s="14"/>
      <c r="L711" s="14"/>
      <c r="M711" s="14"/>
      <c r="N711" s="14"/>
      <c r="O711" s="14"/>
      <c r="P711" s="14"/>
      <c r="Q711" s="14"/>
      <c r="R711" s="14"/>
      <c r="S711" s="14"/>
      <c r="T711" s="14"/>
      <c r="U711" s="14"/>
    </row>
    <row r="712">
      <c r="A712" s="45"/>
      <c r="B712" s="14"/>
      <c r="C712" s="14"/>
      <c r="D712" s="14"/>
      <c r="E712" s="14"/>
      <c r="F712" s="14"/>
      <c r="G712" s="45"/>
      <c r="H712" s="14"/>
      <c r="I712" s="14"/>
      <c r="J712" s="14"/>
      <c r="K712" s="14"/>
      <c r="L712" s="14"/>
      <c r="M712" s="14"/>
      <c r="N712" s="14"/>
      <c r="O712" s="14"/>
      <c r="P712" s="14"/>
      <c r="Q712" s="14"/>
      <c r="R712" s="14"/>
      <c r="S712" s="14"/>
      <c r="T712" s="14"/>
      <c r="U712" s="14"/>
    </row>
    <row r="713">
      <c r="A713" s="45"/>
      <c r="B713" s="14"/>
      <c r="C713" s="14"/>
      <c r="D713" s="14"/>
      <c r="E713" s="14"/>
      <c r="F713" s="14"/>
      <c r="G713" s="45"/>
      <c r="H713" s="14"/>
      <c r="I713" s="14"/>
      <c r="J713" s="14"/>
      <c r="K713" s="14"/>
      <c r="L713" s="14"/>
      <c r="M713" s="14"/>
      <c r="N713" s="14"/>
      <c r="O713" s="14"/>
      <c r="P713" s="14"/>
      <c r="Q713" s="14"/>
      <c r="R713" s="14"/>
      <c r="S713" s="14"/>
      <c r="T713" s="14"/>
      <c r="U713" s="14"/>
    </row>
    <row r="714">
      <c r="A714" s="45"/>
      <c r="B714" s="14"/>
      <c r="C714" s="14"/>
      <c r="D714" s="14"/>
      <c r="E714" s="14"/>
      <c r="F714" s="14"/>
      <c r="G714" s="45"/>
      <c r="H714" s="14"/>
      <c r="I714" s="14"/>
      <c r="J714" s="14"/>
      <c r="K714" s="14"/>
      <c r="L714" s="14"/>
      <c r="M714" s="14"/>
      <c r="N714" s="14"/>
      <c r="O714" s="14"/>
      <c r="P714" s="14"/>
      <c r="Q714" s="14"/>
      <c r="R714" s="14"/>
      <c r="S714" s="14"/>
      <c r="T714" s="14"/>
      <c r="U714" s="14"/>
    </row>
    <row r="715">
      <c r="A715" s="45"/>
      <c r="B715" s="14"/>
      <c r="C715" s="14"/>
      <c r="D715" s="14"/>
      <c r="E715" s="14"/>
      <c r="F715" s="14"/>
      <c r="G715" s="45"/>
      <c r="H715" s="14"/>
      <c r="I715" s="14"/>
      <c r="J715" s="14"/>
      <c r="K715" s="14"/>
      <c r="L715" s="14"/>
      <c r="M715" s="14"/>
      <c r="N715" s="14"/>
      <c r="O715" s="14"/>
      <c r="P715" s="14"/>
      <c r="Q715" s="14"/>
      <c r="R715" s="14"/>
      <c r="S715" s="14"/>
      <c r="T715" s="14"/>
      <c r="U715" s="14"/>
    </row>
    <row r="716">
      <c r="A716" s="45"/>
      <c r="B716" s="14"/>
      <c r="C716" s="14"/>
      <c r="D716" s="14"/>
      <c r="E716" s="14"/>
      <c r="F716" s="14"/>
      <c r="G716" s="45"/>
      <c r="H716" s="14"/>
      <c r="I716" s="14"/>
      <c r="J716" s="14"/>
      <c r="K716" s="14"/>
      <c r="L716" s="14"/>
      <c r="M716" s="14"/>
      <c r="N716" s="14"/>
      <c r="O716" s="14"/>
      <c r="P716" s="14"/>
      <c r="Q716" s="14"/>
      <c r="R716" s="14"/>
      <c r="S716" s="14"/>
      <c r="T716" s="14"/>
      <c r="U716" s="14"/>
    </row>
    <row r="717">
      <c r="A717" s="45"/>
      <c r="B717" s="14"/>
      <c r="C717" s="14"/>
      <c r="D717" s="14"/>
      <c r="E717" s="14"/>
      <c r="F717" s="14"/>
      <c r="G717" s="45"/>
      <c r="H717" s="14"/>
      <c r="I717" s="14"/>
      <c r="J717" s="14"/>
      <c r="K717" s="14"/>
      <c r="L717" s="14"/>
      <c r="M717" s="14"/>
      <c r="N717" s="14"/>
      <c r="O717" s="14"/>
      <c r="P717" s="14"/>
      <c r="Q717" s="14"/>
      <c r="R717" s="14"/>
      <c r="S717" s="14"/>
      <c r="T717" s="14"/>
      <c r="U717" s="14"/>
    </row>
    <row r="718">
      <c r="A718" s="45"/>
      <c r="B718" s="14"/>
      <c r="C718" s="14"/>
      <c r="D718" s="14"/>
      <c r="E718" s="14"/>
      <c r="F718" s="14"/>
      <c r="G718" s="45"/>
      <c r="H718" s="14"/>
      <c r="I718" s="14"/>
      <c r="J718" s="14"/>
      <c r="K718" s="14"/>
      <c r="L718" s="14"/>
      <c r="M718" s="14"/>
      <c r="N718" s="14"/>
      <c r="O718" s="14"/>
      <c r="P718" s="14"/>
      <c r="Q718" s="14"/>
      <c r="R718" s="14"/>
      <c r="S718" s="14"/>
      <c r="T718" s="14"/>
      <c r="U718" s="14"/>
    </row>
    <row r="719">
      <c r="A719" s="45"/>
      <c r="B719" s="14"/>
      <c r="C719" s="14"/>
      <c r="D719" s="14"/>
      <c r="E719" s="14"/>
      <c r="F719" s="14"/>
      <c r="G719" s="45"/>
      <c r="H719" s="14"/>
      <c r="I719" s="14"/>
      <c r="J719" s="14"/>
      <c r="K719" s="14"/>
      <c r="L719" s="14"/>
      <c r="M719" s="14"/>
      <c r="N719" s="14"/>
      <c r="O719" s="14"/>
      <c r="P719" s="14"/>
      <c r="Q719" s="14"/>
      <c r="R719" s="14"/>
      <c r="S719" s="14"/>
      <c r="T719" s="14"/>
      <c r="U719" s="14"/>
    </row>
    <row r="720">
      <c r="A720" s="45"/>
      <c r="B720" s="14"/>
      <c r="C720" s="14"/>
      <c r="D720" s="14"/>
      <c r="E720" s="14"/>
      <c r="F720" s="14"/>
      <c r="G720" s="45"/>
      <c r="H720" s="14"/>
      <c r="I720" s="14"/>
      <c r="J720" s="14"/>
      <c r="K720" s="14"/>
      <c r="L720" s="14"/>
      <c r="M720" s="14"/>
      <c r="N720" s="14"/>
      <c r="O720" s="14"/>
      <c r="P720" s="14"/>
      <c r="Q720" s="14"/>
      <c r="R720" s="14"/>
      <c r="S720" s="14"/>
      <c r="T720" s="14"/>
      <c r="U720" s="14"/>
    </row>
    <row r="721">
      <c r="A721" s="45"/>
      <c r="B721" s="14"/>
      <c r="C721" s="14"/>
      <c r="D721" s="14"/>
      <c r="E721" s="14"/>
      <c r="F721" s="14"/>
      <c r="G721" s="45"/>
      <c r="H721" s="14"/>
      <c r="I721" s="14"/>
      <c r="J721" s="14"/>
      <c r="K721" s="14"/>
      <c r="L721" s="14"/>
      <c r="M721" s="14"/>
      <c r="N721" s="14"/>
      <c r="O721" s="14"/>
      <c r="P721" s="14"/>
      <c r="Q721" s="14"/>
      <c r="R721" s="14"/>
      <c r="S721" s="14"/>
      <c r="T721" s="14"/>
      <c r="U721" s="14"/>
    </row>
    <row r="722">
      <c r="A722" s="45"/>
      <c r="B722" s="14"/>
      <c r="C722" s="14"/>
      <c r="D722" s="14"/>
      <c r="E722" s="14"/>
      <c r="F722" s="14"/>
      <c r="G722" s="45"/>
      <c r="H722" s="14"/>
      <c r="I722" s="14"/>
      <c r="J722" s="14"/>
      <c r="K722" s="14"/>
      <c r="L722" s="14"/>
      <c r="M722" s="14"/>
      <c r="N722" s="14"/>
      <c r="O722" s="14"/>
      <c r="P722" s="14"/>
      <c r="Q722" s="14"/>
      <c r="R722" s="14"/>
      <c r="S722" s="14"/>
      <c r="T722" s="14"/>
      <c r="U722" s="14"/>
    </row>
    <row r="723">
      <c r="A723" s="45"/>
      <c r="B723" s="14"/>
      <c r="C723" s="14"/>
      <c r="D723" s="14"/>
      <c r="E723" s="14"/>
      <c r="F723" s="14"/>
      <c r="G723" s="45"/>
      <c r="H723" s="14"/>
      <c r="I723" s="14"/>
      <c r="J723" s="14"/>
      <c r="K723" s="14"/>
      <c r="L723" s="14"/>
      <c r="M723" s="14"/>
      <c r="N723" s="14"/>
      <c r="O723" s="14"/>
      <c r="P723" s="14"/>
      <c r="Q723" s="14"/>
      <c r="R723" s="14"/>
      <c r="S723" s="14"/>
      <c r="T723" s="14"/>
      <c r="U723" s="14"/>
    </row>
    <row r="724">
      <c r="A724" s="45"/>
      <c r="B724" s="14"/>
      <c r="C724" s="14"/>
      <c r="D724" s="14"/>
      <c r="E724" s="14"/>
      <c r="F724" s="14"/>
      <c r="G724" s="45"/>
      <c r="H724" s="14"/>
      <c r="I724" s="14"/>
      <c r="J724" s="14"/>
      <c r="K724" s="14"/>
      <c r="L724" s="14"/>
      <c r="M724" s="14"/>
      <c r="N724" s="14"/>
      <c r="O724" s="14"/>
      <c r="P724" s="14"/>
      <c r="Q724" s="14"/>
      <c r="R724" s="14"/>
      <c r="S724" s="14"/>
      <c r="T724" s="14"/>
      <c r="U724" s="14"/>
    </row>
    <row r="725">
      <c r="A725" s="45"/>
      <c r="B725" s="14"/>
      <c r="C725" s="14"/>
      <c r="D725" s="14"/>
      <c r="E725" s="14"/>
      <c r="F725" s="14"/>
      <c r="G725" s="45"/>
      <c r="H725" s="14"/>
      <c r="I725" s="14"/>
      <c r="J725" s="14"/>
      <c r="K725" s="14"/>
      <c r="L725" s="14"/>
      <c r="M725" s="14"/>
      <c r="N725" s="14"/>
      <c r="O725" s="14"/>
      <c r="P725" s="14"/>
      <c r="Q725" s="14"/>
      <c r="R725" s="14"/>
      <c r="S725" s="14"/>
      <c r="T725" s="14"/>
      <c r="U725" s="14"/>
    </row>
    <row r="726">
      <c r="A726" s="45"/>
      <c r="B726" s="14"/>
      <c r="C726" s="14"/>
      <c r="D726" s="14"/>
      <c r="E726" s="14"/>
      <c r="F726" s="14"/>
      <c r="G726" s="45"/>
      <c r="H726" s="14"/>
      <c r="I726" s="14"/>
      <c r="J726" s="14"/>
      <c r="K726" s="14"/>
      <c r="L726" s="14"/>
      <c r="M726" s="14"/>
      <c r="N726" s="14"/>
      <c r="O726" s="14"/>
      <c r="P726" s="14"/>
      <c r="Q726" s="14"/>
      <c r="R726" s="14"/>
      <c r="S726" s="14"/>
      <c r="T726" s="14"/>
      <c r="U726" s="14"/>
    </row>
    <row r="727">
      <c r="A727" s="45"/>
      <c r="B727" s="14"/>
      <c r="C727" s="14"/>
      <c r="D727" s="14"/>
      <c r="E727" s="14"/>
      <c r="F727" s="14"/>
      <c r="G727" s="45"/>
      <c r="H727" s="14"/>
      <c r="I727" s="14"/>
      <c r="J727" s="14"/>
      <c r="K727" s="14"/>
      <c r="L727" s="14"/>
      <c r="M727" s="14"/>
      <c r="N727" s="14"/>
      <c r="O727" s="14"/>
      <c r="P727" s="14"/>
      <c r="Q727" s="14"/>
      <c r="R727" s="14"/>
      <c r="S727" s="14"/>
      <c r="T727" s="14"/>
      <c r="U727" s="14"/>
    </row>
    <row r="728">
      <c r="A728" s="45"/>
      <c r="B728" s="14"/>
      <c r="C728" s="14"/>
      <c r="D728" s="14"/>
      <c r="E728" s="14"/>
      <c r="F728" s="14"/>
      <c r="G728" s="45"/>
      <c r="H728" s="14"/>
      <c r="I728" s="14"/>
      <c r="J728" s="14"/>
      <c r="K728" s="14"/>
      <c r="L728" s="14"/>
      <c r="M728" s="14"/>
      <c r="N728" s="14"/>
      <c r="O728" s="14"/>
      <c r="P728" s="14"/>
      <c r="Q728" s="14"/>
      <c r="R728" s="14"/>
      <c r="S728" s="14"/>
      <c r="T728" s="14"/>
      <c r="U728" s="14"/>
    </row>
    <row r="729">
      <c r="A729" s="45"/>
      <c r="B729" s="14"/>
      <c r="C729" s="14"/>
      <c r="D729" s="14"/>
      <c r="E729" s="14"/>
      <c r="F729" s="14"/>
      <c r="G729" s="45"/>
      <c r="H729" s="14"/>
      <c r="I729" s="14"/>
      <c r="J729" s="14"/>
      <c r="K729" s="14"/>
      <c r="L729" s="14"/>
      <c r="M729" s="14"/>
      <c r="N729" s="14"/>
      <c r="O729" s="14"/>
      <c r="P729" s="14"/>
      <c r="Q729" s="14"/>
      <c r="R729" s="14"/>
      <c r="S729" s="14"/>
      <c r="T729" s="14"/>
      <c r="U729" s="14"/>
    </row>
    <row r="730">
      <c r="A730" s="45"/>
      <c r="B730" s="14"/>
      <c r="C730" s="14"/>
      <c r="D730" s="14"/>
      <c r="E730" s="14"/>
      <c r="F730" s="14"/>
      <c r="G730" s="45"/>
      <c r="H730" s="14"/>
      <c r="I730" s="14"/>
      <c r="J730" s="14"/>
      <c r="K730" s="14"/>
      <c r="L730" s="14"/>
      <c r="M730" s="14"/>
      <c r="N730" s="14"/>
      <c r="O730" s="14"/>
      <c r="P730" s="14"/>
      <c r="Q730" s="14"/>
      <c r="R730" s="14"/>
      <c r="S730" s="14"/>
      <c r="T730" s="14"/>
      <c r="U730" s="14"/>
    </row>
    <row r="731">
      <c r="A731" s="45"/>
      <c r="B731" s="14"/>
      <c r="C731" s="14"/>
      <c r="D731" s="14"/>
      <c r="E731" s="14"/>
      <c r="F731" s="14"/>
      <c r="G731" s="45"/>
      <c r="H731" s="14"/>
      <c r="I731" s="14"/>
      <c r="J731" s="14"/>
      <c r="K731" s="14"/>
      <c r="L731" s="14"/>
      <c r="M731" s="14"/>
      <c r="N731" s="14"/>
      <c r="O731" s="14"/>
      <c r="P731" s="14"/>
      <c r="Q731" s="14"/>
      <c r="R731" s="14"/>
      <c r="S731" s="14"/>
      <c r="T731" s="14"/>
      <c r="U731" s="14"/>
    </row>
    <row r="732">
      <c r="A732" s="45"/>
      <c r="B732" s="14"/>
      <c r="C732" s="14"/>
      <c r="D732" s="14"/>
      <c r="E732" s="14"/>
      <c r="F732" s="14"/>
      <c r="G732" s="45"/>
      <c r="H732" s="14"/>
      <c r="I732" s="14"/>
      <c r="J732" s="14"/>
      <c r="K732" s="14"/>
      <c r="L732" s="14"/>
      <c r="M732" s="14"/>
      <c r="N732" s="14"/>
      <c r="O732" s="14"/>
      <c r="P732" s="14"/>
      <c r="Q732" s="14"/>
      <c r="R732" s="14"/>
      <c r="S732" s="14"/>
      <c r="T732" s="14"/>
      <c r="U732" s="14"/>
    </row>
    <row r="733">
      <c r="A733" s="45"/>
      <c r="B733" s="14"/>
      <c r="C733" s="14"/>
      <c r="D733" s="14"/>
      <c r="E733" s="14"/>
      <c r="F733" s="14"/>
      <c r="G733" s="45"/>
      <c r="H733" s="14"/>
      <c r="I733" s="14"/>
      <c r="J733" s="14"/>
      <c r="K733" s="14"/>
      <c r="L733" s="14"/>
      <c r="M733" s="14"/>
      <c r="N733" s="14"/>
      <c r="O733" s="14"/>
      <c r="P733" s="14"/>
      <c r="Q733" s="14"/>
      <c r="R733" s="14"/>
      <c r="S733" s="14"/>
      <c r="T733" s="14"/>
      <c r="U733" s="14"/>
    </row>
    <row r="734">
      <c r="A734" s="45"/>
      <c r="B734" s="14"/>
      <c r="C734" s="14"/>
      <c r="D734" s="14"/>
      <c r="E734" s="14"/>
      <c r="F734" s="14"/>
      <c r="G734" s="45"/>
      <c r="H734" s="14"/>
      <c r="I734" s="14"/>
      <c r="J734" s="14"/>
      <c r="K734" s="14"/>
      <c r="L734" s="14"/>
      <c r="M734" s="14"/>
      <c r="N734" s="14"/>
      <c r="O734" s="14"/>
      <c r="P734" s="14"/>
      <c r="Q734" s="14"/>
      <c r="R734" s="14"/>
      <c r="S734" s="14"/>
      <c r="T734" s="14"/>
      <c r="U734" s="14"/>
    </row>
    <row r="735">
      <c r="A735" s="45"/>
      <c r="B735" s="14"/>
      <c r="C735" s="14"/>
      <c r="D735" s="14"/>
      <c r="E735" s="14"/>
      <c r="F735" s="14"/>
      <c r="G735" s="45"/>
      <c r="H735" s="14"/>
      <c r="I735" s="14"/>
      <c r="J735" s="14"/>
      <c r="K735" s="14"/>
      <c r="L735" s="14"/>
      <c r="M735" s="14"/>
      <c r="N735" s="14"/>
      <c r="O735" s="14"/>
      <c r="P735" s="14"/>
      <c r="Q735" s="14"/>
      <c r="R735" s="14"/>
      <c r="S735" s="14"/>
      <c r="T735" s="14"/>
      <c r="U735" s="14"/>
    </row>
    <row r="736">
      <c r="A736" s="45"/>
      <c r="B736" s="14"/>
      <c r="C736" s="14"/>
      <c r="D736" s="14"/>
      <c r="E736" s="14"/>
      <c r="F736" s="14"/>
      <c r="G736" s="45"/>
      <c r="H736" s="14"/>
      <c r="I736" s="14"/>
      <c r="J736" s="14"/>
      <c r="K736" s="14"/>
      <c r="L736" s="14"/>
      <c r="M736" s="14"/>
      <c r="N736" s="14"/>
      <c r="O736" s="14"/>
      <c r="P736" s="14"/>
      <c r="Q736" s="14"/>
      <c r="R736" s="14"/>
      <c r="S736" s="14"/>
      <c r="T736" s="14"/>
      <c r="U736" s="14"/>
    </row>
    <row r="737">
      <c r="A737" s="45"/>
      <c r="B737" s="14"/>
      <c r="C737" s="14"/>
      <c r="D737" s="14"/>
      <c r="E737" s="14"/>
      <c r="F737" s="14"/>
      <c r="G737" s="45"/>
      <c r="H737" s="14"/>
      <c r="I737" s="14"/>
      <c r="J737" s="14"/>
      <c r="K737" s="14"/>
      <c r="L737" s="14"/>
      <c r="M737" s="14"/>
      <c r="N737" s="14"/>
      <c r="O737" s="14"/>
      <c r="P737" s="14"/>
      <c r="Q737" s="14"/>
      <c r="R737" s="14"/>
      <c r="S737" s="14"/>
      <c r="T737" s="14"/>
      <c r="U737" s="14"/>
    </row>
    <row r="738">
      <c r="A738" s="45"/>
      <c r="B738" s="14"/>
      <c r="C738" s="14"/>
      <c r="D738" s="14"/>
      <c r="E738" s="14"/>
      <c r="F738" s="14"/>
      <c r="G738" s="45"/>
      <c r="H738" s="14"/>
      <c r="I738" s="14"/>
      <c r="J738" s="14"/>
      <c r="K738" s="14"/>
      <c r="L738" s="14"/>
      <c r="M738" s="14"/>
      <c r="N738" s="14"/>
      <c r="O738" s="14"/>
      <c r="P738" s="14"/>
      <c r="Q738" s="14"/>
      <c r="R738" s="14"/>
      <c r="S738" s="14"/>
      <c r="T738" s="14"/>
      <c r="U738" s="14"/>
    </row>
    <row r="739">
      <c r="A739" s="45"/>
      <c r="B739" s="14"/>
      <c r="C739" s="14"/>
      <c r="D739" s="14"/>
      <c r="E739" s="14"/>
      <c r="F739" s="14"/>
      <c r="G739" s="45"/>
      <c r="H739" s="14"/>
      <c r="I739" s="14"/>
      <c r="J739" s="14"/>
      <c r="K739" s="14"/>
      <c r="L739" s="14"/>
      <c r="M739" s="14"/>
      <c r="N739" s="14"/>
      <c r="O739" s="14"/>
      <c r="P739" s="14"/>
      <c r="Q739" s="14"/>
      <c r="R739" s="14"/>
      <c r="S739" s="14"/>
      <c r="T739" s="14"/>
      <c r="U739" s="14"/>
    </row>
    <row r="740">
      <c r="A740" s="45"/>
      <c r="B740" s="14"/>
      <c r="C740" s="14"/>
      <c r="D740" s="14"/>
      <c r="E740" s="14"/>
      <c r="F740" s="14"/>
      <c r="G740" s="45"/>
      <c r="H740" s="14"/>
      <c r="I740" s="14"/>
      <c r="J740" s="14"/>
      <c r="K740" s="14"/>
      <c r="L740" s="14"/>
      <c r="M740" s="14"/>
      <c r="N740" s="14"/>
      <c r="O740" s="14"/>
      <c r="P740" s="14"/>
      <c r="Q740" s="14"/>
      <c r="R740" s="14"/>
      <c r="S740" s="14"/>
      <c r="T740" s="14"/>
      <c r="U740" s="14"/>
    </row>
    <row r="741">
      <c r="A741" s="45"/>
      <c r="B741" s="14"/>
      <c r="C741" s="14"/>
      <c r="D741" s="14"/>
      <c r="E741" s="14"/>
      <c r="F741" s="14"/>
      <c r="G741" s="45"/>
      <c r="H741" s="14"/>
      <c r="I741" s="14"/>
      <c r="J741" s="14"/>
      <c r="K741" s="14"/>
      <c r="L741" s="14"/>
      <c r="M741" s="14"/>
      <c r="N741" s="14"/>
      <c r="O741" s="14"/>
      <c r="P741" s="14"/>
      <c r="Q741" s="14"/>
      <c r="R741" s="14"/>
      <c r="S741" s="14"/>
      <c r="T741" s="14"/>
      <c r="U741" s="14"/>
    </row>
    <row r="742">
      <c r="A742" s="45"/>
      <c r="B742" s="14"/>
      <c r="C742" s="14"/>
      <c r="D742" s="14"/>
      <c r="E742" s="14"/>
      <c r="F742" s="14"/>
      <c r="G742" s="45"/>
      <c r="H742" s="14"/>
      <c r="I742" s="14"/>
      <c r="J742" s="14"/>
      <c r="K742" s="14"/>
      <c r="L742" s="14"/>
      <c r="M742" s="14"/>
      <c r="N742" s="14"/>
      <c r="O742" s="14"/>
      <c r="P742" s="14"/>
      <c r="Q742" s="14"/>
      <c r="R742" s="14"/>
      <c r="S742" s="14"/>
      <c r="T742" s="14"/>
      <c r="U742" s="14"/>
    </row>
    <row r="743">
      <c r="A743" s="45"/>
      <c r="B743" s="14"/>
      <c r="C743" s="14"/>
      <c r="D743" s="14"/>
      <c r="E743" s="14"/>
      <c r="F743" s="14"/>
      <c r="G743" s="45"/>
      <c r="H743" s="14"/>
      <c r="I743" s="14"/>
      <c r="J743" s="14"/>
      <c r="K743" s="14"/>
      <c r="L743" s="14"/>
      <c r="M743" s="14"/>
      <c r="N743" s="14"/>
      <c r="O743" s="14"/>
      <c r="P743" s="14"/>
      <c r="Q743" s="14"/>
      <c r="R743" s="14"/>
      <c r="S743" s="14"/>
      <c r="T743" s="14"/>
      <c r="U743" s="14"/>
    </row>
    <row r="744">
      <c r="A744" s="45"/>
      <c r="B744" s="14"/>
      <c r="C744" s="14"/>
      <c r="D744" s="14"/>
      <c r="E744" s="14"/>
      <c r="F744" s="14"/>
      <c r="G744" s="45"/>
      <c r="H744" s="14"/>
      <c r="I744" s="14"/>
      <c r="J744" s="14"/>
      <c r="K744" s="14"/>
      <c r="L744" s="14"/>
      <c r="M744" s="14"/>
      <c r="N744" s="14"/>
      <c r="O744" s="14"/>
      <c r="P744" s="14"/>
      <c r="Q744" s="14"/>
      <c r="R744" s="14"/>
      <c r="S744" s="14"/>
      <c r="T744" s="14"/>
      <c r="U744" s="14"/>
    </row>
    <row r="745">
      <c r="A745" s="45"/>
      <c r="B745" s="14"/>
      <c r="C745" s="14"/>
      <c r="D745" s="14"/>
      <c r="E745" s="14"/>
      <c r="F745" s="14"/>
      <c r="G745" s="45"/>
      <c r="H745" s="14"/>
      <c r="I745" s="14"/>
      <c r="J745" s="14"/>
      <c r="K745" s="14"/>
      <c r="L745" s="14"/>
      <c r="M745" s="14"/>
      <c r="N745" s="14"/>
      <c r="O745" s="14"/>
      <c r="P745" s="14"/>
      <c r="Q745" s="14"/>
      <c r="R745" s="14"/>
      <c r="S745" s="14"/>
      <c r="T745" s="14"/>
      <c r="U745" s="14"/>
    </row>
    <row r="746">
      <c r="A746" s="45"/>
      <c r="B746" s="14"/>
      <c r="C746" s="14"/>
      <c r="D746" s="14"/>
      <c r="E746" s="14"/>
      <c r="F746" s="14"/>
      <c r="G746" s="45"/>
      <c r="H746" s="14"/>
      <c r="I746" s="14"/>
      <c r="J746" s="14"/>
      <c r="K746" s="14"/>
      <c r="L746" s="14"/>
      <c r="M746" s="14"/>
      <c r="N746" s="14"/>
      <c r="O746" s="14"/>
      <c r="P746" s="14"/>
      <c r="Q746" s="14"/>
      <c r="R746" s="14"/>
      <c r="S746" s="14"/>
      <c r="T746" s="14"/>
      <c r="U746" s="14"/>
    </row>
    <row r="747">
      <c r="A747" s="45"/>
      <c r="B747" s="14"/>
      <c r="C747" s="14"/>
      <c r="D747" s="14"/>
      <c r="E747" s="14"/>
      <c r="F747" s="14"/>
      <c r="G747" s="45"/>
      <c r="H747" s="14"/>
      <c r="I747" s="14"/>
      <c r="J747" s="14"/>
      <c r="K747" s="14"/>
      <c r="L747" s="14"/>
      <c r="M747" s="14"/>
      <c r="N747" s="14"/>
      <c r="O747" s="14"/>
      <c r="P747" s="14"/>
      <c r="Q747" s="14"/>
      <c r="R747" s="14"/>
      <c r="S747" s="14"/>
      <c r="T747" s="14"/>
      <c r="U747" s="14"/>
    </row>
    <row r="748">
      <c r="A748" s="45"/>
      <c r="B748" s="14"/>
      <c r="C748" s="14"/>
      <c r="D748" s="14"/>
      <c r="E748" s="14"/>
      <c r="F748" s="14"/>
      <c r="G748" s="45"/>
      <c r="H748" s="14"/>
      <c r="I748" s="14"/>
      <c r="J748" s="14"/>
      <c r="K748" s="14"/>
      <c r="L748" s="14"/>
      <c r="M748" s="14"/>
      <c r="N748" s="14"/>
      <c r="O748" s="14"/>
      <c r="P748" s="14"/>
      <c r="Q748" s="14"/>
      <c r="R748" s="14"/>
      <c r="S748" s="14"/>
      <c r="T748" s="14"/>
      <c r="U748" s="14"/>
    </row>
    <row r="749">
      <c r="A749" s="45"/>
      <c r="B749" s="14"/>
      <c r="C749" s="14"/>
      <c r="D749" s="14"/>
      <c r="E749" s="14"/>
      <c r="F749" s="14"/>
      <c r="G749" s="45"/>
      <c r="H749" s="14"/>
      <c r="I749" s="14"/>
      <c r="J749" s="14"/>
      <c r="K749" s="14"/>
      <c r="L749" s="14"/>
      <c r="M749" s="14"/>
      <c r="N749" s="14"/>
      <c r="O749" s="14"/>
      <c r="P749" s="14"/>
      <c r="Q749" s="14"/>
      <c r="R749" s="14"/>
      <c r="S749" s="14"/>
      <c r="T749" s="14"/>
      <c r="U749" s="14"/>
    </row>
    <row r="750">
      <c r="A750" s="45"/>
      <c r="B750" s="14"/>
      <c r="C750" s="14"/>
      <c r="D750" s="14"/>
      <c r="E750" s="14"/>
      <c r="F750" s="14"/>
      <c r="G750" s="45"/>
      <c r="H750" s="14"/>
      <c r="I750" s="14"/>
      <c r="J750" s="14"/>
      <c r="K750" s="14"/>
      <c r="L750" s="14"/>
      <c r="M750" s="14"/>
      <c r="N750" s="14"/>
      <c r="O750" s="14"/>
      <c r="P750" s="14"/>
      <c r="Q750" s="14"/>
      <c r="R750" s="14"/>
      <c r="S750" s="14"/>
      <c r="T750" s="14"/>
      <c r="U750" s="14"/>
    </row>
    <row r="751">
      <c r="A751" s="45"/>
      <c r="B751" s="14"/>
      <c r="C751" s="14"/>
      <c r="D751" s="14"/>
      <c r="E751" s="14"/>
      <c r="F751" s="14"/>
      <c r="G751" s="45"/>
      <c r="H751" s="14"/>
      <c r="I751" s="14"/>
      <c r="J751" s="14"/>
      <c r="K751" s="14"/>
      <c r="L751" s="14"/>
      <c r="M751" s="14"/>
      <c r="N751" s="14"/>
      <c r="O751" s="14"/>
      <c r="P751" s="14"/>
      <c r="Q751" s="14"/>
      <c r="R751" s="14"/>
      <c r="S751" s="14"/>
      <c r="T751" s="14"/>
      <c r="U751" s="14"/>
    </row>
    <row r="752">
      <c r="A752" s="45"/>
      <c r="B752" s="14"/>
      <c r="C752" s="14"/>
      <c r="D752" s="14"/>
      <c r="E752" s="14"/>
      <c r="F752" s="14"/>
      <c r="G752" s="45"/>
      <c r="H752" s="14"/>
      <c r="I752" s="14"/>
      <c r="J752" s="14"/>
      <c r="K752" s="14"/>
      <c r="L752" s="14"/>
      <c r="M752" s="14"/>
      <c r="N752" s="14"/>
      <c r="O752" s="14"/>
      <c r="P752" s="14"/>
      <c r="Q752" s="14"/>
      <c r="R752" s="14"/>
      <c r="S752" s="14"/>
      <c r="T752" s="14"/>
      <c r="U752" s="14"/>
    </row>
    <row r="753">
      <c r="A753" s="45"/>
      <c r="B753" s="14"/>
      <c r="C753" s="14"/>
      <c r="D753" s="14"/>
      <c r="E753" s="14"/>
      <c r="F753" s="14"/>
      <c r="G753" s="45"/>
      <c r="H753" s="14"/>
      <c r="I753" s="14"/>
      <c r="J753" s="14"/>
      <c r="K753" s="14"/>
      <c r="L753" s="14"/>
      <c r="M753" s="14"/>
      <c r="N753" s="14"/>
      <c r="O753" s="14"/>
      <c r="P753" s="14"/>
      <c r="Q753" s="14"/>
      <c r="R753" s="14"/>
      <c r="S753" s="14"/>
      <c r="T753" s="14"/>
      <c r="U753" s="14"/>
    </row>
    <row r="754">
      <c r="A754" s="45"/>
      <c r="B754" s="14"/>
      <c r="C754" s="14"/>
      <c r="D754" s="14"/>
      <c r="E754" s="14"/>
      <c r="F754" s="14"/>
      <c r="G754" s="45"/>
      <c r="H754" s="14"/>
      <c r="I754" s="14"/>
      <c r="J754" s="14"/>
      <c r="K754" s="14"/>
      <c r="L754" s="14"/>
      <c r="M754" s="14"/>
      <c r="N754" s="14"/>
      <c r="O754" s="14"/>
      <c r="P754" s="14"/>
      <c r="Q754" s="14"/>
      <c r="R754" s="14"/>
      <c r="S754" s="14"/>
      <c r="T754" s="14"/>
      <c r="U754" s="14"/>
    </row>
    <row r="755">
      <c r="A755" s="45"/>
      <c r="B755" s="14"/>
      <c r="C755" s="14"/>
      <c r="D755" s="14"/>
      <c r="E755" s="14"/>
      <c r="F755" s="14"/>
      <c r="G755" s="45"/>
      <c r="H755" s="14"/>
      <c r="I755" s="14"/>
      <c r="J755" s="14"/>
      <c r="K755" s="14"/>
      <c r="L755" s="14"/>
      <c r="M755" s="14"/>
      <c r="N755" s="14"/>
      <c r="O755" s="14"/>
      <c r="P755" s="14"/>
      <c r="Q755" s="14"/>
      <c r="R755" s="14"/>
      <c r="S755" s="14"/>
      <c r="T755" s="14"/>
      <c r="U755" s="14"/>
    </row>
    <row r="756">
      <c r="A756" s="45"/>
      <c r="B756" s="14"/>
      <c r="C756" s="14"/>
      <c r="D756" s="14"/>
      <c r="E756" s="14"/>
      <c r="F756" s="14"/>
      <c r="G756" s="45"/>
      <c r="H756" s="14"/>
      <c r="I756" s="14"/>
      <c r="J756" s="14"/>
      <c r="K756" s="14"/>
      <c r="L756" s="14"/>
      <c r="M756" s="14"/>
      <c r="N756" s="14"/>
      <c r="O756" s="14"/>
      <c r="P756" s="14"/>
      <c r="Q756" s="14"/>
      <c r="R756" s="14"/>
      <c r="S756" s="14"/>
      <c r="T756" s="14"/>
      <c r="U756" s="14"/>
    </row>
    <row r="757">
      <c r="A757" s="45"/>
      <c r="B757" s="14"/>
      <c r="C757" s="14"/>
      <c r="D757" s="14"/>
      <c r="E757" s="14"/>
      <c r="F757" s="14"/>
      <c r="G757" s="45"/>
      <c r="H757" s="14"/>
      <c r="I757" s="14"/>
      <c r="J757" s="14"/>
      <c r="K757" s="14"/>
      <c r="L757" s="14"/>
      <c r="M757" s="14"/>
      <c r="N757" s="14"/>
      <c r="O757" s="14"/>
      <c r="P757" s="14"/>
      <c r="Q757" s="14"/>
      <c r="R757" s="14"/>
      <c r="S757" s="14"/>
      <c r="T757" s="14"/>
      <c r="U757" s="14"/>
    </row>
    <row r="758">
      <c r="A758" s="45"/>
      <c r="B758" s="14"/>
      <c r="C758" s="14"/>
      <c r="D758" s="14"/>
      <c r="E758" s="14"/>
      <c r="F758" s="14"/>
      <c r="G758" s="45"/>
      <c r="H758" s="14"/>
      <c r="I758" s="14"/>
      <c r="J758" s="14"/>
      <c r="K758" s="14"/>
      <c r="L758" s="14"/>
      <c r="M758" s="14"/>
      <c r="N758" s="14"/>
      <c r="O758" s="14"/>
      <c r="P758" s="14"/>
      <c r="Q758" s="14"/>
      <c r="R758" s="14"/>
      <c r="S758" s="14"/>
      <c r="T758" s="14"/>
      <c r="U758" s="14"/>
    </row>
    <row r="759">
      <c r="A759" s="45"/>
      <c r="B759" s="14"/>
      <c r="C759" s="14"/>
      <c r="D759" s="14"/>
      <c r="E759" s="14"/>
      <c r="F759" s="14"/>
      <c r="G759" s="45"/>
      <c r="H759" s="14"/>
      <c r="I759" s="14"/>
      <c r="J759" s="14"/>
      <c r="K759" s="14"/>
      <c r="L759" s="14"/>
      <c r="M759" s="14"/>
      <c r="N759" s="14"/>
      <c r="O759" s="14"/>
      <c r="P759" s="14"/>
      <c r="Q759" s="14"/>
      <c r="R759" s="14"/>
      <c r="S759" s="14"/>
      <c r="T759" s="14"/>
      <c r="U759" s="14"/>
    </row>
    <row r="760">
      <c r="A760" s="45"/>
      <c r="B760" s="14"/>
      <c r="C760" s="14"/>
      <c r="D760" s="14"/>
      <c r="E760" s="14"/>
      <c r="F760" s="14"/>
      <c r="G760" s="45"/>
      <c r="H760" s="14"/>
      <c r="I760" s="14"/>
      <c r="J760" s="14"/>
      <c r="K760" s="14"/>
      <c r="L760" s="14"/>
      <c r="M760" s="14"/>
      <c r="N760" s="14"/>
      <c r="O760" s="14"/>
      <c r="P760" s="14"/>
      <c r="Q760" s="14"/>
      <c r="R760" s="14"/>
      <c r="S760" s="14"/>
      <c r="T760" s="14"/>
      <c r="U760" s="14"/>
    </row>
    <row r="761">
      <c r="A761" s="45"/>
      <c r="B761" s="14"/>
      <c r="C761" s="14"/>
      <c r="D761" s="14"/>
      <c r="E761" s="14"/>
      <c r="F761" s="14"/>
      <c r="G761" s="45"/>
      <c r="H761" s="14"/>
      <c r="I761" s="14"/>
      <c r="J761" s="14"/>
      <c r="K761" s="14"/>
      <c r="L761" s="14"/>
      <c r="M761" s="14"/>
      <c r="N761" s="14"/>
      <c r="O761" s="14"/>
      <c r="P761" s="14"/>
      <c r="Q761" s="14"/>
      <c r="R761" s="14"/>
      <c r="S761" s="14"/>
      <c r="T761" s="14"/>
      <c r="U761" s="14"/>
    </row>
    <row r="762">
      <c r="A762" s="45"/>
      <c r="B762" s="14"/>
      <c r="C762" s="14"/>
      <c r="D762" s="14"/>
      <c r="E762" s="14"/>
      <c r="F762" s="14"/>
      <c r="G762" s="45"/>
      <c r="H762" s="14"/>
      <c r="I762" s="14"/>
      <c r="J762" s="14"/>
      <c r="K762" s="14"/>
      <c r="L762" s="14"/>
      <c r="M762" s="14"/>
      <c r="N762" s="14"/>
      <c r="O762" s="14"/>
      <c r="P762" s="14"/>
      <c r="Q762" s="14"/>
      <c r="R762" s="14"/>
      <c r="S762" s="14"/>
      <c r="T762" s="14"/>
      <c r="U762" s="14"/>
    </row>
    <row r="763">
      <c r="A763" s="45"/>
      <c r="B763" s="14"/>
      <c r="C763" s="14"/>
      <c r="D763" s="14"/>
      <c r="E763" s="14"/>
      <c r="F763" s="14"/>
      <c r="G763" s="45"/>
      <c r="H763" s="14"/>
      <c r="I763" s="14"/>
      <c r="J763" s="14"/>
      <c r="K763" s="14"/>
      <c r="L763" s="14"/>
      <c r="M763" s="14"/>
      <c r="N763" s="14"/>
      <c r="O763" s="14"/>
      <c r="P763" s="14"/>
      <c r="Q763" s="14"/>
      <c r="R763" s="14"/>
      <c r="S763" s="14"/>
      <c r="T763" s="14"/>
      <c r="U763" s="14"/>
    </row>
    <row r="764">
      <c r="A764" s="45"/>
      <c r="B764" s="14"/>
      <c r="C764" s="14"/>
      <c r="D764" s="14"/>
      <c r="E764" s="14"/>
      <c r="F764" s="14"/>
      <c r="G764" s="45"/>
      <c r="H764" s="14"/>
      <c r="I764" s="14"/>
      <c r="J764" s="14"/>
      <c r="K764" s="14"/>
      <c r="L764" s="14"/>
      <c r="M764" s="14"/>
      <c r="N764" s="14"/>
      <c r="O764" s="14"/>
      <c r="P764" s="14"/>
      <c r="Q764" s="14"/>
      <c r="R764" s="14"/>
      <c r="S764" s="14"/>
      <c r="T764" s="14"/>
      <c r="U764" s="14"/>
    </row>
    <row r="765">
      <c r="A765" s="45"/>
      <c r="B765" s="14"/>
      <c r="C765" s="14"/>
      <c r="D765" s="14"/>
      <c r="E765" s="14"/>
      <c r="F765" s="14"/>
      <c r="G765" s="45"/>
      <c r="H765" s="14"/>
      <c r="I765" s="14"/>
      <c r="J765" s="14"/>
      <c r="K765" s="14"/>
      <c r="L765" s="14"/>
      <c r="M765" s="14"/>
      <c r="N765" s="14"/>
      <c r="O765" s="14"/>
      <c r="P765" s="14"/>
      <c r="Q765" s="14"/>
      <c r="R765" s="14"/>
      <c r="S765" s="14"/>
      <c r="T765" s="14"/>
      <c r="U765" s="14"/>
    </row>
    <row r="766">
      <c r="A766" s="45"/>
      <c r="B766" s="14"/>
      <c r="C766" s="14"/>
      <c r="D766" s="14"/>
      <c r="E766" s="14"/>
      <c r="F766" s="14"/>
      <c r="G766" s="45"/>
      <c r="H766" s="14"/>
      <c r="I766" s="14"/>
      <c r="J766" s="14"/>
      <c r="K766" s="14"/>
      <c r="L766" s="14"/>
      <c r="M766" s="14"/>
      <c r="N766" s="14"/>
      <c r="O766" s="14"/>
      <c r="P766" s="14"/>
      <c r="Q766" s="14"/>
      <c r="R766" s="14"/>
      <c r="S766" s="14"/>
      <c r="T766" s="14"/>
      <c r="U766" s="14"/>
    </row>
    <row r="767">
      <c r="A767" s="45"/>
      <c r="B767" s="14"/>
      <c r="C767" s="14"/>
      <c r="D767" s="14"/>
      <c r="E767" s="14"/>
      <c r="F767" s="14"/>
      <c r="G767" s="45"/>
      <c r="H767" s="14"/>
      <c r="I767" s="14"/>
      <c r="J767" s="14"/>
      <c r="K767" s="14"/>
      <c r="L767" s="14"/>
      <c r="M767" s="14"/>
      <c r="N767" s="14"/>
      <c r="O767" s="14"/>
      <c r="P767" s="14"/>
      <c r="Q767" s="14"/>
      <c r="R767" s="14"/>
      <c r="S767" s="14"/>
      <c r="T767" s="14"/>
      <c r="U767" s="14"/>
    </row>
    <row r="768">
      <c r="A768" s="45"/>
      <c r="B768" s="14"/>
      <c r="C768" s="14"/>
      <c r="D768" s="14"/>
      <c r="E768" s="14"/>
      <c r="F768" s="14"/>
      <c r="G768" s="45"/>
      <c r="H768" s="14"/>
      <c r="I768" s="14"/>
      <c r="J768" s="14"/>
      <c r="K768" s="14"/>
      <c r="L768" s="14"/>
      <c r="M768" s="14"/>
      <c r="N768" s="14"/>
      <c r="O768" s="14"/>
      <c r="P768" s="14"/>
      <c r="Q768" s="14"/>
      <c r="R768" s="14"/>
      <c r="S768" s="14"/>
      <c r="T768" s="14"/>
      <c r="U768" s="14"/>
    </row>
    <row r="769">
      <c r="A769" s="45"/>
      <c r="B769" s="14"/>
      <c r="C769" s="14"/>
      <c r="D769" s="14"/>
      <c r="E769" s="14"/>
      <c r="F769" s="14"/>
      <c r="G769" s="45"/>
      <c r="H769" s="14"/>
      <c r="I769" s="14"/>
      <c r="J769" s="14"/>
      <c r="K769" s="14"/>
      <c r="L769" s="14"/>
      <c r="M769" s="14"/>
      <c r="N769" s="14"/>
      <c r="O769" s="14"/>
      <c r="P769" s="14"/>
      <c r="Q769" s="14"/>
      <c r="R769" s="14"/>
      <c r="S769" s="14"/>
      <c r="T769" s="14"/>
      <c r="U769" s="14"/>
    </row>
    <row r="770">
      <c r="A770" s="45"/>
      <c r="B770" s="14"/>
      <c r="C770" s="14"/>
      <c r="D770" s="14"/>
      <c r="E770" s="14"/>
      <c r="F770" s="14"/>
      <c r="G770" s="45"/>
      <c r="H770" s="14"/>
      <c r="I770" s="14"/>
      <c r="J770" s="14"/>
      <c r="K770" s="14"/>
      <c r="L770" s="14"/>
      <c r="M770" s="14"/>
      <c r="N770" s="14"/>
      <c r="O770" s="14"/>
      <c r="P770" s="14"/>
      <c r="Q770" s="14"/>
      <c r="R770" s="14"/>
      <c r="S770" s="14"/>
      <c r="T770" s="14"/>
      <c r="U770" s="14"/>
    </row>
    <row r="771">
      <c r="A771" s="45"/>
      <c r="B771" s="14"/>
      <c r="C771" s="14"/>
      <c r="D771" s="14"/>
      <c r="E771" s="14"/>
      <c r="F771" s="14"/>
      <c r="G771" s="45"/>
      <c r="H771" s="14"/>
      <c r="I771" s="14"/>
      <c r="J771" s="14"/>
      <c r="K771" s="14"/>
      <c r="L771" s="14"/>
      <c r="M771" s="14"/>
      <c r="N771" s="14"/>
      <c r="O771" s="14"/>
      <c r="P771" s="14"/>
      <c r="Q771" s="14"/>
      <c r="R771" s="14"/>
      <c r="S771" s="14"/>
      <c r="T771" s="14"/>
      <c r="U771" s="14"/>
    </row>
    <row r="772">
      <c r="A772" s="45"/>
      <c r="B772" s="14"/>
      <c r="C772" s="14"/>
      <c r="D772" s="14"/>
      <c r="E772" s="14"/>
      <c r="F772" s="14"/>
      <c r="G772" s="45"/>
      <c r="H772" s="14"/>
      <c r="I772" s="14"/>
      <c r="J772" s="14"/>
      <c r="K772" s="14"/>
      <c r="L772" s="14"/>
      <c r="M772" s="14"/>
      <c r="N772" s="14"/>
      <c r="O772" s="14"/>
      <c r="P772" s="14"/>
      <c r="Q772" s="14"/>
      <c r="R772" s="14"/>
      <c r="S772" s="14"/>
      <c r="T772" s="14"/>
      <c r="U772" s="14"/>
    </row>
    <row r="773">
      <c r="A773" s="45"/>
      <c r="B773" s="14"/>
      <c r="C773" s="14"/>
      <c r="D773" s="14"/>
      <c r="E773" s="14"/>
      <c r="F773" s="14"/>
      <c r="G773" s="45"/>
      <c r="H773" s="14"/>
      <c r="I773" s="14"/>
      <c r="J773" s="14"/>
      <c r="K773" s="14"/>
      <c r="L773" s="14"/>
      <c r="M773" s="14"/>
      <c r="N773" s="14"/>
      <c r="O773" s="14"/>
      <c r="P773" s="14"/>
      <c r="Q773" s="14"/>
      <c r="R773" s="14"/>
      <c r="S773" s="14"/>
      <c r="T773" s="14"/>
      <c r="U773" s="14"/>
    </row>
    <row r="774">
      <c r="A774" s="45"/>
      <c r="B774" s="14"/>
      <c r="C774" s="14"/>
      <c r="D774" s="14"/>
      <c r="E774" s="14"/>
      <c r="F774" s="14"/>
      <c r="G774" s="45"/>
      <c r="H774" s="14"/>
      <c r="I774" s="14"/>
      <c r="J774" s="14"/>
      <c r="K774" s="14"/>
      <c r="L774" s="14"/>
      <c r="M774" s="14"/>
      <c r="N774" s="14"/>
      <c r="O774" s="14"/>
      <c r="P774" s="14"/>
      <c r="Q774" s="14"/>
      <c r="R774" s="14"/>
      <c r="S774" s="14"/>
      <c r="T774" s="14"/>
      <c r="U774" s="14"/>
    </row>
    <row r="775">
      <c r="A775" s="45"/>
      <c r="B775" s="14"/>
      <c r="C775" s="14"/>
      <c r="D775" s="14"/>
      <c r="E775" s="14"/>
      <c r="F775" s="14"/>
      <c r="G775" s="45"/>
      <c r="H775" s="14"/>
      <c r="I775" s="14"/>
      <c r="J775" s="14"/>
      <c r="K775" s="14"/>
      <c r="L775" s="14"/>
      <c r="M775" s="14"/>
      <c r="N775" s="14"/>
      <c r="O775" s="14"/>
      <c r="P775" s="14"/>
      <c r="Q775" s="14"/>
      <c r="R775" s="14"/>
      <c r="S775" s="14"/>
      <c r="T775" s="14"/>
      <c r="U775" s="14"/>
    </row>
    <row r="776">
      <c r="A776" s="45"/>
      <c r="B776" s="14"/>
      <c r="C776" s="14"/>
      <c r="D776" s="14"/>
      <c r="E776" s="14"/>
      <c r="F776" s="14"/>
      <c r="G776" s="45"/>
      <c r="H776" s="14"/>
      <c r="I776" s="14"/>
      <c r="J776" s="14"/>
      <c r="K776" s="14"/>
      <c r="L776" s="14"/>
      <c r="M776" s="14"/>
      <c r="N776" s="14"/>
      <c r="O776" s="14"/>
      <c r="P776" s="14"/>
      <c r="Q776" s="14"/>
      <c r="R776" s="14"/>
      <c r="S776" s="14"/>
      <c r="T776" s="14"/>
      <c r="U776" s="14"/>
    </row>
    <row r="777">
      <c r="A777" s="45"/>
      <c r="B777" s="14"/>
      <c r="C777" s="14"/>
      <c r="D777" s="14"/>
      <c r="E777" s="14"/>
      <c r="F777" s="14"/>
      <c r="G777" s="45"/>
      <c r="H777" s="14"/>
      <c r="I777" s="14"/>
      <c r="J777" s="14"/>
      <c r="K777" s="14"/>
      <c r="L777" s="14"/>
      <c r="M777" s="14"/>
      <c r="N777" s="14"/>
      <c r="O777" s="14"/>
      <c r="P777" s="14"/>
      <c r="Q777" s="14"/>
      <c r="R777" s="14"/>
      <c r="S777" s="14"/>
      <c r="T777" s="14"/>
      <c r="U777" s="14"/>
    </row>
    <row r="778">
      <c r="A778" s="45"/>
      <c r="B778" s="14"/>
      <c r="C778" s="14"/>
      <c r="D778" s="14"/>
      <c r="E778" s="14"/>
      <c r="F778" s="14"/>
      <c r="G778" s="45"/>
      <c r="H778" s="14"/>
      <c r="I778" s="14"/>
      <c r="J778" s="14"/>
      <c r="K778" s="14"/>
      <c r="L778" s="14"/>
      <c r="M778" s="14"/>
      <c r="N778" s="14"/>
      <c r="O778" s="14"/>
      <c r="P778" s="14"/>
      <c r="Q778" s="14"/>
      <c r="R778" s="14"/>
      <c r="S778" s="14"/>
      <c r="T778" s="14"/>
      <c r="U778" s="14"/>
    </row>
    <row r="779">
      <c r="A779" s="45"/>
      <c r="B779" s="14"/>
      <c r="C779" s="14"/>
      <c r="D779" s="14"/>
      <c r="E779" s="14"/>
      <c r="F779" s="14"/>
      <c r="G779" s="45"/>
      <c r="H779" s="14"/>
      <c r="I779" s="14"/>
      <c r="J779" s="14"/>
      <c r="K779" s="14"/>
      <c r="L779" s="14"/>
      <c r="M779" s="14"/>
      <c r="N779" s="14"/>
      <c r="O779" s="14"/>
      <c r="P779" s="14"/>
      <c r="Q779" s="14"/>
      <c r="R779" s="14"/>
      <c r="S779" s="14"/>
      <c r="T779" s="14"/>
      <c r="U779" s="14"/>
    </row>
    <row r="780">
      <c r="A780" s="45"/>
      <c r="B780" s="14"/>
      <c r="C780" s="14"/>
      <c r="D780" s="14"/>
      <c r="E780" s="14"/>
      <c r="F780" s="14"/>
      <c r="G780" s="45"/>
      <c r="H780" s="14"/>
      <c r="I780" s="14"/>
      <c r="J780" s="14"/>
      <c r="K780" s="14"/>
      <c r="L780" s="14"/>
      <c r="M780" s="14"/>
      <c r="N780" s="14"/>
      <c r="O780" s="14"/>
      <c r="P780" s="14"/>
      <c r="Q780" s="14"/>
      <c r="R780" s="14"/>
      <c r="S780" s="14"/>
      <c r="T780" s="14"/>
      <c r="U780" s="14"/>
    </row>
    <row r="781">
      <c r="A781" s="45"/>
      <c r="B781" s="14"/>
      <c r="C781" s="14"/>
      <c r="D781" s="14"/>
      <c r="E781" s="14"/>
      <c r="F781" s="14"/>
      <c r="G781" s="45"/>
      <c r="H781" s="14"/>
      <c r="I781" s="14"/>
      <c r="J781" s="14"/>
      <c r="K781" s="14"/>
      <c r="L781" s="14"/>
      <c r="M781" s="14"/>
      <c r="N781" s="14"/>
      <c r="O781" s="14"/>
      <c r="P781" s="14"/>
      <c r="Q781" s="14"/>
      <c r="R781" s="14"/>
      <c r="S781" s="14"/>
      <c r="T781" s="14"/>
      <c r="U781" s="14"/>
    </row>
    <row r="782">
      <c r="A782" s="45"/>
      <c r="B782" s="14"/>
      <c r="C782" s="14"/>
      <c r="D782" s="14"/>
      <c r="E782" s="14"/>
      <c r="F782" s="14"/>
      <c r="G782" s="45"/>
      <c r="H782" s="14"/>
      <c r="I782" s="14"/>
      <c r="J782" s="14"/>
      <c r="K782" s="14"/>
      <c r="L782" s="14"/>
      <c r="M782" s="14"/>
      <c r="N782" s="14"/>
      <c r="O782" s="14"/>
      <c r="P782" s="14"/>
      <c r="Q782" s="14"/>
      <c r="R782" s="14"/>
      <c r="S782" s="14"/>
      <c r="T782" s="14"/>
      <c r="U782" s="14"/>
    </row>
    <row r="783">
      <c r="A783" s="45"/>
      <c r="B783" s="14"/>
      <c r="C783" s="14"/>
      <c r="D783" s="14"/>
      <c r="E783" s="14"/>
      <c r="F783" s="14"/>
      <c r="G783" s="45"/>
      <c r="H783" s="14"/>
      <c r="I783" s="14"/>
      <c r="J783" s="14"/>
      <c r="K783" s="14"/>
      <c r="L783" s="14"/>
      <c r="M783" s="14"/>
      <c r="N783" s="14"/>
      <c r="O783" s="14"/>
      <c r="P783" s="14"/>
      <c r="Q783" s="14"/>
      <c r="R783" s="14"/>
      <c r="S783" s="14"/>
      <c r="T783" s="14"/>
      <c r="U783" s="14"/>
    </row>
    <row r="784">
      <c r="A784" s="45"/>
      <c r="B784" s="14"/>
      <c r="C784" s="14"/>
      <c r="D784" s="14"/>
      <c r="E784" s="14"/>
      <c r="F784" s="14"/>
      <c r="G784" s="45"/>
      <c r="H784" s="14"/>
      <c r="I784" s="14"/>
      <c r="J784" s="14"/>
      <c r="K784" s="14"/>
      <c r="L784" s="14"/>
      <c r="M784" s="14"/>
      <c r="N784" s="14"/>
      <c r="O784" s="14"/>
      <c r="P784" s="14"/>
      <c r="Q784" s="14"/>
      <c r="R784" s="14"/>
      <c r="S784" s="14"/>
      <c r="T784" s="14"/>
      <c r="U784" s="14"/>
    </row>
    <row r="785">
      <c r="A785" s="45"/>
      <c r="B785" s="14"/>
      <c r="C785" s="14"/>
      <c r="D785" s="14"/>
      <c r="E785" s="14"/>
      <c r="F785" s="14"/>
      <c r="G785" s="45"/>
      <c r="H785" s="14"/>
      <c r="I785" s="14"/>
      <c r="J785" s="14"/>
      <c r="K785" s="14"/>
      <c r="L785" s="14"/>
      <c r="M785" s="14"/>
      <c r="N785" s="14"/>
      <c r="O785" s="14"/>
      <c r="P785" s="14"/>
      <c r="Q785" s="14"/>
      <c r="R785" s="14"/>
      <c r="S785" s="14"/>
      <c r="T785" s="14"/>
      <c r="U785" s="14"/>
    </row>
    <row r="786">
      <c r="A786" s="45"/>
      <c r="B786" s="14"/>
      <c r="C786" s="14"/>
      <c r="D786" s="14"/>
      <c r="E786" s="14"/>
      <c r="F786" s="14"/>
      <c r="G786" s="45"/>
      <c r="H786" s="14"/>
      <c r="I786" s="14"/>
      <c r="J786" s="14"/>
      <c r="K786" s="14"/>
      <c r="L786" s="14"/>
      <c r="M786" s="14"/>
      <c r="N786" s="14"/>
      <c r="O786" s="14"/>
      <c r="P786" s="14"/>
      <c r="Q786" s="14"/>
      <c r="R786" s="14"/>
      <c r="S786" s="14"/>
      <c r="T786" s="14"/>
      <c r="U786" s="14"/>
    </row>
    <row r="787">
      <c r="A787" s="45"/>
      <c r="B787" s="14"/>
      <c r="C787" s="14"/>
      <c r="D787" s="14"/>
      <c r="E787" s="14"/>
      <c r="F787" s="14"/>
      <c r="G787" s="45"/>
      <c r="H787" s="14"/>
      <c r="I787" s="14"/>
      <c r="J787" s="14"/>
      <c r="K787" s="14"/>
      <c r="L787" s="14"/>
      <c r="M787" s="14"/>
      <c r="N787" s="14"/>
      <c r="O787" s="14"/>
      <c r="P787" s="14"/>
      <c r="Q787" s="14"/>
      <c r="R787" s="14"/>
      <c r="S787" s="14"/>
      <c r="T787" s="14"/>
      <c r="U787" s="14"/>
    </row>
    <row r="788">
      <c r="A788" s="45"/>
      <c r="B788" s="14"/>
      <c r="C788" s="14"/>
      <c r="D788" s="14"/>
      <c r="E788" s="14"/>
      <c r="F788" s="14"/>
      <c r="G788" s="45"/>
      <c r="H788" s="14"/>
      <c r="I788" s="14"/>
      <c r="J788" s="14"/>
      <c r="K788" s="14"/>
      <c r="L788" s="14"/>
      <c r="M788" s="14"/>
      <c r="N788" s="14"/>
      <c r="O788" s="14"/>
      <c r="P788" s="14"/>
      <c r="Q788" s="14"/>
      <c r="R788" s="14"/>
      <c r="S788" s="14"/>
      <c r="T788" s="14"/>
      <c r="U788" s="14"/>
    </row>
    <row r="789">
      <c r="A789" s="45"/>
      <c r="B789" s="14"/>
      <c r="C789" s="14"/>
      <c r="D789" s="14"/>
      <c r="E789" s="14"/>
      <c r="F789" s="14"/>
      <c r="G789" s="45"/>
      <c r="H789" s="14"/>
      <c r="I789" s="14"/>
      <c r="J789" s="14"/>
      <c r="K789" s="14"/>
      <c r="L789" s="14"/>
      <c r="M789" s="14"/>
      <c r="N789" s="14"/>
      <c r="O789" s="14"/>
      <c r="P789" s="14"/>
      <c r="Q789" s="14"/>
      <c r="R789" s="14"/>
      <c r="S789" s="14"/>
      <c r="T789" s="14"/>
      <c r="U789" s="14"/>
    </row>
    <row r="790">
      <c r="A790" s="45"/>
      <c r="B790" s="14"/>
      <c r="C790" s="14"/>
      <c r="D790" s="14"/>
      <c r="E790" s="14"/>
      <c r="F790" s="14"/>
      <c r="G790" s="45"/>
      <c r="H790" s="14"/>
      <c r="I790" s="14"/>
      <c r="J790" s="14"/>
      <c r="K790" s="14"/>
      <c r="L790" s="14"/>
      <c r="M790" s="14"/>
      <c r="N790" s="14"/>
      <c r="O790" s="14"/>
      <c r="P790" s="14"/>
      <c r="Q790" s="14"/>
      <c r="R790" s="14"/>
      <c r="S790" s="14"/>
      <c r="T790" s="14"/>
      <c r="U790" s="14"/>
    </row>
    <row r="791">
      <c r="A791" s="45"/>
      <c r="B791" s="14"/>
      <c r="C791" s="14"/>
      <c r="D791" s="14"/>
      <c r="E791" s="14"/>
      <c r="F791" s="14"/>
      <c r="G791" s="45"/>
      <c r="H791" s="14"/>
      <c r="I791" s="14"/>
      <c r="J791" s="14"/>
      <c r="K791" s="14"/>
      <c r="L791" s="14"/>
      <c r="M791" s="14"/>
      <c r="N791" s="14"/>
      <c r="O791" s="14"/>
      <c r="P791" s="14"/>
      <c r="Q791" s="14"/>
      <c r="R791" s="14"/>
      <c r="S791" s="14"/>
      <c r="T791" s="14"/>
      <c r="U791" s="14"/>
    </row>
    <row r="792">
      <c r="A792" s="45"/>
      <c r="B792" s="14"/>
      <c r="C792" s="14"/>
      <c r="D792" s="14"/>
      <c r="E792" s="14"/>
      <c r="F792" s="14"/>
      <c r="G792" s="45"/>
      <c r="H792" s="14"/>
      <c r="I792" s="14"/>
      <c r="J792" s="14"/>
      <c r="K792" s="14"/>
      <c r="L792" s="14"/>
      <c r="M792" s="14"/>
      <c r="N792" s="14"/>
      <c r="O792" s="14"/>
      <c r="P792" s="14"/>
      <c r="Q792" s="14"/>
      <c r="R792" s="14"/>
      <c r="S792" s="14"/>
      <c r="T792" s="14"/>
      <c r="U792" s="14"/>
    </row>
    <row r="793">
      <c r="A793" s="45"/>
      <c r="B793" s="14"/>
      <c r="C793" s="14"/>
      <c r="D793" s="14"/>
      <c r="E793" s="14"/>
      <c r="F793" s="14"/>
      <c r="G793" s="45"/>
      <c r="H793" s="14"/>
      <c r="I793" s="14"/>
      <c r="J793" s="14"/>
      <c r="K793" s="14"/>
      <c r="L793" s="14"/>
      <c r="M793" s="14"/>
      <c r="N793" s="14"/>
      <c r="O793" s="14"/>
      <c r="P793" s="14"/>
      <c r="Q793" s="14"/>
      <c r="R793" s="14"/>
      <c r="S793" s="14"/>
      <c r="T793" s="14"/>
      <c r="U793" s="14"/>
    </row>
    <row r="794">
      <c r="A794" s="45"/>
      <c r="B794" s="14"/>
      <c r="C794" s="14"/>
      <c r="D794" s="14"/>
      <c r="E794" s="14"/>
      <c r="F794" s="14"/>
      <c r="G794" s="45"/>
      <c r="H794" s="14"/>
      <c r="I794" s="14"/>
      <c r="J794" s="14"/>
      <c r="K794" s="14"/>
      <c r="L794" s="14"/>
      <c r="M794" s="14"/>
      <c r="N794" s="14"/>
      <c r="O794" s="14"/>
      <c r="P794" s="14"/>
      <c r="Q794" s="14"/>
      <c r="R794" s="14"/>
      <c r="S794" s="14"/>
      <c r="T794" s="14"/>
      <c r="U794" s="14"/>
    </row>
    <row r="795">
      <c r="A795" s="45"/>
      <c r="B795" s="14"/>
      <c r="C795" s="14"/>
      <c r="D795" s="14"/>
      <c r="E795" s="14"/>
      <c r="F795" s="14"/>
      <c r="G795" s="45"/>
      <c r="H795" s="14"/>
      <c r="I795" s="14"/>
      <c r="J795" s="14"/>
      <c r="K795" s="14"/>
      <c r="L795" s="14"/>
      <c r="M795" s="14"/>
      <c r="N795" s="14"/>
      <c r="O795" s="14"/>
      <c r="P795" s="14"/>
      <c r="Q795" s="14"/>
      <c r="R795" s="14"/>
      <c r="S795" s="14"/>
      <c r="T795" s="14"/>
      <c r="U795" s="14"/>
    </row>
    <row r="796">
      <c r="A796" s="45"/>
      <c r="B796" s="14"/>
      <c r="C796" s="14"/>
      <c r="D796" s="14"/>
      <c r="E796" s="14"/>
      <c r="F796" s="14"/>
      <c r="G796" s="45"/>
      <c r="H796" s="14"/>
      <c r="I796" s="14"/>
      <c r="J796" s="14"/>
      <c r="K796" s="14"/>
      <c r="L796" s="14"/>
      <c r="M796" s="14"/>
      <c r="N796" s="14"/>
      <c r="O796" s="14"/>
      <c r="P796" s="14"/>
      <c r="Q796" s="14"/>
      <c r="R796" s="14"/>
      <c r="S796" s="14"/>
      <c r="T796" s="14"/>
      <c r="U796" s="14"/>
    </row>
    <row r="797">
      <c r="A797" s="45"/>
      <c r="B797" s="14"/>
      <c r="C797" s="14"/>
      <c r="D797" s="14"/>
      <c r="E797" s="14"/>
      <c r="F797" s="14"/>
      <c r="G797" s="45"/>
      <c r="H797" s="14"/>
      <c r="I797" s="14"/>
      <c r="J797" s="14"/>
      <c r="K797" s="14"/>
      <c r="L797" s="14"/>
      <c r="M797" s="14"/>
      <c r="N797" s="14"/>
      <c r="O797" s="14"/>
      <c r="P797" s="14"/>
      <c r="Q797" s="14"/>
      <c r="R797" s="14"/>
      <c r="S797" s="14"/>
      <c r="T797" s="14"/>
      <c r="U797" s="14"/>
    </row>
    <row r="798">
      <c r="A798" s="45"/>
      <c r="B798" s="14"/>
      <c r="C798" s="14"/>
      <c r="D798" s="14"/>
      <c r="E798" s="14"/>
      <c r="F798" s="14"/>
      <c r="G798" s="45"/>
      <c r="H798" s="14"/>
      <c r="I798" s="14"/>
      <c r="J798" s="14"/>
      <c r="K798" s="14"/>
      <c r="L798" s="14"/>
      <c r="M798" s="14"/>
      <c r="N798" s="14"/>
      <c r="O798" s="14"/>
      <c r="P798" s="14"/>
      <c r="Q798" s="14"/>
      <c r="R798" s="14"/>
      <c r="S798" s="14"/>
      <c r="T798" s="14"/>
      <c r="U798" s="14"/>
    </row>
    <row r="799">
      <c r="A799" s="45"/>
      <c r="B799" s="14"/>
      <c r="C799" s="14"/>
      <c r="D799" s="14"/>
      <c r="E799" s="14"/>
      <c r="F799" s="14"/>
      <c r="G799" s="45"/>
      <c r="H799" s="14"/>
      <c r="I799" s="14"/>
      <c r="J799" s="14"/>
      <c r="K799" s="14"/>
      <c r="L799" s="14"/>
      <c r="M799" s="14"/>
      <c r="N799" s="14"/>
      <c r="O799" s="14"/>
      <c r="P799" s="14"/>
      <c r="Q799" s="14"/>
      <c r="R799" s="14"/>
      <c r="S799" s="14"/>
      <c r="T799" s="14"/>
      <c r="U799" s="14"/>
    </row>
    <row r="800">
      <c r="A800" s="45"/>
      <c r="B800" s="14"/>
      <c r="C800" s="14"/>
      <c r="D800" s="14"/>
      <c r="E800" s="14"/>
      <c r="F800" s="14"/>
      <c r="G800" s="45"/>
      <c r="H800" s="14"/>
      <c r="I800" s="14"/>
      <c r="J800" s="14"/>
      <c r="K800" s="14"/>
      <c r="L800" s="14"/>
      <c r="M800" s="14"/>
      <c r="N800" s="14"/>
      <c r="O800" s="14"/>
      <c r="P800" s="14"/>
      <c r="Q800" s="14"/>
      <c r="R800" s="14"/>
      <c r="S800" s="14"/>
      <c r="T800" s="14"/>
      <c r="U800" s="14"/>
    </row>
    <row r="801">
      <c r="A801" s="45"/>
      <c r="B801" s="14"/>
      <c r="C801" s="14"/>
      <c r="D801" s="14"/>
      <c r="E801" s="14"/>
      <c r="F801" s="14"/>
      <c r="G801" s="45"/>
      <c r="H801" s="14"/>
      <c r="I801" s="14"/>
      <c r="J801" s="14"/>
      <c r="K801" s="14"/>
      <c r="L801" s="14"/>
      <c r="M801" s="14"/>
      <c r="N801" s="14"/>
      <c r="O801" s="14"/>
      <c r="P801" s="14"/>
      <c r="Q801" s="14"/>
      <c r="R801" s="14"/>
      <c r="S801" s="14"/>
      <c r="T801" s="14"/>
      <c r="U801" s="14"/>
    </row>
    <row r="802">
      <c r="A802" s="45"/>
      <c r="B802" s="14"/>
      <c r="C802" s="14"/>
      <c r="D802" s="14"/>
      <c r="E802" s="14"/>
      <c r="F802" s="14"/>
      <c r="G802" s="45"/>
      <c r="H802" s="14"/>
      <c r="I802" s="14"/>
      <c r="J802" s="14"/>
      <c r="K802" s="14"/>
      <c r="L802" s="14"/>
      <c r="M802" s="14"/>
      <c r="N802" s="14"/>
      <c r="O802" s="14"/>
      <c r="P802" s="14"/>
      <c r="Q802" s="14"/>
      <c r="R802" s="14"/>
      <c r="S802" s="14"/>
      <c r="T802" s="14"/>
      <c r="U802" s="14"/>
    </row>
    <row r="803">
      <c r="A803" s="45"/>
      <c r="B803" s="14"/>
      <c r="C803" s="14"/>
      <c r="D803" s="14"/>
      <c r="E803" s="14"/>
      <c r="F803" s="14"/>
      <c r="G803" s="45"/>
      <c r="H803" s="14"/>
      <c r="I803" s="14"/>
      <c r="J803" s="14"/>
      <c r="K803" s="14"/>
      <c r="L803" s="14"/>
      <c r="M803" s="14"/>
      <c r="N803" s="14"/>
      <c r="O803" s="14"/>
      <c r="P803" s="14"/>
      <c r="Q803" s="14"/>
      <c r="R803" s="14"/>
      <c r="S803" s="14"/>
      <c r="T803" s="14"/>
      <c r="U803" s="14"/>
    </row>
    <row r="804">
      <c r="A804" s="45"/>
      <c r="B804" s="14"/>
      <c r="C804" s="14"/>
      <c r="D804" s="14"/>
      <c r="E804" s="14"/>
      <c r="F804" s="14"/>
      <c r="G804" s="45"/>
      <c r="H804" s="14"/>
      <c r="I804" s="14"/>
      <c r="J804" s="14"/>
      <c r="K804" s="14"/>
      <c r="L804" s="14"/>
      <c r="M804" s="14"/>
      <c r="N804" s="14"/>
      <c r="O804" s="14"/>
      <c r="P804" s="14"/>
      <c r="Q804" s="14"/>
      <c r="R804" s="14"/>
      <c r="S804" s="14"/>
      <c r="T804" s="14"/>
      <c r="U804" s="14"/>
    </row>
    <row r="805">
      <c r="A805" s="45"/>
      <c r="B805" s="14"/>
      <c r="C805" s="14"/>
      <c r="D805" s="14"/>
      <c r="E805" s="14"/>
      <c r="F805" s="14"/>
      <c r="G805" s="45"/>
      <c r="H805" s="14"/>
      <c r="I805" s="14"/>
      <c r="J805" s="14"/>
      <c r="K805" s="14"/>
      <c r="L805" s="14"/>
      <c r="M805" s="14"/>
      <c r="N805" s="14"/>
      <c r="O805" s="14"/>
      <c r="P805" s="14"/>
      <c r="Q805" s="14"/>
      <c r="R805" s="14"/>
      <c r="S805" s="14"/>
      <c r="T805" s="14"/>
      <c r="U805" s="14"/>
    </row>
    <row r="806">
      <c r="A806" s="45"/>
      <c r="B806" s="14"/>
      <c r="C806" s="14"/>
      <c r="D806" s="14"/>
      <c r="E806" s="14"/>
      <c r="F806" s="14"/>
      <c r="G806" s="45"/>
      <c r="H806" s="14"/>
      <c r="I806" s="14"/>
      <c r="J806" s="14"/>
      <c r="K806" s="14"/>
      <c r="L806" s="14"/>
      <c r="M806" s="14"/>
      <c r="N806" s="14"/>
      <c r="O806" s="14"/>
      <c r="P806" s="14"/>
      <c r="Q806" s="14"/>
      <c r="R806" s="14"/>
      <c r="S806" s="14"/>
      <c r="T806" s="14"/>
      <c r="U806" s="14"/>
    </row>
    <row r="807">
      <c r="A807" s="45"/>
      <c r="B807" s="14"/>
      <c r="C807" s="14"/>
      <c r="D807" s="14"/>
      <c r="E807" s="14"/>
      <c r="F807" s="14"/>
      <c r="G807" s="45"/>
      <c r="H807" s="14"/>
      <c r="I807" s="14"/>
      <c r="J807" s="14"/>
      <c r="K807" s="14"/>
      <c r="L807" s="14"/>
      <c r="M807" s="14"/>
      <c r="N807" s="14"/>
      <c r="O807" s="14"/>
      <c r="P807" s="14"/>
      <c r="Q807" s="14"/>
      <c r="R807" s="14"/>
      <c r="S807" s="14"/>
      <c r="T807" s="14"/>
      <c r="U807" s="14"/>
    </row>
    <row r="808">
      <c r="A808" s="45"/>
      <c r="B808" s="14"/>
      <c r="C808" s="14"/>
      <c r="D808" s="14"/>
      <c r="E808" s="14"/>
      <c r="F808" s="14"/>
      <c r="G808" s="45"/>
      <c r="H808" s="14"/>
      <c r="I808" s="14"/>
      <c r="J808" s="14"/>
      <c r="K808" s="14"/>
      <c r="L808" s="14"/>
      <c r="M808" s="14"/>
      <c r="N808" s="14"/>
      <c r="O808" s="14"/>
      <c r="P808" s="14"/>
      <c r="Q808" s="14"/>
      <c r="R808" s="14"/>
      <c r="S808" s="14"/>
      <c r="T808" s="14"/>
      <c r="U808" s="14"/>
    </row>
    <row r="809">
      <c r="A809" s="45"/>
      <c r="B809" s="14"/>
      <c r="C809" s="14"/>
      <c r="D809" s="14"/>
      <c r="E809" s="14"/>
      <c r="F809" s="14"/>
      <c r="G809" s="45"/>
      <c r="H809" s="14"/>
      <c r="I809" s="14"/>
      <c r="J809" s="14"/>
      <c r="K809" s="14"/>
      <c r="L809" s="14"/>
      <c r="M809" s="14"/>
      <c r="N809" s="14"/>
      <c r="O809" s="14"/>
      <c r="P809" s="14"/>
      <c r="Q809" s="14"/>
      <c r="R809" s="14"/>
      <c r="S809" s="14"/>
      <c r="T809" s="14"/>
      <c r="U809" s="14"/>
    </row>
    <row r="810">
      <c r="A810" s="45"/>
      <c r="B810" s="14"/>
      <c r="C810" s="14"/>
      <c r="D810" s="14"/>
      <c r="E810" s="14"/>
      <c r="F810" s="14"/>
      <c r="G810" s="45"/>
      <c r="H810" s="14"/>
      <c r="I810" s="14"/>
      <c r="J810" s="14"/>
      <c r="K810" s="14"/>
      <c r="L810" s="14"/>
      <c r="M810" s="14"/>
      <c r="N810" s="14"/>
      <c r="O810" s="14"/>
      <c r="P810" s="14"/>
      <c r="Q810" s="14"/>
      <c r="R810" s="14"/>
      <c r="S810" s="14"/>
      <c r="T810" s="14"/>
      <c r="U810" s="14"/>
    </row>
    <row r="811">
      <c r="A811" s="45"/>
      <c r="B811" s="14"/>
      <c r="C811" s="14"/>
      <c r="D811" s="14"/>
      <c r="E811" s="14"/>
      <c r="F811" s="14"/>
      <c r="G811" s="45"/>
      <c r="H811" s="14"/>
      <c r="I811" s="14"/>
      <c r="J811" s="14"/>
      <c r="K811" s="14"/>
      <c r="L811" s="14"/>
      <c r="M811" s="14"/>
      <c r="N811" s="14"/>
      <c r="O811" s="14"/>
      <c r="P811" s="14"/>
      <c r="Q811" s="14"/>
      <c r="R811" s="14"/>
      <c r="S811" s="14"/>
      <c r="T811" s="14"/>
      <c r="U811" s="14"/>
    </row>
    <row r="812">
      <c r="A812" s="45"/>
      <c r="B812" s="14"/>
      <c r="C812" s="14"/>
      <c r="D812" s="14"/>
      <c r="E812" s="14"/>
      <c r="F812" s="14"/>
      <c r="G812" s="45"/>
      <c r="H812" s="14"/>
      <c r="I812" s="14"/>
      <c r="J812" s="14"/>
      <c r="K812" s="14"/>
      <c r="L812" s="14"/>
      <c r="M812" s="14"/>
      <c r="N812" s="14"/>
      <c r="O812" s="14"/>
      <c r="P812" s="14"/>
      <c r="Q812" s="14"/>
      <c r="R812" s="14"/>
      <c r="S812" s="14"/>
      <c r="T812" s="14"/>
      <c r="U812" s="14"/>
    </row>
    <row r="813">
      <c r="A813" s="45"/>
      <c r="B813" s="14"/>
      <c r="C813" s="14"/>
      <c r="D813" s="14"/>
      <c r="E813" s="14"/>
      <c r="F813" s="14"/>
      <c r="G813" s="45"/>
      <c r="H813" s="14"/>
      <c r="I813" s="14"/>
      <c r="J813" s="14"/>
      <c r="K813" s="14"/>
      <c r="L813" s="14"/>
      <c r="M813" s="14"/>
      <c r="N813" s="14"/>
      <c r="O813" s="14"/>
      <c r="P813" s="14"/>
      <c r="Q813" s="14"/>
      <c r="R813" s="14"/>
      <c r="S813" s="14"/>
      <c r="T813" s="14"/>
      <c r="U813" s="14"/>
    </row>
    <row r="814">
      <c r="A814" s="45"/>
      <c r="B814" s="14"/>
      <c r="C814" s="14"/>
      <c r="D814" s="14"/>
      <c r="E814" s="14"/>
      <c r="F814" s="14"/>
      <c r="G814" s="45"/>
      <c r="H814" s="14"/>
      <c r="I814" s="14"/>
      <c r="J814" s="14"/>
      <c r="K814" s="14"/>
      <c r="L814" s="14"/>
      <c r="M814" s="14"/>
      <c r="N814" s="14"/>
      <c r="O814" s="14"/>
      <c r="P814" s="14"/>
      <c r="Q814" s="14"/>
      <c r="R814" s="14"/>
      <c r="S814" s="14"/>
      <c r="T814" s="14"/>
      <c r="U814" s="14"/>
    </row>
    <row r="815">
      <c r="A815" s="45"/>
      <c r="B815" s="14"/>
      <c r="C815" s="14"/>
      <c r="D815" s="14"/>
      <c r="E815" s="14"/>
      <c r="F815" s="14"/>
      <c r="G815" s="45"/>
      <c r="H815" s="14"/>
      <c r="I815" s="14"/>
      <c r="J815" s="14"/>
      <c r="K815" s="14"/>
      <c r="L815" s="14"/>
      <c r="M815" s="14"/>
      <c r="N815" s="14"/>
      <c r="O815" s="14"/>
      <c r="P815" s="14"/>
      <c r="Q815" s="14"/>
      <c r="R815" s="14"/>
      <c r="S815" s="14"/>
      <c r="T815" s="14"/>
      <c r="U815" s="14"/>
    </row>
    <row r="816">
      <c r="A816" s="45"/>
      <c r="B816" s="14"/>
      <c r="C816" s="14"/>
      <c r="D816" s="14"/>
      <c r="E816" s="14"/>
      <c r="F816" s="14"/>
      <c r="G816" s="45"/>
      <c r="H816" s="14"/>
      <c r="I816" s="14"/>
      <c r="J816" s="14"/>
      <c r="K816" s="14"/>
      <c r="L816" s="14"/>
      <c r="M816" s="14"/>
      <c r="N816" s="14"/>
      <c r="O816" s="14"/>
      <c r="P816" s="14"/>
      <c r="Q816" s="14"/>
      <c r="R816" s="14"/>
      <c r="S816" s="14"/>
      <c r="T816" s="14"/>
      <c r="U816" s="14"/>
    </row>
    <row r="817">
      <c r="A817" s="45"/>
      <c r="B817" s="14"/>
      <c r="C817" s="14"/>
      <c r="D817" s="14"/>
      <c r="E817" s="14"/>
      <c r="F817" s="14"/>
      <c r="G817" s="45"/>
      <c r="H817" s="14"/>
      <c r="I817" s="14"/>
      <c r="J817" s="14"/>
      <c r="K817" s="14"/>
      <c r="L817" s="14"/>
      <c r="M817" s="14"/>
      <c r="N817" s="14"/>
      <c r="O817" s="14"/>
      <c r="P817" s="14"/>
      <c r="Q817" s="14"/>
      <c r="R817" s="14"/>
      <c r="S817" s="14"/>
      <c r="T817" s="14"/>
      <c r="U817" s="14"/>
    </row>
    <row r="818">
      <c r="A818" s="45"/>
      <c r="B818" s="14"/>
      <c r="C818" s="14"/>
      <c r="D818" s="14"/>
      <c r="E818" s="14"/>
      <c r="F818" s="14"/>
      <c r="G818" s="45"/>
      <c r="H818" s="14"/>
      <c r="I818" s="14"/>
      <c r="J818" s="14"/>
      <c r="K818" s="14"/>
      <c r="L818" s="14"/>
      <c r="M818" s="14"/>
      <c r="N818" s="14"/>
      <c r="O818" s="14"/>
      <c r="P818" s="14"/>
      <c r="Q818" s="14"/>
      <c r="R818" s="14"/>
      <c r="S818" s="14"/>
      <c r="T818" s="14"/>
      <c r="U818" s="14"/>
    </row>
    <row r="819">
      <c r="A819" s="45"/>
      <c r="B819" s="14"/>
      <c r="C819" s="14"/>
      <c r="D819" s="14"/>
      <c r="E819" s="14"/>
      <c r="F819" s="14"/>
      <c r="G819" s="45"/>
      <c r="H819" s="14"/>
      <c r="I819" s="14"/>
      <c r="J819" s="14"/>
      <c r="K819" s="14"/>
      <c r="L819" s="14"/>
      <c r="M819" s="14"/>
      <c r="N819" s="14"/>
      <c r="O819" s="14"/>
      <c r="P819" s="14"/>
      <c r="Q819" s="14"/>
      <c r="R819" s="14"/>
      <c r="S819" s="14"/>
      <c r="T819" s="14"/>
      <c r="U819" s="14"/>
    </row>
    <row r="820">
      <c r="A820" s="45"/>
      <c r="B820" s="14"/>
      <c r="C820" s="14"/>
      <c r="D820" s="14"/>
      <c r="E820" s="14"/>
      <c r="F820" s="14"/>
      <c r="G820" s="45"/>
      <c r="H820" s="14"/>
      <c r="I820" s="14"/>
      <c r="J820" s="14"/>
      <c r="K820" s="14"/>
      <c r="L820" s="14"/>
      <c r="M820" s="14"/>
      <c r="N820" s="14"/>
      <c r="O820" s="14"/>
      <c r="P820" s="14"/>
      <c r="Q820" s="14"/>
      <c r="R820" s="14"/>
      <c r="S820" s="14"/>
      <c r="T820" s="14"/>
      <c r="U820" s="14"/>
    </row>
    <row r="821">
      <c r="A821" s="45"/>
      <c r="B821" s="14"/>
      <c r="C821" s="14"/>
      <c r="D821" s="14"/>
      <c r="E821" s="14"/>
      <c r="F821" s="14"/>
      <c r="G821" s="45"/>
      <c r="H821" s="14"/>
      <c r="I821" s="14"/>
      <c r="J821" s="14"/>
      <c r="K821" s="14"/>
      <c r="L821" s="14"/>
      <c r="M821" s="14"/>
      <c r="N821" s="14"/>
      <c r="O821" s="14"/>
      <c r="P821" s="14"/>
      <c r="Q821" s="14"/>
      <c r="R821" s="14"/>
      <c r="S821" s="14"/>
      <c r="T821" s="14"/>
      <c r="U821" s="14"/>
    </row>
    <row r="822">
      <c r="A822" s="45"/>
      <c r="B822" s="14"/>
      <c r="C822" s="14"/>
      <c r="D822" s="14"/>
      <c r="E822" s="14"/>
      <c r="F822" s="14"/>
      <c r="G822" s="45"/>
      <c r="H822" s="14"/>
      <c r="I822" s="14"/>
      <c r="J822" s="14"/>
      <c r="K822" s="14"/>
      <c r="L822" s="14"/>
      <c r="M822" s="14"/>
      <c r="N822" s="14"/>
      <c r="O822" s="14"/>
      <c r="P822" s="14"/>
      <c r="Q822" s="14"/>
      <c r="R822" s="14"/>
      <c r="S822" s="14"/>
      <c r="T822" s="14"/>
      <c r="U822" s="14"/>
    </row>
    <row r="823">
      <c r="A823" s="45"/>
      <c r="B823" s="14"/>
      <c r="C823" s="14"/>
      <c r="D823" s="14"/>
      <c r="E823" s="14"/>
      <c r="F823" s="14"/>
      <c r="G823" s="45"/>
      <c r="H823" s="14"/>
      <c r="I823" s="14"/>
      <c r="J823" s="14"/>
      <c r="K823" s="14"/>
      <c r="L823" s="14"/>
      <c r="M823" s="14"/>
      <c r="N823" s="14"/>
      <c r="O823" s="14"/>
      <c r="P823" s="14"/>
      <c r="Q823" s="14"/>
      <c r="R823" s="14"/>
      <c r="S823" s="14"/>
      <c r="T823" s="14"/>
      <c r="U823" s="14"/>
    </row>
    <row r="824">
      <c r="A824" s="45"/>
      <c r="B824" s="14"/>
      <c r="C824" s="14"/>
      <c r="D824" s="14"/>
      <c r="E824" s="14"/>
      <c r="F824" s="14"/>
      <c r="G824" s="45"/>
      <c r="H824" s="14"/>
      <c r="I824" s="14"/>
      <c r="J824" s="14"/>
      <c r="K824" s="14"/>
      <c r="L824" s="14"/>
      <c r="M824" s="14"/>
      <c r="N824" s="14"/>
      <c r="O824" s="14"/>
      <c r="P824" s="14"/>
      <c r="Q824" s="14"/>
      <c r="R824" s="14"/>
      <c r="S824" s="14"/>
      <c r="T824" s="14"/>
      <c r="U824" s="14"/>
    </row>
    <row r="825">
      <c r="A825" s="45"/>
      <c r="B825" s="14"/>
      <c r="C825" s="14"/>
      <c r="D825" s="14"/>
      <c r="E825" s="14"/>
      <c r="F825" s="14"/>
      <c r="G825" s="45"/>
      <c r="H825" s="14"/>
      <c r="I825" s="14"/>
      <c r="J825" s="14"/>
      <c r="K825" s="14"/>
      <c r="L825" s="14"/>
      <c r="M825" s="14"/>
      <c r="N825" s="14"/>
      <c r="O825" s="14"/>
      <c r="P825" s="14"/>
      <c r="Q825" s="14"/>
      <c r="R825" s="14"/>
      <c r="S825" s="14"/>
      <c r="T825" s="14"/>
      <c r="U825" s="14"/>
    </row>
    <row r="826">
      <c r="A826" s="45"/>
      <c r="B826" s="14"/>
      <c r="C826" s="14"/>
      <c r="D826" s="14"/>
      <c r="E826" s="14"/>
      <c r="F826" s="14"/>
      <c r="G826" s="45"/>
      <c r="H826" s="14"/>
      <c r="I826" s="14"/>
      <c r="J826" s="14"/>
      <c r="K826" s="14"/>
      <c r="L826" s="14"/>
      <c r="M826" s="14"/>
      <c r="N826" s="14"/>
      <c r="O826" s="14"/>
      <c r="P826" s="14"/>
      <c r="Q826" s="14"/>
      <c r="R826" s="14"/>
      <c r="S826" s="14"/>
      <c r="T826" s="14"/>
      <c r="U826" s="14"/>
    </row>
    <row r="827">
      <c r="A827" s="45"/>
      <c r="B827" s="14"/>
      <c r="C827" s="14"/>
      <c r="D827" s="14"/>
      <c r="E827" s="14"/>
      <c r="F827" s="14"/>
      <c r="G827" s="45"/>
      <c r="H827" s="14"/>
      <c r="I827" s="14"/>
      <c r="J827" s="14"/>
      <c r="K827" s="14"/>
      <c r="L827" s="14"/>
      <c r="M827" s="14"/>
      <c r="N827" s="14"/>
      <c r="O827" s="14"/>
      <c r="P827" s="14"/>
      <c r="Q827" s="14"/>
      <c r="R827" s="14"/>
      <c r="S827" s="14"/>
      <c r="T827" s="14"/>
      <c r="U827" s="14"/>
    </row>
    <row r="828">
      <c r="A828" s="45"/>
      <c r="B828" s="14"/>
      <c r="C828" s="14"/>
      <c r="D828" s="14"/>
      <c r="E828" s="14"/>
      <c r="F828" s="14"/>
      <c r="G828" s="45"/>
      <c r="H828" s="14"/>
      <c r="I828" s="14"/>
      <c r="J828" s="14"/>
      <c r="K828" s="14"/>
      <c r="L828" s="14"/>
      <c r="M828" s="14"/>
      <c r="N828" s="14"/>
      <c r="O828" s="14"/>
      <c r="P828" s="14"/>
      <c r="Q828" s="14"/>
      <c r="R828" s="14"/>
      <c r="S828" s="14"/>
      <c r="T828" s="14"/>
      <c r="U828" s="14"/>
    </row>
    <row r="829">
      <c r="A829" s="45"/>
      <c r="B829" s="14"/>
      <c r="C829" s="14"/>
      <c r="D829" s="14"/>
      <c r="E829" s="14"/>
      <c r="F829" s="14"/>
      <c r="G829" s="45"/>
      <c r="H829" s="14"/>
      <c r="I829" s="14"/>
      <c r="J829" s="14"/>
      <c r="K829" s="14"/>
      <c r="L829" s="14"/>
      <c r="M829" s="14"/>
      <c r="N829" s="14"/>
      <c r="O829" s="14"/>
      <c r="P829" s="14"/>
      <c r="Q829" s="14"/>
      <c r="R829" s="14"/>
      <c r="S829" s="14"/>
      <c r="T829" s="14"/>
      <c r="U829" s="14"/>
    </row>
    <row r="830">
      <c r="A830" s="45"/>
      <c r="B830" s="14"/>
      <c r="C830" s="14"/>
      <c r="D830" s="14"/>
      <c r="E830" s="14"/>
      <c r="F830" s="14"/>
      <c r="G830" s="45"/>
      <c r="H830" s="14"/>
      <c r="I830" s="14"/>
      <c r="J830" s="14"/>
      <c r="K830" s="14"/>
      <c r="L830" s="14"/>
      <c r="M830" s="14"/>
      <c r="N830" s="14"/>
      <c r="O830" s="14"/>
      <c r="P830" s="14"/>
      <c r="Q830" s="14"/>
      <c r="R830" s="14"/>
      <c r="S830" s="14"/>
      <c r="T830" s="14"/>
      <c r="U830" s="14"/>
    </row>
    <row r="831">
      <c r="A831" s="45"/>
      <c r="B831" s="14"/>
      <c r="C831" s="14"/>
      <c r="D831" s="14"/>
      <c r="E831" s="14"/>
      <c r="F831" s="14"/>
      <c r="G831" s="45"/>
      <c r="H831" s="14"/>
      <c r="I831" s="14"/>
      <c r="J831" s="14"/>
      <c r="K831" s="14"/>
      <c r="L831" s="14"/>
      <c r="M831" s="14"/>
      <c r="N831" s="14"/>
      <c r="O831" s="14"/>
      <c r="P831" s="14"/>
      <c r="Q831" s="14"/>
      <c r="R831" s="14"/>
      <c r="S831" s="14"/>
      <c r="T831" s="14"/>
      <c r="U831" s="14"/>
    </row>
    <row r="832">
      <c r="A832" s="45"/>
      <c r="B832" s="14"/>
      <c r="C832" s="14"/>
      <c r="D832" s="14"/>
      <c r="E832" s="14"/>
      <c r="F832" s="14"/>
      <c r="G832" s="45"/>
      <c r="H832" s="14"/>
      <c r="I832" s="14"/>
      <c r="J832" s="14"/>
      <c r="K832" s="14"/>
      <c r="L832" s="14"/>
      <c r="M832" s="14"/>
      <c r="N832" s="14"/>
      <c r="O832" s="14"/>
      <c r="P832" s="14"/>
      <c r="Q832" s="14"/>
      <c r="R832" s="14"/>
      <c r="S832" s="14"/>
      <c r="T832" s="14"/>
      <c r="U832" s="14"/>
    </row>
    <row r="833">
      <c r="A833" s="45"/>
      <c r="B833" s="14"/>
      <c r="C833" s="14"/>
      <c r="D833" s="14"/>
      <c r="E833" s="14"/>
      <c r="F833" s="14"/>
      <c r="G833" s="45"/>
      <c r="H833" s="14"/>
      <c r="I833" s="14"/>
      <c r="J833" s="14"/>
      <c r="K833" s="14"/>
      <c r="L833" s="14"/>
      <c r="M833" s="14"/>
      <c r="N833" s="14"/>
      <c r="O833" s="14"/>
      <c r="P833" s="14"/>
      <c r="Q833" s="14"/>
      <c r="R833" s="14"/>
      <c r="S833" s="14"/>
      <c r="T833" s="14"/>
      <c r="U833" s="14"/>
    </row>
    <row r="834">
      <c r="A834" s="45"/>
      <c r="B834" s="14"/>
      <c r="C834" s="14"/>
      <c r="D834" s="14"/>
      <c r="E834" s="14"/>
      <c r="F834" s="14"/>
      <c r="G834" s="45"/>
      <c r="H834" s="14"/>
      <c r="I834" s="14"/>
      <c r="J834" s="14"/>
      <c r="K834" s="14"/>
      <c r="L834" s="14"/>
      <c r="M834" s="14"/>
      <c r="N834" s="14"/>
      <c r="O834" s="14"/>
      <c r="P834" s="14"/>
      <c r="Q834" s="14"/>
      <c r="R834" s="14"/>
      <c r="S834" s="14"/>
      <c r="T834" s="14"/>
      <c r="U834" s="14"/>
    </row>
    <row r="835">
      <c r="A835" s="45"/>
      <c r="B835" s="14"/>
      <c r="C835" s="14"/>
      <c r="D835" s="14"/>
      <c r="E835" s="14"/>
      <c r="F835" s="14"/>
      <c r="G835" s="45"/>
      <c r="H835" s="14"/>
      <c r="I835" s="14"/>
      <c r="J835" s="14"/>
      <c r="K835" s="14"/>
      <c r="L835" s="14"/>
      <c r="M835" s="14"/>
      <c r="N835" s="14"/>
      <c r="O835" s="14"/>
      <c r="P835" s="14"/>
      <c r="Q835" s="14"/>
      <c r="R835" s="14"/>
      <c r="S835" s="14"/>
      <c r="T835" s="14"/>
      <c r="U835" s="14"/>
    </row>
    <row r="836">
      <c r="A836" s="45"/>
      <c r="B836" s="14"/>
      <c r="C836" s="14"/>
      <c r="D836" s="14"/>
      <c r="E836" s="14"/>
      <c r="F836" s="14"/>
      <c r="G836" s="45"/>
      <c r="H836" s="14"/>
      <c r="I836" s="14"/>
      <c r="J836" s="14"/>
      <c r="K836" s="14"/>
      <c r="L836" s="14"/>
      <c r="M836" s="14"/>
      <c r="N836" s="14"/>
      <c r="O836" s="14"/>
      <c r="P836" s="14"/>
      <c r="Q836" s="14"/>
      <c r="R836" s="14"/>
      <c r="S836" s="14"/>
      <c r="T836" s="14"/>
      <c r="U836" s="14"/>
    </row>
    <row r="837">
      <c r="A837" s="45"/>
      <c r="B837" s="14"/>
      <c r="C837" s="14"/>
      <c r="D837" s="14"/>
      <c r="E837" s="14"/>
      <c r="F837" s="14"/>
      <c r="G837" s="45"/>
      <c r="H837" s="14"/>
      <c r="I837" s="14"/>
      <c r="J837" s="14"/>
      <c r="K837" s="14"/>
      <c r="L837" s="14"/>
      <c r="M837" s="14"/>
      <c r="N837" s="14"/>
      <c r="O837" s="14"/>
      <c r="P837" s="14"/>
      <c r="Q837" s="14"/>
      <c r="R837" s="14"/>
      <c r="S837" s="14"/>
      <c r="T837" s="14"/>
      <c r="U837" s="14"/>
    </row>
    <row r="838">
      <c r="A838" s="45"/>
      <c r="B838" s="14"/>
      <c r="C838" s="14"/>
      <c r="D838" s="14"/>
      <c r="E838" s="14"/>
      <c r="F838" s="14"/>
      <c r="G838" s="45"/>
      <c r="H838" s="14"/>
      <c r="I838" s="14"/>
      <c r="J838" s="14"/>
      <c r="K838" s="14"/>
      <c r="L838" s="14"/>
      <c r="M838" s="14"/>
      <c r="N838" s="14"/>
      <c r="O838" s="14"/>
      <c r="P838" s="14"/>
      <c r="Q838" s="14"/>
      <c r="R838" s="14"/>
      <c r="S838" s="14"/>
      <c r="T838" s="14"/>
      <c r="U838" s="14"/>
    </row>
    <row r="839">
      <c r="A839" s="45"/>
      <c r="B839" s="14"/>
      <c r="C839" s="14"/>
      <c r="D839" s="14"/>
      <c r="E839" s="14"/>
      <c r="F839" s="14"/>
      <c r="G839" s="45"/>
      <c r="H839" s="14"/>
      <c r="I839" s="14"/>
      <c r="J839" s="14"/>
      <c r="K839" s="14"/>
      <c r="L839" s="14"/>
      <c r="M839" s="14"/>
      <c r="N839" s="14"/>
      <c r="O839" s="14"/>
      <c r="P839" s="14"/>
      <c r="Q839" s="14"/>
      <c r="R839" s="14"/>
      <c r="S839" s="14"/>
      <c r="T839" s="14"/>
      <c r="U839" s="14"/>
    </row>
    <row r="840">
      <c r="A840" s="45"/>
      <c r="B840" s="14"/>
      <c r="C840" s="14"/>
      <c r="D840" s="14"/>
      <c r="E840" s="14"/>
      <c r="F840" s="14"/>
      <c r="G840" s="45"/>
      <c r="H840" s="14"/>
      <c r="I840" s="14"/>
      <c r="J840" s="14"/>
      <c r="K840" s="14"/>
      <c r="L840" s="14"/>
      <c r="M840" s="14"/>
      <c r="N840" s="14"/>
      <c r="O840" s="14"/>
      <c r="P840" s="14"/>
      <c r="Q840" s="14"/>
      <c r="R840" s="14"/>
      <c r="S840" s="14"/>
      <c r="T840" s="14"/>
      <c r="U840" s="14"/>
    </row>
    <row r="841">
      <c r="A841" s="45"/>
      <c r="B841" s="14"/>
      <c r="C841" s="14"/>
      <c r="D841" s="14"/>
      <c r="E841" s="14"/>
      <c r="F841" s="14"/>
      <c r="G841" s="45"/>
      <c r="H841" s="14"/>
      <c r="I841" s="14"/>
      <c r="J841" s="14"/>
      <c r="K841" s="14"/>
      <c r="L841" s="14"/>
      <c r="M841" s="14"/>
      <c r="N841" s="14"/>
      <c r="O841" s="14"/>
      <c r="P841" s="14"/>
      <c r="Q841" s="14"/>
      <c r="R841" s="14"/>
      <c r="S841" s="14"/>
      <c r="T841" s="14"/>
      <c r="U841" s="14"/>
    </row>
    <row r="842">
      <c r="A842" s="45"/>
      <c r="B842" s="14"/>
      <c r="C842" s="14"/>
      <c r="D842" s="14"/>
      <c r="E842" s="14"/>
      <c r="F842" s="14"/>
      <c r="G842" s="45"/>
      <c r="H842" s="14"/>
      <c r="I842" s="14"/>
      <c r="J842" s="14"/>
      <c r="K842" s="14"/>
      <c r="L842" s="14"/>
      <c r="M842" s="14"/>
      <c r="N842" s="14"/>
      <c r="O842" s="14"/>
      <c r="P842" s="14"/>
      <c r="Q842" s="14"/>
      <c r="R842" s="14"/>
      <c r="S842" s="14"/>
      <c r="T842" s="14"/>
      <c r="U842" s="14"/>
    </row>
    <row r="843">
      <c r="A843" s="45"/>
      <c r="B843" s="14"/>
      <c r="C843" s="14"/>
      <c r="D843" s="14"/>
      <c r="E843" s="14"/>
      <c r="F843" s="14"/>
      <c r="G843" s="45"/>
      <c r="H843" s="14"/>
      <c r="I843" s="14"/>
      <c r="J843" s="14"/>
      <c r="K843" s="14"/>
      <c r="L843" s="14"/>
      <c r="M843" s="14"/>
      <c r="N843" s="14"/>
      <c r="O843" s="14"/>
      <c r="P843" s="14"/>
      <c r="Q843" s="14"/>
      <c r="R843" s="14"/>
      <c r="S843" s="14"/>
      <c r="T843" s="14"/>
      <c r="U843" s="14"/>
    </row>
    <row r="844">
      <c r="A844" s="45"/>
      <c r="B844" s="14"/>
      <c r="C844" s="14"/>
      <c r="D844" s="14"/>
      <c r="E844" s="14"/>
      <c r="F844" s="14"/>
      <c r="G844" s="45"/>
      <c r="H844" s="14"/>
      <c r="I844" s="14"/>
      <c r="J844" s="14"/>
      <c r="K844" s="14"/>
      <c r="L844" s="14"/>
      <c r="M844" s="14"/>
      <c r="N844" s="14"/>
      <c r="O844" s="14"/>
      <c r="P844" s="14"/>
      <c r="Q844" s="14"/>
      <c r="R844" s="14"/>
      <c r="S844" s="14"/>
      <c r="T844" s="14"/>
      <c r="U844" s="14"/>
    </row>
    <row r="845">
      <c r="A845" s="45"/>
      <c r="B845" s="14"/>
      <c r="C845" s="14"/>
      <c r="D845" s="14"/>
      <c r="E845" s="14"/>
      <c r="F845" s="14"/>
      <c r="G845" s="45"/>
      <c r="H845" s="14"/>
      <c r="I845" s="14"/>
      <c r="J845" s="14"/>
      <c r="K845" s="14"/>
      <c r="L845" s="14"/>
      <c r="M845" s="14"/>
      <c r="N845" s="14"/>
      <c r="O845" s="14"/>
      <c r="P845" s="14"/>
      <c r="Q845" s="14"/>
      <c r="R845" s="14"/>
      <c r="S845" s="14"/>
      <c r="T845" s="14"/>
      <c r="U845" s="14"/>
    </row>
    <row r="846">
      <c r="A846" s="45"/>
      <c r="B846" s="14"/>
      <c r="C846" s="14"/>
      <c r="D846" s="14"/>
      <c r="E846" s="14"/>
      <c r="F846" s="14"/>
      <c r="G846" s="45"/>
      <c r="H846" s="14"/>
      <c r="I846" s="14"/>
      <c r="J846" s="14"/>
      <c r="K846" s="14"/>
      <c r="L846" s="14"/>
      <c r="M846" s="14"/>
      <c r="N846" s="14"/>
      <c r="O846" s="14"/>
      <c r="P846" s="14"/>
      <c r="Q846" s="14"/>
      <c r="R846" s="14"/>
      <c r="S846" s="14"/>
      <c r="T846" s="14"/>
      <c r="U846" s="14"/>
    </row>
    <row r="847">
      <c r="A847" s="45"/>
      <c r="B847" s="14"/>
      <c r="C847" s="14"/>
      <c r="D847" s="14"/>
      <c r="E847" s="14"/>
      <c r="F847" s="14"/>
      <c r="G847" s="45"/>
      <c r="H847" s="14"/>
      <c r="I847" s="14"/>
      <c r="J847" s="14"/>
      <c r="K847" s="14"/>
      <c r="L847" s="14"/>
      <c r="M847" s="14"/>
      <c r="N847" s="14"/>
      <c r="O847" s="14"/>
      <c r="P847" s="14"/>
      <c r="Q847" s="14"/>
      <c r="R847" s="14"/>
      <c r="S847" s="14"/>
      <c r="T847" s="14"/>
      <c r="U847" s="14"/>
    </row>
    <row r="848">
      <c r="A848" s="45"/>
      <c r="B848" s="14"/>
      <c r="C848" s="14"/>
      <c r="D848" s="14"/>
      <c r="E848" s="14"/>
      <c r="F848" s="14"/>
      <c r="G848" s="45"/>
      <c r="H848" s="14"/>
      <c r="I848" s="14"/>
      <c r="J848" s="14"/>
      <c r="K848" s="14"/>
      <c r="L848" s="14"/>
      <c r="M848" s="14"/>
      <c r="N848" s="14"/>
      <c r="O848" s="14"/>
      <c r="P848" s="14"/>
      <c r="Q848" s="14"/>
      <c r="R848" s="14"/>
      <c r="S848" s="14"/>
      <c r="T848" s="14"/>
      <c r="U848" s="14"/>
    </row>
    <row r="849">
      <c r="A849" s="45"/>
      <c r="B849" s="14"/>
      <c r="C849" s="14"/>
      <c r="D849" s="14"/>
      <c r="E849" s="14"/>
      <c r="F849" s="14"/>
      <c r="G849" s="45"/>
      <c r="H849" s="14"/>
      <c r="I849" s="14"/>
      <c r="J849" s="14"/>
      <c r="K849" s="14"/>
      <c r="L849" s="14"/>
      <c r="M849" s="14"/>
      <c r="N849" s="14"/>
      <c r="O849" s="14"/>
      <c r="P849" s="14"/>
      <c r="Q849" s="14"/>
      <c r="R849" s="14"/>
      <c r="S849" s="14"/>
      <c r="T849" s="14"/>
      <c r="U849" s="14"/>
    </row>
    <row r="850">
      <c r="A850" s="45"/>
      <c r="B850" s="14"/>
      <c r="C850" s="14"/>
      <c r="D850" s="14"/>
      <c r="E850" s="14"/>
      <c r="F850" s="14"/>
      <c r="G850" s="45"/>
      <c r="H850" s="14"/>
      <c r="I850" s="14"/>
      <c r="J850" s="14"/>
      <c r="K850" s="14"/>
      <c r="L850" s="14"/>
      <c r="M850" s="14"/>
      <c r="N850" s="14"/>
      <c r="O850" s="14"/>
      <c r="P850" s="14"/>
      <c r="Q850" s="14"/>
      <c r="R850" s="14"/>
      <c r="S850" s="14"/>
      <c r="T850" s="14"/>
      <c r="U850" s="14"/>
    </row>
    <row r="851">
      <c r="A851" s="45"/>
      <c r="B851" s="14"/>
      <c r="C851" s="14"/>
      <c r="D851" s="14"/>
      <c r="E851" s="14"/>
      <c r="F851" s="14"/>
      <c r="G851" s="45"/>
      <c r="H851" s="14"/>
      <c r="I851" s="14"/>
      <c r="J851" s="14"/>
      <c r="K851" s="14"/>
      <c r="L851" s="14"/>
      <c r="M851" s="14"/>
      <c r="N851" s="14"/>
      <c r="O851" s="14"/>
      <c r="P851" s="14"/>
      <c r="Q851" s="14"/>
      <c r="R851" s="14"/>
      <c r="S851" s="14"/>
      <c r="T851" s="14"/>
      <c r="U851" s="14"/>
    </row>
    <row r="852">
      <c r="A852" s="45"/>
      <c r="B852" s="14"/>
      <c r="C852" s="14"/>
      <c r="D852" s="14"/>
      <c r="E852" s="14"/>
      <c r="F852" s="14"/>
      <c r="G852" s="45"/>
      <c r="H852" s="14"/>
      <c r="I852" s="14"/>
      <c r="J852" s="14"/>
      <c r="K852" s="14"/>
      <c r="L852" s="14"/>
      <c r="M852" s="14"/>
      <c r="N852" s="14"/>
      <c r="O852" s="14"/>
      <c r="P852" s="14"/>
      <c r="Q852" s="14"/>
      <c r="R852" s="14"/>
      <c r="S852" s="14"/>
      <c r="T852" s="14"/>
      <c r="U852" s="14"/>
    </row>
    <row r="853">
      <c r="A853" s="45"/>
      <c r="B853" s="14"/>
      <c r="C853" s="14"/>
      <c r="D853" s="14"/>
      <c r="E853" s="14"/>
      <c r="F853" s="14"/>
      <c r="G853" s="45"/>
      <c r="H853" s="14"/>
      <c r="I853" s="14"/>
      <c r="J853" s="14"/>
      <c r="K853" s="14"/>
      <c r="L853" s="14"/>
      <c r="M853" s="14"/>
      <c r="N853" s="14"/>
      <c r="O853" s="14"/>
      <c r="P853" s="14"/>
      <c r="Q853" s="14"/>
      <c r="R853" s="14"/>
      <c r="S853" s="14"/>
      <c r="T853" s="14"/>
      <c r="U853" s="14"/>
    </row>
    <row r="854">
      <c r="A854" s="45"/>
      <c r="B854" s="14"/>
      <c r="C854" s="14"/>
      <c r="D854" s="14"/>
      <c r="E854" s="14"/>
      <c r="F854" s="14"/>
      <c r="G854" s="45"/>
      <c r="H854" s="14"/>
      <c r="I854" s="14"/>
      <c r="J854" s="14"/>
      <c r="K854" s="14"/>
      <c r="L854" s="14"/>
      <c r="M854" s="14"/>
      <c r="N854" s="14"/>
      <c r="O854" s="14"/>
      <c r="P854" s="14"/>
      <c r="Q854" s="14"/>
      <c r="R854" s="14"/>
      <c r="S854" s="14"/>
      <c r="T854" s="14"/>
      <c r="U854" s="14"/>
    </row>
    <row r="855">
      <c r="A855" s="45"/>
      <c r="B855" s="14"/>
      <c r="C855" s="14"/>
      <c r="D855" s="14"/>
      <c r="E855" s="14"/>
      <c r="F855" s="14"/>
      <c r="G855" s="45"/>
      <c r="H855" s="14"/>
      <c r="I855" s="14"/>
      <c r="J855" s="14"/>
      <c r="K855" s="14"/>
      <c r="L855" s="14"/>
      <c r="M855" s="14"/>
      <c r="N855" s="14"/>
      <c r="O855" s="14"/>
      <c r="P855" s="14"/>
      <c r="Q855" s="14"/>
      <c r="R855" s="14"/>
      <c r="S855" s="14"/>
      <c r="T855" s="14"/>
      <c r="U855" s="14"/>
    </row>
    <row r="856">
      <c r="A856" s="45"/>
      <c r="B856" s="14"/>
      <c r="C856" s="14"/>
      <c r="D856" s="14"/>
      <c r="E856" s="14"/>
      <c r="F856" s="14"/>
      <c r="G856" s="45"/>
      <c r="H856" s="14"/>
      <c r="I856" s="14"/>
      <c r="J856" s="14"/>
      <c r="K856" s="14"/>
      <c r="L856" s="14"/>
      <c r="M856" s="14"/>
      <c r="N856" s="14"/>
      <c r="O856" s="14"/>
      <c r="P856" s="14"/>
      <c r="Q856" s="14"/>
      <c r="R856" s="14"/>
      <c r="S856" s="14"/>
      <c r="T856" s="14"/>
      <c r="U856" s="14"/>
    </row>
    <row r="857">
      <c r="A857" s="45"/>
      <c r="B857" s="14"/>
      <c r="C857" s="14"/>
      <c r="D857" s="14"/>
      <c r="E857" s="14"/>
      <c r="F857" s="14"/>
      <c r="G857" s="45"/>
      <c r="H857" s="14"/>
      <c r="I857" s="14"/>
      <c r="J857" s="14"/>
      <c r="K857" s="14"/>
      <c r="L857" s="14"/>
      <c r="M857" s="14"/>
      <c r="N857" s="14"/>
      <c r="O857" s="14"/>
      <c r="P857" s="14"/>
      <c r="Q857" s="14"/>
      <c r="R857" s="14"/>
      <c r="S857" s="14"/>
      <c r="T857" s="14"/>
      <c r="U857" s="14"/>
    </row>
    <row r="858">
      <c r="A858" s="45"/>
      <c r="B858" s="14"/>
      <c r="C858" s="14"/>
      <c r="D858" s="14"/>
      <c r="E858" s="14"/>
      <c r="F858" s="14"/>
      <c r="G858" s="45"/>
      <c r="H858" s="14"/>
      <c r="I858" s="14"/>
      <c r="J858" s="14"/>
      <c r="K858" s="14"/>
      <c r="L858" s="14"/>
      <c r="M858" s="14"/>
      <c r="N858" s="14"/>
      <c r="O858" s="14"/>
      <c r="P858" s="14"/>
      <c r="Q858" s="14"/>
      <c r="R858" s="14"/>
      <c r="S858" s="14"/>
      <c r="T858" s="14"/>
      <c r="U858" s="14"/>
    </row>
    <row r="859">
      <c r="A859" s="45"/>
      <c r="B859" s="14"/>
      <c r="C859" s="14"/>
      <c r="D859" s="14"/>
      <c r="E859" s="14"/>
      <c r="F859" s="14"/>
      <c r="G859" s="45"/>
      <c r="H859" s="14"/>
      <c r="I859" s="14"/>
      <c r="J859" s="14"/>
      <c r="K859" s="14"/>
      <c r="L859" s="14"/>
      <c r="M859" s="14"/>
      <c r="N859" s="14"/>
      <c r="O859" s="14"/>
      <c r="P859" s="14"/>
      <c r="Q859" s="14"/>
      <c r="R859" s="14"/>
      <c r="S859" s="14"/>
      <c r="T859" s="14"/>
      <c r="U859" s="14"/>
    </row>
    <row r="860">
      <c r="A860" s="45"/>
      <c r="B860" s="14"/>
      <c r="C860" s="14"/>
      <c r="D860" s="14"/>
      <c r="E860" s="14"/>
      <c r="F860" s="14"/>
      <c r="G860" s="45"/>
      <c r="H860" s="14"/>
      <c r="I860" s="14"/>
      <c r="J860" s="14"/>
      <c r="K860" s="14"/>
      <c r="L860" s="14"/>
      <c r="M860" s="14"/>
      <c r="N860" s="14"/>
      <c r="O860" s="14"/>
      <c r="P860" s="14"/>
      <c r="Q860" s="14"/>
      <c r="R860" s="14"/>
      <c r="S860" s="14"/>
      <c r="T860" s="14"/>
      <c r="U860" s="14"/>
    </row>
    <row r="861">
      <c r="A861" s="45"/>
      <c r="B861" s="14"/>
      <c r="C861" s="14"/>
      <c r="D861" s="14"/>
      <c r="E861" s="14"/>
      <c r="F861" s="14"/>
      <c r="G861" s="45"/>
      <c r="H861" s="14"/>
      <c r="I861" s="14"/>
      <c r="J861" s="14"/>
      <c r="K861" s="14"/>
      <c r="L861" s="14"/>
      <c r="M861" s="14"/>
      <c r="N861" s="14"/>
      <c r="O861" s="14"/>
      <c r="P861" s="14"/>
      <c r="Q861" s="14"/>
      <c r="R861" s="14"/>
      <c r="S861" s="14"/>
      <c r="T861" s="14"/>
      <c r="U861" s="14"/>
    </row>
    <row r="862">
      <c r="A862" s="45"/>
      <c r="B862" s="14"/>
      <c r="C862" s="14"/>
      <c r="D862" s="14"/>
      <c r="E862" s="14"/>
      <c r="F862" s="14"/>
      <c r="G862" s="45"/>
      <c r="H862" s="14"/>
      <c r="I862" s="14"/>
      <c r="J862" s="14"/>
      <c r="K862" s="14"/>
      <c r="L862" s="14"/>
      <c r="M862" s="14"/>
      <c r="N862" s="14"/>
      <c r="O862" s="14"/>
      <c r="P862" s="14"/>
      <c r="Q862" s="14"/>
      <c r="R862" s="14"/>
      <c r="S862" s="14"/>
      <c r="T862" s="14"/>
      <c r="U862" s="14"/>
    </row>
    <row r="863">
      <c r="A863" s="45"/>
      <c r="B863" s="14"/>
      <c r="C863" s="14"/>
      <c r="D863" s="14"/>
      <c r="E863" s="14"/>
      <c r="F863" s="14"/>
      <c r="G863" s="45"/>
      <c r="H863" s="14"/>
      <c r="I863" s="14"/>
      <c r="J863" s="14"/>
      <c r="K863" s="14"/>
      <c r="L863" s="14"/>
      <c r="M863" s="14"/>
      <c r="N863" s="14"/>
      <c r="O863" s="14"/>
      <c r="P863" s="14"/>
      <c r="Q863" s="14"/>
      <c r="R863" s="14"/>
      <c r="S863" s="14"/>
      <c r="T863" s="14"/>
      <c r="U863" s="14"/>
    </row>
    <row r="864">
      <c r="A864" s="45"/>
      <c r="B864" s="14"/>
      <c r="C864" s="14"/>
      <c r="D864" s="14"/>
      <c r="E864" s="14"/>
      <c r="F864" s="14"/>
      <c r="G864" s="45"/>
      <c r="H864" s="14"/>
      <c r="I864" s="14"/>
      <c r="J864" s="14"/>
      <c r="K864" s="14"/>
      <c r="L864" s="14"/>
      <c r="M864" s="14"/>
      <c r="N864" s="14"/>
      <c r="O864" s="14"/>
      <c r="P864" s="14"/>
      <c r="Q864" s="14"/>
      <c r="R864" s="14"/>
      <c r="S864" s="14"/>
      <c r="T864" s="14"/>
      <c r="U864" s="14"/>
    </row>
    <row r="865">
      <c r="A865" s="45"/>
      <c r="B865" s="14"/>
      <c r="C865" s="14"/>
      <c r="D865" s="14"/>
      <c r="E865" s="14"/>
      <c r="F865" s="14"/>
      <c r="G865" s="45"/>
      <c r="H865" s="14"/>
      <c r="I865" s="14"/>
      <c r="J865" s="14"/>
      <c r="K865" s="14"/>
      <c r="L865" s="14"/>
      <c r="M865" s="14"/>
      <c r="N865" s="14"/>
      <c r="O865" s="14"/>
      <c r="P865" s="14"/>
      <c r="Q865" s="14"/>
      <c r="R865" s="14"/>
      <c r="S865" s="14"/>
      <c r="T865" s="14"/>
      <c r="U865" s="14"/>
    </row>
    <row r="866">
      <c r="A866" s="45"/>
      <c r="B866" s="14"/>
      <c r="C866" s="14"/>
      <c r="D866" s="14"/>
      <c r="E866" s="14"/>
      <c r="F866" s="14"/>
      <c r="G866" s="45"/>
      <c r="H866" s="14"/>
      <c r="I866" s="14"/>
      <c r="J866" s="14"/>
      <c r="K866" s="14"/>
      <c r="L866" s="14"/>
      <c r="M866" s="14"/>
      <c r="N866" s="14"/>
      <c r="O866" s="14"/>
      <c r="P866" s="14"/>
      <c r="Q866" s="14"/>
      <c r="R866" s="14"/>
      <c r="S866" s="14"/>
      <c r="T866" s="14"/>
      <c r="U866" s="14"/>
    </row>
    <row r="867">
      <c r="A867" s="45"/>
      <c r="B867" s="14"/>
      <c r="C867" s="14"/>
      <c r="D867" s="14"/>
      <c r="E867" s="14"/>
      <c r="F867" s="14"/>
      <c r="G867" s="45"/>
      <c r="H867" s="14"/>
      <c r="I867" s="14"/>
      <c r="J867" s="14"/>
      <c r="K867" s="14"/>
      <c r="L867" s="14"/>
      <c r="M867" s="14"/>
      <c r="N867" s="14"/>
      <c r="O867" s="14"/>
      <c r="P867" s="14"/>
      <c r="Q867" s="14"/>
      <c r="R867" s="14"/>
      <c r="S867" s="14"/>
      <c r="T867" s="14"/>
      <c r="U867" s="14"/>
    </row>
    <row r="868">
      <c r="A868" s="45"/>
      <c r="B868" s="14"/>
      <c r="C868" s="14"/>
      <c r="D868" s="14"/>
      <c r="E868" s="14"/>
      <c r="F868" s="14"/>
      <c r="G868" s="45"/>
      <c r="H868" s="14"/>
      <c r="I868" s="14"/>
      <c r="J868" s="14"/>
      <c r="K868" s="14"/>
      <c r="L868" s="14"/>
      <c r="M868" s="14"/>
      <c r="N868" s="14"/>
      <c r="O868" s="14"/>
      <c r="P868" s="14"/>
      <c r="Q868" s="14"/>
      <c r="R868" s="14"/>
      <c r="S868" s="14"/>
      <c r="T868" s="14"/>
      <c r="U868" s="14"/>
    </row>
    <row r="869">
      <c r="A869" s="45"/>
      <c r="B869" s="14"/>
      <c r="C869" s="14"/>
      <c r="D869" s="14"/>
      <c r="E869" s="14"/>
      <c r="F869" s="14"/>
      <c r="G869" s="45"/>
      <c r="H869" s="14"/>
      <c r="I869" s="14"/>
      <c r="J869" s="14"/>
      <c r="K869" s="14"/>
      <c r="L869" s="14"/>
      <c r="M869" s="14"/>
      <c r="N869" s="14"/>
      <c r="O869" s="14"/>
      <c r="P869" s="14"/>
      <c r="Q869" s="14"/>
      <c r="R869" s="14"/>
      <c r="S869" s="14"/>
      <c r="T869" s="14"/>
      <c r="U869" s="14"/>
    </row>
    <row r="870">
      <c r="A870" s="45"/>
      <c r="B870" s="14"/>
      <c r="C870" s="14"/>
      <c r="D870" s="14"/>
      <c r="E870" s="14"/>
      <c r="F870" s="14"/>
      <c r="G870" s="45"/>
      <c r="H870" s="14"/>
      <c r="I870" s="14"/>
      <c r="J870" s="14"/>
      <c r="K870" s="14"/>
      <c r="L870" s="14"/>
      <c r="M870" s="14"/>
      <c r="N870" s="14"/>
      <c r="O870" s="14"/>
      <c r="P870" s="14"/>
      <c r="Q870" s="14"/>
      <c r="R870" s="14"/>
      <c r="S870" s="14"/>
      <c r="T870" s="14"/>
      <c r="U870" s="14"/>
    </row>
    <row r="871">
      <c r="A871" s="45"/>
      <c r="B871" s="14"/>
      <c r="C871" s="14"/>
      <c r="D871" s="14"/>
      <c r="E871" s="14"/>
      <c r="F871" s="14"/>
      <c r="G871" s="45"/>
      <c r="H871" s="14"/>
      <c r="I871" s="14"/>
      <c r="J871" s="14"/>
      <c r="K871" s="14"/>
      <c r="L871" s="14"/>
      <c r="M871" s="14"/>
      <c r="N871" s="14"/>
      <c r="O871" s="14"/>
      <c r="P871" s="14"/>
      <c r="Q871" s="14"/>
      <c r="R871" s="14"/>
      <c r="S871" s="14"/>
      <c r="T871" s="14"/>
      <c r="U871" s="14"/>
    </row>
    <row r="872">
      <c r="A872" s="45"/>
      <c r="B872" s="14"/>
      <c r="C872" s="14"/>
      <c r="D872" s="14"/>
      <c r="E872" s="14"/>
      <c r="F872" s="14"/>
      <c r="G872" s="45"/>
      <c r="H872" s="14"/>
      <c r="I872" s="14"/>
      <c r="J872" s="14"/>
      <c r="K872" s="14"/>
      <c r="L872" s="14"/>
      <c r="M872" s="14"/>
      <c r="N872" s="14"/>
      <c r="O872" s="14"/>
      <c r="P872" s="14"/>
      <c r="Q872" s="14"/>
      <c r="R872" s="14"/>
      <c r="S872" s="14"/>
      <c r="T872" s="14"/>
      <c r="U872" s="14"/>
    </row>
    <row r="873">
      <c r="A873" s="45"/>
      <c r="B873" s="14"/>
      <c r="C873" s="14"/>
      <c r="D873" s="14"/>
      <c r="E873" s="14"/>
      <c r="F873" s="14"/>
      <c r="G873" s="45"/>
      <c r="H873" s="14"/>
      <c r="I873" s="14"/>
      <c r="J873" s="14"/>
      <c r="K873" s="14"/>
      <c r="L873" s="14"/>
      <c r="M873" s="14"/>
      <c r="N873" s="14"/>
      <c r="O873" s="14"/>
      <c r="P873" s="14"/>
      <c r="Q873" s="14"/>
      <c r="R873" s="14"/>
      <c r="S873" s="14"/>
      <c r="T873" s="14"/>
      <c r="U873" s="14"/>
    </row>
    <row r="874">
      <c r="A874" s="45"/>
      <c r="B874" s="14"/>
      <c r="C874" s="14"/>
      <c r="D874" s="14"/>
      <c r="E874" s="14"/>
      <c r="F874" s="14"/>
      <c r="G874" s="45"/>
      <c r="H874" s="14"/>
      <c r="I874" s="14"/>
      <c r="J874" s="14"/>
      <c r="K874" s="14"/>
      <c r="L874" s="14"/>
      <c r="M874" s="14"/>
      <c r="N874" s="14"/>
      <c r="O874" s="14"/>
      <c r="P874" s="14"/>
      <c r="Q874" s="14"/>
      <c r="R874" s="14"/>
      <c r="S874" s="14"/>
      <c r="T874" s="14"/>
      <c r="U874" s="14"/>
    </row>
    <row r="875">
      <c r="A875" s="45"/>
      <c r="B875" s="14"/>
      <c r="C875" s="14"/>
      <c r="D875" s="14"/>
      <c r="E875" s="14"/>
      <c r="F875" s="14"/>
      <c r="G875" s="45"/>
      <c r="H875" s="14"/>
      <c r="I875" s="14"/>
      <c r="J875" s="14"/>
      <c r="K875" s="14"/>
      <c r="L875" s="14"/>
      <c r="M875" s="14"/>
      <c r="N875" s="14"/>
      <c r="O875" s="14"/>
      <c r="P875" s="14"/>
      <c r="Q875" s="14"/>
      <c r="R875" s="14"/>
      <c r="S875" s="14"/>
      <c r="T875" s="14"/>
      <c r="U875" s="14"/>
    </row>
    <row r="876">
      <c r="A876" s="45"/>
      <c r="B876" s="14"/>
      <c r="C876" s="14"/>
      <c r="D876" s="14"/>
      <c r="E876" s="14"/>
      <c r="F876" s="14"/>
      <c r="G876" s="45"/>
      <c r="H876" s="14"/>
      <c r="I876" s="14"/>
      <c r="J876" s="14"/>
      <c r="K876" s="14"/>
      <c r="L876" s="14"/>
      <c r="M876" s="14"/>
      <c r="N876" s="14"/>
      <c r="O876" s="14"/>
      <c r="P876" s="14"/>
      <c r="Q876" s="14"/>
      <c r="R876" s="14"/>
      <c r="S876" s="14"/>
      <c r="T876" s="14"/>
      <c r="U876" s="14"/>
    </row>
    <row r="877">
      <c r="A877" s="45"/>
      <c r="B877" s="14"/>
      <c r="C877" s="14"/>
      <c r="D877" s="14"/>
      <c r="E877" s="14"/>
      <c r="F877" s="14"/>
      <c r="G877" s="45"/>
      <c r="H877" s="14"/>
      <c r="I877" s="14"/>
      <c r="J877" s="14"/>
      <c r="K877" s="14"/>
      <c r="L877" s="14"/>
      <c r="M877" s="14"/>
      <c r="N877" s="14"/>
      <c r="O877" s="14"/>
      <c r="P877" s="14"/>
      <c r="Q877" s="14"/>
      <c r="R877" s="14"/>
      <c r="S877" s="14"/>
      <c r="T877" s="14"/>
      <c r="U877" s="14"/>
    </row>
    <row r="878">
      <c r="A878" s="45"/>
      <c r="B878" s="14"/>
      <c r="C878" s="14"/>
      <c r="D878" s="14"/>
      <c r="E878" s="14"/>
      <c r="F878" s="14"/>
      <c r="G878" s="45"/>
      <c r="H878" s="14"/>
      <c r="I878" s="14"/>
      <c r="J878" s="14"/>
      <c r="K878" s="14"/>
      <c r="L878" s="14"/>
      <c r="M878" s="14"/>
      <c r="N878" s="14"/>
      <c r="O878" s="14"/>
      <c r="P878" s="14"/>
      <c r="Q878" s="14"/>
      <c r="R878" s="14"/>
      <c r="S878" s="14"/>
      <c r="T878" s="14"/>
      <c r="U878" s="14"/>
    </row>
    <row r="879">
      <c r="A879" s="45"/>
      <c r="B879" s="14"/>
      <c r="C879" s="14"/>
      <c r="D879" s="14"/>
      <c r="E879" s="14"/>
      <c r="F879" s="14"/>
      <c r="G879" s="45"/>
      <c r="H879" s="14"/>
      <c r="I879" s="14"/>
      <c r="J879" s="14"/>
      <c r="K879" s="14"/>
      <c r="L879" s="14"/>
      <c r="M879" s="14"/>
      <c r="N879" s="14"/>
      <c r="O879" s="14"/>
      <c r="P879" s="14"/>
      <c r="Q879" s="14"/>
      <c r="R879" s="14"/>
      <c r="S879" s="14"/>
      <c r="T879" s="14"/>
      <c r="U879" s="14"/>
    </row>
    <row r="880">
      <c r="A880" s="45"/>
      <c r="B880" s="14"/>
      <c r="C880" s="14"/>
      <c r="D880" s="14"/>
      <c r="E880" s="14"/>
      <c r="F880" s="14"/>
      <c r="G880" s="45"/>
      <c r="H880" s="14"/>
      <c r="I880" s="14"/>
      <c r="J880" s="14"/>
      <c r="K880" s="14"/>
      <c r="L880" s="14"/>
      <c r="M880" s="14"/>
      <c r="N880" s="14"/>
      <c r="O880" s="14"/>
      <c r="P880" s="14"/>
      <c r="Q880" s="14"/>
      <c r="R880" s="14"/>
      <c r="S880" s="14"/>
      <c r="T880" s="14"/>
      <c r="U880" s="14"/>
    </row>
    <row r="881">
      <c r="A881" s="45"/>
      <c r="B881" s="14"/>
      <c r="C881" s="14"/>
      <c r="D881" s="14"/>
      <c r="E881" s="14"/>
      <c r="F881" s="14"/>
      <c r="G881" s="45"/>
      <c r="H881" s="14"/>
      <c r="I881" s="14"/>
      <c r="J881" s="14"/>
      <c r="K881" s="14"/>
      <c r="L881" s="14"/>
      <c r="M881" s="14"/>
      <c r="N881" s="14"/>
      <c r="O881" s="14"/>
      <c r="P881" s="14"/>
      <c r="Q881" s="14"/>
      <c r="R881" s="14"/>
      <c r="S881" s="14"/>
      <c r="T881" s="14"/>
      <c r="U881" s="14"/>
    </row>
    <row r="882">
      <c r="A882" s="45"/>
      <c r="B882" s="14"/>
      <c r="C882" s="14"/>
      <c r="D882" s="14"/>
      <c r="E882" s="14"/>
      <c r="F882" s="14"/>
      <c r="G882" s="45"/>
      <c r="H882" s="14"/>
      <c r="I882" s="14"/>
      <c r="J882" s="14"/>
      <c r="K882" s="14"/>
      <c r="L882" s="14"/>
      <c r="M882" s="14"/>
      <c r="N882" s="14"/>
      <c r="O882" s="14"/>
      <c r="P882" s="14"/>
      <c r="Q882" s="14"/>
      <c r="R882" s="14"/>
      <c r="S882" s="14"/>
      <c r="T882" s="14"/>
      <c r="U882" s="14"/>
    </row>
    <row r="883">
      <c r="A883" s="45"/>
      <c r="B883" s="14"/>
      <c r="C883" s="14"/>
      <c r="D883" s="14"/>
      <c r="E883" s="14"/>
      <c r="F883" s="14"/>
      <c r="G883" s="45"/>
      <c r="H883" s="14"/>
      <c r="I883" s="14"/>
      <c r="J883" s="14"/>
      <c r="K883" s="14"/>
      <c r="L883" s="14"/>
      <c r="M883" s="14"/>
      <c r="N883" s="14"/>
      <c r="O883" s="14"/>
      <c r="P883" s="14"/>
      <c r="Q883" s="14"/>
      <c r="R883" s="14"/>
      <c r="S883" s="14"/>
      <c r="T883" s="14"/>
      <c r="U883" s="14"/>
    </row>
    <row r="884">
      <c r="A884" s="45"/>
      <c r="B884" s="14"/>
      <c r="C884" s="14"/>
      <c r="D884" s="14"/>
      <c r="E884" s="14"/>
      <c r="F884" s="14"/>
      <c r="G884" s="45"/>
      <c r="H884" s="14"/>
      <c r="I884" s="14"/>
      <c r="J884" s="14"/>
      <c r="K884" s="14"/>
      <c r="L884" s="14"/>
      <c r="M884" s="14"/>
      <c r="N884" s="14"/>
      <c r="O884" s="14"/>
      <c r="P884" s="14"/>
      <c r="Q884" s="14"/>
      <c r="R884" s="14"/>
      <c r="S884" s="14"/>
      <c r="T884" s="14"/>
      <c r="U884" s="14"/>
    </row>
    <row r="885">
      <c r="A885" s="45"/>
      <c r="B885" s="14"/>
      <c r="C885" s="14"/>
      <c r="D885" s="14"/>
      <c r="E885" s="14"/>
      <c r="F885" s="14"/>
      <c r="G885" s="45"/>
      <c r="H885" s="14"/>
      <c r="I885" s="14"/>
      <c r="J885" s="14"/>
      <c r="K885" s="14"/>
      <c r="L885" s="14"/>
      <c r="M885" s="14"/>
      <c r="N885" s="14"/>
      <c r="O885" s="14"/>
      <c r="P885" s="14"/>
      <c r="Q885" s="14"/>
      <c r="R885" s="14"/>
      <c r="S885" s="14"/>
      <c r="T885" s="14"/>
      <c r="U885" s="14"/>
    </row>
    <row r="886">
      <c r="A886" s="45"/>
      <c r="B886" s="14"/>
      <c r="C886" s="14"/>
      <c r="D886" s="14"/>
      <c r="E886" s="14"/>
      <c r="F886" s="14"/>
      <c r="G886" s="45"/>
      <c r="H886" s="14"/>
      <c r="I886" s="14"/>
      <c r="J886" s="14"/>
      <c r="K886" s="14"/>
      <c r="L886" s="14"/>
      <c r="M886" s="14"/>
      <c r="N886" s="14"/>
      <c r="O886" s="14"/>
      <c r="P886" s="14"/>
      <c r="Q886" s="14"/>
      <c r="R886" s="14"/>
      <c r="S886" s="14"/>
      <c r="T886" s="14"/>
      <c r="U886" s="14"/>
    </row>
    <row r="887">
      <c r="A887" s="45"/>
      <c r="B887" s="14"/>
      <c r="C887" s="14"/>
      <c r="D887" s="14"/>
      <c r="E887" s="14"/>
      <c r="F887" s="14"/>
      <c r="G887" s="45"/>
      <c r="H887" s="14"/>
      <c r="I887" s="14"/>
      <c r="J887" s="14"/>
      <c r="K887" s="14"/>
      <c r="L887" s="14"/>
      <c r="M887" s="14"/>
      <c r="N887" s="14"/>
      <c r="O887" s="14"/>
      <c r="P887" s="14"/>
      <c r="Q887" s="14"/>
      <c r="R887" s="14"/>
      <c r="S887" s="14"/>
      <c r="T887" s="14"/>
      <c r="U887" s="14"/>
    </row>
    <row r="888">
      <c r="A888" s="45"/>
      <c r="B888" s="14"/>
      <c r="C888" s="14"/>
      <c r="D888" s="14"/>
      <c r="E888" s="14"/>
      <c r="F888" s="14"/>
      <c r="G888" s="45"/>
      <c r="H888" s="14"/>
      <c r="I888" s="14"/>
      <c r="J888" s="14"/>
      <c r="K888" s="14"/>
      <c r="L888" s="14"/>
      <c r="M888" s="14"/>
      <c r="N888" s="14"/>
      <c r="O888" s="14"/>
      <c r="P888" s="14"/>
      <c r="Q888" s="14"/>
      <c r="R888" s="14"/>
      <c r="S888" s="14"/>
      <c r="T888" s="14"/>
      <c r="U888" s="14"/>
    </row>
    <row r="889">
      <c r="A889" s="45"/>
      <c r="B889" s="14"/>
      <c r="C889" s="14"/>
      <c r="D889" s="14"/>
      <c r="E889" s="14"/>
      <c r="F889" s="14"/>
      <c r="G889" s="45"/>
      <c r="H889" s="14"/>
      <c r="I889" s="14"/>
      <c r="J889" s="14"/>
      <c r="K889" s="14"/>
      <c r="L889" s="14"/>
      <c r="M889" s="14"/>
      <c r="N889" s="14"/>
      <c r="O889" s="14"/>
      <c r="P889" s="14"/>
      <c r="Q889" s="14"/>
      <c r="R889" s="14"/>
      <c r="S889" s="14"/>
      <c r="T889" s="14"/>
      <c r="U889" s="14"/>
    </row>
    <row r="890">
      <c r="A890" s="45"/>
      <c r="B890" s="14"/>
      <c r="C890" s="14"/>
      <c r="D890" s="14"/>
      <c r="E890" s="14"/>
      <c r="F890" s="14"/>
      <c r="G890" s="45"/>
      <c r="H890" s="14"/>
      <c r="I890" s="14"/>
      <c r="J890" s="14"/>
      <c r="K890" s="14"/>
      <c r="L890" s="14"/>
      <c r="M890" s="14"/>
      <c r="N890" s="14"/>
      <c r="O890" s="14"/>
      <c r="P890" s="14"/>
      <c r="Q890" s="14"/>
      <c r="R890" s="14"/>
      <c r="S890" s="14"/>
      <c r="T890" s="14"/>
      <c r="U890" s="14"/>
    </row>
    <row r="891">
      <c r="A891" s="45"/>
      <c r="B891" s="14"/>
      <c r="C891" s="14"/>
      <c r="D891" s="14"/>
      <c r="E891" s="14"/>
      <c r="F891" s="14"/>
      <c r="G891" s="45"/>
      <c r="H891" s="14"/>
      <c r="I891" s="14"/>
      <c r="J891" s="14"/>
      <c r="K891" s="14"/>
      <c r="L891" s="14"/>
      <c r="M891" s="14"/>
      <c r="N891" s="14"/>
      <c r="O891" s="14"/>
      <c r="P891" s="14"/>
      <c r="Q891" s="14"/>
      <c r="R891" s="14"/>
      <c r="S891" s="14"/>
      <c r="T891" s="14"/>
      <c r="U891" s="14"/>
    </row>
    <row r="892">
      <c r="A892" s="45"/>
      <c r="B892" s="14"/>
      <c r="C892" s="14"/>
      <c r="D892" s="14"/>
      <c r="E892" s="14"/>
      <c r="F892" s="14"/>
      <c r="G892" s="45"/>
      <c r="H892" s="14"/>
      <c r="I892" s="14"/>
      <c r="J892" s="14"/>
      <c r="K892" s="14"/>
      <c r="L892" s="14"/>
      <c r="M892" s="14"/>
      <c r="N892" s="14"/>
      <c r="O892" s="14"/>
      <c r="P892" s="14"/>
      <c r="Q892" s="14"/>
      <c r="R892" s="14"/>
      <c r="S892" s="14"/>
      <c r="T892" s="14"/>
      <c r="U892" s="14"/>
    </row>
    <row r="893">
      <c r="A893" s="45"/>
      <c r="B893" s="14"/>
      <c r="C893" s="14"/>
      <c r="D893" s="14"/>
      <c r="E893" s="14"/>
      <c r="F893" s="14"/>
      <c r="G893" s="45"/>
      <c r="H893" s="14"/>
      <c r="I893" s="14"/>
      <c r="J893" s="14"/>
      <c r="K893" s="14"/>
      <c r="L893" s="14"/>
      <c r="M893" s="14"/>
      <c r="N893" s="14"/>
      <c r="O893" s="14"/>
      <c r="P893" s="14"/>
      <c r="Q893" s="14"/>
      <c r="R893" s="14"/>
      <c r="S893" s="14"/>
      <c r="T893" s="14"/>
      <c r="U893" s="14"/>
    </row>
    <row r="894">
      <c r="A894" s="45"/>
      <c r="B894" s="14"/>
      <c r="C894" s="14"/>
      <c r="D894" s="14"/>
      <c r="E894" s="14"/>
      <c r="F894" s="14"/>
      <c r="G894" s="45"/>
      <c r="H894" s="14"/>
      <c r="I894" s="14"/>
      <c r="J894" s="14"/>
      <c r="K894" s="14"/>
      <c r="L894" s="14"/>
      <c r="M894" s="14"/>
      <c r="N894" s="14"/>
      <c r="O894" s="14"/>
      <c r="P894" s="14"/>
      <c r="Q894" s="14"/>
      <c r="R894" s="14"/>
      <c r="S894" s="14"/>
      <c r="T894" s="14"/>
      <c r="U894" s="14"/>
    </row>
    <row r="895">
      <c r="A895" s="45"/>
      <c r="B895" s="14"/>
      <c r="C895" s="14"/>
      <c r="D895" s="14"/>
      <c r="E895" s="14"/>
      <c r="F895" s="14"/>
      <c r="G895" s="45"/>
      <c r="H895" s="14"/>
      <c r="I895" s="14"/>
      <c r="J895" s="14"/>
      <c r="K895" s="14"/>
      <c r="L895" s="14"/>
      <c r="M895" s="14"/>
      <c r="N895" s="14"/>
      <c r="O895" s="14"/>
      <c r="P895" s="14"/>
      <c r="Q895" s="14"/>
      <c r="R895" s="14"/>
      <c r="S895" s="14"/>
      <c r="T895" s="14"/>
      <c r="U895" s="14"/>
    </row>
    <row r="896">
      <c r="A896" s="45"/>
      <c r="B896" s="14"/>
      <c r="C896" s="14"/>
      <c r="D896" s="14"/>
      <c r="E896" s="14"/>
      <c r="F896" s="14"/>
      <c r="G896" s="45"/>
      <c r="H896" s="14"/>
      <c r="I896" s="14"/>
      <c r="J896" s="14"/>
      <c r="K896" s="14"/>
      <c r="L896" s="14"/>
      <c r="M896" s="14"/>
      <c r="N896" s="14"/>
      <c r="O896" s="14"/>
      <c r="P896" s="14"/>
      <c r="Q896" s="14"/>
      <c r="R896" s="14"/>
      <c r="S896" s="14"/>
      <c r="T896" s="14"/>
      <c r="U896" s="14"/>
    </row>
    <row r="897">
      <c r="A897" s="45"/>
      <c r="B897" s="14"/>
      <c r="C897" s="14"/>
      <c r="D897" s="14"/>
      <c r="E897" s="14"/>
      <c r="F897" s="14"/>
      <c r="G897" s="45"/>
      <c r="H897" s="14"/>
      <c r="I897" s="14"/>
      <c r="J897" s="14"/>
      <c r="K897" s="14"/>
      <c r="L897" s="14"/>
      <c r="M897" s="14"/>
      <c r="N897" s="14"/>
      <c r="O897" s="14"/>
      <c r="P897" s="14"/>
      <c r="Q897" s="14"/>
      <c r="R897" s="14"/>
      <c r="S897" s="14"/>
      <c r="T897" s="14"/>
      <c r="U897" s="14"/>
    </row>
    <row r="898">
      <c r="A898" s="45"/>
      <c r="B898" s="14"/>
      <c r="C898" s="14"/>
      <c r="D898" s="14"/>
      <c r="E898" s="14"/>
      <c r="F898" s="14"/>
      <c r="G898" s="45"/>
      <c r="H898" s="14"/>
      <c r="I898" s="14"/>
      <c r="J898" s="14"/>
      <c r="K898" s="14"/>
      <c r="L898" s="14"/>
      <c r="M898" s="14"/>
      <c r="N898" s="14"/>
      <c r="O898" s="14"/>
      <c r="P898" s="14"/>
      <c r="Q898" s="14"/>
      <c r="R898" s="14"/>
      <c r="S898" s="14"/>
      <c r="T898" s="14"/>
      <c r="U898" s="14"/>
    </row>
    <row r="899">
      <c r="A899" s="45"/>
      <c r="B899" s="14"/>
      <c r="C899" s="14"/>
      <c r="D899" s="14"/>
      <c r="E899" s="14"/>
      <c r="F899" s="14"/>
      <c r="G899" s="45"/>
      <c r="H899" s="14"/>
      <c r="I899" s="14"/>
      <c r="J899" s="14"/>
      <c r="K899" s="14"/>
      <c r="L899" s="14"/>
      <c r="M899" s="14"/>
      <c r="N899" s="14"/>
      <c r="O899" s="14"/>
      <c r="P899" s="14"/>
      <c r="Q899" s="14"/>
      <c r="R899" s="14"/>
      <c r="S899" s="14"/>
      <c r="T899" s="14"/>
      <c r="U899" s="14"/>
    </row>
    <row r="900">
      <c r="A900" s="45"/>
      <c r="B900" s="14"/>
      <c r="C900" s="14"/>
      <c r="D900" s="14"/>
      <c r="E900" s="14"/>
      <c r="F900" s="14"/>
      <c r="G900" s="45"/>
      <c r="H900" s="14"/>
      <c r="I900" s="14"/>
      <c r="J900" s="14"/>
      <c r="K900" s="14"/>
      <c r="L900" s="14"/>
      <c r="M900" s="14"/>
      <c r="N900" s="14"/>
      <c r="O900" s="14"/>
      <c r="P900" s="14"/>
      <c r="Q900" s="14"/>
      <c r="R900" s="14"/>
      <c r="S900" s="14"/>
      <c r="T900" s="14"/>
      <c r="U900" s="14"/>
    </row>
    <row r="901">
      <c r="A901" s="45"/>
      <c r="B901" s="14"/>
      <c r="C901" s="14"/>
      <c r="D901" s="14"/>
      <c r="E901" s="14"/>
      <c r="F901" s="14"/>
      <c r="G901" s="45"/>
      <c r="H901" s="14"/>
      <c r="I901" s="14"/>
      <c r="J901" s="14"/>
      <c r="K901" s="14"/>
      <c r="L901" s="14"/>
      <c r="M901" s="14"/>
      <c r="N901" s="14"/>
      <c r="O901" s="14"/>
      <c r="P901" s="14"/>
      <c r="Q901" s="14"/>
      <c r="R901" s="14"/>
      <c r="S901" s="14"/>
      <c r="T901" s="14"/>
      <c r="U901" s="14"/>
    </row>
    <row r="902">
      <c r="A902" s="45"/>
      <c r="B902" s="14"/>
      <c r="C902" s="14"/>
      <c r="D902" s="14"/>
      <c r="E902" s="14"/>
      <c r="F902" s="14"/>
      <c r="G902" s="45"/>
      <c r="H902" s="14"/>
      <c r="I902" s="14"/>
      <c r="J902" s="14"/>
      <c r="K902" s="14"/>
      <c r="L902" s="14"/>
      <c r="M902" s="14"/>
      <c r="N902" s="14"/>
      <c r="O902" s="14"/>
      <c r="P902" s="14"/>
      <c r="Q902" s="14"/>
      <c r="R902" s="14"/>
      <c r="S902" s="14"/>
      <c r="T902" s="14"/>
      <c r="U902" s="14"/>
    </row>
    <row r="903">
      <c r="A903" s="45"/>
      <c r="B903" s="14"/>
      <c r="C903" s="14"/>
      <c r="D903" s="14"/>
      <c r="E903" s="14"/>
      <c r="F903" s="14"/>
      <c r="G903" s="45"/>
      <c r="H903" s="14"/>
      <c r="I903" s="14"/>
      <c r="J903" s="14"/>
      <c r="K903" s="14"/>
      <c r="L903" s="14"/>
      <c r="M903" s="14"/>
      <c r="N903" s="14"/>
      <c r="O903" s="14"/>
      <c r="P903" s="14"/>
      <c r="Q903" s="14"/>
      <c r="R903" s="14"/>
      <c r="S903" s="14"/>
      <c r="T903" s="14"/>
      <c r="U903" s="14"/>
    </row>
    <row r="904">
      <c r="A904" s="45"/>
      <c r="B904" s="14"/>
      <c r="C904" s="14"/>
      <c r="D904" s="14"/>
      <c r="E904" s="14"/>
      <c r="F904" s="14"/>
      <c r="G904" s="45"/>
      <c r="H904" s="14"/>
      <c r="I904" s="14"/>
      <c r="J904" s="14"/>
      <c r="K904" s="14"/>
      <c r="L904" s="14"/>
      <c r="M904" s="14"/>
      <c r="N904" s="14"/>
      <c r="O904" s="14"/>
      <c r="P904" s="14"/>
      <c r="Q904" s="14"/>
      <c r="R904" s="14"/>
      <c r="S904" s="14"/>
      <c r="T904" s="14"/>
      <c r="U904" s="14"/>
    </row>
    <row r="905">
      <c r="A905" s="45"/>
      <c r="B905" s="14"/>
      <c r="C905" s="14"/>
      <c r="D905" s="14"/>
      <c r="E905" s="14"/>
      <c r="F905" s="14"/>
      <c r="G905" s="45"/>
      <c r="H905" s="14"/>
      <c r="I905" s="14"/>
      <c r="J905" s="14"/>
      <c r="K905" s="14"/>
      <c r="L905" s="14"/>
      <c r="M905" s="14"/>
      <c r="N905" s="14"/>
      <c r="O905" s="14"/>
      <c r="P905" s="14"/>
      <c r="Q905" s="14"/>
      <c r="R905" s="14"/>
      <c r="S905" s="14"/>
      <c r="T905" s="14"/>
      <c r="U905" s="14"/>
    </row>
    <row r="906">
      <c r="A906" s="45"/>
      <c r="B906" s="14"/>
      <c r="C906" s="14"/>
      <c r="D906" s="14"/>
      <c r="E906" s="14"/>
      <c r="F906" s="14"/>
      <c r="G906" s="45"/>
      <c r="H906" s="14"/>
      <c r="I906" s="14"/>
      <c r="J906" s="14"/>
      <c r="K906" s="14"/>
      <c r="L906" s="14"/>
      <c r="M906" s="14"/>
      <c r="N906" s="14"/>
      <c r="O906" s="14"/>
      <c r="P906" s="14"/>
      <c r="Q906" s="14"/>
      <c r="R906" s="14"/>
      <c r="S906" s="14"/>
      <c r="T906" s="14"/>
      <c r="U906" s="14"/>
    </row>
    <row r="907">
      <c r="A907" s="45"/>
      <c r="B907" s="14"/>
      <c r="C907" s="14"/>
      <c r="D907" s="14"/>
      <c r="E907" s="14"/>
      <c r="F907" s="14"/>
      <c r="G907" s="45"/>
      <c r="H907" s="14"/>
      <c r="I907" s="14"/>
      <c r="J907" s="14"/>
      <c r="K907" s="14"/>
      <c r="L907" s="14"/>
      <c r="M907" s="14"/>
      <c r="N907" s="14"/>
      <c r="O907" s="14"/>
      <c r="P907" s="14"/>
      <c r="Q907" s="14"/>
      <c r="R907" s="14"/>
      <c r="S907" s="14"/>
      <c r="T907" s="14"/>
      <c r="U907" s="14"/>
    </row>
    <row r="908">
      <c r="A908" s="45"/>
      <c r="B908" s="14"/>
      <c r="C908" s="14"/>
      <c r="D908" s="14"/>
      <c r="E908" s="14"/>
      <c r="F908" s="14"/>
      <c r="G908" s="45"/>
      <c r="H908" s="14"/>
      <c r="I908" s="14"/>
      <c r="J908" s="14"/>
      <c r="K908" s="14"/>
      <c r="L908" s="14"/>
      <c r="M908" s="14"/>
      <c r="N908" s="14"/>
      <c r="O908" s="14"/>
      <c r="P908" s="14"/>
      <c r="Q908" s="14"/>
      <c r="R908" s="14"/>
      <c r="S908" s="14"/>
      <c r="T908" s="14"/>
      <c r="U908" s="14"/>
    </row>
    <row r="909">
      <c r="A909" s="45"/>
      <c r="B909" s="14"/>
      <c r="C909" s="14"/>
      <c r="D909" s="14"/>
      <c r="E909" s="14"/>
      <c r="F909" s="14"/>
      <c r="G909" s="45"/>
      <c r="H909" s="14"/>
      <c r="I909" s="14"/>
      <c r="J909" s="14"/>
      <c r="K909" s="14"/>
      <c r="L909" s="14"/>
      <c r="M909" s="14"/>
      <c r="N909" s="14"/>
      <c r="O909" s="14"/>
      <c r="P909" s="14"/>
      <c r="Q909" s="14"/>
      <c r="R909" s="14"/>
      <c r="S909" s="14"/>
      <c r="T909" s="14"/>
      <c r="U909" s="14"/>
    </row>
    <row r="910">
      <c r="A910" s="45"/>
      <c r="B910" s="14"/>
      <c r="C910" s="14"/>
      <c r="D910" s="14"/>
      <c r="E910" s="14"/>
      <c r="F910" s="14"/>
      <c r="G910" s="45"/>
      <c r="H910" s="14"/>
      <c r="I910" s="14"/>
      <c r="J910" s="14"/>
      <c r="K910" s="14"/>
      <c r="L910" s="14"/>
      <c r="M910" s="14"/>
      <c r="N910" s="14"/>
      <c r="O910" s="14"/>
      <c r="P910" s="14"/>
      <c r="Q910" s="14"/>
      <c r="R910" s="14"/>
      <c r="S910" s="14"/>
      <c r="T910" s="14"/>
      <c r="U910" s="14"/>
    </row>
    <row r="911">
      <c r="A911" s="45"/>
      <c r="B911" s="14"/>
      <c r="C911" s="14"/>
      <c r="D911" s="14"/>
      <c r="E911" s="14"/>
      <c r="F911" s="14"/>
      <c r="G911" s="45"/>
      <c r="H911" s="14"/>
      <c r="I911" s="14"/>
      <c r="J911" s="14"/>
      <c r="K911" s="14"/>
      <c r="L911" s="14"/>
      <c r="M911" s="14"/>
      <c r="N911" s="14"/>
      <c r="O911" s="14"/>
      <c r="P911" s="14"/>
      <c r="Q911" s="14"/>
      <c r="R911" s="14"/>
      <c r="S911" s="14"/>
      <c r="T911" s="14"/>
      <c r="U911" s="14"/>
    </row>
    <row r="912">
      <c r="A912" s="45"/>
      <c r="B912" s="14"/>
      <c r="C912" s="14"/>
      <c r="D912" s="14"/>
      <c r="E912" s="14"/>
      <c r="F912" s="14"/>
      <c r="G912" s="45"/>
      <c r="H912" s="14"/>
      <c r="I912" s="14"/>
      <c r="J912" s="14"/>
      <c r="K912" s="14"/>
      <c r="L912" s="14"/>
      <c r="M912" s="14"/>
      <c r="N912" s="14"/>
      <c r="O912" s="14"/>
      <c r="P912" s="14"/>
      <c r="Q912" s="14"/>
      <c r="R912" s="14"/>
      <c r="S912" s="14"/>
      <c r="T912" s="14"/>
      <c r="U912" s="14"/>
    </row>
    <row r="913">
      <c r="A913" s="45"/>
      <c r="B913" s="14"/>
      <c r="C913" s="14"/>
      <c r="D913" s="14"/>
      <c r="E913" s="14"/>
      <c r="F913" s="14"/>
      <c r="G913" s="45"/>
      <c r="H913" s="14"/>
      <c r="I913" s="14"/>
      <c r="J913" s="14"/>
      <c r="K913" s="14"/>
      <c r="L913" s="14"/>
      <c r="M913" s="14"/>
      <c r="N913" s="14"/>
      <c r="O913" s="14"/>
      <c r="P913" s="14"/>
      <c r="Q913" s="14"/>
      <c r="R913" s="14"/>
      <c r="S913" s="14"/>
      <c r="T913" s="14"/>
      <c r="U913" s="14"/>
    </row>
    <row r="914">
      <c r="A914" s="45"/>
      <c r="B914" s="14"/>
      <c r="C914" s="14"/>
      <c r="D914" s="14"/>
      <c r="E914" s="14"/>
      <c r="F914" s="14"/>
      <c r="G914" s="45"/>
      <c r="H914" s="14"/>
      <c r="I914" s="14"/>
      <c r="J914" s="14"/>
      <c r="K914" s="14"/>
      <c r="L914" s="14"/>
      <c r="M914" s="14"/>
      <c r="N914" s="14"/>
      <c r="O914" s="14"/>
      <c r="P914" s="14"/>
      <c r="Q914" s="14"/>
      <c r="R914" s="14"/>
      <c r="S914" s="14"/>
      <c r="T914" s="14"/>
      <c r="U914" s="14"/>
    </row>
    <row r="915">
      <c r="A915" s="45"/>
      <c r="B915" s="14"/>
      <c r="C915" s="14"/>
      <c r="D915" s="14"/>
      <c r="E915" s="14"/>
      <c r="F915" s="14"/>
      <c r="G915" s="45"/>
      <c r="H915" s="14"/>
      <c r="I915" s="14"/>
      <c r="J915" s="14"/>
      <c r="K915" s="14"/>
      <c r="L915" s="14"/>
      <c r="M915" s="14"/>
      <c r="N915" s="14"/>
      <c r="O915" s="14"/>
      <c r="P915" s="14"/>
      <c r="Q915" s="14"/>
      <c r="R915" s="14"/>
      <c r="S915" s="14"/>
      <c r="T915" s="14"/>
      <c r="U915" s="14"/>
    </row>
    <row r="916">
      <c r="A916" s="45"/>
      <c r="B916" s="14"/>
      <c r="C916" s="14"/>
      <c r="D916" s="14"/>
      <c r="E916" s="14"/>
      <c r="F916" s="14"/>
      <c r="G916" s="45"/>
      <c r="H916" s="14"/>
      <c r="I916" s="14"/>
      <c r="J916" s="14"/>
      <c r="K916" s="14"/>
      <c r="L916" s="14"/>
      <c r="M916" s="14"/>
      <c r="N916" s="14"/>
      <c r="O916" s="14"/>
      <c r="P916" s="14"/>
      <c r="Q916" s="14"/>
      <c r="R916" s="14"/>
      <c r="S916" s="14"/>
      <c r="T916" s="14"/>
      <c r="U916" s="14"/>
    </row>
    <row r="917">
      <c r="A917" s="45"/>
      <c r="B917" s="14"/>
      <c r="C917" s="14"/>
      <c r="D917" s="14"/>
      <c r="E917" s="14"/>
      <c r="F917" s="14"/>
      <c r="G917" s="45"/>
      <c r="H917" s="14"/>
      <c r="I917" s="14"/>
      <c r="J917" s="14"/>
      <c r="K917" s="14"/>
      <c r="L917" s="14"/>
      <c r="M917" s="14"/>
      <c r="N917" s="14"/>
      <c r="O917" s="14"/>
      <c r="P917" s="14"/>
      <c r="Q917" s="14"/>
      <c r="R917" s="14"/>
      <c r="S917" s="14"/>
      <c r="T917" s="14"/>
      <c r="U917" s="14"/>
    </row>
    <row r="918">
      <c r="A918" s="45"/>
      <c r="B918" s="14"/>
      <c r="C918" s="14"/>
      <c r="D918" s="14"/>
      <c r="E918" s="14"/>
      <c r="F918" s="14"/>
      <c r="G918" s="45"/>
      <c r="H918" s="14"/>
      <c r="I918" s="14"/>
      <c r="J918" s="14"/>
      <c r="K918" s="14"/>
      <c r="L918" s="14"/>
      <c r="M918" s="14"/>
      <c r="N918" s="14"/>
      <c r="O918" s="14"/>
      <c r="P918" s="14"/>
      <c r="Q918" s="14"/>
      <c r="R918" s="14"/>
      <c r="S918" s="14"/>
      <c r="T918" s="14"/>
      <c r="U918" s="14"/>
    </row>
    <row r="919">
      <c r="A919" s="45"/>
      <c r="B919" s="14"/>
      <c r="C919" s="14"/>
      <c r="D919" s="14"/>
      <c r="E919" s="14"/>
      <c r="F919" s="14"/>
      <c r="G919" s="45"/>
      <c r="H919" s="14"/>
      <c r="I919" s="14"/>
      <c r="J919" s="14"/>
      <c r="K919" s="14"/>
      <c r="L919" s="14"/>
      <c r="M919" s="14"/>
      <c r="N919" s="14"/>
      <c r="O919" s="14"/>
      <c r="P919" s="14"/>
      <c r="Q919" s="14"/>
      <c r="R919" s="14"/>
      <c r="S919" s="14"/>
      <c r="T919" s="14"/>
      <c r="U919" s="14"/>
    </row>
    <row r="920">
      <c r="A920" s="45"/>
      <c r="B920" s="14"/>
      <c r="C920" s="14"/>
      <c r="D920" s="14"/>
      <c r="E920" s="14"/>
      <c r="F920" s="14"/>
      <c r="G920" s="45"/>
      <c r="H920" s="14"/>
      <c r="I920" s="14"/>
      <c r="J920" s="14"/>
      <c r="K920" s="14"/>
      <c r="L920" s="14"/>
      <c r="M920" s="14"/>
      <c r="N920" s="14"/>
      <c r="O920" s="14"/>
      <c r="P920" s="14"/>
      <c r="Q920" s="14"/>
      <c r="R920" s="14"/>
      <c r="S920" s="14"/>
      <c r="T920" s="14"/>
      <c r="U920" s="14"/>
    </row>
    <row r="921">
      <c r="A921" s="45"/>
      <c r="B921" s="14"/>
      <c r="C921" s="14"/>
      <c r="D921" s="14"/>
      <c r="E921" s="14"/>
      <c r="F921" s="14"/>
      <c r="G921" s="45"/>
      <c r="H921" s="14"/>
      <c r="I921" s="14"/>
      <c r="J921" s="14"/>
      <c r="K921" s="14"/>
      <c r="L921" s="14"/>
      <c r="M921" s="14"/>
      <c r="N921" s="14"/>
      <c r="O921" s="14"/>
      <c r="P921" s="14"/>
      <c r="Q921" s="14"/>
      <c r="R921" s="14"/>
      <c r="S921" s="14"/>
      <c r="T921" s="14"/>
      <c r="U921" s="14"/>
    </row>
    <row r="922">
      <c r="A922" s="45"/>
      <c r="B922" s="14"/>
      <c r="C922" s="14"/>
      <c r="D922" s="14"/>
      <c r="E922" s="14"/>
      <c r="F922" s="14"/>
      <c r="G922" s="45"/>
      <c r="H922" s="14"/>
      <c r="I922" s="14"/>
      <c r="J922" s="14"/>
      <c r="K922" s="14"/>
      <c r="L922" s="14"/>
      <c r="M922" s="14"/>
      <c r="N922" s="14"/>
      <c r="O922" s="14"/>
      <c r="P922" s="14"/>
      <c r="Q922" s="14"/>
      <c r="R922" s="14"/>
      <c r="S922" s="14"/>
      <c r="T922" s="14"/>
      <c r="U922" s="14"/>
    </row>
    <row r="923">
      <c r="A923" s="45"/>
      <c r="B923" s="14"/>
      <c r="C923" s="14"/>
      <c r="D923" s="14"/>
      <c r="E923" s="14"/>
      <c r="F923" s="14"/>
      <c r="G923" s="45"/>
      <c r="H923" s="14"/>
      <c r="I923" s="14"/>
      <c r="J923" s="14"/>
      <c r="K923" s="14"/>
      <c r="L923" s="14"/>
      <c r="M923" s="14"/>
      <c r="N923" s="14"/>
      <c r="O923" s="14"/>
      <c r="P923" s="14"/>
      <c r="Q923" s="14"/>
      <c r="R923" s="14"/>
      <c r="S923" s="14"/>
      <c r="T923" s="14"/>
      <c r="U923" s="14"/>
    </row>
    <row r="924">
      <c r="A924" s="45"/>
      <c r="B924" s="14"/>
      <c r="C924" s="14"/>
      <c r="D924" s="14"/>
      <c r="E924" s="14"/>
      <c r="F924" s="14"/>
      <c r="G924" s="45"/>
      <c r="H924" s="14"/>
      <c r="I924" s="14"/>
      <c r="J924" s="14"/>
      <c r="K924" s="14"/>
      <c r="L924" s="14"/>
      <c r="M924" s="14"/>
      <c r="N924" s="14"/>
      <c r="O924" s="14"/>
      <c r="P924" s="14"/>
      <c r="Q924" s="14"/>
      <c r="R924" s="14"/>
      <c r="S924" s="14"/>
      <c r="T924" s="14"/>
      <c r="U924" s="14"/>
    </row>
    <row r="925">
      <c r="A925" s="45"/>
      <c r="B925" s="14"/>
      <c r="C925" s="14"/>
      <c r="D925" s="14"/>
      <c r="E925" s="14"/>
      <c r="F925" s="14"/>
      <c r="G925" s="45"/>
      <c r="H925" s="14"/>
      <c r="I925" s="14"/>
      <c r="J925" s="14"/>
      <c r="K925" s="14"/>
      <c r="L925" s="14"/>
      <c r="M925" s="14"/>
      <c r="N925" s="14"/>
      <c r="O925" s="14"/>
      <c r="P925" s="14"/>
      <c r="Q925" s="14"/>
      <c r="R925" s="14"/>
      <c r="S925" s="14"/>
      <c r="T925" s="14"/>
      <c r="U925" s="14"/>
    </row>
    <row r="926">
      <c r="A926" s="45"/>
      <c r="B926" s="14"/>
      <c r="C926" s="14"/>
      <c r="D926" s="14"/>
      <c r="E926" s="14"/>
      <c r="F926" s="14"/>
      <c r="G926" s="45"/>
      <c r="H926" s="14"/>
      <c r="I926" s="14"/>
      <c r="J926" s="14"/>
      <c r="K926" s="14"/>
      <c r="L926" s="14"/>
      <c r="M926" s="14"/>
      <c r="N926" s="14"/>
      <c r="O926" s="14"/>
      <c r="P926" s="14"/>
      <c r="Q926" s="14"/>
      <c r="R926" s="14"/>
      <c r="S926" s="14"/>
      <c r="T926" s="14"/>
      <c r="U926" s="14"/>
    </row>
    <row r="927">
      <c r="A927" s="45"/>
      <c r="B927" s="14"/>
      <c r="C927" s="14"/>
      <c r="D927" s="14"/>
      <c r="E927" s="14"/>
      <c r="F927" s="14"/>
      <c r="G927" s="45"/>
      <c r="H927" s="14"/>
      <c r="I927" s="14"/>
      <c r="J927" s="14"/>
      <c r="K927" s="14"/>
      <c r="L927" s="14"/>
      <c r="M927" s="14"/>
      <c r="N927" s="14"/>
      <c r="O927" s="14"/>
      <c r="P927" s="14"/>
      <c r="Q927" s="14"/>
      <c r="R927" s="14"/>
      <c r="S927" s="14"/>
      <c r="T927" s="14"/>
      <c r="U927" s="14"/>
    </row>
    <row r="928">
      <c r="A928" s="45"/>
      <c r="B928" s="14"/>
      <c r="C928" s="14"/>
      <c r="D928" s="14"/>
      <c r="E928" s="14"/>
      <c r="F928" s="14"/>
      <c r="G928" s="45"/>
      <c r="H928" s="14"/>
      <c r="I928" s="14"/>
      <c r="J928" s="14"/>
      <c r="K928" s="14"/>
      <c r="L928" s="14"/>
      <c r="M928" s="14"/>
      <c r="N928" s="14"/>
      <c r="O928" s="14"/>
      <c r="P928" s="14"/>
      <c r="Q928" s="14"/>
      <c r="R928" s="14"/>
      <c r="S928" s="14"/>
      <c r="T928" s="14"/>
      <c r="U928" s="14"/>
    </row>
    <row r="929">
      <c r="A929" s="45"/>
      <c r="B929" s="14"/>
      <c r="C929" s="14"/>
      <c r="D929" s="14"/>
      <c r="E929" s="14"/>
      <c r="F929" s="14"/>
      <c r="G929" s="45"/>
      <c r="H929" s="14"/>
      <c r="I929" s="14"/>
      <c r="J929" s="14"/>
      <c r="K929" s="14"/>
      <c r="L929" s="14"/>
      <c r="M929" s="14"/>
      <c r="N929" s="14"/>
      <c r="O929" s="14"/>
      <c r="P929" s="14"/>
      <c r="Q929" s="14"/>
      <c r="R929" s="14"/>
      <c r="S929" s="14"/>
      <c r="T929" s="14"/>
      <c r="U929" s="14"/>
    </row>
    <row r="930">
      <c r="A930" s="45"/>
      <c r="B930" s="14"/>
      <c r="C930" s="14"/>
      <c r="D930" s="14"/>
      <c r="E930" s="14"/>
      <c r="F930" s="14"/>
      <c r="G930" s="45"/>
      <c r="H930" s="14"/>
      <c r="I930" s="14"/>
      <c r="J930" s="14"/>
      <c r="K930" s="14"/>
      <c r="L930" s="14"/>
      <c r="M930" s="14"/>
      <c r="N930" s="14"/>
      <c r="O930" s="14"/>
      <c r="P930" s="14"/>
      <c r="Q930" s="14"/>
      <c r="R930" s="14"/>
      <c r="S930" s="14"/>
      <c r="T930" s="14"/>
      <c r="U930" s="14"/>
    </row>
    <row r="931">
      <c r="A931" s="45"/>
      <c r="B931" s="14"/>
      <c r="C931" s="14"/>
      <c r="D931" s="14"/>
      <c r="E931" s="14"/>
      <c r="F931" s="14"/>
      <c r="G931" s="45"/>
      <c r="H931" s="14"/>
      <c r="I931" s="14"/>
      <c r="J931" s="14"/>
      <c r="K931" s="14"/>
      <c r="L931" s="14"/>
      <c r="M931" s="14"/>
      <c r="N931" s="14"/>
      <c r="O931" s="14"/>
      <c r="P931" s="14"/>
      <c r="Q931" s="14"/>
      <c r="R931" s="14"/>
      <c r="S931" s="14"/>
      <c r="T931" s="14"/>
      <c r="U931" s="14"/>
    </row>
    <row r="932">
      <c r="A932" s="45"/>
      <c r="B932" s="14"/>
      <c r="C932" s="14"/>
      <c r="D932" s="14"/>
      <c r="E932" s="14"/>
      <c r="F932" s="14"/>
      <c r="G932" s="45"/>
      <c r="H932" s="14"/>
      <c r="I932" s="14"/>
      <c r="J932" s="14"/>
      <c r="K932" s="14"/>
      <c r="L932" s="14"/>
      <c r="M932" s="14"/>
      <c r="N932" s="14"/>
      <c r="O932" s="14"/>
      <c r="P932" s="14"/>
      <c r="Q932" s="14"/>
      <c r="R932" s="14"/>
      <c r="S932" s="14"/>
      <c r="T932" s="14"/>
      <c r="U932" s="14"/>
    </row>
    <row r="933">
      <c r="A933" s="45"/>
      <c r="B933" s="14"/>
      <c r="C933" s="14"/>
      <c r="D933" s="14"/>
      <c r="E933" s="14"/>
      <c r="F933" s="14"/>
      <c r="G933" s="45"/>
      <c r="H933" s="14"/>
      <c r="I933" s="14"/>
      <c r="J933" s="14"/>
      <c r="K933" s="14"/>
      <c r="L933" s="14"/>
      <c r="M933" s="14"/>
      <c r="N933" s="14"/>
      <c r="O933" s="14"/>
      <c r="P933" s="14"/>
      <c r="Q933" s="14"/>
      <c r="R933" s="14"/>
      <c r="S933" s="14"/>
      <c r="T933" s="14"/>
      <c r="U933" s="14"/>
    </row>
    <row r="934">
      <c r="A934" s="45"/>
      <c r="B934" s="14"/>
      <c r="C934" s="14"/>
      <c r="D934" s="14"/>
      <c r="E934" s="14"/>
      <c r="F934" s="14"/>
      <c r="G934" s="45"/>
      <c r="H934" s="14"/>
      <c r="I934" s="14"/>
      <c r="J934" s="14"/>
      <c r="K934" s="14"/>
      <c r="L934" s="14"/>
      <c r="M934" s="14"/>
      <c r="N934" s="14"/>
      <c r="O934" s="14"/>
      <c r="P934" s="14"/>
      <c r="Q934" s="14"/>
      <c r="R934" s="14"/>
      <c r="S934" s="14"/>
      <c r="T934" s="14"/>
      <c r="U934" s="14"/>
    </row>
    <row r="935">
      <c r="A935" s="45"/>
      <c r="B935" s="14"/>
      <c r="C935" s="14"/>
      <c r="D935" s="14"/>
      <c r="E935" s="14"/>
      <c r="F935" s="14"/>
      <c r="G935" s="45"/>
      <c r="H935" s="14"/>
      <c r="I935" s="14"/>
      <c r="J935" s="14"/>
      <c r="K935" s="14"/>
      <c r="L935" s="14"/>
      <c r="M935" s="14"/>
      <c r="N935" s="14"/>
      <c r="O935" s="14"/>
      <c r="P935" s="14"/>
      <c r="Q935" s="14"/>
      <c r="R935" s="14"/>
      <c r="S935" s="14"/>
      <c r="T935" s="14"/>
      <c r="U935" s="14"/>
    </row>
    <row r="936">
      <c r="A936" s="45"/>
      <c r="B936" s="14"/>
      <c r="C936" s="14"/>
      <c r="D936" s="14"/>
      <c r="E936" s="14"/>
      <c r="F936" s="14"/>
      <c r="G936" s="45"/>
      <c r="H936" s="14"/>
      <c r="I936" s="14"/>
      <c r="J936" s="14"/>
      <c r="K936" s="14"/>
      <c r="L936" s="14"/>
      <c r="M936" s="14"/>
      <c r="N936" s="14"/>
      <c r="O936" s="14"/>
      <c r="P936" s="14"/>
      <c r="Q936" s="14"/>
      <c r="R936" s="14"/>
      <c r="S936" s="14"/>
      <c r="T936" s="14"/>
      <c r="U936" s="14"/>
    </row>
    <row r="937">
      <c r="A937" s="45"/>
      <c r="B937" s="14"/>
      <c r="C937" s="14"/>
      <c r="D937" s="14"/>
      <c r="E937" s="14"/>
      <c r="F937" s="14"/>
      <c r="G937" s="45"/>
      <c r="H937" s="14"/>
      <c r="I937" s="14"/>
      <c r="J937" s="14"/>
      <c r="K937" s="14"/>
      <c r="L937" s="14"/>
      <c r="M937" s="14"/>
      <c r="N937" s="14"/>
      <c r="O937" s="14"/>
      <c r="P937" s="14"/>
      <c r="Q937" s="14"/>
      <c r="R937" s="14"/>
      <c r="S937" s="14"/>
      <c r="T937" s="14"/>
      <c r="U937" s="14"/>
    </row>
    <row r="938">
      <c r="A938" s="45"/>
      <c r="B938" s="14"/>
      <c r="C938" s="14"/>
      <c r="D938" s="14"/>
      <c r="E938" s="14"/>
      <c r="F938" s="14"/>
      <c r="G938" s="45"/>
      <c r="H938" s="14"/>
      <c r="I938" s="14"/>
      <c r="J938" s="14"/>
      <c r="K938" s="14"/>
      <c r="L938" s="14"/>
      <c r="M938" s="14"/>
      <c r="N938" s="14"/>
      <c r="O938" s="14"/>
      <c r="P938" s="14"/>
      <c r="Q938" s="14"/>
      <c r="R938" s="14"/>
      <c r="S938" s="14"/>
      <c r="T938" s="14"/>
      <c r="U938" s="14"/>
    </row>
    <row r="939">
      <c r="A939" s="45"/>
      <c r="B939" s="14"/>
      <c r="C939" s="14"/>
      <c r="D939" s="14"/>
      <c r="E939" s="14"/>
      <c r="F939" s="14"/>
      <c r="G939" s="45"/>
      <c r="H939" s="14"/>
      <c r="I939" s="14"/>
      <c r="J939" s="14"/>
      <c r="K939" s="14"/>
      <c r="L939" s="14"/>
      <c r="M939" s="14"/>
      <c r="N939" s="14"/>
      <c r="O939" s="14"/>
      <c r="P939" s="14"/>
      <c r="Q939" s="14"/>
      <c r="R939" s="14"/>
      <c r="S939" s="14"/>
      <c r="T939" s="14"/>
      <c r="U939" s="14"/>
    </row>
    <row r="940">
      <c r="A940" s="45"/>
      <c r="B940" s="14"/>
      <c r="C940" s="14"/>
      <c r="D940" s="14"/>
      <c r="E940" s="14"/>
      <c r="F940" s="14"/>
      <c r="G940" s="45"/>
      <c r="H940" s="14"/>
      <c r="I940" s="14"/>
      <c r="J940" s="14"/>
      <c r="K940" s="14"/>
      <c r="L940" s="14"/>
      <c r="M940" s="14"/>
      <c r="N940" s="14"/>
      <c r="O940" s="14"/>
      <c r="P940" s="14"/>
      <c r="Q940" s="14"/>
      <c r="R940" s="14"/>
      <c r="S940" s="14"/>
      <c r="T940" s="14"/>
      <c r="U940" s="14"/>
    </row>
    <row r="941">
      <c r="A941" s="45"/>
      <c r="B941" s="14"/>
      <c r="C941" s="14"/>
      <c r="D941" s="14"/>
      <c r="E941" s="14"/>
      <c r="F941" s="14"/>
      <c r="G941" s="45"/>
      <c r="H941" s="14"/>
      <c r="I941" s="14"/>
      <c r="J941" s="14"/>
      <c r="K941" s="14"/>
      <c r="L941" s="14"/>
      <c r="M941" s="14"/>
      <c r="N941" s="14"/>
      <c r="O941" s="14"/>
      <c r="P941" s="14"/>
      <c r="Q941" s="14"/>
      <c r="R941" s="14"/>
      <c r="S941" s="14"/>
      <c r="T941" s="14"/>
      <c r="U941" s="14"/>
    </row>
    <row r="942">
      <c r="A942" s="45"/>
      <c r="B942" s="14"/>
      <c r="C942" s="14"/>
      <c r="D942" s="14"/>
      <c r="E942" s="14"/>
      <c r="F942" s="14"/>
      <c r="G942" s="45"/>
      <c r="H942" s="14"/>
      <c r="I942" s="14"/>
      <c r="J942" s="14"/>
      <c r="K942" s="14"/>
      <c r="L942" s="14"/>
      <c r="M942" s="14"/>
      <c r="N942" s="14"/>
      <c r="O942" s="14"/>
      <c r="P942" s="14"/>
      <c r="Q942" s="14"/>
      <c r="R942" s="14"/>
      <c r="S942" s="14"/>
      <c r="T942" s="14"/>
      <c r="U942" s="14"/>
    </row>
    <row r="943">
      <c r="A943" s="45"/>
      <c r="B943" s="14"/>
      <c r="C943" s="14"/>
      <c r="D943" s="14"/>
      <c r="E943" s="14"/>
      <c r="F943" s="14"/>
      <c r="G943" s="45"/>
      <c r="H943" s="14"/>
      <c r="I943" s="14"/>
      <c r="J943" s="14"/>
      <c r="K943" s="14"/>
      <c r="L943" s="14"/>
      <c r="M943" s="14"/>
      <c r="N943" s="14"/>
      <c r="O943" s="14"/>
      <c r="P943" s="14"/>
      <c r="Q943" s="14"/>
      <c r="R943" s="14"/>
      <c r="S943" s="14"/>
      <c r="T943" s="14"/>
      <c r="U943" s="14"/>
    </row>
    <row r="944">
      <c r="A944" s="45"/>
      <c r="B944" s="14"/>
      <c r="C944" s="14"/>
      <c r="D944" s="14"/>
      <c r="E944" s="14"/>
      <c r="F944" s="14"/>
      <c r="G944" s="45"/>
      <c r="H944" s="14"/>
      <c r="I944" s="14"/>
      <c r="J944" s="14"/>
      <c r="K944" s="14"/>
      <c r="L944" s="14"/>
      <c r="M944" s="14"/>
      <c r="N944" s="14"/>
      <c r="O944" s="14"/>
      <c r="P944" s="14"/>
      <c r="Q944" s="14"/>
      <c r="R944" s="14"/>
      <c r="S944" s="14"/>
      <c r="T944" s="14"/>
      <c r="U944" s="14"/>
    </row>
    <row r="945">
      <c r="A945" s="45"/>
      <c r="B945" s="14"/>
      <c r="C945" s="14"/>
      <c r="D945" s="14"/>
      <c r="E945" s="14"/>
      <c r="F945" s="14"/>
      <c r="G945" s="45"/>
      <c r="H945" s="14"/>
      <c r="I945" s="14"/>
      <c r="J945" s="14"/>
      <c r="K945" s="14"/>
      <c r="L945" s="14"/>
      <c r="M945" s="14"/>
      <c r="N945" s="14"/>
      <c r="O945" s="14"/>
      <c r="P945" s="14"/>
      <c r="Q945" s="14"/>
      <c r="R945" s="14"/>
      <c r="S945" s="14"/>
      <c r="T945" s="14"/>
      <c r="U945" s="14"/>
    </row>
    <row r="946">
      <c r="A946" s="45"/>
      <c r="B946" s="14"/>
      <c r="C946" s="14"/>
      <c r="D946" s="14"/>
      <c r="E946" s="14"/>
      <c r="F946" s="14"/>
      <c r="G946" s="45"/>
      <c r="H946" s="14"/>
      <c r="I946" s="14"/>
      <c r="J946" s="14"/>
      <c r="K946" s="14"/>
      <c r="L946" s="14"/>
      <c r="M946" s="14"/>
      <c r="N946" s="14"/>
      <c r="O946" s="14"/>
      <c r="P946" s="14"/>
      <c r="Q946" s="14"/>
      <c r="R946" s="14"/>
      <c r="S946" s="14"/>
      <c r="T946" s="14"/>
      <c r="U946" s="14"/>
    </row>
    <row r="947">
      <c r="A947" s="45"/>
      <c r="B947" s="14"/>
      <c r="C947" s="14"/>
      <c r="D947" s="14"/>
      <c r="E947" s="14"/>
      <c r="F947" s="14"/>
      <c r="G947" s="45"/>
      <c r="H947" s="14"/>
      <c r="I947" s="14"/>
      <c r="J947" s="14"/>
      <c r="K947" s="14"/>
      <c r="L947" s="14"/>
      <c r="M947" s="14"/>
      <c r="N947" s="14"/>
      <c r="O947" s="14"/>
      <c r="P947" s="14"/>
      <c r="Q947" s="14"/>
      <c r="R947" s="14"/>
      <c r="S947" s="14"/>
      <c r="T947" s="14"/>
      <c r="U947" s="14"/>
    </row>
    <row r="948">
      <c r="A948" s="45"/>
      <c r="B948" s="14"/>
      <c r="C948" s="14"/>
      <c r="D948" s="14"/>
      <c r="E948" s="14"/>
      <c r="F948" s="14"/>
      <c r="G948" s="45"/>
      <c r="H948" s="14"/>
      <c r="I948" s="14"/>
      <c r="J948" s="14"/>
      <c r="K948" s="14"/>
      <c r="L948" s="14"/>
      <c r="M948" s="14"/>
      <c r="N948" s="14"/>
      <c r="O948" s="14"/>
      <c r="P948" s="14"/>
      <c r="Q948" s="14"/>
      <c r="R948" s="14"/>
      <c r="S948" s="14"/>
      <c r="T948" s="14"/>
      <c r="U948" s="14"/>
    </row>
    <row r="949">
      <c r="A949" s="45"/>
      <c r="B949" s="14"/>
      <c r="C949" s="14"/>
      <c r="D949" s="14"/>
      <c r="E949" s="14"/>
      <c r="F949" s="14"/>
      <c r="G949" s="45"/>
      <c r="H949" s="14"/>
      <c r="I949" s="14"/>
      <c r="J949" s="14"/>
      <c r="K949" s="14"/>
      <c r="L949" s="14"/>
      <c r="M949" s="14"/>
      <c r="N949" s="14"/>
      <c r="O949" s="14"/>
      <c r="P949" s="14"/>
      <c r="Q949" s="14"/>
      <c r="R949" s="14"/>
      <c r="S949" s="14"/>
      <c r="T949" s="14"/>
      <c r="U949" s="14"/>
    </row>
    <row r="950">
      <c r="A950" s="45"/>
      <c r="B950" s="14"/>
      <c r="C950" s="14"/>
      <c r="D950" s="14"/>
      <c r="E950" s="14"/>
      <c r="F950" s="14"/>
      <c r="G950" s="45"/>
      <c r="H950" s="14"/>
      <c r="I950" s="14"/>
      <c r="J950" s="14"/>
      <c r="K950" s="14"/>
      <c r="L950" s="14"/>
      <c r="M950" s="14"/>
      <c r="N950" s="14"/>
      <c r="O950" s="14"/>
      <c r="P950" s="14"/>
      <c r="Q950" s="14"/>
      <c r="R950" s="14"/>
      <c r="S950" s="14"/>
      <c r="T950" s="14"/>
      <c r="U950" s="14"/>
    </row>
    <row r="951">
      <c r="A951" s="45"/>
      <c r="B951" s="14"/>
      <c r="C951" s="14"/>
      <c r="D951" s="14"/>
      <c r="E951" s="14"/>
      <c r="F951" s="14"/>
      <c r="G951" s="45"/>
      <c r="H951" s="14"/>
      <c r="I951" s="14"/>
      <c r="J951" s="14"/>
      <c r="K951" s="14"/>
      <c r="L951" s="14"/>
      <c r="M951" s="14"/>
      <c r="N951" s="14"/>
      <c r="O951" s="14"/>
      <c r="P951" s="14"/>
      <c r="Q951" s="14"/>
      <c r="R951" s="14"/>
      <c r="S951" s="14"/>
      <c r="T951" s="14"/>
      <c r="U951" s="14"/>
    </row>
    <row r="952">
      <c r="A952" s="45"/>
      <c r="B952" s="14"/>
      <c r="C952" s="14"/>
      <c r="D952" s="14"/>
      <c r="E952" s="14"/>
      <c r="F952" s="14"/>
      <c r="G952" s="45"/>
      <c r="H952" s="14"/>
      <c r="I952" s="14"/>
      <c r="J952" s="14"/>
      <c r="K952" s="14"/>
      <c r="L952" s="14"/>
      <c r="M952" s="14"/>
      <c r="N952" s="14"/>
      <c r="O952" s="14"/>
      <c r="P952" s="14"/>
      <c r="Q952" s="14"/>
      <c r="R952" s="14"/>
      <c r="S952" s="14"/>
      <c r="T952" s="14"/>
      <c r="U952" s="14"/>
    </row>
    <row r="953">
      <c r="A953" s="45"/>
      <c r="B953" s="14"/>
      <c r="C953" s="14"/>
      <c r="D953" s="14"/>
      <c r="E953" s="14"/>
      <c r="F953" s="14"/>
      <c r="G953" s="45"/>
      <c r="H953" s="14"/>
      <c r="I953" s="14"/>
      <c r="J953" s="14"/>
      <c r="K953" s="14"/>
      <c r="L953" s="14"/>
      <c r="M953" s="14"/>
      <c r="N953" s="14"/>
      <c r="O953" s="14"/>
      <c r="P953" s="14"/>
      <c r="Q953" s="14"/>
      <c r="R953" s="14"/>
      <c r="S953" s="14"/>
      <c r="T953" s="14"/>
      <c r="U953" s="14"/>
    </row>
    <row r="954">
      <c r="A954" s="45"/>
      <c r="B954" s="14"/>
      <c r="C954" s="14"/>
      <c r="D954" s="14"/>
      <c r="E954" s="14"/>
      <c r="F954" s="14"/>
      <c r="G954" s="45"/>
      <c r="H954" s="14"/>
      <c r="I954" s="14"/>
      <c r="J954" s="14"/>
      <c r="K954" s="14"/>
      <c r="L954" s="14"/>
      <c r="M954" s="14"/>
      <c r="N954" s="14"/>
      <c r="O954" s="14"/>
      <c r="P954" s="14"/>
      <c r="Q954" s="14"/>
      <c r="R954" s="14"/>
      <c r="S954" s="14"/>
      <c r="T954" s="14"/>
      <c r="U954" s="14"/>
    </row>
    <row r="955">
      <c r="A955" s="45"/>
      <c r="B955" s="14"/>
      <c r="C955" s="14"/>
      <c r="D955" s="14"/>
      <c r="E955" s="14"/>
      <c r="F955" s="14"/>
      <c r="G955" s="45"/>
      <c r="H955" s="14"/>
      <c r="I955" s="14"/>
      <c r="J955" s="14"/>
      <c r="K955" s="14"/>
      <c r="L955" s="14"/>
      <c r="M955" s="14"/>
      <c r="N955" s="14"/>
      <c r="O955" s="14"/>
      <c r="P955" s="14"/>
      <c r="Q955" s="14"/>
      <c r="R955" s="14"/>
      <c r="S955" s="14"/>
      <c r="T955" s="14"/>
      <c r="U955" s="14"/>
    </row>
    <row r="956">
      <c r="A956" s="45"/>
      <c r="B956" s="14"/>
      <c r="C956" s="14"/>
      <c r="D956" s="14"/>
      <c r="E956" s="14"/>
      <c r="F956" s="14"/>
      <c r="G956" s="45"/>
      <c r="H956" s="14"/>
      <c r="I956" s="14"/>
      <c r="J956" s="14"/>
      <c r="K956" s="14"/>
      <c r="L956" s="14"/>
      <c r="M956" s="14"/>
      <c r="N956" s="14"/>
      <c r="O956" s="14"/>
      <c r="P956" s="14"/>
      <c r="Q956" s="14"/>
      <c r="R956" s="14"/>
      <c r="S956" s="14"/>
      <c r="T956" s="14"/>
      <c r="U956" s="14"/>
    </row>
    <row r="957">
      <c r="A957" s="45"/>
      <c r="B957" s="14"/>
      <c r="C957" s="14"/>
      <c r="D957" s="14"/>
      <c r="E957" s="14"/>
      <c r="F957" s="14"/>
      <c r="G957" s="45"/>
      <c r="H957" s="14"/>
      <c r="I957" s="14"/>
      <c r="J957" s="14"/>
      <c r="K957" s="14"/>
      <c r="L957" s="14"/>
      <c r="M957" s="14"/>
      <c r="N957" s="14"/>
      <c r="O957" s="14"/>
      <c r="P957" s="14"/>
      <c r="Q957" s="14"/>
      <c r="R957" s="14"/>
      <c r="S957" s="14"/>
      <c r="T957" s="14"/>
      <c r="U957" s="14"/>
    </row>
    <row r="958">
      <c r="A958" s="45"/>
      <c r="B958" s="14"/>
      <c r="C958" s="14"/>
      <c r="D958" s="14"/>
      <c r="E958" s="14"/>
      <c r="F958" s="14"/>
      <c r="G958" s="45"/>
      <c r="H958" s="14"/>
      <c r="I958" s="14"/>
      <c r="J958" s="14"/>
      <c r="K958" s="14"/>
      <c r="L958" s="14"/>
      <c r="M958" s="14"/>
      <c r="N958" s="14"/>
      <c r="O958" s="14"/>
      <c r="P958" s="14"/>
      <c r="Q958" s="14"/>
      <c r="R958" s="14"/>
      <c r="S958" s="14"/>
      <c r="T958" s="14"/>
      <c r="U958" s="14"/>
    </row>
    <row r="959">
      <c r="A959" s="45"/>
      <c r="B959" s="14"/>
      <c r="C959" s="14"/>
      <c r="D959" s="14"/>
      <c r="E959" s="14"/>
      <c r="F959" s="14"/>
      <c r="G959" s="45"/>
      <c r="H959" s="14"/>
      <c r="I959" s="14"/>
      <c r="J959" s="14"/>
      <c r="K959" s="14"/>
      <c r="L959" s="14"/>
      <c r="M959" s="14"/>
      <c r="N959" s="14"/>
      <c r="O959" s="14"/>
      <c r="P959" s="14"/>
      <c r="Q959" s="14"/>
      <c r="R959" s="14"/>
      <c r="S959" s="14"/>
      <c r="T959" s="14"/>
      <c r="U959" s="14"/>
    </row>
    <row r="960">
      <c r="A960" s="45"/>
      <c r="B960" s="14"/>
      <c r="C960" s="14"/>
      <c r="D960" s="14"/>
      <c r="E960" s="14"/>
      <c r="F960" s="14"/>
      <c r="G960" s="45"/>
      <c r="H960" s="14"/>
      <c r="I960" s="14"/>
      <c r="J960" s="14"/>
      <c r="K960" s="14"/>
      <c r="L960" s="14"/>
      <c r="M960" s="14"/>
      <c r="N960" s="14"/>
      <c r="O960" s="14"/>
      <c r="P960" s="14"/>
      <c r="Q960" s="14"/>
      <c r="R960" s="14"/>
      <c r="S960" s="14"/>
      <c r="T960" s="14"/>
      <c r="U960" s="14"/>
    </row>
    <row r="961">
      <c r="A961" s="45"/>
      <c r="B961" s="14"/>
      <c r="C961" s="14"/>
      <c r="D961" s="14"/>
      <c r="E961" s="14"/>
      <c r="F961" s="14"/>
      <c r="G961" s="45"/>
      <c r="H961" s="14"/>
      <c r="I961" s="14"/>
      <c r="J961" s="14"/>
      <c r="K961" s="14"/>
      <c r="L961" s="14"/>
      <c r="M961" s="14"/>
      <c r="N961" s="14"/>
      <c r="O961" s="14"/>
      <c r="P961" s="14"/>
      <c r="Q961" s="14"/>
      <c r="R961" s="14"/>
      <c r="S961" s="14"/>
      <c r="T961" s="14"/>
      <c r="U961" s="14"/>
    </row>
    <row r="962">
      <c r="A962" s="45"/>
      <c r="B962" s="14"/>
      <c r="C962" s="14"/>
      <c r="D962" s="14"/>
      <c r="E962" s="14"/>
      <c r="F962" s="14"/>
      <c r="G962" s="45"/>
      <c r="H962" s="14"/>
      <c r="I962" s="14"/>
      <c r="J962" s="14"/>
      <c r="K962" s="14"/>
      <c r="L962" s="14"/>
      <c r="M962" s="14"/>
      <c r="N962" s="14"/>
      <c r="O962" s="14"/>
      <c r="P962" s="14"/>
      <c r="Q962" s="14"/>
      <c r="R962" s="14"/>
      <c r="S962" s="14"/>
      <c r="T962" s="14"/>
      <c r="U962" s="14"/>
    </row>
    <row r="963">
      <c r="A963" s="45"/>
      <c r="B963" s="14"/>
      <c r="C963" s="14"/>
      <c r="D963" s="14"/>
      <c r="E963" s="14"/>
      <c r="F963" s="14"/>
      <c r="G963" s="45"/>
      <c r="H963" s="14"/>
      <c r="I963" s="14"/>
      <c r="J963" s="14"/>
      <c r="K963" s="14"/>
      <c r="L963" s="14"/>
      <c r="M963" s="14"/>
      <c r="N963" s="14"/>
      <c r="O963" s="14"/>
      <c r="P963" s="14"/>
      <c r="Q963" s="14"/>
      <c r="R963" s="14"/>
      <c r="S963" s="14"/>
      <c r="T963" s="14"/>
      <c r="U963" s="14"/>
    </row>
    <row r="964">
      <c r="A964" s="45"/>
      <c r="B964" s="14"/>
      <c r="C964" s="14"/>
      <c r="D964" s="14"/>
      <c r="E964" s="14"/>
      <c r="F964" s="14"/>
      <c r="G964" s="45"/>
      <c r="H964" s="14"/>
      <c r="I964" s="14"/>
      <c r="J964" s="14"/>
      <c r="K964" s="14"/>
      <c r="L964" s="14"/>
      <c r="M964" s="14"/>
      <c r="N964" s="14"/>
      <c r="O964" s="14"/>
      <c r="P964" s="14"/>
      <c r="Q964" s="14"/>
      <c r="R964" s="14"/>
      <c r="S964" s="14"/>
      <c r="T964" s="14"/>
      <c r="U964" s="14"/>
    </row>
    <row r="965">
      <c r="A965" s="45"/>
      <c r="B965" s="14"/>
      <c r="C965" s="14"/>
      <c r="D965" s="14"/>
      <c r="E965" s="14"/>
      <c r="F965" s="14"/>
      <c r="G965" s="45"/>
      <c r="H965" s="14"/>
      <c r="I965" s="14"/>
      <c r="J965" s="14"/>
      <c r="K965" s="14"/>
      <c r="L965" s="14"/>
      <c r="M965" s="14"/>
      <c r="N965" s="14"/>
      <c r="O965" s="14"/>
      <c r="P965" s="14"/>
      <c r="Q965" s="14"/>
      <c r="R965" s="14"/>
      <c r="S965" s="14"/>
      <c r="T965" s="14"/>
      <c r="U965" s="14"/>
    </row>
    <row r="966">
      <c r="A966" s="45"/>
      <c r="B966" s="14"/>
      <c r="C966" s="14"/>
      <c r="D966" s="14"/>
      <c r="E966" s="14"/>
      <c r="F966" s="14"/>
      <c r="G966" s="45"/>
      <c r="H966" s="14"/>
      <c r="I966" s="14"/>
      <c r="J966" s="14"/>
      <c r="K966" s="14"/>
      <c r="L966" s="14"/>
      <c r="M966" s="14"/>
      <c r="N966" s="14"/>
      <c r="O966" s="14"/>
      <c r="P966" s="14"/>
      <c r="Q966" s="14"/>
      <c r="R966" s="14"/>
      <c r="S966" s="14"/>
      <c r="T966" s="14"/>
      <c r="U966" s="14"/>
    </row>
    <row r="967">
      <c r="A967" s="45"/>
      <c r="B967" s="14"/>
      <c r="C967" s="14"/>
      <c r="D967" s="14"/>
      <c r="E967" s="14"/>
      <c r="F967" s="14"/>
      <c r="G967" s="45"/>
      <c r="H967" s="14"/>
      <c r="I967" s="14"/>
      <c r="J967" s="14"/>
      <c r="K967" s="14"/>
      <c r="L967" s="14"/>
      <c r="M967" s="14"/>
      <c r="N967" s="14"/>
      <c r="O967" s="14"/>
      <c r="P967" s="14"/>
      <c r="Q967" s="14"/>
      <c r="R967" s="14"/>
      <c r="S967" s="14"/>
      <c r="T967" s="14"/>
      <c r="U967" s="14"/>
    </row>
    <row r="968">
      <c r="A968" s="45"/>
      <c r="B968" s="14"/>
      <c r="C968" s="14"/>
      <c r="D968" s="14"/>
      <c r="E968" s="14"/>
      <c r="F968" s="14"/>
      <c r="G968" s="45"/>
      <c r="H968" s="14"/>
      <c r="I968" s="14"/>
      <c r="J968" s="14"/>
      <c r="K968" s="14"/>
      <c r="L968" s="14"/>
      <c r="M968" s="14"/>
      <c r="N968" s="14"/>
      <c r="O968" s="14"/>
      <c r="P968" s="14"/>
      <c r="Q968" s="14"/>
      <c r="R968" s="14"/>
      <c r="S968" s="14"/>
      <c r="T968" s="14"/>
      <c r="U968" s="14"/>
    </row>
    <row r="969">
      <c r="A969" s="45"/>
      <c r="B969" s="14"/>
      <c r="C969" s="14"/>
      <c r="D969" s="14"/>
      <c r="E969" s="14"/>
      <c r="F969" s="14"/>
      <c r="G969" s="45"/>
      <c r="H969" s="14"/>
      <c r="I969" s="14"/>
      <c r="J969" s="14"/>
      <c r="K969" s="14"/>
      <c r="L969" s="14"/>
      <c r="M969" s="14"/>
      <c r="N969" s="14"/>
      <c r="O969" s="14"/>
      <c r="P969" s="14"/>
      <c r="Q969" s="14"/>
      <c r="R969" s="14"/>
      <c r="S969" s="14"/>
      <c r="T969" s="14"/>
      <c r="U969" s="14"/>
    </row>
    <row r="970">
      <c r="A970" s="45"/>
      <c r="B970" s="14"/>
      <c r="C970" s="14"/>
      <c r="D970" s="14"/>
      <c r="E970" s="14"/>
      <c r="F970" s="14"/>
      <c r="G970" s="45"/>
      <c r="H970" s="14"/>
      <c r="I970" s="14"/>
      <c r="J970" s="14"/>
      <c r="K970" s="14"/>
      <c r="L970" s="14"/>
      <c r="M970" s="14"/>
      <c r="N970" s="14"/>
      <c r="O970" s="14"/>
      <c r="P970" s="14"/>
      <c r="Q970" s="14"/>
      <c r="R970" s="14"/>
      <c r="S970" s="14"/>
      <c r="T970" s="14"/>
      <c r="U970" s="14"/>
    </row>
    <row r="971">
      <c r="A971" s="45"/>
      <c r="B971" s="14"/>
      <c r="C971" s="14"/>
      <c r="D971" s="14"/>
      <c r="E971" s="14"/>
      <c r="F971" s="14"/>
      <c r="G971" s="45"/>
      <c r="H971" s="14"/>
      <c r="I971" s="14"/>
      <c r="J971" s="14"/>
      <c r="K971" s="14"/>
      <c r="L971" s="14"/>
      <c r="M971" s="14"/>
      <c r="N971" s="14"/>
      <c r="O971" s="14"/>
      <c r="P971" s="14"/>
      <c r="Q971" s="14"/>
      <c r="R971" s="14"/>
      <c r="S971" s="14"/>
      <c r="T971" s="14"/>
      <c r="U971" s="14"/>
    </row>
    <row r="972">
      <c r="A972" s="45"/>
      <c r="B972" s="14"/>
      <c r="C972" s="14"/>
      <c r="D972" s="14"/>
      <c r="E972" s="14"/>
      <c r="F972" s="14"/>
      <c r="G972" s="45"/>
      <c r="H972" s="14"/>
      <c r="I972" s="14"/>
      <c r="J972" s="14"/>
      <c r="K972" s="14"/>
      <c r="L972" s="14"/>
      <c r="M972" s="14"/>
      <c r="N972" s="14"/>
      <c r="O972" s="14"/>
      <c r="P972" s="14"/>
      <c r="Q972" s="14"/>
      <c r="R972" s="14"/>
      <c r="S972" s="14"/>
      <c r="T972" s="14"/>
      <c r="U972" s="14"/>
    </row>
    <row r="973">
      <c r="A973" s="45"/>
      <c r="B973" s="14"/>
      <c r="C973" s="14"/>
      <c r="D973" s="14"/>
      <c r="E973" s="14"/>
      <c r="F973" s="14"/>
      <c r="G973" s="45"/>
      <c r="H973" s="14"/>
      <c r="I973" s="14"/>
      <c r="J973" s="14"/>
      <c r="K973" s="14"/>
      <c r="L973" s="14"/>
      <c r="M973" s="14"/>
      <c r="N973" s="14"/>
      <c r="O973" s="14"/>
      <c r="P973" s="14"/>
      <c r="Q973" s="14"/>
      <c r="R973" s="14"/>
      <c r="S973" s="14"/>
      <c r="T973" s="14"/>
      <c r="U973" s="14"/>
    </row>
    <row r="974">
      <c r="A974" s="45"/>
      <c r="B974" s="14"/>
      <c r="C974" s="14"/>
      <c r="D974" s="14"/>
      <c r="E974" s="14"/>
      <c r="F974" s="14"/>
      <c r="G974" s="45"/>
      <c r="H974" s="14"/>
      <c r="I974" s="14"/>
      <c r="J974" s="14"/>
      <c r="K974" s="14"/>
      <c r="L974" s="14"/>
      <c r="M974" s="14"/>
      <c r="N974" s="14"/>
      <c r="O974" s="14"/>
      <c r="P974" s="14"/>
      <c r="Q974" s="14"/>
      <c r="R974" s="14"/>
      <c r="S974" s="14"/>
      <c r="T974" s="14"/>
      <c r="U974" s="14"/>
    </row>
    <row r="975">
      <c r="A975" s="45"/>
      <c r="B975" s="14"/>
      <c r="C975" s="14"/>
      <c r="D975" s="14"/>
      <c r="E975" s="14"/>
      <c r="F975" s="14"/>
      <c r="G975" s="45"/>
      <c r="H975" s="14"/>
      <c r="I975" s="14"/>
      <c r="J975" s="14"/>
      <c r="K975" s="14"/>
      <c r="L975" s="14"/>
      <c r="M975" s="14"/>
      <c r="N975" s="14"/>
      <c r="O975" s="14"/>
      <c r="P975" s="14"/>
      <c r="Q975" s="14"/>
      <c r="R975" s="14"/>
      <c r="S975" s="14"/>
      <c r="T975" s="14"/>
      <c r="U975" s="14"/>
    </row>
    <row r="976">
      <c r="A976" s="45"/>
      <c r="B976" s="14"/>
      <c r="C976" s="14"/>
      <c r="D976" s="14"/>
      <c r="E976" s="14"/>
      <c r="F976" s="14"/>
      <c r="G976" s="45"/>
      <c r="H976" s="14"/>
      <c r="I976" s="14"/>
      <c r="J976" s="14"/>
      <c r="K976" s="14"/>
      <c r="L976" s="14"/>
      <c r="M976" s="14"/>
      <c r="N976" s="14"/>
      <c r="O976" s="14"/>
      <c r="P976" s="14"/>
      <c r="Q976" s="14"/>
      <c r="R976" s="14"/>
      <c r="S976" s="14"/>
      <c r="T976" s="14"/>
      <c r="U976" s="14"/>
    </row>
    <row r="977">
      <c r="A977" s="45"/>
      <c r="B977" s="14"/>
      <c r="C977" s="14"/>
      <c r="D977" s="14"/>
      <c r="E977" s="14"/>
      <c r="F977" s="14"/>
      <c r="G977" s="45"/>
      <c r="H977" s="14"/>
      <c r="I977" s="14"/>
      <c r="J977" s="14"/>
      <c r="K977" s="14"/>
      <c r="L977" s="14"/>
      <c r="M977" s="14"/>
      <c r="N977" s="14"/>
      <c r="O977" s="14"/>
      <c r="P977" s="14"/>
      <c r="Q977" s="14"/>
      <c r="R977" s="14"/>
      <c r="S977" s="14"/>
      <c r="T977" s="14"/>
      <c r="U977" s="14"/>
    </row>
    <row r="978">
      <c r="A978" s="45"/>
      <c r="B978" s="14"/>
      <c r="C978" s="14"/>
      <c r="D978" s="14"/>
      <c r="E978" s="14"/>
      <c r="F978" s="14"/>
      <c r="G978" s="45"/>
      <c r="H978" s="14"/>
      <c r="I978" s="14"/>
      <c r="J978" s="14"/>
      <c r="K978" s="14"/>
      <c r="L978" s="14"/>
      <c r="M978" s="14"/>
      <c r="N978" s="14"/>
      <c r="O978" s="14"/>
      <c r="P978" s="14"/>
      <c r="Q978" s="14"/>
      <c r="R978" s="14"/>
      <c r="S978" s="14"/>
      <c r="T978" s="14"/>
      <c r="U978" s="14"/>
    </row>
    <row r="979">
      <c r="A979" s="45"/>
      <c r="B979" s="14"/>
      <c r="C979" s="14"/>
      <c r="D979" s="14"/>
      <c r="E979" s="14"/>
      <c r="F979" s="14"/>
      <c r="G979" s="45"/>
      <c r="H979" s="14"/>
      <c r="I979" s="14"/>
      <c r="J979" s="14"/>
      <c r="K979" s="14"/>
      <c r="L979" s="14"/>
      <c r="M979" s="14"/>
      <c r="N979" s="14"/>
      <c r="O979" s="14"/>
      <c r="P979" s="14"/>
      <c r="Q979" s="14"/>
      <c r="R979" s="14"/>
      <c r="S979" s="14"/>
      <c r="T979" s="14"/>
      <c r="U979" s="14"/>
    </row>
    <row r="980">
      <c r="A980" s="45"/>
      <c r="B980" s="14"/>
      <c r="C980" s="14"/>
      <c r="D980" s="14"/>
      <c r="E980" s="14"/>
      <c r="F980" s="14"/>
      <c r="G980" s="45"/>
      <c r="H980" s="14"/>
      <c r="I980" s="14"/>
      <c r="J980" s="14"/>
      <c r="K980" s="14"/>
      <c r="L980" s="14"/>
      <c r="M980" s="14"/>
      <c r="N980" s="14"/>
      <c r="O980" s="14"/>
      <c r="P980" s="14"/>
      <c r="Q980" s="14"/>
      <c r="R980" s="14"/>
      <c r="S980" s="14"/>
      <c r="T980" s="14"/>
      <c r="U980" s="14"/>
    </row>
    <row r="981">
      <c r="A981" s="45"/>
      <c r="B981" s="14"/>
      <c r="C981" s="14"/>
      <c r="D981" s="14"/>
      <c r="E981" s="14"/>
      <c r="F981" s="14"/>
      <c r="G981" s="45"/>
      <c r="H981" s="14"/>
      <c r="I981" s="14"/>
      <c r="J981" s="14"/>
      <c r="K981" s="14"/>
      <c r="L981" s="14"/>
      <c r="M981" s="14"/>
      <c r="N981" s="14"/>
      <c r="O981" s="14"/>
      <c r="P981" s="14"/>
      <c r="Q981" s="14"/>
      <c r="R981" s="14"/>
      <c r="S981" s="14"/>
      <c r="T981" s="14"/>
      <c r="U981" s="14"/>
    </row>
    <row r="982">
      <c r="A982" s="45"/>
      <c r="B982" s="14"/>
      <c r="C982" s="14"/>
      <c r="D982" s="14"/>
      <c r="E982" s="14"/>
      <c r="F982" s="14"/>
      <c r="G982" s="45"/>
      <c r="H982" s="14"/>
      <c r="I982" s="14"/>
      <c r="J982" s="14"/>
      <c r="K982" s="14"/>
      <c r="L982" s="14"/>
      <c r="M982" s="14"/>
      <c r="N982" s="14"/>
      <c r="O982" s="14"/>
      <c r="P982" s="14"/>
      <c r="Q982" s="14"/>
      <c r="R982" s="14"/>
      <c r="S982" s="14"/>
      <c r="T982" s="14"/>
      <c r="U982" s="14"/>
    </row>
    <row r="983">
      <c r="A983" s="45"/>
      <c r="B983" s="14"/>
      <c r="C983" s="14"/>
      <c r="D983" s="14"/>
      <c r="E983" s="14"/>
      <c r="F983" s="14"/>
      <c r="G983" s="45"/>
      <c r="H983" s="14"/>
      <c r="I983" s="14"/>
      <c r="J983" s="14"/>
      <c r="K983" s="14"/>
      <c r="L983" s="14"/>
      <c r="M983" s="14"/>
      <c r="N983" s="14"/>
      <c r="O983" s="14"/>
      <c r="P983" s="14"/>
      <c r="Q983" s="14"/>
      <c r="R983" s="14"/>
      <c r="S983" s="14"/>
      <c r="T983" s="14"/>
      <c r="U983" s="14"/>
    </row>
    <row r="984">
      <c r="A984" s="45"/>
      <c r="B984" s="14"/>
      <c r="C984" s="14"/>
      <c r="D984" s="14"/>
      <c r="E984" s="14"/>
      <c r="F984" s="14"/>
      <c r="G984" s="45"/>
      <c r="H984" s="14"/>
      <c r="I984" s="14"/>
      <c r="J984" s="14"/>
      <c r="K984" s="14"/>
      <c r="L984" s="14"/>
      <c r="M984" s="14"/>
      <c r="N984" s="14"/>
      <c r="O984" s="14"/>
      <c r="P984" s="14"/>
      <c r="Q984" s="14"/>
      <c r="R984" s="14"/>
      <c r="S984" s="14"/>
      <c r="T984" s="14"/>
      <c r="U984" s="14"/>
    </row>
    <row r="985">
      <c r="A985" s="45"/>
      <c r="B985" s="14"/>
      <c r="C985" s="14"/>
      <c r="D985" s="14"/>
      <c r="E985" s="14"/>
      <c r="F985" s="14"/>
      <c r="G985" s="45"/>
      <c r="H985" s="14"/>
      <c r="I985" s="14"/>
      <c r="J985" s="14"/>
      <c r="K985" s="14"/>
      <c r="L985" s="14"/>
      <c r="M985" s="14"/>
      <c r="N985" s="14"/>
      <c r="O985" s="14"/>
      <c r="P985" s="14"/>
      <c r="Q985" s="14"/>
      <c r="R985" s="14"/>
      <c r="S985" s="14"/>
      <c r="T985" s="14"/>
      <c r="U985" s="14"/>
    </row>
    <row r="986">
      <c r="A986" s="45"/>
      <c r="B986" s="14"/>
      <c r="C986" s="14"/>
      <c r="D986" s="14"/>
      <c r="E986" s="14"/>
      <c r="F986" s="14"/>
      <c r="G986" s="45"/>
      <c r="H986" s="14"/>
      <c r="I986" s="14"/>
      <c r="J986" s="14"/>
      <c r="K986" s="14"/>
      <c r="L986" s="14"/>
      <c r="M986" s="14"/>
      <c r="N986" s="14"/>
      <c r="O986" s="14"/>
      <c r="P986" s="14"/>
      <c r="Q986" s="14"/>
      <c r="R986" s="14"/>
      <c r="S986" s="14"/>
      <c r="T986" s="14"/>
      <c r="U986" s="14"/>
    </row>
    <row r="987">
      <c r="A987" s="45"/>
      <c r="B987" s="14"/>
      <c r="C987" s="14"/>
      <c r="D987" s="14"/>
      <c r="E987" s="14"/>
      <c r="F987" s="14"/>
      <c r="G987" s="45"/>
      <c r="H987" s="14"/>
      <c r="I987" s="14"/>
      <c r="J987" s="14"/>
      <c r="K987" s="14"/>
      <c r="L987" s="14"/>
      <c r="M987" s="14"/>
      <c r="N987" s="14"/>
      <c r="O987" s="14"/>
      <c r="P987" s="14"/>
      <c r="Q987" s="14"/>
      <c r="R987" s="14"/>
      <c r="S987" s="14"/>
      <c r="T987" s="14"/>
      <c r="U987" s="14"/>
    </row>
    <row r="988">
      <c r="A988" s="45"/>
      <c r="B988" s="14"/>
      <c r="C988" s="14"/>
      <c r="D988" s="14"/>
      <c r="E988" s="14"/>
      <c r="F988" s="14"/>
      <c r="G988" s="45"/>
      <c r="H988" s="14"/>
      <c r="I988" s="14"/>
      <c r="J988" s="14"/>
      <c r="K988" s="14"/>
      <c r="L988" s="14"/>
      <c r="M988" s="14"/>
      <c r="N988" s="14"/>
      <c r="O988" s="14"/>
      <c r="P988" s="14"/>
      <c r="Q988" s="14"/>
      <c r="R988" s="14"/>
      <c r="S988" s="14"/>
      <c r="T988" s="14"/>
      <c r="U988" s="14"/>
    </row>
    <row r="989">
      <c r="A989" s="45"/>
      <c r="B989" s="14"/>
      <c r="C989" s="14"/>
      <c r="D989" s="14"/>
      <c r="E989" s="14"/>
      <c r="F989" s="14"/>
      <c r="G989" s="45"/>
      <c r="H989" s="14"/>
      <c r="I989" s="14"/>
      <c r="J989" s="14"/>
      <c r="K989" s="14"/>
      <c r="L989" s="14"/>
      <c r="M989" s="14"/>
      <c r="N989" s="14"/>
      <c r="O989" s="14"/>
      <c r="P989" s="14"/>
      <c r="Q989" s="14"/>
      <c r="R989" s="14"/>
      <c r="S989" s="14"/>
      <c r="T989" s="14"/>
      <c r="U989" s="14"/>
    </row>
    <row r="990">
      <c r="A990" s="45"/>
      <c r="B990" s="14"/>
      <c r="C990" s="14"/>
      <c r="D990" s="14"/>
      <c r="E990" s="14"/>
      <c r="F990" s="14"/>
      <c r="G990" s="45"/>
      <c r="H990" s="14"/>
      <c r="I990" s="14"/>
      <c r="J990" s="14"/>
      <c r="K990" s="14"/>
      <c r="L990" s="14"/>
      <c r="M990" s="14"/>
      <c r="N990" s="14"/>
      <c r="O990" s="14"/>
      <c r="P990" s="14"/>
      <c r="Q990" s="14"/>
      <c r="R990" s="14"/>
      <c r="S990" s="14"/>
      <c r="T990" s="14"/>
      <c r="U990" s="14"/>
    </row>
    <row r="991">
      <c r="A991" s="45"/>
      <c r="B991" s="14"/>
      <c r="C991" s="14"/>
      <c r="D991" s="14"/>
      <c r="E991" s="14"/>
      <c r="F991" s="14"/>
      <c r="G991" s="45"/>
      <c r="H991" s="14"/>
      <c r="I991" s="14"/>
      <c r="J991" s="14"/>
      <c r="K991" s="14"/>
      <c r="L991" s="14"/>
      <c r="M991" s="14"/>
      <c r="N991" s="14"/>
      <c r="O991" s="14"/>
      <c r="P991" s="14"/>
      <c r="Q991" s="14"/>
      <c r="R991" s="14"/>
      <c r="S991" s="14"/>
      <c r="T991" s="14"/>
      <c r="U991" s="14"/>
    </row>
    <row r="992">
      <c r="A992" s="45"/>
      <c r="B992" s="14"/>
      <c r="C992" s="14"/>
      <c r="D992" s="14"/>
      <c r="E992" s="14"/>
      <c r="F992" s="14"/>
      <c r="G992" s="45"/>
      <c r="H992" s="14"/>
      <c r="I992" s="14"/>
      <c r="J992" s="14"/>
      <c r="K992" s="14"/>
      <c r="L992" s="14"/>
      <c r="M992" s="14"/>
      <c r="N992" s="14"/>
      <c r="O992" s="14"/>
      <c r="P992" s="14"/>
      <c r="Q992" s="14"/>
      <c r="R992" s="14"/>
      <c r="S992" s="14"/>
      <c r="T992" s="14"/>
      <c r="U992" s="14"/>
    </row>
    <row r="993">
      <c r="A993" s="45"/>
      <c r="B993" s="14"/>
      <c r="C993" s="14"/>
      <c r="D993" s="14"/>
      <c r="E993" s="14"/>
      <c r="F993" s="14"/>
      <c r="G993" s="45"/>
      <c r="H993" s="14"/>
      <c r="I993" s="14"/>
      <c r="J993" s="14"/>
      <c r="K993" s="14"/>
      <c r="L993" s="14"/>
      <c r="M993" s="14"/>
      <c r="N993" s="14"/>
      <c r="O993" s="14"/>
      <c r="P993" s="14"/>
      <c r="Q993" s="14"/>
      <c r="R993" s="14"/>
      <c r="S993" s="14"/>
      <c r="T993" s="14"/>
      <c r="U993" s="14"/>
    </row>
    <row r="994">
      <c r="A994" s="45"/>
      <c r="B994" s="14"/>
      <c r="C994" s="14"/>
      <c r="D994" s="14"/>
      <c r="E994" s="14"/>
      <c r="F994" s="14"/>
      <c r="G994" s="45"/>
      <c r="H994" s="14"/>
      <c r="I994" s="14"/>
      <c r="J994" s="14"/>
      <c r="K994" s="14"/>
      <c r="L994" s="14"/>
      <c r="M994" s="14"/>
      <c r="N994" s="14"/>
      <c r="O994" s="14"/>
      <c r="P994" s="14"/>
      <c r="Q994" s="14"/>
      <c r="R994" s="14"/>
      <c r="S994" s="14"/>
      <c r="T994" s="14"/>
      <c r="U994" s="14"/>
    </row>
    <row r="995">
      <c r="A995" s="45"/>
      <c r="B995" s="14"/>
      <c r="C995" s="14"/>
      <c r="D995" s="14"/>
      <c r="E995" s="14"/>
      <c r="F995" s="14"/>
      <c r="G995" s="45"/>
      <c r="H995" s="14"/>
      <c r="I995" s="14"/>
      <c r="J995" s="14"/>
      <c r="K995" s="14"/>
      <c r="L995" s="14"/>
      <c r="M995" s="14"/>
      <c r="N995" s="14"/>
      <c r="O995" s="14"/>
      <c r="P995" s="14"/>
      <c r="Q995" s="14"/>
      <c r="R995" s="14"/>
      <c r="S995" s="14"/>
      <c r="T995" s="14"/>
      <c r="U995" s="14"/>
    </row>
    <row r="996">
      <c r="A996" s="45"/>
      <c r="B996" s="14"/>
      <c r="C996" s="14"/>
      <c r="D996" s="14"/>
      <c r="E996" s="14"/>
      <c r="F996" s="14"/>
      <c r="G996" s="45"/>
      <c r="H996" s="14"/>
      <c r="I996" s="14"/>
      <c r="J996" s="14"/>
      <c r="K996" s="14"/>
      <c r="L996" s="14"/>
      <c r="M996" s="14"/>
      <c r="N996" s="14"/>
      <c r="O996" s="14"/>
      <c r="P996" s="14"/>
      <c r="Q996" s="14"/>
      <c r="R996" s="14"/>
      <c r="S996" s="14"/>
      <c r="T996" s="14"/>
      <c r="U996" s="14"/>
    </row>
    <row r="997">
      <c r="A997" s="45"/>
      <c r="B997" s="14"/>
      <c r="C997" s="14"/>
      <c r="D997" s="14"/>
      <c r="E997" s="14"/>
      <c r="F997" s="14"/>
      <c r="G997" s="45"/>
      <c r="H997" s="14"/>
      <c r="I997" s="14"/>
      <c r="J997" s="14"/>
      <c r="K997" s="14"/>
      <c r="L997" s="14"/>
      <c r="M997" s="14"/>
      <c r="N997" s="14"/>
      <c r="O997" s="14"/>
      <c r="P997" s="14"/>
      <c r="Q997" s="14"/>
      <c r="R997" s="14"/>
      <c r="S997" s="14"/>
      <c r="T997" s="14"/>
      <c r="U997" s="14"/>
    </row>
    <row r="998">
      <c r="A998" s="45"/>
      <c r="B998" s="14"/>
      <c r="C998" s="14"/>
      <c r="D998" s="14"/>
      <c r="E998" s="14"/>
      <c r="F998" s="14"/>
      <c r="G998" s="45"/>
      <c r="H998" s="14"/>
      <c r="I998" s="14"/>
      <c r="J998" s="14"/>
      <c r="K998" s="14"/>
      <c r="L998" s="14"/>
      <c r="M998" s="14"/>
      <c r="N998" s="14"/>
      <c r="O998" s="14"/>
      <c r="P998" s="14"/>
      <c r="Q998" s="14"/>
      <c r="R998" s="14"/>
      <c r="S998" s="14"/>
      <c r="T998" s="14"/>
      <c r="U998" s="14"/>
    </row>
    <row r="999">
      <c r="A999" s="45"/>
      <c r="B999" s="14"/>
      <c r="C999" s="14"/>
      <c r="D999" s="14"/>
      <c r="E999" s="14"/>
      <c r="F999" s="14"/>
      <c r="G999" s="45"/>
      <c r="H999" s="14"/>
      <c r="I999" s="14"/>
      <c r="J999" s="14"/>
      <c r="K999" s="14"/>
      <c r="L999" s="14"/>
      <c r="M999" s="14"/>
      <c r="N999" s="14"/>
      <c r="O999" s="14"/>
      <c r="P999" s="14"/>
      <c r="Q999" s="14"/>
      <c r="R999" s="14"/>
      <c r="S999" s="14"/>
      <c r="T999" s="14"/>
      <c r="U999" s="1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4" max="4" width="9.43"/>
    <col customWidth="1" min="13" max="13" width="16.0"/>
    <col customWidth="1" min="14" max="14" width="22.43"/>
    <col customWidth="1" min="15" max="15" width="7.71"/>
    <col customWidth="1" min="16" max="16" width="24.29"/>
    <col customWidth="1" min="17" max="17" width="26.29"/>
  </cols>
  <sheetData>
    <row r="1">
      <c r="A1" s="55"/>
      <c r="B1" s="56" t="s">
        <v>1</v>
      </c>
      <c r="C1" s="56" t="s">
        <v>2</v>
      </c>
      <c r="D1" s="56" t="s">
        <v>3</v>
      </c>
      <c r="E1" s="56" t="s">
        <v>4</v>
      </c>
      <c r="F1" s="56" t="s">
        <v>2</v>
      </c>
      <c r="G1" s="57" t="s">
        <v>5</v>
      </c>
      <c r="H1" s="57" t="s">
        <v>6</v>
      </c>
      <c r="I1" s="56" t="s">
        <v>7</v>
      </c>
      <c r="J1" s="56" t="s">
        <v>8</v>
      </c>
      <c r="K1" s="56" t="s">
        <v>9</v>
      </c>
      <c r="L1" s="56" t="s">
        <v>10</v>
      </c>
      <c r="M1" s="56" t="s">
        <v>11</v>
      </c>
      <c r="N1" s="56" t="s">
        <v>12</v>
      </c>
      <c r="O1" s="56" t="s">
        <v>13</v>
      </c>
      <c r="P1" s="56" t="s">
        <v>14</v>
      </c>
      <c r="Q1" s="56" t="s">
        <v>15</v>
      </c>
      <c r="R1" s="56" t="s">
        <v>16</v>
      </c>
      <c r="S1" s="58" t="s">
        <v>2</v>
      </c>
      <c r="T1" s="58" t="s">
        <v>17</v>
      </c>
      <c r="U1" s="58" t="s">
        <v>18</v>
      </c>
      <c r="V1" s="59" t="s">
        <v>19</v>
      </c>
      <c r="W1" s="60" t="s">
        <v>20</v>
      </c>
      <c r="X1" s="60" t="s">
        <v>21</v>
      </c>
      <c r="Y1" s="60" t="s">
        <v>22</v>
      </c>
      <c r="Z1" s="61" t="s">
        <v>23</v>
      </c>
      <c r="AA1" s="61"/>
    </row>
    <row r="2">
      <c r="A2" s="70">
        <v>42646.0</v>
      </c>
      <c r="B2" s="71">
        <v>0.3625</v>
      </c>
      <c r="C2" s="23" t="s">
        <v>1808</v>
      </c>
      <c r="D2" s="23" t="s">
        <v>26</v>
      </c>
      <c r="E2" s="71">
        <v>0.3625</v>
      </c>
      <c r="F2" s="23" t="s">
        <v>181</v>
      </c>
      <c r="G2" s="70">
        <v>42654.0</v>
      </c>
      <c r="H2" s="72">
        <v>42653.0</v>
      </c>
      <c r="I2" s="73">
        <v>0.49583333333333335</v>
      </c>
      <c r="J2" s="74"/>
      <c r="K2" s="23" t="s">
        <v>33</v>
      </c>
      <c r="L2" s="23" t="s">
        <v>2638</v>
      </c>
      <c r="M2" s="23" t="s">
        <v>186</v>
      </c>
      <c r="N2" s="23" t="s">
        <v>2639</v>
      </c>
      <c r="O2" s="23">
        <v>2.0</v>
      </c>
      <c r="P2" s="23" t="s">
        <v>2640</v>
      </c>
      <c r="Q2" s="74"/>
      <c r="R2" s="74"/>
      <c r="U2" s="16">
        <v>26869.0</v>
      </c>
      <c r="V2" s="17">
        <v>42655.0</v>
      </c>
      <c r="Y2">
        <f t="shared" ref="Y2:Y4" si="1">H2-G2</f>
        <v>-1</v>
      </c>
    </row>
    <row r="3">
      <c r="A3" s="70">
        <v>42646.0</v>
      </c>
      <c r="B3" s="71">
        <v>0.3625</v>
      </c>
      <c r="C3" s="23" t="s">
        <v>1808</v>
      </c>
      <c r="D3" s="23" t="s">
        <v>26</v>
      </c>
      <c r="E3" s="71">
        <v>0.3625</v>
      </c>
      <c r="F3" s="23" t="s">
        <v>181</v>
      </c>
      <c r="G3" s="70">
        <v>42654.0</v>
      </c>
      <c r="H3" s="72">
        <v>42653.0</v>
      </c>
      <c r="I3" s="73">
        <v>0.49583333333333335</v>
      </c>
      <c r="J3" s="74"/>
      <c r="K3" s="23" t="s">
        <v>33</v>
      </c>
      <c r="L3" s="23" t="s">
        <v>2641</v>
      </c>
      <c r="M3" s="23" t="s">
        <v>186</v>
      </c>
      <c r="N3" s="23" t="s">
        <v>2642</v>
      </c>
      <c r="O3" s="23">
        <v>2.0</v>
      </c>
      <c r="P3" s="23" t="s">
        <v>2640</v>
      </c>
      <c r="Q3" s="74"/>
      <c r="R3" s="74"/>
      <c r="U3" s="16">
        <v>26869.0</v>
      </c>
      <c r="V3" s="17">
        <v>42655.0</v>
      </c>
      <c r="Y3">
        <f t="shared" si="1"/>
        <v>-1</v>
      </c>
    </row>
    <row r="4">
      <c r="A4" s="70">
        <v>42646.0</v>
      </c>
      <c r="B4" s="71">
        <v>0.3625</v>
      </c>
      <c r="C4" s="23" t="s">
        <v>1808</v>
      </c>
      <c r="D4" s="23" t="s">
        <v>26</v>
      </c>
      <c r="E4" s="71">
        <v>0.3625</v>
      </c>
      <c r="F4" s="23" t="s">
        <v>181</v>
      </c>
      <c r="G4" s="70">
        <v>42654.0</v>
      </c>
      <c r="H4" s="75">
        <v>42653.0</v>
      </c>
      <c r="I4" s="73">
        <v>0.49583333333333335</v>
      </c>
      <c r="J4" s="74"/>
      <c r="K4" s="23" t="s">
        <v>33</v>
      </c>
      <c r="L4" s="23" t="s">
        <v>2643</v>
      </c>
      <c r="M4" s="23" t="s">
        <v>186</v>
      </c>
      <c r="N4" s="23" t="s">
        <v>2644</v>
      </c>
      <c r="O4" s="23">
        <v>2.0</v>
      </c>
      <c r="P4" s="23" t="s">
        <v>2640</v>
      </c>
      <c r="Q4" s="74"/>
      <c r="R4" s="74"/>
      <c r="U4" s="16">
        <v>26869.0</v>
      </c>
      <c r="V4" s="17">
        <v>42655.0</v>
      </c>
      <c r="Y4">
        <f t="shared" si="1"/>
        <v>-1</v>
      </c>
    </row>
    <row r="5">
      <c r="A5" s="70">
        <v>42646.0</v>
      </c>
      <c r="B5" s="71">
        <v>0.4166666666666667</v>
      </c>
      <c r="C5" s="23" t="s">
        <v>2015</v>
      </c>
      <c r="D5" s="23" t="s">
        <v>26</v>
      </c>
      <c r="E5" s="71">
        <v>0.4166666666666667</v>
      </c>
      <c r="F5" s="23" t="s">
        <v>1489</v>
      </c>
      <c r="G5" s="70">
        <v>42646.0</v>
      </c>
      <c r="H5" s="23" t="s">
        <v>2255</v>
      </c>
      <c r="I5" s="23" t="s">
        <v>2255</v>
      </c>
      <c r="J5" s="74"/>
      <c r="K5" s="23" t="s">
        <v>2018</v>
      </c>
      <c r="L5" s="23" t="s">
        <v>2645</v>
      </c>
      <c r="M5" s="23" t="s">
        <v>2646</v>
      </c>
      <c r="N5" s="23" t="s">
        <v>2647</v>
      </c>
      <c r="O5" s="23">
        <v>1.0</v>
      </c>
      <c r="P5" s="23" t="s">
        <v>2022</v>
      </c>
      <c r="R5" s="23" t="s">
        <v>2648</v>
      </c>
      <c r="U5" s="16" t="s">
        <v>288</v>
      </c>
      <c r="V5" s="16" t="s">
        <v>288</v>
      </c>
    </row>
    <row r="6">
      <c r="A6" s="70">
        <v>42646.0</v>
      </c>
      <c r="B6" s="71">
        <v>0.4166666666666667</v>
      </c>
      <c r="C6" s="23" t="s">
        <v>2015</v>
      </c>
      <c r="D6" s="23" t="s">
        <v>26</v>
      </c>
      <c r="E6" s="71">
        <v>0.4166666666666667</v>
      </c>
      <c r="F6" s="23" t="s">
        <v>1489</v>
      </c>
      <c r="G6" s="70">
        <v>42646.0</v>
      </c>
      <c r="H6" s="23" t="s">
        <v>2255</v>
      </c>
      <c r="I6" s="23" t="s">
        <v>2255</v>
      </c>
      <c r="J6" s="74"/>
      <c r="K6" s="23" t="s">
        <v>2018</v>
      </c>
      <c r="L6" s="23" t="s">
        <v>2649</v>
      </c>
      <c r="M6" s="23" t="s">
        <v>2646</v>
      </c>
      <c r="N6" s="23" t="s">
        <v>2647</v>
      </c>
      <c r="O6" s="23">
        <v>1.0</v>
      </c>
      <c r="P6" s="23" t="s">
        <v>2022</v>
      </c>
      <c r="Q6" s="74"/>
      <c r="R6" s="23" t="s">
        <v>2648</v>
      </c>
      <c r="U6" s="16" t="s">
        <v>288</v>
      </c>
      <c r="V6" s="16" t="s">
        <v>288</v>
      </c>
    </row>
    <row r="7">
      <c r="A7" s="70">
        <v>42646.0</v>
      </c>
      <c r="B7" s="71">
        <v>0.4166666666666667</v>
      </c>
      <c r="C7" s="23" t="s">
        <v>2015</v>
      </c>
      <c r="D7" s="23" t="s">
        <v>26</v>
      </c>
      <c r="E7" s="71">
        <v>0.4166666666666667</v>
      </c>
      <c r="F7" s="23" t="s">
        <v>1489</v>
      </c>
      <c r="G7" s="70">
        <v>42646.0</v>
      </c>
      <c r="H7" s="23" t="s">
        <v>2255</v>
      </c>
      <c r="I7" s="23" t="s">
        <v>2255</v>
      </c>
      <c r="J7" s="74"/>
      <c r="K7" s="23" t="s">
        <v>2018</v>
      </c>
      <c r="L7" s="23" t="s">
        <v>2650</v>
      </c>
      <c r="M7" s="23" t="s">
        <v>2646</v>
      </c>
      <c r="N7" s="23" t="s">
        <v>2647</v>
      </c>
      <c r="O7" s="23">
        <v>1.0</v>
      </c>
      <c r="P7" s="23" t="s">
        <v>2022</v>
      </c>
      <c r="Q7" s="74"/>
      <c r="R7" s="23" t="s">
        <v>2648</v>
      </c>
      <c r="U7" s="16" t="s">
        <v>288</v>
      </c>
      <c r="V7" s="16" t="s">
        <v>288</v>
      </c>
    </row>
    <row r="8">
      <c r="A8" s="70">
        <v>42646.0</v>
      </c>
      <c r="B8" s="71">
        <v>0.4166666666666667</v>
      </c>
      <c r="C8" s="23" t="s">
        <v>2015</v>
      </c>
      <c r="D8" s="23" t="s">
        <v>26</v>
      </c>
      <c r="E8" s="71">
        <v>0.4166666666666667</v>
      </c>
      <c r="F8" s="23" t="s">
        <v>1489</v>
      </c>
      <c r="G8" s="70">
        <v>42646.0</v>
      </c>
      <c r="H8" s="23" t="s">
        <v>2255</v>
      </c>
      <c r="I8" s="23" t="s">
        <v>2255</v>
      </c>
      <c r="J8" s="74"/>
      <c r="K8" s="23" t="s">
        <v>2018</v>
      </c>
      <c r="L8" s="23" t="s">
        <v>2651</v>
      </c>
      <c r="M8" s="23" t="s">
        <v>2646</v>
      </c>
      <c r="N8" s="23" t="s">
        <v>2647</v>
      </c>
      <c r="O8" s="23">
        <v>1.0</v>
      </c>
      <c r="P8" s="23" t="s">
        <v>2022</v>
      </c>
      <c r="R8" s="23" t="s">
        <v>2648</v>
      </c>
      <c r="U8" s="16" t="s">
        <v>288</v>
      </c>
      <c r="V8" s="16" t="s">
        <v>288</v>
      </c>
    </row>
    <row r="9">
      <c r="A9" s="70">
        <v>42646.0</v>
      </c>
      <c r="B9" s="71">
        <v>0.4166666666666667</v>
      </c>
      <c r="C9" s="23" t="s">
        <v>2015</v>
      </c>
      <c r="D9" s="23" t="s">
        <v>26</v>
      </c>
      <c r="E9" s="71">
        <v>0.4166666666666667</v>
      </c>
      <c r="F9" s="23" t="s">
        <v>1489</v>
      </c>
      <c r="G9" s="70">
        <v>42646.0</v>
      </c>
      <c r="H9" s="23" t="s">
        <v>2255</v>
      </c>
      <c r="I9" s="23" t="s">
        <v>2255</v>
      </c>
      <c r="J9" s="74"/>
      <c r="K9" s="23" t="s">
        <v>2018</v>
      </c>
      <c r="L9" s="23" t="s">
        <v>2652</v>
      </c>
      <c r="M9" s="23" t="s">
        <v>2646</v>
      </c>
      <c r="N9" s="23" t="s">
        <v>2647</v>
      </c>
      <c r="O9" s="23">
        <v>1.0</v>
      </c>
      <c r="P9" s="23" t="s">
        <v>2022</v>
      </c>
      <c r="Q9" s="74"/>
      <c r="R9" s="23" t="s">
        <v>2648</v>
      </c>
      <c r="U9" s="16" t="s">
        <v>288</v>
      </c>
      <c r="V9" s="16" t="s">
        <v>288</v>
      </c>
    </row>
    <row r="10">
      <c r="A10" s="70">
        <v>42646.0</v>
      </c>
      <c r="B10" s="71">
        <v>0.4166666666666667</v>
      </c>
      <c r="C10" s="23" t="s">
        <v>2015</v>
      </c>
      <c r="D10" s="23" t="s">
        <v>26</v>
      </c>
      <c r="E10" s="71">
        <v>0.4166666666666667</v>
      </c>
      <c r="F10" s="23" t="s">
        <v>1489</v>
      </c>
      <c r="G10" s="70">
        <v>42646.0</v>
      </c>
      <c r="H10" s="23" t="s">
        <v>2255</v>
      </c>
      <c r="I10" s="23" t="s">
        <v>2255</v>
      </c>
      <c r="J10" s="74"/>
      <c r="K10" s="23" t="s">
        <v>2018</v>
      </c>
      <c r="L10" s="23" t="s">
        <v>2653</v>
      </c>
      <c r="M10" s="23" t="s">
        <v>2646</v>
      </c>
      <c r="N10" s="23" t="s">
        <v>2647</v>
      </c>
      <c r="O10" s="23">
        <v>1.0</v>
      </c>
      <c r="P10" s="23" t="s">
        <v>2022</v>
      </c>
      <c r="Q10" s="74"/>
      <c r="R10" s="23" t="s">
        <v>2648</v>
      </c>
      <c r="U10" s="16" t="s">
        <v>288</v>
      </c>
      <c r="V10" s="16" t="s">
        <v>288</v>
      </c>
    </row>
    <row r="11">
      <c r="A11" s="70">
        <v>42646.0</v>
      </c>
      <c r="B11" s="71">
        <v>0.4166666666666667</v>
      </c>
      <c r="C11" s="23" t="s">
        <v>2015</v>
      </c>
      <c r="D11" s="23" t="s">
        <v>26</v>
      </c>
      <c r="E11" s="71">
        <v>0.4166666666666667</v>
      </c>
      <c r="F11" s="23" t="s">
        <v>1489</v>
      </c>
      <c r="G11" s="70">
        <v>42646.0</v>
      </c>
      <c r="H11" s="23" t="s">
        <v>2255</v>
      </c>
      <c r="I11" s="23" t="s">
        <v>2255</v>
      </c>
      <c r="J11" s="74"/>
      <c r="K11" s="23" t="s">
        <v>2018</v>
      </c>
      <c r="L11" s="23" t="s">
        <v>2654</v>
      </c>
      <c r="M11" s="23" t="s">
        <v>2646</v>
      </c>
      <c r="N11" s="23" t="s">
        <v>2647</v>
      </c>
      <c r="O11" s="23">
        <v>1.0</v>
      </c>
      <c r="P11" s="23" t="s">
        <v>2022</v>
      </c>
      <c r="R11" s="23" t="s">
        <v>2648</v>
      </c>
      <c r="U11" s="16" t="s">
        <v>288</v>
      </c>
      <c r="V11" s="16" t="s">
        <v>288</v>
      </c>
    </row>
    <row r="12">
      <c r="A12" s="70">
        <v>42646.0</v>
      </c>
      <c r="B12" s="71">
        <v>0.4166666666666667</v>
      </c>
      <c r="C12" s="23" t="s">
        <v>2015</v>
      </c>
      <c r="D12" s="23" t="s">
        <v>26</v>
      </c>
      <c r="E12" s="71">
        <v>0.4166666666666667</v>
      </c>
      <c r="F12" s="23" t="s">
        <v>1489</v>
      </c>
      <c r="G12" s="70">
        <v>42646.0</v>
      </c>
      <c r="H12" s="23" t="s">
        <v>2255</v>
      </c>
      <c r="I12" s="23" t="s">
        <v>2255</v>
      </c>
      <c r="J12" s="74"/>
      <c r="K12" s="23" t="s">
        <v>2018</v>
      </c>
      <c r="L12" s="23" t="s">
        <v>2655</v>
      </c>
      <c r="M12" s="23" t="s">
        <v>2646</v>
      </c>
      <c r="N12" s="23" t="s">
        <v>2647</v>
      </c>
      <c r="O12" s="23">
        <v>1.0</v>
      </c>
      <c r="P12" s="23" t="s">
        <v>2022</v>
      </c>
      <c r="Q12" s="74"/>
      <c r="R12" s="23" t="s">
        <v>2648</v>
      </c>
      <c r="U12" s="16" t="s">
        <v>288</v>
      </c>
      <c r="V12" s="16" t="s">
        <v>288</v>
      </c>
    </row>
    <row r="13">
      <c r="A13" s="70">
        <v>42646.0</v>
      </c>
      <c r="B13" s="71">
        <v>0.4166666666666667</v>
      </c>
      <c r="C13" s="23" t="s">
        <v>2015</v>
      </c>
      <c r="D13" s="23" t="s">
        <v>26</v>
      </c>
      <c r="E13" s="71">
        <v>0.4166666666666667</v>
      </c>
      <c r="F13" s="23" t="s">
        <v>1489</v>
      </c>
      <c r="G13" s="70">
        <v>42646.0</v>
      </c>
      <c r="H13" s="23" t="s">
        <v>2255</v>
      </c>
      <c r="I13" s="23" t="s">
        <v>2255</v>
      </c>
      <c r="J13" s="74"/>
      <c r="K13" s="23" t="s">
        <v>2018</v>
      </c>
      <c r="L13" s="23" t="s">
        <v>2656</v>
      </c>
      <c r="M13" s="23" t="s">
        <v>2646</v>
      </c>
      <c r="N13" s="23" t="s">
        <v>2647</v>
      </c>
      <c r="O13" s="23">
        <v>1.0</v>
      </c>
      <c r="P13" s="23" t="s">
        <v>2022</v>
      </c>
      <c r="Q13" s="74"/>
      <c r="R13" s="23" t="s">
        <v>2648</v>
      </c>
      <c r="U13" s="16" t="s">
        <v>288</v>
      </c>
      <c r="V13" s="16" t="s">
        <v>288</v>
      </c>
    </row>
    <row r="14">
      <c r="A14" s="70">
        <v>42646.0</v>
      </c>
      <c r="B14" s="71">
        <v>0.4166666666666667</v>
      </c>
      <c r="C14" s="23" t="s">
        <v>2015</v>
      </c>
      <c r="D14" s="23" t="s">
        <v>26</v>
      </c>
      <c r="E14" s="71">
        <v>0.4166666666666667</v>
      </c>
      <c r="F14" s="23" t="s">
        <v>1489</v>
      </c>
      <c r="G14" s="70">
        <v>42646.0</v>
      </c>
      <c r="H14" s="23" t="s">
        <v>2255</v>
      </c>
      <c r="I14" s="23" t="s">
        <v>2255</v>
      </c>
      <c r="J14" s="74"/>
      <c r="K14" s="23" t="s">
        <v>2018</v>
      </c>
      <c r="L14" s="23" t="s">
        <v>2657</v>
      </c>
      <c r="M14" s="23" t="s">
        <v>2646</v>
      </c>
      <c r="N14" s="23" t="s">
        <v>2647</v>
      </c>
      <c r="O14" s="23">
        <v>1.0</v>
      </c>
      <c r="P14" s="23" t="s">
        <v>2022</v>
      </c>
      <c r="R14" s="23" t="s">
        <v>2648</v>
      </c>
      <c r="U14" s="16" t="s">
        <v>288</v>
      </c>
      <c r="V14" s="16" t="s">
        <v>288</v>
      </c>
    </row>
    <row r="15">
      <c r="A15" s="70">
        <v>42646.0</v>
      </c>
      <c r="B15" s="71">
        <v>0.4166666666666667</v>
      </c>
      <c r="C15" s="23" t="s">
        <v>2015</v>
      </c>
      <c r="D15" s="23" t="s">
        <v>26</v>
      </c>
      <c r="E15" s="71">
        <v>0.4166666666666667</v>
      </c>
      <c r="F15" s="23" t="s">
        <v>1489</v>
      </c>
      <c r="G15" s="70">
        <v>42646.0</v>
      </c>
      <c r="H15" s="23" t="s">
        <v>2255</v>
      </c>
      <c r="I15" s="23" t="s">
        <v>2255</v>
      </c>
      <c r="J15" s="74"/>
      <c r="K15" s="23" t="s">
        <v>2018</v>
      </c>
      <c r="L15" s="23" t="s">
        <v>2658</v>
      </c>
      <c r="M15" s="23" t="s">
        <v>2646</v>
      </c>
      <c r="N15" s="23" t="s">
        <v>2647</v>
      </c>
      <c r="O15" s="23">
        <v>1.0</v>
      </c>
      <c r="P15" s="23" t="s">
        <v>2022</v>
      </c>
      <c r="Q15" s="74"/>
      <c r="R15" s="23" t="s">
        <v>2648</v>
      </c>
      <c r="U15" s="16" t="s">
        <v>288</v>
      </c>
      <c r="V15" s="16" t="s">
        <v>288</v>
      </c>
    </row>
    <row r="16">
      <c r="A16" s="70">
        <v>42646.0</v>
      </c>
      <c r="B16" s="71">
        <v>0.4166666666666667</v>
      </c>
      <c r="C16" s="23" t="s">
        <v>2015</v>
      </c>
      <c r="D16" s="23" t="s">
        <v>26</v>
      </c>
      <c r="E16" s="71">
        <v>0.4166666666666667</v>
      </c>
      <c r="F16" s="23" t="s">
        <v>1489</v>
      </c>
      <c r="G16" s="70">
        <v>42646.0</v>
      </c>
      <c r="H16" s="23" t="s">
        <v>2255</v>
      </c>
      <c r="I16" s="23" t="s">
        <v>2255</v>
      </c>
      <c r="J16" s="74"/>
      <c r="K16" s="23" t="s">
        <v>2018</v>
      </c>
      <c r="L16" s="23" t="s">
        <v>2659</v>
      </c>
      <c r="M16" s="23" t="s">
        <v>2646</v>
      </c>
      <c r="N16" s="23" t="s">
        <v>2647</v>
      </c>
      <c r="O16" s="23">
        <v>1.0</v>
      </c>
      <c r="P16" s="23" t="s">
        <v>2022</v>
      </c>
      <c r="Q16" s="74"/>
      <c r="R16" s="23" t="s">
        <v>2648</v>
      </c>
      <c r="U16" s="16" t="s">
        <v>288</v>
      </c>
      <c r="V16" s="16" t="s">
        <v>288</v>
      </c>
    </row>
    <row r="17">
      <c r="A17" s="70">
        <v>42646.0</v>
      </c>
      <c r="B17" s="71">
        <v>0.4166666666666667</v>
      </c>
      <c r="C17" s="23" t="s">
        <v>2015</v>
      </c>
      <c r="D17" s="23" t="s">
        <v>26</v>
      </c>
      <c r="E17" s="71">
        <v>0.4166666666666667</v>
      </c>
      <c r="F17" s="23" t="s">
        <v>1489</v>
      </c>
      <c r="G17" s="70">
        <v>42646.0</v>
      </c>
      <c r="H17" s="23" t="s">
        <v>2255</v>
      </c>
      <c r="I17" s="23" t="s">
        <v>2255</v>
      </c>
      <c r="J17" s="74"/>
      <c r="K17" s="23" t="s">
        <v>2018</v>
      </c>
      <c r="L17" s="23" t="s">
        <v>2660</v>
      </c>
      <c r="M17" s="23" t="s">
        <v>2646</v>
      </c>
      <c r="N17" s="23" t="s">
        <v>2647</v>
      </c>
      <c r="O17" s="23">
        <v>1.0</v>
      </c>
      <c r="P17" s="23" t="s">
        <v>2022</v>
      </c>
      <c r="R17" s="23" t="s">
        <v>2648</v>
      </c>
      <c r="U17" s="16" t="s">
        <v>288</v>
      </c>
      <c r="V17" s="16" t="s">
        <v>288</v>
      </c>
    </row>
    <row r="18">
      <c r="A18" s="70">
        <v>42646.0</v>
      </c>
      <c r="B18" s="71">
        <v>0.4166666666666667</v>
      </c>
      <c r="C18" s="23" t="s">
        <v>2015</v>
      </c>
      <c r="D18" s="23" t="s">
        <v>26</v>
      </c>
      <c r="E18" s="71">
        <v>0.4166666666666667</v>
      </c>
      <c r="F18" s="23" t="s">
        <v>1489</v>
      </c>
      <c r="G18" s="70">
        <v>42646.0</v>
      </c>
      <c r="H18" s="23" t="s">
        <v>2255</v>
      </c>
      <c r="I18" s="23" t="s">
        <v>2255</v>
      </c>
      <c r="J18" s="74"/>
      <c r="K18" s="23" t="s">
        <v>2018</v>
      </c>
      <c r="L18" s="23" t="s">
        <v>2661</v>
      </c>
      <c r="M18" s="23" t="s">
        <v>2646</v>
      </c>
      <c r="N18" s="23" t="s">
        <v>2647</v>
      </c>
      <c r="O18" s="23">
        <v>1.0</v>
      </c>
      <c r="P18" s="23" t="s">
        <v>2022</v>
      </c>
      <c r="Q18" s="74"/>
      <c r="R18" s="23" t="s">
        <v>2648</v>
      </c>
      <c r="U18" s="16" t="s">
        <v>288</v>
      </c>
      <c r="V18" s="16" t="s">
        <v>288</v>
      </c>
    </row>
    <row r="19">
      <c r="A19" s="70">
        <v>42646.0</v>
      </c>
      <c r="B19" s="71">
        <v>0.4166666666666667</v>
      </c>
      <c r="C19" s="23" t="s">
        <v>2015</v>
      </c>
      <c r="D19" s="23" t="s">
        <v>26</v>
      </c>
      <c r="E19" s="71">
        <v>0.4166666666666667</v>
      </c>
      <c r="F19" s="23" t="s">
        <v>1489</v>
      </c>
      <c r="G19" s="70">
        <v>42646.0</v>
      </c>
      <c r="H19" s="23" t="s">
        <v>2255</v>
      </c>
      <c r="I19" s="23" t="s">
        <v>2255</v>
      </c>
      <c r="J19" s="74"/>
      <c r="K19" s="23" t="s">
        <v>2018</v>
      </c>
      <c r="L19" s="23" t="s">
        <v>2662</v>
      </c>
      <c r="M19" s="23" t="s">
        <v>2646</v>
      </c>
      <c r="N19" s="23" t="s">
        <v>2647</v>
      </c>
      <c r="O19" s="23">
        <v>1.0</v>
      </c>
      <c r="P19" s="23" t="s">
        <v>2022</v>
      </c>
      <c r="Q19" s="74"/>
      <c r="R19" s="23" t="s">
        <v>2648</v>
      </c>
      <c r="U19" s="16" t="s">
        <v>288</v>
      </c>
      <c r="V19" s="16" t="s">
        <v>288</v>
      </c>
    </row>
    <row r="20">
      <c r="A20" s="70">
        <v>42646.0</v>
      </c>
      <c r="B20" s="71">
        <v>0.4166666666666667</v>
      </c>
      <c r="C20" s="23" t="s">
        <v>2015</v>
      </c>
      <c r="D20" s="23" t="s">
        <v>26</v>
      </c>
      <c r="E20" s="71">
        <v>0.4166666666666667</v>
      </c>
      <c r="F20" s="23" t="s">
        <v>1489</v>
      </c>
      <c r="G20" s="70">
        <v>42646.0</v>
      </c>
      <c r="H20" s="23" t="s">
        <v>2255</v>
      </c>
      <c r="I20" s="23" t="s">
        <v>2255</v>
      </c>
      <c r="J20" s="74"/>
      <c r="K20" s="23" t="s">
        <v>2018</v>
      </c>
      <c r="L20" s="23" t="s">
        <v>2663</v>
      </c>
      <c r="M20" s="23" t="s">
        <v>2646</v>
      </c>
      <c r="N20" s="23" t="s">
        <v>2647</v>
      </c>
      <c r="O20" s="23">
        <v>1.0</v>
      </c>
      <c r="P20" s="23" t="s">
        <v>2022</v>
      </c>
      <c r="R20" s="23" t="s">
        <v>2648</v>
      </c>
      <c r="U20" s="16" t="s">
        <v>288</v>
      </c>
      <c r="V20" s="16" t="s">
        <v>288</v>
      </c>
    </row>
    <row r="21">
      <c r="A21" s="70">
        <v>42646.0</v>
      </c>
      <c r="B21" s="71">
        <v>0.4166666666666667</v>
      </c>
      <c r="C21" s="23" t="s">
        <v>2015</v>
      </c>
      <c r="D21" s="23" t="s">
        <v>26</v>
      </c>
      <c r="E21" s="71">
        <v>0.4166666666666667</v>
      </c>
      <c r="F21" s="23" t="s">
        <v>1489</v>
      </c>
      <c r="G21" s="70">
        <v>42646.0</v>
      </c>
      <c r="H21" s="23" t="s">
        <v>2255</v>
      </c>
      <c r="I21" s="23" t="s">
        <v>2255</v>
      </c>
      <c r="J21" s="74"/>
      <c r="K21" s="23" t="s">
        <v>2018</v>
      </c>
      <c r="L21" s="23" t="s">
        <v>2667</v>
      </c>
      <c r="M21" s="23" t="s">
        <v>2646</v>
      </c>
      <c r="N21" s="23" t="s">
        <v>2647</v>
      </c>
      <c r="O21" s="23">
        <v>1.0</v>
      </c>
      <c r="P21" s="23" t="s">
        <v>2022</v>
      </c>
      <c r="Q21" s="74"/>
      <c r="R21" s="23" t="s">
        <v>2648</v>
      </c>
      <c r="U21" s="16" t="s">
        <v>288</v>
      </c>
      <c r="V21" s="16" t="s">
        <v>288</v>
      </c>
    </row>
    <row r="22">
      <c r="A22" s="70">
        <v>42646.0</v>
      </c>
      <c r="B22" s="71">
        <v>0.4166666666666667</v>
      </c>
      <c r="C22" s="23" t="s">
        <v>2015</v>
      </c>
      <c r="D22" s="23" t="s">
        <v>26</v>
      </c>
      <c r="E22" s="71">
        <v>0.4166666666666667</v>
      </c>
      <c r="F22" s="23" t="s">
        <v>1489</v>
      </c>
      <c r="G22" s="70">
        <v>42646.0</v>
      </c>
      <c r="H22" s="23" t="s">
        <v>2255</v>
      </c>
      <c r="I22" s="23" t="s">
        <v>2255</v>
      </c>
      <c r="J22" s="74"/>
      <c r="K22" s="23" t="s">
        <v>2018</v>
      </c>
      <c r="L22" s="23" t="s">
        <v>2668</v>
      </c>
      <c r="M22" s="23" t="s">
        <v>2646</v>
      </c>
      <c r="N22" s="23" t="s">
        <v>2647</v>
      </c>
      <c r="O22" s="23">
        <v>1.0</v>
      </c>
      <c r="P22" s="23" t="s">
        <v>2022</v>
      </c>
      <c r="Q22" s="74"/>
      <c r="R22" s="23" t="s">
        <v>2648</v>
      </c>
      <c r="U22" s="16" t="s">
        <v>288</v>
      </c>
      <c r="V22" s="16" t="s">
        <v>288</v>
      </c>
    </row>
    <row r="23">
      <c r="A23" s="70">
        <v>42646.0</v>
      </c>
      <c r="B23" s="71">
        <v>0.4166666666666667</v>
      </c>
      <c r="C23" s="23" t="s">
        <v>2015</v>
      </c>
      <c r="D23" s="23" t="s">
        <v>26</v>
      </c>
      <c r="E23" s="71">
        <v>0.4166666666666667</v>
      </c>
      <c r="F23" s="23" t="s">
        <v>1489</v>
      </c>
      <c r="G23" s="70">
        <v>42646.0</v>
      </c>
      <c r="H23" s="23" t="s">
        <v>2255</v>
      </c>
      <c r="I23" s="23" t="s">
        <v>2255</v>
      </c>
      <c r="J23" s="74"/>
      <c r="K23" s="23" t="s">
        <v>2018</v>
      </c>
      <c r="L23" s="23" t="s">
        <v>2671</v>
      </c>
      <c r="M23" s="23" t="s">
        <v>2646</v>
      </c>
      <c r="N23" s="23" t="s">
        <v>2647</v>
      </c>
      <c r="O23" s="23">
        <v>1.0</v>
      </c>
      <c r="P23" s="23" t="s">
        <v>2022</v>
      </c>
      <c r="R23" s="23" t="s">
        <v>2648</v>
      </c>
      <c r="U23" s="16" t="s">
        <v>288</v>
      </c>
      <c r="V23" s="16" t="s">
        <v>288</v>
      </c>
    </row>
    <row r="24">
      <c r="A24" s="70">
        <v>42646.0</v>
      </c>
      <c r="B24" s="71">
        <v>0.4166666666666667</v>
      </c>
      <c r="C24" s="23" t="s">
        <v>2015</v>
      </c>
      <c r="D24" s="23" t="s">
        <v>26</v>
      </c>
      <c r="E24" s="71">
        <v>0.4166666666666667</v>
      </c>
      <c r="F24" s="23" t="s">
        <v>1489</v>
      </c>
      <c r="G24" s="70">
        <v>42646.0</v>
      </c>
      <c r="H24" s="23" t="s">
        <v>2255</v>
      </c>
      <c r="I24" s="23" t="s">
        <v>2255</v>
      </c>
      <c r="J24" s="74"/>
      <c r="K24" s="23" t="s">
        <v>2018</v>
      </c>
      <c r="L24" s="23" t="s">
        <v>2672</v>
      </c>
      <c r="M24" s="23" t="s">
        <v>2646</v>
      </c>
      <c r="N24" s="23" t="s">
        <v>2647</v>
      </c>
      <c r="O24" s="23">
        <v>1.0</v>
      </c>
      <c r="P24" s="23" t="s">
        <v>2022</v>
      </c>
      <c r="Q24" s="74"/>
      <c r="R24" s="23" t="s">
        <v>2648</v>
      </c>
      <c r="U24" s="16" t="s">
        <v>288</v>
      </c>
      <c r="V24" s="16" t="s">
        <v>288</v>
      </c>
    </row>
    <row r="25">
      <c r="A25" s="70">
        <v>42646.0</v>
      </c>
      <c r="B25" s="71">
        <v>0.4166666666666667</v>
      </c>
      <c r="C25" s="23" t="s">
        <v>2015</v>
      </c>
      <c r="D25" s="23" t="s">
        <v>26</v>
      </c>
      <c r="E25" s="71">
        <v>0.4166666666666667</v>
      </c>
      <c r="F25" s="23" t="s">
        <v>1489</v>
      </c>
      <c r="G25" s="70">
        <v>42646.0</v>
      </c>
      <c r="H25" s="23" t="s">
        <v>2255</v>
      </c>
      <c r="I25" s="23" t="s">
        <v>2255</v>
      </c>
      <c r="J25" s="74"/>
      <c r="K25" s="23" t="s">
        <v>2018</v>
      </c>
      <c r="L25" s="23" t="s">
        <v>2675</v>
      </c>
      <c r="M25" s="23" t="s">
        <v>2646</v>
      </c>
      <c r="N25" s="23" t="s">
        <v>2647</v>
      </c>
      <c r="O25" s="23">
        <v>1.0</v>
      </c>
      <c r="P25" s="23" t="s">
        <v>2022</v>
      </c>
      <c r="Q25" s="74"/>
      <c r="R25" s="23" t="s">
        <v>2648</v>
      </c>
      <c r="U25" s="16" t="s">
        <v>288</v>
      </c>
      <c r="V25" s="16" t="s">
        <v>288</v>
      </c>
    </row>
    <row r="26">
      <c r="A26" s="70">
        <v>42646.0</v>
      </c>
      <c r="B26" s="71">
        <v>0.4166666666666667</v>
      </c>
      <c r="C26" s="23" t="s">
        <v>2015</v>
      </c>
      <c r="D26" s="23" t="s">
        <v>26</v>
      </c>
      <c r="E26" s="71">
        <v>0.4166666666666667</v>
      </c>
      <c r="F26" s="23" t="s">
        <v>1489</v>
      </c>
      <c r="G26" s="70">
        <v>42646.0</v>
      </c>
      <c r="H26" s="23" t="s">
        <v>2255</v>
      </c>
      <c r="I26" s="23" t="s">
        <v>2255</v>
      </c>
      <c r="J26" s="74"/>
      <c r="K26" s="23" t="s">
        <v>2018</v>
      </c>
      <c r="L26" s="23" t="s">
        <v>2680</v>
      </c>
      <c r="M26" s="23" t="s">
        <v>2646</v>
      </c>
      <c r="N26" s="23" t="s">
        <v>2647</v>
      </c>
      <c r="O26" s="23">
        <v>1.0</v>
      </c>
      <c r="P26" s="23" t="s">
        <v>2022</v>
      </c>
      <c r="R26" s="23" t="s">
        <v>2648</v>
      </c>
      <c r="U26" s="16" t="s">
        <v>288</v>
      </c>
      <c r="V26" s="16" t="s">
        <v>288</v>
      </c>
    </row>
    <row r="27">
      <c r="A27" s="70">
        <v>42646.0</v>
      </c>
      <c r="B27" s="71">
        <v>0.4166666666666667</v>
      </c>
      <c r="C27" s="23" t="s">
        <v>2015</v>
      </c>
      <c r="D27" s="23" t="s">
        <v>26</v>
      </c>
      <c r="E27" s="71">
        <v>0.4166666666666667</v>
      </c>
      <c r="F27" s="23" t="s">
        <v>1489</v>
      </c>
      <c r="G27" s="70">
        <v>42646.0</v>
      </c>
      <c r="H27" s="23" t="s">
        <v>2255</v>
      </c>
      <c r="I27" s="23" t="s">
        <v>2255</v>
      </c>
      <c r="J27" s="74"/>
      <c r="K27" s="23" t="s">
        <v>2018</v>
      </c>
      <c r="L27" s="23" t="s">
        <v>2684</v>
      </c>
      <c r="M27" s="23" t="s">
        <v>2646</v>
      </c>
      <c r="N27" s="23" t="s">
        <v>2647</v>
      </c>
      <c r="O27" s="23">
        <v>1.0</v>
      </c>
      <c r="P27" s="23" t="s">
        <v>2022</v>
      </c>
      <c r="Q27" s="74"/>
      <c r="R27" s="23" t="s">
        <v>2648</v>
      </c>
      <c r="U27" s="16" t="s">
        <v>288</v>
      </c>
      <c r="V27" s="16" t="s">
        <v>288</v>
      </c>
    </row>
    <row r="28">
      <c r="A28" s="70">
        <v>42646.0</v>
      </c>
      <c r="B28" s="71">
        <v>0.4166666666666667</v>
      </c>
      <c r="C28" s="23" t="s">
        <v>2015</v>
      </c>
      <c r="D28" s="23" t="s">
        <v>26</v>
      </c>
      <c r="E28" s="71">
        <v>0.4166666666666667</v>
      </c>
      <c r="F28" s="23" t="s">
        <v>1489</v>
      </c>
      <c r="G28" s="70">
        <v>42646.0</v>
      </c>
      <c r="H28" s="23" t="s">
        <v>2255</v>
      </c>
      <c r="I28" s="23" t="s">
        <v>2255</v>
      </c>
      <c r="J28" s="74"/>
      <c r="K28" s="23" t="s">
        <v>2018</v>
      </c>
      <c r="L28" s="23" t="s">
        <v>2687</v>
      </c>
      <c r="M28" s="23" t="s">
        <v>2646</v>
      </c>
      <c r="N28" s="23" t="s">
        <v>2647</v>
      </c>
      <c r="O28" s="23">
        <v>1.0</v>
      </c>
      <c r="P28" s="23" t="s">
        <v>2022</v>
      </c>
      <c r="Q28" s="74"/>
      <c r="R28" s="23" t="s">
        <v>2648</v>
      </c>
      <c r="U28" s="16" t="s">
        <v>288</v>
      </c>
      <c r="V28" s="16" t="s">
        <v>288</v>
      </c>
    </row>
    <row r="29">
      <c r="A29" s="70">
        <v>42646.0</v>
      </c>
      <c r="B29" s="71">
        <v>0.4166666666666667</v>
      </c>
      <c r="C29" s="23" t="s">
        <v>2015</v>
      </c>
      <c r="D29" s="23" t="s">
        <v>26</v>
      </c>
      <c r="E29" s="71">
        <v>0.4166666666666667</v>
      </c>
      <c r="F29" s="23" t="s">
        <v>1489</v>
      </c>
      <c r="G29" s="70">
        <v>42646.0</v>
      </c>
      <c r="H29" s="23" t="s">
        <v>2255</v>
      </c>
      <c r="I29" s="23" t="s">
        <v>2255</v>
      </c>
      <c r="J29" s="74"/>
      <c r="K29" s="23" t="s">
        <v>2018</v>
      </c>
      <c r="L29" s="23" t="s">
        <v>2689</v>
      </c>
      <c r="M29" s="23" t="s">
        <v>2646</v>
      </c>
      <c r="N29" s="23" t="s">
        <v>2647</v>
      </c>
      <c r="O29" s="23">
        <v>1.0</v>
      </c>
      <c r="P29" s="23" t="s">
        <v>2022</v>
      </c>
      <c r="R29" s="23" t="s">
        <v>2648</v>
      </c>
      <c r="U29" s="16" t="s">
        <v>288</v>
      </c>
      <c r="V29" s="16" t="s">
        <v>288</v>
      </c>
    </row>
    <row r="30">
      <c r="A30" s="70">
        <v>42646.0</v>
      </c>
      <c r="B30" s="71">
        <v>0.4166666666666667</v>
      </c>
      <c r="C30" s="23" t="s">
        <v>2015</v>
      </c>
      <c r="D30" s="23" t="s">
        <v>26</v>
      </c>
      <c r="E30" s="71">
        <v>0.4166666666666667</v>
      </c>
      <c r="F30" s="23" t="s">
        <v>1489</v>
      </c>
      <c r="G30" s="70">
        <v>42646.0</v>
      </c>
      <c r="H30" s="23" t="s">
        <v>2255</v>
      </c>
      <c r="I30" s="23" t="s">
        <v>2255</v>
      </c>
      <c r="J30" s="74"/>
      <c r="K30" s="23" t="s">
        <v>2018</v>
      </c>
      <c r="L30" s="23" t="s">
        <v>2692</v>
      </c>
      <c r="M30" s="23" t="s">
        <v>2646</v>
      </c>
      <c r="N30" s="23" t="s">
        <v>2647</v>
      </c>
      <c r="O30" s="23">
        <v>1.0</v>
      </c>
      <c r="P30" s="23" t="s">
        <v>2022</v>
      </c>
      <c r="R30" s="23" t="s">
        <v>2648</v>
      </c>
      <c r="U30" s="16" t="s">
        <v>288</v>
      </c>
      <c r="V30" s="16" t="s">
        <v>288</v>
      </c>
    </row>
    <row r="31">
      <c r="A31" s="70">
        <v>42646.0</v>
      </c>
      <c r="B31" s="71">
        <v>0.4166666666666667</v>
      </c>
      <c r="C31" s="23" t="s">
        <v>2015</v>
      </c>
      <c r="D31" s="23" t="s">
        <v>26</v>
      </c>
      <c r="E31" s="71">
        <v>0.4166666666666667</v>
      </c>
      <c r="F31" s="23" t="s">
        <v>1489</v>
      </c>
      <c r="G31" s="70">
        <v>42646.0</v>
      </c>
      <c r="H31" s="23" t="s">
        <v>2255</v>
      </c>
      <c r="I31" s="23" t="s">
        <v>2255</v>
      </c>
      <c r="J31" s="74"/>
      <c r="K31" s="23" t="s">
        <v>2018</v>
      </c>
      <c r="L31" s="23" t="s">
        <v>2699</v>
      </c>
      <c r="M31" s="23" t="s">
        <v>2646</v>
      </c>
      <c r="N31" s="23" t="s">
        <v>2647</v>
      </c>
      <c r="O31" s="23">
        <v>1.0</v>
      </c>
      <c r="P31" s="23" t="s">
        <v>2022</v>
      </c>
      <c r="Q31" s="74"/>
      <c r="R31" s="23" t="s">
        <v>2648</v>
      </c>
      <c r="U31" s="16" t="s">
        <v>288</v>
      </c>
      <c r="V31" s="16" t="s">
        <v>288</v>
      </c>
    </row>
    <row r="32">
      <c r="A32" s="70">
        <v>42646.0</v>
      </c>
      <c r="B32" s="71">
        <v>0.4166666666666667</v>
      </c>
      <c r="C32" s="23" t="s">
        <v>2015</v>
      </c>
      <c r="D32" s="23" t="s">
        <v>26</v>
      </c>
      <c r="E32" s="71">
        <v>0.4166666666666667</v>
      </c>
      <c r="F32" s="23" t="s">
        <v>1489</v>
      </c>
      <c r="G32" s="70">
        <v>42646.0</v>
      </c>
      <c r="H32" s="23" t="s">
        <v>2255</v>
      </c>
      <c r="I32" s="23" t="s">
        <v>2255</v>
      </c>
      <c r="J32" s="74"/>
      <c r="K32" s="23" t="s">
        <v>2018</v>
      </c>
      <c r="L32" s="23" t="s">
        <v>2704</v>
      </c>
      <c r="M32" s="23" t="s">
        <v>2646</v>
      </c>
      <c r="N32" s="23" t="s">
        <v>2647</v>
      </c>
      <c r="O32" s="23">
        <v>1.0</v>
      </c>
      <c r="P32" s="23" t="s">
        <v>2022</v>
      </c>
      <c r="Q32" s="74"/>
      <c r="R32" s="23" t="s">
        <v>2648</v>
      </c>
      <c r="U32" s="16" t="s">
        <v>288</v>
      </c>
      <c r="V32" s="16" t="s">
        <v>288</v>
      </c>
    </row>
    <row r="33">
      <c r="A33" s="70">
        <v>42646.0</v>
      </c>
      <c r="B33" s="71">
        <v>0.4166666666666667</v>
      </c>
      <c r="C33" s="23" t="s">
        <v>2015</v>
      </c>
      <c r="D33" s="23" t="s">
        <v>26</v>
      </c>
      <c r="E33" s="71">
        <v>0.4166666666666667</v>
      </c>
      <c r="F33" s="23" t="s">
        <v>1489</v>
      </c>
      <c r="G33" s="70">
        <v>42646.0</v>
      </c>
      <c r="H33" s="23" t="s">
        <v>2255</v>
      </c>
      <c r="I33" s="23" t="s">
        <v>2255</v>
      </c>
      <c r="J33" s="74"/>
      <c r="K33" s="23" t="s">
        <v>2018</v>
      </c>
      <c r="L33" s="23" t="s">
        <v>2707</v>
      </c>
      <c r="M33" s="23" t="s">
        <v>2646</v>
      </c>
      <c r="N33" s="23" t="s">
        <v>2647</v>
      </c>
      <c r="O33" s="23">
        <v>1.0</v>
      </c>
      <c r="P33" s="23" t="s">
        <v>2022</v>
      </c>
      <c r="R33" s="23" t="s">
        <v>2648</v>
      </c>
      <c r="U33" s="16" t="s">
        <v>288</v>
      </c>
      <c r="V33" s="16" t="s">
        <v>288</v>
      </c>
    </row>
    <row r="34">
      <c r="A34" s="70">
        <v>42646.0</v>
      </c>
      <c r="B34" s="71">
        <v>0.4166666666666667</v>
      </c>
      <c r="C34" s="23" t="s">
        <v>2015</v>
      </c>
      <c r="D34" s="23" t="s">
        <v>26</v>
      </c>
      <c r="E34" s="71">
        <v>0.4166666666666667</v>
      </c>
      <c r="F34" s="23" t="s">
        <v>1489</v>
      </c>
      <c r="G34" s="70">
        <v>42646.0</v>
      </c>
      <c r="H34" s="23" t="s">
        <v>2255</v>
      </c>
      <c r="I34" s="23" t="s">
        <v>2255</v>
      </c>
      <c r="J34" s="74"/>
      <c r="K34" s="23" t="s">
        <v>2018</v>
      </c>
      <c r="L34" s="23" t="s">
        <v>2709</v>
      </c>
      <c r="M34" s="23" t="s">
        <v>2646</v>
      </c>
      <c r="N34" s="23" t="s">
        <v>2647</v>
      </c>
      <c r="O34" s="23">
        <v>1.0</v>
      </c>
      <c r="P34" s="23" t="s">
        <v>2022</v>
      </c>
      <c r="Q34" s="74"/>
      <c r="R34" s="23" t="s">
        <v>2648</v>
      </c>
      <c r="U34" s="16" t="s">
        <v>288</v>
      </c>
      <c r="V34" s="16" t="s">
        <v>288</v>
      </c>
    </row>
    <row r="35">
      <c r="A35" s="70">
        <v>42647.0</v>
      </c>
      <c r="B35" s="71">
        <v>0.4756944444444444</v>
      </c>
      <c r="C35" s="23" t="s">
        <v>1808</v>
      </c>
      <c r="D35" s="23" t="s">
        <v>26</v>
      </c>
      <c r="E35" s="71">
        <v>0.4756944444444444</v>
      </c>
      <c r="F35" s="23" t="s">
        <v>29</v>
      </c>
      <c r="G35" s="70">
        <v>42647.0</v>
      </c>
      <c r="H35" s="79">
        <v>42647.0</v>
      </c>
      <c r="I35" s="71">
        <v>0.6902777777777778</v>
      </c>
      <c r="J35" s="74"/>
      <c r="K35" s="23" t="s">
        <v>33</v>
      </c>
      <c r="L35" s="23" t="s">
        <v>2714</v>
      </c>
      <c r="M35" s="23" t="s">
        <v>92</v>
      </c>
      <c r="N35" s="23" t="s">
        <v>2715</v>
      </c>
      <c r="O35" s="23">
        <v>1.0</v>
      </c>
      <c r="P35" s="23" t="s">
        <v>2716</v>
      </c>
      <c r="Q35" s="74"/>
      <c r="R35" s="74"/>
      <c r="U35" s="16">
        <v>26831.0</v>
      </c>
      <c r="V35" s="17">
        <v>42648.0</v>
      </c>
      <c r="Y35">
        <f t="shared" ref="Y35:Y40" si="2">H35-G35</f>
        <v>0</v>
      </c>
    </row>
    <row r="36">
      <c r="A36" s="70">
        <v>42647.0</v>
      </c>
      <c r="B36" s="71">
        <v>0.4756944444444444</v>
      </c>
      <c r="C36" s="23" t="s">
        <v>1808</v>
      </c>
      <c r="D36" s="23" t="s">
        <v>26</v>
      </c>
      <c r="E36" s="71">
        <v>0.4756944444444444</v>
      </c>
      <c r="F36" s="23" t="s">
        <v>29</v>
      </c>
      <c r="G36" s="70">
        <v>42649.0</v>
      </c>
      <c r="H36" s="75">
        <v>42648.0</v>
      </c>
      <c r="I36" s="71">
        <v>0.6423611111111112</v>
      </c>
      <c r="J36" s="74"/>
      <c r="K36" s="23" t="s">
        <v>33</v>
      </c>
      <c r="L36" s="23" t="s">
        <v>2719</v>
      </c>
      <c r="M36" s="23" t="s">
        <v>92</v>
      </c>
      <c r="N36" s="23" t="s">
        <v>2720</v>
      </c>
      <c r="O36" s="23">
        <v>1.0</v>
      </c>
      <c r="P36" s="23" t="s">
        <v>2721</v>
      </c>
      <c r="Q36" s="74"/>
      <c r="R36" s="74"/>
      <c r="U36" s="16">
        <v>26844.0</v>
      </c>
      <c r="V36" s="17">
        <v>42650.0</v>
      </c>
      <c r="Y36">
        <f t="shared" si="2"/>
        <v>-1</v>
      </c>
    </row>
    <row r="37">
      <c r="A37" s="70">
        <v>42647.0</v>
      </c>
      <c r="B37" s="71">
        <v>0.4951388888888889</v>
      </c>
      <c r="C37" s="23" t="s">
        <v>1808</v>
      </c>
      <c r="D37" s="23" t="s">
        <v>26</v>
      </c>
      <c r="E37" s="71">
        <v>0.4951388888888889</v>
      </c>
      <c r="F37" s="23" t="s">
        <v>29</v>
      </c>
      <c r="G37" s="70">
        <v>42649.0</v>
      </c>
      <c r="H37" s="75">
        <v>42648.0</v>
      </c>
      <c r="I37" s="71">
        <v>0.6770833333333334</v>
      </c>
      <c r="J37" s="74"/>
      <c r="K37" s="23" t="s">
        <v>1305</v>
      </c>
      <c r="L37" s="23" t="s">
        <v>2723</v>
      </c>
      <c r="M37" s="23" t="s">
        <v>76</v>
      </c>
      <c r="N37" s="23" t="s">
        <v>2725</v>
      </c>
      <c r="O37" s="23">
        <v>1.0</v>
      </c>
      <c r="P37" s="23" t="s">
        <v>57</v>
      </c>
      <c r="Q37" s="23" t="s">
        <v>2726</v>
      </c>
      <c r="R37" s="74"/>
      <c r="U37" s="16">
        <v>26845.0</v>
      </c>
      <c r="V37" s="17">
        <v>42650.0</v>
      </c>
      <c r="Y37">
        <f t="shared" si="2"/>
        <v>-1</v>
      </c>
    </row>
    <row r="38">
      <c r="A38" s="70">
        <v>42648.0</v>
      </c>
      <c r="B38" s="71">
        <v>0.4201388888888889</v>
      </c>
      <c r="C38" s="23" t="s">
        <v>1808</v>
      </c>
      <c r="D38" s="23" t="s">
        <v>26</v>
      </c>
      <c r="E38" s="71">
        <v>0.4201388888888889</v>
      </c>
      <c r="F38" s="23" t="s">
        <v>1489</v>
      </c>
      <c r="G38" s="70">
        <v>42649.0</v>
      </c>
      <c r="H38" s="72">
        <v>42649.0</v>
      </c>
      <c r="I38" s="71">
        <v>0.7847222222222222</v>
      </c>
      <c r="J38" s="74"/>
      <c r="K38" s="23" t="s">
        <v>33</v>
      </c>
      <c r="L38" s="23" t="s">
        <v>2727</v>
      </c>
      <c r="M38" s="23" t="s">
        <v>92</v>
      </c>
      <c r="N38" s="23" t="s">
        <v>2729</v>
      </c>
      <c r="O38" s="23">
        <v>1.0</v>
      </c>
      <c r="P38" s="23" t="s">
        <v>2730</v>
      </c>
      <c r="Q38" s="74"/>
      <c r="R38" s="74"/>
      <c r="U38" s="16">
        <v>26846.0</v>
      </c>
      <c r="V38" s="17">
        <v>42650.0</v>
      </c>
      <c r="Y38">
        <f t="shared" si="2"/>
        <v>0</v>
      </c>
    </row>
    <row r="39">
      <c r="A39" s="70">
        <v>42648.0</v>
      </c>
      <c r="B39" s="71">
        <v>0.45555555555555555</v>
      </c>
      <c r="C39" s="23" t="s">
        <v>1808</v>
      </c>
      <c r="D39" s="23" t="s">
        <v>26</v>
      </c>
      <c r="E39" s="71">
        <v>0.45555555555555555</v>
      </c>
      <c r="F39" s="23" t="s">
        <v>29</v>
      </c>
      <c r="G39" s="70">
        <v>42650.0</v>
      </c>
      <c r="H39" s="72">
        <v>42649.0</v>
      </c>
      <c r="I39" s="71">
        <v>0.6618055555555555</v>
      </c>
      <c r="J39" s="74"/>
      <c r="K39" s="23" t="s">
        <v>87</v>
      </c>
      <c r="L39" s="23" t="s">
        <v>2732</v>
      </c>
      <c r="M39" s="23" t="s">
        <v>2733</v>
      </c>
      <c r="N39" s="23" t="s">
        <v>2734</v>
      </c>
      <c r="O39" s="23">
        <v>1.0</v>
      </c>
      <c r="P39" s="23" t="s">
        <v>57</v>
      </c>
      <c r="Q39" s="23" t="s">
        <v>2735</v>
      </c>
      <c r="R39" s="74"/>
      <c r="U39" s="16">
        <v>26905.0</v>
      </c>
      <c r="V39" s="17">
        <v>42658.0</v>
      </c>
      <c r="Y39">
        <f t="shared" si="2"/>
        <v>-1</v>
      </c>
    </row>
    <row r="40">
      <c r="A40" s="70">
        <v>42648.0</v>
      </c>
      <c r="B40" s="71">
        <v>0.45555555555555555</v>
      </c>
      <c r="C40" s="23" t="s">
        <v>1808</v>
      </c>
      <c r="D40" s="23" t="s">
        <v>26</v>
      </c>
      <c r="E40" s="71">
        <v>0.45555555555555555</v>
      </c>
      <c r="F40" s="23" t="s">
        <v>29</v>
      </c>
      <c r="G40" s="70">
        <v>42650.0</v>
      </c>
      <c r="H40" s="72">
        <v>42653.0</v>
      </c>
      <c r="I40" s="71">
        <v>0.4548611111111111</v>
      </c>
      <c r="J40" s="74"/>
      <c r="K40" s="23" t="s">
        <v>87</v>
      </c>
      <c r="L40" s="23" t="s">
        <v>2737</v>
      </c>
      <c r="M40" s="23" t="s">
        <v>2733</v>
      </c>
      <c r="N40" s="23" t="s">
        <v>2738</v>
      </c>
      <c r="O40" s="23">
        <v>1.0</v>
      </c>
      <c r="P40" s="23" t="s">
        <v>57</v>
      </c>
      <c r="Q40" s="23" t="s">
        <v>2739</v>
      </c>
      <c r="R40" s="74"/>
      <c r="U40" s="16">
        <v>26905.0</v>
      </c>
      <c r="V40" s="17">
        <v>42658.0</v>
      </c>
      <c r="Y40">
        <f t="shared" si="2"/>
        <v>3</v>
      </c>
    </row>
    <row r="41">
      <c r="A41" s="70">
        <v>42648.0</v>
      </c>
      <c r="B41" s="71">
        <v>0.46944444444444444</v>
      </c>
      <c r="C41" s="23" t="s">
        <v>1808</v>
      </c>
      <c r="D41" s="23" t="s">
        <v>26</v>
      </c>
      <c r="E41" s="71">
        <v>0.46944444444444444</v>
      </c>
      <c r="F41" s="23" t="s">
        <v>1489</v>
      </c>
      <c r="G41" s="70" t="s">
        <v>2255</v>
      </c>
      <c r="H41" s="23" t="s">
        <v>2255</v>
      </c>
      <c r="I41" s="23" t="s">
        <v>2255</v>
      </c>
      <c r="J41" s="74"/>
      <c r="K41" s="23" t="s">
        <v>2018</v>
      </c>
      <c r="L41" s="23" t="s">
        <v>2741</v>
      </c>
      <c r="M41" s="23" t="s">
        <v>2646</v>
      </c>
      <c r="N41" s="23" t="s">
        <v>2021</v>
      </c>
      <c r="O41" s="23">
        <v>1.0</v>
      </c>
      <c r="P41" s="23" t="s">
        <v>2022</v>
      </c>
      <c r="Q41" s="74"/>
      <c r="R41" s="23" t="s">
        <v>2742</v>
      </c>
      <c r="U41" s="16" t="s">
        <v>288</v>
      </c>
      <c r="V41" s="16" t="s">
        <v>288</v>
      </c>
    </row>
    <row r="42">
      <c r="A42" s="70">
        <v>42648.0</v>
      </c>
      <c r="B42" s="71">
        <v>0.46944444444444444</v>
      </c>
      <c r="C42" s="23" t="s">
        <v>1808</v>
      </c>
      <c r="D42" s="23" t="s">
        <v>26</v>
      </c>
      <c r="E42" s="71">
        <v>0.46944444444444444</v>
      </c>
      <c r="F42" s="23" t="s">
        <v>1489</v>
      </c>
      <c r="G42" s="70" t="s">
        <v>2255</v>
      </c>
      <c r="H42" s="23" t="s">
        <v>2255</v>
      </c>
      <c r="I42" s="23" t="s">
        <v>2255</v>
      </c>
      <c r="J42" s="74"/>
      <c r="K42" s="23" t="s">
        <v>2018</v>
      </c>
      <c r="L42" s="23" t="s">
        <v>2744</v>
      </c>
      <c r="M42" s="23" t="s">
        <v>2646</v>
      </c>
      <c r="N42" s="23" t="s">
        <v>2021</v>
      </c>
      <c r="O42" s="23">
        <v>1.0</v>
      </c>
      <c r="P42" s="23" t="s">
        <v>2022</v>
      </c>
      <c r="Q42" s="74"/>
      <c r="R42" s="23" t="s">
        <v>2742</v>
      </c>
      <c r="U42" s="16" t="s">
        <v>288</v>
      </c>
      <c r="V42" s="16" t="s">
        <v>288</v>
      </c>
    </row>
    <row r="43">
      <c r="A43" s="70">
        <v>42648.0</v>
      </c>
      <c r="B43" s="71">
        <v>0.46944444444444444</v>
      </c>
      <c r="C43" s="23" t="s">
        <v>1808</v>
      </c>
      <c r="D43" s="23" t="s">
        <v>26</v>
      </c>
      <c r="E43" s="71">
        <v>0.46944444444444444</v>
      </c>
      <c r="F43" s="23" t="s">
        <v>1489</v>
      </c>
      <c r="G43" s="70" t="s">
        <v>2255</v>
      </c>
      <c r="H43" s="23" t="s">
        <v>2255</v>
      </c>
      <c r="I43" s="23" t="s">
        <v>2255</v>
      </c>
      <c r="J43" s="74"/>
      <c r="K43" s="23" t="s">
        <v>2018</v>
      </c>
      <c r="L43" s="23" t="s">
        <v>2746</v>
      </c>
      <c r="M43" s="23" t="s">
        <v>2646</v>
      </c>
      <c r="N43" s="23" t="s">
        <v>2021</v>
      </c>
      <c r="O43" s="23">
        <v>1.0</v>
      </c>
      <c r="P43" s="23" t="s">
        <v>2022</v>
      </c>
      <c r="Q43" s="74"/>
      <c r="R43" s="23" t="s">
        <v>2742</v>
      </c>
      <c r="U43" s="16" t="s">
        <v>288</v>
      </c>
      <c r="V43" s="16" t="s">
        <v>288</v>
      </c>
    </row>
    <row r="44">
      <c r="A44" s="70">
        <v>42648.0</v>
      </c>
      <c r="B44" s="71">
        <v>0.46944444444444444</v>
      </c>
      <c r="C44" s="23" t="s">
        <v>1808</v>
      </c>
      <c r="D44" s="23" t="s">
        <v>26</v>
      </c>
      <c r="E44" s="71">
        <v>0.46944444444444444</v>
      </c>
      <c r="F44" s="23" t="s">
        <v>1489</v>
      </c>
      <c r="G44" s="70" t="s">
        <v>2255</v>
      </c>
      <c r="H44" s="23" t="s">
        <v>2255</v>
      </c>
      <c r="I44" s="23" t="s">
        <v>2255</v>
      </c>
      <c r="J44" s="74"/>
      <c r="K44" s="23" t="s">
        <v>2018</v>
      </c>
      <c r="L44" s="23" t="s">
        <v>2748</v>
      </c>
      <c r="M44" s="23" t="s">
        <v>2646</v>
      </c>
      <c r="N44" s="23" t="s">
        <v>2021</v>
      </c>
      <c r="O44" s="23">
        <v>1.0</v>
      </c>
      <c r="P44" s="23" t="s">
        <v>2022</v>
      </c>
      <c r="Q44" s="74"/>
      <c r="R44" s="23" t="s">
        <v>2742</v>
      </c>
      <c r="U44" s="16" t="s">
        <v>288</v>
      </c>
      <c r="V44" s="16" t="s">
        <v>288</v>
      </c>
    </row>
    <row r="45">
      <c r="A45" s="70">
        <v>42648.0</v>
      </c>
      <c r="B45" s="71">
        <v>0.46944444444444444</v>
      </c>
      <c r="C45" s="23" t="s">
        <v>1808</v>
      </c>
      <c r="D45" s="23" t="s">
        <v>26</v>
      </c>
      <c r="E45" s="71">
        <v>0.46944444444444444</v>
      </c>
      <c r="F45" s="23" t="s">
        <v>1489</v>
      </c>
      <c r="G45" s="70" t="s">
        <v>2255</v>
      </c>
      <c r="H45" s="23" t="s">
        <v>2255</v>
      </c>
      <c r="I45" s="23" t="s">
        <v>2255</v>
      </c>
      <c r="J45" s="74"/>
      <c r="K45" s="23" t="s">
        <v>2018</v>
      </c>
      <c r="L45" s="23" t="s">
        <v>2750</v>
      </c>
      <c r="M45" s="23" t="s">
        <v>2646</v>
      </c>
      <c r="N45" s="23" t="s">
        <v>2021</v>
      </c>
      <c r="O45" s="23">
        <v>1.0</v>
      </c>
      <c r="P45" s="23" t="s">
        <v>2022</v>
      </c>
      <c r="Q45" s="74"/>
      <c r="R45" s="23" t="s">
        <v>2742</v>
      </c>
      <c r="U45" s="16" t="s">
        <v>288</v>
      </c>
      <c r="V45" s="16" t="s">
        <v>288</v>
      </c>
    </row>
    <row r="46">
      <c r="A46" s="70">
        <v>42648.0</v>
      </c>
      <c r="B46" s="71">
        <v>0.46944444444444444</v>
      </c>
      <c r="C46" s="23" t="s">
        <v>1808</v>
      </c>
      <c r="D46" s="23" t="s">
        <v>26</v>
      </c>
      <c r="E46" s="71">
        <v>0.46944444444444444</v>
      </c>
      <c r="F46" s="23" t="s">
        <v>1489</v>
      </c>
      <c r="G46" s="70" t="s">
        <v>2255</v>
      </c>
      <c r="H46" s="23" t="s">
        <v>2255</v>
      </c>
      <c r="I46" s="23" t="s">
        <v>2255</v>
      </c>
      <c r="J46" s="74"/>
      <c r="K46" s="23" t="s">
        <v>2018</v>
      </c>
      <c r="L46" s="23" t="s">
        <v>2752</v>
      </c>
      <c r="M46" s="23" t="s">
        <v>2646</v>
      </c>
      <c r="N46" s="23" t="s">
        <v>2021</v>
      </c>
      <c r="O46" s="23">
        <v>1.0</v>
      </c>
      <c r="P46" s="23" t="s">
        <v>2022</v>
      </c>
      <c r="Q46" s="74"/>
      <c r="R46" s="23" t="s">
        <v>2742</v>
      </c>
      <c r="U46" s="16" t="s">
        <v>288</v>
      </c>
      <c r="V46" s="16" t="s">
        <v>288</v>
      </c>
    </row>
    <row r="47">
      <c r="A47" s="70">
        <v>42648.0</v>
      </c>
      <c r="B47" s="71">
        <v>0.46944444444444444</v>
      </c>
      <c r="C47" s="23" t="s">
        <v>1808</v>
      </c>
      <c r="D47" s="23" t="s">
        <v>26</v>
      </c>
      <c r="E47" s="71">
        <v>0.46944444444444444</v>
      </c>
      <c r="F47" s="23" t="s">
        <v>1489</v>
      </c>
      <c r="G47" s="70" t="s">
        <v>2255</v>
      </c>
      <c r="H47" s="23" t="s">
        <v>2255</v>
      </c>
      <c r="I47" s="23" t="s">
        <v>2255</v>
      </c>
      <c r="J47" s="74"/>
      <c r="K47" s="23" t="s">
        <v>2018</v>
      </c>
      <c r="L47" s="23" t="s">
        <v>2753</v>
      </c>
      <c r="M47" s="23" t="s">
        <v>2646</v>
      </c>
      <c r="N47" s="23" t="s">
        <v>2021</v>
      </c>
      <c r="O47" s="23">
        <v>1.0</v>
      </c>
      <c r="P47" s="23" t="s">
        <v>2022</v>
      </c>
      <c r="Q47" s="74"/>
      <c r="R47" s="23" t="s">
        <v>2742</v>
      </c>
      <c r="U47" s="16" t="s">
        <v>288</v>
      </c>
      <c r="V47" s="16" t="s">
        <v>288</v>
      </c>
    </row>
    <row r="48">
      <c r="A48" s="70">
        <v>42648.0</v>
      </c>
      <c r="B48" s="71">
        <v>0.46944444444444444</v>
      </c>
      <c r="C48" s="23" t="s">
        <v>1808</v>
      </c>
      <c r="D48" s="23" t="s">
        <v>26</v>
      </c>
      <c r="E48" s="71">
        <v>0.46944444444444444</v>
      </c>
      <c r="F48" s="23" t="s">
        <v>1489</v>
      </c>
      <c r="G48" s="70" t="s">
        <v>2255</v>
      </c>
      <c r="H48" s="23" t="s">
        <v>2255</v>
      </c>
      <c r="I48" s="23" t="s">
        <v>2255</v>
      </c>
      <c r="J48" s="74"/>
      <c r="K48" s="23" t="s">
        <v>2018</v>
      </c>
      <c r="L48" s="23" t="s">
        <v>2756</v>
      </c>
      <c r="M48" s="23" t="s">
        <v>2646</v>
      </c>
      <c r="N48" s="23" t="s">
        <v>2021</v>
      </c>
      <c r="O48" s="23">
        <v>1.0</v>
      </c>
      <c r="P48" s="23" t="s">
        <v>2022</v>
      </c>
      <c r="Q48" s="74"/>
      <c r="R48" s="23" t="s">
        <v>2742</v>
      </c>
      <c r="U48" s="16" t="s">
        <v>288</v>
      </c>
      <c r="V48" s="16" t="s">
        <v>288</v>
      </c>
    </row>
    <row r="49">
      <c r="A49" s="70">
        <v>42648.0</v>
      </c>
      <c r="B49" s="71">
        <v>0.46944444444444444</v>
      </c>
      <c r="C49" s="23" t="s">
        <v>1808</v>
      </c>
      <c r="D49" s="23" t="s">
        <v>26</v>
      </c>
      <c r="E49" s="71">
        <v>0.46944444444444444</v>
      </c>
      <c r="F49" s="23" t="s">
        <v>1489</v>
      </c>
      <c r="G49" s="70" t="s">
        <v>2255</v>
      </c>
      <c r="H49" s="23" t="s">
        <v>2255</v>
      </c>
      <c r="I49" s="23" t="s">
        <v>2255</v>
      </c>
      <c r="J49" s="74"/>
      <c r="K49" s="23" t="s">
        <v>2018</v>
      </c>
      <c r="L49" s="23" t="s">
        <v>2758</v>
      </c>
      <c r="M49" s="23" t="s">
        <v>2646</v>
      </c>
      <c r="N49" s="23" t="s">
        <v>2021</v>
      </c>
      <c r="O49" s="23">
        <v>1.0</v>
      </c>
      <c r="P49" s="23" t="s">
        <v>2022</v>
      </c>
      <c r="Q49" s="74"/>
      <c r="R49" s="23" t="s">
        <v>2742</v>
      </c>
      <c r="U49" s="16" t="s">
        <v>288</v>
      </c>
      <c r="V49" s="16" t="s">
        <v>288</v>
      </c>
    </row>
    <row r="50">
      <c r="A50" s="70">
        <v>42648.0</v>
      </c>
      <c r="B50" s="71">
        <v>0.46944444444444444</v>
      </c>
      <c r="C50" s="23" t="s">
        <v>1808</v>
      </c>
      <c r="D50" s="23" t="s">
        <v>26</v>
      </c>
      <c r="E50" s="71">
        <v>0.46944444444444444</v>
      </c>
      <c r="F50" s="23" t="s">
        <v>1489</v>
      </c>
      <c r="G50" s="70" t="s">
        <v>2255</v>
      </c>
      <c r="H50" s="23" t="s">
        <v>2255</v>
      </c>
      <c r="I50" s="23" t="s">
        <v>2255</v>
      </c>
      <c r="J50" s="74"/>
      <c r="K50" s="23" t="s">
        <v>2018</v>
      </c>
      <c r="L50" s="23" t="s">
        <v>2759</v>
      </c>
      <c r="M50" s="23" t="s">
        <v>2646</v>
      </c>
      <c r="N50" s="23" t="s">
        <v>2021</v>
      </c>
      <c r="O50" s="23">
        <v>1.0</v>
      </c>
      <c r="P50" s="23" t="s">
        <v>2022</v>
      </c>
      <c r="Q50" s="74"/>
      <c r="R50" s="23" t="s">
        <v>2742</v>
      </c>
      <c r="U50" s="16" t="s">
        <v>288</v>
      </c>
      <c r="V50" s="16" t="s">
        <v>288</v>
      </c>
    </row>
    <row r="51">
      <c r="A51" s="70">
        <v>42648.0</v>
      </c>
      <c r="B51" s="71">
        <v>0.46944444444444444</v>
      </c>
      <c r="C51" s="23" t="s">
        <v>1808</v>
      </c>
      <c r="D51" s="23" t="s">
        <v>26</v>
      </c>
      <c r="E51" s="71">
        <v>0.46944444444444444</v>
      </c>
      <c r="F51" s="23" t="s">
        <v>1489</v>
      </c>
      <c r="G51" s="70" t="s">
        <v>2255</v>
      </c>
      <c r="H51" s="23" t="s">
        <v>2255</v>
      </c>
      <c r="I51" s="23" t="s">
        <v>2255</v>
      </c>
      <c r="J51" s="74"/>
      <c r="K51" s="23" t="s">
        <v>2018</v>
      </c>
      <c r="L51" s="23" t="s">
        <v>2761</v>
      </c>
      <c r="M51" s="23" t="s">
        <v>2646</v>
      </c>
      <c r="N51" s="23" t="s">
        <v>2021</v>
      </c>
      <c r="O51" s="23">
        <v>1.0</v>
      </c>
      <c r="P51" s="23" t="s">
        <v>2022</v>
      </c>
      <c r="Q51" s="74"/>
      <c r="R51" s="23" t="s">
        <v>2742</v>
      </c>
      <c r="U51" s="16" t="s">
        <v>288</v>
      </c>
      <c r="V51" s="16" t="s">
        <v>288</v>
      </c>
    </row>
    <row r="52">
      <c r="A52" s="70">
        <v>42648.0</v>
      </c>
      <c r="B52" s="71">
        <v>0.46944444444444444</v>
      </c>
      <c r="C52" s="23" t="s">
        <v>1808</v>
      </c>
      <c r="D52" s="23" t="s">
        <v>26</v>
      </c>
      <c r="E52" s="71">
        <v>0.46944444444444444</v>
      </c>
      <c r="F52" s="23" t="s">
        <v>1489</v>
      </c>
      <c r="G52" s="70" t="s">
        <v>2255</v>
      </c>
      <c r="H52" s="23" t="s">
        <v>2255</v>
      </c>
      <c r="I52" s="23" t="s">
        <v>2255</v>
      </c>
      <c r="J52" s="74"/>
      <c r="K52" s="23" t="s">
        <v>2018</v>
      </c>
      <c r="L52" s="23" t="s">
        <v>2763</v>
      </c>
      <c r="M52" s="23" t="s">
        <v>2646</v>
      </c>
      <c r="N52" s="23" t="s">
        <v>2021</v>
      </c>
      <c r="O52" s="23">
        <v>1.0</v>
      </c>
      <c r="P52" s="23" t="s">
        <v>2022</v>
      </c>
      <c r="Q52" s="74"/>
      <c r="R52" s="23" t="s">
        <v>2742</v>
      </c>
      <c r="U52" s="16" t="s">
        <v>288</v>
      </c>
      <c r="V52" s="16" t="s">
        <v>288</v>
      </c>
    </row>
    <row r="53">
      <c r="A53" s="70">
        <v>42648.0</v>
      </c>
      <c r="B53" s="71">
        <v>0.46944444444444444</v>
      </c>
      <c r="C53" s="23" t="s">
        <v>1808</v>
      </c>
      <c r="D53" s="23" t="s">
        <v>26</v>
      </c>
      <c r="E53" s="71">
        <v>0.46944444444444444</v>
      </c>
      <c r="F53" s="23" t="s">
        <v>1489</v>
      </c>
      <c r="G53" s="70" t="s">
        <v>2255</v>
      </c>
      <c r="H53" s="23" t="s">
        <v>2255</v>
      </c>
      <c r="I53" s="23" t="s">
        <v>2255</v>
      </c>
      <c r="J53" s="74"/>
      <c r="K53" s="23" t="s">
        <v>2018</v>
      </c>
      <c r="L53" s="23" t="s">
        <v>2765</v>
      </c>
      <c r="M53" s="23" t="s">
        <v>2646</v>
      </c>
      <c r="N53" s="23" t="s">
        <v>2021</v>
      </c>
      <c r="O53" s="23">
        <v>1.0</v>
      </c>
      <c r="P53" s="23" t="s">
        <v>2022</v>
      </c>
      <c r="Q53" s="74"/>
      <c r="R53" s="23" t="s">
        <v>2742</v>
      </c>
      <c r="U53" s="16" t="s">
        <v>288</v>
      </c>
      <c r="V53" s="16" t="s">
        <v>288</v>
      </c>
    </row>
    <row r="54">
      <c r="A54" s="70">
        <v>42648.0</v>
      </c>
      <c r="B54" s="71">
        <v>0.46944444444444444</v>
      </c>
      <c r="C54" s="23" t="s">
        <v>1808</v>
      </c>
      <c r="D54" s="23" t="s">
        <v>26</v>
      </c>
      <c r="E54" s="71">
        <v>0.46944444444444444</v>
      </c>
      <c r="F54" s="23" t="s">
        <v>1489</v>
      </c>
      <c r="G54" s="70" t="s">
        <v>2255</v>
      </c>
      <c r="H54" s="23" t="s">
        <v>2255</v>
      </c>
      <c r="I54" s="23" t="s">
        <v>2255</v>
      </c>
      <c r="J54" s="74"/>
      <c r="K54" s="23" t="s">
        <v>2018</v>
      </c>
      <c r="L54" s="23" t="s">
        <v>2767</v>
      </c>
      <c r="M54" s="23" t="s">
        <v>2646</v>
      </c>
      <c r="N54" s="23" t="s">
        <v>2021</v>
      </c>
      <c r="O54" s="23">
        <v>1.0</v>
      </c>
      <c r="P54" s="23" t="s">
        <v>2022</v>
      </c>
      <c r="Q54" s="74"/>
      <c r="R54" s="23" t="s">
        <v>2742</v>
      </c>
      <c r="U54" s="16" t="s">
        <v>288</v>
      </c>
      <c r="V54" s="16" t="s">
        <v>288</v>
      </c>
    </row>
    <row r="55">
      <c r="A55" s="70">
        <v>42648.0</v>
      </c>
      <c r="B55" s="71">
        <v>0.46944444444444444</v>
      </c>
      <c r="C55" s="23" t="s">
        <v>1808</v>
      </c>
      <c r="D55" s="23" t="s">
        <v>26</v>
      </c>
      <c r="E55" s="71">
        <v>0.46944444444444444</v>
      </c>
      <c r="F55" s="23" t="s">
        <v>1489</v>
      </c>
      <c r="G55" s="70" t="s">
        <v>2255</v>
      </c>
      <c r="H55" s="23" t="s">
        <v>2255</v>
      </c>
      <c r="I55" s="23" t="s">
        <v>2255</v>
      </c>
      <c r="J55" s="74"/>
      <c r="K55" s="23" t="s">
        <v>2018</v>
      </c>
      <c r="L55" s="23" t="s">
        <v>2769</v>
      </c>
      <c r="M55" s="23" t="s">
        <v>2646</v>
      </c>
      <c r="N55" s="23" t="s">
        <v>2021</v>
      </c>
      <c r="O55" s="23">
        <v>1.0</v>
      </c>
      <c r="P55" s="23" t="s">
        <v>2022</v>
      </c>
      <c r="Q55" s="74"/>
      <c r="R55" s="23" t="s">
        <v>2742</v>
      </c>
      <c r="U55" s="16" t="s">
        <v>288</v>
      </c>
      <c r="V55" s="16" t="s">
        <v>288</v>
      </c>
    </row>
    <row r="56">
      <c r="A56" s="70">
        <v>42648.0</v>
      </c>
      <c r="B56" s="71">
        <v>0.46944444444444444</v>
      </c>
      <c r="C56" s="23" t="s">
        <v>1808</v>
      </c>
      <c r="D56" s="23" t="s">
        <v>26</v>
      </c>
      <c r="E56" s="71">
        <v>0.46944444444444444</v>
      </c>
      <c r="F56" s="23" t="s">
        <v>1489</v>
      </c>
      <c r="G56" s="70" t="s">
        <v>2255</v>
      </c>
      <c r="H56" s="23" t="s">
        <v>2255</v>
      </c>
      <c r="I56" s="23" t="s">
        <v>2255</v>
      </c>
      <c r="J56" s="74"/>
      <c r="K56" s="23" t="s">
        <v>2018</v>
      </c>
      <c r="L56" s="23" t="s">
        <v>2771</v>
      </c>
      <c r="M56" s="23" t="s">
        <v>2646</v>
      </c>
      <c r="N56" s="23" t="s">
        <v>2021</v>
      </c>
      <c r="O56" s="23">
        <v>1.0</v>
      </c>
      <c r="P56" s="23" t="s">
        <v>2022</v>
      </c>
      <c r="Q56" s="74"/>
      <c r="R56" s="23" t="s">
        <v>2742</v>
      </c>
      <c r="U56" s="16" t="s">
        <v>288</v>
      </c>
      <c r="V56" s="16" t="s">
        <v>288</v>
      </c>
    </row>
    <row r="57">
      <c r="A57" s="70">
        <v>42648.0</v>
      </c>
      <c r="B57" s="71">
        <v>0.46944444444444444</v>
      </c>
      <c r="C57" s="23" t="s">
        <v>1808</v>
      </c>
      <c r="D57" s="23" t="s">
        <v>26</v>
      </c>
      <c r="E57" s="71">
        <v>0.46944444444444444</v>
      </c>
      <c r="F57" s="23" t="s">
        <v>1489</v>
      </c>
      <c r="G57" s="70" t="s">
        <v>2255</v>
      </c>
      <c r="H57" s="23" t="s">
        <v>2255</v>
      </c>
      <c r="I57" s="23" t="s">
        <v>2255</v>
      </c>
      <c r="J57" s="74"/>
      <c r="K57" s="23" t="s">
        <v>2018</v>
      </c>
      <c r="L57" s="23" t="s">
        <v>2773</v>
      </c>
      <c r="M57" s="23" t="s">
        <v>2646</v>
      </c>
      <c r="N57" s="23" t="s">
        <v>2021</v>
      </c>
      <c r="O57" s="23">
        <v>1.0</v>
      </c>
      <c r="P57" s="23" t="s">
        <v>2022</v>
      </c>
      <c r="Q57" s="74"/>
      <c r="R57" s="23" t="s">
        <v>2742</v>
      </c>
      <c r="U57" s="16" t="s">
        <v>288</v>
      </c>
      <c r="V57" s="16" t="s">
        <v>288</v>
      </c>
    </row>
    <row r="58">
      <c r="A58" s="70">
        <v>42648.0</v>
      </c>
      <c r="B58" s="71">
        <v>0.46944444444444444</v>
      </c>
      <c r="C58" s="23" t="s">
        <v>1808</v>
      </c>
      <c r="D58" s="23" t="s">
        <v>26</v>
      </c>
      <c r="E58" s="71">
        <v>0.46944444444444444</v>
      </c>
      <c r="F58" s="23" t="s">
        <v>1489</v>
      </c>
      <c r="G58" s="70" t="s">
        <v>2255</v>
      </c>
      <c r="H58" s="23" t="s">
        <v>2255</v>
      </c>
      <c r="I58" s="23" t="s">
        <v>2255</v>
      </c>
      <c r="J58" s="74"/>
      <c r="K58" s="23" t="s">
        <v>2018</v>
      </c>
      <c r="L58" s="23" t="s">
        <v>2775</v>
      </c>
      <c r="M58" s="23" t="s">
        <v>2646</v>
      </c>
      <c r="N58" s="23" t="s">
        <v>2021</v>
      </c>
      <c r="O58" s="23">
        <v>1.0</v>
      </c>
      <c r="P58" s="23" t="s">
        <v>2022</v>
      </c>
      <c r="Q58" s="74"/>
      <c r="R58" s="23" t="s">
        <v>2742</v>
      </c>
      <c r="U58" s="16" t="s">
        <v>288</v>
      </c>
      <c r="V58" s="16" t="s">
        <v>288</v>
      </c>
    </row>
    <row r="59">
      <c r="A59" s="70">
        <v>42648.0</v>
      </c>
      <c r="B59" s="71">
        <v>0.46944444444444444</v>
      </c>
      <c r="C59" s="23" t="s">
        <v>1808</v>
      </c>
      <c r="D59" s="23" t="s">
        <v>26</v>
      </c>
      <c r="E59" s="71">
        <v>0.46944444444444444</v>
      </c>
      <c r="F59" s="23" t="s">
        <v>1489</v>
      </c>
      <c r="G59" s="70" t="s">
        <v>2255</v>
      </c>
      <c r="H59" s="23" t="s">
        <v>2255</v>
      </c>
      <c r="I59" s="23" t="s">
        <v>2255</v>
      </c>
      <c r="J59" s="74"/>
      <c r="K59" s="23" t="s">
        <v>2018</v>
      </c>
      <c r="L59" s="23" t="s">
        <v>2777</v>
      </c>
      <c r="M59" s="23" t="s">
        <v>2646</v>
      </c>
      <c r="N59" s="23" t="s">
        <v>2021</v>
      </c>
      <c r="O59" s="23">
        <v>1.0</v>
      </c>
      <c r="P59" s="23" t="s">
        <v>2022</v>
      </c>
      <c r="Q59" s="74"/>
      <c r="R59" s="23" t="s">
        <v>2742</v>
      </c>
      <c r="U59" s="16" t="s">
        <v>288</v>
      </c>
      <c r="V59" s="16" t="s">
        <v>288</v>
      </c>
    </row>
    <row r="60">
      <c r="A60" s="70">
        <v>42648.0</v>
      </c>
      <c r="B60" s="71">
        <v>0.46944444444444444</v>
      </c>
      <c r="C60" s="23" t="s">
        <v>1808</v>
      </c>
      <c r="D60" s="23" t="s">
        <v>26</v>
      </c>
      <c r="E60" s="71">
        <v>0.46944444444444444</v>
      </c>
      <c r="F60" s="23" t="s">
        <v>1489</v>
      </c>
      <c r="G60" s="70" t="s">
        <v>2255</v>
      </c>
      <c r="H60" s="23" t="s">
        <v>2255</v>
      </c>
      <c r="I60" s="23" t="s">
        <v>2255</v>
      </c>
      <c r="J60" s="74"/>
      <c r="K60" s="23" t="s">
        <v>2018</v>
      </c>
      <c r="L60" s="23" t="s">
        <v>2779</v>
      </c>
      <c r="M60" s="23" t="s">
        <v>2646</v>
      </c>
      <c r="N60" s="23" t="s">
        <v>2021</v>
      </c>
      <c r="O60" s="23">
        <v>1.0</v>
      </c>
      <c r="P60" s="23" t="s">
        <v>2022</v>
      </c>
      <c r="Q60" s="74"/>
      <c r="R60" s="23" t="s">
        <v>2742</v>
      </c>
      <c r="U60" s="16" t="s">
        <v>288</v>
      </c>
      <c r="V60" s="16" t="s">
        <v>288</v>
      </c>
    </row>
    <row r="61">
      <c r="A61" s="70">
        <v>42648.0</v>
      </c>
      <c r="B61" s="71">
        <v>0.46944444444444444</v>
      </c>
      <c r="C61" s="23" t="s">
        <v>1808</v>
      </c>
      <c r="D61" s="23" t="s">
        <v>26</v>
      </c>
      <c r="E61" s="71">
        <v>0.46944444444444444</v>
      </c>
      <c r="F61" s="23" t="s">
        <v>1489</v>
      </c>
      <c r="G61" s="70" t="s">
        <v>2255</v>
      </c>
      <c r="H61" s="23" t="s">
        <v>2255</v>
      </c>
      <c r="I61" s="23" t="s">
        <v>2255</v>
      </c>
      <c r="J61" s="74"/>
      <c r="K61" s="23" t="s">
        <v>2018</v>
      </c>
      <c r="L61" s="23" t="s">
        <v>2781</v>
      </c>
      <c r="M61" s="23" t="s">
        <v>2646</v>
      </c>
      <c r="N61" s="23" t="s">
        <v>2021</v>
      </c>
      <c r="O61" s="23">
        <v>1.0</v>
      </c>
      <c r="P61" s="23" t="s">
        <v>2022</v>
      </c>
      <c r="Q61" s="74"/>
      <c r="R61" s="23" t="s">
        <v>2742</v>
      </c>
      <c r="U61" s="16" t="s">
        <v>288</v>
      </c>
      <c r="V61" s="16" t="s">
        <v>288</v>
      </c>
    </row>
    <row r="62">
      <c r="A62" s="70">
        <v>42648.0</v>
      </c>
      <c r="B62" s="71">
        <v>0.46944444444444444</v>
      </c>
      <c r="C62" s="23" t="s">
        <v>1808</v>
      </c>
      <c r="D62" s="23" t="s">
        <v>26</v>
      </c>
      <c r="E62" s="71">
        <v>0.46944444444444444</v>
      </c>
      <c r="F62" s="23" t="s">
        <v>1489</v>
      </c>
      <c r="G62" s="70" t="s">
        <v>2255</v>
      </c>
      <c r="H62" s="23" t="s">
        <v>2255</v>
      </c>
      <c r="I62" s="23" t="s">
        <v>2255</v>
      </c>
      <c r="J62" s="74"/>
      <c r="K62" s="23" t="s">
        <v>2018</v>
      </c>
      <c r="L62" s="23" t="s">
        <v>2783</v>
      </c>
      <c r="M62" s="23" t="s">
        <v>2646</v>
      </c>
      <c r="N62" s="23" t="s">
        <v>2021</v>
      </c>
      <c r="O62" s="23">
        <v>1.0</v>
      </c>
      <c r="P62" s="23" t="s">
        <v>2022</v>
      </c>
      <c r="Q62" s="74"/>
      <c r="R62" s="23" t="s">
        <v>2742</v>
      </c>
      <c r="U62" s="16" t="s">
        <v>288</v>
      </c>
      <c r="V62" s="16" t="s">
        <v>288</v>
      </c>
    </row>
    <row r="63">
      <c r="A63" s="70">
        <v>42648.0</v>
      </c>
      <c r="B63" s="71">
        <v>0.46944444444444444</v>
      </c>
      <c r="C63" s="23" t="s">
        <v>1808</v>
      </c>
      <c r="D63" s="23" t="s">
        <v>26</v>
      </c>
      <c r="E63" s="71">
        <v>0.46944444444444444</v>
      </c>
      <c r="F63" s="23" t="s">
        <v>1489</v>
      </c>
      <c r="G63" s="70" t="s">
        <v>2255</v>
      </c>
      <c r="H63" s="23" t="s">
        <v>2255</v>
      </c>
      <c r="I63" s="23" t="s">
        <v>2255</v>
      </c>
      <c r="J63" s="74"/>
      <c r="K63" s="23" t="s">
        <v>2018</v>
      </c>
      <c r="L63" s="23" t="s">
        <v>2786</v>
      </c>
      <c r="M63" s="23" t="s">
        <v>2646</v>
      </c>
      <c r="N63" s="23" t="s">
        <v>2021</v>
      </c>
      <c r="O63" s="23">
        <v>1.0</v>
      </c>
      <c r="P63" s="23" t="s">
        <v>2022</v>
      </c>
      <c r="Q63" s="74"/>
      <c r="R63" s="23" t="s">
        <v>2742</v>
      </c>
      <c r="U63" s="16" t="s">
        <v>288</v>
      </c>
      <c r="V63" s="16" t="s">
        <v>288</v>
      </c>
    </row>
    <row r="64">
      <c r="A64" s="70">
        <v>42648.0</v>
      </c>
      <c r="B64" s="71">
        <v>0.46944444444444444</v>
      </c>
      <c r="C64" s="23" t="s">
        <v>1808</v>
      </c>
      <c r="D64" s="23" t="s">
        <v>26</v>
      </c>
      <c r="E64" s="71">
        <v>0.46944444444444444</v>
      </c>
      <c r="F64" s="23" t="s">
        <v>1489</v>
      </c>
      <c r="G64" s="70" t="s">
        <v>2255</v>
      </c>
      <c r="H64" s="23" t="s">
        <v>2255</v>
      </c>
      <c r="I64" s="23" t="s">
        <v>2255</v>
      </c>
      <c r="J64" s="74"/>
      <c r="K64" s="23" t="s">
        <v>2018</v>
      </c>
      <c r="L64" s="23" t="s">
        <v>2788</v>
      </c>
      <c r="M64" s="23" t="s">
        <v>2646</v>
      </c>
      <c r="N64" s="23" t="s">
        <v>2021</v>
      </c>
      <c r="O64" s="23">
        <v>1.0</v>
      </c>
      <c r="P64" s="23" t="s">
        <v>2022</v>
      </c>
      <c r="Q64" s="74"/>
      <c r="R64" s="23" t="s">
        <v>2742</v>
      </c>
      <c r="U64" s="16" t="s">
        <v>288</v>
      </c>
      <c r="V64" s="16" t="s">
        <v>288</v>
      </c>
    </row>
    <row r="65">
      <c r="A65" s="70">
        <v>42648.0</v>
      </c>
      <c r="B65" s="71">
        <v>0.46944444444444444</v>
      </c>
      <c r="C65" s="23" t="s">
        <v>1808</v>
      </c>
      <c r="D65" s="23" t="s">
        <v>26</v>
      </c>
      <c r="E65" s="71">
        <v>0.46944444444444444</v>
      </c>
      <c r="F65" s="23" t="s">
        <v>1489</v>
      </c>
      <c r="G65" s="70" t="s">
        <v>2255</v>
      </c>
      <c r="H65" s="23" t="s">
        <v>2255</v>
      </c>
      <c r="I65" s="23" t="s">
        <v>2255</v>
      </c>
      <c r="J65" s="74"/>
      <c r="K65" s="23" t="s">
        <v>2018</v>
      </c>
      <c r="L65" s="23" t="s">
        <v>2790</v>
      </c>
      <c r="M65" s="23" t="s">
        <v>2646</v>
      </c>
      <c r="N65" s="23" t="s">
        <v>2021</v>
      </c>
      <c r="O65" s="23">
        <v>1.0</v>
      </c>
      <c r="P65" s="23" t="s">
        <v>2022</v>
      </c>
      <c r="Q65" s="74"/>
      <c r="R65" s="23" t="s">
        <v>2742</v>
      </c>
      <c r="U65" s="16" t="s">
        <v>288</v>
      </c>
      <c r="V65" s="16" t="s">
        <v>288</v>
      </c>
    </row>
    <row r="66">
      <c r="A66" s="70">
        <v>42648.0</v>
      </c>
      <c r="B66" s="71">
        <v>0.46944444444444444</v>
      </c>
      <c r="C66" s="23" t="s">
        <v>1808</v>
      </c>
      <c r="D66" s="23" t="s">
        <v>26</v>
      </c>
      <c r="E66" s="71">
        <v>0.46944444444444444</v>
      </c>
      <c r="F66" s="23" t="s">
        <v>1489</v>
      </c>
      <c r="G66" s="70" t="s">
        <v>2255</v>
      </c>
      <c r="H66" s="23" t="s">
        <v>2255</v>
      </c>
      <c r="I66" s="23" t="s">
        <v>2255</v>
      </c>
      <c r="J66" s="74"/>
      <c r="K66" s="23" t="s">
        <v>2018</v>
      </c>
      <c r="L66" s="23" t="s">
        <v>2792</v>
      </c>
      <c r="M66" s="23" t="s">
        <v>2646</v>
      </c>
      <c r="N66" s="23" t="s">
        <v>2021</v>
      </c>
      <c r="O66" s="23">
        <v>1.0</v>
      </c>
      <c r="P66" s="23" t="s">
        <v>2022</v>
      </c>
      <c r="Q66" s="74"/>
      <c r="R66" s="23" t="s">
        <v>2742</v>
      </c>
      <c r="U66" s="16" t="s">
        <v>288</v>
      </c>
      <c r="V66" s="16" t="s">
        <v>288</v>
      </c>
    </row>
    <row r="67">
      <c r="A67" s="70">
        <v>42648.0</v>
      </c>
      <c r="B67" s="71">
        <v>0.46944444444444444</v>
      </c>
      <c r="C67" s="23" t="s">
        <v>1808</v>
      </c>
      <c r="D67" s="23" t="s">
        <v>26</v>
      </c>
      <c r="E67" s="71">
        <v>0.46944444444444444</v>
      </c>
      <c r="F67" s="23" t="s">
        <v>1489</v>
      </c>
      <c r="G67" s="70" t="s">
        <v>2255</v>
      </c>
      <c r="H67" s="23" t="s">
        <v>2255</v>
      </c>
      <c r="I67" s="23" t="s">
        <v>2255</v>
      </c>
      <c r="J67" s="74"/>
      <c r="K67" s="23" t="s">
        <v>2018</v>
      </c>
      <c r="L67" s="23" t="s">
        <v>2794</v>
      </c>
      <c r="M67" s="23" t="s">
        <v>2646</v>
      </c>
      <c r="N67" s="23" t="s">
        <v>2021</v>
      </c>
      <c r="O67" s="23">
        <v>1.0</v>
      </c>
      <c r="P67" s="23" t="s">
        <v>2022</v>
      </c>
      <c r="Q67" s="74"/>
      <c r="R67" s="23" t="s">
        <v>2742</v>
      </c>
      <c r="U67" s="16" t="s">
        <v>288</v>
      </c>
      <c r="V67" s="16" t="s">
        <v>288</v>
      </c>
    </row>
    <row r="68">
      <c r="A68" s="70">
        <v>42648.0</v>
      </c>
      <c r="B68" s="71">
        <v>0.46944444444444444</v>
      </c>
      <c r="C68" s="23" t="s">
        <v>1808</v>
      </c>
      <c r="D68" s="23" t="s">
        <v>26</v>
      </c>
      <c r="E68" s="71">
        <v>0.46944444444444444</v>
      </c>
      <c r="F68" s="23" t="s">
        <v>1489</v>
      </c>
      <c r="G68" s="70" t="s">
        <v>2255</v>
      </c>
      <c r="H68" s="23" t="s">
        <v>2255</v>
      </c>
      <c r="I68" s="23" t="s">
        <v>2255</v>
      </c>
      <c r="J68" s="74"/>
      <c r="K68" s="23" t="s">
        <v>2018</v>
      </c>
      <c r="L68" s="23" t="s">
        <v>2796</v>
      </c>
      <c r="M68" s="23" t="s">
        <v>2646</v>
      </c>
      <c r="N68" s="23" t="s">
        <v>2021</v>
      </c>
      <c r="O68" s="23">
        <v>1.0</v>
      </c>
      <c r="P68" s="23" t="s">
        <v>2022</v>
      </c>
      <c r="Q68" s="74"/>
      <c r="R68" s="23" t="s">
        <v>2742</v>
      </c>
      <c r="U68" s="16" t="s">
        <v>288</v>
      </c>
      <c r="V68" s="16" t="s">
        <v>288</v>
      </c>
    </row>
    <row r="69">
      <c r="A69" s="70">
        <v>42648.0</v>
      </c>
      <c r="B69" s="71">
        <v>0.46944444444444444</v>
      </c>
      <c r="C69" s="23" t="s">
        <v>1808</v>
      </c>
      <c r="D69" s="23" t="s">
        <v>26</v>
      </c>
      <c r="E69" s="71">
        <v>0.46944444444444444</v>
      </c>
      <c r="F69" s="23" t="s">
        <v>1489</v>
      </c>
      <c r="G69" s="70" t="s">
        <v>2255</v>
      </c>
      <c r="H69" s="23" t="s">
        <v>2255</v>
      </c>
      <c r="I69" s="23" t="s">
        <v>2255</v>
      </c>
      <c r="J69" s="74"/>
      <c r="K69" s="23" t="s">
        <v>2018</v>
      </c>
      <c r="L69" s="23" t="s">
        <v>2798</v>
      </c>
      <c r="M69" s="23" t="s">
        <v>2646</v>
      </c>
      <c r="N69" s="23" t="s">
        <v>2021</v>
      </c>
      <c r="O69" s="23">
        <v>1.0</v>
      </c>
      <c r="P69" s="23" t="s">
        <v>2022</v>
      </c>
      <c r="Q69" s="74"/>
      <c r="R69" s="23" t="s">
        <v>2742</v>
      </c>
      <c r="U69" s="16" t="s">
        <v>288</v>
      </c>
      <c r="V69" s="16" t="s">
        <v>288</v>
      </c>
    </row>
    <row r="70">
      <c r="A70" s="70">
        <v>42648.0</v>
      </c>
      <c r="B70" s="71">
        <v>0.46944444444444444</v>
      </c>
      <c r="C70" s="23" t="s">
        <v>1808</v>
      </c>
      <c r="D70" s="23" t="s">
        <v>26</v>
      </c>
      <c r="E70" s="71">
        <v>0.46944444444444444</v>
      </c>
      <c r="F70" s="23" t="s">
        <v>1489</v>
      </c>
      <c r="G70" s="70" t="s">
        <v>2255</v>
      </c>
      <c r="H70" s="23" t="s">
        <v>2255</v>
      </c>
      <c r="I70" s="23" t="s">
        <v>2255</v>
      </c>
      <c r="J70" s="74"/>
      <c r="K70" s="23" t="s">
        <v>2018</v>
      </c>
      <c r="L70" s="23" t="s">
        <v>2800</v>
      </c>
      <c r="M70" s="23" t="s">
        <v>2646</v>
      </c>
      <c r="N70" s="23" t="s">
        <v>2021</v>
      </c>
      <c r="O70" s="23">
        <v>1.0</v>
      </c>
      <c r="P70" s="23" t="s">
        <v>2022</v>
      </c>
      <c r="Q70" s="74"/>
      <c r="R70" s="23" t="s">
        <v>2742</v>
      </c>
      <c r="U70" s="16" t="s">
        <v>288</v>
      </c>
      <c r="V70" s="16" t="s">
        <v>288</v>
      </c>
    </row>
    <row r="71">
      <c r="A71" s="70">
        <v>42649.0</v>
      </c>
      <c r="B71" s="71">
        <v>0.41180555555555554</v>
      </c>
      <c r="C71" s="23" t="s">
        <v>1808</v>
      </c>
      <c r="D71" s="23" t="s">
        <v>26</v>
      </c>
      <c r="E71" s="71">
        <v>0.41180555555555554</v>
      </c>
      <c r="F71" s="23" t="s">
        <v>2802</v>
      </c>
      <c r="G71" s="70">
        <v>42655.0</v>
      </c>
      <c r="H71" s="12">
        <v>42655.0</v>
      </c>
      <c r="I71" s="11">
        <v>0.5548611111111111</v>
      </c>
      <c r="J71" s="74"/>
      <c r="K71" s="23" t="s">
        <v>587</v>
      </c>
      <c r="L71" s="23" t="s">
        <v>2803</v>
      </c>
      <c r="M71" s="23" t="s">
        <v>2804</v>
      </c>
      <c r="N71" s="23" t="s">
        <v>2805</v>
      </c>
      <c r="O71" s="23">
        <v>1.0</v>
      </c>
      <c r="P71" s="23" t="s">
        <v>1146</v>
      </c>
      <c r="Q71" s="23" t="s">
        <v>2806</v>
      </c>
      <c r="R71" s="23" t="s">
        <v>2807</v>
      </c>
      <c r="U71" s="16">
        <v>26877.0</v>
      </c>
      <c r="V71" s="17">
        <v>42655.0</v>
      </c>
      <c r="Y71">
        <f t="shared" ref="Y71:Y73" si="3">H71-G71</f>
        <v>0</v>
      </c>
    </row>
    <row r="72">
      <c r="A72" s="70">
        <v>42649.0</v>
      </c>
      <c r="B72" s="71">
        <v>0.5631944444444444</v>
      </c>
      <c r="C72" s="23" t="s">
        <v>1808</v>
      </c>
      <c r="D72" s="23" t="s">
        <v>26</v>
      </c>
      <c r="E72" s="71">
        <v>0.5631944444444444</v>
      </c>
      <c r="F72" s="23" t="s">
        <v>2810</v>
      </c>
      <c r="G72" s="70">
        <v>42655.0</v>
      </c>
      <c r="H72" s="72">
        <v>42654.0</v>
      </c>
      <c r="I72" s="71">
        <v>0.8138888888888889</v>
      </c>
      <c r="J72" s="74"/>
      <c r="K72" s="23" t="s">
        <v>587</v>
      </c>
      <c r="L72" s="23" t="s">
        <v>2811</v>
      </c>
      <c r="M72" s="23" t="s">
        <v>2813</v>
      </c>
      <c r="N72" s="23" t="s">
        <v>2814</v>
      </c>
      <c r="O72" s="23">
        <v>1.0</v>
      </c>
      <c r="P72" s="23" t="s">
        <v>1146</v>
      </c>
      <c r="Q72" s="23" t="s">
        <v>2806</v>
      </c>
      <c r="R72" s="74"/>
      <c r="U72" s="16">
        <v>26870.0</v>
      </c>
      <c r="V72" s="17">
        <v>42655.0</v>
      </c>
      <c r="Y72">
        <f t="shared" si="3"/>
        <v>-1</v>
      </c>
    </row>
    <row r="73">
      <c r="A73" s="70">
        <v>42649.0</v>
      </c>
      <c r="B73" s="71">
        <v>0.5631944444444444</v>
      </c>
      <c r="C73" s="23" t="s">
        <v>1808</v>
      </c>
      <c r="D73" s="23" t="s">
        <v>26</v>
      </c>
      <c r="E73" s="71">
        <v>0.5631944444444444</v>
      </c>
      <c r="F73" s="23" t="s">
        <v>2810</v>
      </c>
      <c r="G73" s="70">
        <v>42655.0</v>
      </c>
      <c r="H73" s="72">
        <v>42654.0</v>
      </c>
      <c r="I73" s="71">
        <v>0.8138888888888889</v>
      </c>
      <c r="J73" s="74"/>
      <c r="K73" s="23" t="s">
        <v>2816</v>
      </c>
      <c r="L73" s="23" t="s">
        <v>2817</v>
      </c>
      <c r="M73" s="23" t="s">
        <v>2813</v>
      </c>
      <c r="N73" s="23" t="s">
        <v>2818</v>
      </c>
      <c r="O73" s="23">
        <v>1.0</v>
      </c>
      <c r="P73" s="23" t="s">
        <v>1146</v>
      </c>
      <c r="Q73" s="23" t="s">
        <v>2806</v>
      </c>
      <c r="R73" s="74"/>
      <c r="U73" s="16">
        <v>26870.0</v>
      </c>
      <c r="V73" s="17">
        <v>42655.0</v>
      </c>
      <c r="Y73">
        <f t="shared" si="3"/>
        <v>-1</v>
      </c>
    </row>
    <row r="74">
      <c r="A74" s="70">
        <v>42650.0</v>
      </c>
      <c r="B74" s="71">
        <v>0.38958333333333334</v>
      </c>
      <c r="C74" s="23" t="s">
        <v>1808</v>
      </c>
      <c r="D74" s="23" t="s">
        <v>26</v>
      </c>
      <c r="E74" s="71">
        <v>0.38958333333333334</v>
      </c>
      <c r="F74" s="23" t="s">
        <v>1489</v>
      </c>
      <c r="G74" s="80"/>
      <c r="H74" s="23" t="s">
        <v>2255</v>
      </c>
      <c r="I74" s="23" t="s">
        <v>2821</v>
      </c>
      <c r="J74" s="74"/>
      <c r="K74" s="23" t="s">
        <v>518</v>
      </c>
      <c r="L74" s="23" t="s">
        <v>2822</v>
      </c>
      <c r="M74" s="23" t="s">
        <v>2823</v>
      </c>
      <c r="N74" s="23" t="s">
        <v>2824</v>
      </c>
      <c r="O74" s="23">
        <v>3.0</v>
      </c>
      <c r="P74" s="23" t="s">
        <v>2826</v>
      </c>
      <c r="Q74" s="23" t="s">
        <v>2241</v>
      </c>
      <c r="R74" s="74"/>
      <c r="U74" s="16" t="s">
        <v>288</v>
      </c>
      <c r="V74" s="16" t="s">
        <v>288</v>
      </c>
    </row>
    <row r="75">
      <c r="A75" s="70">
        <v>42650.0</v>
      </c>
      <c r="B75" s="71">
        <v>0.38958333333333334</v>
      </c>
      <c r="C75" s="23" t="s">
        <v>1808</v>
      </c>
      <c r="D75" s="23" t="s">
        <v>26</v>
      </c>
      <c r="E75" s="71">
        <v>0.38958333333333334</v>
      </c>
      <c r="F75" s="23" t="s">
        <v>1489</v>
      </c>
      <c r="G75" s="80"/>
      <c r="H75" s="23" t="s">
        <v>2255</v>
      </c>
      <c r="I75" s="23" t="s">
        <v>2821</v>
      </c>
      <c r="J75" s="74"/>
      <c r="K75" s="23" t="s">
        <v>518</v>
      </c>
      <c r="L75" s="23" t="s">
        <v>2827</v>
      </c>
      <c r="M75" s="23" t="s">
        <v>2823</v>
      </c>
      <c r="N75" s="23" t="s">
        <v>2828</v>
      </c>
      <c r="O75" s="23">
        <v>3.0</v>
      </c>
      <c r="P75" s="23" t="s">
        <v>2826</v>
      </c>
      <c r="Q75" s="23" t="s">
        <v>2241</v>
      </c>
      <c r="R75" s="74"/>
      <c r="U75" s="16" t="s">
        <v>288</v>
      </c>
      <c r="V75" s="16" t="s">
        <v>288</v>
      </c>
    </row>
    <row r="76">
      <c r="A76" s="70">
        <v>42650.0</v>
      </c>
      <c r="B76" s="71">
        <v>0.40555555555555556</v>
      </c>
      <c r="C76" s="23" t="s">
        <v>1808</v>
      </c>
      <c r="D76" s="23" t="s">
        <v>26</v>
      </c>
      <c r="E76" s="71">
        <v>0.40555555555555556</v>
      </c>
      <c r="F76" s="23" t="s">
        <v>1489</v>
      </c>
      <c r="G76" s="70">
        <v>42654.0</v>
      </c>
      <c r="H76" s="72">
        <v>42650.0</v>
      </c>
      <c r="I76" s="71">
        <v>0.7215277777777778</v>
      </c>
      <c r="J76" s="74"/>
      <c r="K76" s="23" t="s">
        <v>2830</v>
      </c>
      <c r="L76" s="23" t="s">
        <v>2831</v>
      </c>
      <c r="M76" s="23" t="s">
        <v>92</v>
      </c>
      <c r="N76" s="23" t="s">
        <v>2833</v>
      </c>
      <c r="O76" s="23">
        <v>1.0</v>
      </c>
      <c r="P76" s="23" t="s">
        <v>2834</v>
      </c>
      <c r="Q76" s="74"/>
      <c r="R76" s="74"/>
      <c r="U76" s="16">
        <v>26854.0</v>
      </c>
      <c r="V76" s="17">
        <v>42653.0</v>
      </c>
      <c r="Y76">
        <f t="shared" ref="Y76:Y86" si="4">H76-G76</f>
        <v>-4</v>
      </c>
    </row>
    <row r="77">
      <c r="A77" s="70">
        <v>42650.0</v>
      </c>
      <c r="B77" s="71">
        <v>0.44375</v>
      </c>
      <c r="C77" s="23" t="s">
        <v>1808</v>
      </c>
      <c r="D77" s="23" t="s">
        <v>26</v>
      </c>
      <c r="E77" s="71">
        <v>0.44375</v>
      </c>
      <c r="F77" s="23" t="s">
        <v>29</v>
      </c>
      <c r="G77" s="70">
        <v>42654.0</v>
      </c>
      <c r="H77" s="72">
        <v>42654.0</v>
      </c>
      <c r="I77" s="71">
        <v>0.6791666666666667</v>
      </c>
      <c r="J77" s="74"/>
      <c r="K77" s="23" t="s">
        <v>1250</v>
      </c>
      <c r="L77" s="23" t="s">
        <v>2836</v>
      </c>
      <c r="M77" s="23" t="s">
        <v>55</v>
      </c>
      <c r="N77" s="23" t="s">
        <v>2838</v>
      </c>
      <c r="O77" s="23">
        <v>1.0</v>
      </c>
      <c r="P77" s="23" t="s">
        <v>57</v>
      </c>
      <c r="Q77" s="23" t="s">
        <v>2839</v>
      </c>
      <c r="R77" s="74"/>
      <c r="U77" s="16">
        <v>26871.0</v>
      </c>
      <c r="V77" s="17">
        <v>42655.0</v>
      </c>
      <c r="Y77">
        <f t="shared" si="4"/>
        <v>0</v>
      </c>
    </row>
    <row r="78">
      <c r="A78" s="70">
        <v>42650.0</v>
      </c>
      <c r="B78" s="71">
        <v>0.5923611111111111</v>
      </c>
      <c r="C78" s="23" t="s">
        <v>1808</v>
      </c>
      <c r="D78" s="23" t="s">
        <v>26</v>
      </c>
      <c r="E78" s="71">
        <v>0.5923611111111111</v>
      </c>
      <c r="F78" s="23" t="s">
        <v>181</v>
      </c>
      <c r="G78" s="70">
        <v>42650.0</v>
      </c>
      <c r="H78" s="72">
        <v>42650.0</v>
      </c>
      <c r="I78" s="71">
        <v>0.7159722222222222</v>
      </c>
      <c r="J78" s="74"/>
      <c r="K78" s="23" t="s">
        <v>33</v>
      </c>
      <c r="L78" s="23" t="s">
        <v>2841</v>
      </c>
      <c r="M78" s="23" t="s">
        <v>186</v>
      </c>
      <c r="N78" s="23" t="s">
        <v>2842</v>
      </c>
      <c r="O78" s="23">
        <v>1.0</v>
      </c>
      <c r="P78" s="23" t="s">
        <v>2843</v>
      </c>
      <c r="Q78" s="74"/>
      <c r="R78" s="74"/>
      <c r="U78" s="16">
        <v>26853.0</v>
      </c>
      <c r="V78" s="17">
        <v>42653.0</v>
      </c>
      <c r="Y78">
        <f t="shared" si="4"/>
        <v>0</v>
      </c>
    </row>
    <row r="79">
      <c r="A79" s="70">
        <v>42653.0</v>
      </c>
      <c r="B79" s="71">
        <v>0.4423611111111111</v>
      </c>
      <c r="C79" s="23" t="s">
        <v>24</v>
      </c>
      <c r="D79" s="23" t="s">
        <v>26</v>
      </c>
      <c r="E79" s="71">
        <v>0.4423611111111111</v>
      </c>
      <c r="F79" s="23" t="s">
        <v>29</v>
      </c>
      <c r="G79" s="70">
        <v>42667.0</v>
      </c>
      <c r="H79" s="72">
        <v>42662.0</v>
      </c>
      <c r="I79" s="71">
        <v>0.5506944444444445</v>
      </c>
      <c r="J79" s="74"/>
      <c r="K79" s="23" t="s">
        <v>33</v>
      </c>
      <c r="L79" s="23" t="s">
        <v>2845</v>
      </c>
      <c r="M79" s="23" t="s">
        <v>61</v>
      </c>
      <c r="N79" s="23" t="s">
        <v>2846</v>
      </c>
      <c r="O79" s="23">
        <v>1.0</v>
      </c>
      <c r="P79" s="23" t="s">
        <v>2847</v>
      </c>
      <c r="Q79" s="74"/>
      <c r="R79" s="74"/>
      <c r="U79" s="16">
        <v>26936.0</v>
      </c>
      <c r="V79" s="17">
        <v>42674.0</v>
      </c>
      <c r="Y79">
        <f t="shared" si="4"/>
        <v>-5</v>
      </c>
    </row>
    <row r="80">
      <c r="A80" s="70">
        <v>42653.0</v>
      </c>
      <c r="B80" s="71">
        <v>0.4423611111111111</v>
      </c>
      <c r="C80" s="23" t="s">
        <v>24</v>
      </c>
      <c r="D80" s="23" t="s">
        <v>26</v>
      </c>
      <c r="E80" s="71">
        <v>0.4423611111111111</v>
      </c>
      <c r="F80" s="23" t="s">
        <v>29</v>
      </c>
      <c r="G80" s="70">
        <v>42667.0</v>
      </c>
      <c r="H80" s="72">
        <v>42662.0</v>
      </c>
      <c r="I80" s="71">
        <v>0.5506944444444445</v>
      </c>
      <c r="J80" s="74"/>
      <c r="K80" s="23" t="s">
        <v>33</v>
      </c>
      <c r="L80" s="23" t="s">
        <v>2849</v>
      </c>
      <c r="M80" s="23" t="s">
        <v>61</v>
      </c>
      <c r="N80" s="23" t="s">
        <v>2850</v>
      </c>
      <c r="O80" s="23">
        <v>1.0</v>
      </c>
      <c r="P80" s="23" t="s">
        <v>2851</v>
      </c>
      <c r="Q80" s="74"/>
      <c r="R80" s="74"/>
      <c r="U80" s="16">
        <v>26936.0</v>
      </c>
      <c r="V80" s="17">
        <v>42674.0</v>
      </c>
      <c r="Y80">
        <f t="shared" si="4"/>
        <v>-5</v>
      </c>
    </row>
    <row r="81">
      <c r="A81" s="70">
        <v>42653.0</v>
      </c>
      <c r="B81" s="71">
        <v>0.4423611111111111</v>
      </c>
      <c r="C81" s="23" t="s">
        <v>24</v>
      </c>
      <c r="D81" s="23" t="s">
        <v>26</v>
      </c>
      <c r="E81" s="71">
        <v>0.4423611111111111</v>
      </c>
      <c r="F81" s="23" t="s">
        <v>29</v>
      </c>
      <c r="G81" s="70">
        <v>42667.0</v>
      </c>
      <c r="H81" s="72">
        <v>42662.0</v>
      </c>
      <c r="I81" s="71">
        <v>0.5506944444444445</v>
      </c>
      <c r="J81" s="74"/>
      <c r="K81" s="23" t="s">
        <v>33</v>
      </c>
      <c r="L81" s="23" t="s">
        <v>2853</v>
      </c>
      <c r="M81" s="23" t="s">
        <v>61</v>
      </c>
      <c r="N81" s="23" t="s">
        <v>2854</v>
      </c>
      <c r="O81" s="23">
        <v>1.0</v>
      </c>
      <c r="P81" s="23" t="s">
        <v>2851</v>
      </c>
      <c r="Q81" s="74"/>
      <c r="R81" s="74"/>
      <c r="U81" s="16">
        <v>26936.0</v>
      </c>
      <c r="V81" s="17">
        <v>42674.0</v>
      </c>
      <c r="Y81">
        <f t="shared" si="4"/>
        <v>-5</v>
      </c>
    </row>
    <row r="82">
      <c r="A82" s="70">
        <v>42653.0</v>
      </c>
      <c r="B82" s="71">
        <v>0.4423611111111111</v>
      </c>
      <c r="C82" s="23" t="s">
        <v>24</v>
      </c>
      <c r="D82" s="23" t="s">
        <v>26</v>
      </c>
      <c r="E82" s="71">
        <v>0.4423611111111111</v>
      </c>
      <c r="F82" s="23" t="s">
        <v>29</v>
      </c>
      <c r="G82" s="70">
        <v>42667.0</v>
      </c>
      <c r="H82" s="72">
        <v>42662.0</v>
      </c>
      <c r="I82" s="71">
        <v>0.5506944444444445</v>
      </c>
      <c r="J82" s="74"/>
      <c r="K82" s="23" t="s">
        <v>33</v>
      </c>
      <c r="L82" s="23" t="s">
        <v>2856</v>
      </c>
      <c r="M82" s="23" t="s">
        <v>61</v>
      </c>
      <c r="N82" s="23" t="s">
        <v>2857</v>
      </c>
      <c r="O82" s="23">
        <v>1.0</v>
      </c>
      <c r="P82" s="23" t="s">
        <v>2851</v>
      </c>
      <c r="Q82" s="74"/>
      <c r="R82" s="74"/>
      <c r="U82" s="16">
        <v>26936.0</v>
      </c>
      <c r="V82" s="17">
        <v>42674.0</v>
      </c>
      <c r="Y82">
        <f t="shared" si="4"/>
        <v>-5</v>
      </c>
    </row>
    <row r="83">
      <c r="A83" s="70">
        <v>42653.0</v>
      </c>
      <c r="B83" s="71">
        <v>0.4423611111111111</v>
      </c>
      <c r="C83" s="23" t="s">
        <v>24</v>
      </c>
      <c r="D83" s="23" t="s">
        <v>26</v>
      </c>
      <c r="E83" s="71">
        <v>0.4423611111111111</v>
      </c>
      <c r="F83" s="23" t="s">
        <v>29</v>
      </c>
      <c r="G83" s="70">
        <v>42667.0</v>
      </c>
      <c r="H83" s="72">
        <v>42662.0</v>
      </c>
      <c r="I83" s="71">
        <v>0.5506944444444445</v>
      </c>
      <c r="J83" s="74"/>
      <c r="K83" s="23" t="s">
        <v>33</v>
      </c>
      <c r="L83" s="23" t="s">
        <v>2859</v>
      </c>
      <c r="M83" s="23" t="s">
        <v>61</v>
      </c>
      <c r="N83" s="23" t="s">
        <v>1812</v>
      </c>
      <c r="O83" s="23">
        <v>1.0</v>
      </c>
      <c r="P83" s="23" t="s">
        <v>2861</v>
      </c>
      <c r="Q83" s="74"/>
      <c r="R83" s="74"/>
      <c r="U83" s="16">
        <v>26936.0</v>
      </c>
      <c r="V83" s="17">
        <v>42674.0</v>
      </c>
      <c r="Y83">
        <f t="shared" si="4"/>
        <v>-5</v>
      </c>
    </row>
    <row r="84">
      <c r="A84" s="70">
        <v>42653.0</v>
      </c>
      <c r="B84" s="71">
        <v>0.4423611111111111</v>
      </c>
      <c r="C84" s="23" t="s">
        <v>24</v>
      </c>
      <c r="D84" s="23" t="s">
        <v>26</v>
      </c>
      <c r="E84" s="71">
        <v>0.4423611111111111</v>
      </c>
      <c r="F84" s="23" t="s">
        <v>29</v>
      </c>
      <c r="G84" s="70">
        <v>42667.0</v>
      </c>
      <c r="H84" s="72">
        <v>42662.0</v>
      </c>
      <c r="I84" s="71">
        <v>0.5506944444444445</v>
      </c>
      <c r="J84" s="74"/>
      <c r="K84" s="23" t="s">
        <v>33</v>
      </c>
      <c r="L84" s="23" t="s">
        <v>2862</v>
      </c>
      <c r="M84" s="23" t="s">
        <v>61</v>
      </c>
      <c r="N84" s="23" t="s">
        <v>2864</v>
      </c>
      <c r="O84" s="23">
        <v>1.0</v>
      </c>
      <c r="P84" s="23" t="s">
        <v>2861</v>
      </c>
      <c r="Q84" s="74"/>
      <c r="R84" s="74"/>
      <c r="U84" s="16">
        <v>26936.0</v>
      </c>
      <c r="V84" s="17">
        <v>42674.0</v>
      </c>
      <c r="Y84">
        <f t="shared" si="4"/>
        <v>-5</v>
      </c>
    </row>
    <row r="85">
      <c r="A85" s="70">
        <v>42653.0</v>
      </c>
      <c r="B85" s="71">
        <v>0.4423611111111111</v>
      </c>
      <c r="C85" s="23" t="s">
        <v>24</v>
      </c>
      <c r="D85" s="23" t="s">
        <v>26</v>
      </c>
      <c r="E85" s="71">
        <v>0.4423611111111111</v>
      </c>
      <c r="F85" s="23" t="s">
        <v>29</v>
      </c>
      <c r="G85" s="70">
        <v>42667.0</v>
      </c>
      <c r="H85" s="72">
        <v>42662.0</v>
      </c>
      <c r="I85" s="71">
        <v>0.5506944444444445</v>
      </c>
      <c r="J85" s="74"/>
      <c r="K85" s="23" t="s">
        <v>33</v>
      </c>
      <c r="L85" s="23" t="s">
        <v>2866</v>
      </c>
      <c r="M85" s="23" t="s">
        <v>61</v>
      </c>
      <c r="N85" s="23" t="s">
        <v>2867</v>
      </c>
      <c r="O85" s="23">
        <v>1.0</v>
      </c>
      <c r="P85" s="23" t="s">
        <v>2861</v>
      </c>
      <c r="Q85" s="74"/>
      <c r="R85" s="74"/>
      <c r="U85" s="16">
        <v>26936.0</v>
      </c>
      <c r="V85" s="17">
        <v>42674.0</v>
      </c>
      <c r="Y85">
        <f t="shared" si="4"/>
        <v>-5</v>
      </c>
    </row>
    <row r="86">
      <c r="A86" s="70">
        <v>42653.0</v>
      </c>
      <c r="B86" s="71">
        <v>0.4423611111111111</v>
      </c>
      <c r="C86" s="23" t="s">
        <v>24</v>
      </c>
      <c r="D86" s="23" t="s">
        <v>26</v>
      </c>
      <c r="E86" s="71">
        <v>0.4423611111111111</v>
      </c>
      <c r="F86" s="23" t="s">
        <v>29</v>
      </c>
      <c r="G86" s="70">
        <v>42667.0</v>
      </c>
      <c r="H86" s="72">
        <v>42662.0</v>
      </c>
      <c r="I86" s="71">
        <v>0.5506944444444445</v>
      </c>
      <c r="J86" s="74"/>
      <c r="K86" s="23" t="s">
        <v>33</v>
      </c>
      <c r="L86" s="23" t="s">
        <v>2869</v>
      </c>
      <c r="M86" s="23" t="s">
        <v>61</v>
      </c>
      <c r="N86" s="23" t="s">
        <v>2870</v>
      </c>
      <c r="O86" s="23">
        <v>1.0</v>
      </c>
      <c r="P86" s="23" t="s">
        <v>2861</v>
      </c>
      <c r="Q86" s="74"/>
      <c r="R86" s="74"/>
      <c r="U86" s="16">
        <v>26936.0</v>
      </c>
      <c r="V86" s="17">
        <v>42674.0</v>
      </c>
      <c r="Y86">
        <f t="shared" si="4"/>
        <v>-5</v>
      </c>
    </row>
    <row r="87">
      <c r="A87" s="70">
        <v>42653.0</v>
      </c>
      <c r="B87" s="71">
        <v>0.5111111111111111</v>
      </c>
      <c r="C87" s="23" t="s">
        <v>1170</v>
      </c>
      <c r="D87" s="23" t="s">
        <v>26</v>
      </c>
      <c r="E87" s="71">
        <v>0.5</v>
      </c>
      <c r="F87" s="23" t="s">
        <v>29</v>
      </c>
      <c r="G87" s="23" t="s">
        <v>2243</v>
      </c>
      <c r="H87" s="23" t="s">
        <v>2243</v>
      </c>
      <c r="I87" s="23" t="s">
        <v>2243</v>
      </c>
      <c r="J87" s="74"/>
      <c r="K87" s="23" t="s">
        <v>587</v>
      </c>
      <c r="L87" s="23" t="s">
        <v>2871</v>
      </c>
      <c r="M87" s="23" t="s">
        <v>92</v>
      </c>
      <c r="N87" s="23" t="s">
        <v>2872</v>
      </c>
      <c r="O87" s="23">
        <v>1.0</v>
      </c>
      <c r="P87" s="23" t="s">
        <v>2873</v>
      </c>
      <c r="Q87" s="23" t="s">
        <v>2874</v>
      </c>
      <c r="R87" s="74"/>
      <c r="U87" s="16" t="s">
        <v>288</v>
      </c>
      <c r="V87" s="16" t="s">
        <v>288</v>
      </c>
    </row>
    <row r="88">
      <c r="A88" s="70">
        <v>42653.0</v>
      </c>
      <c r="B88" s="71">
        <v>0.5173611111111112</v>
      </c>
      <c r="C88" s="23" t="s">
        <v>1170</v>
      </c>
      <c r="D88" s="23" t="s">
        <v>26</v>
      </c>
      <c r="E88" s="71">
        <v>0.5</v>
      </c>
      <c r="F88" s="23" t="s">
        <v>29</v>
      </c>
      <c r="G88" s="72">
        <v>42657.0</v>
      </c>
      <c r="H88" s="72">
        <v>42678.0</v>
      </c>
      <c r="I88" s="71">
        <v>0.5458333333333333</v>
      </c>
      <c r="J88" s="74"/>
      <c r="K88" s="23" t="s">
        <v>2875</v>
      </c>
      <c r="L88" s="23" t="s">
        <v>2876</v>
      </c>
      <c r="M88" s="23" t="s">
        <v>2877</v>
      </c>
      <c r="N88" s="23" t="s">
        <v>2878</v>
      </c>
      <c r="O88" s="23">
        <v>1.0</v>
      </c>
      <c r="P88" s="23" t="s">
        <v>2879</v>
      </c>
      <c r="Q88" s="23" t="s">
        <v>2882</v>
      </c>
      <c r="R88" s="74"/>
      <c r="U88" s="16">
        <v>27075.0</v>
      </c>
      <c r="V88" s="17">
        <v>42681.0</v>
      </c>
      <c r="Y88">
        <f t="shared" ref="Y88:Y158" si="5">H88-G88</f>
        <v>21</v>
      </c>
    </row>
    <row r="89">
      <c r="A89" s="70">
        <v>42653.0</v>
      </c>
      <c r="B89" s="71">
        <v>0.5173611111111112</v>
      </c>
      <c r="C89" s="23" t="s">
        <v>1170</v>
      </c>
      <c r="D89" s="23" t="s">
        <v>26</v>
      </c>
      <c r="E89" s="71">
        <v>0.5</v>
      </c>
      <c r="F89" s="23" t="s">
        <v>29</v>
      </c>
      <c r="G89" s="72">
        <v>42657.0</v>
      </c>
      <c r="H89" s="72">
        <v>42678.0</v>
      </c>
      <c r="I89" s="71">
        <v>0.5458333333333333</v>
      </c>
      <c r="J89" s="74"/>
      <c r="K89" s="23" t="s">
        <v>2875</v>
      </c>
      <c r="L89" s="23" t="s">
        <v>2885</v>
      </c>
      <c r="M89" s="23" t="s">
        <v>2877</v>
      </c>
      <c r="N89" s="23" t="s">
        <v>2886</v>
      </c>
      <c r="O89" s="23">
        <v>1.0</v>
      </c>
      <c r="P89" s="23" t="s">
        <v>2879</v>
      </c>
      <c r="Q89" s="23" t="s">
        <v>2882</v>
      </c>
      <c r="R89" s="74"/>
      <c r="U89" s="16">
        <v>27075.0</v>
      </c>
      <c r="V89" s="17">
        <v>42681.0</v>
      </c>
      <c r="Y89">
        <f t="shared" si="5"/>
        <v>21</v>
      </c>
    </row>
    <row r="90">
      <c r="A90" s="70">
        <v>42653.0</v>
      </c>
      <c r="B90" s="71">
        <v>0.5173611111111112</v>
      </c>
      <c r="C90" s="23" t="s">
        <v>1170</v>
      </c>
      <c r="D90" s="23" t="s">
        <v>26</v>
      </c>
      <c r="E90" s="71">
        <v>0.5</v>
      </c>
      <c r="F90" s="23" t="s">
        <v>29</v>
      </c>
      <c r="G90" s="72">
        <v>42657.0</v>
      </c>
      <c r="H90" s="72">
        <v>42678.0</v>
      </c>
      <c r="I90" s="71">
        <v>0.5458333333333333</v>
      </c>
      <c r="J90" s="74"/>
      <c r="K90" s="23" t="s">
        <v>2875</v>
      </c>
      <c r="L90" s="23" t="s">
        <v>2889</v>
      </c>
      <c r="M90" s="23" t="s">
        <v>2877</v>
      </c>
      <c r="N90" s="23" t="s">
        <v>2890</v>
      </c>
      <c r="O90" s="23">
        <v>1.0</v>
      </c>
      <c r="P90" s="23" t="s">
        <v>2879</v>
      </c>
      <c r="Q90" s="23" t="s">
        <v>2882</v>
      </c>
      <c r="R90" s="74"/>
      <c r="U90" s="16">
        <v>27075.0</v>
      </c>
      <c r="V90" s="17">
        <v>42681.0</v>
      </c>
      <c r="Y90">
        <f t="shared" si="5"/>
        <v>21</v>
      </c>
    </row>
    <row r="91">
      <c r="A91" s="70">
        <v>42653.0</v>
      </c>
      <c r="B91" s="71">
        <v>0.5173611111111112</v>
      </c>
      <c r="C91" s="23" t="s">
        <v>1170</v>
      </c>
      <c r="D91" s="23" t="s">
        <v>26</v>
      </c>
      <c r="E91" s="71">
        <v>0.5</v>
      </c>
      <c r="F91" s="23" t="s">
        <v>29</v>
      </c>
      <c r="G91" s="72">
        <v>42657.0</v>
      </c>
      <c r="H91" s="72">
        <v>42678.0</v>
      </c>
      <c r="I91" s="71">
        <v>0.5458333333333333</v>
      </c>
      <c r="J91" s="74"/>
      <c r="K91" s="23" t="s">
        <v>2875</v>
      </c>
      <c r="L91" s="23" t="s">
        <v>2894</v>
      </c>
      <c r="M91" s="23" t="s">
        <v>2877</v>
      </c>
      <c r="N91" s="23" t="s">
        <v>2895</v>
      </c>
      <c r="O91" s="23">
        <v>1.0</v>
      </c>
      <c r="P91" s="23" t="s">
        <v>2879</v>
      </c>
      <c r="Q91" s="23" t="s">
        <v>2882</v>
      </c>
      <c r="R91" s="74"/>
      <c r="U91" s="16">
        <v>27075.0</v>
      </c>
      <c r="V91" s="17">
        <v>42681.0</v>
      </c>
      <c r="Y91">
        <f t="shared" si="5"/>
        <v>21</v>
      </c>
    </row>
    <row r="92">
      <c r="A92" s="70">
        <v>42655.0</v>
      </c>
      <c r="B92" s="71">
        <v>0.29375</v>
      </c>
      <c r="C92" s="23" t="s">
        <v>84</v>
      </c>
      <c r="D92" s="23" t="s">
        <v>26</v>
      </c>
      <c r="E92" s="71">
        <v>0.2916666666666667</v>
      </c>
      <c r="F92" s="23" t="s">
        <v>29</v>
      </c>
      <c r="G92" s="70">
        <v>42662.0</v>
      </c>
      <c r="H92" s="75">
        <v>42668.0</v>
      </c>
      <c r="I92" s="71">
        <v>0.6722222222222223</v>
      </c>
      <c r="J92" s="74"/>
      <c r="K92" s="23" t="s">
        <v>1433</v>
      </c>
      <c r="L92" s="23" t="s">
        <v>2899</v>
      </c>
      <c r="M92" s="23" t="s">
        <v>55</v>
      </c>
      <c r="N92" s="23" t="s">
        <v>2902</v>
      </c>
      <c r="O92" s="23">
        <v>2.0</v>
      </c>
      <c r="P92" s="23" t="s">
        <v>2903</v>
      </c>
      <c r="Q92" s="23" t="s">
        <v>2904</v>
      </c>
      <c r="R92" s="74"/>
      <c r="U92" s="16">
        <v>26982.0</v>
      </c>
      <c r="V92" s="17">
        <v>42669.0</v>
      </c>
      <c r="Y92">
        <f t="shared" si="5"/>
        <v>6</v>
      </c>
    </row>
    <row r="93">
      <c r="A93" s="75">
        <v>42655.0</v>
      </c>
      <c r="B93" s="71">
        <v>0.44513888888888886</v>
      </c>
      <c r="C93" s="23" t="s">
        <v>1808</v>
      </c>
      <c r="D93" s="23" t="s">
        <v>26</v>
      </c>
      <c r="E93" s="71">
        <v>0.44513888888888886</v>
      </c>
      <c r="F93" s="23" t="s">
        <v>1489</v>
      </c>
      <c r="G93" s="70">
        <v>42656.0</v>
      </c>
      <c r="H93" s="72">
        <v>42655.0</v>
      </c>
      <c r="I93" s="71">
        <v>0.6805555555555556</v>
      </c>
      <c r="J93" s="74"/>
      <c r="K93" s="23" t="s">
        <v>33</v>
      </c>
      <c r="L93" s="23" t="s">
        <v>2907</v>
      </c>
      <c r="M93" s="23" t="s">
        <v>92</v>
      </c>
      <c r="N93" s="23" t="s">
        <v>2908</v>
      </c>
      <c r="O93" s="23">
        <v>1.0</v>
      </c>
      <c r="P93" s="23" t="s">
        <v>2909</v>
      </c>
      <c r="Q93" s="74"/>
      <c r="R93" s="74"/>
      <c r="U93" s="16">
        <v>26882.0</v>
      </c>
      <c r="V93" s="17">
        <v>42656.0</v>
      </c>
      <c r="Y93">
        <f t="shared" si="5"/>
        <v>-1</v>
      </c>
    </row>
    <row r="94">
      <c r="A94" s="75">
        <v>42655.0</v>
      </c>
      <c r="B94" s="71">
        <v>0.44513888888888886</v>
      </c>
      <c r="C94" s="23" t="s">
        <v>1808</v>
      </c>
      <c r="D94" s="23" t="s">
        <v>26</v>
      </c>
      <c r="E94" s="71">
        <v>0.44513888888888886</v>
      </c>
      <c r="F94" s="23" t="s">
        <v>1489</v>
      </c>
      <c r="G94" s="70">
        <v>42657.0</v>
      </c>
      <c r="H94" s="72">
        <v>42657.0</v>
      </c>
      <c r="I94" s="71">
        <v>0.5930555555555556</v>
      </c>
      <c r="J94" s="74"/>
      <c r="K94" s="23" t="s">
        <v>33</v>
      </c>
      <c r="L94" s="23" t="s">
        <v>2912</v>
      </c>
      <c r="M94" s="23" t="s">
        <v>92</v>
      </c>
      <c r="N94" s="23" t="s">
        <v>2913</v>
      </c>
      <c r="O94" s="23">
        <v>1.0</v>
      </c>
      <c r="P94" s="23" t="s">
        <v>2914</v>
      </c>
      <c r="Q94" s="74"/>
      <c r="R94" s="74"/>
      <c r="U94" s="16">
        <v>26895.0</v>
      </c>
      <c r="V94" s="17">
        <v>42660.0</v>
      </c>
      <c r="Y94">
        <f t="shared" si="5"/>
        <v>0</v>
      </c>
    </row>
    <row r="95">
      <c r="A95" s="75">
        <v>42656.0</v>
      </c>
      <c r="B95" s="71">
        <v>0.4791666666666667</v>
      </c>
      <c r="C95" s="23" t="s">
        <v>1808</v>
      </c>
      <c r="D95" s="23" t="s">
        <v>26</v>
      </c>
      <c r="E95" s="71">
        <v>0.4791666666666667</v>
      </c>
      <c r="F95" s="23" t="s">
        <v>29</v>
      </c>
      <c r="G95" s="70">
        <v>42656.0</v>
      </c>
      <c r="H95" s="79">
        <v>42656.0</v>
      </c>
      <c r="I95" s="71">
        <v>0.6201388888888889</v>
      </c>
      <c r="J95" s="74"/>
      <c r="K95" s="23" t="s">
        <v>654</v>
      </c>
      <c r="L95" s="23" t="s">
        <v>2190</v>
      </c>
      <c r="M95" s="23" t="s">
        <v>2917</v>
      </c>
      <c r="N95" s="23" t="s">
        <v>2918</v>
      </c>
      <c r="O95" s="23">
        <v>1.0</v>
      </c>
      <c r="P95" s="23" t="s">
        <v>1336</v>
      </c>
      <c r="Q95" s="23" t="s">
        <v>2241</v>
      </c>
      <c r="R95" s="74"/>
      <c r="U95" s="16" t="s">
        <v>288</v>
      </c>
      <c r="V95" s="16" t="s">
        <v>288</v>
      </c>
      <c r="Y95">
        <f t="shared" si="5"/>
        <v>0</v>
      </c>
    </row>
    <row r="96">
      <c r="A96" s="75">
        <v>42657.0</v>
      </c>
      <c r="B96" s="71">
        <v>0.39652777777777776</v>
      </c>
      <c r="C96" s="23" t="s">
        <v>1808</v>
      </c>
      <c r="D96" s="23" t="s">
        <v>26</v>
      </c>
      <c r="E96" s="71">
        <v>0.39652777777777776</v>
      </c>
      <c r="F96" s="23" t="s">
        <v>1489</v>
      </c>
      <c r="G96" s="72">
        <v>42657.0</v>
      </c>
      <c r="H96" s="75">
        <v>42657.0</v>
      </c>
      <c r="I96" s="71">
        <v>0.6979166666666666</v>
      </c>
      <c r="J96" s="74"/>
      <c r="K96" s="23" t="s">
        <v>1749</v>
      </c>
      <c r="L96" s="23" t="s">
        <v>2921</v>
      </c>
      <c r="M96" s="23" t="s">
        <v>92</v>
      </c>
      <c r="N96" s="23" t="s">
        <v>2922</v>
      </c>
      <c r="O96" s="23">
        <v>1.0</v>
      </c>
      <c r="P96" s="23" t="s">
        <v>2923</v>
      </c>
      <c r="Q96" s="74"/>
      <c r="R96" s="23">
        <v>118704.0</v>
      </c>
      <c r="U96" s="16">
        <v>26896.0</v>
      </c>
      <c r="V96" s="17">
        <v>42660.0</v>
      </c>
      <c r="Y96">
        <f t="shared" si="5"/>
        <v>0</v>
      </c>
    </row>
    <row r="97">
      <c r="A97" s="75">
        <v>42657.0</v>
      </c>
      <c r="B97" s="71">
        <v>0.3972222222222222</v>
      </c>
      <c r="C97" s="23" t="s">
        <v>1808</v>
      </c>
      <c r="D97" s="23" t="s">
        <v>26</v>
      </c>
      <c r="E97" s="71">
        <v>0.3972222222222222</v>
      </c>
      <c r="F97" s="23" t="s">
        <v>1489</v>
      </c>
      <c r="G97" s="72">
        <v>42664.0</v>
      </c>
      <c r="H97" s="72">
        <v>42695.0</v>
      </c>
      <c r="I97" s="71">
        <v>0.6118055555555556</v>
      </c>
      <c r="J97" s="74"/>
      <c r="K97" s="23" t="s">
        <v>2926</v>
      </c>
      <c r="L97" s="23" t="s">
        <v>2927</v>
      </c>
      <c r="M97" s="23" t="s">
        <v>2928</v>
      </c>
      <c r="N97" s="23" t="s">
        <v>2929</v>
      </c>
      <c r="O97" s="23">
        <v>1.0</v>
      </c>
      <c r="P97" s="13" t="s">
        <v>2930</v>
      </c>
      <c r="Q97" s="74"/>
      <c r="R97" s="74"/>
      <c r="U97" s="16" t="s">
        <v>288</v>
      </c>
      <c r="Y97">
        <f t="shared" si="5"/>
        <v>31</v>
      </c>
      <c r="Z97" s="16" t="s">
        <v>2931</v>
      </c>
    </row>
    <row r="98">
      <c r="A98" s="75">
        <v>42657.0</v>
      </c>
      <c r="B98" s="71">
        <v>0.41388888888888886</v>
      </c>
      <c r="C98" s="23" t="s">
        <v>1808</v>
      </c>
      <c r="D98" s="23" t="s">
        <v>26</v>
      </c>
      <c r="E98" s="71">
        <v>0.41388888888888886</v>
      </c>
      <c r="F98" s="23" t="s">
        <v>1489</v>
      </c>
      <c r="G98" s="70">
        <v>42661.0</v>
      </c>
      <c r="H98" s="72">
        <v>42660.0</v>
      </c>
      <c r="I98" s="71">
        <v>0.5277777777777778</v>
      </c>
      <c r="J98" s="74"/>
      <c r="K98" s="23" t="s">
        <v>1305</v>
      </c>
      <c r="L98" s="23" t="s">
        <v>2934</v>
      </c>
      <c r="M98" s="23" t="s">
        <v>76</v>
      </c>
      <c r="N98" s="23" t="s">
        <v>2935</v>
      </c>
      <c r="O98" s="23">
        <v>1.0</v>
      </c>
      <c r="P98" s="23" t="s">
        <v>57</v>
      </c>
      <c r="Q98" s="74"/>
      <c r="R98" s="23">
        <v>4.500761656E9</v>
      </c>
      <c r="U98" s="16">
        <v>26916.0</v>
      </c>
      <c r="V98" s="17">
        <v>42661.0</v>
      </c>
      <c r="Y98">
        <f t="shared" si="5"/>
        <v>-1</v>
      </c>
    </row>
    <row r="99">
      <c r="A99" s="75">
        <v>42660.0</v>
      </c>
      <c r="B99" s="71">
        <v>0.38263888888888886</v>
      </c>
      <c r="C99" s="23" t="s">
        <v>1808</v>
      </c>
      <c r="D99" s="23" t="s">
        <v>26</v>
      </c>
      <c r="E99" s="71">
        <v>0.38263888888888886</v>
      </c>
      <c r="F99" s="23" t="s">
        <v>181</v>
      </c>
      <c r="G99" s="70">
        <v>42664.0</v>
      </c>
      <c r="H99" s="75">
        <v>42668.0</v>
      </c>
      <c r="I99" s="71">
        <v>0.4027777777777778</v>
      </c>
      <c r="J99" s="74"/>
      <c r="K99" s="23" t="s">
        <v>33</v>
      </c>
      <c r="L99" s="23" t="s">
        <v>2936</v>
      </c>
      <c r="M99" s="23" t="s">
        <v>186</v>
      </c>
      <c r="N99" s="23" t="s">
        <v>2937</v>
      </c>
      <c r="O99" s="23">
        <v>1.0</v>
      </c>
      <c r="P99" s="23" t="s">
        <v>2938</v>
      </c>
      <c r="Q99" s="74"/>
      <c r="R99" s="74"/>
      <c r="U99" s="16">
        <v>26981.0</v>
      </c>
      <c r="V99" s="17">
        <v>42669.0</v>
      </c>
      <c r="Y99">
        <f t="shared" si="5"/>
        <v>4</v>
      </c>
    </row>
    <row r="100">
      <c r="A100" s="75">
        <v>42660.0</v>
      </c>
      <c r="B100" s="71">
        <v>0.38263888888888886</v>
      </c>
      <c r="C100" s="23" t="s">
        <v>1808</v>
      </c>
      <c r="D100" s="23" t="s">
        <v>26</v>
      </c>
      <c r="E100" s="71">
        <v>0.38263888888888886</v>
      </c>
      <c r="F100" s="23" t="s">
        <v>181</v>
      </c>
      <c r="G100" s="70">
        <v>42664.0</v>
      </c>
      <c r="H100" s="75">
        <v>42668.0</v>
      </c>
      <c r="I100" s="71">
        <v>0.4027777777777778</v>
      </c>
      <c r="J100" s="74"/>
      <c r="K100" s="23" t="s">
        <v>33</v>
      </c>
      <c r="L100" s="23" t="s">
        <v>2941</v>
      </c>
      <c r="M100" s="23" t="s">
        <v>186</v>
      </c>
      <c r="N100" s="23" t="s">
        <v>2942</v>
      </c>
      <c r="O100" s="23">
        <v>1.0</v>
      </c>
      <c r="P100" s="23" t="s">
        <v>2938</v>
      </c>
      <c r="Q100" s="74"/>
      <c r="R100" s="74"/>
      <c r="U100" s="16">
        <v>26981.0</v>
      </c>
      <c r="V100" s="17">
        <v>42669.0</v>
      </c>
      <c r="Y100">
        <f t="shared" si="5"/>
        <v>4</v>
      </c>
    </row>
    <row r="101">
      <c r="A101" s="75">
        <v>42660.0</v>
      </c>
      <c r="B101" s="71">
        <v>0.38263888888888886</v>
      </c>
      <c r="C101" s="23" t="s">
        <v>1808</v>
      </c>
      <c r="D101" s="23" t="s">
        <v>26</v>
      </c>
      <c r="E101" s="71">
        <v>0.38263888888888886</v>
      </c>
      <c r="F101" s="23" t="s">
        <v>181</v>
      </c>
      <c r="G101" s="70">
        <v>42664.0</v>
      </c>
      <c r="H101" s="75">
        <v>42668.0</v>
      </c>
      <c r="I101" s="71">
        <v>0.4027777777777778</v>
      </c>
      <c r="J101" s="74"/>
      <c r="K101" s="23" t="s">
        <v>33</v>
      </c>
      <c r="L101" s="23" t="s">
        <v>2947</v>
      </c>
      <c r="M101" s="23" t="s">
        <v>186</v>
      </c>
      <c r="N101" s="23" t="s">
        <v>2948</v>
      </c>
      <c r="O101" s="23">
        <v>1.0</v>
      </c>
      <c r="P101" s="23" t="s">
        <v>2938</v>
      </c>
      <c r="Q101" s="74"/>
      <c r="R101" s="74"/>
      <c r="U101" s="16">
        <v>26981.0</v>
      </c>
      <c r="V101" s="17">
        <v>42669.0</v>
      </c>
      <c r="Y101">
        <f t="shared" si="5"/>
        <v>4</v>
      </c>
    </row>
    <row r="102">
      <c r="A102" s="75">
        <v>42660.0</v>
      </c>
      <c r="B102" s="71">
        <v>0.38263888888888886</v>
      </c>
      <c r="C102" s="23" t="s">
        <v>1808</v>
      </c>
      <c r="D102" s="23" t="s">
        <v>26</v>
      </c>
      <c r="E102" s="71">
        <v>0.38263888888888886</v>
      </c>
      <c r="F102" s="23" t="s">
        <v>181</v>
      </c>
      <c r="G102" s="70">
        <v>42664.0</v>
      </c>
      <c r="H102" s="75">
        <v>42668.0</v>
      </c>
      <c r="I102" s="71">
        <v>0.4027777777777778</v>
      </c>
      <c r="J102" s="74"/>
      <c r="K102" s="23" t="s">
        <v>33</v>
      </c>
      <c r="L102" s="23" t="s">
        <v>2952</v>
      </c>
      <c r="M102" s="23" t="s">
        <v>186</v>
      </c>
      <c r="N102" s="23" t="s">
        <v>2953</v>
      </c>
      <c r="O102" s="23">
        <v>1.0</v>
      </c>
      <c r="P102" s="23" t="s">
        <v>2938</v>
      </c>
      <c r="Q102" s="74"/>
      <c r="R102" s="74"/>
      <c r="U102" s="16">
        <v>26981.0</v>
      </c>
      <c r="V102" s="17">
        <v>42669.0</v>
      </c>
      <c r="Y102">
        <f t="shared" si="5"/>
        <v>4</v>
      </c>
    </row>
    <row r="103">
      <c r="A103" s="75">
        <v>42660.0</v>
      </c>
      <c r="B103" s="71">
        <v>0.39444444444444443</v>
      </c>
      <c r="C103" s="23" t="s">
        <v>1808</v>
      </c>
      <c r="D103" s="23" t="s">
        <v>26</v>
      </c>
      <c r="E103" s="71">
        <v>0.4270833333333333</v>
      </c>
      <c r="F103" s="23" t="s">
        <v>1489</v>
      </c>
      <c r="G103" s="70">
        <v>42661.0</v>
      </c>
      <c r="H103" s="72">
        <v>42661.0</v>
      </c>
      <c r="I103" s="71">
        <v>0.5513888888888889</v>
      </c>
      <c r="J103" s="74"/>
      <c r="K103" s="23" t="s">
        <v>2111</v>
      </c>
      <c r="L103" s="23" t="s">
        <v>2958</v>
      </c>
      <c r="M103" s="23" t="s">
        <v>92</v>
      </c>
      <c r="N103" s="23" t="s">
        <v>2959</v>
      </c>
      <c r="O103" s="23">
        <v>1.0</v>
      </c>
      <c r="P103" s="23" t="s">
        <v>2960</v>
      </c>
      <c r="Q103" s="74"/>
      <c r="R103" s="74"/>
      <c r="U103" s="16">
        <v>26925.0</v>
      </c>
      <c r="V103" s="17">
        <v>42662.0</v>
      </c>
      <c r="Y103">
        <f t="shared" si="5"/>
        <v>0</v>
      </c>
    </row>
    <row r="104">
      <c r="A104" s="75">
        <v>42660.0</v>
      </c>
      <c r="B104" s="71">
        <v>0.3951388888888889</v>
      </c>
      <c r="C104" s="23" t="s">
        <v>1808</v>
      </c>
      <c r="D104" s="23" t="s">
        <v>26</v>
      </c>
      <c r="E104" s="71">
        <v>0.3951388888888889</v>
      </c>
      <c r="F104" s="23" t="s">
        <v>1489</v>
      </c>
      <c r="G104" s="70">
        <v>42691.0</v>
      </c>
      <c r="H104" s="79">
        <v>42670.0</v>
      </c>
      <c r="I104" s="71">
        <v>0.4013888888888889</v>
      </c>
      <c r="J104" s="74"/>
      <c r="K104" s="23" t="s">
        <v>587</v>
      </c>
      <c r="L104" s="23" t="s">
        <v>2963</v>
      </c>
      <c r="M104" s="23" t="s">
        <v>339</v>
      </c>
      <c r="N104" s="23" t="s">
        <v>2965</v>
      </c>
      <c r="O104" s="23">
        <v>1.0</v>
      </c>
      <c r="P104" s="23" t="s">
        <v>2968</v>
      </c>
      <c r="Q104" s="23" t="s">
        <v>2969</v>
      </c>
      <c r="R104" s="74"/>
      <c r="U104" s="16">
        <v>27000.0</v>
      </c>
      <c r="V104" s="17">
        <v>42671.0</v>
      </c>
      <c r="Y104">
        <f t="shared" si="5"/>
        <v>-21</v>
      </c>
    </row>
    <row r="105">
      <c r="A105" s="75">
        <v>42660.0</v>
      </c>
      <c r="B105" s="71">
        <v>0.3951388888888889</v>
      </c>
      <c r="C105" s="23" t="s">
        <v>1808</v>
      </c>
      <c r="D105" s="23" t="s">
        <v>26</v>
      </c>
      <c r="E105" s="71">
        <v>0.3951388888888889</v>
      </c>
      <c r="F105" s="23" t="s">
        <v>1489</v>
      </c>
      <c r="G105" s="70">
        <v>42691.0</v>
      </c>
      <c r="H105" s="79">
        <v>42670.0</v>
      </c>
      <c r="I105" s="71">
        <v>0.4013888888888889</v>
      </c>
      <c r="J105" s="74"/>
      <c r="K105" s="23" t="s">
        <v>587</v>
      </c>
      <c r="L105" s="23" t="s">
        <v>2970</v>
      </c>
      <c r="M105" s="23" t="s">
        <v>339</v>
      </c>
      <c r="N105" s="23" t="s">
        <v>2971</v>
      </c>
      <c r="O105" s="23">
        <v>1.0</v>
      </c>
      <c r="P105" s="23" t="s">
        <v>2968</v>
      </c>
      <c r="Q105" s="23" t="s">
        <v>2975</v>
      </c>
      <c r="R105" s="74"/>
      <c r="U105" s="16">
        <v>27000.0</v>
      </c>
      <c r="V105" s="17">
        <v>42671.0</v>
      </c>
      <c r="Y105">
        <f t="shared" si="5"/>
        <v>-21</v>
      </c>
    </row>
    <row r="106">
      <c r="A106" s="75">
        <v>42660.0</v>
      </c>
      <c r="B106" s="71">
        <v>0.3951388888888889</v>
      </c>
      <c r="C106" s="23" t="s">
        <v>1808</v>
      </c>
      <c r="D106" s="23" t="s">
        <v>26</v>
      </c>
      <c r="E106" s="71">
        <v>0.3951388888888889</v>
      </c>
      <c r="F106" s="23" t="s">
        <v>1489</v>
      </c>
      <c r="G106" s="70">
        <v>42691.0</v>
      </c>
      <c r="H106" s="79">
        <v>42670.0</v>
      </c>
      <c r="I106" s="71">
        <v>0.4013888888888889</v>
      </c>
      <c r="J106" s="74"/>
      <c r="K106" s="23" t="s">
        <v>587</v>
      </c>
      <c r="L106" s="23" t="s">
        <v>2979</v>
      </c>
      <c r="M106" s="23" t="s">
        <v>339</v>
      </c>
      <c r="N106" s="23" t="s">
        <v>2980</v>
      </c>
      <c r="O106" s="23">
        <v>1.0</v>
      </c>
      <c r="P106" s="23" t="s">
        <v>2968</v>
      </c>
      <c r="Q106" s="23" t="s">
        <v>2975</v>
      </c>
      <c r="R106" s="74"/>
      <c r="U106" s="16">
        <v>27000.0</v>
      </c>
      <c r="V106" s="17">
        <v>42671.0</v>
      </c>
      <c r="Y106">
        <f t="shared" si="5"/>
        <v>-21</v>
      </c>
    </row>
    <row r="107">
      <c r="A107" s="75">
        <v>42661.0</v>
      </c>
      <c r="B107" s="71">
        <v>0.37430555555555556</v>
      </c>
      <c r="C107" s="23" t="s">
        <v>1808</v>
      </c>
      <c r="D107" s="23" t="s">
        <v>26</v>
      </c>
      <c r="E107" s="71">
        <v>0.37430555555555556</v>
      </c>
      <c r="F107" s="23" t="s">
        <v>1489</v>
      </c>
      <c r="G107" s="70">
        <v>42662.0</v>
      </c>
      <c r="H107" s="72">
        <v>42661.0</v>
      </c>
      <c r="I107" s="71">
        <v>0.5881944444444445</v>
      </c>
      <c r="J107" s="74"/>
      <c r="K107" s="23" t="s">
        <v>2983</v>
      </c>
      <c r="L107" s="23" t="s">
        <v>2984</v>
      </c>
      <c r="M107" s="23" t="s">
        <v>92</v>
      </c>
      <c r="N107" s="23" t="s">
        <v>2985</v>
      </c>
      <c r="O107" s="23">
        <v>1.0</v>
      </c>
      <c r="P107" s="23" t="s">
        <v>2960</v>
      </c>
      <c r="Q107" s="23" t="s">
        <v>2987</v>
      </c>
      <c r="R107" s="74"/>
      <c r="U107" s="16">
        <v>26926.0</v>
      </c>
      <c r="V107" s="17">
        <v>42662.0</v>
      </c>
      <c r="Y107">
        <f t="shared" si="5"/>
        <v>-1</v>
      </c>
    </row>
    <row r="108">
      <c r="A108" s="75">
        <v>42661.0</v>
      </c>
      <c r="B108" s="71">
        <v>0.5</v>
      </c>
      <c r="C108" s="23" t="s">
        <v>1808</v>
      </c>
      <c r="D108" s="23" t="s">
        <v>26</v>
      </c>
      <c r="E108" s="71">
        <v>0.5</v>
      </c>
      <c r="F108" s="23" t="s">
        <v>1489</v>
      </c>
      <c r="G108" s="70">
        <v>42713.0</v>
      </c>
      <c r="H108" s="72">
        <v>42710.0</v>
      </c>
      <c r="I108" s="71">
        <v>0.7083333333333334</v>
      </c>
      <c r="J108" s="74"/>
      <c r="K108" s="23" t="s">
        <v>121</v>
      </c>
      <c r="L108" s="23" t="s">
        <v>2989</v>
      </c>
      <c r="M108" s="23" t="s">
        <v>2990</v>
      </c>
      <c r="N108" s="23" t="s">
        <v>2991</v>
      </c>
      <c r="O108" s="23">
        <v>1.0</v>
      </c>
      <c r="P108" s="23" t="s">
        <v>2992</v>
      </c>
      <c r="Q108" s="74"/>
      <c r="R108" s="74"/>
      <c r="U108" s="16" t="s">
        <v>288</v>
      </c>
      <c r="V108" s="16" t="s">
        <v>288</v>
      </c>
      <c r="Y108">
        <f t="shared" si="5"/>
        <v>-3</v>
      </c>
    </row>
    <row r="109">
      <c r="A109" s="75">
        <v>42662.0</v>
      </c>
      <c r="B109" s="71">
        <v>0.4708333333333333</v>
      </c>
      <c r="C109" s="23" t="s">
        <v>24</v>
      </c>
      <c r="D109" s="23" t="s">
        <v>26</v>
      </c>
      <c r="E109" s="71">
        <v>0.4708333333333333</v>
      </c>
      <c r="F109" s="23" t="s">
        <v>29</v>
      </c>
      <c r="G109" s="70">
        <v>42667.0</v>
      </c>
      <c r="H109" s="75">
        <v>42664.0</v>
      </c>
      <c r="I109" s="71">
        <v>0.5097222222222222</v>
      </c>
      <c r="J109" s="74"/>
      <c r="K109" s="23" t="s">
        <v>87</v>
      </c>
      <c r="L109" s="23" t="s">
        <v>2997</v>
      </c>
      <c r="M109" s="23" t="s">
        <v>55</v>
      </c>
      <c r="N109" s="23" t="s">
        <v>2998</v>
      </c>
      <c r="O109" s="23">
        <v>1.0</v>
      </c>
      <c r="P109" s="23" t="s">
        <v>57</v>
      </c>
      <c r="Q109" s="23"/>
      <c r="R109" s="74"/>
      <c r="U109" s="16">
        <v>26962.0</v>
      </c>
      <c r="V109" s="17">
        <v>42667.0</v>
      </c>
      <c r="Y109">
        <f t="shared" si="5"/>
        <v>-3</v>
      </c>
    </row>
    <row r="110">
      <c r="A110" s="75">
        <v>42662.0</v>
      </c>
      <c r="B110" s="71">
        <v>0.4708333333333333</v>
      </c>
      <c r="C110" s="23" t="s">
        <v>24</v>
      </c>
      <c r="D110" s="23" t="s">
        <v>26</v>
      </c>
      <c r="E110" s="71">
        <v>0.4708333333333333</v>
      </c>
      <c r="F110" s="23" t="s">
        <v>29</v>
      </c>
      <c r="G110" s="70">
        <v>42667.0</v>
      </c>
      <c r="H110" s="75">
        <v>42663.0</v>
      </c>
      <c r="I110" s="71">
        <v>0.6895833333333333</v>
      </c>
      <c r="J110" s="74"/>
      <c r="K110" s="23" t="s">
        <v>783</v>
      </c>
      <c r="L110" s="23" t="s">
        <v>3004</v>
      </c>
      <c r="M110" s="23" t="s">
        <v>55</v>
      </c>
      <c r="N110" s="23" t="s">
        <v>3005</v>
      </c>
      <c r="O110" s="23">
        <v>1.0</v>
      </c>
      <c r="P110" s="23" t="s">
        <v>57</v>
      </c>
      <c r="Q110" s="23"/>
      <c r="R110" s="74"/>
      <c r="U110" s="16">
        <v>26948.0</v>
      </c>
      <c r="V110" s="17">
        <v>42664.0</v>
      </c>
      <c r="Y110">
        <f t="shared" si="5"/>
        <v>-4</v>
      </c>
    </row>
    <row r="111">
      <c r="A111" s="75">
        <v>42662.0</v>
      </c>
      <c r="B111" s="71">
        <v>0.5354166666666667</v>
      </c>
      <c r="C111" s="23" t="s">
        <v>1808</v>
      </c>
      <c r="D111" s="23" t="s">
        <v>26</v>
      </c>
      <c r="E111" s="71">
        <v>0.5354166666666667</v>
      </c>
      <c r="F111" s="23" t="s">
        <v>1489</v>
      </c>
      <c r="G111" s="70">
        <v>42706.0</v>
      </c>
      <c r="H111" s="79">
        <v>42704.0</v>
      </c>
      <c r="I111" s="71">
        <v>0.60625</v>
      </c>
      <c r="J111" s="74"/>
      <c r="K111" s="23" t="s">
        <v>587</v>
      </c>
      <c r="L111" s="23" t="s">
        <v>3008</v>
      </c>
      <c r="M111" s="23" t="s">
        <v>2229</v>
      </c>
      <c r="N111" s="23" t="s">
        <v>3009</v>
      </c>
      <c r="O111" s="23">
        <v>3.0</v>
      </c>
      <c r="P111" s="23" t="s">
        <v>3010</v>
      </c>
      <c r="Q111" s="23" t="s">
        <v>3011</v>
      </c>
      <c r="R111" s="74"/>
      <c r="U111" s="16">
        <v>27215.0</v>
      </c>
      <c r="V111" s="17">
        <v>42704.0</v>
      </c>
      <c r="Y111">
        <f t="shared" si="5"/>
        <v>-2</v>
      </c>
    </row>
    <row r="112">
      <c r="A112" s="75">
        <v>42662.0</v>
      </c>
      <c r="B112" s="71">
        <v>0.5729166666666666</v>
      </c>
      <c r="C112" s="23" t="s">
        <v>1808</v>
      </c>
      <c r="D112" s="23" t="s">
        <v>26</v>
      </c>
      <c r="E112" s="71">
        <v>0.5729166666666666</v>
      </c>
      <c r="F112" s="23" t="s">
        <v>29</v>
      </c>
      <c r="G112" s="70">
        <v>42664.0</v>
      </c>
      <c r="H112" s="72">
        <v>42664.0</v>
      </c>
      <c r="I112" s="71">
        <v>0.3923611111111111</v>
      </c>
      <c r="J112" s="74"/>
      <c r="K112" s="23" t="s">
        <v>33</v>
      </c>
      <c r="L112" s="23" t="s">
        <v>3014</v>
      </c>
      <c r="M112" s="23" t="s">
        <v>39</v>
      </c>
      <c r="N112" s="23" t="s">
        <v>3015</v>
      </c>
      <c r="O112" s="23">
        <v>1.0</v>
      </c>
      <c r="P112" s="23" t="s">
        <v>3016</v>
      </c>
      <c r="Q112" s="74"/>
      <c r="R112" s="74"/>
      <c r="U112" s="16">
        <v>26963.0</v>
      </c>
      <c r="V112" s="17">
        <v>42667.0</v>
      </c>
      <c r="Y112">
        <f t="shared" si="5"/>
        <v>0</v>
      </c>
    </row>
    <row r="113">
      <c r="A113" s="75">
        <v>42662.0</v>
      </c>
      <c r="B113" s="71">
        <v>0.5729166666666666</v>
      </c>
      <c r="C113" s="23" t="s">
        <v>1808</v>
      </c>
      <c r="D113" s="23" t="s">
        <v>26</v>
      </c>
      <c r="E113" s="71">
        <v>0.5729166666666666</v>
      </c>
      <c r="F113" s="23" t="s">
        <v>29</v>
      </c>
      <c r="G113" s="70">
        <v>42664.0</v>
      </c>
      <c r="H113" s="72">
        <v>42664.0</v>
      </c>
      <c r="I113" s="71">
        <v>0.3923611111111111</v>
      </c>
      <c r="J113" s="74"/>
      <c r="K113" s="23" t="s">
        <v>33</v>
      </c>
      <c r="L113" s="23" t="s">
        <v>3019</v>
      </c>
      <c r="M113" s="23" t="s">
        <v>39</v>
      </c>
      <c r="N113" s="23" t="s">
        <v>3021</v>
      </c>
      <c r="O113" s="23">
        <v>1.0</v>
      </c>
      <c r="P113" s="23" t="s">
        <v>3016</v>
      </c>
      <c r="Q113" s="74"/>
      <c r="R113" s="74"/>
      <c r="U113" s="16">
        <v>26963.0</v>
      </c>
      <c r="V113" s="17">
        <v>42667.0</v>
      </c>
      <c r="Y113">
        <f t="shared" si="5"/>
        <v>0</v>
      </c>
    </row>
    <row r="114">
      <c r="A114" s="75">
        <v>42663.0</v>
      </c>
      <c r="B114" s="71">
        <v>0.43472222222222223</v>
      </c>
      <c r="C114" s="23" t="s">
        <v>1808</v>
      </c>
      <c r="D114" s="23" t="s">
        <v>26</v>
      </c>
      <c r="E114" s="71">
        <v>0.43472222222222223</v>
      </c>
      <c r="F114" s="23" t="s">
        <v>1489</v>
      </c>
      <c r="G114" s="70">
        <v>42664.0</v>
      </c>
      <c r="H114" s="72">
        <v>42663.0</v>
      </c>
      <c r="I114" s="71">
        <v>0.8173611111111111</v>
      </c>
      <c r="J114" s="74"/>
      <c r="K114" s="23" t="s">
        <v>3022</v>
      </c>
      <c r="L114" s="23" t="s">
        <v>3023</v>
      </c>
      <c r="M114" s="23" t="s">
        <v>92</v>
      </c>
      <c r="N114" s="23" t="s">
        <v>3026</v>
      </c>
      <c r="O114" s="23">
        <v>1.0</v>
      </c>
      <c r="P114" s="23" t="s">
        <v>3028</v>
      </c>
      <c r="Q114" s="74"/>
      <c r="R114" s="74"/>
      <c r="U114" s="16">
        <v>26949.0</v>
      </c>
      <c r="V114" s="17">
        <v>42664.0</v>
      </c>
      <c r="Y114">
        <f t="shared" si="5"/>
        <v>-1</v>
      </c>
    </row>
    <row r="115">
      <c r="A115" s="75">
        <v>42663.0</v>
      </c>
      <c r="B115" s="71">
        <v>0.43472222222222223</v>
      </c>
      <c r="C115" s="23" t="s">
        <v>1808</v>
      </c>
      <c r="D115" s="23" t="s">
        <v>26</v>
      </c>
      <c r="E115" s="71">
        <v>0.43472222222222223</v>
      </c>
      <c r="F115" s="23" t="s">
        <v>1489</v>
      </c>
      <c r="G115" s="70">
        <v>42667.0</v>
      </c>
      <c r="H115" s="72">
        <v>42667.0</v>
      </c>
      <c r="I115" s="71">
        <v>0.6736111111111112</v>
      </c>
      <c r="J115" s="74"/>
      <c r="K115" s="23" t="s">
        <v>472</v>
      </c>
      <c r="L115" s="23" t="s">
        <v>3030</v>
      </c>
      <c r="M115" s="23" t="s">
        <v>92</v>
      </c>
      <c r="N115" s="23" t="s">
        <v>3031</v>
      </c>
      <c r="O115" s="23">
        <v>1.0</v>
      </c>
      <c r="P115" s="23" t="s">
        <v>3033</v>
      </c>
      <c r="Q115" s="74"/>
      <c r="R115" s="23">
        <v>118704.0</v>
      </c>
      <c r="U115" s="16">
        <v>26971.0</v>
      </c>
      <c r="V115" s="17">
        <v>42668.0</v>
      </c>
      <c r="Y115">
        <f t="shared" si="5"/>
        <v>0</v>
      </c>
    </row>
    <row r="116">
      <c r="A116" s="75">
        <v>42663.0</v>
      </c>
      <c r="B116" s="71">
        <v>0.43472222222222223</v>
      </c>
      <c r="C116" s="23" t="s">
        <v>1808</v>
      </c>
      <c r="D116" s="23" t="s">
        <v>26</v>
      </c>
      <c r="E116" s="71">
        <v>0.43472222222222223</v>
      </c>
      <c r="F116" s="23" t="s">
        <v>1489</v>
      </c>
      <c r="G116" s="70">
        <v>42671.0</v>
      </c>
      <c r="H116" s="79">
        <v>42670.0</v>
      </c>
      <c r="I116" s="71">
        <v>0.4</v>
      </c>
      <c r="J116" s="74"/>
      <c r="K116" s="23" t="s">
        <v>3022</v>
      </c>
      <c r="L116" s="23" t="s">
        <v>3036</v>
      </c>
      <c r="M116" s="23" t="s">
        <v>92</v>
      </c>
      <c r="N116" s="23" t="s">
        <v>3037</v>
      </c>
      <c r="O116" s="23">
        <v>1.0</v>
      </c>
      <c r="P116" s="23" t="s">
        <v>3039</v>
      </c>
      <c r="Q116" s="74"/>
      <c r="R116" s="74"/>
      <c r="U116" s="16">
        <v>26999.0</v>
      </c>
      <c r="V116" s="17">
        <v>42671.0</v>
      </c>
      <c r="Y116">
        <f t="shared" si="5"/>
        <v>-1</v>
      </c>
    </row>
    <row r="117">
      <c r="A117" s="75">
        <v>42663.0</v>
      </c>
      <c r="B117" s="71">
        <v>0.6090277777777777</v>
      </c>
      <c r="C117" s="23" t="s">
        <v>1808</v>
      </c>
      <c r="D117" s="23" t="s">
        <v>26</v>
      </c>
      <c r="E117" s="71">
        <v>0.6090277777777777</v>
      </c>
      <c r="F117" s="23" t="s">
        <v>29</v>
      </c>
      <c r="G117" s="70">
        <v>42678.0</v>
      </c>
      <c r="H117" s="72">
        <v>42675.0</v>
      </c>
      <c r="I117" s="71">
        <v>0.7916666666666666</v>
      </c>
      <c r="J117" s="74"/>
      <c r="K117" s="23" t="s">
        <v>3042</v>
      </c>
      <c r="L117" s="23" t="s">
        <v>3043</v>
      </c>
      <c r="M117" s="23" t="s">
        <v>3044</v>
      </c>
      <c r="N117" s="23" t="s">
        <v>3046</v>
      </c>
      <c r="O117" s="23">
        <v>1.0</v>
      </c>
      <c r="P117" s="23" t="s">
        <v>3048</v>
      </c>
      <c r="Q117" s="74"/>
      <c r="R117" s="74"/>
      <c r="U117" s="16">
        <v>27039.0</v>
      </c>
      <c r="V117" s="17">
        <v>42676.0</v>
      </c>
      <c r="Y117">
        <f t="shared" si="5"/>
        <v>-3</v>
      </c>
    </row>
    <row r="118">
      <c r="A118" s="75">
        <v>42663.0</v>
      </c>
      <c r="B118" s="71">
        <v>0.6090277777777777</v>
      </c>
      <c r="C118" s="23" t="s">
        <v>1808</v>
      </c>
      <c r="D118" s="23" t="s">
        <v>26</v>
      </c>
      <c r="E118" s="71">
        <v>0.6090277777777777</v>
      </c>
      <c r="F118" s="23" t="s">
        <v>29</v>
      </c>
      <c r="G118" s="70">
        <v>42671.0</v>
      </c>
      <c r="H118" s="72">
        <v>42675.0</v>
      </c>
      <c r="I118" s="71">
        <v>0.7916666666666666</v>
      </c>
      <c r="J118" s="74"/>
      <c r="K118" s="23" t="s">
        <v>3050</v>
      </c>
      <c r="L118" s="23" t="s">
        <v>3051</v>
      </c>
      <c r="M118" s="23" t="s">
        <v>3044</v>
      </c>
      <c r="N118" s="23" t="s">
        <v>3052</v>
      </c>
      <c r="O118" s="23">
        <v>1.0</v>
      </c>
      <c r="P118" s="23" t="s">
        <v>3048</v>
      </c>
      <c r="Q118" s="74"/>
      <c r="R118" s="74"/>
      <c r="U118" s="16">
        <v>27039.0</v>
      </c>
      <c r="V118" s="17">
        <v>42676.0</v>
      </c>
      <c r="Y118">
        <f t="shared" si="5"/>
        <v>4</v>
      </c>
    </row>
    <row r="119">
      <c r="A119" s="75">
        <v>42663.0</v>
      </c>
      <c r="B119" s="71">
        <v>0.6090277777777777</v>
      </c>
      <c r="C119" s="23" t="s">
        <v>1808</v>
      </c>
      <c r="D119" s="23" t="s">
        <v>26</v>
      </c>
      <c r="E119" s="71">
        <v>0.6090277777777777</v>
      </c>
      <c r="F119" s="23" t="s">
        <v>29</v>
      </c>
      <c r="G119" s="70">
        <v>42671.0</v>
      </c>
      <c r="H119" s="72">
        <v>42675.0</v>
      </c>
      <c r="I119" s="71">
        <v>0.7916666666666666</v>
      </c>
      <c r="J119" s="74"/>
      <c r="K119" s="23" t="s">
        <v>3056</v>
      </c>
      <c r="L119" s="23" t="s">
        <v>3057</v>
      </c>
      <c r="M119" s="23" t="s">
        <v>3044</v>
      </c>
      <c r="N119" s="23" t="s">
        <v>3058</v>
      </c>
      <c r="O119" s="23">
        <v>1.0</v>
      </c>
      <c r="P119" s="23" t="s">
        <v>3048</v>
      </c>
      <c r="Q119" s="74"/>
      <c r="R119" s="74"/>
      <c r="U119" s="16">
        <v>27039.0</v>
      </c>
      <c r="V119" s="17">
        <v>42676.0</v>
      </c>
      <c r="Y119">
        <f t="shared" si="5"/>
        <v>4</v>
      </c>
    </row>
    <row r="120">
      <c r="A120" s="75">
        <v>42663.0</v>
      </c>
      <c r="B120" s="71">
        <v>0.6090277777777777</v>
      </c>
      <c r="C120" s="23" t="s">
        <v>1808</v>
      </c>
      <c r="D120" s="23" t="s">
        <v>26</v>
      </c>
      <c r="E120" s="71">
        <v>0.6090277777777777</v>
      </c>
      <c r="F120" s="23" t="s">
        <v>29</v>
      </c>
      <c r="G120" s="70">
        <v>42671.0</v>
      </c>
      <c r="H120" s="72">
        <v>42675.0</v>
      </c>
      <c r="I120" s="71">
        <v>0.7916666666666666</v>
      </c>
      <c r="J120" s="74"/>
      <c r="K120" s="23" t="s">
        <v>3050</v>
      </c>
      <c r="L120" s="23" t="s">
        <v>3063</v>
      </c>
      <c r="M120" s="23" t="s">
        <v>3044</v>
      </c>
      <c r="N120" s="23" t="s">
        <v>3064</v>
      </c>
      <c r="O120" s="23">
        <v>1.0</v>
      </c>
      <c r="P120" s="23" t="s">
        <v>3048</v>
      </c>
      <c r="Q120" s="74"/>
      <c r="R120" s="74"/>
      <c r="U120" s="16">
        <v>27039.0</v>
      </c>
      <c r="V120" s="17">
        <v>42676.0</v>
      </c>
      <c r="Y120">
        <f t="shared" si="5"/>
        <v>4</v>
      </c>
    </row>
    <row r="121">
      <c r="A121" s="75">
        <v>42663.0</v>
      </c>
      <c r="B121" s="71">
        <v>0.6090277777777777</v>
      </c>
      <c r="C121" s="23" t="s">
        <v>1808</v>
      </c>
      <c r="D121" s="23" t="s">
        <v>26</v>
      </c>
      <c r="E121" s="71">
        <v>0.6090277777777777</v>
      </c>
      <c r="F121" s="23" t="s">
        <v>29</v>
      </c>
      <c r="G121" s="70">
        <v>42671.0</v>
      </c>
      <c r="H121" s="72">
        <v>42675.0</v>
      </c>
      <c r="I121" s="71">
        <v>0.7916666666666666</v>
      </c>
      <c r="J121" s="74"/>
      <c r="K121" s="23" t="s">
        <v>3067</v>
      </c>
      <c r="L121" s="23" t="s">
        <v>3068</v>
      </c>
      <c r="M121" s="23" t="s">
        <v>3044</v>
      </c>
      <c r="N121" s="23" t="s">
        <v>3069</v>
      </c>
      <c r="O121" s="23">
        <v>2.0</v>
      </c>
      <c r="P121" s="23" t="s">
        <v>3048</v>
      </c>
      <c r="Q121" s="74"/>
      <c r="R121" s="74"/>
      <c r="U121" s="16">
        <v>27039.0</v>
      </c>
      <c r="V121" s="17">
        <v>42676.0</v>
      </c>
      <c r="Y121">
        <f t="shared" si="5"/>
        <v>4</v>
      </c>
    </row>
    <row r="122">
      <c r="A122" s="75">
        <v>42663.0</v>
      </c>
      <c r="B122" s="71">
        <v>0.6090277777777777</v>
      </c>
      <c r="C122" s="23" t="s">
        <v>1808</v>
      </c>
      <c r="D122" s="23" t="s">
        <v>26</v>
      </c>
      <c r="E122" s="71">
        <v>0.6090277777777777</v>
      </c>
      <c r="F122" s="23" t="s">
        <v>29</v>
      </c>
      <c r="G122" s="70">
        <v>42671.0</v>
      </c>
      <c r="H122" s="72">
        <v>42675.0</v>
      </c>
      <c r="I122" s="71">
        <v>0.7916666666666666</v>
      </c>
      <c r="J122" s="74"/>
      <c r="K122" s="23" t="s">
        <v>3072</v>
      </c>
      <c r="L122" s="23" t="s">
        <v>3073</v>
      </c>
      <c r="M122" s="23" t="s">
        <v>3044</v>
      </c>
      <c r="N122" s="23" t="s">
        <v>3074</v>
      </c>
      <c r="O122" s="23">
        <v>1.0</v>
      </c>
      <c r="P122" s="23" t="s">
        <v>3048</v>
      </c>
      <c r="Q122" s="74"/>
      <c r="R122" s="74"/>
      <c r="U122" s="16">
        <v>27039.0</v>
      </c>
      <c r="V122" s="17">
        <v>42676.0</v>
      </c>
      <c r="Y122">
        <f t="shared" si="5"/>
        <v>4</v>
      </c>
    </row>
    <row r="123">
      <c r="A123" s="75">
        <v>42663.0</v>
      </c>
      <c r="B123" s="71">
        <v>0.6090277777777777</v>
      </c>
      <c r="C123" s="23" t="s">
        <v>1808</v>
      </c>
      <c r="D123" s="23" t="s">
        <v>26</v>
      </c>
      <c r="E123" s="71">
        <v>0.6090277777777777</v>
      </c>
      <c r="F123" s="23" t="s">
        <v>29</v>
      </c>
      <c r="G123" s="70">
        <v>42671.0</v>
      </c>
      <c r="H123" s="72">
        <v>42675.0</v>
      </c>
      <c r="I123" s="71">
        <v>0.7916666666666666</v>
      </c>
      <c r="J123" s="74"/>
      <c r="K123" s="23" t="s">
        <v>3077</v>
      </c>
      <c r="L123" s="23" t="s">
        <v>3078</v>
      </c>
      <c r="M123" s="23" t="s">
        <v>3044</v>
      </c>
      <c r="N123" s="23" t="s">
        <v>3079</v>
      </c>
      <c r="O123" s="23">
        <v>1.0</v>
      </c>
      <c r="P123" s="23" t="s">
        <v>3048</v>
      </c>
      <c r="Q123" s="74"/>
      <c r="R123" s="74"/>
      <c r="U123" s="16">
        <v>27039.0</v>
      </c>
      <c r="V123" s="17">
        <v>42676.0</v>
      </c>
      <c r="Y123">
        <f t="shared" si="5"/>
        <v>4</v>
      </c>
    </row>
    <row r="124">
      <c r="A124" s="75">
        <v>42663.0</v>
      </c>
      <c r="B124" s="71">
        <v>0.6090277777777777</v>
      </c>
      <c r="C124" s="23" t="s">
        <v>1808</v>
      </c>
      <c r="D124" s="23" t="s">
        <v>26</v>
      </c>
      <c r="E124" s="71">
        <v>0.6090277777777777</v>
      </c>
      <c r="F124" s="23" t="s">
        <v>29</v>
      </c>
      <c r="G124" s="70">
        <v>42671.0</v>
      </c>
      <c r="H124" s="72">
        <v>42675.0</v>
      </c>
      <c r="I124" s="71">
        <v>0.7916666666666666</v>
      </c>
      <c r="J124" s="74"/>
      <c r="K124" s="23" t="s">
        <v>3082</v>
      </c>
      <c r="L124" s="23" t="s">
        <v>3083</v>
      </c>
      <c r="M124" s="23" t="s">
        <v>3044</v>
      </c>
      <c r="N124" s="23" t="s">
        <v>3084</v>
      </c>
      <c r="O124" s="23">
        <v>2.0</v>
      </c>
      <c r="P124" s="23" t="s">
        <v>3048</v>
      </c>
      <c r="Q124" s="74"/>
      <c r="R124" s="74"/>
      <c r="U124" s="16">
        <v>27039.0</v>
      </c>
      <c r="V124" s="17">
        <v>42676.0</v>
      </c>
      <c r="Y124">
        <f t="shared" si="5"/>
        <v>4</v>
      </c>
    </row>
    <row r="125">
      <c r="A125" s="75">
        <v>42663.0</v>
      </c>
      <c r="B125" s="71">
        <v>0.6090277777777777</v>
      </c>
      <c r="C125" s="23" t="s">
        <v>1808</v>
      </c>
      <c r="D125" s="23" t="s">
        <v>26</v>
      </c>
      <c r="E125" s="71">
        <v>0.6090277777777777</v>
      </c>
      <c r="F125" s="23" t="s">
        <v>29</v>
      </c>
      <c r="G125" s="70">
        <v>42671.0</v>
      </c>
      <c r="H125" s="72">
        <v>42675.0</v>
      </c>
      <c r="I125" s="71">
        <v>0.7916666666666666</v>
      </c>
      <c r="J125" s="74"/>
      <c r="K125" s="23" t="s">
        <v>3090</v>
      </c>
      <c r="L125" s="23" t="s">
        <v>3091</v>
      </c>
      <c r="M125" s="23" t="s">
        <v>3044</v>
      </c>
      <c r="N125" s="23" t="s">
        <v>3092</v>
      </c>
      <c r="O125" s="23">
        <v>3.0</v>
      </c>
      <c r="P125" s="23" t="s">
        <v>3048</v>
      </c>
      <c r="Q125" s="74"/>
      <c r="R125" s="74"/>
      <c r="U125" s="16">
        <v>27039.0</v>
      </c>
      <c r="V125" s="17">
        <v>42676.0</v>
      </c>
      <c r="Y125">
        <f t="shared" si="5"/>
        <v>4</v>
      </c>
    </row>
    <row r="126">
      <c r="A126" s="75">
        <v>42663.0</v>
      </c>
      <c r="B126" s="71">
        <v>0.6090277777777777</v>
      </c>
      <c r="C126" s="23" t="s">
        <v>1808</v>
      </c>
      <c r="D126" s="23" t="s">
        <v>26</v>
      </c>
      <c r="E126" s="71">
        <v>0.6090277777777777</v>
      </c>
      <c r="F126" s="23" t="s">
        <v>29</v>
      </c>
      <c r="G126" s="70">
        <v>42671.0</v>
      </c>
      <c r="H126" s="72">
        <v>42675.0</v>
      </c>
      <c r="I126" s="71">
        <v>0.7916666666666666</v>
      </c>
      <c r="J126" s="74"/>
      <c r="K126" s="23" t="s">
        <v>3096</v>
      </c>
      <c r="L126" s="23" t="s">
        <v>3097</v>
      </c>
      <c r="M126" s="23" t="s">
        <v>3044</v>
      </c>
      <c r="N126" s="23" t="s">
        <v>3098</v>
      </c>
      <c r="O126" s="23">
        <v>3.0</v>
      </c>
      <c r="P126" s="23" t="s">
        <v>3048</v>
      </c>
      <c r="Q126" s="74"/>
      <c r="R126" s="74"/>
      <c r="U126" s="16">
        <v>27039.0</v>
      </c>
      <c r="V126" s="17">
        <v>42676.0</v>
      </c>
      <c r="Y126">
        <f t="shared" si="5"/>
        <v>4</v>
      </c>
    </row>
    <row r="127">
      <c r="A127" s="75">
        <v>42663.0</v>
      </c>
      <c r="B127" s="71">
        <v>0.6090277777777777</v>
      </c>
      <c r="C127" s="23" t="s">
        <v>1808</v>
      </c>
      <c r="D127" s="23" t="s">
        <v>26</v>
      </c>
      <c r="E127" s="71">
        <v>0.6090277777777777</v>
      </c>
      <c r="F127" s="23" t="s">
        <v>29</v>
      </c>
      <c r="G127" s="70">
        <v>42671.0</v>
      </c>
      <c r="H127" s="72">
        <v>42675.0</v>
      </c>
      <c r="I127" s="71">
        <v>0.7916666666666666</v>
      </c>
      <c r="J127" s="74"/>
      <c r="K127" s="23" t="s">
        <v>3103</v>
      </c>
      <c r="L127" s="23" t="s">
        <v>3104</v>
      </c>
      <c r="M127" s="23" t="s">
        <v>3044</v>
      </c>
      <c r="N127" s="23" t="s">
        <v>3105</v>
      </c>
      <c r="O127" s="23">
        <v>1.0</v>
      </c>
      <c r="P127" s="23" t="s">
        <v>3048</v>
      </c>
      <c r="Q127" s="74"/>
      <c r="R127" s="74"/>
      <c r="U127" s="16">
        <v>27039.0</v>
      </c>
      <c r="V127" s="17">
        <v>42676.0</v>
      </c>
      <c r="Y127">
        <f t="shared" si="5"/>
        <v>4</v>
      </c>
    </row>
    <row r="128">
      <c r="A128" s="75">
        <v>42663.0</v>
      </c>
      <c r="B128" s="71">
        <v>0.6090277777777777</v>
      </c>
      <c r="C128" s="23" t="s">
        <v>1808</v>
      </c>
      <c r="D128" s="23" t="s">
        <v>26</v>
      </c>
      <c r="E128" s="71">
        <v>0.6090277777777777</v>
      </c>
      <c r="F128" s="23" t="s">
        <v>29</v>
      </c>
      <c r="G128" s="70">
        <v>42671.0</v>
      </c>
      <c r="H128" s="72">
        <v>42675.0</v>
      </c>
      <c r="I128" s="71">
        <v>0.7916666666666666</v>
      </c>
      <c r="J128" s="74"/>
      <c r="K128" s="23" t="s">
        <v>3096</v>
      </c>
      <c r="L128" s="23" t="s">
        <v>3112</v>
      </c>
      <c r="M128" s="23" t="s">
        <v>3044</v>
      </c>
      <c r="N128" s="23" t="s">
        <v>3113</v>
      </c>
      <c r="O128" s="23">
        <v>3.0</v>
      </c>
      <c r="P128" s="23" t="s">
        <v>3048</v>
      </c>
      <c r="Q128" s="74"/>
      <c r="R128" s="74"/>
      <c r="U128" s="16">
        <v>27039.0</v>
      </c>
      <c r="V128" s="17">
        <v>42676.0</v>
      </c>
      <c r="Y128">
        <f t="shared" si="5"/>
        <v>4</v>
      </c>
    </row>
    <row r="129">
      <c r="A129" s="75">
        <v>42663.0</v>
      </c>
      <c r="B129" s="71">
        <v>0.6090277777777777</v>
      </c>
      <c r="C129" s="23" t="s">
        <v>1808</v>
      </c>
      <c r="D129" s="23" t="s">
        <v>26</v>
      </c>
      <c r="E129" s="71">
        <v>0.6090277777777777</v>
      </c>
      <c r="F129" s="23" t="s">
        <v>29</v>
      </c>
      <c r="G129" s="70">
        <v>42671.0</v>
      </c>
      <c r="H129" s="72">
        <v>42675.0</v>
      </c>
      <c r="I129" s="71">
        <v>0.7916666666666666</v>
      </c>
      <c r="J129" s="74"/>
      <c r="K129" s="23" t="s">
        <v>3117</v>
      </c>
      <c r="L129" s="23" t="s">
        <v>3118</v>
      </c>
      <c r="M129" s="23" t="s">
        <v>3044</v>
      </c>
      <c r="N129" s="23" t="s">
        <v>3119</v>
      </c>
      <c r="O129" s="23">
        <v>8.0</v>
      </c>
      <c r="P129" s="23" t="s">
        <v>3048</v>
      </c>
      <c r="Q129" s="74"/>
      <c r="R129" s="74"/>
      <c r="U129" s="16">
        <v>27039.0</v>
      </c>
      <c r="V129" s="17">
        <v>42676.0</v>
      </c>
      <c r="Y129">
        <f t="shared" si="5"/>
        <v>4</v>
      </c>
    </row>
    <row r="130">
      <c r="A130" s="75">
        <v>42663.0</v>
      </c>
      <c r="B130" s="71">
        <v>0.6090277777777777</v>
      </c>
      <c r="C130" s="23" t="s">
        <v>1808</v>
      </c>
      <c r="D130" s="23" t="s">
        <v>26</v>
      </c>
      <c r="E130" s="71">
        <v>0.6090277777777777</v>
      </c>
      <c r="F130" s="23" t="s">
        <v>29</v>
      </c>
      <c r="G130" s="70">
        <v>42671.0</v>
      </c>
      <c r="H130" s="72">
        <v>42675.0</v>
      </c>
      <c r="I130" s="71">
        <v>0.7916666666666666</v>
      </c>
      <c r="J130" s="74"/>
      <c r="K130" s="23" t="s">
        <v>3121</v>
      </c>
      <c r="L130" s="23" t="s">
        <v>3123</v>
      </c>
      <c r="M130" s="23" t="s">
        <v>3044</v>
      </c>
      <c r="N130" s="23" t="s">
        <v>3124</v>
      </c>
      <c r="O130" s="23">
        <v>4.0</v>
      </c>
      <c r="P130" s="23" t="s">
        <v>3048</v>
      </c>
      <c r="Q130" s="74"/>
      <c r="R130" s="74"/>
      <c r="U130" s="16">
        <v>27039.0</v>
      </c>
      <c r="V130" s="17">
        <v>42676.0</v>
      </c>
      <c r="Y130">
        <f t="shared" si="5"/>
        <v>4</v>
      </c>
    </row>
    <row r="131">
      <c r="A131" s="75">
        <v>42663.0</v>
      </c>
      <c r="B131" s="71">
        <v>0.6090277777777777</v>
      </c>
      <c r="C131" s="23" t="s">
        <v>1808</v>
      </c>
      <c r="D131" s="23" t="s">
        <v>26</v>
      </c>
      <c r="E131" s="71">
        <v>0.6090277777777777</v>
      </c>
      <c r="F131" s="23" t="s">
        <v>29</v>
      </c>
      <c r="G131" s="70">
        <v>42671.0</v>
      </c>
      <c r="H131" s="72">
        <v>42675.0</v>
      </c>
      <c r="I131" s="71">
        <v>0.7916666666666666</v>
      </c>
      <c r="J131" s="74"/>
      <c r="K131" s="23" t="s">
        <v>3103</v>
      </c>
      <c r="L131" s="23" t="s">
        <v>3129</v>
      </c>
      <c r="M131" s="23" t="s">
        <v>3044</v>
      </c>
      <c r="N131" s="23" t="s">
        <v>3130</v>
      </c>
      <c r="O131" s="23">
        <v>1.0</v>
      </c>
      <c r="P131" s="23" t="s">
        <v>3048</v>
      </c>
      <c r="Q131" s="74"/>
      <c r="R131" s="74"/>
      <c r="U131" s="16">
        <v>27039.0</v>
      </c>
      <c r="V131" s="17">
        <v>42676.0</v>
      </c>
      <c r="Y131">
        <f t="shared" si="5"/>
        <v>4</v>
      </c>
    </row>
    <row r="132">
      <c r="A132" s="75">
        <v>42663.0</v>
      </c>
      <c r="B132" s="71">
        <v>0.6090277777777777</v>
      </c>
      <c r="C132" s="23" t="s">
        <v>1808</v>
      </c>
      <c r="D132" s="23" t="s">
        <v>26</v>
      </c>
      <c r="E132" s="71">
        <v>0.6090277777777777</v>
      </c>
      <c r="F132" s="23" t="s">
        <v>29</v>
      </c>
      <c r="G132" s="70">
        <v>42671.0</v>
      </c>
      <c r="H132" s="72">
        <v>42675.0</v>
      </c>
      <c r="I132" s="71">
        <v>0.7916666666666666</v>
      </c>
      <c r="J132" s="74"/>
      <c r="K132" s="23" t="s">
        <v>3134</v>
      </c>
      <c r="L132" s="23" t="s">
        <v>3135</v>
      </c>
      <c r="M132" s="23" t="s">
        <v>3044</v>
      </c>
      <c r="N132" s="23" t="s">
        <v>3136</v>
      </c>
      <c r="O132" s="23">
        <v>26.0</v>
      </c>
      <c r="P132" s="23" t="s">
        <v>3048</v>
      </c>
      <c r="Q132" s="74"/>
      <c r="R132" s="74"/>
      <c r="U132" s="16">
        <v>27039.0</v>
      </c>
      <c r="V132" s="17">
        <v>42676.0</v>
      </c>
      <c r="Y132">
        <f t="shared" si="5"/>
        <v>4</v>
      </c>
    </row>
    <row r="133">
      <c r="A133" s="75">
        <v>42663.0</v>
      </c>
      <c r="B133" s="71">
        <v>0.6090277777777777</v>
      </c>
      <c r="C133" s="23" t="s">
        <v>1808</v>
      </c>
      <c r="D133" s="23" t="s">
        <v>26</v>
      </c>
      <c r="E133" s="71">
        <v>0.6090277777777777</v>
      </c>
      <c r="F133" s="23" t="s">
        <v>29</v>
      </c>
      <c r="G133" s="70">
        <v>42671.0</v>
      </c>
      <c r="H133" s="72">
        <v>42675.0</v>
      </c>
      <c r="I133" s="71">
        <v>0.7916666666666666</v>
      </c>
      <c r="J133" s="74"/>
      <c r="K133" s="23" t="s">
        <v>3140</v>
      </c>
      <c r="L133" s="23" t="s">
        <v>3141</v>
      </c>
      <c r="M133" s="23" t="s">
        <v>3044</v>
      </c>
      <c r="N133" s="23" t="s">
        <v>3143</v>
      </c>
      <c r="O133" s="23">
        <v>1.0</v>
      </c>
      <c r="P133" s="23" t="s">
        <v>3048</v>
      </c>
      <c r="Q133" s="74"/>
      <c r="R133" s="74"/>
      <c r="U133" s="16">
        <v>27039.0</v>
      </c>
      <c r="V133" s="17">
        <v>42676.0</v>
      </c>
      <c r="Y133">
        <f t="shared" si="5"/>
        <v>4</v>
      </c>
    </row>
    <row r="134">
      <c r="A134" s="75">
        <v>42663.0</v>
      </c>
      <c r="B134" s="71">
        <v>0.6090277777777777</v>
      </c>
      <c r="C134" s="23" t="s">
        <v>1808</v>
      </c>
      <c r="D134" s="23" t="s">
        <v>26</v>
      </c>
      <c r="E134" s="71">
        <v>0.6090277777777777</v>
      </c>
      <c r="F134" s="23" t="s">
        <v>29</v>
      </c>
      <c r="G134" s="70">
        <v>42671.0</v>
      </c>
      <c r="H134" s="72">
        <v>42675.0</v>
      </c>
      <c r="I134" s="71">
        <v>0.7916666666666666</v>
      </c>
      <c r="J134" s="74"/>
      <c r="K134" s="23" t="s">
        <v>3121</v>
      </c>
      <c r="L134" s="23" t="s">
        <v>3146</v>
      </c>
      <c r="M134" s="23" t="s">
        <v>3044</v>
      </c>
      <c r="N134" s="23" t="s">
        <v>3148</v>
      </c>
      <c r="O134" s="23">
        <v>4.0</v>
      </c>
      <c r="P134" s="23" t="s">
        <v>3048</v>
      </c>
      <c r="Q134" s="74"/>
      <c r="R134" s="74"/>
      <c r="U134" s="16">
        <v>27039.0</v>
      </c>
      <c r="V134" s="17">
        <v>42676.0</v>
      </c>
      <c r="Y134">
        <f t="shared" si="5"/>
        <v>4</v>
      </c>
    </row>
    <row r="135">
      <c r="A135" s="75">
        <v>42663.0</v>
      </c>
      <c r="B135" s="71">
        <v>0.6090277777777777</v>
      </c>
      <c r="C135" s="23" t="s">
        <v>1808</v>
      </c>
      <c r="D135" s="23" t="s">
        <v>26</v>
      </c>
      <c r="E135" s="71">
        <v>0.6090277777777777</v>
      </c>
      <c r="F135" s="23" t="s">
        <v>29</v>
      </c>
      <c r="G135" s="70">
        <v>42671.0</v>
      </c>
      <c r="H135" s="72">
        <v>42675.0</v>
      </c>
      <c r="I135" s="71">
        <v>0.7916666666666666</v>
      </c>
      <c r="J135" s="74"/>
      <c r="K135" s="23" t="s">
        <v>3152</v>
      </c>
      <c r="L135" s="23" t="s">
        <v>3154</v>
      </c>
      <c r="M135" s="23" t="s">
        <v>3044</v>
      </c>
      <c r="N135" s="23" t="s">
        <v>3155</v>
      </c>
      <c r="O135" s="23">
        <v>8.0</v>
      </c>
      <c r="P135" s="23" t="s">
        <v>3048</v>
      </c>
      <c r="Q135" s="74"/>
      <c r="R135" s="74"/>
      <c r="U135" s="16">
        <v>27039.0</v>
      </c>
      <c r="V135" s="17">
        <v>42676.0</v>
      </c>
      <c r="Y135">
        <f t="shared" si="5"/>
        <v>4</v>
      </c>
    </row>
    <row r="136">
      <c r="A136" s="75">
        <v>42663.0</v>
      </c>
      <c r="B136" s="71">
        <v>0.6090277777777777</v>
      </c>
      <c r="C136" s="23" t="s">
        <v>1808</v>
      </c>
      <c r="D136" s="23" t="s">
        <v>26</v>
      </c>
      <c r="E136" s="71">
        <v>0.6090277777777777</v>
      </c>
      <c r="F136" s="23" t="s">
        <v>29</v>
      </c>
      <c r="G136" s="70">
        <v>42671.0</v>
      </c>
      <c r="H136" s="72">
        <v>42675.0</v>
      </c>
      <c r="I136" s="71">
        <v>0.7916666666666666</v>
      </c>
      <c r="J136" s="74"/>
      <c r="K136" s="23" t="s">
        <v>3056</v>
      </c>
      <c r="L136" s="23" t="s">
        <v>3158</v>
      </c>
      <c r="M136" s="23" t="s">
        <v>3044</v>
      </c>
      <c r="N136" s="23" t="s">
        <v>3159</v>
      </c>
      <c r="O136" s="23">
        <v>1.0</v>
      </c>
      <c r="P136" s="23" t="s">
        <v>3048</v>
      </c>
      <c r="Q136" s="74"/>
      <c r="R136" s="74"/>
      <c r="U136" s="16">
        <v>27039.0</v>
      </c>
      <c r="V136" s="17">
        <v>42676.0</v>
      </c>
      <c r="Y136">
        <f t="shared" si="5"/>
        <v>4</v>
      </c>
    </row>
    <row r="137">
      <c r="A137" s="75">
        <v>42663.0</v>
      </c>
      <c r="B137" s="71">
        <v>0.6090277777777777</v>
      </c>
      <c r="C137" s="23" t="s">
        <v>1808</v>
      </c>
      <c r="D137" s="23" t="s">
        <v>26</v>
      </c>
      <c r="E137" s="71">
        <v>0.6090277777777777</v>
      </c>
      <c r="F137" s="23" t="s">
        <v>29</v>
      </c>
      <c r="G137" s="70">
        <v>42671.0</v>
      </c>
      <c r="H137" s="72">
        <v>42675.0</v>
      </c>
      <c r="I137" s="71">
        <v>0.7916666666666666</v>
      </c>
      <c r="J137" s="74"/>
      <c r="K137" s="23" t="s">
        <v>3056</v>
      </c>
      <c r="L137" s="23" t="s">
        <v>3161</v>
      </c>
      <c r="M137" s="23" t="s">
        <v>3044</v>
      </c>
      <c r="N137" s="23" t="s">
        <v>3163</v>
      </c>
      <c r="O137" s="23">
        <v>1.0</v>
      </c>
      <c r="P137" s="23" t="s">
        <v>3048</v>
      </c>
      <c r="Q137" s="74"/>
      <c r="R137" s="74"/>
      <c r="U137" s="16">
        <v>27039.0</v>
      </c>
      <c r="V137" s="17">
        <v>42676.0</v>
      </c>
      <c r="Y137">
        <f t="shared" si="5"/>
        <v>4</v>
      </c>
    </row>
    <row r="138">
      <c r="A138" s="75">
        <v>42663.0</v>
      </c>
      <c r="B138" s="71">
        <v>0.6090277777777777</v>
      </c>
      <c r="C138" s="23" t="s">
        <v>1808</v>
      </c>
      <c r="D138" s="23" t="s">
        <v>26</v>
      </c>
      <c r="E138" s="71">
        <v>0.6090277777777777</v>
      </c>
      <c r="F138" s="23" t="s">
        <v>29</v>
      </c>
      <c r="G138" s="70">
        <v>42671.0</v>
      </c>
      <c r="H138" s="72">
        <v>42675.0</v>
      </c>
      <c r="I138" s="71">
        <v>0.7916666666666666</v>
      </c>
      <c r="J138" s="74"/>
      <c r="K138" s="23" t="s">
        <v>3166</v>
      </c>
      <c r="L138" s="23" t="s">
        <v>3167</v>
      </c>
      <c r="M138" s="23" t="s">
        <v>3044</v>
      </c>
      <c r="N138" s="23" t="s">
        <v>3168</v>
      </c>
      <c r="O138" s="23">
        <v>1.0</v>
      </c>
      <c r="P138" s="23" t="s">
        <v>3048</v>
      </c>
      <c r="Q138" s="74"/>
      <c r="R138" s="74"/>
      <c r="U138" s="16">
        <v>27039.0</v>
      </c>
      <c r="V138" s="17">
        <v>42676.0</v>
      </c>
      <c r="Y138">
        <f t="shared" si="5"/>
        <v>4</v>
      </c>
    </row>
    <row r="139">
      <c r="A139" s="75">
        <v>42663.0</v>
      </c>
      <c r="B139" s="71">
        <v>0.6090277777777777</v>
      </c>
      <c r="C139" s="23" t="s">
        <v>1808</v>
      </c>
      <c r="D139" s="23" t="s">
        <v>26</v>
      </c>
      <c r="E139" s="71">
        <v>0.6090277777777777</v>
      </c>
      <c r="F139" s="23" t="s">
        <v>29</v>
      </c>
      <c r="G139" s="70">
        <v>42671.0</v>
      </c>
      <c r="H139" s="72">
        <v>42675.0</v>
      </c>
      <c r="I139" s="71">
        <v>0.7916666666666666</v>
      </c>
      <c r="J139" s="74"/>
      <c r="K139" s="23" t="s">
        <v>3166</v>
      </c>
      <c r="L139" s="23" t="s">
        <v>3171</v>
      </c>
      <c r="M139" s="23" t="s">
        <v>3044</v>
      </c>
      <c r="N139" s="23" t="s">
        <v>3173</v>
      </c>
      <c r="O139" s="23">
        <v>1.0</v>
      </c>
      <c r="P139" s="23" t="s">
        <v>3048</v>
      </c>
      <c r="Q139" s="74"/>
      <c r="R139" s="74"/>
      <c r="U139" s="16">
        <v>27039.0</v>
      </c>
      <c r="V139" s="17">
        <v>42676.0</v>
      </c>
      <c r="Y139">
        <f t="shared" si="5"/>
        <v>4</v>
      </c>
    </row>
    <row r="140">
      <c r="A140" s="75">
        <v>42663.0</v>
      </c>
      <c r="B140" s="71">
        <v>0.6090277777777777</v>
      </c>
      <c r="C140" s="23" t="s">
        <v>1808</v>
      </c>
      <c r="D140" s="23" t="s">
        <v>26</v>
      </c>
      <c r="E140" s="71">
        <v>0.6090277777777777</v>
      </c>
      <c r="F140" s="23" t="s">
        <v>29</v>
      </c>
      <c r="G140" s="70">
        <v>42671.0</v>
      </c>
      <c r="H140" s="72">
        <v>42675.0</v>
      </c>
      <c r="I140" s="71">
        <v>0.7916666666666666</v>
      </c>
      <c r="J140" s="74"/>
      <c r="K140" s="23" t="s">
        <v>3166</v>
      </c>
      <c r="L140" s="23" t="s">
        <v>3175</v>
      </c>
      <c r="M140" s="23" t="s">
        <v>3044</v>
      </c>
      <c r="N140" s="23" t="s">
        <v>3177</v>
      </c>
      <c r="O140" s="23">
        <v>1.0</v>
      </c>
      <c r="P140" s="23" t="s">
        <v>3048</v>
      </c>
      <c r="Q140" s="74"/>
      <c r="R140" s="74"/>
      <c r="U140" s="16">
        <v>27039.0</v>
      </c>
      <c r="V140" s="17">
        <v>42676.0</v>
      </c>
      <c r="Y140">
        <f t="shared" si="5"/>
        <v>4</v>
      </c>
    </row>
    <row r="141">
      <c r="A141" s="75">
        <v>42663.0</v>
      </c>
      <c r="B141" s="71">
        <v>0.6090277777777777</v>
      </c>
      <c r="C141" s="23" t="s">
        <v>1808</v>
      </c>
      <c r="D141" s="23" t="s">
        <v>26</v>
      </c>
      <c r="E141" s="71">
        <v>0.6090277777777777</v>
      </c>
      <c r="F141" s="23" t="s">
        <v>29</v>
      </c>
      <c r="G141" s="70">
        <v>42671.0</v>
      </c>
      <c r="H141" s="72">
        <v>42675.0</v>
      </c>
      <c r="I141" s="71">
        <v>0.7916666666666666</v>
      </c>
      <c r="J141" s="74"/>
      <c r="K141" s="23" t="s">
        <v>3050</v>
      </c>
      <c r="L141" s="23" t="s">
        <v>3181</v>
      </c>
      <c r="M141" s="23" t="s">
        <v>3044</v>
      </c>
      <c r="N141" s="23" t="s">
        <v>3183</v>
      </c>
      <c r="O141" s="23">
        <v>1.0</v>
      </c>
      <c r="P141" s="23" t="s">
        <v>3048</v>
      </c>
      <c r="Q141" s="74"/>
      <c r="R141" s="74"/>
      <c r="U141" s="16">
        <v>27039.0</v>
      </c>
      <c r="V141" s="17">
        <v>42676.0</v>
      </c>
      <c r="Y141">
        <f t="shared" si="5"/>
        <v>4</v>
      </c>
    </row>
    <row r="142">
      <c r="A142" s="75">
        <v>42663.0</v>
      </c>
      <c r="B142" s="71">
        <v>0.6090277777777777</v>
      </c>
      <c r="C142" s="23" t="s">
        <v>1808</v>
      </c>
      <c r="D142" s="23" t="s">
        <v>26</v>
      </c>
      <c r="E142" s="71">
        <v>0.6090277777777777</v>
      </c>
      <c r="F142" s="23" t="s">
        <v>29</v>
      </c>
      <c r="G142" s="70">
        <v>42671.0</v>
      </c>
      <c r="H142" s="72">
        <v>42675.0</v>
      </c>
      <c r="I142" s="71">
        <v>0.7916666666666666</v>
      </c>
      <c r="J142" s="74"/>
      <c r="K142" s="23" t="s">
        <v>3185</v>
      </c>
      <c r="L142" s="23" t="s">
        <v>3187</v>
      </c>
      <c r="M142" s="23" t="s">
        <v>3044</v>
      </c>
      <c r="N142" s="23" t="s">
        <v>3190</v>
      </c>
      <c r="O142" s="23">
        <v>1.0</v>
      </c>
      <c r="P142" s="23" t="s">
        <v>3048</v>
      </c>
      <c r="Q142" s="74"/>
      <c r="R142" s="74"/>
      <c r="U142" s="16">
        <v>27039.0</v>
      </c>
      <c r="V142" s="17">
        <v>42676.0</v>
      </c>
      <c r="Y142">
        <f t="shared" si="5"/>
        <v>4</v>
      </c>
    </row>
    <row r="143">
      <c r="A143" s="75">
        <v>42663.0</v>
      </c>
      <c r="B143" s="71">
        <v>0.6090277777777777</v>
      </c>
      <c r="C143" s="23" t="s">
        <v>1808</v>
      </c>
      <c r="D143" s="23" t="s">
        <v>26</v>
      </c>
      <c r="E143" s="71">
        <v>0.6090277777777777</v>
      </c>
      <c r="F143" s="23" t="s">
        <v>29</v>
      </c>
      <c r="G143" s="70">
        <v>42671.0</v>
      </c>
      <c r="H143" s="72">
        <v>42675.0</v>
      </c>
      <c r="I143" s="71">
        <v>0.7916666666666666</v>
      </c>
      <c r="J143" s="74"/>
      <c r="K143" s="23" t="s">
        <v>3197</v>
      </c>
      <c r="L143" s="23" t="s">
        <v>3198</v>
      </c>
      <c r="M143" s="23" t="s">
        <v>3044</v>
      </c>
      <c r="N143" s="23" t="s">
        <v>3199</v>
      </c>
      <c r="O143" s="23">
        <v>1.0</v>
      </c>
      <c r="P143" s="23" t="s">
        <v>3048</v>
      </c>
      <c r="Q143" s="74"/>
      <c r="R143" s="74"/>
      <c r="U143" s="16">
        <v>27039.0</v>
      </c>
      <c r="V143" s="17">
        <v>42676.0</v>
      </c>
      <c r="Y143">
        <f t="shared" si="5"/>
        <v>4</v>
      </c>
    </row>
    <row r="144">
      <c r="A144" s="75">
        <v>42663.0</v>
      </c>
      <c r="B144" s="71">
        <v>0.6090277777777777</v>
      </c>
      <c r="C144" s="23" t="s">
        <v>1808</v>
      </c>
      <c r="D144" s="23" t="s">
        <v>26</v>
      </c>
      <c r="E144" s="71">
        <v>0.6090277777777777</v>
      </c>
      <c r="F144" s="23" t="s">
        <v>29</v>
      </c>
      <c r="G144" s="70">
        <v>42671.0</v>
      </c>
      <c r="H144" s="72">
        <v>42675.0</v>
      </c>
      <c r="I144" s="71">
        <v>0.7916666666666666</v>
      </c>
      <c r="J144" s="74"/>
      <c r="K144" s="23" t="s">
        <v>3206</v>
      </c>
      <c r="L144" s="23" t="s">
        <v>3207</v>
      </c>
      <c r="M144" s="23" t="s">
        <v>3044</v>
      </c>
      <c r="N144" s="23" t="s">
        <v>3209</v>
      </c>
      <c r="O144" s="23">
        <v>8.0</v>
      </c>
      <c r="P144" s="23" t="s">
        <v>3048</v>
      </c>
      <c r="Q144" s="74"/>
      <c r="R144" s="74"/>
      <c r="U144" s="16">
        <v>27039.0</v>
      </c>
      <c r="V144" s="17">
        <v>42676.0</v>
      </c>
      <c r="Y144">
        <f t="shared" si="5"/>
        <v>4</v>
      </c>
    </row>
    <row r="145">
      <c r="A145" s="75">
        <v>42663.0</v>
      </c>
      <c r="B145" s="71">
        <v>0.6090277777777777</v>
      </c>
      <c r="C145" s="23" t="s">
        <v>1808</v>
      </c>
      <c r="D145" s="23" t="s">
        <v>26</v>
      </c>
      <c r="E145" s="71">
        <v>0.6090277777777777</v>
      </c>
      <c r="F145" s="23" t="s">
        <v>29</v>
      </c>
      <c r="G145" s="70">
        <v>42671.0</v>
      </c>
      <c r="H145" s="72">
        <v>42675.0</v>
      </c>
      <c r="I145" s="71">
        <v>0.7916666666666666</v>
      </c>
      <c r="J145" s="74"/>
      <c r="K145" s="23" t="s">
        <v>3214</v>
      </c>
      <c r="L145" s="23" t="s">
        <v>3215</v>
      </c>
      <c r="M145" s="23" t="s">
        <v>3044</v>
      </c>
      <c r="N145" s="23" t="s">
        <v>3219</v>
      </c>
      <c r="O145" s="23">
        <v>3.0</v>
      </c>
      <c r="P145" s="23" t="s">
        <v>3048</v>
      </c>
      <c r="Q145" s="74"/>
      <c r="R145" s="74"/>
      <c r="U145" s="16">
        <v>27039.0</v>
      </c>
      <c r="V145" s="17">
        <v>42676.0</v>
      </c>
      <c r="Y145">
        <f t="shared" si="5"/>
        <v>4</v>
      </c>
    </row>
    <row r="146">
      <c r="A146" s="75">
        <v>42663.0</v>
      </c>
      <c r="B146" s="71">
        <v>0.6090277777777777</v>
      </c>
      <c r="C146" s="23" t="s">
        <v>1808</v>
      </c>
      <c r="D146" s="23" t="s">
        <v>26</v>
      </c>
      <c r="E146" s="71">
        <v>0.6090277777777777</v>
      </c>
      <c r="F146" s="23" t="s">
        <v>29</v>
      </c>
      <c r="G146" s="70">
        <v>42671.0</v>
      </c>
      <c r="H146" s="72">
        <v>42675.0</v>
      </c>
      <c r="I146" s="71">
        <v>0.7916666666666666</v>
      </c>
      <c r="J146" s="74"/>
      <c r="K146" s="23" t="s">
        <v>3222</v>
      </c>
      <c r="L146" s="23" t="s">
        <v>3223</v>
      </c>
      <c r="M146" s="23" t="s">
        <v>3044</v>
      </c>
      <c r="N146" s="23" t="s">
        <v>3226</v>
      </c>
      <c r="O146" s="23">
        <v>2.0</v>
      </c>
      <c r="P146" s="23" t="s">
        <v>3048</v>
      </c>
      <c r="Q146" s="74"/>
      <c r="R146" s="74"/>
      <c r="U146" s="16">
        <v>27039.0</v>
      </c>
      <c r="V146" s="17">
        <v>42676.0</v>
      </c>
      <c r="Y146">
        <f t="shared" si="5"/>
        <v>4</v>
      </c>
    </row>
    <row r="147">
      <c r="A147" s="75">
        <v>42663.0</v>
      </c>
      <c r="B147" s="71">
        <v>0.6090277777777777</v>
      </c>
      <c r="C147" s="23" t="s">
        <v>1808</v>
      </c>
      <c r="D147" s="23" t="s">
        <v>26</v>
      </c>
      <c r="E147" s="71">
        <v>0.6090277777777777</v>
      </c>
      <c r="F147" s="23" t="s">
        <v>29</v>
      </c>
      <c r="G147" s="70">
        <v>42671.0</v>
      </c>
      <c r="H147" s="72">
        <v>42675.0</v>
      </c>
      <c r="I147" s="71">
        <v>0.7916666666666666</v>
      </c>
      <c r="J147" s="74"/>
      <c r="K147" s="23" t="s">
        <v>3214</v>
      </c>
      <c r="L147" s="23" t="s">
        <v>3233</v>
      </c>
      <c r="M147" s="23" t="s">
        <v>3044</v>
      </c>
      <c r="N147" s="23" t="s">
        <v>3234</v>
      </c>
      <c r="O147" s="23">
        <v>3.0</v>
      </c>
      <c r="P147" s="23" t="s">
        <v>3048</v>
      </c>
      <c r="Q147" s="74"/>
      <c r="R147" s="74"/>
      <c r="U147" s="16">
        <v>27039.0</v>
      </c>
      <c r="V147" s="17">
        <v>42676.0</v>
      </c>
      <c r="Y147">
        <f t="shared" si="5"/>
        <v>4</v>
      </c>
    </row>
    <row r="148">
      <c r="A148" s="75">
        <v>42663.0</v>
      </c>
      <c r="B148" s="71">
        <v>0.6090277777777777</v>
      </c>
      <c r="C148" s="23" t="s">
        <v>1808</v>
      </c>
      <c r="D148" s="23" t="s">
        <v>26</v>
      </c>
      <c r="E148" s="71">
        <v>0.6090277777777777</v>
      </c>
      <c r="F148" s="23" t="s">
        <v>29</v>
      </c>
      <c r="G148" s="70">
        <v>42671.0</v>
      </c>
      <c r="H148" s="72">
        <v>42675.0</v>
      </c>
      <c r="I148" s="71">
        <v>0.7916666666666666</v>
      </c>
      <c r="J148" s="74"/>
      <c r="K148" s="23" t="s">
        <v>3121</v>
      </c>
      <c r="L148" s="23" t="s">
        <v>3240</v>
      </c>
      <c r="M148" s="23" t="s">
        <v>3044</v>
      </c>
      <c r="N148" s="23" t="s">
        <v>3243</v>
      </c>
      <c r="O148" s="23">
        <v>4.0</v>
      </c>
      <c r="P148" s="23" t="s">
        <v>3048</v>
      </c>
      <c r="Q148" s="74"/>
      <c r="R148" s="74"/>
      <c r="U148" s="16">
        <v>27039.0</v>
      </c>
      <c r="V148" s="17">
        <v>42676.0</v>
      </c>
      <c r="Y148">
        <f t="shared" si="5"/>
        <v>4</v>
      </c>
    </row>
    <row r="149">
      <c r="A149" s="75">
        <v>42663.0</v>
      </c>
      <c r="B149" s="71">
        <v>0.6090277777777777</v>
      </c>
      <c r="C149" s="23" t="s">
        <v>1808</v>
      </c>
      <c r="D149" s="23" t="s">
        <v>26</v>
      </c>
      <c r="E149" s="71">
        <v>0.6090277777777777</v>
      </c>
      <c r="F149" s="23" t="s">
        <v>29</v>
      </c>
      <c r="G149" s="70">
        <v>42671.0</v>
      </c>
      <c r="H149" s="72">
        <v>42675.0</v>
      </c>
      <c r="I149" s="71">
        <v>0.7916666666666666</v>
      </c>
      <c r="J149" s="74"/>
      <c r="K149" s="23" t="s">
        <v>3103</v>
      </c>
      <c r="L149" s="23" t="s">
        <v>3248</v>
      </c>
      <c r="M149" s="23" t="s">
        <v>3044</v>
      </c>
      <c r="N149" s="23" t="s">
        <v>3249</v>
      </c>
      <c r="O149" s="23">
        <v>1.0</v>
      </c>
      <c r="P149" s="23" t="s">
        <v>3048</v>
      </c>
      <c r="Q149" s="74"/>
      <c r="R149" s="74"/>
      <c r="U149" s="16">
        <v>27039.0</v>
      </c>
      <c r="V149" s="17">
        <v>42676.0</v>
      </c>
      <c r="Y149">
        <f t="shared" si="5"/>
        <v>4</v>
      </c>
    </row>
    <row r="150">
      <c r="A150" s="75">
        <v>42663.0</v>
      </c>
      <c r="B150" s="71">
        <v>0.6090277777777777</v>
      </c>
      <c r="C150" s="23" t="s">
        <v>1808</v>
      </c>
      <c r="D150" s="23" t="s">
        <v>26</v>
      </c>
      <c r="E150" s="71">
        <v>0.6090277777777777</v>
      </c>
      <c r="F150" s="23" t="s">
        <v>29</v>
      </c>
      <c r="G150" s="70">
        <v>42671.0</v>
      </c>
      <c r="H150" s="72">
        <v>42675.0</v>
      </c>
      <c r="I150" s="71">
        <v>0.7916666666666666</v>
      </c>
      <c r="J150" s="74"/>
      <c r="K150" s="23" t="s">
        <v>3261</v>
      </c>
      <c r="L150" s="23" t="s">
        <v>3262</v>
      </c>
      <c r="M150" s="23" t="s">
        <v>3044</v>
      </c>
      <c r="N150" s="23" t="s">
        <v>3263</v>
      </c>
      <c r="O150" s="23">
        <v>2.0</v>
      </c>
      <c r="P150" s="23" t="s">
        <v>3048</v>
      </c>
      <c r="Q150" s="74"/>
      <c r="R150" s="74"/>
      <c r="U150" s="16">
        <v>27039.0</v>
      </c>
      <c r="V150" s="17">
        <v>42676.0</v>
      </c>
      <c r="Y150">
        <f t="shared" si="5"/>
        <v>4</v>
      </c>
    </row>
    <row r="151">
      <c r="A151" s="75">
        <v>42663.0</v>
      </c>
      <c r="B151" s="71">
        <v>0.6090277777777777</v>
      </c>
      <c r="C151" s="23" t="s">
        <v>1808</v>
      </c>
      <c r="D151" s="23" t="s">
        <v>26</v>
      </c>
      <c r="E151" s="71">
        <v>0.6090277777777777</v>
      </c>
      <c r="F151" s="23" t="s">
        <v>29</v>
      </c>
      <c r="G151" s="70">
        <v>42678.0</v>
      </c>
      <c r="H151" s="72">
        <v>42675.0</v>
      </c>
      <c r="I151" s="71">
        <v>0.7916666666666666</v>
      </c>
      <c r="J151" s="74"/>
      <c r="K151" s="23" t="s">
        <v>3270</v>
      </c>
      <c r="L151" s="23" t="s">
        <v>3271</v>
      </c>
      <c r="M151" s="23" t="s">
        <v>3044</v>
      </c>
      <c r="N151" s="23" t="s">
        <v>3274</v>
      </c>
      <c r="O151" s="23">
        <v>3.0</v>
      </c>
      <c r="P151" s="23" t="s">
        <v>3048</v>
      </c>
      <c r="Q151" s="74"/>
      <c r="R151" s="74"/>
      <c r="U151" s="16">
        <v>27039.0</v>
      </c>
      <c r="V151" s="17">
        <v>42676.0</v>
      </c>
      <c r="Y151">
        <f t="shared" si="5"/>
        <v>-3</v>
      </c>
    </row>
    <row r="152">
      <c r="A152" s="75">
        <v>42663.0</v>
      </c>
      <c r="B152" s="71">
        <v>0.6090277777777777</v>
      </c>
      <c r="C152" s="23" t="s">
        <v>1808</v>
      </c>
      <c r="D152" s="23" t="s">
        <v>26</v>
      </c>
      <c r="E152" s="71">
        <v>0.6090277777777777</v>
      </c>
      <c r="F152" s="23" t="s">
        <v>29</v>
      </c>
      <c r="G152" s="70">
        <v>42678.0</v>
      </c>
      <c r="H152" s="72">
        <v>42675.0</v>
      </c>
      <c r="I152" s="71">
        <v>0.7916666666666666</v>
      </c>
      <c r="J152" s="74"/>
      <c r="K152" s="23" t="s">
        <v>3140</v>
      </c>
      <c r="L152" s="23" t="s">
        <v>3280</v>
      </c>
      <c r="M152" s="23" t="s">
        <v>3044</v>
      </c>
      <c r="N152" s="23" t="s">
        <v>3281</v>
      </c>
      <c r="O152" s="23">
        <v>1.0</v>
      </c>
      <c r="P152" s="23" t="s">
        <v>3048</v>
      </c>
      <c r="Q152" s="74"/>
      <c r="R152" s="74"/>
      <c r="U152" s="16">
        <v>27039.0</v>
      </c>
      <c r="V152" s="17">
        <v>42676.0</v>
      </c>
      <c r="Y152">
        <f t="shared" si="5"/>
        <v>-3</v>
      </c>
    </row>
    <row r="153">
      <c r="A153" s="75">
        <v>42663.0</v>
      </c>
      <c r="B153" s="71">
        <v>0.6090277777777777</v>
      </c>
      <c r="C153" s="23" t="s">
        <v>1808</v>
      </c>
      <c r="D153" s="23" t="s">
        <v>26</v>
      </c>
      <c r="E153" s="71">
        <v>0.6090277777777777</v>
      </c>
      <c r="F153" s="23" t="s">
        <v>29</v>
      </c>
      <c r="G153" s="70">
        <v>42678.0</v>
      </c>
      <c r="H153" s="72">
        <v>42675.0</v>
      </c>
      <c r="I153" s="71">
        <v>0.7916666666666666</v>
      </c>
      <c r="J153" s="74"/>
      <c r="K153" s="23" t="s">
        <v>3140</v>
      </c>
      <c r="L153" s="23" t="s">
        <v>3284</v>
      </c>
      <c r="M153" s="23" t="s">
        <v>3044</v>
      </c>
      <c r="N153" s="23" t="s">
        <v>3285</v>
      </c>
      <c r="O153" s="23">
        <v>1.0</v>
      </c>
      <c r="P153" s="23" t="s">
        <v>3048</v>
      </c>
      <c r="Q153" s="74"/>
      <c r="R153" s="74"/>
      <c r="U153" s="16">
        <v>27039.0</v>
      </c>
      <c r="V153" s="17">
        <v>42676.0</v>
      </c>
      <c r="Y153">
        <f t="shared" si="5"/>
        <v>-3</v>
      </c>
    </row>
    <row r="154">
      <c r="A154" s="75">
        <v>42663.0</v>
      </c>
      <c r="B154" s="71">
        <v>0.6090277777777777</v>
      </c>
      <c r="C154" s="23" t="s">
        <v>1808</v>
      </c>
      <c r="D154" s="23" t="s">
        <v>26</v>
      </c>
      <c r="E154" s="71">
        <v>0.6090277777777777</v>
      </c>
      <c r="F154" s="23" t="s">
        <v>29</v>
      </c>
      <c r="G154" s="70">
        <v>42678.0</v>
      </c>
      <c r="H154" s="72">
        <v>42675.0</v>
      </c>
      <c r="I154" s="71">
        <v>0.7916666666666666</v>
      </c>
      <c r="J154" s="74"/>
      <c r="K154" s="23" t="s">
        <v>3288</v>
      </c>
      <c r="L154" s="23" t="s">
        <v>3289</v>
      </c>
      <c r="M154" s="23" t="s">
        <v>3044</v>
      </c>
      <c r="N154" s="23" t="s">
        <v>3290</v>
      </c>
      <c r="O154" s="23">
        <v>3.0</v>
      </c>
      <c r="P154" s="23" t="s">
        <v>3048</v>
      </c>
      <c r="Q154" s="74"/>
      <c r="R154" s="74"/>
      <c r="U154" s="16">
        <v>27039.0</v>
      </c>
      <c r="V154" s="17">
        <v>42676.0</v>
      </c>
      <c r="Y154">
        <f t="shared" si="5"/>
        <v>-3</v>
      </c>
    </row>
    <row r="155">
      <c r="A155" s="75">
        <v>42663.0</v>
      </c>
      <c r="B155" s="71">
        <v>0.6090277777777777</v>
      </c>
      <c r="C155" s="23" t="s">
        <v>1808</v>
      </c>
      <c r="D155" s="23" t="s">
        <v>26</v>
      </c>
      <c r="E155" s="71">
        <v>0.6090277777777777</v>
      </c>
      <c r="F155" s="23" t="s">
        <v>29</v>
      </c>
      <c r="G155" s="70">
        <v>42678.0</v>
      </c>
      <c r="H155" s="72">
        <v>42675.0</v>
      </c>
      <c r="I155" s="71">
        <v>0.7916666666666666</v>
      </c>
      <c r="J155" s="74"/>
      <c r="K155" s="23" t="s">
        <v>3293</v>
      </c>
      <c r="L155" s="23" t="s">
        <v>3294</v>
      </c>
      <c r="M155" s="23" t="s">
        <v>3044</v>
      </c>
      <c r="N155" s="23" t="s">
        <v>3295</v>
      </c>
      <c r="O155" s="23">
        <v>4.0</v>
      </c>
      <c r="P155" s="23" t="s">
        <v>3048</v>
      </c>
      <c r="Q155" s="74"/>
      <c r="R155" s="74"/>
      <c r="U155" s="16">
        <v>27039.0</v>
      </c>
      <c r="V155" s="17">
        <v>42676.0</v>
      </c>
      <c r="Y155">
        <f t="shared" si="5"/>
        <v>-3</v>
      </c>
    </row>
    <row r="156">
      <c r="A156" s="75">
        <v>42663.0</v>
      </c>
      <c r="B156" s="71">
        <v>0.6090277777777777</v>
      </c>
      <c r="C156" s="23" t="s">
        <v>1808</v>
      </c>
      <c r="D156" s="23" t="s">
        <v>26</v>
      </c>
      <c r="E156" s="71">
        <v>0.6090277777777777</v>
      </c>
      <c r="F156" s="23" t="s">
        <v>29</v>
      </c>
      <c r="G156" s="70">
        <v>42678.0</v>
      </c>
      <c r="H156" s="72">
        <v>42675.0</v>
      </c>
      <c r="I156" s="71">
        <v>0.7916666666666666</v>
      </c>
      <c r="J156" s="74"/>
      <c r="K156" s="23" t="s">
        <v>3214</v>
      </c>
      <c r="L156" s="23" t="s">
        <v>3299</v>
      </c>
      <c r="M156" s="23" t="s">
        <v>3044</v>
      </c>
      <c r="N156" s="23" t="s">
        <v>3301</v>
      </c>
      <c r="O156" s="23">
        <v>2.0</v>
      </c>
      <c r="P156" s="23" t="s">
        <v>3048</v>
      </c>
      <c r="Q156" s="74"/>
      <c r="R156" s="74"/>
      <c r="U156" s="16">
        <v>27039.0</v>
      </c>
      <c r="V156" s="17">
        <v>42676.0</v>
      </c>
      <c r="Y156">
        <f t="shared" si="5"/>
        <v>-3</v>
      </c>
    </row>
    <row r="157">
      <c r="A157" s="75">
        <v>42663.0</v>
      </c>
      <c r="B157" s="71">
        <v>0.6090277777777777</v>
      </c>
      <c r="C157" s="23" t="s">
        <v>1808</v>
      </c>
      <c r="D157" s="23" t="s">
        <v>26</v>
      </c>
      <c r="E157" s="71">
        <v>0.6090277777777777</v>
      </c>
      <c r="F157" s="23" t="s">
        <v>29</v>
      </c>
      <c r="G157" s="70">
        <v>42678.0</v>
      </c>
      <c r="H157" s="72">
        <v>42675.0</v>
      </c>
      <c r="I157" s="71">
        <v>0.7916666666666666</v>
      </c>
      <c r="J157" s="74"/>
      <c r="K157" s="23" t="s">
        <v>3304</v>
      </c>
      <c r="L157" s="23" t="s">
        <v>3306</v>
      </c>
      <c r="M157" s="23" t="s">
        <v>3044</v>
      </c>
      <c r="N157" s="23" t="s">
        <v>3308</v>
      </c>
      <c r="O157" s="23">
        <v>3.0</v>
      </c>
      <c r="P157" s="23" t="s">
        <v>3048</v>
      </c>
      <c r="Q157" s="74"/>
      <c r="R157" s="74"/>
      <c r="U157" s="16">
        <v>27039.0</v>
      </c>
      <c r="V157" s="17">
        <v>42676.0</v>
      </c>
      <c r="Y157">
        <f t="shared" si="5"/>
        <v>-3</v>
      </c>
    </row>
    <row r="158">
      <c r="A158" s="75">
        <v>42663.0</v>
      </c>
      <c r="B158" s="71">
        <v>0.6090277777777777</v>
      </c>
      <c r="C158" s="23" t="s">
        <v>1808</v>
      </c>
      <c r="D158" s="23" t="s">
        <v>26</v>
      </c>
      <c r="E158" s="71">
        <v>0.6090277777777777</v>
      </c>
      <c r="F158" s="23" t="s">
        <v>29</v>
      </c>
      <c r="G158" s="70">
        <v>42678.0</v>
      </c>
      <c r="H158" s="72">
        <v>42675.0</v>
      </c>
      <c r="I158" s="71">
        <v>0.7916666666666666</v>
      </c>
      <c r="J158" s="74"/>
      <c r="K158" s="23" t="s">
        <v>3312</v>
      </c>
      <c r="L158" s="23" t="s">
        <v>3313</v>
      </c>
      <c r="M158" s="23" t="s">
        <v>3044</v>
      </c>
      <c r="N158" s="23" t="s">
        <v>3314</v>
      </c>
      <c r="O158" s="23">
        <v>1.0</v>
      </c>
      <c r="P158" s="23" t="s">
        <v>3048</v>
      </c>
      <c r="Q158" s="74"/>
      <c r="R158" s="74"/>
      <c r="U158" s="16">
        <v>27039.0</v>
      </c>
      <c r="V158" s="17">
        <v>42676.0</v>
      </c>
      <c r="Y158">
        <f t="shared" si="5"/>
        <v>-3</v>
      </c>
    </row>
    <row r="159">
      <c r="A159" s="23" t="s">
        <v>288</v>
      </c>
      <c r="B159" s="71"/>
      <c r="C159" s="23"/>
      <c r="D159" s="23"/>
      <c r="E159" s="71"/>
      <c r="F159" s="23"/>
      <c r="G159" s="70"/>
      <c r="H159" s="23" t="s">
        <v>288</v>
      </c>
      <c r="I159" s="23" t="s">
        <v>288</v>
      </c>
      <c r="J159" s="74"/>
      <c r="K159" s="23"/>
      <c r="L159" s="23" t="s">
        <v>3321</v>
      </c>
      <c r="M159" s="23"/>
      <c r="N159" s="23"/>
      <c r="O159" s="23"/>
      <c r="P159" s="23"/>
      <c r="Q159" s="23" t="s">
        <v>3322</v>
      </c>
      <c r="R159" s="74"/>
      <c r="U159" s="16" t="s">
        <v>288</v>
      </c>
      <c r="V159" s="16" t="s">
        <v>288</v>
      </c>
    </row>
    <row r="160">
      <c r="A160" s="75">
        <v>42664.0</v>
      </c>
      <c r="B160" s="71">
        <v>0.4173611111111111</v>
      </c>
      <c r="C160" s="23" t="s">
        <v>1808</v>
      </c>
      <c r="D160" s="23" t="s">
        <v>26</v>
      </c>
      <c r="E160" s="71">
        <v>0.4173611111111111</v>
      </c>
      <c r="F160" s="23" t="s">
        <v>1489</v>
      </c>
      <c r="G160" s="70">
        <v>42670.0</v>
      </c>
      <c r="H160" s="72">
        <v>42671.0</v>
      </c>
      <c r="I160" s="71">
        <v>0.6611111111111111</v>
      </c>
      <c r="J160" s="74"/>
      <c r="K160" s="23" t="s">
        <v>3325</v>
      </c>
      <c r="L160" s="23" t="s">
        <v>3327</v>
      </c>
      <c r="M160" s="23" t="s">
        <v>92</v>
      </c>
      <c r="N160" s="23" t="s">
        <v>3328</v>
      </c>
      <c r="O160" s="23">
        <v>1.0</v>
      </c>
      <c r="P160" s="23" t="s">
        <v>3330</v>
      </c>
      <c r="Q160" s="23" t="s">
        <v>3333</v>
      </c>
      <c r="R160" s="74"/>
      <c r="U160" s="16">
        <v>27010.0</v>
      </c>
      <c r="V160" s="17">
        <v>42674.0</v>
      </c>
      <c r="Y160">
        <f t="shared" ref="Y160:Y175" si="6">H160-G160</f>
        <v>1</v>
      </c>
    </row>
    <row r="161">
      <c r="A161" s="75">
        <v>42664.0</v>
      </c>
      <c r="B161" s="71">
        <v>0.6048611111111111</v>
      </c>
      <c r="C161" s="23" t="s">
        <v>1808</v>
      </c>
      <c r="D161" s="23" t="s">
        <v>26</v>
      </c>
      <c r="E161" s="71">
        <v>0.6048611111111111</v>
      </c>
      <c r="F161" s="23" t="s">
        <v>181</v>
      </c>
      <c r="G161" s="70">
        <v>42667.0</v>
      </c>
      <c r="H161" s="72">
        <v>42666.0</v>
      </c>
      <c r="I161" s="71">
        <v>0.4479166666666667</v>
      </c>
      <c r="J161" s="74"/>
      <c r="K161" s="23" t="s">
        <v>184</v>
      </c>
      <c r="L161" s="23" t="s">
        <v>3339</v>
      </c>
      <c r="M161" s="23" t="s">
        <v>186</v>
      </c>
      <c r="N161" s="23" t="s">
        <v>3341</v>
      </c>
      <c r="O161" s="23">
        <v>1.0</v>
      </c>
      <c r="P161" s="23" t="s">
        <v>3343</v>
      </c>
      <c r="Q161" s="74"/>
      <c r="R161" s="74"/>
      <c r="U161" s="16">
        <v>26964.0</v>
      </c>
      <c r="V161" s="17">
        <v>42667.0</v>
      </c>
      <c r="Y161">
        <f t="shared" si="6"/>
        <v>-1</v>
      </c>
    </row>
    <row r="162">
      <c r="A162" s="75">
        <v>42667.0</v>
      </c>
      <c r="B162" s="71">
        <v>0.41458333333333336</v>
      </c>
      <c r="C162" s="23" t="s">
        <v>1808</v>
      </c>
      <c r="D162" s="23" t="s">
        <v>26</v>
      </c>
      <c r="E162" s="71">
        <v>0.41458333333333336</v>
      </c>
      <c r="F162" s="23" t="s">
        <v>1489</v>
      </c>
      <c r="G162" s="70">
        <v>42668.0</v>
      </c>
      <c r="H162" s="72">
        <v>42668.0</v>
      </c>
      <c r="I162" s="71">
        <v>0.6666666666666666</v>
      </c>
      <c r="J162" s="74"/>
      <c r="K162" s="23" t="s">
        <v>33</v>
      </c>
      <c r="L162" s="23" t="s">
        <v>3350</v>
      </c>
      <c r="M162" s="23" t="s">
        <v>76</v>
      </c>
      <c r="N162" s="23" t="s">
        <v>3351</v>
      </c>
      <c r="O162" s="23">
        <v>1.0</v>
      </c>
      <c r="P162" s="23" t="s">
        <v>3352</v>
      </c>
      <c r="Q162" s="74"/>
      <c r="R162" s="74"/>
      <c r="U162" s="16">
        <v>26983.0</v>
      </c>
      <c r="V162" s="17">
        <v>42669.0</v>
      </c>
      <c r="Y162">
        <f t="shared" si="6"/>
        <v>0</v>
      </c>
    </row>
    <row r="163">
      <c r="A163" s="75">
        <v>42667.0</v>
      </c>
      <c r="B163" s="71">
        <v>0.41458333333333336</v>
      </c>
      <c r="C163" s="23" t="s">
        <v>1808</v>
      </c>
      <c r="D163" s="23" t="s">
        <v>26</v>
      </c>
      <c r="E163" s="71">
        <v>0.41458333333333336</v>
      </c>
      <c r="F163" s="23" t="s">
        <v>1489</v>
      </c>
      <c r="G163" s="70">
        <v>42668.0</v>
      </c>
      <c r="H163" s="72">
        <v>42668.0</v>
      </c>
      <c r="I163" s="71">
        <v>0.6666666666666666</v>
      </c>
      <c r="J163" s="74"/>
      <c r="K163" s="23" t="s">
        <v>33</v>
      </c>
      <c r="L163" s="23" t="s">
        <v>3360</v>
      </c>
      <c r="M163" s="23" t="s">
        <v>76</v>
      </c>
      <c r="N163" s="23" t="s">
        <v>3361</v>
      </c>
      <c r="O163" s="23">
        <v>1.0</v>
      </c>
      <c r="P163" s="23" t="s">
        <v>3352</v>
      </c>
      <c r="Q163" s="74"/>
      <c r="R163" s="74"/>
      <c r="U163" s="16">
        <v>26983.0</v>
      </c>
      <c r="V163" s="17">
        <v>42669.0</v>
      </c>
      <c r="Y163">
        <f t="shared" si="6"/>
        <v>0</v>
      </c>
    </row>
    <row r="164">
      <c r="A164" s="75">
        <v>42667.0</v>
      </c>
      <c r="B164" s="71">
        <v>0.41458333333333336</v>
      </c>
      <c r="C164" s="23" t="s">
        <v>1808</v>
      </c>
      <c r="D164" s="23" t="s">
        <v>26</v>
      </c>
      <c r="E164" s="71">
        <v>0.41458333333333336</v>
      </c>
      <c r="F164" s="23" t="s">
        <v>1489</v>
      </c>
      <c r="G164" s="70">
        <v>42668.0</v>
      </c>
      <c r="H164" s="72">
        <v>42668.0</v>
      </c>
      <c r="I164" s="71">
        <v>0.6666666666666666</v>
      </c>
      <c r="J164" s="74"/>
      <c r="K164" s="23" t="s">
        <v>33</v>
      </c>
      <c r="L164" s="23" t="s">
        <v>3368</v>
      </c>
      <c r="M164" s="23" t="s">
        <v>76</v>
      </c>
      <c r="N164" s="23" t="s">
        <v>3369</v>
      </c>
      <c r="O164" s="23">
        <v>1.0</v>
      </c>
      <c r="P164" s="23" t="s">
        <v>3352</v>
      </c>
      <c r="Q164" s="74"/>
      <c r="R164" s="74"/>
      <c r="U164" s="16">
        <v>26983.0</v>
      </c>
      <c r="V164" s="17">
        <v>42669.0</v>
      </c>
      <c r="Y164">
        <f t="shared" si="6"/>
        <v>0</v>
      </c>
    </row>
    <row r="165">
      <c r="A165" s="75">
        <v>42667.0</v>
      </c>
      <c r="B165" s="71">
        <v>0.41458333333333336</v>
      </c>
      <c r="C165" s="23" t="s">
        <v>1808</v>
      </c>
      <c r="D165" s="23" t="s">
        <v>26</v>
      </c>
      <c r="E165" s="71">
        <v>0.41458333333333336</v>
      </c>
      <c r="F165" s="23" t="s">
        <v>1489</v>
      </c>
      <c r="G165" s="70">
        <v>42668.0</v>
      </c>
      <c r="H165" s="72">
        <v>42668.0</v>
      </c>
      <c r="I165" s="71">
        <v>0.6666666666666666</v>
      </c>
      <c r="J165" s="74"/>
      <c r="K165" s="23" t="s">
        <v>33</v>
      </c>
      <c r="L165" s="23" t="s">
        <v>3372</v>
      </c>
      <c r="M165" s="23" t="s">
        <v>76</v>
      </c>
      <c r="N165" s="23" t="s">
        <v>3374</v>
      </c>
      <c r="O165" s="23">
        <v>1.0</v>
      </c>
      <c r="P165" s="23" t="s">
        <v>3352</v>
      </c>
      <c r="Q165" s="74"/>
      <c r="R165" s="74"/>
      <c r="U165" s="16">
        <v>26983.0</v>
      </c>
      <c r="V165" s="17">
        <v>42669.0</v>
      </c>
      <c r="Y165">
        <f t="shared" si="6"/>
        <v>0</v>
      </c>
    </row>
    <row r="166">
      <c r="A166" s="75">
        <v>42667.0</v>
      </c>
      <c r="B166" s="71">
        <v>0.4152777777777778</v>
      </c>
      <c r="C166" s="23" t="s">
        <v>1808</v>
      </c>
      <c r="D166" s="23" t="s">
        <v>26</v>
      </c>
      <c r="E166" s="71">
        <v>0.4152777777777778</v>
      </c>
      <c r="F166" s="23" t="s">
        <v>1489</v>
      </c>
      <c r="G166" s="70">
        <v>42667.0</v>
      </c>
      <c r="H166" s="72">
        <v>42667.0</v>
      </c>
      <c r="I166" s="71">
        <v>0.6840277777777778</v>
      </c>
      <c r="J166" s="74"/>
      <c r="K166" s="23" t="s">
        <v>33</v>
      </c>
      <c r="L166" s="23" t="s">
        <v>3377</v>
      </c>
      <c r="M166" s="23" t="s">
        <v>3378</v>
      </c>
      <c r="N166" s="23" t="s">
        <v>499</v>
      </c>
      <c r="O166" s="23">
        <v>1.0</v>
      </c>
      <c r="P166" s="23" t="s">
        <v>3379</v>
      </c>
      <c r="Q166" s="74"/>
      <c r="R166" s="23">
        <v>615672.0</v>
      </c>
      <c r="U166" s="16">
        <v>26972.0</v>
      </c>
      <c r="V166" s="17">
        <v>42668.0</v>
      </c>
      <c r="Y166">
        <f t="shared" si="6"/>
        <v>0</v>
      </c>
    </row>
    <row r="167">
      <c r="A167" s="75">
        <v>42668.0</v>
      </c>
      <c r="B167" s="71">
        <v>0.43472222222222223</v>
      </c>
      <c r="C167" s="23" t="s">
        <v>1808</v>
      </c>
      <c r="D167" s="23" t="s">
        <v>26</v>
      </c>
      <c r="E167" s="71">
        <v>0.43472222222222223</v>
      </c>
      <c r="F167" s="23" t="s">
        <v>29</v>
      </c>
      <c r="G167" s="70">
        <v>42668.0</v>
      </c>
      <c r="H167" s="79">
        <v>42669.0</v>
      </c>
      <c r="I167" s="71">
        <v>0.60625</v>
      </c>
      <c r="J167" s="74"/>
      <c r="K167" s="23" t="s">
        <v>33</v>
      </c>
      <c r="L167" s="23" t="s">
        <v>3384</v>
      </c>
      <c r="M167" s="23" t="s">
        <v>39</v>
      </c>
      <c r="N167" s="23" t="s">
        <v>3386</v>
      </c>
      <c r="O167" s="23">
        <v>1.0</v>
      </c>
      <c r="P167" s="23" t="s">
        <v>3387</v>
      </c>
      <c r="Q167" s="23" t="s">
        <v>773</v>
      </c>
      <c r="R167" s="74"/>
      <c r="U167" s="16">
        <v>26989.0</v>
      </c>
      <c r="V167" s="17">
        <v>42670.0</v>
      </c>
      <c r="Y167">
        <f t="shared" si="6"/>
        <v>1</v>
      </c>
    </row>
    <row r="168">
      <c r="A168" s="75">
        <v>42668.0</v>
      </c>
      <c r="B168" s="71">
        <v>0.43472222222222223</v>
      </c>
      <c r="C168" s="23" t="s">
        <v>1808</v>
      </c>
      <c r="D168" s="23" t="s">
        <v>26</v>
      </c>
      <c r="E168" s="71">
        <v>0.43472222222222223</v>
      </c>
      <c r="F168" s="23" t="s">
        <v>29</v>
      </c>
      <c r="G168" s="70">
        <v>42678.0</v>
      </c>
      <c r="H168" s="79">
        <v>42675.0</v>
      </c>
      <c r="I168" s="71">
        <v>0.43472222222222223</v>
      </c>
      <c r="J168" s="74"/>
      <c r="K168" s="23" t="s">
        <v>33</v>
      </c>
      <c r="L168" s="23" t="s">
        <v>3394</v>
      </c>
      <c r="M168" s="23" t="s">
        <v>3395</v>
      </c>
      <c r="N168" s="23" t="s">
        <v>3396</v>
      </c>
      <c r="O168" s="23">
        <v>1.0</v>
      </c>
      <c r="P168" s="23" t="s">
        <v>3397</v>
      </c>
      <c r="Q168" s="74"/>
      <c r="R168" s="74"/>
      <c r="U168" s="16">
        <v>27036.0</v>
      </c>
      <c r="V168" s="17">
        <v>42676.0</v>
      </c>
      <c r="Y168">
        <f t="shared" si="6"/>
        <v>-3</v>
      </c>
    </row>
    <row r="169">
      <c r="A169" s="75">
        <v>42668.0</v>
      </c>
      <c r="B169" s="71">
        <v>0.43472222222222223</v>
      </c>
      <c r="C169" s="23" t="s">
        <v>1808</v>
      </c>
      <c r="D169" s="23" t="s">
        <v>26</v>
      </c>
      <c r="E169" s="71">
        <v>0.43472222222222223</v>
      </c>
      <c r="F169" s="23" t="s">
        <v>29</v>
      </c>
      <c r="G169" s="70">
        <v>42678.0</v>
      </c>
      <c r="H169" s="79">
        <v>42675.0</v>
      </c>
      <c r="I169" s="71">
        <v>0.43472222222222223</v>
      </c>
      <c r="J169" s="74"/>
      <c r="K169" s="23" t="s">
        <v>33</v>
      </c>
      <c r="L169" s="23" t="s">
        <v>3401</v>
      </c>
      <c r="M169" s="23" t="s">
        <v>3395</v>
      </c>
      <c r="N169" s="23" t="s">
        <v>3404</v>
      </c>
      <c r="O169" s="23">
        <v>1.0</v>
      </c>
      <c r="P169" s="23" t="s">
        <v>3397</v>
      </c>
      <c r="Q169" s="74"/>
      <c r="R169" s="74"/>
      <c r="U169" s="16">
        <v>27036.0</v>
      </c>
      <c r="V169" s="17">
        <v>42676.0</v>
      </c>
      <c r="Y169">
        <f t="shared" si="6"/>
        <v>-3</v>
      </c>
    </row>
    <row r="170">
      <c r="A170" s="75">
        <v>42668.0</v>
      </c>
      <c r="B170" s="71">
        <v>0.43472222222222223</v>
      </c>
      <c r="C170" s="23" t="s">
        <v>1808</v>
      </c>
      <c r="D170" s="23" t="s">
        <v>26</v>
      </c>
      <c r="E170" s="71">
        <v>0.43472222222222223</v>
      </c>
      <c r="F170" s="23" t="s">
        <v>29</v>
      </c>
      <c r="G170" s="70">
        <v>42678.0</v>
      </c>
      <c r="H170" s="79">
        <v>42675.0</v>
      </c>
      <c r="I170" s="71">
        <v>0.43472222222222223</v>
      </c>
      <c r="J170" s="74"/>
      <c r="K170" s="23" t="s">
        <v>33</v>
      </c>
      <c r="L170" s="23" t="s">
        <v>3409</v>
      </c>
      <c r="M170" s="23" t="s">
        <v>3395</v>
      </c>
      <c r="N170" s="23" t="s">
        <v>3411</v>
      </c>
      <c r="O170" s="23">
        <v>1.0</v>
      </c>
      <c r="P170" s="23" t="s">
        <v>3397</v>
      </c>
      <c r="Q170" s="74"/>
      <c r="R170" s="74"/>
      <c r="U170" s="16">
        <v>27036.0</v>
      </c>
      <c r="V170" s="17">
        <v>42676.0</v>
      </c>
      <c r="Y170">
        <f t="shared" si="6"/>
        <v>-3</v>
      </c>
    </row>
    <row r="171">
      <c r="A171" s="75">
        <v>42668.0</v>
      </c>
      <c r="B171" s="71">
        <v>0.4548611111111111</v>
      </c>
      <c r="C171" s="23" t="s">
        <v>1808</v>
      </c>
      <c r="D171" s="23" t="s">
        <v>26</v>
      </c>
      <c r="E171" s="71">
        <v>0.4548611111111111</v>
      </c>
      <c r="F171" s="23" t="s">
        <v>29</v>
      </c>
      <c r="G171" s="70">
        <v>42671.0</v>
      </c>
      <c r="H171" s="72">
        <v>42670.0</v>
      </c>
      <c r="I171" s="71">
        <v>0.6993055555555555</v>
      </c>
      <c r="J171" s="74"/>
      <c r="K171" s="23" t="s">
        <v>3415</v>
      </c>
      <c r="L171" s="23" t="s">
        <v>3416</v>
      </c>
      <c r="M171" s="23" t="s">
        <v>599</v>
      </c>
      <c r="N171" s="23" t="s">
        <v>3417</v>
      </c>
      <c r="O171" s="23">
        <v>1.0</v>
      </c>
      <c r="P171" s="23" t="s">
        <v>3418</v>
      </c>
      <c r="Q171" s="74"/>
      <c r="R171" s="13" t="s">
        <v>3419</v>
      </c>
      <c r="U171" s="16">
        <v>26997.0</v>
      </c>
      <c r="V171" s="17">
        <v>42671.0</v>
      </c>
      <c r="Y171">
        <f t="shared" si="6"/>
        <v>-1</v>
      </c>
    </row>
    <row r="172">
      <c r="A172" s="75">
        <v>42668.0</v>
      </c>
      <c r="B172" s="71">
        <v>0.4548611111111111</v>
      </c>
      <c r="C172" s="23" t="s">
        <v>1808</v>
      </c>
      <c r="D172" s="23" t="s">
        <v>26</v>
      </c>
      <c r="E172" s="71">
        <v>0.4548611111111111</v>
      </c>
      <c r="F172" s="23" t="s">
        <v>29</v>
      </c>
      <c r="G172" s="70">
        <v>42671.0</v>
      </c>
      <c r="H172" s="72">
        <v>42670.0</v>
      </c>
      <c r="I172" s="71">
        <v>0.6993055555555555</v>
      </c>
      <c r="J172" s="74"/>
      <c r="K172" s="23" t="s">
        <v>3415</v>
      </c>
      <c r="L172" s="23" t="s">
        <v>3425</v>
      </c>
      <c r="M172" s="23" t="s">
        <v>599</v>
      </c>
      <c r="N172" s="23" t="s">
        <v>3426</v>
      </c>
      <c r="O172" s="23">
        <v>1.0</v>
      </c>
      <c r="P172" s="23" t="s">
        <v>3418</v>
      </c>
      <c r="Q172" s="74"/>
      <c r="R172" s="13" t="s">
        <v>3419</v>
      </c>
      <c r="U172" s="16">
        <v>26997.0</v>
      </c>
      <c r="V172" s="17">
        <v>42671.0</v>
      </c>
      <c r="Y172">
        <f t="shared" si="6"/>
        <v>-1</v>
      </c>
    </row>
    <row r="173">
      <c r="A173" s="75">
        <v>42668.0</v>
      </c>
      <c r="B173" s="71">
        <v>0.5875</v>
      </c>
      <c r="C173" s="23" t="s">
        <v>1808</v>
      </c>
      <c r="D173" s="23" t="s">
        <v>26</v>
      </c>
      <c r="E173" s="71">
        <v>0.5875</v>
      </c>
      <c r="F173" s="23" t="s">
        <v>1489</v>
      </c>
      <c r="G173" s="70">
        <v>42669.0</v>
      </c>
      <c r="H173" s="72">
        <v>42670.0</v>
      </c>
      <c r="I173" s="71">
        <v>0.2777777777777778</v>
      </c>
      <c r="J173" s="74"/>
      <c r="K173" s="23" t="s">
        <v>587</v>
      </c>
      <c r="L173" s="23" t="s">
        <v>3430</v>
      </c>
      <c r="M173" s="23" t="s">
        <v>2157</v>
      </c>
      <c r="N173" s="23" t="s">
        <v>3431</v>
      </c>
      <c r="O173" s="23">
        <v>1.0</v>
      </c>
      <c r="P173" s="23" t="s">
        <v>3433</v>
      </c>
      <c r="Q173" s="74"/>
      <c r="R173" s="74"/>
      <c r="U173" s="16">
        <v>26990.0</v>
      </c>
      <c r="V173" s="17">
        <v>42670.0</v>
      </c>
      <c r="Y173">
        <f t="shared" si="6"/>
        <v>1</v>
      </c>
    </row>
    <row r="174">
      <c r="A174" s="70">
        <v>42669.0</v>
      </c>
      <c r="B174" s="71">
        <v>0.4548611111111111</v>
      </c>
      <c r="C174" s="23" t="s">
        <v>1170</v>
      </c>
      <c r="D174" s="23" t="s">
        <v>26</v>
      </c>
      <c r="E174" s="71">
        <v>0.44166666666666665</v>
      </c>
      <c r="F174" s="23" t="s">
        <v>29</v>
      </c>
      <c r="G174" s="70">
        <v>42670.0</v>
      </c>
      <c r="H174" s="72">
        <v>42670.0</v>
      </c>
      <c r="I174" s="71">
        <v>0.5902777777777778</v>
      </c>
      <c r="J174" s="74"/>
      <c r="K174" s="23" t="s">
        <v>33</v>
      </c>
      <c r="L174" s="23" t="s">
        <v>3437</v>
      </c>
      <c r="M174" s="23" t="s">
        <v>39</v>
      </c>
      <c r="N174" s="23" t="s">
        <v>3439</v>
      </c>
      <c r="O174" s="23">
        <v>1.0</v>
      </c>
      <c r="P174" s="23" t="s">
        <v>1467</v>
      </c>
      <c r="Q174" s="74"/>
      <c r="R174" s="23" t="s">
        <v>3441</v>
      </c>
      <c r="U174" s="16">
        <v>26998.0</v>
      </c>
      <c r="V174" s="17">
        <v>42671.0</v>
      </c>
      <c r="Y174">
        <f t="shared" si="6"/>
        <v>0</v>
      </c>
    </row>
    <row r="175">
      <c r="A175" s="75">
        <v>42670.0</v>
      </c>
      <c r="B175" s="71">
        <v>0.43125</v>
      </c>
      <c r="C175" s="23" t="s">
        <v>1808</v>
      </c>
      <c r="D175" s="23" t="s">
        <v>26</v>
      </c>
      <c r="E175" s="71">
        <v>0.43125</v>
      </c>
      <c r="F175" s="23" t="s">
        <v>1489</v>
      </c>
      <c r="G175" s="70">
        <v>42670.0</v>
      </c>
      <c r="H175" s="72">
        <v>42670.0</v>
      </c>
      <c r="I175" s="71">
        <v>0.5784722222222223</v>
      </c>
      <c r="J175" s="74"/>
      <c r="K175" s="23" t="s">
        <v>3444</v>
      </c>
      <c r="L175" s="23" t="s">
        <v>3445</v>
      </c>
      <c r="M175" s="23" t="s">
        <v>92</v>
      </c>
      <c r="N175" s="23" t="s">
        <v>3446</v>
      </c>
      <c r="O175" s="23">
        <v>1.0</v>
      </c>
      <c r="P175" s="23" t="s">
        <v>3447</v>
      </c>
      <c r="Q175" s="74"/>
      <c r="R175" s="74"/>
      <c r="U175" s="16">
        <v>27001.0</v>
      </c>
      <c r="V175" s="17">
        <v>42671.0</v>
      </c>
      <c r="Y175">
        <f t="shared" si="6"/>
        <v>0</v>
      </c>
    </row>
    <row r="176">
      <c r="A176" s="75">
        <v>42670.0</v>
      </c>
      <c r="B176" s="71">
        <v>0.48055555555555557</v>
      </c>
      <c r="C176" s="23" t="s">
        <v>1808</v>
      </c>
      <c r="D176" s="23" t="s">
        <v>26</v>
      </c>
      <c r="E176" s="71">
        <v>0.48055555555555557</v>
      </c>
      <c r="F176" s="23" t="s">
        <v>29</v>
      </c>
      <c r="G176" s="23" t="s">
        <v>3449</v>
      </c>
      <c r="H176" s="72">
        <v>42695.0</v>
      </c>
      <c r="I176" s="71">
        <v>0.6118055555555556</v>
      </c>
      <c r="J176" s="74"/>
      <c r="K176" s="23" t="s">
        <v>2926</v>
      </c>
      <c r="L176" s="23" t="s">
        <v>3452</v>
      </c>
      <c r="M176" s="23" t="s">
        <v>2928</v>
      </c>
      <c r="N176" s="23" t="s">
        <v>3453</v>
      </c>
      <c r="O176" s="74"/>
      <c r="P176" s="13" t="s">
        <v>2930</v>
      </c>
      <c r="Q176" s="74"/>
      <c r="R176" s="74"/>
      <c r="U176" s="16" t="s">
        <v>288</v>
      </c>
    </row>
    <row r="177">
      <c r="A177" s="75">
        <v>42671.0</v>
      </c>
      <c r="B177" s="71">
        <v>0.43680555555555556</v>
      </c>
      <c r="C177" s="23" t="s">
        <v>1808</v>
      </c>
      <c r="D177" s="23" t="s">
        <v>26</v>
      </c>
      <c r="E177" s="71">
        <v>0.43680555555555556</v>
      </c>
      <c r="F177" s="23" t="s">
        <v>29</v>
      </c>
      <c r="G177" s="70">
        <v>42675.0</v>
      </c>
      <c r="H177" s="72">
        <v>42676.0</v>
      </c>
      <c r="I177" s="71">
        <v>0.6979166666666666</v>
      </c>
      <c r="J177" s="74"/>
      <c r="K177" s="23" t="s">
        <v>1250</v>
      </c>
      <c r="L177" s="23" t="s">
        <v>3455</v>
      </c>
      <c r="M177" s="23" t="s">
        <v>3456</v>
      </c>
      <c r="N177" s="23" t="s">
        <v>3457</v>
      </c>
      <c r="O177" s="23">
        <v>1.0</v>
      </c>
      <c r="P177" s="23" t="s">
        <v>57</v>
      </c>
      <c r="Q177" s="23" t="s">
        <v>3459</v>
      </c>
      <c r="R177" s="74"/>
      <c r="U177" s="16">
        <v>27050.0</v>
      </c>
      <c r="V177" s="17">
        <v>42677.0</v>
      </c>
      <c r="Y177">
        <f t="shared" ref="Y177:Y183" si="7">H177-G177</f>
        <v>1</v>
      </c>
    </row>
    <row r="178">
      <c r="A178" s="75">
        <v>42674.0</v>
      </c>
      <c r="B178" s="71">
        <v>0.4125</v>
      </c>
      <c r="C178" s="23" t="s">
        <v>1808</v>
      </c>
      <c r="D178" s="23" t="s">
        <v>26</v>
      </c>
      <c r="E178" s="71">
        <v>0.4125</v>
      </c>
      <c r="F178" s="23" t="s">
        <v>1489</v>
      </c>
      <c r="G178" s="70">
        <v>42676.0</v>
      </c>
      <c r="H178" s="72">
        <v>42676.0</v>
      </c>
      <c r="I178" s="71">
        <v>0.6875</v>
      </c>
      <c r="J178" s="74"/>
      <c r="K178" s="23" t="s">
        <v>33</v>
      </c>
      <c r="L178" s="23" t="s">
        <v>3465</v>
      </c>
      <c r="M178" s="23" t="s">
        <v>76</v>
      </c>
      <c r="N178" s="23" t="s">
        <v>3351</v>
      </c>
      <c r="O178" s="23">
        <v>1.0</v>
      </c>
      <c r="P178" s="23" t="s">
        <v>3466</v>
      </c>
      <c r="Q178" s="23" t="s">
        <v>1796</v>
      </c>
      <c r="R178" s="74"/>
      <c r="U178" s="16" t="s">
        <v>288</v>
      </c>
      <c r="V178" s="16" t="s">
        <v>288</v>
      </c>
      <c r="Y178">
        <f t="shared" si="7"/>
        <v>0</v>
      </c>
    </row>
    <row r="179">
      <c r="A179" s="75">
        <v>42674.0</v>
      </c>
      <c r="B179" s="71">
        <v>0.4125</v>
      </c>
      <c r="C179" s="23" t="s">
        <v>1808</v>
      </c>
      <c r="D179" s="23" t="s">
        <v>26</v>
      </c>
      <c r="E179" s="71">
        <v>0.4125</v>
      </c>
      <c r="F179" s="23" t="s">
        <v>1489</v>
      </c>
      <c r="G179" s="70">
        <v>42676.0</v>
      </c>
      <c r="H179" s="72">
        <v>42676.0</v>
      </c>
      <c r="I179" s="71">
        <v>0.6875</v>
      </c>
      <c r="J179" s="74"/>
      <c r="K179" s="23" t="s">
        <v>33</v>
      </c>
      <c r="L179" s="23" t="s">
        <v>3470</v>
      </c>
      <c r="M179" s="23" t="s">
        <v>76</v>
      </c>
      <c r="N179" s="23" t="s">
        <v>3361</v>
      </c>
      <c r="O179" s="23">
        <v>1.0</v>
      </c>
      <c r="P179" s="23" t="s">
        <v>3466</v>
      </c>
      <c r="Q179" s="23" t="s">
        <v>1796</v>
      </c>
      <c r="R179" s="74"/>
      <c r="U179" s="16" t="s">
        <v>288</v>
      </c>
      <c r="V179" s="16" t="s">
        <v>288</v>
      </c>
      <c r="Y179">
        <f t="shared" si="7"/>
        <v>0</v>
      </c>
    </row>
    <row r="180">
      <c r="A180" s="75">
        <v>42674.0</v>
      </c>
      <c r="B180" s="71">
        <v>0.4125</v>
      </c>
      <c r="C180" s="23" t="s">
        <v>1808</v>
      </c>
      <c r="D180" s="23" t="s">
        <v>26</v>
      </c>
      <c r="E180" s="71">
        <v>0.4125</v>
      </c>
      <c r="F180" s="23" t="s">
        <v>1489</v>
      </c>
      <c r="G180" s="70">
        <v>42676.0</v>
      </c>
      <c r="H180" s="72">
        <v>42676.0</v>
      </c>
      <c r="I180" s="71">
        <v>0.6875</v>
      </c>
      <c r="J180" s="74"/>
      <c r="K180" s="23" t="s">
        <v>33</v>
      </c>
      <c r="L180" s="23" t="s">
        <v>3475</v>
      </c>
      <c r="M180" s="23" t="s">
        <v>76</v>
      </c>
      <c r="N180" s="23" t="s">
        <v>3369</v>
      </c>
      <c r="O180" s="23">
        <v>1.0</v>
      </c>
      <c r="P180" s="23" t="s">
        <v>3466</v>
      </c>
      <c r="Q180" s="23" t="s">
        <v>1796</v>
      </c>
      <c r="R180" s="74"/>
      <c r="U180" s="16" t="s">
        <v>288</v>
      </c>
      <c r="V180" s="16" t="s">
        <v>288</v>
      </c>
      <c r="Y180">
        <f t="shared" si="7"/>
        <v>0</v>
      </c>
    </row>
    <row r="181">
      <c r="A181" s="75">
        <v>42674.0</v>
      </c>
      <c r="B181" s="71">
        <v>0.4125</v>
      </c>
      <c r="C181" s="23" t="s">
        <v>1808</v>
      </c>
      <c r="D181" s="23" t="s">
        <v>26</v>
      </c>
      <c r="E181" s="71">
        <v>0.4125</v>
      </c>
      <c r="F181" s="23" t="s">
        <v>1489</v>
      </c>
      <c r="G181" s="70">
        <v>42676.0</v>
      </c>
      <c r="H181" s="72">
        <v>42676.0</v>
      </c>
      <c r="I181" s="71">
        <v>0.6875</v>
      </c>
      <c r="J181" s="74"/>
      <c r="K181" s="23" t="s">
        <v>33</v>
      </c>
      <c r="L181" s="23" t="s">
        <v>3479</v>
      </c>
      <c r="M181" s="23" t="s">
        <v>76</v>
      </c>
      <c r="N181" s="23" t="s">
        <v>3374</v>
      </c>
      <c r="O181" s="23">
        <v>1.0</v>
      </c>
      <c r="P181" s="23" t="s">
        <v>3466</v>
      </c>
      <c r="Q181" s="23" t="s">
        <v>1796</v>
      </c>
      <c r="R181" s="74"/>
      <c r="U181" s="16" t="s">
        <v>288</v>
      </c>
      <c r="V181" s="16" t="s">
        <v>288</v>
      </c>
      <c r="Y181">
        <f t="shared" si="7"/>
        <v>0</v>
      </c>
    </row>
    <row r="182">
      <c r="A182" s="75">
        <v>42674.0</v>
      </c>
      <c r="B182" s="71">
        <v>0.4125</v>
      </c>
      <c r="C182" s="23" t="s">
        <v>1808</v>
      </c>
      <c r="D182" s="23" t="s">
        <v>26</v>
      </c>
      <c r="E182" s="71">
        <v>0.4125</v>
      </c>
      <c r="F182" s="23" t="s">
        <v>1489</v>
      </c>
      <c r="G182" s="70">
        <v>42675.0</v>
      </c>
      <c r="H182" s="75">
        <v>42675.0</v>
      </c>
      <c r="I182" s="71">
        <v>0.6638888888888889</v>
      </c>
      <c r="J182" s="74"/>
      <c r="K182" s="23" t="s">
        <v>1214</v>
      </c>
      <c r="L182" s="23" t="s">
        <v>3484</v>
      </c>
      <c r="M182" s="23" t="s">
        <v>76</v>
      </c>
      <c r="N182" s="23" t="s">
        <v>3485</v>
      </c>
      <c r="O182" s="23">
        <v>1.0</v>
      </c>
      <c r="P182" s="23" t="s">
        <v>57</v>
      </c>
      <c r="Q182" s="23" t="s">
        <v>3486</v>
      </c>
      <c r="R182" s="74"/>
      <c r="U182" s="16">
        <v>27038.0</v>
      </c>
      <c r="V182" s="17">
        <v>42676.0</v>
      </c>
      <c r="Y182">
        <f t="shared" si="7"/>
        <v>0</v>
      </c>
    </row>
    <row r="183">
      <c r="A183" s="75">
        <v>42674.0</v>
      </c>
      <c r="B183" s="71">
        <v>0.4125</v>
      </c>
      <c r="C183" s="23" t="s">
        <v>1808</v>
      </c>
      <c r="D183" s="23" t="s">
        <v>26</v>
      </c>
      <c r="E183" s="71">
        <v>0.4125</v>
      </c>
      <c r="F183" s="23" t="s">
        <v>29</v>
      </c>
      <c r="G183" s="70">
        <v>42675.0</v>
      </c>
      <c r="H183" s="75">
        <v>42675.0</v>
      </c>
      <c r="I183" s="71">
        <v>0.6638888888888889</v>
      </c>
      <c r="J183" s="74"/>
      <c r="K183" s="23" t="s">
        <v>3489</v>
      </c>
      <c r="L183" s="23" t="s">
        <v>3490</v>
      </c>
      <c r="M183" s="23" t="s">
        <v>3456</v>
      </c>
      <c r="N183" s="23" t="s">
        <v>3493</v>
      </c>
      <c r="O183" s="23">
        <v>1.0</v>
      </c>
      <c r="P183" s="23" t="s">
        <v>57</v>
      </c>
      <c r="Q183" s="23" t="s">
        <v>3486</v>
      </c>
      <c r="R183" s="74"/>
      <c r="U183" s="16">
        <v>27037.0</v>
      </c>
      <c r="V183" s="17">
        <v>42676.0</v>
      </c>
      <c r="Y183">
        <f t="shared" si="7"/>
        <v>0</v>
      </c>
    </row>
    <row r="184">
      <c r="A184" s="75">
        <v>42674.0</v>
      </c>
      <c r="B184" s="71">
        <v>0.45208333333333334</v>
      </c>
      <c r="C184" s="23" t="s">
        <v>1808</v>
      </c>
      <c r="D184" s="23" t="s">
        <v>26</v>
      </c>
      <c r="E184" s="71">
        <v>0.45208333333333334</v>
      </c>
      <c r="F184" s="23" t="s">
        <v>29</v>
      </c>
      <c r="G184" s="23" t="s">
        <v>3494</v>
      </c>
      <c r="H184" s="23" t="s">
        <v>3494</v>
      </c>
      <c r="I184" s="23" t="s">
        <v>3494</v>
      </c>
      <c r="J184" s="23" t="s">
        <v>3494</v>
      </c>
      <c r="K184" s="23" t="s">
        <v>518</v>
      </c>
      <c r="L184" s="23" t="s">
        <v>3497</v>
      </c>
      <c r="M184" s="23" t="s">
        <v>3382</v>
      </c>
      <c r="N184" s="23" t="s">
        <v>3499</v>
      </c>
      <c r="O184" s="23">
        <v>1.0</v>
      </c>
      <c r="P184" s="23" t="s">
        <v>2826</v>
      </c>
      <c r="Q184" s="23" t="s">
        <v>3494</v>
      </c>
      <c r="R184" s="74"/>
      <c r="U184" s="16" t="s">
        <v>288</v>
      </c>
      <c r="V184" s="16" t="s">
        <v>288</v>
      </c>
    </row>
    <row r="185">
      <c r="A185" s="80"/>
      <c r="B185" s="74"/>
      <c r="C185" s="74"/>
      <c r="D185" s="74"/>
      <c r="E185" s="74"/>
      <c r="F185" s="74"/>
      <c r="G185" s="80"/>
      <c r="H185" s="74"/>
      <c r="I185" s="74"/>
      <c r="J185" s="74"/>
      <c r="K185" s="74"/>
      <c r="L185" s="74"/>
      <c r="M185" s="74"/>
      <c r="N185" s="74"/>
      <c r="O185" s="74"/>
      <c r="P185" s="74"/>
      <c r="Q185" s="74"/>
      <c r="R185" s="74"/>
    </row>
    <row r="186">
      <c r="A186" s="80"/>
      <c r="B186" s="74"/>
      <c r="C186" s="74"/>
      <c r="D186" s="74"/>
      <c r="E186" s="74"/>
      <c r="F186" s="74"/>
      <c r="G186" s="80"/>
      <c r="H186" s="74"/>
      <c r="I186" s="74"/>
      <c r="J186" s="74"/>
      <c r="K186" s="74"/>
      <c r="L186" s="74"/>
      <c r="M186" s="74"/>
      <c r="N186" s="74"/>
      <c r="O186" s="74"/>
      <c r="P186" s="74"/>
      <c r="Q186" s="74"/>
      <c r="R186" s="74"/>
    </row>
    <row r="187">
      <c r="A187" s="80"/>
      <c r="B187" s="74"/>
      <c r="C187" s="74"/>
      <c r="D187" s="74"/>
      <c r="E187" s="74"/>
      <c r="F187" s="74"/>
      <c r="G187" s="80"/>
      <c r="H187" s="74"/>
      <c r="I187" s="74"/>
      <c r="J187" s="74"/>
      <c r="K187" s="74"/>
      <c r="L187" s="74"/>
      <c r="M187" s="74"/>
      <c r="N187" s="74"/>
      <c r="O187" s="74"/>
      <c r="P187" s="74"/>
      <c r="Q187" s="74"/>
      <c r="R187" s="74"/>
    </row>
    <row r="188">
      <c r="A188" s="80"/>
      <c r="B188" s="74"/>
      <c r="C188" s="74"/>
      <c r="D188" s="74"/>
      <c r="E188" s="74"/>
      <c r="F188" s="74"/>
      <c r="G188" s="80"/>
      <c r="H188" s="74"/>
      <c r="I188" s="74"/>
      <c r="J188" s="74"/>
      <c r="K188" s="74"/>
      <c r="L188" s="74"/>
      <c r="M188" s="74"/>
      <c r="N188" s="74"/>
      <c r="O188" s="74"/>
      <c r="P188" s="74"/>
      <c r="Q188" s="74"/>
      <c r="R188" s="74"/>
    </row>
    <row r="189">
      <c r="A189" s="80"/>
      <c r="B189" s="74"/>
      <c r="C189" s="74"/>
      <c r="D189" s="74"/>
      <c r="E189" s="74"/>
      <c r="F189" s="74"/>
      <c r="G189" s="80"/>
      <c r="H189" s="74"/>
      <c r="I189" s="74"/>
      <c r="J189" s="74"/>
      <c r="K189" s="74"/>
      <c r="L189" s="74"/>
      <c r="M189" s="74"/>
      <c r="N189" s="74"/>
      <c r="O189" s="74"/>
      <c r="P189" s="74"/>
      <c r="Q189" s="74"/>
      <c r="R189" s="74"/>
    </row>
    <row r="190">
      <c r="A190" s="80"/>
      <c r="B190" s="74"/>
      <c r="C190" s="74"/>
      <c r="D190" s="74"/>
      <c r="E190" s="74"/>
      <c r="F190" s="74"/>
      <c r="G190" s="80"/>
      <c r="H190" s="74"/>
      <c r="I190" s="74"/>
      <c r="J190" s="74"/>
      <c r="K190" s="74"/>
      <c r="L190" s="74"/>
      <c r="M190" s="74"/>
      <c r="N190" s="74"/>
      <c r="O190" s="74"/>
      <c r="P190" s="74"/>
      <c r="Q190" s="74"/>
      <c r="R190" s="74"/>
    </row>
    <row r="191">
      <c r="A191" s="80"/>
      <c r="B191" s="74"/>
      <c r="C191" s="74"/>
      <c r="D191" s="74"/>
      <c r="E191" s="74"/>
      <c r="F191" s="74"/>
      <c r="G191" s="80"/>
      <c r="H191" s="74"/>
      <c r="I191" s="74"/>
      <c r="J191" s="74"/>
      <c r="K191" s="74"/>
      <c r="L191" s="74"/>
      <c r="M191" s="74"/>
      <c r="N191" s="74"/>
      <c r="O191" s="74"/>
      <c r="P191" s="74"/>
      <c r="Q191" s="74"/>
      <c r="R191" s="74"/>
    </row>
    <row r="192">
      <c r="A192" s="80"/>
      <c r="B192" s="74"/>
      <c r="C192" s="74"/>
      <c r="D192" s="74"/>
      <c r="E192" s="74"/>
      <c r="F192" s="74"/>
      <c r="G192" s="80"/>
      <c r="H192" s="74"/>
      <c r="I192" s="74"/>
      <c r="J192" s="74"/>
      <c r="K192" s="74"/>
      <c r="L192" s="74"/>
      <c r="M192" s="74"/>
      <c r="N192" s="74"/>
      <c r="O192" s="74"/>
      <c r="P192" s="74"/>
      <c r="Q192" s="74"/>
      <c r="R192" s="74"/>
    </row>
    <row r="193">
      <c r="A193" s="80"/>
      <c r="B193" s="74"/>
      <c r="C193" s="74"/>
      <c r="D193" s="74"/>
      <c r="E193" s="74"/>
      <c r="F193" s="74"/>
      <c r="G193" s="80"/>
      <c r="H193" s="74"/>
      <c r="I193" s="74"/>
      <c r="J193" s="74"/>
      <c r="K193" s="74"/>
      <c r="L193" s="74"/>
      <c r="M193" s="74"/>
      <c r="N193" s="74"/>
      <c r="O193" s="74"/>
      <c r="P193" s="74"/>
      <c r="Q193" s="74"/>
      <c r="R193" s="74"/>
    </row>
    <row r="194">
      <c r="A194" s="80"/>
      <c r="B194" s="74"/>
      <c r="C194" s="74"/>
      <c r="D194" s="74"/>
      <c r="E194" s="74"/>
      <c r="F194" s="74"/>
      <c r="G194" s="80"/>
      <c r="H194" s="74"/>
      <c r="I194" s="74"/>
      <c r="J194" s="74"/>
      <c r="K194" s="74"/>
      <c r="L194" s="74"/>
      <c r="M194" s="74"/>
      <c r="N194" s="74"/>
      <c r="O194" s="74"/>
      <c r="P194" s="74"/>
      <c r="Q194" s="74"/>
      <c r="R194" s="74"/>
    </row>
    <row r="195">
      <c r="A195" s="80"/>
      <c r="B195" s="74"/>
      <c r="C195" s="74"/>
      <c r="D195" s="74"/>
      <c r="E195" s="74"/>
      <c r="F195" s="74"/>
      <c r="G195" s="80"/>
      <c r="H195" s="74"/>
      <c r="I195" s="74"/>
      <c r="J195" s="74"/>
      <c r="K195" s="74"/>
      <c r="L195" s="74"/>
      <c r="M195" s="74"/>
      <c r="N195" s="74"/>
      <c r="O195" s="74"/>
      <c r="P195" s="74"/>
      <c r="Q195" s="74"/>
      <c r="R195" s="74"/>
    </row>
    <row r="196">
      <c r="A196" s="80"/>
      <c r="B196" s="74"/>
      <c r="C196" s="74"/>
      <c r="D196" s="74"/>
      <c r="E196" s="74"/>
      <c r="F196" s="74"/>
      <c r="G196" s="80"/>
      <c r="H196" s="74"/>
      <c r="I196" s="74"/>
      <c r="J196" s="74"/>
      <c r="K196" s="74"/>
      <c r="L196" s="74"/>
      <c r="M196" s="74"/>
      <c r="N196" s="74"/>
      <c r="O196" s="74"/>
      <c r="P196" s="74"/>
      <c r="Q196" s="74"/>
      <c r="R196" s="74"/>
    </row>
    <row r="197">
      <c r="A197" s="80"/>
      <c r="B197" s="74"/>
      <c r="C197" s="74"/>
      <c r="D197" s="74"/>
      <c r="E197" s="74"/>
      <c r="F197" s="74"/>
      <c r="G197" s="80"/>
      <c r="H197" s="74"/>
      <c r="I197" s="74"/>
      <c r="J197" s="74"/>
      <c r="K197" s="74"/>
      <c r="L197" s="74"/>
      <c r="M197" s="74"/>
      <c r="N197" s="74"/>
      <c r="O197" s="74"/>
      <c r="P197" s="74"/>
      <c r="Q197" s="74"/>
      <c r="R197" s="74"/>
    </row>
    <row r="198">
      <c r="A198" s="80"/>
      <c r="B198" s="74"/>
      <c r="C198" s="74"/>
      <c r="D198" s="74"/>
      <c r="E198" s="74"/>
      <c r="F198" s="74"/>
      <c r="G198" s="80"/>
      <c r="H198" s="74"/>
      <c r="I198" s="74"/>
      <c r="J198" s="74"/>
      <c r="K198" s="74"/>
      <c r="L198" s="74"/>
      <c r="M198" s="74"/>
      <c r="N198" s="74"/>
      <c r="O198" s="74"/>
      <c r="P198" s="74"/>
      <c r="Q198" s="74"/>
      <c r="R198" s="74"/>
    </row>
    <row r="199">
      <c r="A199" s="80"/>
      <c r="B199" s="74"/>
      <c r="C199" s="74"/>
      <c r="D199" s="74"/>
      <c r="E199" s="74"/>
      <c r="F199" s="74"/>
      <c r="G199" s="80"/>
      <c r="H199" s="74"/>
      <c r="I199" s="74"/>
      <c r="J199" s="74"/>
      <c r="K199" s="74"/>
      <c r="L199" s="74"/>
      <c r="M199" s="74"/>
      <c r="N199" s="74"/>
      <c r="O199" s="74"/>
      <c r="P199" s="74"/>
      <c r="Q199" s="74"/>
      <c r="R199" s="74"/>
    </row>
    <row r="200">
      <c r="A200" s="80"/>
      <c r="B200" s="74"/>
      <c r="C200" s="74"/>
      <c r="D200" s="74"/>
      <c r="E200" s="74"/>
      <c r="F200" s="74"/>
      <c r="G200" s="80"/>
      <c r="H200" s="74"/>
      <c r="I200" s="74"/>
      <c r="J200" s="74"/>
      <c r="K200" s="74"/>
      <c r="L200" s="74"/>
      <c r="M200" s="74"/>
      <c r="N200" s="74"/>
      <c r="O200" s="74"/>
      <c r="P200" s="74"/>
      <c r="Q200" s="74"/>
      <c r="R200" s="74"/>
    </row>
    <row r="201">
      <c r="A201" s="80"/>
      <c r="B201" s="74"/>
      <c r="C201" s="74"/>
      <c r="D201" s="74"/>
      <c r="E201" s="74"/>
      <c r="F201" s="74"/>
      <c r="G201" s="80"/>
      <c r="H201" s="74"/>
      <c r="I201" s="74"/>
      <c r="J201" s="74"/>
      <c r="K201" s="74"/>
      <c r="L201" s="74"/>
      <c r="M201" s="74"/>
      <c r="N201" s="74"/>
      <c r="O201" s="74"/>
      <c r="P201" s="74"/>
      <c r="Q201" s="74"/>
      <c r="R201" s="74"/>
    </row>
    <row r="202">
      <c r="A202" s="80"/>
      <c r="B202" s="74"/>
      <c r="C202" s="74"/>
      <c r="D202" s="74"/>
      <c r="E202" s="74"/>
      <c r="F202" s="74"/>
      <c r="G202" s="80"/>
      <c r="H202" s="74"/>
      <c r="I202" s="74"/>
      <c r="J202" s="74"/>
      <c r="K202" s="74"/>
      <c r="L202" s="74"/>
      <c r="M202" s="74"/>
      <c r="N202" s="74"/>
      <c r="O202" s="74"/>
      <c r="P202" s="74"/>
      <c r="Q202" s="74"/>
      <c r="R202" s="74"/>
    </row>
    <row r="203">
      <c r="A203" s="80"/>
      <c r="B203" s="74"/>
      <c r="C203" s="74"/>
      <c r="D203" s="74"/>
      <c r="E203" s="74"/>
      <c r="F203" s="74"/>
      <c r="G203" s="80"/>
      <c r="H203" s="74"/>
      <c r="I203" s="74"/>
      <c r="J203" s="74"/>
      <c r="K203" s="74"/>
      <c r="L203" s="74"/>
      <c r="M203" s="74"/>
      <c r="N203" s="74"/>
      <c r="O203" s="74"/>
      <c r="P203" s="74"/>
      <c r="Q203" s="74"/>
      <c r="R203" s="74"/>
    </row>
    <row r="204">
      <c r="A204" s="80"/>
      <c r="B204" s="74"/>
      <c r="C204" s="74"/>
      <c r="D204" s="75"/>
      <c r="E204" s="74"/>
      <c r="F204" s="74"/>
      <c r="G204" s="80"/>
      <c r="H204" s="74"/>
      <c r="I204" s="74"/>
      <c r="J204" s="74"/>
      <c r="K204" s="74"/>
      <c r="L204" s="74"/>
      <c r="M204" s="74"/>
      <c r="N204" s="74"/>
      <c r="O204" s="74"/>
      <c r="P204" s="74"/>
      <c r="Q204" s="74"/>
      <c r="R204" s="74"/>
    </row>
    <row r="205">
      <c r="A205" s="80"/>
      <c r="B205" s="74"/>
      <c r="C205" s="74"/>
      <c r="D205" s="74"/>
      <c r="E205" s="74"/>
      <c r="F205" s="74"/>
      <c r="G205" s="80"/>
      <c r="H205" s="74"/>
      <c r="I205" s="74"/>
      <c r="J205" s="74"/>
      <c r="K205" s="74"/>
      <c r="L205" s="74"/>
      <c r="M205" s="74"/>
      <c r="N205" s="74"/>
      <c r="O205" s="74"/>
      <c r="P205" s="74"/>
      <c r="Q205" s="74"/>
      <c r="R205" s="74"/>
    </row>
    <row r="206">
      <c r="A206" s="80"/>
      <c r="B206" s="74"/>
      <c r="C206" s="74"/>
      <c r="D206" s="74"/>
      <c r="E206" s="74"/>
      <c r="F206" s="74"/>
      <c r="G206" s="80"/>
      <c r="H206" s="74"/>
      <c r="I206" s="74"/>
      <c r="J206" s="74"/>
      <c r="K206" s="74"/>
      <c r="L206" s="74"/>
      <c r="M206" s="74"/>
      <c r="N206" s="74"/>
      <c r="O206" s="74"/>
      <c r="P206" s="74"/>
      <c r="Q206" s="74"/>
      <c r="R206" s="74"/>
    </row>
    <row r="207">
      <c r="A207" s="80"/>
      <c r="B207" s="74"/>
      <c r="C207" s="74"/>
      <c r="D207" s="74"/>
      <c r="E207" s="74"/>
      <c r="F207" s="74"/>
      <c r="G207" s="80"/>
      <c r="H207" s="74"/>
      <c r="I207" s="74"/>
      <c r="J207" s="74"/>
      <c r="K207" s="74"/>
      <c r="L207" s="74"/>
      <c r="M207" s="74"/>
      <c r="N207" s="74"/>
      <c r="O207" s="74"/>
      <c r="P207" s="74"/>
      <c r="Q207" s="74"/>
      <c r="R207" s="74"/>
    </row>
    <row r="208">
      <c r="A208" s="80"/>
      <c r="B208" s="74"/>
      <c r="C208" s="74"/>
      <c r="D208" s="74"/>
      <c r="E208" s="74"/>
      <c r="F208" s="74"/>
      <c r="G208" s="80"/>
      <c r="H208" s="74"/>
      <c r="I208" s="74"/>
      <c r="J208" s="74"/>
      <c r="K208" s="74"/>
      <c r="L208" s="74"/>
      <c r="M208" s="74"/>
      <c r="N208" s="74"/>
      <c r="O208" s="74"/>
      <c r="P208" s="74"/>
      <c r="Q208" s="74"/>
      <c r="R208" s="74"/>
    </row>
    <row r="209">
      <c r="A209" s="80"/>
      <c r="B209" s="74"/>
      <c r="C209" s="74"/>
      <c r="D209" s="74"/>
      <c r="E209" s="74"/>
      <c r="F209" s="74"/>
      <c r="G209" s="80"/>
      <c r="H209" s="74"/>
      <c r="I209" s="74"/>
      <c r="J209" s="74"/>
      <c r="K209" s="74"/>
      <c r="L209" s="74"/>
      <c r="M209" s="74"/>
      <c r="N209" s="74"/>
      <c r="O209" s="74"/>
      <c r="P209" s="74"/>
      <c r="Q209" s="74"/>
      <c r="R209" s="74"/>
    </row>
    <row r="210">
      <c r="A210" s="80"/>
      <c r="B210" s="74"/>
      <c r="C210" s="74"/>
      <c r="D210" s="74"/>
      <c r="E210" s="74"/>
      <c r="F210" s="74"/>
      <c r="G210" s="80"/>
      <c r="H210" s="74"/>
      <c r="I210" s="74"/>
      <c r="J210" s="74"/>
      <c r="K210" s="74"/>
      <c r="L210" s="74"/>
      <c r="M210" s="74"/>
      <c r="N210" s="74"/>
      <c r="O210" s="74"/>
      <c r="P210" s="74"/>
      <c r="Q210" s="74"/>
      <c r="R210" s="74"/>
    </row>
    <row r="211">
      <c r="A211" s="80"/>
      <c r="B211" s="74"/>
      <c r="C211" s="74"/>
      <c r="D211" s="74"/>
      <c r="E211" s="74"/>
      <c r="F211" s="74"/>
      <c r="G211" s="80"/>
      <c r="H211" s="74"/>
      <c r="I211" s="74"/>
      <c r="J211" s="74"/>
      <c r="K211" s="74"/>
      <c r="L211" s="74"/>
      <c r="M211" s="74"/>
      <c r="N211" s="74"/>
      <c r="O211" s="74"/>
      <c r="P211" s="74"/>
      <c r="Q211" s="74"/>
      <c r="R211" s="74"/>
    </row>
    <row r="212">
      <c r="A212" s="80"/>
      <c r="B212" s="74"/>
      <c r="C212" s="74"/>
      <c r="D212" s="74"/>
      <c r="E212" s="74"/>
      <c r="F212" s="74"/>
      <c r="G212" s="80"/>
      <c r="H212" s="74"/>
      <c r="I212" s="74"/>
      <c r="J212" s="74"/>
      <c r="K212" s="74"/>
      <c r="L212" s="74"/>
      <c r="M212" s="74"/>
      <c r="N212" s="74"/>
      <c r="O212" s="74"/>
      <c r="P212" s="74"/>
      <c r="Q212" s="74"/>
      <c r="R212" s="74"/>
    </row>
    <row r="213">
      <c r="A213" s="80"/>
      <c r="B213" s="74"/>
      <c r="C213" s="74"/>
      <c r="D213" s="74"/>
      <c r="E213" s="74"/>
      <c r="F213" s="74"/>
      <c r="G213" s="80"/>
      <c r="H213" s="74"/>
      <c r="I213" s="74"/>
      <c r="J213" s="74"/>
      <c r="K213" s="74"/>
      <c r="L213" s="74"/>
      <c r="M213" s="74"/>
      <c r="N213" s="74"/>
      <c r="O213" s="74"/>
      <c r="P213" s="74"/>
      <c r="Q213" s="74"/>
      <c r="R213" s="74"/>
    </row>
    <row r="214">
      <c r="A214" s="80"/>
      <c r="B214" s="74"/>
      <c r="C214" s="74"/>
      <c r="D214" s="74"/>
      <c r="E214" s="74"/>
      <c r="F214" s="74"/>
      <c r="G214" s="80"/>
      <c r="H214" s="74"/>
      <c r="I214" s="74"/>
      <c r="J214" s="74"/>
      <c r="K214" s="74"/>
      <c r="L214" s="74"/>
      <c r="M214" s="74"/>
      <c r="N214" s="74"/>
      <c r="O214" s="74"/>
      <c r="P214" s="74"/>
      <c r="Q214" s="74"/>
      <c r="R214" s="74"/>
    </row>
    <row r="215">
      <c r="A215" s="80"/>
      <c r="B215" s="74"/>
      <c r="C215" s="74"/>
      <c r="D215" s="74"/>
      <c r="E215" s="74"/>
      <c r="F215" s="74"/>
      <c r="G215" s="80"/>
      <c r="H215" s="74"/>
      <c r="I215" s="74"/>
      <c r="J215" s="74"/>
      <c r="K215" s="74"/>
      <c r="L215" s="74"/>
      <c r="M215" s="74"/>
      <c r="N215" s="74"/>
      <c r="O215" s="74"/>
      <c r="P215" s="74"/>
      <c r="Q215" s="74"/>
      <c r="R215" s="74"/>
    </row>
    <row r="216">
      <c r="A216" s="80"/>
      <c r="B216" s="74"/>
      <c r="C216" s="74"/>
      <c r="D216" s="74"/>
      <c r="E216" s="74"/>
      <c r="F216" s="74"/>
      <c r="G216" s="80"/>
      <c r="H216" s="74"/>
      <c r="I216" s="74"/>
      <c r="J216" s="74"/>
      <c r="K216" s="74"/>
      <c r="L216" s="74"/>
      <c r="M216" s="74"/>
      <c r="N216" s="74"/>
      <c r="O216" s="74"/>
      <c r="P216" s="74"/>
      <c r="Q216" s="74"/>
      <c r="R216" s="74"/>
    </row>
    <row r="217">
      <c r="A217" s="80"/>
      <c r="B217" s="74"/>
      <c r="C217" s="74"/>
      <c r="D217" s="74"/>
      <c r="E217" s="74"/>
      <c r="F217" s="74"/>
      <c r="G217" s="80"/>
      <c r="H217" s="74"/>
      <c r="I217" s="74"/>
      <c r="J217" s="74"/>
      <c r="K217" s="74"/>
      <c r="L217" s="74"/>
      <c r="M217" s="74"/>
      <c r="N217" s="74"/>
      <c r="O217" s="74"/>
      <c r="P217" s="74"/>
      <c r="Q217" s="74"/>
      <c r="R217" s="74"/>
    </row>
    <row r="218">
      <c r="A218" s="80"/>
      <c r="B218" s="74"/>
      <c r="C218" s="74"/>
      <c r="D218" s="74"/>
      <c r="E218" s="74"/>
      <c r="F218" s="74"/>
      <c r="G218" s="80"/>
      <c r="H218" s="74"/>
      <c r="I218" s="74"/>
      <c r="J218" s="74"/>
      <c r="K218" s="74"/>
      <c r="L218" s="74"/>
      <c r="M218" s="74"/>
      <c r="N218" s="74"/>
      <c r="O218" s="74"/>
      <c r="P218" s="74"/>
      <c r="Q218" s="74"/>
      <c r="R218" s="74"/>
    </row>
    <row r="219">
      <c r="A219" s="80"/>
      <c r="B219" s="74"/>
      <c r="C219" s="74"/>
      <c r="D219" s="74"/>
      <c r="E219" s="74"/>
      <c r="F219" s="74"/>
      <c r="G219" s="80"/>
      <c r="H219" s="74"/>
      <c r="I219" s="74"/>
      <c r="J219" s="74"/>
      <c r="K219" s="74"/>
      <c r="L219" s="74"/>
      <c r="M219" s="74"/>
      <c r="N219" s="74"/>
      <c r="O219" s="74"/>
      <c r="P219" s="74"/>
      <c r="Q219" s="74"/>
      <c r="R219" s="74"/>
    </row>
    <row r="220">
      <c r="A220" s="80"/>
      <c r="B220" s="74"/>
      <c r="C220" s="74"/>
      <c r="D220" s="74"/>
      <c r="E220" s="74"/>
      <c r="F220" s="74"/>
      <c r="G220" s="80"/>
      <c r="H220" s="74"/>
      <c r="I220" s="74"/>
      <c r="J220" s="74"/>
      <c r="K220" s="74"/>
      <c r="L220" s="74"/>
      <c r="M220" s="74"/>
      <c r="N220" s="74"/>
      <c r="O220" s="74"/>
      <c r="P220" s="74"/>
      <c r="Q220" s="74"/>
      <c r="R220" s="74"/>
    </row>
    <row r="221">
      <c r="A221" s="80"/>
      <c r="B221" s="74"/>
      <c r="C221" s="74"/>
      <c r="D221" s="74"/>
      <c r="E221" s="74"/>
      <c r="F221" s="74"/>
      <c r="G221" s="80"/>
      <c r="H221" s="74"/>
      <c r="I221" s="74"/>
      <c r="J221" s="74"/>
      <c r="K221" s="74"/>
      <c r="L221" s="74"/>
      <c r="M221" s="74"/>
      <c r="N221" s="74"/>
      <c r="O221" s="74"/>
      <c r="P221" s="74"/>
      <c r="Q221" s="74"/>
      <c r="R221" s="74"/>
    </row>
    <row r="222">
      <c r="A222" s="80"/>
      <c r="B222" s="74"/>
      <c r="C222" s="74"/>
      <c r="D222" s="74"/>
      <c r="E222" s="74"/>
      <c r="F222" s="74"/>
      <c r="G222" s="80"/>
      <c r="H222" s="74"/>
      <c r="I222" s="74"/>
      <c r="J222" s="74"/>
      <c r="K222" s="74"/>
      <c r="L222" s="74"/>
      <c r="M222" s="74"/>
      <c r="N222" s="74"/>
      <c r="O222" s="74"/>
      <c r="P222" s="74"/>
      <c r="Q222" s="74"/>
      <c r="R222" s="74"/>
    </row>
    <row r="223">
      <c r="A223" s="80"/>
      <c r="B223" s="74"/>
      <c r="C223" s="74"/>
      <c r="D223" s="74"/>
      <c r="E223" s="74"/>
      <c r="F223" s="74"/>
      <c r="G223" s="80"/>
      <c r="H223" s="74"/>
      <c r="I223" s="74"/>
      <c r="J223" s="74"/>
      <c r="K223" s="74"/>
      <c r="L223" s="74"/>
      <c r="M223" s="74"/>
      <c r="N223" s="74"/>
      <c r="O223" s="74"/>
      <c r="P223" s="74"/>
      <c r="Q223" s="74"/>
      <c r="R223" s="74"/>
    </row>
    <row r="224">
      <c r="A224" s="80"/>
      <c r="B224" s="74"/>
      <c r="C224" s="74"/>
      <c r="D224" s="74"/>
      <c r="E224" s="74"/>
      <c r="F224" s="74"/>
      <c r="G224" s="80"/>
      <c r="H224" s="74"/>
      <c r="I224" s="74"/>
      <c r="J224" s="74"/>
      <c r="K224" s="74"/>
      <c r="L224" s="74"/>
      <c r="M224" s="74"/>
      <c r="N224" s="74"/>
      <c r="O224" s="74"/>
      <c r="P224" s="74"/>
      <c r="Q224" s="74"/>
      <c r="R224" s="74"/>
    </row>
    <row r="225">
      <c r="A225" s="80"/>
      <c r="B225" s="74"/>
      <c r="C225" s="74"/>
      <c r="D225" s="74"/>
      <c r="E225" s="74"/>
      <c r="F225" s="74"/>
      <c r="G225" s="80"/>
      <c r="H225" s="74"/>
      <c r="I225" s="74"/>
      <c r="J225" s="74"/>
      <c r="K225" s="74"/>
      <c r="L225" s="74"/>
      <c r="M225" s="74"/>
      <c r="N225" s="74"/>
      <c r="O225" s="74"/>
      <c r="P225" s="74"/>
      <c r="Q225" s="74"/>
      <c r="R225" s="74"/>
    </row>
    <row r="226">
      <c r="A226" s="80"/>
      <c r="B226" s="74"/>
      <c r="C226" s="74"/>
      <c r="D226" s="74"/>
      <c r="E226" s="74"/>
      <c r="F226" s="74"/>
      <c r="G226" s="80"/>
      <c r="H226" s="74"/>
      <c r="I226" s="74"/>
      <c r="J226" s="74"/>
      <c r="K226" s="74"/>
      <c r="L226" s="74"/>
      <c r="M226" s="74"/>
      <c r="N226" s="74"/>
      <c r="O226" s="74"/>
      <c r="P226" s="74"/>
      <c r="Q226" s="74"/>
      <c r="R226" s="74"/>
    </row>
    <row r="227">
      <c r="A227" s="80"/>
      <c r="B227" s="74"/>
      <c r="C227" s="74"/>
      <c r="D227" s="74"/>
      <c r="E227" s="74"/>
      <c r="F227" s="74"/>
      <c r="G227" s="80"/>
      <c r="H227" s="74"/>
      <c r="I227" s="74"/>
      <c r="J227" s="74"/>
      <c r="K227" s="74"/>
      <c r="L227" s="74"/>
      <c r="M227" s="74"/>
      <c r="N227" s="74"/>
      <c r="O227" s="74"/>
      <c r="P227" s="74"/>
      <c r="Q227" s="74"/>
      <c r="R227" s="74"/>
    </row>
    <row r="228">
      <c r="A228" s="80"/>
      <c r="B228" s="74"/>
      <c r="C228" s="74"/>
      <c r="D228" s="74"/>
      <c r="E228" s="74"/>
      <c r="F228" s="74"/>
      <c r="G228" s="80"/>
      <c r="H228" s="74"/>
      <c r="I228" s="74"/>
      <c r="J228" s="74"/>
      <c r="K228" s="74"/>
      <c r="L228" s="74"/>
      <c r="M228" s="74"/>
      <c r="N228" s="74"/>
      <c r="O228" s="74"/>
      <c r="P228" s="74"/>
      <c r="Q228" s="74"/>
      <c r="R228" s="74"/>
    </row>
    <row r="229">
      <c r="A229" s="80"/>
      <c r="B229" s="74"/>
      <c r="C229" s="74"/>
      <c r="D229" s="74"/>
      <c r="E229" s="74"/>
      <c r="F229" s="74"/>
      <c r="G229" s="80"/>
      <c r="H229" s="74"/>
      <c r="I229" s="74"/>
      <c r="J229" s="74"/>
      <c r="K229" s="74"/>
      <c r="L229" s="74"/>
      <c r="M229" s="74"/>
      <c r="N229" s="74"/>
      <c r="O229" s="74"/>
      <c r="P229" s="74"/>
      <c r="Q229" s="74"/>
      <c r="R229" s="74"/>
    </row>
    <row r="230">
      <c r="A230" s="80"/>
      <c r="B230" s="74"/>
      <c r="C230" s="74"/>
      <c r="D230" s="74"/>
      <c r="E230" s="74"/>
      <c r="F230" s="74"/>
      <c r="G230" s="80"/>
      <c r="H230" s="74"/>
      <c r="I230" s="74"/>
      <c r="J230" s="74"/>
      <c r="K230" s="74"/>
      <c r="L230" s="74"/>
      <c r="M230" s="74"/>
      <c r="N230" s="74"/>
      <c r="O230" s="74"/>
      <c r="P230" s="74"/>
      <c r="Q230" s="74"/>
      <c r="R230" s="74"/>
    </row>
    <row r="231">
      <c r="A231" s="80"/>
      <c r="B231" s="74"/>
      <c r="C231" s="74"/>
      <c r="D231" s="74"/>
      <c r="E231" s="74"/>
      <c r="F231" s="74"/>
      <c r="G231" s="80"/>
      <c r="H231" s="74"/>
      <c r="I231" s="74"/>
      <c r="J231" s="74"/>
      <c r="K231" s="74"/>
      <c r="L231" s="74"/>
      <c r="M231" s="74"/>
      <c r="N231" s="74"/>
      <c r="O231" s="74"/>
      <c r="P231" s="74"/>
      <c r="Q231" s="74"/>
      <c r="R231" s="74"/>
    </row>
    <row r="232">
      <c r="A232" s="80"/>
      <c r="B232" s="74"/>
      <c r="C232" s="74"/>
      <c r="D232" s="74"/>
      <c r="E232" s="74"/>
      <c r="F232" s="74"/>
      <c r="G232" s="80"/>
      <c r="H232" s="74"/>
      <c r="I232" s="74"/>
      <c r="J232" s="74"/>
      <c r="K232" s="74"/>
      <c r="L232" s="74"/>
      <c r="M232" s="74"/>
      <c r="N232" s="74"/>
      <c r="O232" s="74"/>
      <c r="P232" s="74"/>
      <c r="Q232" s="74"/>
      <c r="R232" s="74"/>
    </row>
    <row r="233">
      <c r="A233" s="80"/>
      <c r="B233" s="74"/>
      <c r="C233" s="74"/>
      <c r="D233" s="74"/>
      <c r="E233" s="74"/>
      <c r="F233" s="74"/>
      <c r="G233" s="80"/>
      <c r="H233" s="74"/>
      <c r="I233" s="74"/>
      <c r="J233" s="74"/>
      <c r="K233" s="74"/>
      <c r="L233" s="74"/>
      <c r="M233" s="74"/>
      <c r="N233" s="74"/>
      <c r="O233" s="74"/>
      <c r="P233" s="74"/>
      <c r="Q233" s="74"/>
      <c r="R233" s="74"/>
    </row>
    <row r="234">
      <c r="A234" s="80"/>
      <c r="B234" s="74"/>
      <c r="C234" s="74"/>
      <c r="D234" s="74"/>
      <c r="E234" s="74"/>
      <c r="F234" s="74"/>
      <c r="G234" s="80"/>
      <c r="H234" s="74"/>
      <c r="I234" s="74"/>
      <c r="J234" s="74"/>
      <c r="K234" s="74"/>
      <c r="L234" s="74"/>
      <c r="M234" s="74"/>
      <c r="N234" s="74"/>
      <c r="O234" s="74"/>
      <c r="P234" s="74"/>
      <c r="Q234" s="74"/>
      <c r="R234" s="74"/>
    </row>
    <row r="235">
      <c r="A235" s="80"/>
      <c r="B235" s="74"/>
      <c r="C235" s="74"/>
      <c r="D235" s="74"/>
      <c r="E235" s="74"/>
      <c r="F235" s="74"/>
      <c r="G235" s="80"/>
      <c r="H235" s="74"/>
      <c r="I235" s="74"/>
      <c r="J235" s="74"/>
      <c r="K235" s="74"/>
      <c r="L235" s="74"/>
      <c r="M235" s="74"/>
      <c r="N235" s="74"/>
      <c r="O235" s="74"/>
      <c r="P235" s="74"/>
      <c r="Q235" s="74"/>
      <c r="R235" s="74"/>
    </row>
    <row r="236">
      <c r="A236" s="80"/>
      <c r="B236" s="74"/>
      <c r="C236" s="74"/>
      <c r="D236" s="74"/>
      <c r="E236" s="74"/>
      <c r="F236" s="74"/>
      <c r="G236" s="80"/>
      <c r="H236" s="74"/>
      <c r="I236" s="74"/>
      <c r="J236" s="74"/>
      <c r="K236" s="74"/>
      <c r="L236" s="74"/>
      <c r="M236" s="74"/>
      <c r="N236" s="74"/>
      <c r="O236" s="74"/>
      <c r="P236" s="74"/>
      <c r="Q236" s="74"/>
      <c r="R236" s="74"/>
    </row>
    <row r="237">
      <c r="A237" s="80"/>
      <c r="B237" s="74"/>
      <c r="C237" s="74"/>
      <c r="D237" s="74"/>
      <c r="E237" s="74"/>
      <c r="F237" s="74"/>
      <c r="G237" s="80"/>
      <c r="H237" s="74"/>
      <c r="I237" s="74"/>
      <c r="J237" s="74"/>
      <c r="K237" s="74"/>
      <c r="L237" s="74"/>
      <c r="M237" s="74"/>
      <c r="N237" s="74"/>
      <c r="O237" s="74"/>
      <c r="P237" s="74"/>
      <c r="Q237" s="74"/>
      <c r="R237" s="74"/>
    </row>
    <row r="238">
      <c r="A238" s="80"/>
      <c r="B238" s="74"/>
      <c r="C238" s="74"/>
      <c r="D238" s="74"/>
      <c r="E238" s="74"/>
      <c r="F238" s="74"/>
      <c r="G238" s="80"/>
      <c r="H238" s="74"/>
      <c r="I238" s="74"/>
      <c r="J238" s="74"/>
      <c r="K238" s="74"/>
      <c r="L238" s="74"/>
      <c r="M238" s="74"/>
      <c r="N238" s="74"/>
      <c r="O238" s="74"/>
      <c r="P238" s="74"/>
      <c r="Q238" s="74"/>
      <c r="R238" s="74"/>
    </row>
    <row r="239">
      <c r="A239" s="80"/>
      <c r="B239" s="74"/>
      <c r="C239" s="74"/>
      <c r="D239" s="74"/>
      <c r="E239" s="74"/>
      <c r="F239" s="74"/>
      <c r="G239" s="80"/>
      <c r="H239" s="74"/>
      <c r="I239" s="74"/>
      <c r="J239" s="74"/>
      <c r="K239" s="74"/>
      <c r="L239" s="74"/>
      <c r="M239" s="74"/>
      <c r="N239" s="74"/>
      <c r="O239" s="74"/>
      <c r="P239" s="74"/>
      <c r="Q239" s="74"/>
      <c r="R239" s="74"/>
    </row>
    <row r="240">
      <c r="A240" s="80"/>
      <c r="B240" s="74"/>
      <c r="C240" s="74"/>
      <c r="D240" s="74"/>
      <c r="E240" s="74"/>
      <c r="F240" s="74"/>
      <c r="G240" s="80"/>
      <c r="H240" s="74"/>
      <c r="I240" s="74"/>
      <c r="J240" s="74"/>
      <c r="K240" s="74"/>
      <c r="L240" s="74"/>
      <c r="M240" s="74"/>
      <c r="N240" s="74"/>
      <c r="O240" s="74"/>
      <c r="P240" s="74"/>
      <c r="Q240" s="74"/>
      <c r="R240" s="74"/>
    </row>
    <row r="241">
      <c r="A241" s="80"/>
      <c r="B241" s="74"/>
      <c r="C241" s="74"/>
      <c r="D241" s="74"/>
      <c r="E241" s="74"/>
      <c r="F241" s="74"/>
      <c r="G241" s="80"/>
      <c r="H241" s="74"/>
      <c r="I241" s="74"/>
      <c r="J241" s="74"/>
      <c r="K241" s="74"/>
      <c r="L241" s="74"/>
      <c r="M241" s="74"/>
      <c r="N241" s="74"/>
      <c r="O241" s="74"/>
      <c r="P241" s="74"/>
      <c r="Q241" s="74"/>
      <c r="R241" s="74"/>
    </row>
    <row r="242">
      <c r="A242" s="80"/>
      <c r="B242" s="74"/>
      <c r="C242" s="74"/>
      <c r="D242" s="74"/>
      <c r="E242" s="74"/>
      <c r="F242" s="74"/>
      <c r="G242" s="80"/>
      <c r="H242" s="74"/>
      <c r="I242" s="74"/>
      <c r="J242" s="74"/>
      <c r="K242" s="74"/>
      <c r="L242" s="74"/>
      <c r="M242" s="74"/>
      <c r="N242" s="74"/>
      <c r="O242" s="74"/>
      <c r="P242" s="74"/>
      <c r="Q242" s="74"/>
      <c r="R242" s="74"/>
    </row>
    <row r="243">
      <c r="A243" s="80"/>
      <c r="B243" s="74"/>
      <c r="C243" s="74"/>
      <c r="D243" s="74"/>
      <c r="E243" s="74"/>
      <c r="F243" s="74"/>
      <c r="G243" s="80"/>
      <c r="H243" s="74"/>
      <c r="I243" s="74"/>
      <c r="J243" s="74"/>
      <c r="K243" s="74"/>
      <c r="L243" s="74"/>
      <c r="M243" s="74"/>
      <c r="N243" s="74"/>
      <c r="O243" s="74"/>
      <c r="P243" s="74"/>
      <c r="Q243" s="74"/>
      <c r="R243" s="74"/>
    </row>
    <row r="244">
      <c r="A244" s="80"/>
      <c r="B244" s="74"/>
      <c r="C244" s="74"/>
      <c r="D244" s="74"/>
      <c r="E244" s="74"/>
      <c r="F244" s="74"/>
      <c r="G244" s="80"/>
      <c r="H244" s="74"/>
      <c r="I244" s="74"/>
      <c r="J244" s="74"/>
      <c r="K244" s="74"/>
      <c r="L244" s="74"/>
      <c r="M244" s="74"/>
      <c r="N244" s="74"/>
      <c r="O244" s="74"/>
      <c r="P244" s="74"/>
      <c r="Q244" s="74"/>
      <c r="R244" s="74"/>
    </row>
    <row r="245">
      <c r="A245" s="80"/>
      <c r="B245" s="74"/>
      <c r="C245" s="74"/>
      <c r="D245" s="74"/>
      <c r="E245" s="74"/>
      <c r="F245" s="74"/>
      <c r="G245" s="80"/>
      <c r="H245" s="74"/>
      <c r="I245" s="74"/>
      <c r="J245" s="74"/>
      <c r="K245" s="74"/>
      <c r="L245" s="74"/>
      <c r="M245" s="74"/>
      <c r="N245" s="74"/>
      <c r="O245" s="74"/>
      <c r="P245" s="74"/>
      <c r="Q245" s="74"/>
      <c r="R245" s="74"/>
    </row>
    <row r="246">
      <c r="A246" s="80"/>
      <c r="B246" s="74"/>
      <c r="C246" s="74"/>
      <c r="D246" s="74"/>
      <c r="E246" s="74"/>
      <c r="F246" s="74"/>
      <c r="G246" s="80"/>
      <c r="H246" s="74"/>
      <c r="I246" s="74"/>
      <c r="J246" s="74"/>
      <c r="K246" s="74"/>
      <c r="L246" s="74"/>
      <c r="M246" s="74"/>
      <c r="N246" s="74"/>
      <c r="O246" s="74"/>
      <c r="P246" s="74"/>
      <c r="Q246" s="74"/>
      <c r="R246" s="74"/>
    </row>
    <row r="247">
      <c r="A247" s="80"/>
      <c r="B247" s="74"/>
      <c r="C247" s="74"/>
      <c r="D247" s="74"/>
      <c r="E247" s="74"/>
      <c r="F247" s="74"/>
      <c r="G247" s="80"/>
      <c r="H247" s="74"/>
      <c r="I247" s="74"/>
      <c r="J247" s="74"/>
      <c r="K247" s="74"/>
      <c r="L247" s="74"/>
      <c r="M247" s="74"/>
      <c r="N247" s="74"/>
      <c r="O247" s="74"/>
      <c r="P247" s="74"/>
      <c r="Q247" s="74"/>
      <c r="R247" s="74"/>
    </row>
    <row r="248">
      <c r="A248" s="80"/>
      <c r="B248" s="74"/>
      <c r="C248" s="74"/>
      <c r="D248" s="74"/>
      <c r="E248" s="74"/>
      <c r="F248" s="74"/>
      <c r="G248" s="80"/>
      <c r="H248" s="74"/>
      <c r="I248" s="74"/>
      <c r="J248" s="74"/>
      <c r="K248" s="74"/>
      <c r="L248" s="74"/>
      <c r="M248" s="74"/>
      <c r="N248" s="74"/>
      <c r="O248" s="74"/>
      <c r="P248" s="74"/>
      <c r="Q248" s="74"/>
      <c r="R248" s="74"/>
    </row>
    <row r="249">
      <c r="A249" s="80"/>
      <c r="B249" s="74"/>
      <c r="C249" s="74"/>
      <c r="D249" s="74"/>
      <c r="E249" s="74"/>
      <c r="F249" s="74"/>
      <c r="G249" s="80"/>
      <c r="H249" s="74"/>
      <c r="I249" s="74"/>
      <c r="J249" s="74"/>
      <c r="K249" s="74"/>
      <c r="L249" s="74"/>
      <c r="M249" s="74"/>
      <c r="N249" s="74"/>
      <c r="O249" s="74"/>
      <c r="P249" s="74"/>
      <c r="Q249" s="74"/>
      <c r="R249" s="74"/>
    </row>
    <row r="250">
      <c r="A250" s="80"/>
      <c r="B250" s="74"/>
      <c r="C250" s="74"/>
      <c r="D250" s="74"/>
      <c r="E250" s="74"/>
      <c r="F250" s="74"/>
      <c r="G250" s="80"/>
      <c r="H250" s="74"/>
      <c r="I250" s="74"/>
      <c r="J250" s="74"/>
      <c r="K250" s="74"/>
      <c r="L250" s="74"/>
      <c r="M250" s="74"/>
      <c r="N250" s="74"/>
      <c r="O250" s="74"/>
      <c r="P250" s="74"/>
      <c r="Q250" s="74"/>
      <c r="R250" s="74"/>
    </row>
    <row r="251">
      <c r="A251" s="80"/>
      <c r="B251" s="74"/>
      <c r="C251" s="74"/>
      <c r="D251" s="74"/>
      <c r="E251" s="74"/>
      <c r="F251" s="74"/>
      <c r="G251" s="80"/>
      <c r="H251" s="74"/>
      <c r="I251" s="74"/>
      <c r="J251" s="74"/>
      <c r="K251" s="74"/>
      <c r="L251" s="74"/>
      <c r="M251" s="74"/>
      <c r="N251" s="74"/>
      <c r="O251" s="74"/>
      <c r="P251" s="74"/>
      <c r="Q251" s="74"/>
      <c r="R251" s="74"/>
    </row>
    <row r="252">
      <c r="A252" s="80"/>
      <c r="B252" s="74"/>
      <c r="C252" s="74"/>
      <c r="D252" s="74"/>
      <c r="E252" s="74"/>
      <c r="F252" s="74"/>
      <c r="G252" s="80"/>
      <c r="H252" s="74"/>
      <c r="I252" s="74"/>
      <c r="J252" s="74"/>
      <c r="K252" s="74"/>
      <c r="L252" s="74"/>
      <c r="M252" s="74"/>
      <c r="N252" s="74"/>
      <c r="O252" s="74"/>
      <c r="P252" s="74"/>
      <c r="Q252" s="74"/>
      <c r="R252" s="74"/>
    </row>
    <row r="253">
      <c r="A253" s="80"/>
      <c r="B253" s="74"/>
      <c r="C253" s="74"/>
      <c r="D253" s="74"/>
      <c r="E253" s="74"/>
      <c r="F253" s="74"/>
      <c r="G253" s="80"/>
      <c r="H253" s="74"/>
      <c r="I253" s="74"/>
      <c r="J253" s="74"/>
      <c r="K253" s="74"/>
      <c r="L253" s="74"/>
      <c r="M253" s="74"/>
      <c r="N253" s="74"/>
      <c r="O253" s="74"/>
      <c r="P253" s="74"/>
      <c r="Q253" s="74"/>
      <c r="R253" s="74"/>
    </row>
    <row r="254">
      <c r="A254" s="80"/>
      <c r="B254" s="74"/>
      <c r="C254" s="74"/>
      <c r="D254" s="74"/>
      <c r="E254" s="74"/>
      <c r="F254" s="74"/>
      <c r="G254" s="80"/>
      <c r="H254" s="74"/>
      <c r="I254" s="74"/>
      <c r="J254" s="74"/>
      <c r="K254" s="74"/>
      <c r="L254" s="74"/>
      <c r="M254" s="74"/>
      <c r="N254" s="74"/>
      <c r="O254" s="74"/>
      <c r="P254" s="74"/>
      <c r="Q254" s="74"/>
      <c r="R254" s="74"/>
    </row>
    <row r="255">
      <c r="A255" s="80"/>
      <c r="B255" s="74"/>
      <c r="C255" s="74"/>
      <c r="D255" s="74"/>
      <c r="E255" s="74"/>
      <c r="F255" s="74"/>
      <c r="G255" s="80"/>
      <c r="H255" s="74"/>
      <c r="I255" s="74"/>
      <c r="J255" s="74"/>
      <c r="K255" s="74"/>
      <c r="L255" s="74"/>
      <c r="M255" s="74"/>
      <c r="N255" s="74"/>
      <c r="O255" s="74"/>
      <c r="P255" s="74"/>
      <c r="Q255" s="74"/>
      <c r="R255" s="74"/>
    </row>
    <row r="256">
      <c r="A256" s="80"/>
      <c r="B256" s="74"/>
      <c r="C256" s="74"/>
      <c r="D256" s="74"/>
      <c r="E256" s="74"/>
      <c r="F256" s="74"/>
      <c r="G256" s="80"/>
      <c r="H256" s="74"/>
      <c r="I256" s="74"/>
      <c r="J256" s="74"/>
      <c r="K256" s="74"/>
      <c r="L256" s="74"/>
      <c r="M256" s="74"/>
      <c r="N256" s="74"/>
      <c r="O256" s="74"/>
      <c r="P256" s="74"/>
      <c r="Q256" s="74"/>
      <c r="R256" s="74"/>
    </row>
    <row r="257">
      <c r="A257" s="80"/>
      <c r="B257" s="74"/>
      <c r="C257" s="74"/>
      <c r="D257" s="74"/>
      <c r="E257" s="74"/>
      <c r="F257" s="74"/>
      <c r="G257" s="80"/>
      <c r="H257" s="74"/>
      <c r="I257" s="74"/>
      <c r="J257" s="74"/>
      <c r="K257" s="74"/>
      <c r="L257" s="74"/>
      <c r="M257" s="74"/>
      <c r="N257" s="74"/>
      <c r="O257" s="74"/>
      <c r="P257" s="74"/>
      <c r="Q257" s="74"/>
      <c r="R257" s="74"/>
    </row>
    <row r="258">
      <c r="A258" s="80"/>
      <c r="B258" s="74"/>
      <c r="C258" s="74"/>
      <c r="D258" s="74"/>
      <c r="E258" s="74"/>
      <c r="F258" s="74"/>
      <c r="G258" s="80"/>
      <c r="H258" s="74"/>
      <c r="I258" s="74"/>
      <c r="J258" s="74"/>
      <c r="K258" s="74"/>
      <c r="L258" s="74"/>
      <c r="M258" s="74"/>
      <c r="N258" s="74"/>
      <c r="O258" s="74"/>
      <c r="P258" s="74"/>
      <c r="Q258" s="74"/>
      <c r="R258" s="74"/>
    </row>
    <row r="259">
      <c r="A259" s="80"/>
      <c r="B259" s="74"/>
      <c r="C259" s="74"/>
      <c r="D259" s="74"/>
      <c r="E259" s="74"/>
      <c r="F259" s="74"/>
      <c r="G259" s="80"/>
      <c r="H259" s="74"/>
      <c r="I259" s="74"/>
      <c r="J259" s="74"/>
      <c r="K259" s="74"/>
      <c r="L259" s="74"/>
      <c r="M259" s="74"/>
      <c r="N259" s="74"/>
      <c r="O259" s="74"/>
      <c r="P259" s="74"/>
      <c r="Q259" s="74"/>
      <c r="R259" s="74"/>
    </row>
    <row r="260">
      <c r="A260" s="80"/>
      <c r="B260" s="74"/>
      <c r="C260" s="74"/>
      <c r="D260" s="74"/>
      <c r="E260" s="74"/>
      <c r="F260" s="74"/>
      <c r="G260" s="80"/>
      <c r="H260" s="74"/>
      <c r="I260" s="74"/>
      <c r="J260" s="74"/>
      <c r="K260" s="74"/>
      <c r="L260" s="74"/>
      <c r="M260" s="74"/>
      <c r="N260" s="74"/>
      <c r="O260" s="74"/>
      <c r="P260" s="74"/>
      <c r="Q260" s="74"/>
      <c r="R260" s="74"/>
    </row>
    <row r="261">
      <c r="A261" s="80"/>
      <c r="B261" s="74"/>
      <c r="C261" s="74"/>
      <c r="D261" s="74"/>
      <c r="E261" s="74"/>
      <c r="F261" s="74"/>
      <c r="G261" s="80"/>
      <c r="H261" s="74"/>
      <c r="I261" s="74"/>
      <c r="J261" s="74"/>
      <c r="K261" s="74"/>
      <c r="L261" s="74"/>
      <c r="M261" s="74"/>
      <c r="N261" s="74"/>
      <c r="O261" s="74"/>
      <c r="P261" s="74"/>
      <c r="Q261" s="74"/>
      <c r="R261" s="74"/>
    </row>
    <row r="262">
      <c r="A262" s="80"/>
      <c r="B262" s="74"/>
      <c r="C262" s="74"/>
      <c r="D262" s="74"/>
      <c r="E262" s="74"/>
      <c r="F262" s="74"/>
      <c r="G262" s="80"/>
      <c r="H262" s="74"/>
      <c r="I262" s="74"/>
      <c r="J262" s="74"/>
      <c r="K262" s="74"/>
      <c r="L262" s="74"/>
      <c r="M262" s="74"/>
      <c r="N262" s="74"/>
      <c r="O262" s="74"/>
      <c r="P262" s="74"/>
      <c r="Q262" s="74"/>
      <c r="R262" s="74"/>
    </row>
    <row r="263">
      <c r="A263" s="80"/>
      <c r="B263" s="74"/>
      <c r="C263" s="74"/>
      <c r="D263" s="74"/>
      <c r="E263" s="74"/>
      <c r="F263" s="74"/>
      <c r="G263" s="80"/>
      <c r="H263" s="74"/>
      <c r="I263" s="74"/>
      <c r="J263" s="74"/>
      <c r="K263" s="74"/>
      <c r="L263" s="74"/>
      <c r="M263" s="74"/>
      <c r="N263" s="74"/>
      <c r="O263" s="74"/>
      <c r="P263" s="74"/>
      <c r="Q263" s="74"/>
      <c r="R263" s="74"/>
    </row>
    <row r="264">
      <c r="A264" s="80"/>
      <c r="B264" s="74"/>
      <c r="C264" s="74"/>
      <c r="D264" s="74"/>
      <c r="E264" s="74"/>
      <c r="F264" s="74"/>
      <c r="G264" s="80"/>
      <c r="H264" s="74"/>
      <c r="I264" s="74"/>
      <c r="J264" s="74"/>
      <c r="K264" s="74"/>
      <c r="L264" s="74"/>
      <c r="M264" s="74"/>
      <c r="N264" s="74"/>
      <c r="O264" s="74"/>
      <c r="P264" s="74"/>
      <c r="Q264" s="74"/>
      <c r="R264" s="74"/>
    </row>
    <row r="265">
      <c r="A265" s="80"/>
      <c r="B265" s="74"/>
      <c r="C265" s="74"/>
      <c r="D265" s="74"/>
      <c r="E265" s="74"/>
      <c r="F265" s="74"/>
      <c r="G265" s="80"/>
      <c r="H265" s="74"/>
      <c r="I265" s="74"/>
      <c r="J265" s="74"/>
      <c r="K265" s="74"/>
      <c r="L265" s="74"/>
      <c r="M265" s="74"/>
      <c r="N265" s="74"/>
      <c r="O265" s="74"/>
      <c r="P265" s="74"/>
      <c r="Q265" s="74"/>
      <c r="R265" s="74"/>
    </row>
    <row r="266">
      <c r="A266" s="80"/>
      <c r="B266" s="74"/>
      <c r="C266" s="74"/>
      <c r="D266" s="74"/>
      <c r="E266" s="74"/>
      <c r="F266" s="74"/>
      <c r="G266" s="80"/>
      <c r="H266" s="74"/>
      <c r="I266" s="74"/>
      <c r="J266" s="74"/>
      <c r="K266" s="74"/>
      <c r="L266" s="74"/>
      <c r="M266" s="74"/>
      <c r="N266" s="74"/>
      <c r="O266" s="74"/>
      <c r="P266" s="74"/>
      <c r="Q266" s="74"/>
      <c r="R266" s="74"/>
    </row>
    <row r="267">
      <c r="A267" s="80"/>
      <c r="B267" s="74"/>
      <c r="C267" s="74"/>
      <c r="D267" s="74"/>
      <c r="E267" s="74"/>
      <c r="F267" s="74"/>
      <c r="G267" s="80"/>
      <c r="H267" s="74"/>
      <c r="I267" s="74"/>
      <c r="J267" s="74"/>
      <c r="K267" s="74"/>
      <c r="L267" s="74"/>
      <c r="M267" s="74"/>
      <c r="N267" s="74"/>
      <c r="O267" s="74"/>
      <c r="P267" s="74"/>
      <c r="Q267" s="74"/>
      <c r="R267" s="74"/>
    </row>
    <row r="268">
      <c r="A268" s="80"/>
      <c r="B268" s="74"/>
      <c r="C268" s="74"/>
      <c r="D268" s="74"/>
      <c r="E268" s="74"/>
      <c r="F268" s="74"/>
      <c r="G268" s="80"/>
      <c r="H268" s="74"/>
      <c r="I268" s="74"/>
      <c r="J268" s="74"/>
      <c r="K268" s="74"/>
      <c r="L268" s="74"/>
      <c r="M268" s="74"/>
      <c r="N268" s="74"/>
      <c r="O268" s="74"/>
      <c r="P268" s="74"/>
      <c r="Q268" s="74"/>
      <c r="R268" s="74"/>
    </row>
    <row r="269">
      <c r="A269" s="80"/>
      <c r="B269" s="74"/>
      <c r="C269" s="74"/>
      <c r="D269" s="74"/>
      <c r="E269" s="74"/>
      <c r="F269" s="74"/>
      <c r="G269" s="80"/>
      <c r="H269" s="74"/>
      <c r="I269" s="74"/>
      <c r="J269" s="74"/>
      <c r="K269" s="74"/>
      <c r="L269" s="74"/>
      <c r="M269" s="74"/>
      <c r="N269" s="74"/>
      <c r="O269" s="74"/>
      <c r="P269" s="74"/>
      <c r="Q269" s="74"/>
      <c r="R269" s="74"/>
    </row>
    <row r="270">
      <c r="A270" s="80"/>
      <c r="B270" s="74"/>
      <c r="C270" s="74"/>
      <c r="D270" s="74"/>
      <c r="E270" s="74"/>
      <c r="F270" s="74"/>
      <c r="G270" s="80"/>
      <c r="H270" s="74"/>
      <c r="I270" s="74"/>
      <c r="J270" s="74"/>
      <c r="K270" s="74"/>
      <c r="L270" s="74"/>
      <c r="M270" s="74"/>
      <c r="N270" s="74"/>
      <c r="O270" s="74"/>
      <c r="P270" s="74"/>
      <c r="Q270" s="74"/>
      <c r="R270" s="74"/>
    </row>
    <row r="271">
      <c r="A271" s="80"/>
      <c r="B271" s="74"/>
      <c r="C271" s="74"/>
      <c r="D271" s="74"/>
      <c r="E271" s="74"/>
      <c r="F271" s="74"/>
      <c r="G271" s="80"/>
      <c r="H271" s="74"/>
      <c r="I271" s="74"/>
      <c r="J271" s="74"/>
      <c r="K271" s="74"/>
      <c r="L271" s="74"/>
      <c r="M271" s="74"/>
      <c r="N271" s="74"/>
      <c r="O271" s="74"/>
      <c r="P271" s="74"/>
      <c r="Q271" s="74"/>
      <c r="R271" s="74"/>
    </row>
    <row r="272">
      <c r="A272" s="80"/>
      <c r="B272" s="74"/>
      <c r="C272" s="74"/>
      <c r="D272" s="74"/>
      <c r="E272" s="74"/>
      <c r="F272" s="74"/>
      <c r="G272" s="80"/>
      <c r="H272" s="74"/>
      <c r="I272" s="74"/>
      <c r="J272" s="74"/>
      <c r="K272" s="74"/>
      <c r="L272" s="74"/>
      <c r="M272" s="74"/>
      <c r="N272" s="74"/>
      <c r="O272" s="74"/>
      <c r="P272" s="74"/>
      <c r="Q272" s="74"/>
      <c r="R272" s="74"/>
    </row>
    <row r="273">
      <c r="A273" s="80"/>
      <c r="B273" s="74"/>
      <c r="C273" s="74"/>
      <c r="D273" s="74"/>
      <c r="E273" s="74"/>
      <c r="F273" s="74"/>
      <c r="G273" s="80"/>
      <c r="H273" s="74"/>
      <c r="I273" s="74"/>
      <c r="J273" s="74"/>
      <c r="K273" s="74"/>
      <c r="L273" s="74"/>
      <c r="M273" s="74"/>
      <c r="N273" s="74"/>
      <c r="O273" s="74"/>
      <c r="P273" s="74"/>
      <c r="Q273" s="74"/>
      <c r="R273" s="74"/>
    </row>
    <row r="274">
      <c r="A274" s="80"/>
      <c r="B274" s="74"/>
      <c r="C274" s="74"/>
      <c r="D274" s="74"/>
      <c r="E274" s="74"/>
      <c r="F274" s="74"/>
      <c r="G274" s="80"/>
      <c r="H274" s="74"/>
      <c r="I274" s="74"/>
      <c r="J274" s="74"/>
      <c r="K274" s="74"/>
      <c r="L274" s="74"/>
      <c r="M274" s="74"/>
      <c r="N274" s="74"/>
      <c r="O274" s="74"/>
      <c r="P274" s="74"/>
      <c r="Q274" s="74"/>
      <c r="R274" s="74"/>
    </row>
    <row r="275">
      <c r="A275" s="80"/>
      <c r="B275" s="74"/>
      <c r="C275" s="74"/>
      <c r="D275" s="74"/>
      <c r="E275" s="74"/>
      <c r="F275" s="74"/>
      <c r="G275" s="80"/>
      <c r="H275" s="74"/>
      <c r="I275" s="74"/>
      <c r="J275" s="74"/>
      <c r="K275" s="74"/>
      <c r="L275" s="74"/>
      <c r="M275" s="74"/>
      <c r="N275" s="74"/>
      <c r="O275" s="74"/>
      <c r="P275" s="74"/>
      <c r="Q275" s="74"/>
      <c r="R275" s="74"/>
    </row>
    <row r="276">
      <c r="A276" s="80"/>
      <c r="B276" s="74"/>
      <c r="C276" s="74"/>
      <c r="D276" s="74"/>
      <c r="E276" s="74"/>
      <c r="F276" s="74"/>
      <c r="G276" s="80"/>
      <c r="H276" s="74"/>
      <c r="I276" s="74"/>
      <c r="J276" s="74"/>
      <c r="K276" s="74"/>
      <c r="L276" s="74"/>
      <c r="M276" s="74"/>
      <c r="N276" s="74"/>
      <c r="O276" s="74"/>
      <c r="P276" s="74"/>
      <c r="Q276" s="74"/>
      <c r="R276" s="74"/>
    </row>
    <row r="277">
      <c r="A277" s="80"/>
      <c r="B277" s="74"/>
      <c r="C277" s="74"/>
      <c r="D277" s="74"/>
      <c r="E277" s="74"/>
      <c r="F277" s="74"/>
      <c r="G277" s="80"/>
      <c r="H277" s="74"/>
      <c r="I277" s="74"/>
      <c r="J277" s="74"/>
      <c r="K277" s="74"/>
      <c r="L277" s="74"/>
      <c r="M277" s="74"/>
      <c r="N277" s="74"/>
      <c r="O277" s="74"/>
      <c r="P277" s="74"/>
      <c r="Q277" s="74"/>
      <c r="R277" s="74"/>
    </row>
    <row r="278">
      <c r="A278" s="80"/>
      <c r="B278" s="74"/>
      <c r="C278" s="74"/>
      <c r="D278" s="74"/>
      <c r="E278" s="74"/>
      <c r="F278" s="74"/>
      <c r="G278" s="80"/>
      <c r="H278" s="74"/>
      <c r="I278" s="74"/>
      <c r="J278" s="74"/>
      <c r="K278" s="74"/>
      <c r="L278" s="74"/>
      <c r="M278" s="74"/>
      <c r="N278" s="74"/>
      <c r="O278" s="74"/>
      <c r="P278" s="74"/>
      <c r="Q278" s="74"/>
      <c r="R278" s="74"/>
    </row>
    <row r="279">
      <c r="A279" s="80"/>
      <c r="B279" s="74"/>
      <c r="C279" s="74"/>
      <c r="D279" s="74"/>
      <c r="E279" s="74"/>
      <c r="F279" s="74"/>
      <c r="G279" s="80"/>
      <c r="H279" s="74"/>
      <c r="I279" s="74"/>
      <c r="J279" s="74"/>
      <c r="K279" s="74"/>
      <c r="L279" s="74"/>
      <c r="M279" s="74"/>
      <c r="N279" s="74"/>
      <c r="O279" s="74"/>
      <c r="P279" s="74"/>
      <c r="Q279" s="74"/>
      <c r="R279" s="74"/>
    </row>
    <row r="280">
      <c r="A280" s="80"/>
      <c r="B280" s="74"/>
      <c r="C280" s="74"/>
      <c r="D280" s="74"/>
      <c r="E280" s="74"/>
      <c r="F280" s="74"/>
      <c r="G280" s="80"/>
      <c r="H280" s="74"/>
      <c r="I280" s="74"/>
      <c r="J280" s="74"/>
      <c r="K280" s="74"/>
      <c r="L280" s="74"/>
      <c r="M280" s="74"/>
      <c r="N280" s="74"/>
      <c r="O280" s="74"/>
      <c r="P280" s="74"/>
      <c r="Q280" s="74"/>
      <c r="R280" s="74"/>
    </row>
    <row r="281">
      <c r="A281" s="80"/>
      <c r="B281" s="74"/>
      <c r="C281" s="74"/>
      <c r="D281" s="74"/>
      <c r="E281" s="74"/>
      <c r="F281" s="74"/>
      <c r="G281" s="80"/>
      <c r="H281" s="74"/>
      <c r="I281" s="74"/>
      <c r="J281" s="74"/>
      <c r="K281" s="74"/>
      <c r="L281" s="74"/>
      <c r="M281" s="74"/>
      <c r="N281" s="74"/>
      <c r="O281" s="74"/>
      <c r="P281" s="74"/>
      <c r="Q281" s="74"/>
      <c r="R281" s="74"/>
    </row>
    <row r="282">
      <c r="A282" s="80"/>
      <c r="B282" s="74"/>
      <c r="C282" s="74"/>
      <c r="D282" s="74"/>
      <c r="E282" s="74"/>
      <c r="F282" s="74"/>
      <c r="G282" s="80"/>
      <c r="H282" s="74"/>
      <c r="I282" s="74"/>
      <c r="J282" s="74"/>
      <c r="K282" s="74"/>
      <c r="L282" s="74"/>
      <c r="M282" s="74"/>
      <c r="N282" s="74"/>
      <c r="O282" s="74"/>
      <c r="P282" s="74"/>
      <c r="Q282" s="74"/>
      <c r="R282" s="74"/>
    </row>
    <row r="283">
      <c r="A283" s="80"/>
      <c r="B283" s="74"/>
      <c r="C283" s="74"/>
      <c r="D283" s="74"/>
      <c r="E283" s="74"/>
      <c r="F283" s="74"/>
      <c r="G283" s="80"/>
      <c r="H283" s="74"/>
      <c r="I283" s="74"/>
      <c r="J283" s="74"/>
      <c r="K283" s="74"/>
      <c r="L283" s="74"/>
      <c r="M283" s="74"/>
      <c r="N283" s="74"/>
      <c r="O283" s="74"/>
      <c r="P283" s="74"/>
      <c r="Q283" s="74"/>
      <c r="R283" s="74"/>
    </row>
    <row r="284">
      <c r="A284" s="80"/>
      <c r="B284" s="74"/>
      <c r="C284" s="74"/>
      <c r="D284" s="74"/>
      <c r="E284" s="74"/>
      <c r="F284" s="74"/>
      <c r="G284" s="80"/>
      <c r="H284" s="74"/>
      <c r="I284" s="74"/>
      <c r="J284" s="74"/>
      <c r="K284" s="74"/>
      <c r="L284" s="74"/>
      <c r="M284" s="74"/>
      <c r="N284" s="74"/>
      <c r="O284" s="74"/>
      <c r="P284" s="74"/>
      <c r="Q284" s="74"/>
      <c r="R284" s="74"/>
    </row>
    <row r="285">
      <c r="A285" s="80"/>
      <c r="B285" s="74"/>
      <c r="C285" s="74"/>
      <c r="D285" s="74"/>
      <c r="E285" s="74"/>
      <c r="F285" s="74"/>
      <c r="G285" s="80"/>
      <c r="H285" s="74"/>
      <c r="I285" s="74"/>
      <c r="J285" s="74"/>
      <c r="K285" s="74"/>
      <c r="L285" s="74"/>
      <c r="M285" s="74"/>
      <c r="N285" s="74"/>
      <c r="O285" s="74"/>
      <c r="P285" s="74"/>
      <c r="Q285" s="74"/>
      <c r="R285" s="74"/>
    </row>
    <row r="286">
      <c r="A286" s="80"/>
      <c r="B286" s="74"/>
      <c r="C286" s="74"/>
      <c r="D286" s="74"/>
      <c r="E286" s="74"/>
      <c r="F286" s="74"/>
      <c r="G286" s="80"/>
      <c r="H286" s="74"/>
      <c r="I286" s="74"/>
      <c r="J286" s="74"/>
      <c r="K286" s="74"/>
      <c r="L286" s="74"/>
      <c r="M286" s="74"/>
      <c r="N286" s="74"/>
      <c r="O286" s="74"/>
      <c r="P286" s="74"/>
      <c r="Q286" s="74"/>
      <c r="R286" s="74"/>
    </row>
    <row r="287">
      <c r="A287" s="80"/>
      <c r="B287" s="74"/>
      <c r="C287" s="74"/>
      <c r="D287" s="74"/>
      <c r="E287" s="74"/>
      <c r="F287" s="74"/>
      <c r="G287" s="80"/>
      <c r="H287" s="74"/>
      <c r="I287" s="74"/>
      <c r="J287" s="74"/>
      <c r="K287" s="74"/>
      <c r="L287" s="74"/>
      <c r="M287" s="74"/>
      <c r="N287" s="74"/>
      <c r="O287" s="74"/>
      <c r="P287" s="74"/>
      <c r="Q287" s="74"/>
      <c r="R287" s="74"/>
    </row>
    <row r="288">
      <c r="A288" s="80"/>
      <c r="B288" s="74"/>
      <c r="C288" s="74"/>
      <c r="D288" s="74"/>
      <c r="E288" s="74"/>
      <c r="F288" s="74"/>
      <c r="G288" s="80"/>
      <c r="H288" s="74"/>
      <c r="I288" s="74"/>
      <c r="J288" s="74"/>
      <c r="K288" s="74"/>
      <c r="L288" s="74"/>
      <c r="M288" s="74"/>
      <c r="N288" s="74"/>
      <c r="O288" s="74"/>
      <c r="P288" s="74"/>
      <c r="Q288" s="74"/>
      <c r="R288" s="74"/>
    </row>
    <row r="289">
      <c r="A289" s="80"/>
      <c r="B289" s="74"/>
      <c r="C289" s="74"/>
      <c r="D289" s="74"/>
      <c r="E289" s="74"/>
      <c r="F289" s="74"/>
      <c r="G289" s="80"/>
      <c r="H289" s="74"/>
      <c r="I289" s="74"/>
      <c r="J289" s="74"/>
      <c r="K289" s="74"/>
      <c r="L289" s="74"/>
      <c r="M289" s="74"/>
      <c r="N289" s="74"/>
      <c r="O289" s="74"/>
      <c r="P289" s="74"/>
      <c r="Q289" s="74"/>
      <c r="R289" s="74"/>
    </row>
    <row r="290">
      <c r="A290" s="80"/>
      <c r="B290" s="74"/>
      <c r="C290" s="74"/>
      <c r="D290" s="74"/>
      <c r="E290" s="74"/>
      <c r="F290" s="74"/>
      <c r="G290" s="80"/>
      <c r="H290" s="74"/>
      <c r="I290" s="74"/>
      <c r="J290" s="74"/>
      <c r="K290" s="74"/>
      <c r="L290" s="74"/>
      <c r="M290" s="74"/>
      <c r="N290" s="74"/>
      <c r="O290" s="74"/>
      <c r="P290" s="74"/>
      <c r="Q290" s="74"/>
      <c r="R290" s="74"/>
    </row>
    <row r="291">
      <c r="A291" s="80"/>
      <c r="B291" s="74"/>
      <c r="C291" s="74"/>
      <c r="D291" s="74"/>
      <c r="E291" s="74"/>
      <c r="F291" s="74"/>
      <c r="G291" s="80"/>
      <c r="H291" s="74"/>
      <c r="I291" s="74"/>
      <c r="J291" s="74"/>
      <c r="K291" s="74"/>
      <c r="L291" s="74"/>
      <c r="M291" s="74"/>
      <c r="N291" s="74"/>
      <c r="O291" s="74"/>
      <c r="P291" s="74"/>
      <c r="Q291" s="74"/>
      <c r="R291" s="74"/>
    </row>
    <row r="292">
      <c r="A292" s="80"/>
      <c r="B292" s="74"/>
      <c r="C292" s="74"/>
      <c r="D292" s="74"/>
      <c r="E292" s="74"/>
      <c r="F292" s="74"/>
      <c r="G292" s="80"/>
      <c r="H292" s="74"/>
      <c r="I292" s="74"/>
      <c r="J292" s="74"/>
      <c r="K292" s="74"/>
      <c r="L292" s="74"/>
      <c r="M292" s="74"/>
      <c r="N292" s="74"/>
      <c r="O292" s="74"/>
      <c r="P292" s="74"/>
      <c r="Q292" s="74"/>
      <c r="R292" s="74"/>
    </row>
    <row r="293">
      <c r="A293" s="80"/>
      <c r="B293" s="74"/>
      <c r="C293" s="74"/>
      <c r="D293" s="74"/>
      <c r="E293" s="74"/>
      <c r="F293" s="74"/>
      <c r="G293" s="80"/>
      <c r="H293" s="74"/>
      <c r="I293" s="74"/>
      <c r="J293" s="74"/>
      <c r="K293" s="74"/>
      <c r="L293" s="74"/>
      <c r="M293" s="74"/>
      <c r="N293" s="74"/>
      <c r="O293" s="74"/>
      <c r="P293" s="74"/>
      <c r="Q293" s="74"/>
      <c r="R293" s="74"/>
    </row>
    <row r="294">
      <c r="A294" s="80"/>
      <c r="B294" s="74"/>
      <c r="C294" s="74"/>
      <c r="D294" s="74"/>
      <c r="E294" s="74"/>
      <c r="F294" s="74"/>
      <c r="G294" s="80"/>
      <c r="H294" s="74"/>
      <c r="I294" s="74"/>
      <c r="J294" s="74"/>
      <c r="K294" s="74"/>
      <c r="L294" s="74"/>
      <c r="M294" s="74"/>
      <c r="N294" s="74"/>
      <c r="O294" s="74"/>
      <c r="P294" s="74"/>
      <c r="Q294" s="74"/>
      <c r="R294" s="74"/>
    </row>
    <row r="295">
      <c r="A295" s="80"/>
      <c r="B295" s="74"/>
      <c r="C295" s="74"/>
      <c r="D295" s="74"/>
      <c r="E295" s="74"/>
      <c r="F295" s="74"/>
      <c r="G295" s="80"/>
      <c r="H295" s="74"/>
      <c r="I295" s="74"/>
      <c r="J295" s="74"/>
      <c r="K295" s="74"/>
      <c r="L295" s="74"/>
      <c r="M295" s="74"/>
      <c r="N295" s="74"/>
      <c r="O295" s="74"/>
      <c r="P295" s="74"/>
      <c r="Q295" s="74"/>
      <c r="R295" s="74"/>
    </row>
    <row r="296">
      <c r="A296" s="80"/>
      <c r="B296" s="74"/>
      <c r="C296" s="74"/>
      <c r="D296" s="74"/>
      <c r="E296" s="74"/>
      <c r="F296" s="74"/>
      <c r="G296" s="80"/>
      <c r="H296" s="74"/>
      <c r="I296" s="74"/>
      <c r="J296" s="74"/>
      <c r="K296" s="74"/>
      <c r="L296" s="74"/>
      <c r="M296" s="74"/>
      <c r="N296" s="74"/>
      <c r="O296" s="74"/>
      <c r="P296" s="74"/>
      <c r="Q296" s="74"/>
      <c r="R296" s="74"/>
    </row>
    <row r="297">
      <c r="A297" s="80"/>
      <c r="B297" s="74"/>
      <c r="C297" s="74"/>
      <c r="D297" s="74"/>
      <c r="E297" s="74"/>
      <c r="F297" s="74"/>
      <c r="G297" s="80"/>
      <c r="H297" s="74"/>
      <c r="I297" s="74"/>
      <c r="J297" s="74"/>
      <c r="K297" s="74"/>
      <c r="L297" s="74"/>
      <c r="M297" s="74"/>
      <c r="N297" s="74"/>
      <c r="O297" s="74"/>
      <c r="P297" s="74"/>
      <c r="Q297" s="74"/>
      <c r="R297" s="74"/>
    </row>
    <row r="298">
      <c r="A298" s="80"/>
      <c r="B298" s="74"/>
      <c r="C298" s="74"/>
      <c r="D298" s="74"/>
      <c r="E298" s="74"/>
      <c r="F298" s="74"/>
      <c r="G298" s="80"/>
      <c r="H298" s="74"/>
      <c r="I298" s="74"/>
      <c r="J298" s="74"/>
      <c r="K298" s="74"/>
      <c r="L298" s="74"/>
      <c r="M298" s="74"/>
      <c r="N298" s="74"/>
      <c r="O298" s="74"/>
      <c r="P298" s="74"/>
      <c r="Q298" s="74"/>
      <c r="R298" s="74"/>
    </row>
    <row r="299">
      <c r="A299" s="80"/>
      <c r="B299" s="74"/>
      <c r="C299" s="74"/>
      <c r="D299" s="74"/>
      <c r="E299" s="74"/>
      <c r="F299" s="74"/>
      <c r="G299" s="80"/>
      <c r="H299" s="74"/>
      <c r="I299" s="74"/>
      <c r="J299" s="74"/>
      <c r="K299" s="74"/>
      <c r="L299" s="74"/>
      <c r="M299" s="74"/>
      <c r="N299" s="74"/>
      <c r="O299" s="74"/>
      <c r="P299" s="74"/>
      <c r="Q299" s="74"/>
      <c r="R299" s="74"/>
    </row>
    <row r="300">
      <c r="A300" s="80"/>
      <c r="B300" s="74"/>
      <c r="C300" s="74"/>
      <c r="D300" s="74"/>
      <c r="E300" s="74"/>
      <c r="F300" s="74"/>
      <c r="G300" s="80"/>
      <c r="H300" s="74"/>
      <c r="I300" s="74"/>
      <c r="J300" s="74"/>
      <c r="K300" s="74"/>
      <c r="L300" s="74"/>
      <c r="M300" s="74"/>
      <c r="N300" s="74"/>
      <c r="O300" s="74"/>
      <c r="P300" s="74"/>
      <c r="Q300" s="74"/>
      <c r="R300" s="74"/>
    </row>
    <row r="301">
      <c r="A301" s="80"/>
      <c r="B301" s="74"/>
      <c r="C301" s="74"/>
      <c r="D301" s="74"/>
      <c r="E301" s="74"/>
      <c r="F301" s="74"/>
      <c r="G301" s="80"/>
      <c r="H301" s="74"/>
      <c r="I301" s="74"/>
      <c r="J301" s="74"/>
      <c r="K301" s="74"/>
      <c r="L301" s="74"/>
      <c r="M301" s="74"/>
      <c r="N301" s="74"/>
      <c r="O301" s="74"/>
      <c r="P301" s="74"/>
      <c r="Q301" s="74"/>
      <c r="R301" s="74"/>
    </row>
    <row r="302">
      <c r="A302" s="80"/>
      <c r="B302" s="74"/>
      <c r="C302" s="74"/>
      <c r="D302" s="74"/>
      <c r="E302" s="74"/>
      <c r="F302" s="74"/>
      <c r="G302" s="80"/>
      <c r="H302" s="74"/>
      <c r="I302" s="74"/>
      <c r="J302" s="74"/>
      <c r="K302" s="74"/>
      <c r="L302" s="74"/>
      <c r="M302" s="74"/>
      <c r="N302" s="74"/>
      <c r="O302" s="74"/>
      <c r="P302" s="74"/>
      <c r="Q302" s="74"/>
      <c r="R302" s="74"/>
    </row>
    <row r="303">
      <c r="A303" s="80"/>
      <c r="B303" s="74"/>
      <c r="C303" s="74"/>
      <c r="D303" s="74"/>
      <c r="E303" s="74"/>
      <c r="F303" s="74"/>
      <c r="G303" s="80"/>
      <c r="H303" s="74"/>
      <c r="I303" s="74"/>
      <c r="J303" s="74"/>
      <c r="K303" s="74"/>
      <c r="L303" s="74"/>
      <c r="M303" s="74"/>
      <c r="N303" s="74"/>
      <c r="O303" s="74"/>
      <c r="P303" s="74"/>
      <c r="Q303" s="74"/>
      <c r="R303" s="74"/>
    </row>
    <row r="304">
      <c r="A304" s="80"/>
      <c r="B304" s="74"/>
      <c r="C304" s="74"/>
      <c r="D304" s="74"/>
      <c r="E304" s="74"/>
      <c r="F304" s="74"/>
      <c r="G304" s="80"/>
      <c r="H304" s="74"/>
      <c r="I304" s="74"/>
      <c r="J304" s="74"/>
      <c r="K304" s="74"/>
      <c r="L304" s="74"/>
      <c r="M304" s="74"/>
      <c r="N304" s="74"/>
      <c r="O304" s="74"/>
      <c r="P304" s="74"/>
      <c r="Q304" s="74"/>
      <c r="R304" s="74"/>
    </row>
    <row r="305">
      <c r="A305" s="80"/>
      <c r="B305" s="74"/>
      <c r="C305" s="74"/>
      <c r="D305" s="74"/>
      <c r="E305" s="74"/>
      <c r="F305" s="74"/>
      <c r="G305" s="80"/>
      <c r="H305" s="74"/>
      <c r="I305" s="74"/>
      <c r="J305" s="74"/>
      <c r="K305" s="74"/>
      <c r="L305" s="74"/>
      <c r="M305" s="74"/>
      <c r="N305" s="74"/>
      <c r="O305" s="74"/>
      <c r="P305" s="74"/>
      <c r="Q305" s="74"/>
      <c r="R305" s="74"/>
    </row>
    <row r="306">
      <c r="A306" s="80"/>
      <c r="B306" s="74"/>
      <c r="C306" s="74"/>
      <c r="D306" s="74"/>
      <c r="E306" s="74"/>
      <c r="F306" s="74"/>
      <c r="G306" s="80"/>
      <c r="H306" s="74"/>
      <c r="I306" s="74"/>
      <c r="J306" s="74"/>
      <c r="K306" s="74"/>
      <c r="L306" s="74"/>
      <c r="M306" s="74"/>
      <c r="N306" s="74"/>
      <c r="O306" s="74"/>
      <c r="P306" s="74"/>
      <c r="Q306" s="74"/>
      <c r="R306" s="74"/>
    </row>
    <row r="307">
      <c r="A307" s="80"/>
      <c r="B307" s="74"/>
      <c r="C307" s="74"/>
      <c r="D307" s="74"/>
      <c r="E307" s="74"/>
      <c r="F307" s="74"/>
      <c r="G307" s="80"/>
      <c r="H307" s="74"/>
      <c r="I307" s="74"/>
      <c r="J307" s="74"/>
      <c r="K307" s="74"/>
      <c r="L307" s="74"/>
      <c r="M307" s="74"/>
      <c r="N307" s="74"/>
      <c r="O307" s="74"/>
      <c r="P307" s="74"/>
      <c r="Q307" s="74"/>
      <c r="R307" s="74"/>
    </row>
    <row r="308">
      <c r="A308" s="80"/>
      <c r="B308" s="74"/>
      <c r="C308" s="74"/>
      <c r="D308" s="74"/>
      <c r="E308" s="74"/>
      <c r="F308" s="74"/>
      <c r="G308" s="80"/>
      <c r="H308" s="74"/>
      <c r="I308" s="74"/>
      <c r="J308" s="74"/>
      <c r="K308" s="74"/>
      <c r="L308" s="74"/>
      <c r="M308" s="74"/>
      <c r="N308" s="74"/>
      <c r="O308" s="74"/>
      <c r="P308" s="74"/>
      <c r="Q308" s="74"/>
      <c r="R308" s="74"/>
    </row>
    <row r="309">
      <c r="A309" s="80"/>
      <c r="B309" s="74"/>
      <c r="C309" s="74"/>
      <c r="D309" s="74"/>
      <c r="E309" s="74"/>
      <c r="F309" s="74"/>
      <c r="G309" s="80"/>
      <c r="H309" s="74"/>
      <c r="I309" s="74"/>
      <c r="J309" s="74"/>
      <c r="K309" s="74"/>
      <c r="L309" s="74"/>
      <c r="M309" s="74"/>
      <c r="N309" s="74"/>
      <c r="O309" s="74"/>
      <c r="P309" s="74"/>
      <c r="Q309" s="74"/>
      <c r="R309" s="74"/>
    </row>
    <row r="310">
      <c r="A310" s="80"/>
      <c r="B310" s="74"/>
      <c r="C310" s="74"/>
      <c r="D310" s="74"/>
      <c r="E310" s="74"/>
      <c r="F310" s="74"/>
      <c r="G310" s="80"/>
      <c r="H310" s="74"/>
      <c r="I310" s="74"/>
      <c r="J310" s="74"/>
      <c r="K310" s="74"/>
      <c r="L310" s="74"/>
      <c r="M310" s="74"/>
      <c r="N310" s="74"/>
      <c r="O310" s="74"/>
      <c r="P310" s="74"/>
      <c r="Q310" s="74"/>
      <c r="R310" s="74"/>
    </row>
    <row r="311">
      <c r="A311" s="80"/>
      <c r="B311" s="74"/>
      <c r="C311" s="74"/>
      <c r="D311" s="74"/>
      <c r="E311" s="74"/>
      <c r="F311" s="74"/>
      <c r="G311" s="80"/>
      <c r="H311" s="74"/>
      <c r="I311" s="74"/>
      <c r="J311" s="74"/>
      <c r="K311" s="74"/>
      <c r="L311" s="74"/>
      <c r="M311" s="74"/>
      <c r="N311" s="74"/>
      <c r="O311" s="74"/>
      <c r="P311" s="74"/>
      <c r="Q311" s="74"/>
      <c r="R311" s="74"/>
    </row>
    <row r="312">
      <c r="A312" s="80"/>
      <c r="B312" s="74"/>
      <c r="C312" s="74"/>
      <c r="D312" s="74"/>
      <c r="E312" s="74"/>
      <c r="F312" s="74"/>
      <c r="G312" s="80"/>
      <c r="H312" s="74"/>
      <c r="I312" s="74"/>
      <c r="J312" s="74"/>
      <c r="K312" s="74"/>
      <c r="L312" s="74"/>
      <c r="M312" s="74"/>
      <c r="N312" s="74"/>
      <c r="O312" s="74"/>
      <c r="P312" s="74"/>
      <c r="Q312" s="74"/>
      <c r="R312" s="74"/>
    </row>
    <row r="313">
      <c r="A313" s="80"/>
      <c r="B313" s="74"/>
      <c r="C313" s="74"/>
      <c r="D313" s="74"/>
      <c r="E313" s="74"/>
      <c r="F313" s="74"/>
      <c r="G313" s="80"/>
      <c r="H313" s="74"/>
      <c r="I313" s="74"/>
      <c r="J313" s="74"/>
      <c r="K313" s="74"/>
      <c r="L313" s="74"/>
      <c r="M313" s="74"/>
      <c r="N313" s="74"/>
      <c r="O313" s="74"/>
      <c r="P313" s="74"/>
      <c r="Q313" s="74"/>
      <c r="R313" s="74"/>
    </row>
    <row r="314">
      <c r="A314" s="80"/>
      <c r="B314" s="74"/>
      <c r="C314" s="74"/>
      <c r="D314" s="74"/>
      <c r="E314" s="74"/>
      <c r="F314" s="74"/>
      <c r="G314" s="80"/>
      <c r="H314" s="74"/>
      <c r="I314" s="74"/>
      <c r="J314" s="74"/>
      <c r="K314" s="74"/>
      <c r="L314" s="74"/>
      <c r="M314" s="74"/>
      <c r="N314" s="74"/>
      <c r="O314" s="74"/>
      <c r="P314" s="74"/>
      <c r="Q314" s="74"/>
      <c r="R314" s="74"/>
    </row>
    <row r="315">
      <c r="A315" s="80"/>
      <c r="B315" s="74"/>
      <c r="C315" s="74"/>
      <c r="D315" s="74"/>
      <c r="E315" s="74"/>
      <c r="F315" s="74"/>
      <c r="G315" s="80"/>
      <c r="H315" s="74"/>
      <c r="I315" s="74"/>
      <c r="J315" s="74"/>
      <c r="K315" s="74"/>
      <c r="L315" s="74"/>
      <c r="M315" s="74"/>
      <c r="N315" s="74"/>
      <c r="O315" s="74"/>
      <c r="P315" s="74"/>
      <c r="Q315" s="74"/>
      <c r="R315" s="74"/>
    </row>
    <row r="316">
      <c r="A316" s="80"/>
      <c r="B316" s="74"/>
      <c r="C316" s="74"/>
      <c r="D316" s="74"/>
      <c r="E316" s="74"/>
      <c r="F316" s="74"/>
      <c r="G316" s="80"/>
      <c r="H316" s="74"/>
      <c r="I316" s="74"/>
      <c r="J316" s="74"/>
      <c r="K316" s="74"/>
      <c r="L316" s="74"/>
      <c r="M316" s="74"/>
      <c r="N316" s="74"/>
      <c r="O316" s="74"/>
      <c r="P316" s="74"/>
      <c r="Q316" s="74"/>
      <c r="R316" s="74"/>
    </row>
    <row r="317">
      <c r="A317" s="80"/>
      <c r="B317" s="74"/>
      <c r="C317" s="74"/>
      <c r="D317" s="74"/>
      <c r="E317" s="74"/>
      <c r="F317" s="74"/>
      <c r="G317" s="80"/>
      <c r="H317" s="74"/>
      <c r="I317" s="74"/>
      <c r="J317" s="74"/>
      <c r="K317" s="74"/>
      <c r="L317" s="74"/>
      <c r="M317" s="74"/>
      <c r="N317" s="74"/>
      <c r="O317" s="74"/>
      <c r="P317" s="74"/>
      <c r="Q317" s="74"/>
      <c r="R317" s="74"/>
    </row>
    <row r="318">
      <c r="A318" s="80"/>
      <c r="B318" s="74"/>
      <c r="C318" s="74"/>
      <c r="D318" s="74"/>
      <c r="E318" s="74"/>
      <c r="F318" s="74"/>
      <c r="G318" s="80"/>
      <c r="H318" s="74"/>
      <c r="I318" s="74"/>
      <c r="J318" s="74"/>
      <c r="K318" s="74"/>
      <c r="L318" s="74"/>
      <c r="M318" s="74"/>
      <c r="N318" s="74"/>
      <c r="O318" s="74"/>
      <c r="P318" s="74"/>
      <c r="Q318" s="74"/>
      <c r="R318" s="74"/>
    </row>
    <row r="319">
      <c r="A319" s="80"/>
      <c r="B319" s="74"/>
      <c r="C319" s="74"/>
      <c r="D319" s="74"/>
      <c r="E319" s="74"/>
      <c r="F319" s="74"/>
      <c r="G319" s="80"/>
      <c r="H319" s="74"/>
      <c r="I319" s="74"/>
      <c r="J319" s="74"/>
      <c r="K319" s="74"/>
      <c r="L319" s="74"/>
      <c r="M319" s="74"/>
      <c r="N319" s="74"/>
      <c r="O319" s="74"/>
      <c r="P319" s="74"/>
      <c r="Q319" s="74"/>
      <c r="R319" s="74"/>
    </row>
    <row r="320">
      <c r="A320" s="80"/>
      <c r="B320" s="74"/>
      <c r="C320" s="74"/>
      <c r="D320" s="74"/>
      <c r="E320" s="74"/>
      <c r="F320" s="74"/>
      <c r="G320" s="80"/>
      <c r="H320" s="74"/>
      <c r="I320" s="74"/>
      <c r="J320" s="74"/>
      <c r="K320" s="74"/>
      <c r="L320" s="74"/>
      <c r="M320" s="74"/>
      <c r="N320" s="74"/>
      <c r="O320" s="74"/>
      <c r="P320" s="74"/>
      <c r="Q320" s="74"/>
      <c r="R320" s="74"/>
    </row>
    <row r="321">
      <c r="A321" s="80"/>
      <c r="B321" s="74"/>
      <c r="C321" s="74"/>
      <c r="D321" s="74"/>
      <c r="E321" s="74"/>
      <c r="F321" s="74"/>
      <c r="G321" s="80"/>
      <c r="H321" s="74"/>
      <c r="I321" s="74"/>
      <c r="J321" s="74"/>
      <c r="K321" s="74"/>
      <c r="L321" s="74"/>
      <c r="M321" s="74"/>
      <c r="N321" s="74"/>
      <c r="O321" s="74"/>
      <c r="P321" s="74"/>
      <c r="Q321" s="74"/>
      <c r="R321" s="74"/>
    </row>
    <row r="322">
      <c r="A322" s="80"/>
      <c r="B322" s="74"/>
      <c r="C322" s="74"/>
      <c r="D322" s="74"/>
      <c r="E322" s="74"/>
      <c r="F322" s="74"/>
      <c r="G322" s="80"/>
      <c r="H322" s="74"/>
      <c r="I322" s="74"/>
      <c r="J322" s="74"/>
      <c r="K322" s="74"/>
      <c r="L322" s="74"/>
      <c r="M322" s="74"/>
      <c r="N322" s="74"/>
      <c r="O322" s="74"/>
      <c r="P322" s="74"/>
      <c r="Q322" s="74"/>
      <c r="R322" s="74"/>
    </row>
    <row r="323">
      <c r="A323" s="80"/>
      <c r="B323" s="74"/>
      <c r="C323" s="74"/>
      <c r="D323" s="74"/>
      <c r="E323" s="74"/>
      <c r="F323" s="74"/>
      <c r="G323" s="80"/>
      <c r="H323" s="74"/>
      <c r="I323" s="74"/>
      <c r="J323" s="74"/>
      <c r="K323" s="74"/>
      <c r="L323" s="74"/>
      <c r="M323" s="74"/>
      <c r="N323" s="74"/>
      <c r="O323" s="74"/>
      <c r="P323" s="74"/>
      <c r="Q323" s="74"/>
      <c r="R323" s="74"/>
    </row>
    <row r="324">
      <c r="A324" s="80"/>
      <c r="B324" s="74"/>
      <c r="C324" s="74"/>
      <c r="D324" s="74"/>
      <c r="E324" s="74"/>
      <c r="F324" s="74"/>
      <c r="G324" s="80"/>
      <c r="H324" s="74"/>
      <c r="I324" s="74"/>
      <c r="J324" s="74"/>
      <c r="K324" s="74"/>
      <c r="L324" s="74"/>
      <c r="M324" s="74"/>
      <c r="N324" s="74"/>
      <c r="O324" s="74"/>
      <c r="P324" s="74"/>
      <c r="Q324" s="74"/>
      <c r="R324" s="74"/>
    </row>
    <row r="325">
      <c r="A325" s="80"/>
      <c r="B325" s="74"/>
      <c r="C325" s="74"/>
      <c r="D325" s="74"/>
      <c r="E325" s="74"/>
      <c r="F325" s="74"/>
      <c r="G325" s="80"/>
      <c r="H325" s="74"/>
      <c r="I325" s="74"/>
      <c r="J325" s="74"/>
      <c r="K325" s="74"/>
      <c r="L325" s="74"/>
      <c r="M325" s="74"/>
      <c r="N325" s="74"/>
      <c r="O325" s="74"/>
      <c r="P325" s="74"/>
      <c r="Q325" s="74"/>
      <c r="R325" s="74"/>
    </row>
    <row r="326">
      <c r="A326" s="80"/>
      <c r="B326" s="74"/>
      <c r="C326" s="74"/>
      <c r="D326" s="74"/>
      <c r="E326" s="74"/>
      <c r="F326" s="74"/>
      <c r="G326" s="80"/>
      <c r="H326" s="74"/>
      <c r="I326" s="74"/>
      <c r="J326" s="74"/>
      <c r="K326" s="74"/>
      <c r="L326" s="74"/>
      <c r="M326" s="74"/>
      <c r="N326" s="74"/>
      <c r="O326" s="74"/>
      <c r="P326" s="74"/>
      <c r="Q326" s="74"/>
      <c r="R326" s="74"/>
    </row>
    <row r="327">
      <c r="A327" s="80"/>
      <c r="B327" s="74"/>
      <c r="C327" s="74"/>
      <c r="D327" s="74"/>
      <c r="E327" s="74"/>
      <c r="F327" s="74"/>
      <c r="G327" s="80"/>
      <c r="H327" s="74"/>
      <c r="I327" s="74"/>
      <c r="J327" s="74"/>
      <c r="K327" s="74"/>
      <c r="L327" s="74"/>
      <c r="M327" s="74"/>
      <c r="N327" s="74"/>
      <c r="O327" s="74"/>
      <c r="P327" s="74"/>
      <c r="Q327" s="74"/>
      <c r="R327" s="74"/>
    </row>
    <row r="328">
      <c r="A328" s="80"/>
      <c r="B328" s="74"/>
      <c r="C328" s="74"/>
      <c r="D328" s="74"/>
      <c r="E328" s="74"/>
      <c r="F328" s="74"/>
      <c r="G328" s="80"/>
      <c r="H328" s="74"/>
      <c r="I328" s="74"/>
      <c r="J328" s="74"/>
      <c r="K328" s="74"/>
      <c r="L328" s="74"/>
      <c r="M328" s="74"/>
      <c r="N328" s="74"/>
      <c r="O328" s="74"/>
      <c r="P328" s="74"/>
      <c r="Q328" s="74"/>
      <c r="R328" s="74"/>
    </row>
    <row r="329">
      <c r="A329" s="80"/>
      <c r="B329" s="74"/>
      <c r="C329" s="74"/>
      <c r="D329" s="74"/>
      <c r="E329" s="74"/>
      <c r="F329" s="74"/>
      <c r="G329" s="80"/>
      <c r="H329" s="74"/>
      <c r="I329" s="74"/>
      <c r="J329" s="74"/>
      <c r="K329" s="74"/>
      <c r="L329" s="74"/>
      <c r="M329" s="74"/>
      <c r="N329" s="74"/>
      <c r="O329" s="74"/>
      <c r="P329" s="74"/>
      <c r="Q329" s="74"/>
      <c r="R329" s="74"/>
    </row>
    <row r="330">
      <c r="A330" s="80"/>
      <c r="B330" s="74"/>
      <c r="C330" s="74"/>
      <c r="D330" s="74"/>
      <c r="E330" s="74"/>
      <c r="F330" s="74"/>
      <c r="G330" s="80"/>
      <c r="H330" s="74"/>
      <c r="I330" s="74"/>
      <c r="J330" s="74"/>
      <c r="K330" s="74"/>
      <c r="L330" s="74"/>
      <c r="M330" s="74"/>
      <c r="N330" s="74"/>
      <c r="O330" s="74"/>
      <c r="P330" s="74"/>
      <c r="Q330" s="74"/>
      <c r="R330" s="74"/>
    </row>
    <row r="331">
      <c r="A331" s="80"/>
      <c r="B331" s="74"/>
      <c r="C331" s="74"/>
      <c r="D331" s="74"/>
      <c r="E331" s="74"/>
      <c r="F331" s="74"/>
      <c r="G331" s="80"/>
      <c r="H331" s="74"/>
      <c r="I331" s="74"/>
      <c r="J331" s="74"/>
      <c r="K331" s="74"/>
      <c r="L331" s="74"/>
      <c r="M331" s="74"/>
      <c r="N331" s="74"/>
      <c r="O331" s="74"/>
      <c r="P331" s="74"/>
      <c r="Q331" s="74"/>
      <c r="R331" s="74"/>
    </row>
    <row r="332">
      <c r="A332" s="80"/>
      <c r="B332" s="74"/>
      <c r="C332" s="74"/>
      <c r="D332" s="74"/>
      <c r="E332" s="74"/>
      <c r="F332" s="74"/>
      <c r="G332" s="80"/>
      <c r="H332" s="74"/>
      <c r="I332" s="74"/>
      <c r="J332" s="74"/>
      <c r="K332" s="74"/>
      <c r="L332" s="74"/>
      <c r="M332" s="74"/>
      <c r="N332" s="74"/>
      <c r="O332" s="74"/>
      <c r="P332" s="74"/>
      <c r="Q332" s="74"/>
      <c r="R332" s="74"/>
    </row>
    <row r="333">
      <c r="A333" s="80"/>
      <c r="B333" s="74"/>
      <c r="C333" s="74"/>
      <c r="D333" s="74"/>
      <c r="E333" s="74"/>
      <c r="F333" s="74"/>
      <c r="G333" s="80"/>
      <c r="H333" s="74"/>
      <c r="I333" s="74"/>
      <c r="J333" s="74"/>
      <c r="K333" s="74"/>
      <c r="L333" s="74"/>
      <c r="M333" s="74"/>
      <c r="N333" s="74"/>
      <c r="O333" s="74"/>
      <c r="P333" s="74"/>
      <c r="Q333" s="74"/>
      <c r="R333" s="74"/>
    </row>
    <row r="334">
      <c r="A334" s="80"/>
      <c r="B334" s="74"/>
      <c r="C334" s="74"/>
      <c r="D334" s="74"/>
      <c r="E334" s="74"/>
      <c r="F334" s="74"/>
      <c r="G334" s="80"/>
      <c r="H334" s="74"/>
      <c r="I334" s="74"/>
      <c r="J334" s="74"/>
      <c r="K334" s="74"/>
      <c r="L334" s="74"/>
      <c r="M334" s="74"/>
      <c r="N334" s="74"/>
      <c r="O334" s="74"/>
      <c r="P334" s="74"/>
      <c r="Q334" s="74"/>
      <c r="R334" s="74"/>
    </row>
    <row r="335">
      <c r="A335" s="80"/>
      <c r="B335" s="74"/>
      <c r="C335" s="74"/>
      <c r="D335" s="74"/>
      <c r="E335" s="74"/>
      <c r="F335" s="74"/>
      <c r="G335" s="80"/>
      <c r="H335" s="74"/>
      <c r="I335" s="74"/>
      <c r="J335" s="74"/>
      <c r="K335" s="74"/>
      <c r="L335" s="74"/>
      <c r="M335" s="74"/>
      <c r="N335" s="74"/>
      <c r="O335" s="74"/>
      <c r="P335" s="74"/>
      <c r="Q335" s="74"/>
      <c r="R335" s="74"/>
    </row>
    <row r="336">
      <c r="A336" s="80"/>
      <c r="B336" s="74"/>
      <c r="C336" s="74"/>
      <c r="D336" s="74"/>
      <c r="E336" s="74"/>
      <c r="F336" s="74"/>
      <c r="G336" s="80"/>
      <c r="H336" s="74"/>
      <c r="I336" s="74"/>
      <c r="J336" s="74"/>
      <c r="K336" s="74"/>
      <c r="L336" s="74"/>
      <c r="M336" s="74"/>
      <c r="N336" s="74"/>
      <c r="O336" s="74"/>
      <c r="P336" s="74"/>
      <c r="Q336" s="74"/>
      <c r="R336" s="74"/>
    </row>
    <row r="337">
      <c r="A337" s="80"/>
      <c r="B337" s="74"/>
      <c r="C337" s="74"/>
      <c r="D337" s="74"/>
      <c r="E337" s="74"/>
      <c r="F337" s="74"/>
      <c r="G337" s="80"/>
      <c r="H337" s="74"/>
      <c r="I337" s="74"/>
      <c r="J337" s="74"/>
      <c r="K337" s="74"/>
      <c r="L337" s="74"/>
      <c r="M337" s="74"/>
      <c r="N337" s="74"/>
      <c r="O337" s="74"/>
      <c r="P337" s="74"/>
      <c r="Q337" s="74"/>
      <c r="R337" s="74"/>
    </row>
    <row r="338">
      <c r="A338" s="80"/>
      <c r="B338" s="74"/>
      <c r="C338" s="74"/>
      <c r="D338" s="74"/>
      <c r="E338" s="74"/>
      <c r="F338" s="74"/>
      <c r="G338" s="80"/>
      <c r="H338" s="74"/>
      <c r="I338" s="74"/>
      <c r="J338" s="74"/>
      <c r="K338" s="74"/>
      <c r="L338" s="74"/>
      <c r="M338" s="74"/>
      <c r="N338" s="74"/>
      <c r="O338" s="74"/>
      <c r="P338" s="74"/>
      <c r="Q338" s="74"/>
      <c r="R338" s="74"/>
    </row>
    <row r="339">
      <c r="A339" s="80"/>
      <c r="B339" s="74"/>
      <c r="C339" s="74"/>
      <c r="D339" s="74"/>
      <c r="E339" s="74"/>
      <c r="F339" s="74"/>
      <c r="G339" s="80"/>
      <c r="H339" s="74"/>
      <c r="I339" s="74"/>
      <c r="J339" s="74"/>
      <c r="K339" s="74"/>
      <c r="L339" s="74"/>
      <c r="M339" s="74"/>
      <c r="N339" s="74"/>
      <c r="O339" s="74"/>
      <c r="P339" s="74"/>
      <c r="Q339" s="74"/>
      <c r="R339" s="74"/>
    </row>
    <row r="340">
      <c r="A340" s="80"/>
      <c r="B340" s="74"/>
      <c r="C340" s="74"/>
      <c r="D340" s="74"/>
      <c r="E340" s="74"/>
      <c r="F340" s="74"/>
      <c r="G340" s="80"/>
      <c r="H340" s="74"/>
      <c r="I340" s="74"/>
      <c r="J340" s="74"/>
      <c r="K340" s="74"/>
      <c r="L340" s="74"/>
      <c r="M340" s="74"/>
      <c r="N340" s="74"/>
      <c r="O340" s="74"/>
      <c r="P340" s="74"/>
      <c r="Q340" s="74"/>
      <c r="R340" s="74"/>
    </row>
    <row r="341">
      <c r="A341" s="80"/>
      <c r="B341" s="74"/>
      <c r="C341" s="74"/>
      <c r="D341" s="74"/>
      <c r="E341" s="74"/>
      <c r="F341" s="74"/>
      <c r="G341" s="80"/>
      <c r="H341" s="74"/>
      <c r="I341" s="74"/>
      <c r="J341" s="74"/>
      <c r="K341" s="74"/>
      <c r="L341" s="74"/>
      <c r="M341" s="74"/>
      <c r="N341" s="74"/>
      <c r="O341" s="74"/>
      <c r="P341" s="74"/>
      <c r="Q341" s="74"/>
      <c r="R341" s="74"/>
    </row>
    <row r="342">
      <c r="A342" s="80"/>
      <c r="B342" s="74"/>
      <c r="C342" s="74"/>
      <c r="D342" s="74"/>
      <c r="E342" s="74"/>
      <c r="F342" s="74"/>
      <c r="G342" s="80"/>
      <c r="H342" s="74"/>
      <c r="I342" s="74"/>
      <c r="J342" s="74"/>
      <c r="K342" s="74"/>
      <c r="L342" s="74"/>
      <c r="M342" s="74"/>
      <c r="N342" s="74"/>
      <c r="O342" s="74"/>
      <c r="P342" s="74"/>
      <c r="Q342" s="74"/>
      <c r="R342" s="74"/>
    </row>
    <row r="343">
      <c r="A343" s="80"/>
      <c r="B343" s="74"/>
      <c r="C343" s="74"/>
      <c r="D343" s="74"/>
      <c r="E343" s="74"/>
      <c r="F343" s="74"/>
      <c r="G343" s="80"/>
      <c r="H343" s="74"/>
      <c r="I343" s="74"/>
      <c r="J343" s="74"/>
      <c r="K343" s="74"/>
      <c r="L343" s="74"/>
      <c r="M343" s="74"/>
      <c r="N343" s="74"/>
      <c r="O343" s="74"/>
      <c r="P343" s="74"/>
      <c r="Q343" s="74"/>
      <c r="R343" s="74"/>
    </row>
    <row r="344">
      <c r="A344" s="80"/>
      <c r="B344" s="74"/>
      <c r="C344" s="74"/>
      <c r="D344" s="74"/>
      <c r="E344" s="74"/>
      <c r="F344" s="74"/>
      <c r="G344" s="80"/>
      <c r="H344" s="74"/>
      <c r="I344" s="74"/>
      <c r="J344" s="74"/>
      <c r="K344" s="74"/>
      <c r="L344" s="74"/>
      <c r="M344" s="74"/>
      <c r="N344" s="74"/>
      <c r="O344" s="74"/>
      <c r="P344" s="74"/>
      <c r="Q344" s="74"/>
      <c r="R344" s="74"/>
    </row>
    <row r="345">
      <c r="A345" s="80"/>
      <c r="B345" s="74"/>
      <c r="C345" s="74"/>
      <c r="D345" s="74"/>
      <c r="E345" s="74"/>
      <c r="F345" s="74"/>
      <c r="G345" s="80"/>
      <c r="H345" s="74"/>
      <c r="I345" s="74"/>
      <c r="J345" s="74"/>
      <c r="K345" s="74"/>
      <c r="L345" s="74"/>
      <c r="M345" s="74"/>
      <c r="N345" s="74"/>
      <c r="O345" s="74"/>
      <c r="P345" s="74"/>
      <c r="Q345" s="74"/>
      <c r="R345" s="74"/>
    </row>
    <row r="346">
      <c r="A346" s="80"/>
      <c r="B346" s="74"/>
      <c r="C346" s="74"/>
      <c r="D346" s="74"/>
      <c r="E346" s="74"/>
      <c r="F346" s="74"/>
      <c r="G346" s="80"/>
      <c r="H346" s="74"/>
      <c r="I346" s="74"/>
      <c r="J346" s="74"/>
      <c r="K346" s="74"/>
      <c r="L346" s="74"/>
      <c r="M346" s="74"/>
      <c r="N346" s="74"/>
      <c r="O346" s="74"/>
      <c r="P346" s="74"/>
      <c r="Q346" s="74"/>
      <c r="R346" s="74"/>
    </row>
    <row r="347">
      <c r="A347" s="80"/>
      <c r="B347" s="74"/>
      <c r="C347" s="74"/>
      <c r="D347" s="74"/>
      <c r="E347" s="74"/>
      <c r="F347" s="74"/>
      <c r="G347" s="80"/>
      <c r="H347" s="74"/>
      <c r="I347" s="74"/>
      <c r="J347" s="74"/>
      <c r="K347" s="74"/>
      <c r="L347" s="74"/>
      <c r="M347" s="74"/>
      <c r="N347" s="74"/>
      <c r="O347" s="74"/>
      <c r="P347" s="74"/>
      <c r="Q347" s="74"/>
      <c r="R347" s="74"/>
    </row>
    <row r="348">
      <c r="A348" s="80"/>
      <c r="B348" s="74"/>
      <c r="C348" s="74"/>
      <c r="D348" s="74"/>
      <c r="E348" s="74"/>
      <c r="F348" s="74"/>
      <c r="G348" s="80"/>
      <c r="H348" s="74"/>
      <c r="I348" s="74"/>
      <c r="J348" s="74"/>
      <c r="K348" s="74"/>
      <c r="L348" s="74"/>
      <c r="M348" s="74"/>
      <c r="N348" s="74"/>
      <c r="O348" s="74"/>
      <c r="P348" s="74"/>
      <c r="Q348" s="74"/>
      <c r="R348" s="74"/>
    </row>
    <row r="349">
      <c r="A349" s="80"/>
      <c r="B349" s="74"/>
      <c r="C349" s="74"/>
      <c r="D349" s="74"/>
      <c r="E349" s="74"/>
      <c r="F349" s="74"/>
      <c r="G349" s="80"/>
      <c r="H349" s="74"/>
      <c r="I349" s="74"/>
      <c r="J349" s="74"/>
      <c r="K349" s="74"/>
      <c r="L349" s="74"/>
      <c r="M349" s="74"/>
      <c r="N349" s="74"/>
      <c r="O349" s="74"/>
      <c r="P349" s="74"/>
      <c r="Q349" s="74"/>
      <c r="R349" s="74"/>
    </row>
    <row r="350">
      <c r="A350" s="80"/>
      <c r="B350" s="74"/>
      <c r="C350" s="74"/>
      <c r="D350" s="74"/>
      <c r="E350" s="74"/>
      <c r="F350" s="74"/>
      <c r="G350" s="80"/>
      <c r="H350" s="74"/>
      <c r="I350" s="74"/>
      <c r="J350" s="74"/>
      <c r="K350" s="74"/>
      <c r="L350" s="74"/>
      <c r="M350" s="74"/>
      <c r="N350" s="74"/>
      <c r="O350" s="74"/>
      <c r="P350" s="74"/>
      <c r="Q350" s="74"/>
      <c r="R350" s="74"/>
    </row>
    <row r="351">
      <c r="A351" s="80"/>
      <c r="B351" s="74"/>
      <c r="C351" s="74"/>
      <c r="D351" s="74"/>
      <c r="E351" s="74"/>
      <c r="F351" s="74"/>
      <c r="G351" s="80"/>
      <c r="H351" s="74"/>
      <c r="I351" s="74"/>
      <c r="J351" s="74"/>
      <c r="K351" s="74"/>
      <c r="L351" s="74"/>
      <c r="M351" s="74"/>
      <c r="N351" s="74"/>
      <c r="O351" s="74"/>
      <c r="P351" s="74"/>
      <c r="Q351" s="74"/>
      <c r="R351" s="74"/>
    </row>
    <row r="352">
      <c r="A352" s="80"/>
      <c r="B352" s="74"/>
      <c r="C352" s="74"/>
      <c r="D352" s="74"/>
      <c r="E352" s="74"/>
      <c r="F352" s="74"/>
      <c r="G352" s="80"/>
      <c r="H352" s="74"/>
      <c r="I352" s="74"/>
      <c r="J352" s="74"/>
      <c r="K352" s="74"/>
      <c r="L352" s="74"/>
      <c r="M352" s="74"/>
      <c r="N352" s="74"/>
      <c r="O352" s="74"/>
      <c r="P352" s="74"/>
      <c r="Q352" s="74"/>
      <c r="R352" s="74"/>
    </row>
    <row r="353">
      <c r="A353" s="80"/>
      <c r="B353" s="74"/>
      <c r="C353" s="74"/>
      <c r="D353" s="74"/>
      <c r="E353" s="74"/>
      <c r="F353" s="74"/>
      <c r="G353" s="80"/>
      <c r="H353" s="74"/>
      <c r="I353" s="74"/>
      <c r="J353" s="74"/>
      <c r="K353" s="74"/>
      <c r="L353" s="74"/>
      <c r="M353" s="74"/>
      <c r="N353" s="74"/>
      <c r="O353" s="74"/>
      <c r="P353" s="74"/>
      <c r="Q353" s="74"/>
      <c r="R353" s="74"/>
    </row>
    <row r="354">
      <c r="A354" s="80"/>
      <c r="B354" s="74"/>
      <c r="C354" s="74"/>
      <c r="D354" s="74"/>
      <c r="E354" s="74"/>
      <c r="F354" s="74"/>
      <c r="G354" s="80"/>
      <c r="H354" s="74"/>
      <c r="I354" s="74"/>
      <c r="J354" s="74"/>
      <c r="K354" s="74"/>
      <c r="L354" s="74"/>
      <c r="M354" s="74"/>
      <c r="N354" s="74"/>
      <c r="O354" s="74"/>
      <c r="P354" s="74"/>
      <c r="Q354" s="74"/>
      <c r="R354" s="74"/>
    </row>
    <row r="355">
      <c r="A355" s="80"/>
      <c r="B355" s="74"/>
      <c r="C355" s="74"/>
      <c r="D355" s="74"/>
      <c r="E355" s="74"/>
      <c r="F355" s="74"/>
      <c r="G355" s="80"/>
      <c r="H355" s="74"/>
      <c r="I355" s="74"/>
      <c r="J355" s="74"/>
      <c r="K355" s="74"/>
      <c r="L355" s="74"/>
      <c r="M355" s="74"/>
      <c r="N355" s="74"/>
      <c r="O355" s="74"/>
      <c r="P355" s="74"/>
      <c r="Q355" s="74"/>
      <c r="R355" s="74"/>
    </row>
    <row r="356">
      <c r="A356" s="80"/>
      <c r="B356" s="74"/>
      <c r="C356" s="74"/>
      <c r="D356" s="74"/>
      <c r="E356" s="74"/>
      <c r="F356" s="74"/>
      <c r="G356" s="80"/>
      <c r="H356" s="74"/>
      <c r="I356" s="74"/>
      <c r="J356" s="74"/>
      <c r="K356" s="74"/>
      <c r="L356" s="74"/>
      <c r="M356" s="74"/>
      <c r="N356" s="74"/>
      <c r="O356" s="74"/>
      <c r="P356" s="74"/>
      <c r="Q356" s="74"/>
      <c r="R356" s="74"/>
    </row>
    <row r="357">
      <c r="A357" s="80"/>
      <c r="B357" s="74"/>
      <c r="C357" s="74"/>
      <c r="D357" s="74"/>
      <c r="E357" s="74"/>
      <c r="F357" s="74"/>
      <c r="G357" s="80"/>
      <c r="H357" s="74"/>
      <c r="I357" s="74"/>
      <c r="J357" s="74"/>
      <c r="K357" s="74"/>
      <c r="L357" s="74"/>
      <c r="M357" s="74"/>
      <c r="N357" s="74"/>
      <c r="O357" s="74"/>
      <c r="P357" s="74"/>
      <c r="Q357" s="74"/>
      <c r="R357" s="74"/>
    </row>
    <row r="358">
      <c r="A358" s="80"/>
      <c r="B358" s="74"/>
      <c r="C358" s="74"/>
      <c r="D358" s="74"/>
      <c r="E358" s="74"/>
      <c r="F358" s="74"/>
      <c r="G358" s="80"/>
      <c r="H358" s="74"/>
      <c r="I358" s="74"/>
      <c r="J358" s="74"/>
      <c r="K358" s="74"/>
      <c r="L358" s="74"/>
      <c r="M358" s="74"/>
      <c r="N358" s="74"/>
      <c r="O358" s="74"/>
      <c r="P358" s="74"/>
      <c r="Q358" s="74"/>
      <c r="R358" s="74"/>
    </row>
    <row r="359">
      <c r="A359" s="80"/>
      <c r="B359" s="74"/>
      <c r="C359" s="74"/>
      <c r="D359" s="74"/>
      <c r="E359" s="74"/>
      <c r="F359" s="74"/>
      <c r="G359" s="80"/>
      <c r="H359" s="74"/>
      <c r="I359" s="74"/>
      <c r="J359" s="74"/>
      <c r="K359" s="74"/>
      <c r="L359" s="74"/>
      <c r="M359" s="74"/>
      <c r="N359" s="74"/>
      <c r="O359" s="74"/>
      <c r="P359" s="74"/>
      <c r="Q359" s="74"/>
      <c r="R359" s="74"/>
    </row>
    <row r="360">
      <c r="A360" s="80"/>
      <c r="B360" s="74"/>
      <c r="C360" s="74"/>
      <c r="D360" s="74"/>
      <c r="E360" s="74"/>
      <c r="F360" s="74"/>
      <c r="G360" s="80"/>
      <c r="H360" s="74"/>
      <c r="I360" s="74"/>
      <c r="J360" s="74"/>
      <c r="K360" s="74"/>
      <c r="L360" s="74"/>
      <c r="M360" s="74"/>
      <c r="N360" s="74"/>
      <c r="O360" s="74"/>
      <c r="P360" s="74"/>
      <c r="Q360" s="74"/>
      <c r="R360" s="74"/>
    </row>
    <row r="361">
      <c r="A361" s="80"/>
      <c r="B361" s="74"/>
      <c r="C361" s="74"/>
      <c r="D361" s="74"/>
      <c r="E361" s="74"/>
      <c r="F361" s="74"/>
      <c r="G361" s="80"/>
      <c r="H361" s="74"/>
      <c r="I361" s="74"/>
      <c r="J361" s="74"/>
      <c r="K361" s="74"/>
      <c r="L361" s="74"/>
      <c r="M361" s="74"/>
      <c r="N361" s="74"/>
      <c r="O361" s="74"/>
      <c r="P361" s="74"/>
      <c r="Q361" s="74"/>
      <c r="R361" s="74"/>
    </row>
    <row r="362">
      <c r="A362" s="80"/>
      <c r="B362" s="74"/>
      <c r="C362" s="74"/>
      <c r="D362" s="74"/>
      <c r="E362" s="74"/>
      <c r="F362" s="74"/>
      <c r="G362" s="80"/>
      <c r="H362" s="74"/>
      <c r="I362" s="74"/>
      <c r="J362" s="74"/>
      <c r="K362" s="74"/>
      <c r="L362" s="74"/>
      <c r="M362" s="74"/>
      <c r="N362" s="74"/>
      <c r="O362" s="74"/>
      <c r="P362" s="74"/>
      <c r="Q362" s="74"/>
      <c r="R362" s="74"/>
    </row>
    <row r="363">
      <c r="A363" s="80"/>
      <c r="B363" s="74"/>
      <c r="C363" s="74"/>
      <c r="D363" s="74"/>
      <c r="E363" s="74"/>
      <c r="F363" s="74"/>
      <c r="G363" s="80"/>
      <c r="H363" s="74"/>
      <c r="I363" s="74"/>
      <c r="J363" s="74"/>
      <c r="K363" s="74"/>
      <c r="L363" s="74"/>
      <c r="M363" s="74"/>
      <c r="N363" s="74"/>
      <c r="O363" s="74"/>
      <c r="P363" s="74"/>
      <c r="Q363" s="74"/>
      <c r="R363" s="74"/>
    </row>
    <row r="364">
      <c r="A364" s="80"/>
      <c r="B364" s="74"/>
      <c r="C364" s="74"/>
      <c r="D364" s="74"/>
      <c r="E364" s="74"/>
      <c r="F364" s="74"/>
      <c r="G364" s="80"/>
      <c r="H364" s="74"/>
      <c r="I364" s="74"/>
      <c r="J364" s="74"/>
      <c r="K364" s="74"/>
      <c r="L364" s="74"/>
      <c r="M364" s="74"/>
      <c r="N364" s="74"/>
      <c r="O364" s="74"/>
      <c r="P364" s="74"/>
      <c r="Q364" s="74"/>
      <c r="R364" s="74"/>
    </row>
    <row r="365">
      <c r="A365" s="80"/>
      <c r="B365" s="74"/>
      <c r="C365" s="74"/>
      <c r="D365" s="74"/>
      <c r="E365" s="74"/>
      <c r="F365" s="74"/>
      <c r="G365" s="80"/>
      <c r="H365" s="74"/>
      <c r="I365" s="74"/>
      <c r="J365" s="74"/>
      <c r="K365" s="74"/>
      <c r="L365" s="74"/>
      <c r="M365" s="74"/>
      <c r="N365" s="74"/>
      <c r="O365" s="74"/>
      <c r="P365" s="74"/>
      <c r="Q365" s="74"/>
      <c r="R365" s="74"/>
    </row>
    <row r="366">
      <c r="A366" s="80"/>
      <c r="B366" s="74"/>
      <c r="C366" s="74"/>
      <c r="D366" s="74"/>
      <c r="E366" s="74"/>
      <c r="F366" s="74"/>
      <c r="G366" s="80"/>
      <c r="H366" s="74"/>
      <c r="I366" s="74"/>
      <c r="J366" s="74"/>
      <c r="K366" s="74"/>
      <c r="L366" s="74"/>
      <c r="M366" s="74"/>
      <c r="N366" s="74"/>
      <c r="O366" s="74"/>
      <c r="P366" s="74"/>
      <c r="Q366" s="74"/>
      <c r="R366" s="74"/>
    </row>
    <row r="367">
      <c r="A367" s="80"/>
      <c r="B367" s="74"/>
      <c r="C367" s="74"/>
      <c r="D367" s="74"/>
      <c r="E367" s="74"/>
      <c r="F367" s="74"/>
      <c r="G367" s="80"/>
      <c r="H367" s="74"/>
      <c r="I367" s="74"/>
      <c r="J367" s="74"/>
      <c r="K367" s="74"/>
      <c r="L367" s="74"/>
      <c r="M367" s="74"/>
      <c r="N367" s="74"/>
      <c r="O367" s="74"/>
      <c r="P367" s="74"/>
      <c r="Q367" s="74"/>
      <c r="R367" s="74"/>
    </row>
    <row r="368">
      <c r="A368" s="80"/>
      <c r="B368" s="74"/>
      <c r="C368" s="74"/>
      <c r="D368" s="74"/>
      <c r="E368" s="74"/>
      <c r="F368" s="74"/>
      <c r="G368" s="80"/>
      <c r="H368" s="74"/>
      <c r="I368" s="74"/>
      <c r="J368" s="74"/>
      <c r="K368" s="74"/>
      <c r="L368" s="74"/>
      <c r="M368" s="74"/>
      <c r="N368" s="74"/>
      <c r="O368" s="74"/>
      <c r="P368" s="74"/>
      <c r="Q368" s="74"/>
      <c r="R368" s="74"/>
    </row>
    <row r="369">
      <c r="A369" s="80"/>
      <c r="B369" s="74"/>
      <c r="C369" s="74"/>
      <c r="D369" s="74"/>
      <c r="E369" s="74"/>
      <c r="F369" s="74"/>
      <c r="G369" s="80"/>
      <c r="H369" s="74"/>
      <c r="I369" s="74"/>
      <c r="J369" s="74"/>
      <c r="K369" s="74"/>
      <c r="L369" s="74"/>
      <c r="M369" s="74"/>
      <c r="N369" s="74"/>
      <c r="O369" s="74"/>
      <c r="P369" s="74"/>
      <c r="Q369" s="74"/>
      <c r="R369" s="74"/>
    </row>
    <row r="370">
      <c r="A370" s="80"/>
      <c r="B370" s="74"/>
      <c r="C370" s="74"/>
      <c r="D370" s="74"/>
      <c r="E370" s="74"/>
      <c r="F370" s="74"/>
      <c r="G370" s="80"/>
      <c r="H370" s="74"/>
      <c r="I370" s="74"/>
      <c r="J370" s="74"/>
      <c r="K370" s="74"/>
      <c r="L370" s="74"/>
      <c r="M370" s="74"/>
      <c r="N370" s="74"/>
      <c r="O370" s="74"/>
      <c r="P370" s="74"/>
      <c r="Q370" s="74"/>
      <c r="R370" s="74"/>
    </row>
    <row r="371">
      <c r="A371" s="80"/>
      <c r="B371" s="74"/>
      <c r="C371" s="74"/>
      <c r="D371" s="74"/>
      <c r="E371" s="74"/>
      <c r="F371" s="74"/>
      <c r="G371" s="80"/>
      <c r="H371" s="74"/>
      <c r="I371" s="74"/>
      <c r="J371" s="74"/>
      <c r="K371" s="74"/>
      <c r="L371" s="74"/>
      <c r="M371" s="74"/>
      <c r="N371" s="74"/>
      <c r="O371" s="74"/>
      <c r="P371" s="74"/>
      <c r="Q371" s="74"/>
      <c r="R371" s="74"/>
    </row>
    <row r="372">
      <c r="A372" s="80"/>
      <c r="B372" s="74"/>
      <c r="C372" s="74"/>
      <c r="D372" s="74"/>
      <c r="E372" s="74"/>
      <c r="F372" s="74"/>
      <c r="G372" s="80"/>
      <c r="H372" s="74"/>
      <c r="I372" s="74"/>
      <c r="J372" s="74"/>
      <c r="K372" s="74"/>
      <c r="L372" s="74"/>
      <c r="M372" s="74"/>
      <c r="N372" s="74"/>
      <c r="O372" s="74"/>
      <c r="P372" s="74"/>
      <c r="Q372" s="74"/>
      <c r="R372" s="74"/>
    </row>
    <row r="373">
      <c r="A373" s="80"/>
      <c r="B373" s="74"/>
      <c r="C373" s="74"/>
      <c r="D373" s="74"/>
      <c r="E373" s="74"/>
      <c r="F373" s="74"/>
      <c r="G373" s="80"/>
      <c r="H373" s="74"/>
      <c r="I373" s="74"/>
      <c r="J373" s="74"/>
      <c r="K373" s="74"/>
      <c r="L373" s="74"/>
      <c r="M373" s="74"/>
      <c r="N373" s="74"/>
      <c r="O373" s="74"/>
      <c r="P373" s="74"/>
      <c r="Q373" s="74"/>
      <c r="R373" s="74"/>
    </row>
    <row r="374">
      <c r="A374" s="80"/>
      <c r="B374" s="74"/>
      <c r="C374" s="74"/>
      <c r="D374" s="74"/>
      <c r="E374" s="74"/>
      <c r="F374" s="74"/>
      <c r="G374" s="80"/>
      <c r="H374" s="74"/>
      <c r="I374" s="74"/>
      <c r="J374" s="74"/>
      <c r="K374" s="74"/>
      <c r="L374" s="74"/>
      <c r="M374" s="74"/>
      <c r="N374" s="74"/>
      <c r="O374" s="74"/>
      <c r="P374" s="74"/>
      <c r="Q374" s="74"/>
      <c r="R374" s="74"/>
    </row>
    <row r="375">
      <c r="A375" s="80"/>
      <c r="B375" s="74"/>
      <c r="C375" s="74"/>
      <c r="D375" s="74"/>
      <c r="E375" s="74"/>
      <c r="F375" s="74"/>
      <c r="G375" s="80"/>
      <c r="H375" s="74"/>
      <c r="I375" s="74"/>
      <c r="J375" s="74"/>
      <c r="K375" s="74"/>
      <c r="L375" s="74"/>
      <c r="M375" s="74"/>
      <c r="N375" s="74"/>
      <c r="O375" s="74"/>
      <c r="P375" s="74"/>
      <c r="Q375" s="74"/>
      <c r="R375" s="74"/>
    </row>
    <row r="376">
      <c r="A376" s="80"/>
      <c r="B376" s="74"/>
      <c r="C376" s="74"/>
      <c r="D376" s="74"/>
      <c r="E376" s="74"/>
      <c r="F376" s="74"/>
      <c r="G376" s="80"/>
      <c r="H376" s="74"/>
      <c r="I376" s="74"/>
      <c r="J376" s="74"/>
      <c r="K376" s="74"/>
      <c r="L376" s="74"/>
      <c r="M376" s="74"/>
      <c r="N376" s="74"/>
      <c r="O376" s="74"/>
      <c r="P376" s="74"/>
      <c r="Q376" s="74"/>
      <c r="R376" s="74"/>
    </row>
    <row r="377">
      <c r="A377" s="80"/>
      <c r="B377" s="74"/>
      <c r="C377" s="74"/>
      <c r="D377" s="74"/>
      <c r="E377" s="74"/>
      <c r="F377" s="74"/>
      <c r="G377" s="80"/>
      <c r="H377" s="74"/>
      <c r="I377" s="74"/>
      <c r="J377" s="74"/>
      <c r="K377" s="74"/>
      <c r="L377" s="74"/>
      <c r="M377" s="74"/>
      <c r="N377" s="74"/>
      <c r="O377" s="74"/>
      <c r="P377" s="74"/>
      <c r="Q377" s="74"/>
      <c r="R377" s="74"/>
    </row>
    <row r="378">
      <c r="A378" s="80"/>
      <c r="B378" s="74"/>
      <c r="C378" s="74"/>
      <c r="D378" s="74"/>
      <c r="E378" s="74"/>
      <c r="F378" s="74"/>
      <c r="G378" s="80"/>
      <c r="H378" s="74"/>
      <c r="I378" s="74"/>
      <c r="J378" s="74"/>
      <c r="K378" s="74"/>
      <c r="L378" s="74"/>
      <c r="M378" s="74"/>
      <c r="N378" s="74"/>
      <c r="O378" s="74"/>
      <c r="P378" s="74"/>
      <c r="Q378" s="74"/>
      <c r="R378" s="74"/>
    </row>
    <row r="379">
      <c r="A379" s="80"/>
      <c r="B379" s="74"/>
      <c r="C379" s="74"/>
      <c r="D379" s="74"/>
      <c r="E379" s="74"/>
      <c r="F379" s="74"/>
      <c r="G379" s="80"/>
      <c r="H379" s="74"/>
      <c r="I379" s="74"/>
      <c r="J379" s="74"/>
      <c r="K379" s="74"/>
      <c r="L379" s="74"/>
      <c r="M379" s="74"/>
      <c r="N379" s="74"/>
      <c r="O379" s="74"/>
      <c r="P379" s="74"/>
      <c r="Q379" s="74"/>
      <c r="R379" s="74"/>
    </row>
    <row r="380">
      <c r="A380" s="80"/>
      <c r="B380" s="74"/>
      <c r="C380" s="74"/>
      <c r="D380" s="74"/>
      <c r="E380" s="74"/>
      <c r="F380" s="74"/>
      <c r="G380" s="80"/>
      <c r="H380" s="74"/>
      <c r="I380" s="74"/>
      <c r="J380" s="74"/>
      <c r="K380" s="74"/>
      <c r="L380" s="74"/>
      <c r="M380" s="74"/>
      <c r="N380" s="74"/>
      <c r="O380" s="74"/>
      <c r="P380" s="74"/>
      <c r="Q380" s="74"/>
      <c r="R380" s="74"/>
    </row>
    <row r="381">
      <c r="A381" s="80"/>
      <c r="B381" s="74"/>
      <c r="C381" s="74"/>
      <c r="D381" s="74"/>
      <c r="E381" s="74"/>
      <c r="F381" s="74"/>
      <c r="G381" s="80"/>
      <c r="H381" s="74"/>
      <c r="I381" s="74"/>
      <c r="J381" s="74"/>
      <c r="K381" s="74"/>
      <c r="L381" s="74"/>
      <c r="M381" s="74"/>
      <c r="N381" s="74"/>
      <c r="O381" s="74"/>
      <c r="P381" s="74"/>
      <c r="Q381" s="74"/>
      <c r="R381" s="74"/>
    </row>
    <row r="382">
      <c r="A382" s="80"/>
      <c r="B382" s="74"/>
      <c r="C382" s="74"/>
      <c r="D382" s="74"/>
      <c r="E382" s="74"/>
      <c r="F382" s="74"/>
      <c r="G382" s="80"/>
      <c r="H382" s="74"/>
      <c r="I382" s="74"/>
      <c r="J382" s="74"/>
      <c r="K382" s="74"/>
      <c r="L382" s="74"/>
      <c r="M382" s="74"/>
      <c r="N382" s="74"/>
      <c r="O382" s="74"/>
      <c r="P382" s="74"/>
      <c r="Q382" s="74"/>
      <c r="R382" s="74"/>
    </row>
    <row r="383">
      <c r="A383" s="80"/>
      <c r="B383" s="74"/>
      <c r="C383" s="74"/>
      <c r="D383" s="74"/>
      <c r="E383" s="74"/>
      <c r="F383" s="74"/>
      <c r="G383" s="80"/>
      <c r="H383" s="74"/>
      <c r="I383" s="74"/>
      <c r="J383" s="74"/>
      <c r="K383" s="74"/>
      <c r="L383" s="74"/>
      <c r="M383" s="74"/>
      <c r="N383" s="74"/>
      <c r="O383" s="74"/>
      <c r="P383" s="74"/>
      <c r="Q383" s="74"/>
      <c r="R383" s="74"/>
    </row>
    <row r="384">
      <c r="A384" s="80"/>
      <c r="B384" s="74"/>
      <c r="C384" s="74"/>
      <c r="D384" s="74"/>
      <c r="E384" s="74"/>
      <c r="F384" s="74"/>
      <c r="G384" s="80"/>
      <c r="H384" s="74"/>
      <c r="I384" s="74"/>
      <c r="J384" s="74"/>
      <c r="K384" s="74"/>
      <c r="L384" s="74"/>
      <c r="M384" s="74"/>
      <c r="N384" s="74"/>
      <c r="O384" s="74"/>
      <c r="P384" s="74"/>
      <c r="Q384" s="74"/>
      <c r="R384" s="74"/>
    </row>
    <row r="385">
      <c r="A385" s="80"/>
      <c r="B385" s="74"/>
      <c r="C385" s="74"/>
      <c r="D385" s="74"/>
      <c r="E385" s="74"/>
      <c r="F385" s="74"/>
      <c r="G385" s="80"/>
      <c r="H385" s="74"/>
      <c r="I385" s="74"/>
      <c r="J385" s="74"/>
      <c r="K385" s="74"/>
      <c r="L385" s="74"/>
      <c r="M385" s="74"/>
      <c r="N385" s="74"/>
      <c r="O385" s="74"/>
      <c r="P385" s="74"/>
      <c r="Q385" s="74"/>
      <c r="R385" s="74"/>
    </row>
    <row r="386">
      <c r="A386" s="80"/>
      <c r="B386" s="74"/>
      <c r="C386" s="74"/>
      <c r="D386" s="74"/>
      <c r="E386" s="74"/>
      <c r="F386" s="74"/>
      <c r="G386" s="80"/>
      <c r="H386" s="74"/>
      <c r="I386" s="74"/>
      <c r="J386" s="74"/>
      <c r="K386" s="74"/>
      <c r="L386" s="74"/>
      <c r="M386" s="74"/>
      <c r="N386" s="74"/>
      <c r="O386" s="74"/>
      <c r="P386" s="74"/>
      <c r="Q386" s="74"/>
      <c r="R386" s="74"/>
    </row>
    <row r="387">
      <c r="A387" s="80"/>
      <c r="B387" s="74"/>
      <c r="C387" s="74"/>
      <c r="D387" s="74"/>
      <c r="E387" s="74"/>
      <c r="F387" s="74"/>
      <c r="G387" s="80"/>
      <c r="H387" s="74"/>
      <c r="I387" s="74"/>
      <c r="J387" s="74"/>
      <c r="K387" s="74"/>
      <c r="L387" s="74"/>
      <c r="M387" s="74"/>
      <c r="N387" s="74"/>
      <c r="O387" s="74"/>
      <c r="P387" s="74"/>
      <c r="Q387" s="74"/>
      <c r="R387" s="74"/>
    </row>
    <row r="388">
      <c r="A388" s="80"/>
      <c r="B388" s="74"/>
      <c r="C388" s="74"/>
      <c r="D388" s="74"/>
      <c r="E388" s="74"/>
      <c r="F388" s="74"/>
      <c r="G388" s="80"/>
      <c r="H388" s="74"/>
      <c r="I388" s="74"/>
      <c r="J388" s="74"/>
      <c r="K388" s="74"/>
      <c r="L388" s="74"/>
      <c r="M388" s="74"/>
      <c r="N388" s="74"/>
      <c r="O388" s="74"/>
      <c r="P388" s="74"/>
      <c r="Q388" s="74"/>
      <c r="R388" s="74"/>
    </row>
    <row r="389">
      <c r="A389" s="80"/>
      <c r="B389" s="74"/>
      <c r="C389" s="74"/>
      <c r="D389" s="74"/>
      <c r="E389" s="74"/>
      <c r="F389" s="74"/>
      <c r="G389" s="80"/>
      <c r="H389" s="74"/>
      <c r="I389" s="74"/>
      <c r="J389" s="74"/>
      <c r="K389" s="74"/>
      <c r="L389" s="74"/>
      <c r="M389" s="74"/>
      <c r="N389" s="74"/>
      <c r="O389" s="74"/>
      <c r="P389" s="74"/>
      <c r="Q389" s="74"/>
      <c r="R389" s="74"/>
    </row>
    <row r="390">
      <c r="A390" s="80"/>
      <c r="B390" s="74"/>
      <c r="C390" s="74"/>
      <c r="D390" s="74"/>
      <c r="E390" s="74"/>
      <c r="F390" s="74"/>
      <c r="G390" s="80"/>
      <c r="H390" s="74"/>
      <c r="I390" s="74"/>
      <c r="J390" s="74"/>
      <c r="K390" s="74"/>
      <c r="L390" s="74"/>
      <c r="M390" s="74"/>
      <c r="N390" s="74"/>
      <c r="O390" s="74"/>
      <c r="P390" s="74"/>
      <c r="Q390" s="74"/>
      <c r="R390" s="74"/>
    </row>
    <row r="391">
      <c r="A391" s="80"/>
      <c r="B391" s="74"/>
      <c r="C391" s="74"/>
      <c r="D391" s="74"/>
      <c r="E391" s="74"/>
      <c r="F391" s="74"/>
      <c r="G391" s="80"/>
      <c r="H391" s="74"/>
      <c r="I391" s="74"/>
      <c r="J391" s="74"/>
      <c r="K391" s="74"/>
      <c r="L391" s="74"/>
      <c r="M391" s="74"/>
      <c r="N391" s="74"/>
      <c r="O391" s="74"/>
      <c r="P391" s="74"/>
      <c r="Q391" s="74"/>
      <c r="R391" s="74"/>
    </row>
    <row r="392">
      <c r="A392" s="80"/>
      <c r="B392" s="74"/>
      <c r="C392" s="74"/>
      <c r="D392" s="74"/>
      <c r="E392" s="74"/>
      <c r="F392" s="74"/>
      <c r="G392" s="80"/>
      <c r="H392" s="74"/>
      <c r="I392" s="74"/>
      <c r="J392" s="74"/>
      <c r="K392" s="74"/>
      <c r="L392" s="74"/>
      <c r="M392" s="74"/>
      <c r="N392" s="74"/>
      <c r="O392" s="74"/>
      <c r="P392" s="74"/>
      <c r="Q392" s="74"/>
      <c r="R392" s="74"/>
    </row>
    <row r="393">
      <c r="A393" s="80"/>
      <c r="B393" s="74"/>
      <c r="C393" s="74"/>
      <c r="D393" s="74"/>
      <c r="E393" s="74"/>
      <c r="F393" s="74"/>
      <c r="G393" s="80"/>
      <c r="H393" s="74"/>
      <c r="I393" s="74"/>
      <c r="J393" s="74"/>
      <c r="K393" s="74"/>
      <c r="L393" s="74"/>
      <c r="M393" s="74"/>
      <c r="N393" s="74"/>
      <c r="O393" s="74"/>
      <c r="P393" s="74"/>
      <c r="Q393" s="74"/>
      <c r="R393" s="74"/>
    </row>
    <row r="394">
      <c r="A394" s="80"/>
      <c r="B394" s="74"/>
      <c r="C394" s="74"/>
      <c r="D394" s="74"/>
      <c r="E394" s="74"/>
      <c r="F394" s="74"/>
      <c r="G394" s="80"/>
      <c r="H394" s="74"/>
      <c r="I394" s="74"/>
      <c r="J394" s="74"/>
      <c r="K394" s="74"/>
      <c r="L394" s="74"/>
      <c r="M394" s="74"/>
      <c r="N394" s="74"/>
      <c r="O394" s="74"/>
      <c r="P394" s="74"/>
      <c r="Q394" s="74"/>
      <c r="R394" s="74"/>
    </row>
    <row r="395">
      <c r="A395" s="80"/>
      <c r="B395" s="74"/>
      <c r="C395" s="74"/>
      <c r="D395" s="74"/>
      <c r="E395" s="74"/>
      <c r="F395" s="74"/>
      <c r="G395" s="80"/>
      <c r="H395" s="74"/>
      <c r="I395" s="74"/>
      <c r="J395" s="74"/>
      <c r="K395" s="74"/>
      <c r="L395" s="74"/>
      <c r="M395" s="74"/>
      <c r="N395" s="74"/>
      <c r="O395" s="74"/>
      <c r="P395" s="74"/>
      <c r="Q395" s="74"/>
      <c r="R395" s="74"/>
    </row>
    <row r="396">
      <c r="A396" s="80"/>
      <c r="B396" s="74"/>
      <c r="C396" s="74"/>
      <c r="D396" s="74"/>
      <c r="E396" s="74"/>
      <c r="F396" s="74"/>
      <c r="G396" s="80"/>
      <c r="H396" s="74"/>
      <c r="I396" s="74"/>
      <c r="J396" s="74"/>
      <c r="K396" s="74"/>
      <c r="L396" s="74"/>
      <c r="M396" s="74"/>
      <c r="N396" s="74"/>
      <c r="O396" s="74"/>
      <c r="P396" s="74"/>
      <c r="Q396" s="74"/>
      <c r="R396" s="74"/>
    </row>
    <row r="397">
      <c r="A397" s="80"/>
      <c r="B397" s="74"/>
      <c r="C397" s="74"/>
      <c r="D397" s="74"/>
      <c r="E397" s="74"/>
      <c r="F397" s="74"/>
      <c r="G397" s="80"/>
      <c r="H397" s="74"/>
      <c r="I397" s="74"/>
      <c r="J397" s="74"/>
      <c r="K397" s="74"/>
      <c r="L397" s="74"/>
      <c r="M397" s="74"/>
      <c r="N397" s="74"/>
      <c r="O397" s="74"/>
      <c r="P397" s="74"/>
      <c r="Q397" s="74"/>
      <c r="R397" s="74"/>
    </row>
    <row r="398">
      <c r="A398" s="80"/>
      <c r="B398" s="74"/>
      <c r="C398" s="74"/>
      <c r="D398" s="74"/>
      <c r="E398" s="74"/>
      <c r="F398" s="74"/>
      <c r="G398" s="80"/>
      <c r="H398" s="74"/>
      <c r="I398" s="74"/>
      <c r="J398" s="74"/>
      <c r="K398" s="74"/>
      <c r="L398" s="74"/>
      <c r="M398" s="74"/>
      <c r="N398" s="74"/>
      <c r="O398" s="74"/>
      <c r="P398" s="74"/>
      <c r="Q398" s="74"/>
      <c r="R398" s="74"/>
    </row>
    <row r="399">
      <c r="A399" s="80"/>
      <c r="B399" s="74"/>
      <c r="C399" s="74"/>
      <c r="D399" s="74"/>
      <c r="E399" s="74"/>
      <c r="F399" s="74"/>
      <c r="G399" s="80"/>
      <c r="H399" s="74"/>
      <c r="I399" s="74"/>
      <c r="J399" s="74"/>
      <c r="K399" s="74"/>
      <c r="L399" s="74"/>
      <c r="M399" s="74"/>
      <c r="N399" s="74"/>
      <c r="O399" s="74"/>
      <c r="P399" s="74"/>
      <c r="Q399" s="74"/>
      <c r="R399" s="74"/>
    </row>
    <row r="400">
      <c r="A400" s="80"/>
      <c r="B400" s="74"/>
      <c r="C400" s="74"/>
      <c r="D400" s="74"/>
      <c r="E400" s="74"/>
      <c r="F400" s="74"/>
      <c r="G400" s="80"/>
      <c r="H400" s="74"/>
      <c r="I400" s="74"/>
      <c r="J400" s="74"/>
      <c r="K400" s="74"/>
      <c r="L400" s="74"/>
      <c r="M400" s="74"/>
      <c r="N400" s="74"/>
      <c r="O400" s="74"/>
      <c r="P400" s="74"/>
      <c r="Q400" s="74"/>
      <c r="R400" s="74"/>
    </row>
    <row r="401">
      <c r="A401" s="80"/>
      <c r="B401" s="74"/>
      <c r="C401" s="74"/>
      <c r="D401" s="74"/>
      <c r="E401" s="74"/>
      <c r="F401" s="74"/>
      <c r="G401" s="80"/>
      <c r="H401" s="74"/>
      <c r="I401" s="74"/>
      <c r="J401" s="74"/>
      <c r="K401" s="74"/>
      <c r="L401" s="74"/>
      <c r="M401" s="74"/>
      <c r="N401" s="74"/>
      <c r="O401" s="74"/>
      <c r="P401" s="74"/>
      <c r="Q401" s="74"/>
      <c r="R401" s="74"/>
    </row>
    <row r="402">
      <c r="A402" s="80"/>
      <c r="B402" s="74"/>
      <c r="C402" s="74"/>
      <c r="D402" s="74"/>
      <c r="E402" s="74"/>
      <c r="F402" s="74"/>
      <c r="G402" s="80"/>
      <c r="H402" s="74"/>
      <c r="I402" s="74"/>
      <c r="J402" s="74"/>
      <c r="K402" s="74"/>
      <c r="L402" s="74"/>
      <c r="M402" s="74"/>
      <c r="N402" s="74"/>
      <c r="O402" s="74"/>
      <c r="P402" s="74"/>
      <c r="Q402" s="74"/>
      <c r="R402" s="74"/>
    </row>
    <row r="403">
      <c r="A403" s="80"/>
      <c r="B403" s="74"/>
      <c r="C403" s="74"/>
      <c r="D403" s="74"/>
      <c r="E403" s="74"/>
      <c r="F403" s="74"/>
      <c r="G403" s="80"/>
      <c r="H403" s="74"/>
      <c r="I403" s="74"/>
      <c r="J403" s="74"/>
      <c r="K403" s="74"/>
      <c r="L403" s="74"/>
      <c r="M403" s="74"/>
      <c r="N403" s="74"/>
      <c r="O403" s="74"/>
      <c r="P403" s="74"/>
      <c r="Q403" s="74"/>
      <c r="R403" s="74"/>
    </row>
    <row r="404">
      <c r="A404" s="80"/>
      <c r="B404" s="74"/>
      <c r="C404" s="74"/>
      <c r="D404" s="74"/>
      <c r="E404" s="74"/>
      <c r="F404" s="74"/>
      <c r="G404" s="80"/>
      <c r="H404" s="74"/>
      <c r="I404" s="74"/>
      <c r="J404" s="74"/>
      <c r="K404" s="74"/>
      <c r="L404" s="74"/>
      <c r="M404" s="74"/>
      <c r="N404" s="74"/>
      <c r="O404" s="74"/>
      <c r="P404" s="74"/>
      <c r="Q404" s="74"/>
      <c r="R404" s="74"/>
    </row>
    <row r="405">
      <c r="A405" s="80"/>
      <c r="B405" s="74"/>
      <c r="C405" s="74"/>
      <c r="D405" s="74"/>
      <c r="E405" s="74"/>
      <c r="F405" s="74"/>
      <c r="G405" s="80"/>
      <c r="H405" s="74"/>
      <c r="I405" s="74"/>
      <c r="J405" s="74"/>
      <c r="K405" s="74"/>
      <c r="L405" s="74"/>
      <c r="M405" s="74"/>
      <c r="N405" s="74"/>
      <c r="O405" s="74"/>
      <c r="P405" s="74"/>
      <c r="Q405" s="74"/>
      <c r="R405" s="74"/>
    </row>
    <row r="406">
      <c r="A406" s="80"/>
      <c r="B406" s="74"/>
      <c r="C406" s="74"/>
      <c r="D406" s="74"/>
      <c r="E406" s="74"/>
      <c r="F406" s="74"/>
      <c r="G406" s="80"/>
      <c r="H406" s="74"/>
      <c r="I406" s="74"/>
      <c r="J406" s="74"/>
      <c r="K406" s="74"/>
      <c r="L406" s="74"/>
      <c r="M406" s="74"/>
      <c r="N406" s="74"/>
      <c r="O406" s="74"/>
      <c r="P406" s="74"/>
      <c r="Q406" s="74"/>
      <c r="R406" s="74"/>
    </row>
    <row r="407">
      <c r="A407" s="80"/>
      <c r="B407" s="74"/>
      <c r="C407" s="74"/>
      <c r="D407" s="74"/>
      <c r="E407" s="74"/>
      <c r="F407" s="74"/>
      <c r="G407" s="80"/>
      <c r="H407" s="74"/>
      <c r="I407" s="74"/>
      <c r="J407" s="74"/>
      <c r="K407" s="74"/>
      <c r="L407" s="74"/>
      <c r="M407" s="74"/>
      <c r="N407" s="74"/>
      <c r="O407" s="74"/>
      <c r="P407" s="74"/>
      <c r="Q407" s="74"/>
      <c r="R407" s="74"/>
    </row>
    <row r="408">
      <c r="A408" s="80"/>
      <c r="B408" s="74"/>
      <c r="C408" s="74"/>
      <c r="D408" s="74"/>
      <c r="E408" s="74"/>
      <c r="F408" s="74"/>
      <c r="G408" s="80"/>
      <c r="H408" s="74"/>
      <c r="I408" s="74"/>
      <c r="J408" s="74"/>
      <c r="K408" s="74"/>
      <c r="L408" s="74"/>
      <c r="M408" s="74"/>
      <c r="N408" s="74"/>
      <c r="O408" s="74"/>
      <c r="P408" s="74"/>
      <c r="Q408" s="74"/>
      <c r="R408" s="74"/>
    </row>
    <row r="409">
      <c r="A409" s="80"/>
      <c r="B409" s="74"/>
      <c r="C409" s="74"/>
      <c r="D409" s="74"/>
      <c r="E409" s="74"/>
      <c r="F409" s="74"/>
      <c r="G409" s="80"/>
      <c r="H409" s="74"/>
      <c r="I409" s="74"/>
      <c r="J409" s="74"/>
      <c r="K409" s="74"/>
      <c r="L409" s="74"/>
      <c r="M409" s="74"/>
      <c r="N409" s="74"/>
      <c r="O409" s="74"/>
      <c r="P409" s="74"/>
      <c r="Q409" s="74"/>
      <c r="R409" s="74"/>
    </row>
    <row r="410">
      <c r="A410" s="80"/>
      <c r="B410" s="74"/>
      <c r="C410" s="74"/>
      <c r="D410" s="74"/>
      <c r="E410" s="74"/>
      <c r="F410" s="74"/>
      <c r="G410" s="80"/>
      <c r="H410" s="74"/>
      <c r="I410" s="74"/>
      <c r="J410" s="74"/>
      <c r="K410" s="74"/>
      <c r="L410" s="74"/>
      <c r="M410" s="74"/>
      <c r="N410" s="74"/>
      <c r="O410" s="74"/>
      <c r="P410" s="74"/>
      <c r="Q410" s="74"/>
      <c r="R410" s="74"/>
    </row>
    <row r="411">
      <c r="A411" s="80"/>
      <c r="B411" s="74"/>
      <c r="C411" s="74"/>
      <c r="D411" s="74"/>
      <c r="E411" s="74"/>
      <c r="F411" s="74"/>
      <c r="G411" s="80"/>
      <c r="H411" s="74"/>
      <c r="I411" s="74"/>
      <c r="J411" s="74"/>
      <c r="K411" s="74"/>
      <c r="L411" s="74"/>
      <c r="M411" s="74"/>
      <c r="N411" s="74"/>
      <c r="O411" s="74"/>
      <c r="P411" s="74"/>
      <c r="Q411" s="74"/>
      <c r="R411" s="74"/>
    </row>
    <row r="412">
      <c r="A412" s="80"/>
      <c r="B412" s="74"/>
      <c r="C412" s="74"/>
      <c r="D412" s="74"/>
      <c r="E412" s="74"/>
      <c r="F412" s="74"/>
      <c r="G412" s="80"/>
      <c r="H412" s="74"/>
      <c r="I412" s="74"/>
      <c r="J412" s="74"/>
      <c r="K412" s="74"/>
      <c r="L412" s="74"/>
      <c r="M412" s="74"/>
      <c r="N412" s="74"/>
      <c r="O412" s="74"/>
      <c r="P412" s="74"/>
      <c r="Q412" s="74"/>
      <c r="R412" s="74"/>
    </row>
    <row r="413">
      <c r="A413" s="80"/>
      <c r="B413" s="74"/>
      <c r="C413" s="74"/>
      <c r="D413" s="74"/>
      <c r="E413" s="74"/>
      <c r="F413" s="74"/>
      <c r="G413" s="80"/>
      <c r="H413" s="74"/>
      <c r="I413" s="74"/>
      <c r="J413" s="74"/>
      <c r="K413" s="74"/>
      <c r="L413" s="74"/>
      <c r="M413" s="74"/>
      <c r="N413" s="74"/>
      <c r="O413" s="74"/>
      <c r="P413" s="74"/>
      <c r="Q413" s="74"/>
      <c r="R413" s="74"/>
    </row>
    <row r="414">
      <c r="A414" s="80"/>
      <c r="B414" s="74"/>
      <c r="C414" s="74"/>
      <c r="D414" s="74"/>
      <c r="E414" s="74"/>
      <c r="F414" s="74"/>
      <c r="G414" s="80"/>
      <c r="H414" s="74"/>
      <c r="I414" s="74"/>
      <c r="J414" s="74"/>
      <c r="K414" s="74"/>
      <c r="L414" s="74"/>
      <c r="M414" s="74"/>
      <c r="N414" s="74"/>
      <c r="O414" s="74"/>
      <c r="P414" s="74"/>
      <c r="Q414" s="74"/>
      <c r="R414" s="74"/>
    </row>
    <row r="415">
      <c r="A415" s="80"/>
      <c r="B415" s="74"/>
      <c r="C415" s="74"/>
      <c r="D415" s="74"/>
      <c r="E415" s="74"/>
      <c r="F415" s="74"/>
      <c r="G415" s="80"/>
      <c r="H415" s="74"/>
      <c r="I415" s="74"/>
      <c r="J415" s="74"/>
      <c r="K415" s="74"/>
      <c r="L415" s="74"/>
      <c r="M415" s="74"/>
      <c r="N415" s="74"/>
      <c r="O415" s="74"/>
      <c r="P415" s="74"/>
      <c r="Q415" s="74"/>
      <c r="R415" s="74"/>
    </row>
    <row r="416">
      <c r="A416" s="80"/>
      <c r="B416" s="74"/>
      <c r="C416" s="74"/>
      <c r="D416" s="74"/>
      <c r="E416" s="74"/>
      <c r="F416" s="74"/>
      <c r="G416" s="80"/>
      <c r="H416" s="74"/>
      <c r="I416" s="74"/>
      <c r="J416" s="74"/>
      <c r="K416" s="74"/>
      <c r="L416" s="74"/>
      <c r="M416" s="74"/>
      <c r="N416" s="74"/>
      <c r="O416" s="74"/>
      <c r="P416" s="74"/>
      <c r="Q416" s="74"/>
      <c r="R416" s="74"/>
    </row>
    <row r="417">
      <c r="A417" s="80"/>
      <c r="B417" s="74"/>
      <c r="C417" s="74"/>
      <c r="D417" s="74"/>
      <c r="E417" s="74"/>
      <c r="F417" s="74"/>
      <c r="G417" s="80"/>
      <c r="H417" s="74"/>
      <c r="I417" s="74"/>
      <c r="J417" s="74"/>
      <c r="K417" s="74"/>
      <c r="L417" s="74"/>
      <c r="M417" s="74"/>
      <c r="N417" s="74"/>
      <c r="O417" s="74"/>
      <c r="P417" s="74"/>
      <c r="Q417" s="74"/>
      <c r="R417" s="74"/>
    </row>
    <row r="418">
      <c r="A418" s="80"/>
      <c r="B418" s="74"/>
      <c r="C418" s="74"/>
      <c r="D418" s="74"/>
      <c r="E418" s="74"/>
      <c r="F418" s="74"/>
      <c r="G418" s="80"/>
      <c r="H418" s="74"/>
      <c r="I418" s="74"/>
      <c r="J418" s="74"/>
      <c r="K418" s="74"/>
      <c r="L418" s="74"/>
      <c r="M418" s="74"/>
      <c r="N418" s="74"/>
      <c r="O418" s="74"/>
      <c r="P418" s="74"/>
      <c r="Q418" s="74"/>
      <c r="R418" s="74"/>
    </row>
    <row r="419">
      <c r="A419" s="80"/>
      <c r="B419" s="74"/>
      <c r="C419" s="74"/>
      <c r="D419" s="74"/>
      <c r="E419" s="74"/>
      <c r="F419" s="74"/>
      <c r="G419" s="80"/>
      <c r="H419" s="74"/>
      <c r="I419" s="74"/>
      <c r="J419" s="74"/>
      <c r="K419" s="74"/>
      <c r="L419" s="74"/>
      <c r="M419" s="74"/>
      <c r="N419" s="74"/>
      <c r="O419" s="74"/>
      <c r="P419" s="74"/>
      <c r="Q419" s="74"/>
      <c r="R419" s="74"/>
    </row>
    <row r="420">
      <c r="A420" s="80"/>
      <c r="B420" s="74"/>
      <c r="C420" s="74"/>
      <c r="D420" s="74"/>
      <c r="E420" s="74"/>
      <c r="F420" s="74"/>
      <c r="G420" s="80"/>
      <c r="H420" s="74"/>
      <c r="I420" s="74"/>
      <c r="J420" s="74"/>
      <c r="K420" s="74"/>
      <c r="L420" s="74"/>
      <c r="M420" s="74"/>
      <c r="N420" s="74"/>
      <c r="O420" s="74"/>
      <c r="P420" s="74"/>
      <c r="Q420" s="74"/>
      <c r="R420" s="74"/>
    </row>
    <row r="421">
      <c r="A421" s="80"/>
      <c r="B421" s="74"/>
      <c r="C421" s="74"/>
      <c r="D421" s="74"/>
      <c r="E421" s="74"/>
      <c r="F421" s="74"/>
      <c r="G421" s="80"/>
      <c r="H421" s="74"/>
      <c r="I421" s="74"/>
      <c r="J421" s="74"/>
      <c r="K421" s="74"/>
      <c r="L421" s="74"/>
      <c r="M421" s="74"/>
      <c r="N421" s="74"/>
      <c r="O421" s="74"/>
      <c r="P421" s="74"/>
      <c r="Q421" s="74"/>
      <c r="R421" s="74"/>
    </row>
    <row r="422">
      <c r="A422" s="80"/>
      <c r="B422" s="74"/>
      <c r="C422" s="74"/>
      <c r="D422" s="74"/>
      <c r="E422" s="74"/>
      <c r="F422" s="74"/>
      <c r="G422" s="80"/>
      <c r="H422" s="74"/>
      <c r="I422" s="74"/>
      <c r="J422" s="74"/>
      <c r="K422" s="74"/>
      <c r="L422" s="74"/>
      <c r="M422" s="74"/>
      <c r="N422" s="74"/>
      <c r="O422" s="74"/>
      <c r="P422" s="74"/>
      <c r="Q422" s="74"/>
      <c r="R422" s="74"/>
    </row>
    <row r="423">
      <c r="A423" s="80"/>
      <c r="B423" s="74"/>
      <c r="C423" s="74"/>
      <c r="D423" s="74"/>
      <c r="E423" s="74"/>
      <c r="F423" s="74"/>
      <c r="G423" s="80"/>
      <c r="H423" s="74"/>
      <c r="I423" s="74"/>
      <c r="J423" s="74"/>
      <c r="K423" s="74"/>
      <c r="L423" s="74"/>
      <c r="M423" s="74"/>
      <c r="N423" s="74"/>
      <c r="O423" s="74"/>
      <c r="P423" s="74"/>
      <c r="Q423" s="74"/>
      <c r="R423" s="74"/>
    </row>
    <row r="424">
      <c r="A424" s="80"/>
      <c r="B424" s="74"/>
      <c r="C424" s="74"/>
      <c r="D424" s="74"/>
      <c r="E424" s="74"/>
      <c r="F424" s="74"/>
      <c r="G424" s="80"/>
      <c r="H424" s="74"/>
      <c r="I424" s="74"/>
      <c r="J424" s="74"/>
      <c r="K424" s="74"/>
      <c r="L424" s="74"/>
      <c r="M424" s="74"/>
      <c r="N424" s="74"/>
      <c r="O424" s="74"/>
      <c r="P424" s="74"/>
      <c r="Q424" s="74"/>
      <c r="R424" s="74"/>
    </row>
    <row r="425">
      <c r="A425" s="80"/>
      <c r="B425" s="74"/>
      <c r="C425" s="74"/>
      <c r="D425" s="74"/>
      <c r="E425" s="74"/>
      <c r="F425" s="74"/>
      <c r="G425" s="80"/>
      <c r="H425" s="74"/>
      <c r="I425" s="74"/>
      <c r="J425" s="74"/>
      <c r="K425" s="74"/>
      <c r="L425" s="74"/>
      <c r="M425" s="74"/>
      <c r="N425" s="74"/>
      <c r="O425" s="74"/>
      <c r="P425" s="74"/>
      <c r="Q425" s="74"/>
      <c r="R425" s="74"/>
    </row>
    <row r="426">
      <c r="A426" s="80"/>
      <c r="B426" s="74"/>
      <c r="C426" s="74"/>
      <c r="D426" s="74"/>
      <c r="E426" s="74"/>
      <c r="F426" s="74"/>
      <c r="G426" s="80"/>
      <c r="H426" s="74"/>
      <c r="I426" s="74"/>
      <c r="J426" s="74"/>
      <c r="K426" s="74"/>
      <c r="L426" s="74"/>
      <c r="M426" s="74"/>
      <c r="N426" s="74"/>
      <c r="O426" s="74"/>
      <c r="P426" s="74"/>
      <c r="Q426" s="74"/>
      <c r="R426" s="74"/>
    </row>
    <row r="427">
      <c r="A427" s="80"/>
      <c r="B427" s="74"/>
      <c r="C427" s="74"/>
      <c r="D427" s="74"/>
      <c r="E427" s="74"/>
      <c r="F427" s="74"/>
      <c r="G427" s="80"/>
      <c r="H427" s="74"/>
      <c r="I427" s="74"/>
      <c r="J427" s="74"/>
      <c r="K427" s="74"/>
      <c r="L427" s="74"/>
      <c r="M427" s="74"/>
      <c r="N427" s="74"/>
      <c r="O427" s="74"/>
      <c r="P427" s="74"/>
      <c r="Q427" s="74"/>
      <c r="R427" s="74"/>
    </row>
    <row r="428">
      <c r="A428" s="80"/>
      <c r="B428" s="74"/>
      <c r="C428" s="74"/>
      <c r="D428" s="74"/>
      <c r="E428" s="74"/>
      <c r="F428" s="74"/>
      <c r="G428" s="80"/>
      <c r="H428" s="74"/>
      <c r="I428" s="74"/>
      <c r="J428" s="74"/>
      <c r="K428" s="74"/>
      <c r="L428" s="74"/>
      <c r="M428" s="74"/>
      <c r="N428" s="74"/>
      <c r="O428" s="74"/>
      <c r="P428" s="74"/>
      <c r="Q428" s="74"/>
      <c r="R428" s="74"/>
    </row>
    <row r="429">
      <c r="A429" s="80"/>
      <c r="B429" s="74"/>
      <c r="C429" s="74"/>
      <c r="D429" s="74"/>
      <c r="E429" s="74"/>
      <c r="F429" s="74"/>
      <c r="G429" s="80"/>
      <c r="H429" s="74"/>
      <c r="I429" s="74"/>
      <c r="J429" s="74"/>
      <c r="K429" s="74"/>
      <c r="L429" s="74"/>
      <c r="M429" s="74"/>
      <c r="N429" s="74"/>
      <c r="O429" s="74"/>
      <c r="P429" s="74"/>
      <c r="Q429" s="74"/>
      <c r="R429" s="74"/>
    </row>
    <row r="430">
      <c r="A430" s="80"/>
      <c r="B430" s="74"/>
      <c r="C430" s="74"/>
      <c r="D430" s="74"/>
      <c r="E430" s="74"/>
      <c r="F430" s="74"/>
      <c r="G430" s="80"/>
      <c r="H430" s="74"/>
      <c r="I430" s="74"/>
      <c r="J430" s="74"/>
      <c r="K430" s="74"/>
      <c r="L430" s="74"/>
      <c r="M430" s="74"/>
      <c r="N430" s="74"/>
      <c r="O430" s="74"/>
      <c r="P430" s="74"/>
      <c r="Q430" s="74"/>
      <c r="R430" s="74"/>
    </row>
    <row r="431">
      <c r="A431" s="80"/>
      <c r="B431" s="74"/>
      <c r="C431" s="74"/>
      <c r="D431" s="74"/>
      <c r="E431" s="74"/>
      <c r="F431" s="74"/>
      <c r="G431" s="80"/>
      <c r="H431" s="74"/>
      <c r="I431" s="74"/>
      <c r="J431" s="74"/>
      <c r="K431" s="74"/>
      <c r="L431" s="74"/>
      <c r="M431" s="74"/>
      <c r="N431" s="74"/>
      <c r="O431" s="74"/>
      <c r="P431" s="74"/>
      <c r="Q431" s="74"/>
      <c r="R431" s="74"/>
    </row>
    <row r="432">
      <c r="A432" s="80"/>
      <c r="B432" s="74"/>
      <c r="C432" s="74"/>
      <c r="D432" s="74"/>
      <c r="E432" s="74"/>
      <c r="F432" s="74"/>
      <c r="G432" s="80"/>
      <c r="H432" s="74"/>
      <c r="I432" s="74"/>
      <c r="J432" s="74"/>
      <c r="K432" s="74"/>
      <c r="L432" s="74"/>
      <c r="M432" s="74"/>
      <c r="N432" s="74"/>
      <c r="O432" s="74"/>
      <c r="P432" s="74"/>
      <c r="Q432" s="74"/>
      <c r="R432" s="74"/>
    </row>
    <row r="433">
      <c r="A433" s="80"/>
      <c r="B433" s="74"/>
      <c r="C433" s="74"/>
      <c r="D433" s="74"/>
      <c r="E433" s="74"/>
      <c r="F433" s="74"/>
      <c r="G433" s="80"/>
      <c r="H433" s="74"/>
      <c r="I433" s="74"/>
      <c r="J433" s="74"/>
      <c r="K433" s="74"/>
      <c r="L433" s="74"/>
      <c r="M433" s="74"/>
      <c r="N433" s="74"/>
      <c r="O433" s="74"/>
      <c r="P433" s="74"/>
      <c r="Q433" s="74"/>
      <c r="R433" s="74"/>
    </row>
    <row r="434">
      <c r="A434" s="80"/>
      <c r="B434" s="74"/>
      <c r="C434" s="74"/>
      <c r="D434" s="74"/>
      <c r="E434" s="74"/>
      <c r="F434" s="74"/>
      <c r="G434" s="80"/>
      <c r="H434" s="74"/>
      <c r="I434" s="74"/>
      <c r="J434" s="74"/>
      <c r="K434" s="74"/>
      <c r="L434" s="74"/>
      <c r="M434" s="74"/>
      <c r="N434" s="74"/>
      <c r="O434" s="74"/>
      <c r="P434" s="74"/>
      <c r="Q434" s="74"/>
      <c r="R434" s="74"/>
    </row>
    <row r="435">
      <c r="A435" s="80"/>
      <c r="B435" s="74"/>
      <c r="C435" s="74"/>
      <c r="D435" s="74"/>
      <c r="E435" s="74"/>
      <c r="F435" s="74"/>
      <c r="G435" s="80"/>
      <c r="H435" s="74"/>
      <c r="I435" s="74"/>
      <c r="J435" s="74"/>
      <c r="K435" s="74"/>
      <c r="L435" s="74"/>
      <c r="M435" s="74"/>
      <c r="N435" s="74"/>
      <c r="O435" s="74"/>
      <c r="P435" s="74"/>
      <c r="Q435" s="74"/>
      <c r="R435" s="74"/>
    </row>
    <row r="436">
      <c r="A436" s="80"/>
      <c r="B436" s="74"/>
      <c r="C436" s="74"/>
      <c r="D436" s="74"/>
      <c r="E436" s="74"/>
      <c r="F436" s="74"/>
      <c r="G436" s="80"/>
      <c r="H436" s="74"/>
      <c r="I436" s="74"/>
      <c r="J436" s="74"/>
      <c r="K436" s="74"/>
      <c r="L436" s="74"/>
      <c r="M436" s="74"/>
      <c r="N436" s="74"/>
      <c r="O436" s="74"/>
      <c r="P436" s="74"/>
      <c r="Q436" s="74"/>
      <c r="R436" s="74"/>
    </row>
    <row r="437">
      <c r="A437" s="80"/>
      <c r="B437" s="74"/>
      <c r="C437" s="74"/>
      <c r="D437" s="74"/>
      <c r="E437" s="74"/>
      <c r="F437" s="74"/>
      <c r="G437" s="80"/>
      <c r="H437" s="74"/>
      <c r="I437" s="74"/>
      <c r="J437" s="74"/>
      <c r="K437" s="74"/>
      <c r="L437" s="74"/>
      <c r="M437" s="74"/>
      <c r="N437" s="74"/>
      <c r="O437" s="74"/>
      <c r="P437" s="74"/>
      <c r="Q437" s="74"/>
      <c r="R437" s="74"/>
    </row>
    <row r="438">
      <c r="A438" s="80"/>
      <c r="B438" s="74"/>
      <c r="C438" s="74"/>
      <c r="D438" s="74"/>
      <c r="E438" s="74"/>
      <c r="F438" s="74"/>
      <c r="G438" s="80"/>
      <c r="H438" s="74"/>
      <c r="I438" s="74"/>
      <c r="J438" s="74"/>
      <c r="K438" s="74"/>
      <c r="L438" s="74"/>
      <c r="M438" s="74"/>
      <c r="N438" s="74"/>
      <c r="O438" s="74"/>
      <c r="P438" s="74"/>
      <c r="Q438" s="74"/>
      <c r="R438" s="74"/>
    </row>
    <row r="439">
      <c r="A439" s="80"/>
      <c r="B439" s="74"/>
      <c r="C439" s="74"/>
      <c r="D439" s="74"/>
      <c r="E439" s="74"/>
      <c r="F439" s="74"/>
      <c r="G439" s="80"/>
      <c r="H439" s="74"/>
      <c r="I439" s="74"/>
      <c r="J439" s="74"/>
      <c r="K439" s="74"/>
      <c r="L439" s="74"/>
      <c r="M439" s="74"/>
      <c r="N439" s="74"/>
      <c r="O439" s="74"/>
      <c r="P439" s="74"/>
      <c r="Q439" s="74"/>
      <c r="R439" s="74"/>
    </row>
    <row r="440">
      <c r="A440" s="80"/>
      <c r="B440" s="74"/>
      <c r="C440" s="74"/>
      <c r="D440" s="74"/>
      <c r="E440" s="74"/>
      <c r="F440" s="74"/>
      <c r="G440" s="80"/>
      <c r="H440" s="74"/>
      <c r="I440" s="74"/>
      <c r="J440" s="74"/>
      <c r="K440" s="74"/>
      <c r="L440" s="74"/>
      <c r="M440" s="74"/>
      <c r="N440" s="74"/>
      <c r="O440" s="74"/>
      <c r="P440" s="74"/>
      <c r="Q440" s="74"/>
      <c r="R440" s="74"/>
    </row>
    <row r="441">
      <c r="A441" s="80"/>
      <c r="B441" s="74"/>
      <c r="C441" s="74"/>
      <c r="D441" s="74"/>
      <c r="E441" s="74"/>
      <c r="F441" s="74"/>
      <c r="G441" s="80"/>
      <c r="H441" s="74"/>
      <c r="I441" s="74"/>
      <c r="J441" s="74"/>
      <c r="K441" s="74"/>
      <c r="L441" s="74"/>
      <c r="M441" s="74"/>
      <c r="N441" s="74"/>
      <c r="O441" s="74"/>
      <c r="P441" s="74"/>
      <c r="Q441" s="74"/>
      <c r="R441" s="74"/>
    </row>
    <row r="442">
      <c r="A442" s="80"/>
      <c r="B442" s="74"/>
      <c r="C442" s="74"/>
      <c r="D442" s="74"/>
      <c r="E442" s="74"/>
      <c r="F442" s="74"/>
      <c r="G442" s="80"/>
      <c r="H442" s="74"/>
      <c r="I442" s="74"/>
      <c r="J442" s="74"/>
      <c r="K442" s="74"/>
      <c r="L442" s="74"/>
      <c r="M442" s="74"/>
      <c r="N442" s="74"/>
      <c r="O442" s="74"/>
      <c r="P442" s="74"/>
      <c r="Q442" s="74"/>
      <c r="R442" s="74"/>
    </row>
    <row r="443">
      <c r="A443" s="80"/>
      <c r="B443" s="74"/>
      <c r="C443" s="74"/>
      <c r="D443" s="74"/>
      <c r="E443" s="74"/>
      <c r="F443" s="74"/>
      <c r="G443" s="80"/>
      <c r="H443" s="74"/>
      <c r="I443" s="74"/>
      <c r="J443" s="74"/>
      <c r="K443" s="74"/>
      <c r="L443" s="74"/>
      <c r="M443" s="74"/>
      <c r="N443" s="74"/>
      <c r="O443" s="74"/>
      <c r="P443" s="74"/>
      <c r="Q443" s="74"/>
      <c r="R443" s="74"/>
    </row>
    <row r="444">
      <c r="A444" s="80"/>
      <c r="B444" s="74"/>
      <c r="C444" s="74"/>
      <c r="D444" s="74"/>
      <c r="E444" s="74"/>
      <c r="F444" s="74"/>
      <c r="G444" s="80"/>
      <c r="H444" s="74"/>
      <c r="I444" s="74"/>
      <c r="J444" s="74"/>
      <c r="K444" s="74"/>
      <c r="L444" s="74"/>
      <c r="M444" s="74"/>
      <c r="N444" s="74"/>
      <c r="O444" s="74"/>
      <c r="P444" s="74"/>
      <c r="Q444" s="74"/>
      <c r="R444" s="74"/>
    </row>
    <row r="445">
      <c r="A445" s="80"/>
      <c r="B445" s="74"/>
      <c r="C445" s="74"/>
      <c r="D445" s="74"/>
      <c r="E445" s="74"/>
      <c r="F445" s="74"/>
      <c r="G445" s="80"/>
      <c r="H445" s="74"/>
      <c r="I445" s="74"/>
      <c r="J445" s="74"/>
      <c r="K445" s="74"/>
      <c r="L445" s="74"/>
      <c r="M445" s="74"/>
      <c r="N445" s="74"/>
      <c r="O445" s="74"/>
      <c r="P445" s="74"/>
      <c r="Q445" s="74"/>
      <c r="R445" s="74"/>
    </row>
    <row r="446">
      <c r="A446" s="80"/>
      <c r="B446" s="74"/>
      <c r="C446" s="74"/>
      <c r="D446" s="74"/>
      <c r="E446" s="74"/>
      <c r="F446" s="74"/>
      <c r="G446" s="80"/>
      <c r="H446" s="74"/>
      <c r="I446" s="74"/>
      <c r="J446" s="74"/>
      <c r="K446" s="74"/>
      <c r="L446" s="74"/>
      <c r="M446" s="74"/>
      <c r="N446" s="74"/>
      <c r="O446" s="74"/>
      <c r="P446" s="74"/>
      <c r="Q446" s="74"/>
      <c r="R446" s="74"/>
    </row>
    <row r="447">
      <c r="A447" s="80"/>
      <c r="B447" s="74"/>
      <c r="C447" s="74"/>
      <c r="D447" s="74"/>
      <c r="E447" s="74"/>
      <c r="F447" s="74"/>
      <c r="G447" s="80"/>
      <c r="H447" s="74"/>
      <c r="I447" s="74"/>
      <c r="J447" s="74"/>
      <c r="K447" s="74"/>
      <c r="L447" s="74"/>
      <c r="M447" s="74"/>
      <c r="N447" s="74"/>
      <c r="O447" s="74"/>
      <c r="P447" s="74"/>
      <c r="Q447" s="74"/>
      <c r="R447" s="74"/>
    </row>
    <row r="448">
      <c r="A448" s="80"/>
      <c r="B448" s="74"/>
      <c r="C448" s="74"/>
      <c r="D448" s="74"/>
      <c r="E448" s="74"/>
      <c r="F448" s="74"/>
      <c r="G448" s="80"/>
      <c r="H448" s="74"/>
      <c r="I448" s="74"/>
      <c r="J448" s="74"/>
      <c r="K448" s="74"/>
      <c r="L448" s="74"/>
      <c r="M448" s="74"/>
      <c r="N448" s="74"/>
      <c r="O448" s="74"/>
      <c r="P448" s="74"/>
      <c r="Q448" s="74"/>
      <c r="R448" s="74"/>
    </row>
    <row r="449">
      <c r="A449" s="80"/>
      <c r="B449" s="74"/>
      <c r="C449" s="74"/>
      <c r="D449" s="74"/>
      <c r="E449" s="74"/>
      <c r="F449" s="74"/>
      <c r="G449" s="80"/>
      <c r="H449" s="74"/>
      <c r="I449" s="74"/>
      <c r="J449" s="74"/>
      <c r="K449" s="74"/>
      <c r="L449" s="74"/>
      <c r="M449" s="74"/>
      <c r="N449" s="74"/>
      <c r="O449" s="74"/>
      <c r="P449" s="74"/>
      <c r="Q449" s="74"/>
      <c r="R449" s="74"/>
    </row>
    <row r="450">
      <c r="A450" s="80"/>
      <c r="B450" s="74"/>
      <c r="C450" s="74"/>
      <c r="D450" s="74"/>
      <c r="E450" s="74"/>
      <c r="F450" s="74"/>
      <c r="G450" s="80"/>
      <c r="H450" s="74"/>
      <c r="I450" s="74"/>
      <c r="J450" s="74"/>
      <c r="K450" s="74"/>
      <c r="L450" s="74"/>
      <c r="M450" s="74"/>
      <c r="N450" s="74"/>
      <c r="O450" s="74"/>
      <c r="P450" s="74"/>
      <c r="Q450" s="74"/>
      <c r="R450" s="74"/>
    </row>
    <row r="451">
      <c r="A451" s="80"/>
      <c r="B451" s="74"/>
      <c r="C451" s="74"/>
      <c r="D451" s="74"/>
      <c r="E451" s="74"/>
      <c r="F451" s="74"/>
      <c r="G451" s="80"/>
      <c r="H451" s="74"/>
      <c r="I451" s="74"/>
      <c r="J451" s="74"/>
      <c r="K451" s="74"/>
      <c r="L451" s="74"/>
      <c r="M451" s="74"/>
      <c r="N451" s="74"/>
      <c r="O451" s="74"/>
      <c r="P451" s="74"/>
      <c r="Q451" s="74"/>
      <c r="R451" s="74"/>
    </row>
    <row r="452">
      <c r="A452" s="80"/>
      <c r="B452" s="74"/>
      <c r="C452" s="74"/>
      <c r="D452" s="74"/>
      <c r="E452" s="74"/>
      <c r="F452" s="74"/>
      <c r="G452" s="80"/>
      <c r="H452" s="74"/>
      <c r="I452" s="74"/>
      <c r="J452" s="74"/>
      <c r="K452" s="74"/>
      <c r="L452" s="74"/>
      <c r="M452" s="74"/>
      <c r="N452" s="74"/>
      <c r="O452" s="74"/>
      <c r="P452" s="74"/>
      <c r="Q452" s="74"/>
      <c r="R452" s="74"/>
    </row>
    <row r="453">
      <c r="A453" s="80"/>
      <c r="B453" s="74"/>
      <c r="C453" s="74"/>
      <c r="D453" s="74"/>
      <c r="E453" s="74"/>
      <c r="F453" s="74"/>
      <c r="G453" s="80"/>
      <c r="H453" s="74"/>
      <c r="I453" s="74"/>
      <c r="J453" s="74"/>
      <c r="K453" s="74"/>
      <c r="L453" s="74"/>
      <c r="M453" s="74"/>
      <c r="N453" s="74"/>
      <c r="O453" s="74"/>
      <c r="P453" s="74"/>
      <c r="Q453" s="74"/>
      <c r="R453" s="74"/>
    </row>
    <row r="454">
      <c r="A454" s="80"/>
      <c r="B454" s="74"/>
      <c r="C454" s="74"/>
      <c r="D454" s="74"/>
      <c r="E454" s="74"/>
      <c r="F454" s="74"/>
      <c r="G454" s="80"/>
      <c r="H454" s="74"/>
      <c r="I454" s="74"/>
      <c r="J454" s="74"/>
      <c r="K454" s="74"/>
      <c r="L454" s="74"/>
      <c r="M454" s="74"/>
      <c r="N454" s="74"/>
      <c r="O454" s="74"/>
      <c r="P454" s="74"/>
      <c r="Q454" s="74"/>
      <c r="R454" s="74"/>
    </row>
    <row r="455">
      <c r="A455" s="80"/>
      <c r="B455" s="74"/>
      <c r="C455" s="74"/>
      <c r="D455" s="74"/>
      <c r="E455" s="74"/>
      <c r="F455" s="74"/>
      <c r="G455" s="80"/>
      <c r="H455" s="74"/>
      <c r="I455" s="74"/>
      <c r="J455" s="74"/>
      <c r="K455" s="74"/>
      <c r="L455" s="74"/>
      <c r="M455" s="74"/>
      <c r="N455" s="74"/>
      <c r="O455" s="74"/>
      <c r="P455" s="74"/>
      <c r="Q455" s="74"/>
      <c r="R455" s="74"/>
    </row>
    <row r="456">
      <c r="A456" s="80"/>
      <c r="B456" s="74"/>
      <c r="C456" s="74"/>
      <c r="D456" s="74"/>
      <c r="E456" s="74"/>
      <c r="F456" s="74"/>
      <c r="G456" s="80"/>
      <c r="H456" s="74"/>
      <c r="I456" s="74"/>
      <c r="J456" s="74"/>
      <c r="K456" s="74"/>
      <c r="L456" s="74"/>
      <c r="M456" s="74"/>
      <c r="N456" s="74"/>
      <c r="O456" s="74"/>
      <c r="P456" s="74"/>
      <c r="Q456" s="74"/>
      <c r="R456" s="74"/>
    </row>
    <row r="457">
      <c r="A457" s="80"/>
      <c r="B457" s="74"/>
      <c r="C457" s="74"/>
      <c r="D457" s="74"/>
      <c r="E457" s="74"/>
      <c r="F457" s="74"/>
      <c r="G457" s="80"/>
      <c r="H457" s="74"/>
      <c r="I457" s="74"/>
      <c r="J457" s="74"/>
      <c r="K457" s="74"/>
      <c r="L457" s="74"/>
      <c r="M457" s="74"/>
      <c r="N457" s="74"/>
      <c r="O457" s="74"/>
      <c r="P457" s="74"/>
      <c r="Q457" s="74"/>
      <c r="R457" s="74"/>
    </row>
    <row r="458">
      <c r="A458" s="80"/>
      <c r="B458" s="74"/>
      <c r="C458" s="74"/>
      <c r="D458" s="74"/>
      <c r="E458" s="74"/>
      <c r="F458" s="74"/>
      <c r="G458" s="80"/>
      <c r="H458" s="74"/>
      <c r="I458" s="74"/>
      <c r="J458" s="74"/>
      <c r="K458" s="74"/>
      <c r="L458" s="74"/>
      <c r="M458" s="74"/>
      <c r="N458" s="74"/>
      <c r="O458" s="74"/>
      <c r="P458" s="74"/>
      <c r="Q458" s="74"/>
      <c r="R458" s="74"/>
    </row>
    <row r="459">
      <c r="A459" s="80"/>
      <c r="B459" s="74"/>
      <c r="C459" s="74"/>
      <c r="D459" s="74"/>
      <c r="E459" s="74"/>
      <c r="F459" s="74"/>
      <c r="G459" s="80"/>
      <c r="H459" s="74"/>
      <c r="I459" s="74"/>
      <c r="J459" s="74"/>
      <c r="K459" s="74"/>
      <c r="L459" s="74"/>
      <c r="M459" s="74"/>
      <c r="N459" s="74"/>
      <c r="O459" s="74"/>
      <c r="P459" s="74"/>
      <c r="Q459" s="74"/>
      <c r="R459" s="74"/>
    </row>
    <row r="460">
      <c r="A460" s="80"/>
      <c r="B460" s="74"/>
      <c r="C460" s="74"/>
      <c r="D460" s="74"/>
      <c r="E460" s="74"/>
      <c r="F460" s="74"/>
      <c r="G460" s="80"/>
      <c r="H460" s="74"/>
      <c r="I460" s="74"/>
      <c r="J460" s="74"/>
      <c r="K460" s="74"/>
      <c r="L460" s="74"/>
      <c r="M460" s="74"/>
      <c r="N460" s="74"/>
      <c r="O460" s="74"/>
      <c r="P460" s="74"/>
      <c r="Q460" s="74"/>
      <c r="R460" s="74"/>
    </row>
    <row r="461">
      <c r="A461" s="80"/>
      <c r="B461" s="74"/>
      <c r="C461" s="74"/>
      <c r="D461" s="74"/>
      <c r="E461" s="74"/>
      <c r="F461" s="74"/>
      <c r="G461" s="80"/>
      <c r="H461" s="74"/>
      <c r="I461" s="74"/>
      <c r="J461" s="74"/>
      <c r="K461" s="74"/>
      <c r="L461" s="74"/>
      <c r="M461" s="74"/>
      <c r="N461" s="74"/>
      <c r="O461" s="74"/>
      <c r="P461" s="74"/>
      <c r="Q461" s="74"/>
      <c r="R461" s="74"/>
    </row>
    <row r="462">
      <c r="A462" s="80"/>
      <c r="B462" s="74"/>
      <c r="C462" s="74"/>
      <c r="D462" s="74"/>
      <c r="E462" s="74"/>
      <c r="F462" s="74"/>
      <c r="G462" s="80"/>
      <c r="H462" s="74"/>
      <c r="I462" s="74"/>
      <c r="J462" s="74"/>
      <c r="K462" s="74"/>
      <c r="L462" s="74"/>
      <c r="M462" s="74"/>
      <c r="N462" s="74"/>
      <c r="O462" s="74"/>
      <c r="P462" s="74"/>
      <c r="Q462" s="74"/>
      <c r="R462" s="74"/>
    </row>
    <row r="463">
      <c r="A463" s="80"/>
      <c r="B463" s="74"/>
      <c r="C463" s="74"/>
      <c r="D463" s="74"/>
      <c r="E463" s="74"/>
      <c r="F463" s="74"/>
      <c r="G463" s="80"/>
      <c r="H463" s="74"/>
      <c r="I463" s="74"/>
      <c r="J463" s="74"/>
      <c r="K463" s="74"/>
      <c r="L463" s="74"/>
      <c r="M463" s="74"/>
      <c r="N463" s="74"/>
      <c r="O463" s="74"/>
      <c r="P463" s="74"/>
      <c r="Q463" s="74"/>
      <c r="R463" s="74"/>
    </row>
    <row r="464">
      <c r="A464" s="80"/>
      <c r="B464" s="74"/>
      <c r="C464" s="74"/>
      <c r="D464" s="74"/>
      <c r="E464" s="74"/>
      <c r="F464" s="74"/>
      <c r="G464" s="80"/>
      <c r="H464" s="74"/>
      <c r="I464" s="74"/>
      <c r="J464" s="74"/>
      <c r="K464" s="74"/>
      <c r="L464" s="74"/>
      <c r="M464" s="74"/>
      <c r="N464" s="74"/>
      <c r="O464" s="74"/>
      <c r="P464" s="74"/>
      <c r="Q464" s="74"/>
      <c r="R464" s="74"/>
    </row>
    <row r="465">
      <c r="A465" s="80"/>
      <c r="B465" s="74"/>
      <c r="C465" s="74"/>
      <c r="D465" s="74"/>
      <c r="E465" s="74"/>
      <c r="F465" s="74"/>
      <c r="G465" s="80"/>
      <c r="H465" s="74"/>
      <c r="I465" s="74"/>
      <c r="J465" s="74"/>
      <c r="K465" s="74"/>
      <c r="L465" s="74"/>
      <c r="M465" s="74"/>
      <c r="N465" s="74"/>
      <c r="O465" s="74"/>
      <c r="P465" s="74"/>
      <c r="Q465" s="74"/>
      <c r="R465" s="74"/>
    </row>
    <row r="466">
      <c r="A466" s="80"/>
      <c r="B466" s="74"/>
      <c r="C466" s="74"/>
      <c r="D466" s="74"/>
      <c r="E466" s="74"/>
      <c r="F466" s="74"/>
      <c r="G466" s="80"/>
      <c r="H466" s="74"/>
      <c r="I466" s="74"/>
      <c r="J466" s="74"/>
      <c r="K466" s="74"/>
      <c r="L466" s="74"/>
      <c r="M466" s="74"/>
      <c r="N466" s="74"/>
      <c r="O466" s="74"/>
      <c r="P466" s="74"/>
      <c r="Q466" s="74"/>
      <c r="R466" s="74"/>
    </row>
    <row r="467">
      <c r="A467" s="80"/>
      <c r="B467" s="74"/>
      <c r="C467" s="74"/>
      <c r="D467" s="74"/>
      <c r="E467" s="74"/>
      <c r="F467" s="74"/>
      <c r="G467" s="80"/>
      <c r="H467" s="74"/>
      <c r="I467" s="74"/>
      <c r="J467" s="74"/>
      <c r="K467" s="74"/>
      <c r="L467" s="74"/>
      <c r="M467" s="74"/>
      <c r="N467" s="74"/>
      <c r="O467" s="74"/>
      <c r="P467" s="74"/>
      <c r="Q467" s="74"/>
      <c r="R467" s="74"/>
    </row>
    <row r="468">
      <c r="A468" s="80"/>
      <c r="B468" s="74"/>
      <c r="C468" s="74"/>
      <c r="D468" s="74"/>
      <c r="E468" s="74"/>
      <c r="F468" s="74"/>
      <c r="G468" s="80"/>
      <c r="H468" s="74"/>
      <c r="I468" s="74"/>
      <c r="J468" s="74"/>
      <c r="K468" s="74"/>
      <c r="L468" s="74"/>
      <c r="M468" s="74"/>
      <c r="N468" s="74"/>
      <c r="O468" s="74"/>
      <c r="P468" s="74"/>
      <c r="Q468" s="74"/>
      <c r="R468" s="74"/>
    </row>
    <row r="469">
      <c r="A469" s="80"/>
      <c r="B469" s="74"/>
      <c r="C469" s="74"/>
      <c r="D469" s="74"/>
      <c r="E469" s="74"/>
      <c r="F469" s="74"/>
      <c r="G469" s="80"/>
      <c r="H469" s="74"/>
      <c r="I469" s="74"/>
      <c r="J469" s="74"/>
      <c r="K469" s="74"/>
      <c r="L469" s="74"/>
      <c r="M469" s="74"/>
      <c r="N469" s="74"/>
      <c r="O469" s="74"/>
      <c r="P469" s="74"/>
      <c r="Q469" s="74"/>
      <c r="R469" s="74"/>
    </row>
    <row r="470">
      <c r="A470" s="80"/>
      <c r="B470" s="74"/>
      <c r="C470" s="74"/>
      <c r="D470" s="74"/>
      <c r="E470" s="74"/>
      <c r="F470" s="74"/>
      <c r="G470" s="80"/>
      <c r="H470" s="74"/>
      <c r="I470" s="74"/>
      <c r="J470" s="74"/>
      <c r="K470" s="74"/>
      <c r="L470" s="74"/>
      <c r="M470" s="74"/>
      <c r="N470" s="74"/>
      <c r="O470" s="74"/>
      <c r="P470" s="74"/>
      <c r="Q470" s="74"/>
      <c r="R470" s="74"/>
    </row>
    <row r="471">
      <c r="A471" s="80"/>
      <c r="B471" s="74"/>
      <c r="C471" s="74"/>
      <c r="D471" s="74"/>
      <c r="E471" s="74"/>
      <c r="F471" s="74"/>
      <c r="G471" s="80"/>
      <c r="H471" s="74"/>
      <c r="I471" s="74"/>
      <c r="J471" s="74"/>
      <c r="K471" s="74"/>
      <c r="L471" s="74"/>
      <c r="M471" s="74"/>
      <c r="N471" s="74"/>
      <c r="O471" s="74"/>
      <c r="P471" s="74"/>
      <c r="Q471" s="74"/>
      <c r="R471" s="74"/>
    </row>
    <row r="472">
      <c r="A472" s="80"/>
      <c r="B472" s="74"/>
      <c r="C472" s="74"/>
      <c r="D472" s="74"/>
      <c r="E472" s="74"/>
      <c r="F472" s="74"/>
      <c r="G472" s="80"/>
      <c r="H472" s="74"/>
      <c r="I472" s="74"/>
      <c r="J472" s="74"/>
      <c r="K472" s="74"/>
      <c r="L472" s="74"/>
      <c r="M472" s="74"/>
      <c r="N472" s="74"/>
      <c r="O472" s="74"/>
      <c r="P472" s="74"/>
      <c r="Q472" s="74"/>
      <c r="R472" s="74"/>
    </row>
    <row r="473">
      <c r="A473" s="80"/>
      <c r="B473" s="74"/>
      <c r="C473" s="74"/>
      <c r="D473" s="74"/>
      <c r="E473" s="74"/>
      <c r="F473" s="74"/>
      <c r="G473" s="80"/>
      <c r="H473" s="74"/>
      <c r="I473" s="74"/>
      <c r="J473" s="74"/>
      <c r="K473" s="74"/>
      <c r="L473" s="74"/>
      <c r="M473" s="74"/>
      <c r="N473" s="74"/>
      <c r="O473" s="74"/>
      <c r="P473" s="74"/>
      <c r="Q473" s="74"/>
      <c r="R473" s="74"/>
    </row>
    <row r="474">
      <c r="A474" s="80"/>
      <c r="B474" s="74"/>
      <c r="C474" s="74"/>
      <c r="D474" s="74"/>
      <c r="E474" s="74"/>
      <c r="F474" s="74"/>
      <c r="G474" s="80"/>
      <c r="H474" s="74"/>
      <c r="I474" s="74"/>
      <c r="J474" s="74"/>
      <c r="K474" s="74"/>
      <c r="L474" s="74"/>
      <c r="M474" s="74"/>
      <c r="N474" s="74"/>
      <c r="O474" s="74"/>
      <c r="P474" s="74"/>
      <c r="Q474" s="74"/>
      <c r="R474" s="74"/>
    </row>
    <row r="475">
      <c r="A475" s="80"/>
      <c r="B475" s="74"/>
      <c r="C475" s="74"/>
      <c r="D475" s="74"/>
      <c r="E475" s="74"/>
      <c r="F475" s="74"/>
      <c r="G475" s="80"/>
      <c r="H475" s="74"/>
      <c r="I475" s="74"/>
      <c r="J475" s="74"/>
      <c r="K475" s="74"/>
      <c r="L475" s="74"/>
      <c r="M475" s="74"/>
      <c r="N475" s="74"/>
      <c r="O475" s="74"/>
      <c r="P475" s="74"/>
      <c r="Q475" s="74"/>
      <c r="R475" s="74"/>
    </row>
    <row r="476">
      <c r="A476" s="80"/>
      <c r="B476" s="74"/>
      <c r="C476" s="74"/>
      <c r="D476" s="74"/>
      <c r="E476" s="74"/>
      <c r="F476" s="74"/>
      <c r="G476" s="80"/>
      <c r="H476" s="74"/>
      <c r="I476" s="74"/>
      <c r="J476" s="74"/>
      <c r="K476" s="74"/>
      <c r="L476" s="74"/>
      <c r="M476" s="74"/>
      <c r="N476" s="74"/>
      <c r="O476" s="74"/>
      <c r="P476" s="74"/>
      <c r="Q476" s="74"/>
      <c r="R476" s="74"/>
    </row>
    <row r="477">
      <c r="A477" s="80"/>
      <c r="B477" s="74"/>
      <c r="C477" s="74"/>
      <c r="D477" s="74"/>
      <c r="E477" s="74"/>
      <c r="F477" s="74"/>
      <c r="G477" s="80"/>
      <c r="H477" s="74"/>
      <c r="I477" s="74"/>
      <c r="J477" s="74"/>
      <c r="K477" s="74"/>
      <c r="L477" s="74"/>
      <c r="M477" s="74"/>
      <c r="N477" s="74"/>
      <c r="O477" s="74"/>
      <c r="P477" s="74"/>
      <c r="Q477" s="74"/>
      <c r="R477" s="74"/>
    </row>
    <row r="478">
      <c r="A478" s="80"/>
      <c r="B478" s="74"/>
      <c r="C478" s="74"/>
      <c r="D478" s="74"/>
      <c r="E478" s="74"/>
      <c r="F478" s="74"/>
      <c r="G478" s="80"/>
      <c r="H478" s="74"/>
      <c r="I478" s="74"/>
      <c r="J478" s="74"/>
      <c r="K478" s="74"/>
      <c r="L478" s="74"/>
      <c r="M478" s="74"/>
      <c r="N478" s="74"/>
      <c r="O478" s="74"/>
      <c r="P478" s="74"/>
      <c r="Q478" s="74"/>
      <c r="R478" s="74"/>
    </row>
    <row r="479">
      <c r="A479" s="80"/>
      <c r="B479" s="74"/>
      <c r="C479" s="74"/>
      <c r="D479" s="74"/>
      <c r="E479" s="74"/>
      <c r="F479" s="74"/>
      <c r="G479" s="80"/>
      <c r="H479" s="74"/>
      <c r="I479" s="74"/>
      <c r="J479" s="74"/>
      <c r="K479" s="74"/>
      <c r="L479" s="74"/>
      <c r="M479" s="74"/>
      <c r="N479" s="74"/>
      <c r="O479" s="74"/>
      <c r="P479" s="74"/>
      <c r="Q479" s="74"/>
      <c r="R479" s="74"/>
    </row>
    <row r="480">
      <c r="A480" s="80"/>
      <c r="B480" s="74"/>
      <c r="C480" s="74"/>
      <c r="D480" s="74"/>
      <c r="E480" s="74"/>
      <c r="F480" s="74"/>
      <c r="G480" s="80"/>
      <c r="H480" s="74"/>
      <c r="I480" s="74"/>
      <c r="J480" s="74"/>
      <c r="K480" s="74"/>
      <c r="L480" s="74"/>
      <c r="M480" s="74"/>
      <c r="N480" s="74"/>
      <c r="O480" s="74"/>
      <c r="P480" s="74"/>
      <c r="Q480" s="74"/>
      <c r="R480" s="74"/>
    </row>
    <row r="481">
      <c r="A481" s="80"/>
      <c r="B481" s="74"/>
      <c r="C481" s="74"/>
      <c r="D481" s="74"/>
      <c r="E481" s="74"/>
      <c r="F481" s="74"/>
      <c r="G481" s="80"/>
      <c r="H481" s="74"/>
      <c r="I481" s="74"/>
      <c r="J481" s="74"/>
      <c r="K481" s="74"/>
      <c r="L481" s="74"/>
      <c r="M481" s="74"/>
      <c r="N481" s="74"/>
      <c r="O481" s="74"/>
      <c r="P481" s="74"/>
      <c r="Q481" s="74"/>
      <c r="R481" s="74"/>
    </row>
    <row r="482">
      <c r="A482" s="80"/>
      <c r="B482" s="74"/>
      <c r="C482" s="74"/>
      <c r="D482" s="74"/>
      <c r="E482" s="74"/>
      <c r="F482" s="74"/>
      <c r="G482" s="80"/>
      <c r="H482" s="74"/>
      <c r="I482" s="74"/>
      <c r="J482" s="74"/>
      <c r="K482" s="74"/>
      <c r="L482" s="74"/>
      <c r="M482" s="74"/>
      <c r="N482" s="74"/>
      <c r="O482" s="74"/>
      <c r="P482" s="74"/>
      <c r="Q482" s="74"/>
      <c r="R482" s="74"/>
    </row>
    <row r="483">
      <c r="A483" s="80"/>
      <c r="B483" s="74"/>
      <c r="C483" s="74"/>
      <c r="D483" s="74"/>
      <c r="E483" s="74"/>
      <c r="F483" s="74"/>
      <c r="G483" s="80"/>
      <c r="H483" s="74"/>
      <c r="I483" s="74"/>
      <c r="J483" s="74"/>
      <c r="K483" s="74"/>
      <c r="L483" s="74"/>
      <c r="M483" s="74"/>
      <c r="N483" s="74"/>
      <c r="O483" s="74"/>
      <c r="P483" s="74"/>
      <c r="Q483" s="74"/>
      <c r="R483" s="74"/>
    </row>
    <row r="484">
      <c r="A484" s="80"/>
      <c r="B484" s="74"/>
      <c r="C484" s="74"/>
      <c r="D484" s="74"/>
      <c r="E484" s="74"/>
      <c r="F484" s="74"/>
      <c r="G484" s="80"/>
      <c r="H484" s="74"/>
      <c r="I484" s="74"/>
      <c r="J484" s="74"/>
      <c r="K484" s="74"/>
      <c r="L484" s="74"/>
      <c r="M484" s="74"/>
      <c r="N484" s="74"/>
      <c r="O484" s="74"/>
      <c r="P484" s="74"/>
      <c r="Q484" s="74"/>
      <c r="R484" s="74"/>
    </row>
    <row r="485">
      <c r="A485" s="80"/>
      <c r="B485" s="74"/>
      <c r="C485" s="74"/>
      <c r="D485" s="74"/>
      <c r="E485" s="74"/>
      <c r="F485" s="74"/>
      <c r="G485" s="80"/>
      <c r="H485" s="74"/>
      <c r="I485" s="74"/>
      <c r="J485" s="74"/>
      <c r="K485" s="74"/>
      <c r="L485" s="74"/>
      <c r="M485" s="74"/>
      <c r="N485" s="74"/>
      <c r="O485" s="74"/>
      <c r="P485" s="74"/>
      <c r="Q485" s="74"/>
      <c r="R485" s="74"/>
    </row>
    <row r="486">
      <c r="A486" s="80"/>
      <c r="B486" s="74"/>
      <c r="C486" s="74"/>
      <c r="D486" s="74"/>
      <c r="E486" s="74"/>
      <c r="F486" s="74"/>
      <c r="G486" s="80"/>
      <c r="H486" s="74"/>
      <c r="I486" s="74"/>
      <c r="J486" s="74"/>
      <c r="K486" s="74"/>
      <c r="L486" s="74"/>
      <c r="M486" s="74"/>
      <c r="N486" s="74"/>
      <c r="O486" s="74"/>
      <c r="P486" s="74"/>
      <c r="Q486" s="74"/>
      <c r="R486" s="74"/>
    </row>
    <row r="487">
      <c r="A487" s="80"/>
      <c r="B487" s="74"/>
      <c r="C487" s="74"/>
      <c r="D487" s="74"/>
      <c r="E487" s="74"/>
      <c r="F487" s="74"/>
      <c r="G487" s="80"/>
      <c r="H487" s="74"/>
      <c r="I487" s="74"/>
      <c r="J487" s="74"/>
      <c r="K487" s="74"/>
      <c r="L487" s="74"/>
      <c r="M487" s="74"/>
      <c r="N487" s="74"/>
      <c r="O487" s="74"/>
      <c r="P487" s="74"/>
      <c r="Q487" s="74"/>
      <c r="R487" s="74"/>
    </row>
    <row r="488">
      <c r="A488" s="80"/>
      <c r="B488" s="74"/>
      <c r="C488" s="74"/>
      <c r="D488" s="74"/>
      <c r="E488" s="74"/>
      <c r="F488" s="74"/>
      <c r="G488" s="80"/>
      <c r="H488" s="74"/>
      <c r="I488" s="74"/>
      <c r="J488" s="74"/>
      <c r="K488" s="74"/>
      <c r="L488" s="74"/>
      <c r="M488" s="74"/>
      <c r="N488" s="74"/>
      <c r="O488" s="74"/>
      <c r="P488" s="74"/>
      <c r="Q488" s="74"/>
      <c r="R488" s="74"/>
    </row>
    <row r="489">
      <c r="A489" s="80"/>
      <c r="B489" s="74"/>
      <c r="C489" s="74"/>
      <c r="D489" s="74"/>
      <c r="E489" s="74"/>
      <c r="F489" s="74"/>
      <c r="G489" s="80"/>
      <c r="H489" s="74"/>
      <c r="I489" s="74"/>
      <c r="J489" s="74"/>
      <c r="K489" s="74"/>
      <c r="L489" s="74"/>
      <c r="M489" s="74"/>
      <c r="N489" s="74"/>
      <c r="O489" s="74"/>
      <c r="P489" s="74"/>
      <c r="Q489" s="74"/>
      <c r="R489" s="74"/>
    </row>
    <row r="490">
      <c r="A490" s="80"/>
      <c r="B490" s="74"/>
      <c r="C490" s="74"/>
      <c r="D490" s="74"/>
      <c r="E490" s="74"/>
      <c r="F490" s="74"/>
      <c r="G490" s="80"/>
      <c r="H490" s="74"/>
      <c r="I490" s="74"/>
      <c r="J490" s="74"/>
      <c r="K490" s="74"/>
      <c r="L490" s="74"/>
      <c r="M490" s="74"/>
      <c r="N490" s="74"/>
      <c r="O490" s="74"/>
      <c r="P490" s="74"/>
      <c r="Q490" s="74"/>
      <c r="R490" s="74"/>
    </row>
    <row r="491">
      <c r="A491" s="80"/>
      <c r="B491" s="74"/>
      <c r="C491" s="74"/>
      <c r="D491" s="74"/>
      <c r="E491" s="74"/>
      <c r="F491" s="74"/>
      <c r="G491" s="80"/>
      <c r="H491" s="74"/>
      <c r="I491" s="74"/>
      <c r="J491" s="74"/>
      <c r="K491" s="74"/>
      <c r="L491" s="74"/>
      <c r="M491" s="74"/>
      <c r="N491" s="74"/>
      <c r="O491" s="74"/>
      <c r="P491" s="74"/>
      <c r="Q491" s="74"/>
      <c r="R491" s="74"/>
    </row>
    <row r="492">
      <c r="A492" s="80"/>
      <c r="B492" s="74"/>
      <c r="C492" s="74"/>
      <c r="D492" s="74"/>
      <c r="E492" s="74"/>
      <c r="F492" s="74"/>
      <c r="G492" s="80"/>
      <c r="H492" s="74"/>
      <c r="I492" s="74"/>
      <c r="J492" s="74"/>
      <c r="K492" s="74"/>
      <c r="L492" s="74"/>
      <c r="M492" s="74"/>
      <c r="N492" s="74"/>
      <c r="O492" s="74"/>
      <c r="P492" s="74"/>
      <c r="Q492" s="74"/>
      <c r="R492" s="74"/>
    </row>
    <row r="493">
      <c r="A493" s="80"/>
      <c r="B493" s="74"/>
      <c r="C493" s="74"/>
      <c r="D493" s="74"/>
      <c r="E493" s="74"/>
      <c r="F493" s="74"/>
      <c r="G493" s="80"/>
      <c r="H493" s="74"/>
      <c r="I493" s="74"/>
      <c r="J493" s="74"/>
      <c r="K493" s="74"/>
      <c r="L493" s="74"/>
      <c r="M493" s="74"/>
      <c r="N493" s="74"/>
      <c r="O493" s="74"/>
      <c r="P493" s="74"/>
      <c r="Q493" s="74"/>
      <c r="R493" s="74"/>
    </row>
    <row r="494">
      <c r="A494" s="80"/>
      <c r="B494" s="74"/>
      <c r="C494" s="74"/>
      <c r="D494" s="74"/>
      <c r="E494" s="74"/>
      <c r="F494" s="74"/>
      <c r="G494" s="80"/>
      <c r="H494" s="74"/>
      <c r="I494" s="74"/>
      <c r="J494" s="74"/>
      <c r="K494" s="74"/>
      <c r="L494" s="74"/>
      <c r="M494" s="74"/>
      <c r="N494" s="74"/>
      <c r="O494" s="74"/>
      <c r="P494" s="74"/>
      <c r="Q494" s="74"/>
      <c r="R494" s="74"/>
    </row>
    <row r="495">
      <c r="A495" s="80"/>
      <c r="B495" s="74"/>
      <c r="C495" s="74"/>
      <c r="D495" s="74"/>
      <c r="E495" s="74"/>
      <c r="F495" s="74"/>
      <c r="G495" s="80"/>
      <c r="H495" s="74"/>
      <c r="I495" s="74"/>
      <c r="J495" s="74"/>
      <c r="K495" s="74"/>
      <c r="L495" s="74"/>
      <c r="M495" s="74"/>
      <c r="N495" s="74"/>
      <c r="O495" s="74"/>
      <c r="P495" s="74"/>
      <c r="Q495" s="74"/>
      <c r="R495" s="74"/>
    </row>
    <row r="496">
      <c r="A496" s="80"/>
      <c r="B496" s="74"/>
      <c r="C496" s="74"/>
      <c r="D496" s="74"/>
      <c r="E496" s="74"/>
      <c r="F496" s="74"/>
      <c r="G496" s="80"/>
      <c r="H496" s="74"/>
      <c r="I496" s="74"/>
      <c r="J496" s="74"/>
      <c r="K496" s="74"/>
      <c r="L496" s="74"/>
      <c r="M496" s="74"/>
      <c r="N496" s="74"/>
      <c r="O496" s="74"/>
      <c r="P496" s="74"/>
      <c r="Q496" s="74"/>
      <c r="R496" s="74"/>
    </row>
    <row r="497">
      <c r="A497" s="80"/>
      <c r="B497" s="74"/>
      <c r="C497" s="74"/>
      <c r="D497" s="74"/>
      <c r="E497" s="74"/>
      <c r="F497" s="74"/>
      <c r="G497" s="80"/>
      <c r="H497" s="74"/>
      <c r="I497" s="74"/>
      <c r="J497" s="74"/>
      <c r="K497" s="74"/>
      <c r="L497" s="74"/>
      <c r="M497" s="74"/>
      <c r="N497" s="74"/>
      <c r="O497" s="74"/>
      <c r="P497" s="74"/>
      <c r="Q497" s="74"/>
      <c r="R497" s="74"/>
    </row>
    <row r="498">
      <c r="A498" s="80"/>
      <c r="B498" s="74"/>
      <c r="C498" s="74"/>
      <c r="D498" s="74"/>
      <c r="E498" s="74"/>
      <c r="F498" s="74"/>
      <c r="G498" s="80"/>
      <c r="H498" s="74"/>
      <c r="I498" s="74"/>
      <c r="J498" s="74"/>
      <c r="K498" s="74"/>
      <c r="L498" s="74"/>
      <c r="M498" s="74"/>
      <c r="N498" s="74"/>
      <c r="O498" s="74"/>
      <c r="P498" s="74"/>
      <c r="Q498" s="74"/>
      <c r="R498" s="74"/>
    </row>
    <row r="499">
      <c r="A499" s="80"/>
      <c r="B499" s="74"/>
      <c r="C499" s="74"/>
      <c r="D499" s="74"/>
      <c r="E499" s="74"/>
      <c r="F499" s="74"/>
      <c r="G499" s="80"/>
      <c r="H499" s="74"/>
      <c r="I499" s="74"/>
      <c r="J499" s="74"/>
      <c r="K499" s="74"/>
      <c r="L499" s="74"/>
      <c r="M499" s="74"/>
      <c r="N499" s="74"/>
      <c r="O499" s="74"/>
      <c r="P499" s="74"/>
      <c r="Q499" s="74"/>
      <c r="R499" s="74"/>
    </row>
    <row r="500">
      <c r="A500" s="80"/>
      <c r="B500" s="74"/>
      <c r="C500" s="74"/>
      <c r="D500" s="74"/>
      <c r="E500" s="74"/>
      <c r="F500" s="74"/>
      <c r="G500" s="80"/>
      <c r="H500" s="74"/>
      <c r="I500" s="74"/>
      <c r="J500" s="74"/>
      <c r="K500" s="74"/>
      <c r="L500" s="74"/>
      <c r="M500" s="74"/>
      <c r="N500" s="74"/>
      <c r="O500" s="74"/>
      <c r="P500" s="74"/>
      <c r="Q500" s="74"/>
      <c r="R500" s="74"/>
    </row>
    <row r="501">
      <c r="A501" s="80"/>
      <c r="B501" s="74"/>
      <c r="C501" s="74"/>
      <c r="D501" s="74"/>
      <c r="E501" s="74"/>
      <c r="F501" s="74"/>
      <c r="G501" s="80"/>
      <c r="H501" s="74"/>
      <c r="I501" s="74"/>
      <c r="J501" s="74"/>
      <c r="K501" s="74"/>
      <c r="L501" s="74"/>
      <c r="M501" s="74"/>
      <c r="N501" s="74"/>
      <c r="O501" s="74"/>
      <c r="P501" s="74"/>
      <c r="Q501" s="74"/>
      <c r="R501" s="74"/>
    </row>
    <row r="502">
      <c r="A502" s="80"/>
      <c r="B502" s="74"/>
      <c r="C502" s="74"/>
      <c r="D502" s="74"/>
      <c r="E502" s="74"/>
      <c r="F502" s="74"/>
      <c r="G502" s="80"/>
      <c r="H502" s="74"/>
      <c r="I502" s="74"/>
      <c r="J502" s="74"/>
      <c r="K502" s="74"/>
      <c r="L502" s="74"/>
      <c r="M502" s="74"/>
      <c r="N502" s="74"/>
      <c r="O502" s="74"/>
      <c r="P502" s="74"/>
      <c r="Q502" s="74"/>
      <c r="R502" s="74"/>
    </row>
    <row r="503">
      <c r="A503" s="80"/>
      <c r="B503" s="74"/>
      <c r="C503" s="74"/>
      <c r="D503" s="74"/>
      <c r="E503" s="74"/>
      <c r="F503" s="74"/>
      <c r="G503" s="80"/>
      <c r="H503" s="74"/>
      <c r="I503" s="74"/>
      <c r="J503" s="74"/>
      <c r="K503" s="74"/>
      <c r="L503" s="74"/>
      <c r="M503" s="74"/>
      <c r="N503" s="74"/>
      <c r="O503" s="74"/>
      <c r="P503" s="74"/>
      <c r="Q503" s="74"/>
      <c r="R503" s="74"/>
    </row>
    <row r="504">
      <c r="A504" s="80"/>
      <c r="B504" s="74"/>
      <c r="C504" s="74"/>
      <c r="D504" s="74"/>
      <c r="E504" s="74"/>
      <c r="F504" s="74"/>
      <c r="G504" s="80"/>
      <c r="H504" s="74"/>
      <c r="I504" s="74"/>
      <c r="J504" s="74"/>
      <c r="K504" s="74"/>
      <c r="L504" s="74"/>
      <c r="M504" s="74"/>
      <c r="N504" s="74"/>
      <c r="O504" s="74"/>
      <c r="P504" s="74"/>
      <c r="Q504" s="74"/>
      <c r="R504" s="74"/>
    </row>
    <row r="505">
      <c r="A505" s="80"/>
      <c r="B505" s="74"/>
      <c r="C505" s="74"/>
      <c r="D505" s="74"/>
      <c r="E505" s="74"/>
      <c r="F505" s="74"/>
      <c r="G505" s="80"/>
      <c r="H505" s="74"/>
      <c r="I505" s="74"/>
      <c r="J505" s="74"/>
      <c r="K505" s="74"/>
      <c r="L505" s="74"/>
      <c r="M505" s="74"/>
      <c r="N505" s="74"/>
      <c r="O505" s="74"/>
      <c r="P505" s="74"/>
      <c r="Q505" s="74"/>
      <c r="R505" s="74"/>
    </row>
    <row r="506">
      <c r="A506" s="80"/>
      <c r="B506" s="74"/>
      <c r="C506" s="74"/>
      <c r="D506" s="74"/>
      <c r="E506" s="74"/>
      <c r="F506" s="74"/>
      <c r="G506" s="80"/>
      <c r="H506" s="74"/>
      <c r="I506" s="74"/>
      <c r="J506" s="74"/>
      <c r="K506" s="74"/>
      <c r="L506" s="74"/>
      <c r="M506" s="74"/>
      <c r="N506" s="74"/>
      <c r="O506" s="74"/>
      <c r="P506" s="74"/>
      <c r="Q506" s="74"/>
      <c r="R506" s="74"/>
    </row>
    <row r="507">
      <c r="A507" s="80"/>
      <c r="B507" s="74"/>
      <c r="C507" s="74"/>
      <c r="D507" s="74"/>
      <c r="E507" s="74"/>
      <c r="F507" s="74"/>
      <c r="G507" s="80"/>
      <c r="H507" s="74"/>
      <c r="I507" s="74"/>
      <c r="J507" s="74"/>
      <c r="K507" s="74"/>
      <c r="L507" s="74"/>
      <c r="M507" s="74"/>
      <c r="N507" s="74"/>
      <c r="O507" s="74"/>
      <c r="P507" s="74"/>
      <c r="Q507" s="74"/>
      <c r="R507" s="74"/>
    </row>
    <row r="508">
      <c r="A508" s="80"/>
      <c r="B508" s="74"/>
      <c r="C508" s="74"/>
      <c r="D508" s="74"/>
      <c r="E508" s="74"/>
      <c r="F508" s="74"/>
      <c r="G508" s="80"/>
      <c r="H508" s="74"/>
      <c r="I508" s="74"/>
      <c r="J508" s="74"/>
      <c r="K508" s="74"/>
      <c r="L508" s="74"/>
      <c r="M508" s="74"/>
      <c r="N508" s="74"/>
      <c r="O508" s="74"/>
      <c r="P508" s="74"/>
      <c r="Q508" s="74"/>
      <c r="R508" s="74"/>
    </row>
    <row r="509">
      <c r="A509" s="80"/>
      <c r="B509" s="74"/>
      <c r="C509" s="74"/>
      <c r="D509" s="74"/>
      <c r="E509" s="74"/>
      <c r="F509" s="74"/>
      <c r="G509" s="80"/>
      <c r="H509" s="74"/>
      <c r="I509" s="74"/>
      <c r="J509" s="74"/>
      <c r="K509" s="74"/>
      <c r="L509" s="74"/>
      <c r="M509" s="74"/>
      <c r="N509" s="74"/>
      <c r="O509" s="74"/>
      <c r="P509" s="74"/>
      <c r="Q509" s="74"/>
      <c r="R509" s="74"/>
    </row>
    <row r="510">
      <c r="A510" s="80"/>
      <c r="B510" s="74"/>
      <c r="C510" s="74"/>
      <c r="D510" s="74"/>
      <c r="E510" s="74"/>
      <c r="F510" s="74"/>
      <c r="G510" s="80"/>
      <c r="H510" s="74"/>
      <c r="I510" s="74"/>
      <c r="J510" s="74"/>
      <c r="K510" s="74"/>
      <c r="L510" s="74"/>
      <c r="M510" s="74"/>
      <c r="N510" s="74"/>
      <c r="O510" s="74"/>
      <c r="P510" s="74"/>
      <c r="Q510" s="74"/>
      <c r="R510" s="74"/>
    </row>
    <row r="511">
      <c r="A511" s="80"/>
      <c r="B511" s="74"/>
      <c r="C511" s="74"/>
      <c r="D511" s="74"/>
      <c r="E511" s="74"/>
      <c r="F511" s="74"/>
      <c r="G511" s="80"/>
      <c r="H511" s="74"/>
      <c r="I511" s="74"/>
      <c r="J511" s="74"/>
      <c r="K511" s="74"/>
      <c r="L511" s="74"/>
      <c r="M511" s="74"/>
      <c r="N511" s="74"/>
      <c r="O511" s="74"/>
      <c r="P511" s="74"/>
      <c r="Q511" s="74"/>
      <c r="R511" s="74"/>
    </row>
    <row r="512">
      <c r="A512" s="80"/>
      <c r="B512" s="74"/>
      <c r="C512" s="74"/>
      <c r="D512" s="74"/>
      <c r="E512" s="74"/>
      <c r="F512" s="74"/>
      <c r="G512" s="80"/>
      <c r="H512" s="74"/>
      <c r="I512" s="74"/>
      <c r="J512" s="74"/>
      <c r="K512" s="74"/>
      <c r="L512" s="74"/>
      <c r="M512" s="74"/>
      <c r="N512" s="74"/>
      <c r="O512" s="74"/>
      <c r="P512" s="74"/>
      <c r="Q512" s="74"/>
      <c r="R512" s="74"/>
    </row>
    <row r="513">
      <c r="A513" s="80"/>
      <c r="B513" s="74"/>
      <c r="C513" s="74"/>
      <c r="D513" s="74"/>
      <c r="E513" s="74"/>
      <c r="F513" s="74"/>
      <c r="G513" s="80"/>
      <c r="H513" s="74"/>
      <c r="I513" s="74"/>
      <c r="J513" s="74"/>
      <c r="K513" s="74"/>
      <c r="L513" s="74"/>
      <c r="M513" s="74"/>
      <c r="N513" s="74"/>
      <c r="O513" s="74"/>
      <c r="P513" s="74"/>
      <c r="Q513" s="74"/>
      <c r="R513" s="74"/>
    </row>
    <row r="514">
      <c r="A514" s="80"/>
      <c r="B514" s="74"/>
      <c r="C514" s="74"/>
      <c r="D514" s="74"/>
      <c r="E514" s="74"/>
      <c r="F514" s="74"/>
      <c r="G514" s="80"/>
      <c r="H514" s="74"/>
      <c r="I514" s="74"/>
      <c r="J514" s="74"/>
      <c r="K514" s="74"/>
      <c r="L514" s="74"/>
      <c r="M514" s="74"/>
      <c r="N514" s="74"/>
      <c r="O514" s="74"/>
      <c r="P514" s="74"/>
      <c r="Q514" s="74"/>
      <c r="R514" s="74"/>
    </row>
    <row r="515">
      <c r="A515" s="80"/>
      <c r="B515" s="74"/>
      <c r="C515" s="74"/>
      <c r="D515" s="74"/>
      <c r="E515" s="74"/>
      <c r="F515" s="74"/>
      <c r="G515" s="80"/>
      <c r="H515" s="74"/>
      <c r="I515" s="74"/>
      <c r="J515" s="74"/>
      <c r="K515" s="74"/>
      <c r="L515" s="74"/>
      <c r="M515" s="74"/>
      <c r="N515" s="74"/>
      <c r="O515" s="74"/>
      <c r="P515" s="74"/>
      <c r="Q515" s="74"/>
      <c r="R515" s="74"/>
    </row>
    <row r="516">
      <c r="A516" s="80"/>
      <c r="B516" s="74"/>
      <c r="C516" s="74"/>
      <c r="D516" s="74"/>
      <c r="E516" s="74"/>
      <c r="F516" s="74"/>
      <c r="G516" s="80"/>
      <c r="H516" s="74"/>
      <c r="I516" s="74"/>
      <c r="J516" s="74"/>
      <c r="K516" s="74"/>
      <c r="L516" s="74"/>
      <c r="M516" s="74"/>
      <c r="N516" s="74"/>
      <c r="O516" s="74"/>
      <c r="P516" s="74"/>
      <c r="Q516" s="74"/>
      <c r="R516" s="74"/>
    </row>
    <row r="517">
      <c r="A517" s="80"/>
      <c r="B517" s="74"/>
      <c r="C517" s="74"/>
      <c r="D517" s="74"/>
      <c r="E517" s="74"/>
      <c r="F517" s="74"/>
      <c r="G517" s="80"/>
      <c r="H517" s="74"/>
      <c r="I517" s="74"/>
      <c r="J517" s="74"/>
      <c r="K517" s="74"/>
      <c r="L517" s="74"/>
      <c r="M517" s="74"/>
      <c r="N517" s="74"/>
      <c r="O517" s="74"/>
      <c r="P517" s="74"/>
      <c r="Q517" s="74"/>
      <c r="R517" s="74"/>
    </row>
    <row r="518">
      <c r="A518" s="80"/>
      <c r="B518" s="74"/>
      <c r="C518" s="74"/>
      <c r="D518" s="74"/>
      <c r="E518" s="74"/>
      <c r="F518" s="74"/>
      <c r="G518" s="80"/>
      <c r="H518" s="74"/>
      <c r="I518" s="74"/>
      <c r="J518" s="74"/>
      <c r="K518" s="74"/>
      <c r="L518" s="74"/>
      <c r="M518" s="74"/>
      <c r="N518" s="74"/>
      <c r="O518" s="74"/>
      <c r="P518" s="74"/>
      <c r="Q518" s="74"/>
      <c r="R518" s="74"/>
    </row>
    <row r="519">
      <c r="A519" s="80"/>
      <c r="B519" s="74"/>
      <c r="C519" s="74"/>
      <c r="D519" s="74"/>
      <c r="E519" s="74"/>
      <c r="F519" s="74"/>
      <c r="G519" s="80"/>
      <c r="H519" s="74"/>
      <c r="I519" s="74"/>
      <c r="J519" s="74"/>
      <c r="K519" s="74"/>
      <c r="L519" s="74"/>
      <c r="M519" s="74"/>
      <c r="N519" s="74"/>
      <c r="O519" s="74"/>
      <c r="P519" s="74"/>
      <c r="Q519" s="74"/>
      <c r="R519" s="74"/>
    </row>
    <row r="520">
      <c r="A520" s="80"/>
      <c r="B520" s="74"/>
      <c r="C520" s="74"/>
      <c r="D520" s="74"/>
      <c r="E520" s="74"/>
      <c r="F520" s="74"/>
      <c r="G520" s="80"/>
      <c r="H520" s="74"/>
      <c r="I520" s="74"/>
      <c r="J520" s="74"/>
      <c r="K520" s="74"/>
      <c r="L520" s="74"/>
      <c r="M520" s="74"/>
      <c r="N520" s="74"/>
      <c r="O520" s="74"/>
      <c r="P520" s="74"/>
      <c r="Q520" s="74"/>
      <c r="R520" s="74"/>
    </row>
    <row r="521">
      <c r="A521" s="80"/>
      <c r="B521" s="74"/>
      <c r="C521" s="74"/>
      <c r="D521" s="74"/>
      <c r="E521" s="74"/>
      <c r="F521" s="74"/>
      <c r="G521" s="80"/>
      <c r="H521" s="74"/>
      <c r="I521" s="74"/>
      <c r="J521" s="74"/>
      <c r="K521" s="74"/>
      <c r="L521" s="74"/>
      <c r="M521" s="74"/>
      <c r="N521" s="74"/>
      <c r="O521" s="74"/>
      <c r="P521" s="74"/>
      <c r="Q521" s="74"/>
      <c r="R521" s="74"/>
    </row>
    <row r="522">
      <c r="A522" s="80"/>
      <c r="B522" s="74"/>
      <c r="C522" s="74"/>
      <c r="D522" s="74"/>
      <c r="E522" s="74"/>
      <c r="F522" s="74"/>
      <c r="G522" s="80"/>
      <c r="H522" s="74"/>
      <c r="I522" s="74"/>
      <c r="J522" s="74"/>
      <c r="K522" s="74"/>
      <c r="L522" s="74"/>
      <c r="M522" s="74"/>
      <c r="N522" s="74"/>
      <c r="O522" s="74"/>
      <c r="P522" s="74"/>
      <c r="Q522" s="74"/>
      <c r="R522" s="74"/>
    </row>
    <row r="523">
      <c r="A523" s="80"/>
      <c r="B523" s="74"/>
      <c r="C523" s="74"/>
      <c r="D523" s="74"/>
      <c r="E523" s="74"/>
      <c r="F523" s="74"/>
      <c r="G523" s="80"/>
      <c r="H523" s="74"/>
      <c r="I523" s="74"/>
      <c r="J523" s="74"/>
      <c r="K523" s="74"/>
      <c r="L523" s="74"/>
      <c r="M523" s="74"/>
      <c r="N523" s="74"/>
      <c r="O523" s="74"/>
      <c r="P523" s="74"/>
      <c r="Q523" s="74"/>
      <c r="R523" s="74"/>
    </row>
    <row r="524">
      <c r="A524" s="80"/>
      <c r="B524" s="74"/>
      <c r="C524" s="74"/>
      <c r="D524" s="74"/>
      <c r="E524" s="74"/>
      <c r="F524" s="74"/>
      <c r="G524" s="80"/>
      <c r="H524" s="74"/>
      <c r="I524" s="74"/>
      <c r="J524" s="74"/>
      <c r="K524" s="74"/>
      <c r="L524" s="74"/>
      <c r="M524" s="74"/>
      <c r="N524" s="74"/>
      <c r="O524" s="74"/>
      <c r="P524" s="74"/>
      <c r="Q524" s="74"/>
      <c r="R524" s="74"/>
    </row>
    <row r="525">
      <c r="A525" s="80"/>
      <c r="B525" s="74"/>
      <c r="C525" s="74"/>
      <c r="D525" s="74"/>
      <c r="E525" s="74"/>
      <c r="F525" s="74"/>
      <c r="G525" s="80"/>
      <c r="H525" s="74"/>
      <c r="I525" s="74"/>
      <c r="J525" s="74"/>
      <c r="K525" s="74"/>
      <c r="L525" s="74"/>
      <c r="M525" s="74"/>
      <c r="N525" s="74"/>
      <c r="O525" s="74"/>
      <c r="P525" s="74"/>
      <c r="Q525" s="74"/>
      <c r="R525" s="74"/>
    </row>
    <row r="526">
      <c r="A526" s="80"/>
      <c r="B526" s="74"/>
      <c r="C526" s="74"/>
      <c r="D526" s="74"/>
      <c r="E526" s="74"/>
      <c r="F526" s="74"/>
      <c r="G526" s="80"/>
      <c r="H526" s="74"/>
      <c r="I526" s="74"/>
      <c r="J526" s="74"/>
      <c r="K526" s="74"/>
      <c r="L526" s="74"/>
      <c r="M526" s="74"/>
      <c r="N526" s="74"/>
      <c r="O526" s="74"/>
      <c r="P526" s="74"/>
      <c r="Q526" s="74"/>
      <c r="R526" s="74"/>
    </row>
    <row r="527">
      <c r="A527" s="80"/>
      <c r="B527" s="74"/>
      <c r="C527" s="74"/>
      <c r="D527" s="74"/>
      <c r="E527" s="74"/>
      <c r="F527" s="74"/>
      <c r="G527" s="80"/>
      <c r="H527" s="74"/>
      <c r="I527" s="74"/>
      <c r="J527" s="74"/>
      <c r="K527" s="74"/>
      <c r="L527" s="74"/>
      <c r="M527" s="74"/>
      <c r="N527" s="74"/>
      <c r="O527" s="74"/>
      <c r="P527" s="74"/>
      <c r="Q527" s="74"/>
      <c r="R527" s="74"/>
    </row>
    <row r="528">
      <c r="A528" s="80"/>
      <c r="B528" s="74"/>
      <c r="C528" s="74"/>
      <c r="D528" s="74"/>
      <c r="E528" s="74"/>
      <c r="F528" s="74"/>
      <c r="G528" s="80"/>
      <c r="H528" s="74"/>
      <c r="I528" s="74"/>
      <c r="J528" s="74"/>
      <c r="K528" s="74"/>
      <c r="L528" s="74"/>
      <c r="M528" s="74"/>
      <c r="N528" s="74"/>
      <c r="O528" s="74"/>
      <c r="P528" s="74"/>
      <c r="Q528" s="74"/>
      <c r="R528" s="74"/>
    </row>
    <row r="529">
      <c r="A529" s="80"/>
      <c r="B529" s="74"/>
      <c r="C529" s="74"/>
      <c r="D529" s="74"/>
      <c r="E529" s="74"/>
      <c r="F529" s="74"/>
      <c r="G529" s="80"/>
      <c r="H529" s="74"/>
      <c r="I529" s="74"/>
      <c r="J529" s="74"/>
      <c r="K529" s="74"/>
      <c r="L529" s="74"/>
      <c r="M529" s="74"/>
      <c r="N529" s="74"/>
      <c r="O529" s="74"/>
      <c r="P529" s="74"/>
      <c r="Q529" s="74"/>
      <c r="R529" s="74"/>
    </row>
    <row r="530">
      <c r="A530" s="80"/>
      <c r="B530" s="74"/>
      <c r="C530" s="74"/>
      <c r="D530" s="74"/>
      <c r="E530" s="74"/>
      <c r="F530" s="74"/>
      <c r="G530" s="80"/>
      <c r="H530" s="74"/>
      <c r="I530" s="74"/>
      <c r="J530" s="74"/>
      <c r="K530" s="74"/>
      <c r="L530" s="74"/>
      <c r="M530" s="74"/>
      <c r="N530" s="74"/>
      <c r="O530" s="74"/>
      <c r="P530" s="74"/>
      <c r="Q530" s="74"/>
      <c r="R530" s="74"/>
    </row>
    <row r="531">
      <c r="A531" s="80"/>
      <c r="B531" s="74"/>
      <c r="C531" s="74"/>
      <c r="D531" s="74"/>
      <c r="E531" s="74"/>
      <c r="F531" s="74"/>
      <c r="G531" s="80"/>
      <c r="H531" s="74"/>
      <c r="I531" s="74"/>
      <c r="J531" s="74"/>
      <c r="K531" s="74"/>
      <c r="L531" s="74"/>
      <c r="M531" s="74"/>
      <c r="N531" s="74"/>
      <c r="O531" s="74"/>
      <c r="P531" s="74"/>
      <c r="Q531" s="74"/>
      <c r="R531" s="74"/>
    </row>
    <row r="532">
      <c r="A532" s="80"/>
      <c r="B532" s="74"/>
      <c r="C532" s="74"/>
      <c r="D532" s="74"/>
      <c r="E532" s="74"/>
      <c r="F532" s="74"/>
      <c r="G532" s="80"/>
      <c r="H532" s="74"/>
      <c r="I532" s="74"/>
      <c r="J532" s="74"/>
      <c r="K532" s="74"/>
      <c r="L532" s="74"/>
      <c r="M532" s="74"/>
      <c r="N532" s="74"/>
      <c r="O532" s="74"/>
      <c r="P532" s="74"/>
      <c r="Q532" s="74"/>
      <c r="R532" s="74"/>
    </row>
    <row r="533">
      <c r="A533" s="80"/>
      <c r="B533" s="74"/>
      <c r="C533" s="74"/>
      <c r="D533" s="74"/>
      <c r="E533" s="74"/>
      <c r="F533" s="74"/>
      <c r="G533" s="80"/>
      <c r="H533" s="74"/>
      <c r="I533" s="74"/>
      <c r="J533" s="74"/>
      <c r="K533" s="74"/>
      <c r="L533" s="74"/>
      <c r="M533" s="74"/>
      <c r="N533" s="74"/>
      <c r="O533" s="74"/>
      <c r="P533" s="74"/>
      <c r="Q533" s="74"/>
      <c r="R533" s="74"/>
    </row>
    <row r="534">
      <c r="A534" s="80"/>
      <c r="B534" s="74"/>
      <c r="C534" s="74"/>
      <c r="D534" s="74"/>
      <c r="E534" s="74"/>
      <c r="F534" s="74"/>
      <c r="G534" s="80"/>
      <c r="H534" s="74"/>
      <c r="I534" s="74"/>
      <c r="J534" s="74"/>
      <c r="K534" s="74"/>
      <c r="L534" s="74"/>
      <c r="M534" s="74"/>
      <c r="N534" s="74"/>
      <c r="O534" s="74"/>
      <c r="P534" s="74"/>
      <c r="Q534" s="74"/>
      <c r="R534" s="74"/>
    </row>
    <row r="535">
      <c r="A535" s="80"/>
      <c r="B535" s="74"/>
      <c r="C535" s="74"/>
      <c r="D535" s="74"/>
      <c r="E535" s="74"/>
      <c r="F535" s="74"/>
      <c r="G535" s="80"/>
      <c r="H535" s="74"/>
      <c r="I535" s="74"/>
      <c r="J535" s="74"/>
      <c r="K535" s="74"/>
      <c r="L535" s="74"/>
      <c r="M535" s="74"/>
      <c r="N535" s="74"/>
      <c r="O535" s="74"/>
      <c r="P535" s="74"/>
      <c r="Q535" s="74"/>
      <c r="R535" s="74"/>
    </row>
    <row r="536">
      <c r="A536" s="80"/>
      <c r="B536" s="74"/>
      <c r="C536" s="74"/>
      <c r="D536" s="74"/>
      <c r="E536" s="74"/>
      <c r="F536" s="74"/>
      <c r="G536" s="80"/>
      <c r="H536" s="74"/>
      <c r="I536" s="74"/>
      <c r="J536" s="74"/>
      <c r="K536" s="74"/>
      <c r="L536" s="74"/>
      <c r="M536" s="74"/>
      <c r="N536" s="74"/>
      <c r="O536" s="74"/>
      <c r="P536" s="74"/>
      <c r="Q536" s="74"/>
      <c r="R536" s="74"/>
    </row>
    <row r="537">
      <c r="A537" s="80"/>
      <c r="B537" s="74"/>
      <c r="C537" s="74"/>
      <c r="D537" s="74"/>
      <c r="E537" s="74"/>
      <c r="F537" s="74"/>
      <c r="G537" s="80"/>
      <c r="H537" s="74"/>
      <c r="I537" s="74"/>
      <c r="J537" s="74"/>
      <c r="K537" s="74"/>
      <c r="L537" s="74"/>
      <c r="M537" s="74"/>
      <c r="N537" s="74"/>
      <c r="O537" s="74"/>
      <c r="P537" s="74"/>
      <c r="Q537" s="74"/>
      <c r="R537" s="74"/>
    </row>
    <row r="538">
      <c r="A538" s="80"/>
      <c r="B538" s="74"/>
      <c r="C538" s="74"/>
      <c r="D538" s="74"/>
      <c r="E538" s="74"/>
      <c r="F538" s="74"/>
      <c r="G538" s="80"/>
      <c r="H538" s="74"/>
      <c r="I538" s="74"/>
      <c r="J538" s="74"/>
      <c r="K538" s="74"/>
      <c r="L538" s="74"/>
      <c r="M538" s="74"/>
      <c r="N538" s="74"/>
      <c r="O538" s="74"/>
      <c r="P538" s="74"/>
      <c r="Q538" s="74"/>
      <c r="R538" s="74"/>
    </row>
    <row r="539">
      <c r="A539" s="80"/>
      <c r="B539" s="74"/>
      <c r="C539" s="74"/>
      <c r="D539" s="74"/>
      <c r="E539" s="74"/>
      <c r="F539" s="74"/>
      <c r="G539" s="80"/>
      <c r="H539" s="74"/>
      <c r="I539" s="74"/>
      <c r="J539" s="74"/>
      <c r="K539" s="74"/>
      <c r="L539" s="74"/>
      <c r="M539" s="74"/>
      <c r="N539" s="74"/>
      <c r="O539" s="74"/>
      <c r="P539" s="74"/>
      <c r="Q539" s="74"/>
      <c r="R539" s="74"/>
    </row>
    <row r="540">
      <c r="A540" s="80"/>
      <c r="B540" s="74"/>
      <c r="C540" s="74"/>
      <c r="D540" s="74"/>
      <c r="E540" s="74"/>
      <c r="F540" s="74"/>
      <c r="G540" s="80"/>
      <c r="H540" s="74"/>
      <c r="I540" s="74"/>
      <c r="J540" s="74"/>
      <c r="K540" s="74"/>
      <c r="L540" s="74"/>
      <c r="M540" s="74"/>
      <c r="N540" s="74"/>
      <c r="O540" s="74"/>
      <c r="P540" s="74"/>
      <c r="Q540" s="74"/>
      <c r="R540" s="74"/>
    </row>
    <row r="541">
      <c r="A541" s="80"/>
      <c r="B541" s="74"/>
      <c r="C541" s="74"/>
      <c r="D541" s="74"/>
      <c r="E541" s="74"/>
      <c r="F541" s="74"/>
      <c r="G541" s="80"/>
      <c r="H541" s="74"/>
      <c r="I541" s="74"/>
      <c r="J541" s="74"/>
      <c r="K541" s="74"/>
      <c r="L541" s="74"/>
      <c r="M541" s="74"/>
      <c r="N541" s="74"/>
      <c r="O541" s="74"/>
      <c r="P541" s="74"/>
      <c r="Q541" s="74"/>
      <c r="R541" s="74"/>
    </row>
    <row r="542">
      <c r="A542" s="80"/>
      <c r="B542" s="74"/>
      <c r="C542" s="74"/>
      <c r="D542" s="74"/>
      <c r="E542" s="74"/>
      <c r="F542" s="74"/>
      <c r="G542" s="80"/>
      <c r="H542" s="74"/>
      <c r="I542" s="74"/>
      <c r="J542" s="74"/>
      <c r="K542" s="74"/>
      <c r="L542" s="74"/>
      <c r="M542" s="74"/>
      <c r="N542" s="74"/>
      <c r="O542" s="74"/>
      <c r="P542" s="74"/>
      <c r="Q542" s="74"/>
      <c r="R542" s="74"/>
    </row>
    <row r="543">
      <c r="A543" s="80"/>
      <c r="B543" s="74"/>
      <c r="C543" s="74"/>
      <c r="D543" s="74"/>
      <c r="E543" s="74"/>
      <c r="F543" s="74"/>
      <c r="G543" s="80"/>
      <c r="H543" s="74"/>
      <c r="I543" s="74"/>
      <c r="J543" s="74"/>
      <c r="K543" s="74"/>
      <c r="L543" s="74"/>
      <c r="M543" s="74"/>
      <c r="N543" s="74"/>
      <c r="O543" s="74"/>
      <c r="P543" s="74"/>
      <c r="Q543" s="74"/>
      <c r="R543" s="74"/>
    </row>
    <row r="544">
      <c r="A544" s="80"/>
      <c r="B544" s="74"/>
      <c r="C544" s="74"/>
      <c r="D544" s="74"/>
      <c r="E544" s="74"/>
      <c r="F544" s="74"/>
      <c r="G544" s="80"/>
      <c r="H544" s="74"/>
      <c r="I544" s="74"/>
      <c r="J544" s="74"/>
      <c r="K544" s="74"/>
      <c r="L544" s="74"/>
      <c r="M544" s="74"/>
      <c r="N544" s="74"/>
      <c r="O544" s="74"/>
      <c r="P544" s="74"/>
      <c r="Q544" s="74"/>
      <c r="R544" s="74"/>
    </row>
    <row r="545">
      <c r="A545" s="80"/>
      <c r="B545" s="74"/>
      <c r="C545" s="74"/>
      <c r="D545" s="74"/>
      <c r="E545" s="74"/>
      <c r="F545" s="74"/>
      <c r="G545" s="80"/>
      <c r="H545" s="74"/>
      <c r="I545" s="74"/>
      <c r="J545" s="74"/>
      <c r="K545" s="74"/>
      <c r="L545" s="74"/>
      <c r="M545" s="74"/>
      <c r="N545" s="74"/>
      <c r="O545" s="74"/>
      <c r="P545" s="74"/>
      <c r="Q545" s="74"/>
      <c r="R545" s="74"/>
    </row>
    <row r="546">
      <c r="A546" s="80"/>
      <c r="B546" s="74"/>
      <c r="C546" s="74"/>
      <c r="D546" s="74"/>
      <c r="E546" s="74"/>
      <c r="F546" s="74"/>
      <c r="G546" s="80"/>
      <c r="H546" s="74"/>
      <c r="I546" s="74"/>
      <c r="J546" s="74"/>
      <c r="K546" s="74"/>
      <c r="L546" s="74"/>
      <c r="M546" s="74"/>
      <c r="N546" s="74"/>
      <c r="O546" s="74"/>
      <c r="P546" s="74"/>
      <c r="Q546" s="74"/>
      <c r="R546" s="74"/>
    </row>
    <row r="547">
      <c r="A547" s="80"/>
      <c r="B547" s="74"/>
      <c r="C547" s="74"/>
      <c r="D547" s="74"/>
      <c r="E547" s="74"/>
      <c r="F547" s="74"/>
      <c r="G547" s="80"/>
      <c r="H547" s="74"/>
      <c r="I547" s="74"/>
      <c r="J547" s="74"/>
      <c r="K547" s="74"/>
      <c r="L547" s="74"/>
      <c r="M547" s="74"/>
      <c r="N547" s="74"/>
      <c r="O547" s="74"/>
      <c r="P547" s="74"/>
      <c r="Q547" s="74"/>
      <c r="R547" s="74"/>
    </row>
    <row r="548">
      <c r="A548" s="80"/>
      <c r="B548" s="74"/>
      <c r="C548" s="74"/>
      <c r="D548" s="74"/>
      <c r="E548" s="74"/>
      <c r="F548" s="74"/>
      <c r="G548" s="80"/>
      <c r="H548" s="74"/>
      <c r="I548" s="74"/>
      <c r="J548" s="74"/>
      <c r="K548" s="74"/>
      <c r="L548" s="74"/>
      <c r="M548" s="74"/>
      <c r="N548" s="74"/>
      <c r="O548" s="74"/>
      <c r="P548" s="74"/>
      <c r="Q548" s="74"/>
      <c r="R548" s="74"/>
    </row>
    <row r="549">
      <c r="A549" s="80"/>
      <c r="B549" s="74"/>
      <c r="C549" s="74"/>
      <c r="D549" s="74"/>
      <c r="E549" s="74"/>
      <c r="F549" s="74"/>
      <c r="G549" s="80"/>
      <c r="H549" s="74"/>
      <c r="I549" s="74"/>
      <c r="J549" s="74"/>
      <c r="K549" s="74"/>
      <c r="L549" s="74"/>
      <c r="M549" s="74"/>
      <c r="N549" s="74"/>
      <c r="O549" s="74"/>
      <c r="P549" s="74"/>
      <c r="Q549" s="74"/>
      <c r="R549" s="74"/>
    </row>
    <row r="550">
      <c r="A550" s="80"/>
      <c r="B550" s="74"/>
      <c r="C550" s="74"/>
      <c r="D550" s="74"/>
      <c r="E550" s="74"/>
      <c r="F550" s="74"/>
      <c r="G550" s="80"/>
      <c r="H550" s="74"/>
      <c r="I550" s="74"/>
      <c r="J550" s="74"/>
      <c r="K550" s="74"/>
      <c r="L550" s="74"/>
      <c r="M550" s="74"/>
      <c r="N550" s="74"/>
      <c r="O550" s="74"/>
      <c r="P550" s="74"/>
      <c r="Q550" s="74"/>
      <c r="R550" s="74"/>
    </row>
    <row r="551">
      <c r="A551" s="80"/>
      <c r="B551" s="74"/>
      <c r="C551" s="74"/>
      <c r="D551" s="74"/>
      <c r="E551" s="74"/>
      <c r="F551" s="74"/>
      <c r="G551" s="80"/>
      <c r="H551" s="74"/>
      <c r="I551" s="74"/>
      <c r="J551" s="74"/>
      <c r="K551" s="74"/>
      <c r="L551" s="74"/>
      <c r="M551" s="74"/>
      <c r="N551" s="74"/>
      <c r="O551" s="74"/>
      <c r="P551" s="74"/>
      <c r="Q551" s="74"/>
      <c r="R551" s="74"/>
    </row>
    <row r="552">
      <c r="A552" s="80"/>
      <c r="B552" s="74"/>
      <c r="C552" s="74"/>
      <c r="D552" s="74"/>
      <c r="E552" s="74"/>
      <c r="F552" s="74"/>
      <c r="G552" s="80"/>
      <c r="H552" s="74"/>
      <c r="I552" s="74"/>
      <c r="J552" s="74"/>
      <c r="K552" s="74"/>
      <c r="L552" s="74"/>
      <c r="M552" s="74"/>
      <c r="N552" s="74"/>
      <c r="O552" s="74"/>
      <c r="P552" s="74"/>
      <c r="Q552" s="74"/>
      <c r="R552" s="74"/>
    </row>
    <row r="553">
      <c r="A553" s="80"/>
      <c r="B553" s="74"/>
      <c r="C553" s="74"/>
      <c r="D553" s="74"/>
      <c r="E553" s="74"/>
      <c r="F553" s="74"/>
      <c r="G553" s="80"/>
      <c r="H553" s="74"/>
      <c r="I553" s="74"/>
      <c r="J553" s="74"/>
      <c r="K553" s="74"/>
      <c r="L553" s="74"/>
      <c r="M553" s="74"/>
      <c r="N553" s="74"/>
      <c r="O553" s="74"/>
      <c r="P553" s="74"/>
      <c r="Q553" s="74"/>
      <c r="R553" s="74"/>
    </row>
    <row r="554">
      <c r="A554" s="80"/>
      <c r="B554" s="74"/>
      <c r="C554" s="74"/>
      <c r="D554" s="74"/>
      <c r="E554" s="74"/>
      <c r="F554" s="74"/>
      <c r="G554" s="80"/>
      <c r="H554" s="74"/>
      <c r="I554" s="74"/>
      <c r="J554" s="74"/>
      <c r="K554" s="74"/>
      <c r="L554" s="74"/>
      <c r="M554" s="74"/>
      <c r="N554" s="74"/>
      <c r="O554" s="74"/>
      <c r="P554" s="74"/>
      <c r="Q554" s="74"/>
      <c r="R554" s="74"/>
    </row>
    <row r="555">
      <c r="A555" s="80"/>
      <c r="B555" s="74"/>
      <c r="C555" s="74"/>
      <c r="D555" s="74"/>
      <c r="E555" s="74"/>
      <c r="F555" s="74"/>
      <c r="G555" s="80"/>
      <c r="H555" s="74"/>
      <c r="I555" s="74"/>
      <c r="J555" s="74"/>
      <c r="K555" s="74"/>
      <c r="L555" s="74"/>
      <c r="M555" s="74"/>
      <c r="N555" s="74"/>
      <c r="O555" s="74"/>
      <c r="P555" s="74"/>
      <c r="Q555" s="74"/>
      <c r="R555" s="74"/>
    </row>
    <row r="556">
      <c r="A556" s="80"/>
      <c r="B556" s="74"/>
      <c r="C556" s="74"/>
      <c r="D556" s="74"/>
      <c r="E556" s="74"/>
      <c r="F556" s="74"/>
      <c r="G556" s="80"/>
      <c r="H556" s="74"/>
      <c r="I556" s="74"/>
      <c r="J556" s="74"/>
      <c r="K556" s="74"/>
      <c r="L556" s="74"/>
      <c r="M556" s="74"/>
      <c r="N556" s="74"/>
      <c r="O556" s="74"/>
      <c r="P556" s="74"/>
      <c r="Q556" s="74"/>
      <c r="R556" s="74"/>
    </row>
    <row r="557">
      <c r="A557" s="80"/>
      <c r="B557" s="74"/>
      <c r="C557" s="74"/>
      <c r="D557" s="74"/>
      <c r="E557" s="74"/>
      <c r="F557" s="74"/>
      <c r="G557" s="80"/>
      <c r="H557" s="74"/>
      <c r="I557" s="74"/>
      <c r="J557" s="74"/>
      <c r="K557" s="74"/>
      <c r="L557" s="74"/>
      <c r="M557" s="74"/>
      <c r="N557" s="74"/>
      <c r="O557" s="74"/>
      <c r="P557" s="74"/>
      <c r="Q557" s="74"/>
      <c r="R557" s="74"/>
    </row>
    <row r="558">
      <c r="A558" s="80"/>
      <c r="B558" s="74"/>
      <c r="C558" s="74"/>
      <c r="D558" s="74"/>
      <c r="E558" s="74"/>
      <c r="F558" s="74"/>
      <c r="G558" s="80"/>
      <c r="H558" s="74"/>
      <c r="I558" s="74"/>
      <c r="J558" s="74"/>
      <c r="K558" s="74"/>
      <c r="L558" s="74"/>
      <c r="M558" s="74"/>
      <c r="N558" s="74"/>
      <c r="O558" s="74"/>
      <c r="P558" s="74"/>
      <c r="Q558" s="74"/>
      <c r="R558" s="74"/>
    </row>
    <row r="559">
      <c r="A559" s="80"/>
      <c r="B559" s="74"/>
      <c r="C559" s="74"/>
      <c r="D559" s="74"/>
      <c r="E559" s="74"/>
      <c r="F559" s="74"/>
      <c r="G559" s="80"/>
      <c r="H559" s="74"/>
      <c r="I559" s="74"/>
      <c r="J559" s="74"/>
      <c r="K559" s="74"/>
      <c r="L559" s="74"/>
      <c r="M559" s="74"/>
      <c r="N559" s="74"/>
      <c r="O559" s="74"/>
      <c r="P559" s="74"/>
      <c r="Q559" s="74"/>
      <c r="R559" s="74"/>
    </row>
    <row r="560">
      <c r="A560" s="80"/>
      <c r="B560" s="74"/>
      <c r="C560" s="74"/>
      <c r="D560" s="74"/>
      <c r="E560" s="74"/>
      <c r="F560" s="74"/>
      <c r="G560" s="80"/>
      <c r="H560" s="74"/>
      <c r="I560" s="74"/>
      <c r="J560" s="74"/>
      <c r="K560" s="74"/>
      <c r="L560" s="74"/>
      <c r="M560" s="74"/>
      <c r="N560" s="74"/>
      <c r="O560" s="74"/>
      <c r="P560" s="74"/>
      <c r="Q560" s="74"/>
      <c r="R560" s="74"/>
    </row>
    <row r="561">
      <c r="A561" s="80"/>
      <c r="B561" s="74"/>
      <c r="C561" s="74"/>
      <c r="D561" s="74"/>
      <c r="E561" s="74"/>
      <c r="F561" s="74"/>
      <c r="G561" s="80"/>
      <c r="H561" s="74"/>
      <c r="I561" s="74"/>
      <c r="J561" s="74"/>
      <c r="K561" s="74"/>
      <c r="L561" s="74"/>
      <c r="M561" s="74"/>
      <c r="N561" s="74"/>
      <c r="O561" s="74"/>
      <c r="P561" s="74"/>
      <c r="Q561" s="74"/>
      <c r="R561" s="74"/>
    </row>
    <row r="562">
      <c r="A562" s="80"/>
      <c r="B562" s="74"/>
      <c r="C562" s="74"/>
      <c r="D562" s="74"/>
      <c r="E562" s="74"/>
      <c r="F562" s="74"/>
      <c r="G562" s="80"/>
      <c r="H562" s="74"/>
      <c r="I562" s="74"/>
      <c r="J562" s="74"/>
      <c r="K562" s="74"/>
      <c r="L562" s="74"/>
      <c r="M562" s="74"/>
      <c r="N562" s="74"/>
      <c r="O562" s="74"/>
      <c r="P562" s="74"/>
      <c r="Q562" s="74"/>
      <c r="R562" s="74"/>
    </row>
    <row r="563">
      <c r="A563" s="80"/>
      <c r="B563" s="74"/>
      <c r="C563" s="74"/>
      <c r="D563" s="74"/>
      <c r="E563" s="74"/>
      <c r="F563" s="74"/>
      <c r="G563" s="80"/>
      <c r="H563" s="74"/>
      <c r="I563" s="74"/>
      <c r="J563" s="74"/>
      <c r="K563" s="74"/>
      <c r="L563" s="74"/>
      <c r="M563" s="74"/>
      <c r="N563" s="74"/>
      <c r="O563" s="74"/>
      <c r="P563" s="74"/>
      <c r="Q563" s="74"/>
      <c r="R563" s="74"/>
    </row>
    <row r="564">
      <c r="A564" s="80"/>
      <c r="B564" s="74"/>
      <c r="C564" s="74"/>
      <c r="D564" s="74"/>
      <c r="E564" s="74"/>
      <c r="F564" s="74"/>
      <c r="G564" s="80"/>
      <c r="H564" s="74"/>
      <c r="I564" s="74"/>
      <c r="J564" s="74"/>
      <c r="K564" s="74"/>
      <c r="L564" s="74"/>
      <c r="M564" s="74"/>
      <c r="N564" s="74"/>
      <c r="O564" s="74"/>
      <c r="P564" s="74"/>
      <c r="Q564" s="74"/>
      <c r="R564" s="74"/>
    </row>
    <row r="565">
      <c r="A565" s="80"/>
      <c r="B565" s="74"/>
      <c r="C565" s="74"/>
      <c r="D565" s="74"/>
      <c r="E565" s="74"/>
      <c r="F565" s="74"/>
      <c r="G565" s="80"/>
      <c r="H565" s="74"/>
      <c r="I565" s="74"/>
      <c r="J565" s="74"/>
      <c r="K565" s="74"/>
      <c r="L565" s="74"/>
      <c r="M565" s="74"/>
      <c r="N565" s="74"/>
      <c r="O565" s="74"/>
      <c r="P565" s="74"/>
      <c r="Q565" s="74"/>
      <c r="R565" s="74"/>
    </row>
    <row r="566">
      <c r="A566" s="80"/>
      <c r="B566" s="74"/>
      <c r="C566" s="74"/>
      <c r="D566" s="74"/>
      <c r="E566" s="74"/>
      <c r="F566" s="74"/>
      <c r="G566" s="80"/>
      <c r="H566" s="74"/>
      <c r="I566" s="74"/>
      <c r="J566" s="74"/>
      <c r="K566" s="74"/>
      <c r="L566" s="74"/>
      <c r="M566" s="74"/>
      <c r="N566" s="74"/>
      <c r="O566" s="74"/>
      <c r="P566" s="74"/>
      <c r="Q566" s="74"/>
      <c r="R566" s="74"/>
    </row>
    <row r="567">
      <c r="A567" s="80"/>
      <c r="B567" s="74"/>
      <c r="C567" s="74"/>
      <c r="D567" s="74"/>
      <c r="E567" s="74"/>
      <c r="F567" s="74"/>
      <c r="G567" s="80"/>
      <c r="H567" s="74"/>
      <c r="I567" s="74"/>
      <c r="J567" s="74"/>
      <c r="K567" s="74"/>
      <c r="L567" s="74"/>
      <c r="M567" s="74"/>
      <c r="N567" s="74"/>
      <c r="O567" s="74"/>
      <c r="P567" s="74"/>
      <c r="Q567" s="74"/>
      <c r="R567" s="74"/>
    </row>
    <row r="568">
      <c r="A568" s="80"/>
      <c r="B568" s="74"/>
      <c r="C568" s="74"/>
      <c r="D568" s="74"/>
      <c r="E568" s="74"/>
      <c r="F568" s="74"/>
      <c r="G568" s="80"/>
      <c r="H568" s="74"/>
      <c r="I568" s="74"/>
      <c r="J568" s="74"/>
      <c r="K568" s="74"/>
      <c r="L568" s="74"/>
      <c r="M568" s="74"/>
      <c r="N568" s="74"/>
      <c r="O568" s="74"/>
      <c r="P568" s="74"/>
      <c r="Q568" s="74"/>
      <c r="R568" s="74"/>
    </row>
    <row r="569">
      <c r="A569" s="80"/>
      <c r="B569" s="74"/>
      <c r="C569" s="74"/>
      <c r="D569" s="74"/>
      <c r="E569" s="74"/>
      <c r="F569" s="74"/>
      <c r="G569" s="80"/>
      <c r="H569" s="74"/>
      <c r="I569" s="74"/>
      <c r="J569" s="74"/>
      <c r="K569" s="74"/>
      <c r="L569" s="74"/>
      <c r="M569" s="74"/>
      <c r="N569" s="74"/>
      <c r="O569" s="74"/>
      <c r="P569" s="74"/>
      <c r="Q569" s="74"/>
      <c r="R569" s="74"/>
    </row>
    <row r="570">
      <c r="A570" s="80"/>
      <c r="B570" s="74"/>
      <c r="C570" s="74"/>
      <c r="D570" s="74"/>
      <c r="E570" s="74"/>
      <c r="F570" s="74"/>
      <c r="G570" s="80"/>
      <c r="H570" s="74"/>
      <c r="I570" s="74"/>
      <c r="J570" s="74"/>
      <c r="K570" s="74"/>
      <c r="L570" s="74"/>
      <c r="M570" s="74"/>
      <c r="N570" s="74"/>
      <c r="O570" s="74"/>
      <c r="P570" s="74"/>
      <c r="Q570" s="74"/>
      <c r="R570" s="74"/>
    </row>
    <row r="571">
      <c r="A571" s="80"/>
      <c r="B571" s="74"/>
      <c r="C571" s="74"/>
      <c r="D571" s="74"/>
      <c r="E571" s="74"/>
      <c r="F571" s="74"/>
      <c r="G571" s="80"/>
      <c r="H571" s="74"/>
      <c r="I571" s="74"/>
      <c r="J571" s="74"/>
      <c r="K571" s="74"/>
      <c r="L571" s="74"/>
      <c r="M571" s="74"/>
      <c r="N571" s="74"/>
      <c r="O571" s="74"/>
      <c r="P571" s="74"/>
      <c r="Q571" s="74"/>
      <c r="R571" s="74"/>
    </row>
    <row r="572">
      <c r="A572" s="80"/>
      <c r="B572" s="74"/>
      <c r="C572" s="74"/>
      <c r="D572" s="74"/>
      <c r="E572" s="74"/>
      <c r="F572" s="74"/>
      <c r="G572" s="80"/>
      <c r="H572" s="74"/>
      <c r="I572" s="74"/>
      <c r="J572" s="74"/>
      <c r="K572" s="74"/>
      <c r="L572" s="74"/>
      <c r="M572" s="74"/>
      <c r="N572" s="74"/>
      <c r="O572" s="74"/>
      <c r="P572" s="74"/>
      <c r="Q572" s="74"/>
      <c r="R572" s="74"/>
    </row>
    <row r="573">
      <c r="A573" s="80"/>
      <c r="B573" s="74"/>
      <c r="C573" s="74"/>
      <c r="D573" s="74"/>
      <c r="E573" s="74"/>
      <c r="F573" s="74"/>
      <c r="G573" s="80"/>
      <c r="H573" s="74"/>
      <c r="I573" s="74"/>
      <c r="J573" s="74"/>
      <c r="K573" s="74"/>
      <c r="L573" s="74"/>
      <c r="M573" s="74"/>
      <c r="N573" s="74"/>
      <c r="O573" s="74"/>
      <c r="P573" s="74"/>
      <c r="Q573" s="74"/>
      <c r="R573" s="74"/>
    </row>
    <row r="574">
      <c r="A574" s="80"/>
      <c r="B574" s="74"/>
      <c r="C574" s="74"/>
      <c r="D574" s="74"/>
      <c r="E574" s="74"/>
      <c r="F574" s="74"/>
      <c r="G574" s="80"/>
      <c r="H574" s="74"/>
      <c r="I574" s="74"/>
      <c r="J574" s="74"/>
      <c r="K574" s="74"/>
      <c r="L574" s="74"/>
      <c r="M574" s="74"/>
      <c r="N574" s="74"/>
      <c r="O574" s="74"/>
      <c r="P574" s="74"/>
      <c r="Q574" s="74"/>
      <c r="R574" s="74"/>
    </row>
    <row r="575">
      <c r="A575" s="80"/>
      <c r="B575" s="74"/>
      <c r="C575" s="74"/>
      <c r="D575" s="74"/>
      <c r="E575" s="74"/>
      <c r="F575" s="74"/>
      <c r="G575" s="80"/>
      <c r="H575" s="74"/>
      <c r="I575" s="74"/>
      <c r="J575" s="74"/>
      <c r="K575" s="74"/>
      <c r="L575" s="74"/>
      <c r="M575" s="74"/>
      <c r="N575" s="74"/>
      <c r="O575" s="74"/>
      <c r="P575" s="74"/>
      <c r="Q575" s="74"/>
      <c r="R575" s="74"/>
    </row>
    <row r="576">
      <c r="A576" s="80"/>
      <c r="B576" s="74"/>
      <c r="C576" s="74"/>
      <c r="D576" s="74"/>
      <c r="E576" s="74"/>
      <c r="F576" s="74"/>
      <c r="G576" s="80"/>
      <c r="H576" s="74"/>
      <c r="I576" s="74"/>
      <c r="J576" s="74"/>
      <c r="K576" s="74"/>
      <c r="L576" s="74"/>
      <c r="M576" s="74"/>
      <c r="N576" s="74"/>
      <c r="O576" s="74"/>
      <c r="P576" s="74"/>
      <c r="Q576" s="74"/>
      <c r="R576" s="74"/>
    </row>
    <row r="577">
      <c r="A577" s="80"/>
      <c r="B577" s="74"/>
      <c r="C577" s="74"/>
      <c r="D577" s="74"/>
      <c r="E577" s="74"/>
      <c r="F577" s="74"/>
      <c r="G577" s="80"/>
      <c r="H577" s="74"/>
      <c r="I577" s="74"/>
      <c r="J577" s="74"/>
      <c r="K577" s="74"/>
      <c r="L577" s="74"/>
      <c r="M577" s="74"/>
      <c r="N577" s="74"/>
      <c r="O577" s="74"/>
      <c r="P577" s="74"/>
      <c r="Q577" s="74"/>
      <c r="R577" s="74"/>
    </row>
    <row r="578">
      <c r="A578" s="80"/>
      <c r="B578" s="74"/>
      <c r="C578" s="74"/>
      <c r="D578" s="74"/>
      <c r="E578" s="74"/>
      <c r="F578" s="74"/>
      <c r="G578" s="80"/>
      <c r="H578" s="74"/>
      <c r="I578" s="74"/>
      <c r="J578" s="74"/>
      <c r="K578" s="74"/>
      <c r="L578" s="74"/>
      <c r="M578" s="74"/>
      <c r="N578" s="74"/>
      <c r="O578" s="74"/>
      <c r="P578" s="74"/>
      <c r="Q578" s="74"/>
      <c r="R578" s="74"/>
    </row>
    <row r="579">
      <c r="A579" s="80"/>
      <c r="B579" s="74"/>
      <c r="C579" s="74"/>
      <c r="D579" s="74"/>
      <c r="E579" s="74"/>
      <c r="F579" s="74"/>
      <c r="G579" s="80"/>
      <c r="H579" s="74"/>
      <c r="I579" s="74"/>
      <c r="J579" s="74"/>
      <c r="K579" s="74"/>
      <c r="L579" s="74"/>
      <c r="M579" s="74"/>
      <c r="N579" s="74"/>
      <c r="O579" s="74"/>
      <c r="P579" s="74"/>
      <c r="Q579" s="74"/>
      <c r="R579" s="74"/>
    </row>
    <row r="580">
      <c r="A580" s="80"/>
      <c r="B580" s="74"/>
      <c r="C580" s="74"/>
      <c r="D580" s="74"/>
      <c r="E580" s="74"/>
      <c r="F580" s="74"/>
      <c r="G580" s="80"/>
      <c r="H580" s="74"/>
      <c r="I580" s="74"/>
      <c r="J580" s="74"/>
      <c r="K580" s="74"/>
      <c r="L580" s="74"/>
      <c r="M580" s="74"/>
      <c r="N580" s="74"/>
      <c r="O580" s="74"/>
      <c r="P580" s="74"/>
      <c r="Q580" s="74"/>
      <c r="R580" s="74"/>
    </row>
    <row r="581">
      <c r="A581" s="80"/>
      <c r="B581" s="74"/>
      <c r="C581" s="74"/>
      <c r="D581" s="74"/>
      <c r="E581" s="74"/>
      <c r="F581" s="74"/>
      <c r="G581" s="80"/>
      <c r="H581" s="74"/>
      <c r="I581" s="74"/>
      <c r="J581" s="74"/>
      <c r="K581" s="74"/>
      <c r="L581" s="74"/>
      <c r="M581" s="74"/>
      <c r="N581" s="74"/>
      <c r="O581" s="74"/>
      <c r="P581" s="74"/>
      <c r="Q581" s="74"/>
      <c r="R581" s="74"/>
    </row>
    <row r="582">
      <c r="A582" s="80"/>
      <c r="B582" s="74"/>
      <c r="C582" s="74"/>
      <c r="D582" s="74"/>
      <c r="E582" s="74"/>
      <c r="F582" s="74"/>
      <c r="G582" s="80"/>
      <c r="H582" s="74"/>
      <c r="I582" s="74"/>
      <c r="J582" s="74"/>
      <c r="K582" s="74"/>
      <c r="L582" s="74"/>
      <c r="M582" s="74"/>
      <c r="N582" s="74"/>
      <c r="O582" s="74"/>
      <c r="P582" s="74"/>
      <c r="Q582" s="74"/>
      <c r="R582" s="74"/>
    </row>
    <row r="583">
      <c r="A583" s="80"/>
      <c r="B583" s="74"/>
      <c r="C583" s="74"/>
      <c r="D583" s="74"/>
      <c r="E583" s="74"/>
      <c r="F583" s="74"/>
      <c r="G583" s="80"/>
      <c r="H583" s="74"/>
      <c r="I583" s="74"/>
      <c r="J583" s="74"/>
      <c r="K583" s="74"/>
      <c r="L583" s="74"/>
      <c r="M583" s="74"/>
      <c r="N583" s="74"/>
      <c r="O583" s="74"/>
      <c r="P583" s="74"/>
      <c r="Q583" s="74"/>
      <c r="R583" s="74"/>
    </row>
    <row r="584">
      <c r="A584" s="80"/>
      <c r="B584" s="74"/>
      <c r="C584" s="74"/>
      <c r="D584" s="74"/>
      <c r="E584" s="74"/>
      <c r="F584" s="74"/>
      <c r="G584" s="80"/>
      <c r="H584" s="74"/>
      <c r="I584" s="74"/>
      <c r="J584" s="74"/>
      <c r="K584" s="74"/>
      <c r="L584" s="74"/>
      <c r="M584" s="74"/>
      <c r="N584" s="74"/>
      <c r="O584" s="74"/>
      <c r="P584" s="74"/>
      <c r="Q584" s="74"/>
      <c r="R584" s="74"/>
    </row>
    <row r="585">
      <c r="A585" s="80"/>
      <c r="B585" s="74"/>
      <c r="C585" s="74"/>
      <c r="D585" s="74"/>
      <c r="E585" s="74"/>
      <c r="F585" s="74"/>
      <c r="G585" s="80"/>
      <c r="H585" s="74"/>
      <c r="I585" s="74"/>
      <c r="J585" s="74"/>
      <c r="K585" s="74"/>
      <c r="L585" s="74"/>
      <c r="M585" s="74"/>
      <c r="N585" s="74"/>
      <c r="O585" s="74"/>
      <c r="P585" s="74"/>
      <c r="Q585" s="74"/>
      <c r="R585" s="74"/>
    </row>
    <row r="586">
      <c r="A586" s="80"/>
      <c r="B586" s="74"/>
      <c r="C586" s="74"/>
      <c r="D586" s="74"/>
      <c r="E586" s="74"/>
      <c r="F586" s="74"/>
      <c r="G586" s="80"/>
      <c r="H586" s="74"/>
      <c r="I586" s="74"/>
      <c r="J586" s="74"/>
      <c r="K586" s="74"/>
      <c r="L586" s="74"/>
      <c r="M586" s="74"/>
      <c r="N586" s="74"/>
      <c r="O586" s="74"/>
      <c r="P586" s="74"/>
      <c r="Q586" s="74"/>
      <c r="R586" s="74"/>
    </row>
    <row r="587">
      <c r="A587" s="80"/>
      <c r="B587" s="74"/>
      <c r="C587" s="74"/>
      <c r="D587" s="74"/>
      <c r="E587" s="74"/>
      <c r="F587" s="74"/>
      <c r="G587" s="80"/>
      <c r="H587" s="74"/>
      <c r="I587" s="74"/>
      <c r="J587" s="74"/>
      <c r="K587" s="74"/>
      <c r="L587" s="74"/>
      <c r="M587" s="74"/>
      <c r="N587" s="74"/>
      <c r="O587" s="74"/>
      <c r="P587" s="74"/>
      <c r="Q587" s="74"/>
      <c r="R587" s="74"/>
    </row>
    <row r="588">
      <c r="A588" s="80"/>
      <c r="B588" s="74"/>
      <c r="C588" s="74"/>
      <c r="D588" s="74"/>
      <c r="E588" s="74"/>
      <c r="F588" s="74"/>
      <c r="G588" s="80"/>
      <c r="H588" s="74"/>
      <c r="I588" s="74"/>
      <c r="J588" s="74"/>
      <c r="K588" s="74"/>
      <c r="L588" s="74"/>
      <c r="M588" s="74"/>
      <c r="N588" s="74"/>
      <c r="O588" s="74"/>
      <c r="P588" s="74"/>
      <c r="Q588" s="74"/>
      <c r="R588" s="74"/>
    </row>
    <row r="589">
      <c r="A589" s="80"/>
      <c r="B589" s="74"/>
      <c r="C589" s="74"/>
      <c r="D589" s="74"/>
      <c r="E589" s="74"/>
      <c r="F589" s="74"/>
      <c r="G589" s="80"/>
      <c r="H589" s="74"/>
      <c r="I589" s="74"/>
      <c r="J589" s="74"/>
      <c r="K589" s="74"/>
      <c r="L589" s="74"/>
      <c r="M589" s="74"/>
      <c r="N589" s="74"/>
      <c r="O589" s="74"/>
      <c r="P589" s="74"/>
      <c r="Q589" s="74"/>
      <c r="R589" s="74"/>
    </row>
    <row r="590">
      <c r="A590" s="80"/>
      <c r="B590" s="74"/>
      <c r="C590" s="74"/>
      <c r="D590" s="74"/>
      <c r="E590" s="74"/>
      <c r="F590" s="74"/>
      <c r="G590" s="80"/>
      <c r="H590" s="74"/>
      <c r="I590" s="74"/>
      <c r="J590" s="74"/>
      <c r="K590" s="74"/>
      <c r="L590" s="74"/>
      <c r="M590" s="74"/>
      <c r="N590" s="74"/>
      <c r="O590" s="74"/>
      <c r="P590" s="74"/>
      <c r="Q590" s="74"/>
      <c r="R590" s="74"/>
    </row>
    <row r="591">
      <c r="A591" s="80"/>
      <c r="B591" s="74"/>
      <c r="C591" s="74"/>
      <c r="D591" s="74"/>
      <c r="E591" s="74"/>
      <c r="F591" s="74"/>
      <c r="G591" s="80"/>
      <c r="H591" s="74"/>
      <c r="I591" s="74"/>
      <c r="J591" s="74"/>
      <c r="K591" s="74"/>
      <c r="L591" s="74"/>
      <c r="M591" s="74"/>
      <c r="N591" s="74"/>
      <c r="O591" s="74"/>
      <c r="P591" s="74"/>
      <c r="Q591" s="74"/>
      <c r="R591" s="74"/>
    </row>
    <row r="592">
      <c r="A592" s="80"/>
      <c r="B592" s="74"/>
      <c r="C592" s="74"/>
      <c r="D592" s="74"/>
      <c r="E592" s="74"/>
      <c r="F592" s="74"/>
      <c r="G592" s="80"/>
      <c r="H592" s="74"/>
      <c r="I592" s="74"/>
      <c r="J592" s="74"/>
      <c r="K592" s="74"/>
      <c r="L592" s="74"/>
      <c r="M592" s="74"/>
      <c r="N592" s="74"/>
      <c r="O592" s="74"/>
      <c r="P592" s="74"/>
      <c r="Q592" s="74"/>
      <c r="R592" s="74"/>
    </row>
    <row r="593">
      <c r="A593" s="80"/>
      <c r="B593" s="74"/>
      <c r="C593" s="74"/>
      <c r="D593" s="74"/>
      <c r="E593" s="74"/>
      <c r="F593" s="74"/>
      <c r="G593" s="80"/>
      <c r="H593" s="74"/>
      <c r="I593" s="74"/>
      <c r="J593" s="74"/>
      <c r="K593" s="74"/>
      <c r="L593" s="74"/>
      <c r="M593" s="74"/>
      <c r="N593" s="74"/>
      <c r="O593" s="74"/>
      <c r="P593" s="74"/>
      <c r="Q593" s="74"/>
      <c r="R593" s="74"/>
    </row>
    <row r="594">
      <c r="A594" s="80"/>
      <c r="B594" s="74"/>
      <c r="C594" s="74"/>
      <c r="D594" s="74"/>
      <c r="E594" s="74"/>
      <c r="F594" s="74"/>
      <c r="G594" s="80"/>
      <c r="H594" s="74"/>
      <c r="I594" s="74"/>
      <c r="J594" s="74"/>
      <c r="K594" s="74"/>
      <c r="L594" s="74"/>
      <c r="M594" s="74"/>
      <c r="N594" s="74"/>
      <c r="O594" s="74"/>
      <c r="P594" s="74"/>
      <c r="Q594" s="74"/>
      <c r="R594" s="74"/>
    </row>
    <row r="595">
      <c r="A595" s="80"/>
      <c r="B595" s="74"/>
      <c r="C595" s="74"/>
      <c r="D595" s="74"/>
      <c r="E595" s="74"/>
      <c r="F595" s="74"/>
      <c r="G595" s="80"/>
      <c r="H595" s="74"/>
      <c r="I595" s="74"/>
      <c r="J595" s="74"/>
      <c r="K595" s="74"/>
      <c r="L595" s="74"/>
      <c r="M595" s="74"/>
      <c r="N595" s="74"/>
      <c r="O595" s="74"/>
      <c r="P595" s="74"/>
      <c r="Q595" s="74"/>
      <c r="R595" s="74"/>
    </row>
    <row r="596">
      <c r="A596" s="80"/>
      <c r="B596" s="74"/>
      <c r="C596" s="74"/>
      <c r="D596" s="74"/>
      <c r="E596" s="74"/>
      <c r="F596" s="74"/>
      <c r="G596" s="80"/>
      <c r="H596" s="74"/>
      <c r="I596" s="74"/>
      <c r="J596" s="74"/>
      <c r="K596" s="74"/>
      <c r="L596" s="74"/>
      <c r="M596" s="74"/>
      <c r="N596" s="74"/>
      <c r="O596" s="74"/>
      <c r="P596" s="74"/>
      <c r="Q596" s="74"/>
      <c r="R596" s="74"/>
    </row>
    <row r="597">
      <c r="A597" s="80"/>
      <c r="B597" s="74"/>
      <c r="C597" s="74"/>
      <c r="D597" s="74"/>
      <c r="E597" s="74"/>
      <c r="F597" s="74"/>
      <c r="G597" s="80"/>
      <c r="H597" s="74"/>
      <c r="I597" s="74"/>
      <c r="J597" s="74"/>
      <c r="K597" s="74"/>
      <c r="L597" s="74"/>
      <c r="M597" s="74"/>
      <c r="N597" s="74"/>
      <c r="O597" s="74"/>
      <c r="P597" s="74"/>
      <c r="Q597" s="74"/>
      <c r="R597" s="74"/>
    </row>
    <row r="598">
      <c r="A598" s="80"/>
      <c r="B598" s="74"/>
      <c r="C598" s="74"/>
      <c r="D598" s="74"/>
      <c r="E598" s="74"/>
      <c r="F598" s="74"/>
      <c r="G598" s="80"/>
      <c r="H598" s="74"/>
      <c r="I598" s="74"/>
      <c r="J598" s="74"/>
      <c r="K598" s="74"/>
      <c r="L598" s="74"/>
      <c r="M598" s="74"/>
      <c r="N598" s="74"/>
      <c r="O598" s="74"/>
      <c r="P598" s="74"/>
      <c r="Q598" s="74"/>
      <c r="R598" s="74"/>
    </row>
    <row r="599">
      <c r="A599" s="80"/>
      <c r="B599" s="74"/>
      <c r="C599" s="74"/>
      <c r="D599" s="74"/>
      <c r="E599" s="74"/>
      <c r="F599" s="74"/>
      <c r="G599" s="80"/>
      <c r="H599" s="74"/>
      <c r="I599" s="74"/>
      <c r="J599" s="74"/>
      <c r="K599" s="74"/>
      <c r="L599" s="74"/>
      <c r="M599" s="74"/>
      <c r="N599" s="74"/>
      <c r="O599" s="74"/>
      <c r="P599" s="74"/>
      <c r="Q599" s="74"/>
      <c r="R599" s="74"/>
    </row>
    <row r="600">
      <c r="A600" s="80"/>
      <c r="B600" s="74"/>
      <c r="C600" s="74"/>
      <c r="D600" s="74"/>
      <c r="E600" s="74"/>
      <c r="F600" s="74"/>
      <c r="G600" s="80"/>
      <c r="H600" s="74"/>
      <c r="I600" s="74"/>
      <c r="J600" s="74"/>
      <c r="K600" s="74"/>
      <c r="L600" s="74"/>
      <c r="M600" s="74"/>
      <c r="N600" s="74"/>
      <c r="O600" s="74"/>
      <c r="P600" s="74"/>
      <c r="Q600" s="74"/>
      <c r="R600" s="74"/>
    </row>
    <row r="601">
      <c r="A601" s="80"/>
      <c r="B601" s="74"/>
      <c r="C601" s="74"/>
      <c r="D601" s="74"/>
      <c r="E601" s="74"/>
      <c r="F601" s="74"/>
      <c r="G601" s="80"/>
      <c r="H601" s="74"/>
      <c r="I601" s="74"/>
      <c r="J601" s="74"/>
      <c r="K601" s="74"/>
      <c r="L601" s="74"/>
      <c r="M601" s="74"/>
      <c r="N601" s="74"/>
      <c r="O601" s="74"/>
      <c r="P601" s="74"/>
      <c r="Q601" s="74"/>
      <c r="R601" s="74"/>
    </row>
    <row r="602">
      <c r="A602" s="80"/>
      <c r="B602" s="74"/>
      <c r="C602" s="74"/>
      <c r="D602" s="74"/>
      <c r="E602" s="74"/>
      <c r="F602" s="74"/>
      <c r="G602" s="80"/>
      <c r="H602" s="74"/>
      <c r="I602" s="74"/>
      <c r="J602" s="74"/>
      <c r="K602" s="74"/>
      <c r="L602" s="74"/>
      <c r="M602" s="74"/>
      <c r="N602" s="74"/>
      <c r="O602" s="74"/>
      <c r="P602" s="74"/>
      <c r="Q602" s="74"/>
      <c r="R602" s="74"/>
    </row>
    <row r="603">
      <c r="A603" s="80"/>
      <c r="B603" s="74"/>
      <c r="C603" s="74"/>
      <c r="D603" s="74"/>
      <c r="E603" s="74"/>
      <c r="F603" s="74"/>
      <c r="G603" s="80"/>
      <c r="H603" s="74"/>
      <c r="I603" s="74"/>
      <c r="J603" s="74"/>
      <c r="K603" s="74"/>
      <c r="L603" s="74"/>
      <c r="M603" s="74"/>
      <c r="N603" s="74"/>
      <c r="O603" s="74"/>
      <c r="P603" s="74"/>
      <c r="Q603" s="74"/>
      <c r="R603" s="74"/>
    </row>
    <row r="604">
      <c r="A604" s="80"/>
      <c r="B604" s="74"/>
      <c r="C604" s="74"/>
      <c r="D604" s="74"/>
      <c r="E604" s="74"/>
      <c r="F604" s="74"/>
      <c r="G604" s="80"/>
      <c r="H604" s="74"/>
      <c r="I604" s="74"/>
      <c r="J604" s="74"/>
      <c r="K604" s="74"/>
      <c r="L604" s="74"/>
      <c r="M604" s="74"/>
      <c r="N604" s="74"/>
      <c r="O604" s="74"/>
      <c r="P604" s="74"/>
      <c r="Q604" s="74"/>
      <c r="R604" s="74"/>
    </row>
    <row r="605">
      <c r="A605" s="80"/>
      <c r="B605" s="74"/>
      <c r="C605" s="74"/>
      <c r="D605" s="74"/>
      <c r="E605" s="74"/>
      <c r="F605" s="74"/>
      <c r="G605" s="80"/>
      <c r="H605" s="74"/>
      <c r="I605" s="74"/>
      <c r="J605" s="74"/>
      <c r="K605" s="74"/>
      <c r="L605" s="74"/>
      <c r="M605" s="74"/>
      <c r="N605" s="74"/>
      <c r="O605" s="74"/>
      <c r="P605" s="74"/>
      <c r="Q605" s="74"/>
      <c r="R605" s="74"/>
    </row>
    <row r="606">
      <c r="A606" s="80"/>
      <c r="B606" s="74"/>
      <c r="C606" s="74"/>
      <c r="D606" s="74"/>
      <c r="E606" s="74"/>
      <c r="F606" s="74"/>
      <c r="G606" s="80"/>
      <c r="H606" s="74"/>
      <c r="I606" s="74"/>
      <c r="J606" s="74"/>
      <c r="K606" s="74"/>
      <c r="L606" s="74"/>
      <c r="M606" s="74"/>
      <c r="N606" s="74"/>
      <c r="O606" s="74"/>
      <c r="P606" s="74"/>
      <c r="Q606" s="74"/>
      <c r="R606" s="74"/>
    </row>
    <row r="607">
      <c r="A607" s="80"/>
      <c r="B607" s="74"/>
      <c r="C607" s="74"/>
      <c r="D607" s="74"/>
      <c r="E607" s="74"/>
      <c r="F607" s="74"/>
      <c r="G607" s="80"/>
      <c r="H607" s="74"/>
      <c r="I607" s="74"/>
      <c r="J607" s="74"/>
      <c r="K607" s="74"/>
      <c r="L607" s="74"/>
      <c r="M607" s="74"/>
      <c r="N607" s="74"/>
      <c r="O607" s="74"/>
      <c r="P607" s="74"/>
      <c r="Q607" s="74"/>
      <c r="R607" s="74"/>
    </row>
    <row r="608">
      <c r="A608" s="80"/>
      <c r="B608" s="74"/>
      <c r="C608" s="74"/>
      <c r="D608" s="74"/>
      <c r="E608" s="74"/>
      <c r="F608" s="74"/>
      <c r="G608" s="80"/>
      <c r="H608" s="74"/>
      <c r="I608" s="74"/>
      <c r="J608" s="74"/>
      <c r="K608" s="74"/>
      <c r="L608" s="74"/>
      <c r="M608" s="74"/>
      <c r="N608" s="74"/>
      <c r="O608" s="74"/>
      <c r="P608" s="74"/>
      <c r="Q608" s="74"/>
      <c r="R608" s="74"/>
    </row>
    <row r="609">
      <c r="A609" s="80"/>
      <c r="B609" s="74"/>
      <c r="C609" s="74"/>
      <c r="D609" s="74"/>
      <c r="E609" s="74"/>
      <c r="F609" s="74"/>
      <c r="G609" s="80"/>
      <c r="H609" s="74"/>
      <c r="I609" s="74"/>
      <c r="J609" s="74"/>
      <c r="K609" s="74"/>
      <c r="L609" s="74"/>
      <c r="M609" s="74"/>
      <c r="N609" s="74"/>
      <c r="O609" s="74"/>
      <c r="P609" s="74"/>
      <c r="Q609" s="74"/>
      <c r="R609" s="74"/>
    </row>
    <row r="610">
      <c r="A610" s="80"/>
      <c r="B610" s="74"/>
      <c r="C610" s="74"/>
      <c r="D610" s="74"/>
      <c r="E610" s="74"/>
      <c r="F610" s="74"/>
      <c r="G610" s="80"/>
      <c r="H610" s="74"/>
      <c r="I610" s="74"/>
      <c r="J610" s="74"/>
      <c r="K610" s="74"/>
      <c r="L610" s="74"/>
      <c r="M610" s="74"/>
      <c r="N610" s="74"/>
      <c r="O610" s="74"/>
      <c r="P610" s="74"/>
      <c r="Q610" s="74"/>
      <c r="R610" s="74"/>
    </row>
    <row r="611">
      <c r="A611" s="80"/>
      <c r="B611" s="74"/>
      <c r="C611" s="74"/>
      <c r="D611" s="74"/>
      <c r="E611" s="74"/>
      <c r="F611" s="74"/>
      <c r="G611" s="80"/>
      <c r="H611" s="74"/>
      <c r="I611" s="74"/>
      <c r="J611" s="74"/>
      <c r="K611" s="74"/>
      <c r="L611" s="74"/>
      <c r="M611" s="74"/>
      <c r="N611" s="74"/>
      <c r="O611" s="74"/>
      <c r="P611" s="74"/>
      <c r="Q611" s="74"/>
      <c r="R611" s="74"/>
    </row>
    <row r="612">
      <c r="A612" s="80"/>
      <c r="B612" s="74"/>
      <c r="C612" s="74"/>
      <c r="D612" s="74"/>
      <c r="E612" s="74"/>
      <c r="F612" s="74"/>
      <c r="G612" s="80"/>
      <c r="H612" s="74"/>
      <c r="I612" s="74"/>
      <c r="J612" s="74"/>
      <c r="K612" s="74"/>
      <c r="L612" s="74"/>
      <c r="M612" s="74"/>
      <c r="N612" s="74"/>
      <c r="O612" s="74"/>
      <c r="P612" s="74"/>
      <c r="Q612" s="74"/>
      <c r="R612" s="74"/>
    </row>
    <row r="613">
      <c r="A613" s="80"/>
      <c r="B613" s="74"/>
      <c r="C613" s="74"/>
      <c r="D613" s="74"/>
      <c r="E613" s="74"/>
      <c r="F613" s="74"/>
      <c r="G613" s="80"/>
      <c r="H613" s="74"/>
      <c r="I613" s="74"/>
      <c r="J613" s="74"/>
      <c r="K613" s="74"/>
      <c r="L613" s="74"/>
      <c r="M613" s="74"/>
      <c r="N613" s="74"/>
      <c r="O613" s="74"/>
      <c r="P613" s="74"/>
      <c r="Q613" s="74"/>
      <c r="R613" s="74"/>
    </row>
    <row r="614">
      <c r="A614" s="80"/>
      <c r="B614" s="74"/>
      <c r="C614" s="74"/>
      <c r="D614" s="74"/>
      <c r="E614" s="74"/>
      <c r="F614" s="74"/>
      <c r="G614" s="80"/>
      <c r="H614" s="74"/>
      <c r="I614" s="74"/>
      <c r="J614" s="74"/>
      <c r="K614" s="74"/>
      <c r="L614" s="74"/>
      <c r="M614" s="74"/>
      <c r="N614" s="74"/>
      <c r="O614" s="74"/>
      <c r="P614" s="74"/>
      <c r="Q614" s="74"/>
      <c r="R614" s="74"/>
    </row>
    <row r="615">
      <c r="A615" s="80"/>
      <c r="B615" s="74"/>
      <c r="C615" s="74"/>
      <c r="D615" s="74"/>
      <c r="E615" s="74"/>
      <c r="F615" s="74"/>
      <c r="G615" s="80"/>
      <c r="H615" s="74"/>
      <c r="I615" s="74"/>
      <c r="J615" s="74"/>
      <c r="K615" s="74"/>
      <c r="L615" s="74"/>
      <c r="M615" s="74"/>
      <c r="N615" s="74"/>
      <c r="O615" s="74"/>
      <c r="P615" s="74"/>
      <c r="Q615" s="74"/>
      <c r="R615" s="74"/>
    </row>
    <row r="616">
      <c r="A616" s="80"/>
      <c r="B616" s="74"/>
      <c r="C616" s="74"/>
      <c r="D616" s="74"/>
      <c r="E616" s="74"/>
      <c r="F616" s="74"/>
      <c r="G616" s="80"/>
      <c r="H616" s="74"/>
      <c r="I616" s="74"/>
      <c r="J616" s="74"/>
      <c r="K616" s="74"/>
      <c r="L616" s="74"/>
      <c r="M616" s="74"/>
      <c r="N616" s="74"/>
      <c r="O616" s="74"/>
      <c r="P616" s="74"/>
      <c r="Q616" s="74"/>
      <c r="R616" s="74"/>
    </row>
    <row r="617">
      <c r="A617" s="80"/>
      <c r="B617" s="74"/>
      <c r="C617" s="74"/>
      <c r="D617" s="74"/>
      <c r="E617" s="74"/>
      <c r="F617" s="74"/>
      <c r="G617" s="80"/>
      <c r="H617" s="74"/>
      <c r="I617" s="74"/>
      <c r="J617" s="74"/>
      <c r="K617" s="74"/>
      <c r="L617" s="74"/>
      <c r="M617" s="74"/>
      <c r="N617" s="74"/>
      <c r="O617" s="74"/>
      <c r="P617" s="74"/>
      <c r="Q617" s="74"/>
      <c r="R617" s="74"/>
    </row>
    <row r="618">
      <c r="A618" s="80"/>
      <c r="B618" s="74"/>
      <c r="C618" s="74"/>
      <c r="D618" s="74"/>
      <c r="E618" s="74"/>
      <c r="F618" s="74"/>
      <c r="G618" s="80"/>
      <c r="H618" s="74"/>
      <c r="I618" s="74"/>
      <c r="J618" s="74"/>
      <c r="K618" s="74"/>
      <c r="L618" s="74"/>
      <c r="M618" s="74"/>
      <c r="N618" s="74"/>
      <c r="O618" s="74"/>
      <c r="P618" s="74"/>
      <c r="Q618" s="74"/>
      <c r="R618" s="74"/>
    </row>
    <row r="619">
      <c r="A619" s="80"/>
      <c r="B619" s="74"/>
      <c r="C619" s="74"/>
      <c r="D619" s="74"/>
      <c r="E619" s="74"/>
      <c r="F619" s="74"/>
      <c r="G619" s="80"/>
      <c r="H619" s="74"/>
      <c r="I619" s="74"/>
      <c r="J619" s="74"/>
      <c r="K619" s="74"/>
      <c r="L619" s="74"/>
      <c r="M619" s="74"/>
      <c r="N619" s="74"/>
      <c r="O619" s="74"/>
      <c r="P619" s="74"/>
      <c r="Q619" s="74"/>
      <c r="R619" s="74"/>
    </row>
    <row r="620">
      <c r="A620" s="80"/>
      <c r="B620" s="74"/>
      <c r="C620" s="74"/>
      <c r="D620" s="74"/>
      <c r="E620" s="74"/>
      <c r="F620" s="74"/>
      <c r="G620" s="80"/>
      <c r="H620" s="74"/>
      <c r="I620" s="74"/>
      <c r="J620" s="74"/>
      <c r="K620" s="74"/>
      <c r="L620" s="74"/>
      <c r="M620" s="74"/>
      <c r="N620" s="74"/>
      <c r="O620" s="74"/>
      <c r="P620" s="74"/>
      <c r="Q620" s="74"/>
      <c r="R620" s="74"/>
    </row>
    <row r="621">
      <c r="A621" s="80"/>
      <c r="B621" s="74"/>
      <c r="C621" s="74"/>
      <c r="D621" s="74"/>
      <c r="E621" s="74"/>
      <c r="F621" s="74"/>
      <c r="G621" s="80"/>
      <c r="H621" s="74"/>
      <c r="I621" s="74"/>
      <c r="J621" s="74"/>
      <c r="K621" s="74"/>
      <c r="L621" s="74"/>
      <c r="M621" s="74"/>
      <c r="N621" s="74"/>
      <c r="O621" s="74"/>
      <c r="P621" s="74"/>
      <c r="Q621" s="74"/>
      <c r="R621" s="74"/>
    </row>
    <row r="622">
      <c r="A622" s="80"/>
      <c r="B622" s="74"/>
      <c r="C622" s="74"/>
      <c r="D622" s="74"/>
      <c r="E622" s="74"/>
      <c r="F622" s="74"/>
      <c r="G622" s="80"/>
      <c r="H622" s="74"/>
      <c r="I622" s="74"/>
      <c r="J622" s="74"/>
      <c r="K622" s="74"/>
      <c r="L622" s="74"/>
      <c r="M622" s="74"/>
      <c r="N622" s="74"/>
      <c r="O622" s="74"/>
      <c r="P622" s="74"/>
      <c r="Q622" s="74"/>
      <c r="R622" s="74"/>
    </row>
    <row r="623">
      <c r="A623" s="80"/>
      <c r="B623" s="74"/>
      <c r="C623" s="74"/>
      <c r="D623" s="74"/>
      <c r="E623" s="74"/>
      <c r="F623" s="74"/>
      <c r="G623" s="80"/>
      <c r="H623" s="74"/>
      <c r="I623" s="74"/>
      <c r="J623" s="74"/>
      <c r="K623" s="74"/>
      <c r="L623" s="74"/>
      <c r="M623" s="74"/>
      <c r="N623" s="74"/>
      <c r="O623" s="74"/>
      <c r="P623" s="74"/>
      <c r="Q623" s="74"/>
      <c r="R623" s="74"/>
    </row>
    <row r="624">
      <c r="A624" s="80"/>
      <c r="B624" s="74"/>
      <c r="C624" s="74"/>
      <c r="D624" s="74"/>
      <c r="E624" s="74"/>
      <c r="F624" s="74"/>
      <c r="G624" s="80"/>
      <c r="H624" s="74"/>
      <c r="I624" s="74"/>
      <c r="J624" s="74"/>
      <c r="K624" s="74"/>
      <c r="L624" s="74"/>
      <c r="M624" s="74"/>
      <c r="N624" s="74"/>
      <c r="O624" s="74"/>
      <c r="P624" s="74"/>
      <c r="Q624" s="74"/>
      <c r="R624" s="74"/>
    </row>
    <row r="625">
      <c r="A625" s="80"/>
      <c r="B625" s="74"/>
      <c r="C625" s="74"/>
      <c r="D625" s="74"/>
      <c r="E625" s="74"/>
      <c r="F625" s="74"/>
      <c r="G625" s="80"/>
      <c r="H625" s="74"/>
      <c r="I625" s="74"/>
      <c r="J625" s="74"/>
      <c r="K625" s="74"/>
      <c r="L625" s="74"/>
      <c r="M625" s="74"/>
      <c r="N625" s="74"/>
      <c r="O625" s="74"/>
      <c r="P625" s="74"/>
      <c r="Q625" s="74"/>
      <c r="R625" s="74"/>
    </row>
    <row r="626">
      <c r="A626" s="80"/>
      <c r="B626" s="74"/>
      <c r="C626" s="74"/>
      <c r="D626" s="74"/>
      <c r="E626" s="74"/>
      <c r="F626" s="74"/>
      <c r="G626" s="80"/>
      <c r="H626" s="74"/>
      <c r="I626" s="74"/>
      <c r="J626" s="74"/>
      <c r="K626" s="74"/>
      <c r="L626" s="74"/>
      <c r="M626" s="74"/>
      <c r="N626" s="74"/>
      <c r="O626" s="74"/>
      <c r="P626" s="74"/>
      <c r="Q626" s="74"/>
      <c r="R626" s="74"/>
    </row>
    <row r="627">
      <c r="A627" s="80"/>
      <c r="B627" s="74"/>
      <c r="C627" s="74"/>
      <c r="D627" s="74"/>
      <c r="E627" s="74"/>
      <c r="F627" s="74"/>
      <c r="G627" s="80"/>
      <c r="H627" s="74"/>
      <c r="I627" s="74"/>
      <c r="J627" s="74"/>
      <c r="K627" s="74"/>
      <c r="L627" s="74"/>
      <c r="M627" s="74"/>
      <c r="N627" s="74"/>
      <c r="O627" s="74"/>
      <c r="P627" s="74"/>
      <c r="Q627" s="74"/>
      <c r="R627" s="74"/>
    </row>
    <row r="628">
      <c r="A628" s="80"/>
      <c r="B628" s="74"/>
      <c r="C628" s="74"/>
      <c r="D628" s="74"/>
      <c r="E628" s="74"/>
      <c r="F628" s="74"/>
      <c r="G628" s="80"/>
      <c r="H628" s="74"/>
      <c r="I628" s="74"/>
      <c r="J628" s="74"/>
      <c r="K628" s="74"/>
      <c r="L628" s="74"/>
      <c r="M628" s="74"/>
      <c r="N628" s="74"/>
      <c r="O628" s="74"/>
      <c r="P628" s="74"/>
      <c r="Q628" s="74"/>
      <c r="R628" s="74"/>
    </row>
    <row r="629">
      <c r="A629" s="80"/>
      <c r="B629" s="74"/>
      <c r="C629" s="74"/>
      <c r="D629" s="74"/>
      <c r="E629" s="74"/>
      <c r="F629" s="74"/>
      <c r="G629" s="80"/>
      <c r="H629" s="74"/>
      <c r="I629" s="74"/>
      <c r="J629" s="74"/>
      <c r="K629" s="74"/>
      <c r="L629" s="74"/>
      <c r="M629" s="74"/>
      <c r="N629" s="74"/>
      <c r="O629" s="74"/>
      <c r="P629" s="74"/>
      <c r="Q629" s="74"/>
      <c r="R629" s="74"/>
    </row>
    <row r="630">
      <c r="A630" s="80"/>
      <c r="B630" s="74"/>
      <c r="C630" s="74"/>
      <c r="D630" s="74"/>
      <c r="E630" s="74"/>
      <c r="F630" s="74"/>
      <c r="G630" s="80"/>
      <c r="H630" s="74"/>
      <c r="I630" s="74"/>
      <c r="J630" s="74"/>
      <c r="K630" s="74"/>
      <c r="L630" s="74"/>
      <c r="M630" s="74"/>
      <c r="N630" s="74"/>
      <c r="O630" s="74"/>
      <c r="P630" s="74"/>
      <c r="Q630" s="74"/>
      <c r="R630" s="74"/>
    </row>
    <row r="631">
      <c r="A631" s="80"/>
      <c r="B631" s="74"/>
      <c r="C631" s="74"/>
      <c r="D631" s="74"/>
      <c r="E631" s="74"/>
      <c r="F631" s="74"/>
      <c r="G631" s="80"/>
      <c r="H631" s="74"/>
      <c r="I631" s="74"/>
      <c r="J631" s="74"/>
      <c r="K631" s="74"/>
      <c r="L631" s="74"/>
      <c r="M631" s="74"/>
      <c r="N631" s="74"/>
      <c r="O631" s="74"/>
      <c r="P631" s="74"/>
      <c r="Q631" s="74"/>
      <c r="R631" s="74"/>
    </row>
    <row r="632">
      <c r="A632" s="80"/>
      <c r="B632" s="74"/>
      <c r="C632" s="74"/>
      <c r="D632" s="74"/>
      <c r="E632" s="74"/>
      <c r="F632" s="74"/>
      <c r="G632" s="80"/>
      <c r="H632" s="74"/>
      <c r="I632" s="74"/>
      <c r="J632" s="74"/>
      <c r="K632" s="74"/>
      <c r="L632" s="74"/>
      <c r="M632" s="74"/>
      <c r="N632" s="74"/>
      <c r="O632" s="74"/>
      <c r="P632" s="74"/>
      <c r="Q632" s="74"/>
      <c r="R632" s="74"/>
    </row>
    <row r="633">
      <c r="A633" s="80"/>
      <c r="B633" s="74"/>
      <c r="C633" s="74"/>
      <c r="D633" s="74"/>
      <c r="E633" s="74"/>
      <c r="F633" s="74"/>
      <c r="G633" s="80"/>
      <c r="H633" s="74"/>
      <c r="I633" s="74"/>
      <c r="J633" s="74"/>
      <c r="K633" s="74"/>
      <c r="L633" s="74"/>
      <c r="M633" s="74"/>
      <c r="N633" s="74"/>
      <c r="O633" s="74"/>
      <c r="P633" s="74"/>
      <c r="Q633" s="74"/>
      <c r="R633" s="74"/>
    </row>
    <row r="634">
      <c r="A634" s="80"/>
      <c r="B634" s="74"/>
      <c r="C634" s="74"/>
      <c r="D634" s="74"/>
      <c r="E634" s="74"/>
      <c r="F634" s="74"/>
      <c r="G634" s="80"/>
      <c r="H634" s="74"/>
      <c r="I634" s="74"/>
      <c r="J634" s="74"/>
      <c r="K634" s="74"/>
      <c r="L634" s="74"/>
      <c r="M634" s="74"/>
      <c r="N634" s="74"/>
      <c r="O634" s="74"/>
      <c r="P634" s="74"/>
      <c r="Q634" s="74"/>
      <c r="R634" s="74"/>
    </row>
    <row r="635">
      <c r="A635" s="80"/>
      <c r="B635" s="74"/>
      <c r="C635" s="74"/>
      <c r="D635" s="74"/>
      <c r="E635" s="74"/>
      <c r="F635" s="74"/>
      <c r="G635" s="80"/>
      <c r="H635" s="74"/>
      <c r="I635" s="74"/>
      <c r="J635" s="74"/>
      <c r="K635" s="74"/>
      <c r="L635" s="74"/>
      <c r="M635" s="74"/>
      <c r="N635" s="74"/>
      <c r="O635" s="74"/>
      <c r="P635" s="74"/>
      <c r="Q635" s="74"/>
      <c r="R635" s="74"/>
    </row>
    <row r="636">
      <c r="A636" s="80"/>
      <c r="B636" s="74"/>
      <c r="C636" s="74"/>
      <c r="D636" s="74"/>
      <c r="E636" s="74"/>
      <c r="F636" s="74"/>
      <c r="G636" s="80"/>
      <c r="H636" s="74"/>
      <c r="I636" s="74"/>
      <c r="J636" s="74"/>
      <c r="K636" s="74"/>
      <c r="L636" s="74"/>
      <c r="M636" s="74"/>
      <c r="N636" s="74"/>
      <c r="O636" s="74"/>
      <c r="P636" s="74"/>
      <c r="Q636" s="74"/>
      <c r="R636" s="74"/>
    </row>
    <row r="637">
      <c r="A637" s="80"/>
      <c r="B637" s="74"/>
      <c r="C637" s="74"/>
      <c r="D637" s="74"/>
      <c r="E637" s="74"/>
      <c r="F637" s="74"/>
      <c r="G637" s="80"/>
      <c r="H637" s="74"/>
      <c r="I637" s="74"/>
      <c r="J637" s="74"/>
      <c r="K637" s="74"/>
      <c r="L637" s="74"/>
      <c r="M637" s="74"/>
      <c r="N637" s="74"/>
      <c r="O637" s="74"/>
      <c r="P637" s="74"/>
      <c r="Q637" s="74"/>
      <c r="R637" s="74"/>
    </row>
    <row r="638">
      <c r="A638" s="80"/>
      <c r="B638" s="74"/>
      <c r="C638" s="74"/>
      <c r="D638" s="74"/>
      <c r="E638" s="74"/>
      <c r="F638" s="74"/>
      <c r="G638" s="80"/>
      <c r="H638" s="74"/>
      <c r="I638" s="74"/>
      <c r="J638" s="74"/>
      <c r="K638" s="74"/>
      <c r="L638" s="74"/>
      <c r="M638" s="74"/>
      <c r="N638" s="74"/>
      <c r="O638" s="74"/>
      <c r="P638" s="74"/>
      <c r="Q638" s="74"/>
      <c r="R638" s="74"/>
    </row>
    <row r="639">
      <c r="A639" s="80"/>
      <c r="B639" s="74"/>
      <c r="C639" s="74"/>
      <c r="D639" s="74"/>
      <c r="E639" s="74"/>
      <c r="F639" s="74"/>
      <c r="G639" s="80"/>
      <c r="H639" s="74"/>
      <c r="I639" s="74"/>
      <c r="J639" s="74"/>
      <c r="K639" s="74"/>
      <c r="L639" s="74"/>
      <c r="M639" s="74"/>
      <c r="N639" s="74"/>
      <c r="O639" s="74"/>
      <c r="P639" s="74"/>
      <c r="Q639" s="74"/>
      <c r="R639" s="74"/>
    </row>
    <row r="640">
      <c r="A640" s="80"/>
      <c r="B640" s="74"/>
      <c r="C640" s="74"/>
      <c r="D640" s="74"/>
      <c r="E640" s="74"/>
      <c r="F640" s="74"/>
      <c r="G640" s="80"/>
      <c r="H640" s="74"/>
      <c r="I640" s="74"/>
      <c r="J640" s="74"/>
      <c r="K640" s="74"/>
      <c r="L640" s="74"/>
      <c r="M640" s="74"/>
      <c r="N640" s="74"/>
      <c r="O640" s="74"/>
      <c r="P640" s="74"/>
      <c r="Q640" s="74"/>
      <c r="R640" s="74"/>
    </row>
    <row r="641">
      <c r="A641" s="80"/>
      <c r="B641" s="74"/>
      <c r="C641" s="74"/>
      <c r="D641" s="74"/>
      <c r="E641" s="74"/>
      <c r="F641" s="74"/>
      <c r="G641" s="80"/>
      <c r="H641" s="74"/>
      <c r="I641" s="74"/>
      <c r="J641" s="74"/>
      <c r="K641" s="74"/>
      <c r="L641" s="74"/>
      <c r="M641" s="74"/>
      <c r="N641" s="74"/>
      <c r="O641" s="74"/>
      <c r="P641" s="74"/>
      <c r="Q641" s="74"/>
      <c r="R641" s="74"/>
    </row>
    <row r="642">
      <c r="A642" s="80"/>
      <c r="B642" s="74"/>
      <c r="C642" s="74"/>
      <c r="D642" s="74"/>
      <c r="E642" s="74"/>
      <c r="F642" s="74"/>
      <c r="G642" s="80"/>
      <c r="H642" s="74"/>
      <c r="I642" s="74"/>
      <c r="J642" s="74"/>
      <c r="K642" s="74"/>
      <c r="L642" s="74"/>
      <c r="M642" s="74"/>
      <c r="N642" s="74"/>
      <c r="O642" s="74"/>
      <c r="P642" s="74"/>
      <c r="Q642" s="74"/>
      <c r="R642" s="74"/>
    </row>
    <row r="643">
      <c r="A643" s="80"/>
      <c r="B643" s="74"/>
      <c r="C643" s="74"/>
      <c r="D643" s="74"/>
      <c r="E643" s="74"/>
      <c r="F643" s="74"/>
      <c r="G643" s="80"/>
      <c r="H643" s="74"/>
      <c r="I643" s="74"/>
      <c r="J643" s="74"/>
      <c r="K643" s="74"/>
      <c r="L643" s="74"/>
      <c r="M643" s="74"/>
      <c r="N643" s="74"/>
      <c r="O643" s="74"/>
      <c r="P643" s="74"/>
      <c r="Q643" s="74"/>
      <c r="R643" s="74"/>
    </row>
    <row r="644">
      <c r="A644" s="80"/>
      <c r="B644" s="74"/>
      <c r="C644" s="74"/>
      <c r="D644" s="74"/>
      <c r="E644" s="74"/>
      <c r="F644" s="74"/>
      <c r="G644" s="80"/>
      <c r="H644" s="74"/>
      <c r="I644" s="74"/>
      <c r="J644" s="74"/>
      <c r="K644" s="74"/>
      <c r="L644" s="74"/>
      <c r="M644" s="74"/>
      <c r="N644" s="74"/>
      <c r="O644" s="74"/>
      <c r="P644" s="74"/>
      <c r="Q644" s="74"/>
      <c r="R644" s="74"/>
    </row>
    <row r="645">
      <c r="A645" s="80"/>
      <c r="B645" s="74"/>
      <c r="C645" s="74"/>
      <c r="D645" s="74"/>
      <c r="E645" s="74"/>
      <c r="F645" s="74"/>
      <c r="G645" s="80"/>
      <c r="H645" s="74"/>
      <c r="I645" s="74"/>
      <c r="J645" s="74"/>
      <c r="K645" s="74"/>
      <c r="L645" s="74"/>
      <c r="M645" s="74"/>
      <c r="N645" s="74"/>
      <c r="O645" s="74"/>
      <c r="P645" s="74"/>
      <c r="Q645" s="74"/>
      <c r="R645" s="74"/>
    </row>
    <row r="646">
      <c r="A646" s="80"/>
      <c r="B646" s="74"/>
      <c r="C646" s="74"/>
      <c r="D646" s="74"/>
      <c r="E646" s="74"/>
      <c r="F646" s="74"/>
      <c r="G646" s="80"/>
      <c r="H646" s="74"/>
      <c r="I646" s="74"/>
      <c r="J646" s="74"/>
      <c r="K646" s="74"/>
      <c r="L646" s="74"/>
      <c r="M646" s="74"/>
      <c r="N646" s="74"/>
      <c r="O646" s="74"/>
      <c r="P646" s="74"/>
      <c r="Q646" s="74"/>
      <c r="R646" s="74"/>
    </row>
    <row r="647">
      <c r="A647" s="80"/>
      <c r="B647" s="74"/>
      <c r="C647" s="74"/>
      <c r="D647" s="74"/>
      <c r="E647" s="74"/>
      <c r="F647" s="74"/>
      <c r="G647" s="80"/>
      <c r="H647" s="74"/>
      <c r="I647" s="74"/>
      <c r="J647" s="74"/>
      <c r="K647" s="74"/>
      <c r="L647" s="74"/>
      <c r="M647" s="74"/>
      <c r="N647" s="74"/>
      <c r="O647" s="74"/>
      <c r="P647" s="74"/>
      <c r="Q647" s="74"/>
      <c r="R647" s="74"/>
    </row>
    <row r="648">
      <c r="A648" s="80"/>
      <c r="B648" s="74"/>
      <c r="C648" s="74"/>
      <c r="D648" s="74"/>
      <c r="E648" s="74"/>
      <c r="F648" s="74"/>
      <c r="G648" s="80"/>
      <c r="H648" s="74"/>
      <c r="I648" s="74"/>
      <c r="J648" s="74"/>
      <c r="K648" s="74"/>
      <c r="L648" s="74"/>
      <c r="M648" s="74"/>
      <c r="N648" s="74"/>
      <c r="O648" s="74"/>
      <c r="P648" s="74"/>
      <c r="Q648" s="74"/>
      <c r="R648" s="74"/>
    </row>
    <row r="649">
      <c r="A649" s="80"/>
      <c r="B649" s="74"/>
      <c r="C649" s="74"/>
      <c r="D649" s="74"/>
      <c r="E649" s="74"/>
      <c r="F649" s="74"/>
      <c r="G649" s="80"/>
      <c r="H649" s="74"/>
      <c r="I649" s="74"/>
      <c r="J649" s="74"/>
      <c r="K649" s="74"/>
      <c r="L649" s="74"/>
      <c r="M649" s="74"/>
      <c r="N649" s="74"/>
      <c r="O649" s="74"/>
      <c r="P649" s="74"/>
      <c r="Q649" s="74"/>
      <c r="R649" s="74"/>
    </row>
    <row r="650">
      <c r="A650" s="80"/>
      <c r="B650" s="74"/>
      <c r="C650" s="74"/>
      <c r="D650" s="74"/>
      <c r="E650" s="74"/>
      <c r="F650" s="74"/>
      <c r="G650" s="80"/>
      <c r="H650" s="74"/>
      <c r="I650" s="74"/>
      <c r="J650" s="74"/>
      <c r="K650" s="74"/>
      <c r="L650" s="74"/>
      <c r="M650" s="74"/>
      <c r="N650" s="74"/>
      <c r="O650" s="74"/>
      <c r="P650" s="74"/>
      <c r="Q650" s="74"/>
      <c r="R650" s="74"/>
    </row>
    <row r="651">
      <c r="A651" s="80"/>
      <c r="B651" s="74"/>
      <c r="C651" s="74"/>
      <c r="D651" s="74"/>
      <c r="E651" s="74"/>
      <c r="F651" s="74"/>
      <c r="G651" s="80"/>
      <c r="H651" s="74"/>
      <c r="I651" s="74"/>
      <c r="J651" s="74"/>
      <c r="K651" s="74"/>
      <c r="L651" s="74"/>
      <c r="M651" s="74"/>
      <c r="N651" s="74"/>
      <c r="O651" s="74"/>
      <c r="P651" s="74"/>
      <c r="Q651" s="74"/>
      <c r="R651" s="74"/>
    </row>
    <row r="652">
      <c r="A652" s="80"/>
      <c r="B652" s="74"/>
      <c r="C652" s="74"/>
      <c r="D652" s="74"/>
      <c r="E652" s="74"/>
      <c r="F652" s="74"/>
      <c r="G652" s="80"/>
      <c r="H652" s="74"/>
      <c r="I652" s="74"/>
      <c r="J652" s="74"/>
      <c r="K652" s="74"/>
      <c r="L652" s="74"/>
      <c r="M652" s="74"/>
      <c r="N652" s="74"/>
      <c r="O652" s="74"/>
      <c r="P652" s="74"/>
      <c r="Q652" s="74"/>
      <c r="R652" s="74"/>
    </row>
    <row r="653">
      <c r="A653" s="80"/>
      <c r="B653" s="74"/>
      <c r="C653" s="74"/>
      <c r="D653" s="74"/>
      <c r="E653" s="74"/>
      <c r="F653" s="74"/>
      <c r="G653" s="80"/>
      <c r="H653" s="74"/>
      <c r="I653" s="74"/>
      <c r="J653" s="74"/>
      <c r="K653" s="74"/>
      <c r="L653" s="74"/>
      <c r="M653" s="74"/>
      <c r="N653" s="74"/>
      <c r="O653" s="74"/>
      <c r="P653" s="74"/>
      <c r="Q653" s="74"/>
      <c r="R653" s="74"/>
    </row>
    <row r="654">
      <c r="A654" s="80"/>
      <c r="B654" s="74"/>
      <c r="C654" s="74"/>
      <c r="D654" s="74"/>
      <c r="E654" s="74"/>
      <c r="F654" s="74"/>
      <c r="G654" s="80"/>
      <c r="H654" s="74"/>
      <c r="I654" s="74"/>
      <c r="J654" s="74"/>
      <c r="K654" s="74"/>
      <c r="L654" s="74"/>
      <c r="M654" s="74"/>
      <c r="N654" s="74"/>
      <c r="O654" s="74"/>
      <c r="P654" s="74"/>
      <c r="Q654" s="74"/>
      <c r="R654" s="74"/>
    </row>
    <row r="655">
      <c r="A655" s="80"/>
      <c r="B655" s="74"/>
      <c r="C655" s="74"/>
      <c r="D655" s="74"/>
      <c r="E655" s="74"/>
      <c r="F655" s="74"/>
      <c r="G655" s="80"/>
      <c r="H655" s="74"/>
      <c r="I655" s="74"/>
      <c r="J655" s="74"/>
      <c r="K655" s="74"/>
      <c r="L655" s="74"/>
      <c r="M655" s="74"/>
      <c r="N655" s="74"/>
      <c r="O655" s="74"/>
      <c r="P655" s="74"/>
      <c r="Q655" s="74"/>
      <c r="R655" s="74"/>
    </row>
    <row r="656">
      <c r="A656" s="80"/>
      <c r="B656" s="74"/>
      <c r="C656" s="74"/>
      <c r="D656" s="74"/>
      <c r="E656" s="74"/>
      <c r="F656" s="74"/>
      <c r="G656" s="80"/>
      <c r="H656" s="74"/>
      <c r="I656" s="74"/>
      <c r="J656" s="74"/>
      <c r="K656" s="74"/>
      <c r="L656" s="74"/>
      <c r="M656" s="74"/>
      <c r="N656" s="74"/>
      <c r="O656" s="74"/>
      <c r="P656" s="74"/>
      <c r="Q656" s="74"/>
      <c r="R656" s="74"/>
    </row>
    <row r="657">
      <c r="A657" s="80"/>
      <c r="B657" s="74"/>
      <c r="C657" s="74"/>
      <c r="D657" s="74"/>
      <c r="E657" s="74"/>
      <c r="F657" s="74"/>
      <c r="G657" s="80"/>
      <c r="H657" s="74"/>
      <c r="I657" s="74"/>
      <c r="J657" s="74"/>
      <c r="K657" s="74"/>
      <c r="L657" s="74"/>
      <c r="M657" s="74"/>
      <c r="N657" s="74"/>
      <c r="O657" s="74"/>
      <c r="P657" s="74"/>
      <c r="Q657" s="74"/>
      <c r="R657" s="74"/>
    </row>
    <row r="658">
      <c r="A658" s="80"/>
      <c r="B658" s="74"/>
      <c r="C658" s="74"/>
      <c r="D658" s="74"/>
      <c r="E658" s="74"/>
      <c r="F658" s="74"/>
      <c r="G658" s="80"/>
      <c r="H658" s="74"/>
      <c r="I658" s="74"/>
      <c r="J658" s="74"/>
      <c r="K658" s="74"/>
      <c r="L658" s="74"/>
      <c r="M658" s="74"/>
      <c r="N658" s="74"/>
      <c r="O658" s="74"/>
      <c r="P658" s="74"/>
      <c r="Q658" s="74"/>
      <c r="R658" s="74"/>
    </row>
    <row r="659">
      <c r="A659" s="80"/>
      <c r="B659" s="74"/>
      <c r="C659" s="74"/>
      <c r="D659" s="74"/>
      <c r="E659" s="74"/>
      <c r="F659" s="74"/>
      <c r="G659" s="80"/>
      <c r="H659" s="74"/>
      <c r="I659" s="74"/>
      <c r="J659" s="74"/>
      <c r="K659" s="74"/>
      <c r="L659" s="74"/>
      <c r="M659" s="74"/>
      <c r="N659" s="74"/>
      <c r="O659" s="74"/>
      <c r="P659" s="74"/>
      <c r="Q659" s="74"/>
      <c r="R659" s="74"/>
    </row>
    <row r="660">
      <c r="A660" s="80"/>
      <c r="B660" s="74"/>
      <c r="C660" s="74"/>
      <c r="D660" s="74"/>
      <c r="E660" s="74"/>
      <c r="F660" s="74"/>
      <c r="G660" s="80"/>
      <c r="H660" s="74"/>
      <c r="I660" s="74"/>
      <c r="J660" s="74"/>
      <c r="K660" s="74"/>
      <c r="L660" s="74"/>
      <c r="M660" s="74"/>
      <c r="N660" s="74"/>
      <c r="O660" s="74"/>
      <c r="P660" s="74"/>
      <c r="Q660" s="74"/>
      <c r="R660" s="74"/>
    </row>
    <row r="661">
      <c r="A661" s="80"/>
      <c r="B661" s="74"/>
      <c r="C661" s="74"/>
      <c r="D661" s="74"/>
      <c r="E661" s="74"/>
      <c r="F661" s="74"/>
      <c r="G661" s="80"/>
      <c r="H661" s="74"/>
      <c r="I661" s="74"/>
      <c r="J661" s="74"/>
      <c r="K661" s="74"/>
      <c r="L661" s="74"/>
      <c r="M661" s="74"/>
      <c r="N661" s="74"/>
      <c r="O661" s="74"/>
      <c r="P661" s="74"/>
      <c r="Q661" s="74"/>
      <c r="R661" s="74"/>
    </row>
    <row r="662">
      <c r="A662" s="80"/>
      <c r="B662" s="74"/>
      <c r="C662" s="74"/>
      <c r="D662" s="74"/>
      <c r="E662" s="74"/>
      <c r="F662" s="74"/>
      <c r="G662" s="80"/>
      <c r="H662" s="74"/>
      <c r="I662" s="74"/>
      <c r="J662" s="74"/>
      <c r="K662" s="74"/>
      <c r="L662" s="74"/>
      <c r="M662" s="74"/>
      <c r="N662" s="74"/>
      <c r="O662" s="74"/>
      <c r="P662" s="74"/>
      <c r="Q662" s="74"/>
      <c r="R662" s="74"/>
    </row>
    <row r="663">
      <c r="A663" s="80"/>
      <c r="B663" s="74"/>
      <c r="C663" s="74"/>
      <c r="D663" s="74"/>
      <c r="E663" s="74"/>
      <c r="F663" s="74"/>
      <c r="G663" s="80"/>
      <c r="H663" s="74"/>
      <c r="I663" s="74"/>
      <c r="J663" s="74"/>
      <c r="K663" s="74"/>
      <c r="L663" s="74"/>
      <c r="M663" s="74"/>
      <c r="N663" s="74"/>
      <c r="O663" s="74"/>
      <c r="P663" s="74"/>
      <c r="Q663" s="74"/>
      <c r="R663" s="74"/>
    </row>
    <row r="664">
      <c r="A664" s="80"/>
      <c r="B664" s="74"/>
      <c r="C664" s="74"/>
      <c r="D664" s="74"/>
      <c r="E664" s="74"/>
      <c r="F664" s="74"/>
      <c r="G664" s="80"/>
      <c r="H664" s="74"/>
      <c r="I664" s="74"/>
      <c r="J664" s="74"/>
      <c r="K664" s="74"/>
      <c r="L664" s="74"/>
      <c r="M664" s="74"/>
      <c r="N664" s="74"/>
      <c r="O664" s="74"/>
      <c r="P664" s="74"/>
      <c r="Q664" s="74"/>
      <c r="R664" s="74"/>
    </row>
    <row r="665">
      <c r="A665" s="80"/>
      <c r="B665" s="74"/>
      <c r="C665" s="74"/>
      <c r="D665" s="74"/>
      <c r="E665" s="74"/>
      <c r="F665" s="74"/>
      <c r="G665" s="80"/>
      <c r="H665" s="74"/>
      <c r="I665" s="74"/>
      <c r="J665" s="74"/>
      <c r="K665" s="74"/>
      <c r="L665" s="74"/>
      <c r="M665" s="74"/>
      <c r="N665" s="74"/>
      <c r="O665" s="74"/>
      <c r="P665" s="74"/>
      <c r="Q665" s="74"/>
      <c r="R665" s="74"/>
    </row>
    <row r="666">
      <c r="A666" s="80"/>
      <c r="B666" s="74"/>
      <c r="C666" s="74"/>
      <c r="D666" s="74"/>
      <c r="E666" s="74"/>
      <c r="F666" s="74"/>
      <c r="G666" s="80"/>
      <c r="H666" s="74"/>
      <c r="I666" s="74"/>
      <c r="J666" s="74"/>
      <c r="K666" s="74"/>
      <c r="L666" s="74"/>
      <c r="M666" s="74"/>
      <c r="N666" s="74"/>
      <c r="O666" s="74"/>
      <c r="P666" s="74"/>
      <c r="Q666" s="74"/>
      <c r="R666" s="74"/>
    </row>
    <row r="667">
      <c r="A667" s="80"/>
      <c r="B667" s="74"/>
      <c r="C667" s="74"/>
      <c r="D667" s="74"/>
      <c r="E667" s="74"/>
      <c r="F667" s="74"/>
      <c r="G667" s="80"/>
      <c r="H667" s="74"/>
      <c r="I667" s="74"/>
      <c r="J667" s="74"/>
      <c r="K667" s="74"/>
      <c r="L667" s="74"/>
      <c r="M667" s="74"/>
      <c r="N667" s="74"/>
      <c r="O667" s="74"/>
      <c r="P667" s="74"/>
      <c r="Q667" s="74"/>
      <c r="R667" s="74"/>
    </row>
    <row r="668">
      <c r="A668" s="80"/>
      <c r="B668" s="74"/>
      <c r="C668" s="74"/>
      <c r="D668" s="74"/>
      <c r="E668" s="74"/>
      <c r="F668" s="74"/>
      <c r="G668" s="80"/>
      <c r="H668" s="74"/>
      <c r="I668" s="74"/>
      <c r="J668" s="74"/>
      <c r="K668" s="74"/>
      <c r="L668" s="74"/>
      <c r="M668" s="74"/>
      <c r="N668" s="74"/>
      <c r="O668" s="74"/>
      <c r="P668" s="74"/>
      <c r="Q668" s="74"/>
      <c r="R668" s="74"/>
    </row>
    <row r="669">
      <c r="A669" s="80"/>
      <c r="B669" s="74"/>
      <c r="C669" s="74"/>
      <c r="D669" s="74"/>
      <c r="E669" s="74"/>
      <c r="F669" s="74"/>
      <c r="G669" s="80"/>
      <c r="H669" s="74"/>
      <c r="I669" s="74"/>
      <c r="J669" s="74"/>
      <c r="K669" s="74"/>
      <c r="L669" s="74"/>
      <c r="M669" s="74"/>
      <c r="N669" s="74"/>
      <c r="O669" s="74"/>
      <c r="P669" s="74"/>
      <c r="Q669" s="74"/>
      <c r="R669" s="74"/>
    </row>
    <row r="670">
      <c r="A670" s="80"/>
      <c r="B670" s="74"/>
      <c r="C670" s="74"/>
      <c r="D670" s="74"/>
      <c r="E670" s="74"/>
      <c r="F670" s="74"/>
      <c r="G670" s="80"/>
      <c r="H670" s="74"/>
      <c r="I670" s="74"/>
      <c r="J670" s="74"/>
      <c r="K670" s="74"/>
      <c r="L670" s="74"/>
      <c r="M670" s="74"/>
      <c r="N670" s="74"/>
      <c r="O670" s="74"/>
      <c r="P670" s="74"/>
      <c r="Q670" s="74"/>
      <c r="R670" s="74"/>
    </row>
    <row r="671">
      <c r="A671" s="80"/>
      <c r="B671" s="74"/>
      <c r="C671" s="74"/>
      <c r="D671" s="74"/>
      <c r="E671" s="74"/>
      <c r="F671" s="74"/>
      <c r="G671" s="80"/>
      <c r="H671" s="74"/>
      <c r="I671" s="74"/>
      <c r="J671" s="74"/>
      <c r="K671" s="74"/>
      <c r="L671" s="74"/>
      <c r="M671" s="74"/>
      <c r="N671" s="74"/>
      <c r="O671" s="74"/>
      <c r="P671" s="74"/>
      <c r="Q671" s="74"/>
      <c r="R671" s="74"/>
    </row>
    <row r="672">
      <c r="A672" s="80"/>
      <c r="B672" s="74"/>
      <c r="C672" s="74"/>
      <c r="D672" s="74"/>
      <c r="E672" s="74"/>
      <c r="F672" s="74"/>
      <c r="G672" s="80"/>
      <c r="H672" s="74"/>
      <c r="I672" s="74"/>
      <c r="J672" s="74"/>
      <c r="K672" s="74"/>
      <c r="L672" s="74"/>
      <c r="M672" s="74"/>
      <c r="N672" s="74"/>
      <c r="O672" s="74"/>
      <c r="P672" s="74"/>
      <c r="Q672" s="74"/>
      <c r="R672" s="74"/>
    </row>
    <row r="673">
      <c r="A673" s="80"/>
      <c r="B673" s="74"/>
      <c r="C673" s="74"/>
      <c r="D673" s="74"/>
      <c r="E673" s="74"/>
      <c r="F673" s="74"/>
      <c r="G673" s="80"/>
      <c r="H673" s="74"/>
      <c r="I673" s="74"/>
      <c r="J673" s="74"/>
      <c r="K673" s="74"/>
      <c r="L673" s="74"/>
      <c r="M673" s="74"/>
      <c r="N673" s="74"/>
      <c r="O673" s="74"/>
      <c r="P673" s="74"/>
      <c r="Q673" s="74"/>
      <c r="R673" s="74"/>
    </row>
    <row r="674">
      <c r="A674" s="80"/>
      <c r="B674" s="74"/>
      <c r="C674" s="74"/>
      <c r="D674" s="74"/>
      <c r="E674" s="74"/>
      <c r="F674" s="74"/>
      <c r="G674" s="80"/>
      <c r="H674" s="74"/>
      <c r="I674" s="74"/>
      <c r="J674" s="74"/>
      <c r="K674" s="74"/>
      <c r="L674" s="74"/>
      <c r="M674" s="74"/>
      <c r="N674" s="74"/>
      <c r="O674" s="74"/>
      <c r="P674" s="74"/>
      <c r="Q674" s="74"/>
      <c r="R674" s="74"/>
    </row>
    <row r="675">
      <c r="A675" s="80"/>
      <c r="B675" s="74"/>
      <c r="C675" s="74"/>
      <c r="D675" s="74"/>
      <c r="E675" s="74"/>
      <c r="F675" s="74"/>
      <c r="G675" s="80"/>
      <c r="H675" s="74"/>
      <c r="I675" s="74"/>
      <c r="J675" s="74"/>
      <c r="K675" s="74"/>
      <c r="L675" s="74"/>
      <c r="M675" s="74"/>
      <c r="N675" s="74"/>
      <c r="O675" s="74"/>
      <c r="P675" s="74"/>
      <c r="Q675" s="74"/>
      <c r="R675" s="74"/>
    </row>
    <row r="676">
      <c r="A676" s="80"/>
      <c r="B676" s="74"/>
      <c r="C676" s="74"/>
      <c r="D676" s="74"/>
      <c r="E676" s="74"/>
      <c r="F676" s="74"/>
      <c r="G676" s="80"/>
      <c r="H676" s="74"/>
      <c r="I676" s="74"/>
      <c r="J676" s="74"/>
      <c r="K676" s="74"/>
      <c r="L676" s="74"/>
      <c r="M676" s="74"/>
      <c r="N676" s="74"/>
      <c r="O676" s="74"/>
      <c r="P676" s="74"/>
      <c r="Q676" s="74"/>
      <c r="R676" s="74"/>
    </row>
    <row r="677">
      <c r="A677" s="80"/>
      <c r="B677" s="74"/>
      <c r="C677" s="74"/>
      <c r="D677" s="74"/>
      <c r="E677" s="74"/>
      <c r="F677" s="74"/>
      <c r="G677" s="80"/>
      <c r="H677" s="74"/>
      <c r="I677" s="74"/>
      <c r="J677" s="74"/>
      <c r="K677" s="74"/>
      <c r="L677" s="74"/>
      <c r="M677" s="74"/>
      <c r="N677" s="74"/>
      <c r="O677" s="74"/>
      <c r="P677" s="74"/>
      <c r="Q677" s="74"/>
      <c r="R677" s="74"/>
    </row>
    <row r="678">
      <c r="A678" s="80"/>
      <c r="B678" s="74"/>
      <c r="C678" s="74"/>
      <c r="D678" s="74"/>
      <c r="E678" s="74"/>
      <c r="F678" s="74"/>
      <c r="G678" s="80"/>
      <c r="H678" s="74"/>
      <c r="I678" s="74"/>
      <c r="J678" s="74"/>
      <c r="K678" s="74"/>
      <c r="L678" s="74"/>
      <c r="M678" s="74"/>
      <c r="N678" s="74"/>
      <c r="O678" s="74"/>
      <c r="P678" s="74"/>
      <c r="Q678" s="74"/>
      <c r="R678" s="74"/>
    </row>
    <row r="679">
      <c r="A679" s="80"/>
      <c r="B679" s="74"/>
      <c r="C679" s="74"/>
      <c r="D679" s="74"/>
      <c r="E679" s="74"/>
      <c r="F679" s="74"/>
      <c r="G679" s="80"/>
      <c r="H679" s="74"/>
      <c r="I679" s="74"/>
      <c r="J679" s="74"/>
      <c r="K679" s="74"/>
      <c r="L679" s="74"/>
      <c r="M679" s="74"/>
      <c r="N679" s="74"/>
      <c r="O679" s="74"/>
      <c r="P679" s="74"/>
      <c r="Q679" s="74"/>
      <c r="R679" s="74"/>
    </row>
    <row r="680">
      <c r="A680" s="80"/>
      <c r="B680" s="74"/>
      <c r="C680" s="74"/>
      <c r="D680" s="74"/>
      <c r="E680" s="74"/>
      <c r="F680" s="74"/>
      <c r="G680" s="80"/>
      <c r="H680" s="74"/>
      <c r="I680" s="74"/>
      <c r="J680" s="74"/>
      <c r="K680" s="74"/>
      <c r="L680" s="74"/>
      <c r="M680" s="74"/>
      <c r="N680" s="74"/>
      <c r="O680" s="74"/>
      <c r="P680" s="74"/>
      <c r="Q680" s="74"/>
      <c r="R680" s="74"/>
    </row>
    <row r="681">
      <c r="A681" s="80"/>
      <c r="B681" s="74"/>
      <c r="C681" s="74"/>
      <c r="D681" s="74"/>
      <c r="E681" s="74"/>
      <c r="F681" s="74"/>
      <c r="G681" s="80"/>
      <c r="H681" s="74"/>
      <c r="I681" s="74"/>
      <c r="J681" s="74"/>
      <c r="K681" s="74"/>
      <c r="L681" s="74"/>
      <c r="M681" s="74"/>
      <c r="N681" s="74"/>
      <c r="O681" s="74"/>
      <c r="P681" s="74"/>
      <c r="Q681" s="74"/>
      <c r="R681" s="74"/>
    </row>
    <row r="682">
      <c r="A682" s="80"/>
      <c r="B682" s="74"/>
      <c r="C682" s="74"/>
      <c r="D682" s="74"/>
      <c r="E682" s="74"/>
      <c r="F682" s="74"/>
      <c r="G682" s="80"/>
      <c r="H682" s="74"/>
      <c r="I682" s="74"/>
      <c r="J682" s="74"/>
      <c r="K682" s="74"/>
      <c r="L682" s="74"/>
      <c r="M682" s="74"/>
      <c r="N682" s="74"/>
      <c r="O682" s="74"/>
      <c r="P682" s="74"/>
      <c r="Q682" s="74"/>
      <c r="R682" s="74"/>
    </row>
    <row r="683">
      <c r="A683" s="80"/>
      <c r="B683" s="74"/>
      <c r="C683" s="74"/>
      <c r="D683" s="74"/>
      <c r="E683" s="74"/>
      <c r="F683" s="74"/>
      <c r="G683" s="80"/>
      <c r="H683" s="74"/>
      <c r="I683" s="74"/>
      <c r="J683" s="74"/>
      <c r="K683" s="74"/>
      <c r="L683" s="74"/>
      <c r="M683" s="74"/>
      <c r="N683" s="74"/>
      <c r="O683" s="74"/>
      <c r="P683" s="74"/>
      <c r="Q683" s="74"/>
      <c r="R683" s="74"/>
    </row>
    <row r="684">
      <c r="A684" s="80"/>
      <c r="B684" s="74"/>
      <c r="C684" s="74"/>
      <c r="D684" s="74"/>
      <c r="E684" s="74"/>
      <c r="F684" s="74"/>
      <c r="G684" s="80"/>
      <c r="H684" s="74"/>
      <c r="I684" s="74"/>
      <c r="J684" s="74"/>
      <c r="K684" s="74"/>
      <c r="L684" s="74"/>
      <c r="M684" s="74"/>
      <c r="N684" s="74"/>
      <c r="O684" s="74"/>
      <c r="P684" s="74"/>
      <c r="Q684" s="74"/>
      <c r="R684" s="74"/>
    </row>
    <row r="685">
      <c r="A685" s="80"/>
      <c r="B685" s="74"/>
      <c r="C685" s="74"/>
      <c r="D685" s="74"/>
      <c r="E685" s="74"/>
      <c r="F685" s="74"/>
      <c r="G685" s="80"/>
      <c r="H685" s="74"/>
      <c r="I685" s="74"/>
      <c r="J685" s="74"/>
      <c r="K685" s="74"/>
      <c r="L685" s="74"/>
      <c r="M685" s="74"/>
      <c r="N685" s="74"/>
      <c r="O685" s="74"/>
      <c r="P685" s="74"/>
      <c r="Q685" s="74"/>
      <c r="R685" s="74"/>
    </row>
    <row r="686">
      <c r="A686" s="80"/>
      <c r="B686" s="74"/>
      <c r="C686" s="74"/>
      <c r="D686" s="74"/>
      <c r="E686" s="74"/>
      <c r="F686" s="74"/>
      <c r="G686" s="80"/>
      <c r="H686" s="74"/>
      <c r="I686" s="74"/>
      <c r="J686" s="74"/>
      <c r="K686" s="74"/>
      <c r="L686" s="74"/>
      <c r="M686" s="74"/>
      <c r="N686" s="74"/>
      <c r="O686" s="74"/>
      <c r="P686" s="74"/>
      <c r="Q686" s="74"/>
      <c r="R686" s="74"/>
    </row>
    <row r="687">
      <c r="A687" s="80"/>
      <c r="B687" s="74"/>
      <c r="C687" s="74"/>
      <c r="D687" s="74"/>
      <c r="E687" s="74"/>
      <c r="F687" s="74"/>
      <c r="G687" s="80"/>
      <c r="H687" s="74"/>
      <c r="I687" s="74"/>
      <c r="J687" s="74"/>
      <c r="K687" s="74"/>
      <c r="L687" s="74"/>
      <c r="M687" s="74"/>
      <c r="N687" s="74"/>
      <c r="O687" s="74"/>
      <c r="P687" s="74"/>
      <c r="Q687" s="74"/>
      <c r="R687" s="74"/>
    </row>
    <row r="688">
      <c r="A688" s="80"/>
      <c r="B688" s="74"/>
      <c r="C688" s="74"/>
      <c r="D688" s="74"/>
      <c r="E688" s="74"/>
      <c r="F688" s="74"/>
      <c r="G688" s="80"/>
      <c r="H688" s="74"/>
      <c r="I688" s="74"/>
      <c r="J688" s="74"/>
      <c r="K688" s="74"/>
      <c r="L688" s="74"/>
      <c r="M688" s="74"/>
      <c r="N688" s="74"/>
      <c r="O688" s="74"/>
      <c r="P688" s="74"/>
      <c r="Q688" s="74"/>
      <c r="R688" s="74"/>
    </row>
    <row r="689">
      <c r="A689" s="80"/>
      <c r="B689" s="74"/>
      <c r="C689" s="74"/>
      <c r="D689" s="74"/>
      <c r="E689" s="74"/>
      <c r="F689" s="74"/>
      <c r="G689" s="80"/>
      <c r="H689" s="74"/>
      <c r="I689" s="74"/>
      <c r="J689" s="74"/>
      <c r="K689" s="74"/>
      <c r="L689" s="74"/>
      <c r="M689" s="74"/>
      <c r="N689" s="74"/>
      <c r="O689" s="74"/>
      <c r="P689" s="74"/>
      <c r="Q689" s="74"/>
      <c r="R689" s="74"/>
    </row>
    <row r="690">
      <c r="A690" s="80"/>
      <c r="B690" s="74"/>
      <c r="C690" s="74"/>
      <c r="D690" s="74"/>
      <c r="E690" s="74"/>
      <c r="F690" s="74"/>
      <c r="G690" s="80"/>
      <c r="H690" s="74"/>
      <c r="I690" s="74"/>
      <c r="J690" s="74"/>
      <c r="K690" s="74"/>
      <c r="L690" s="74"/>
      <c r="M690" s="74"/>
      <c r="N690" s="74"/>
      <c r="O690" s="74"/>
      <c r="P690" s="74"/>
      <c r="Q690" s="74"/>
      <c r="R690" s="74"/>
    </row>
    <row r="691">
      <c r="A691" s="80"/>
      <c r="B691" s="74"/>
      <c r="C691" s="74"/>
      <c r="D691" s="74"/>
      <c r="E691" s="74"/>
      <c r="F691" s="74"/>
      <c r="G691" s="80"/>
      <c r="H691" s="74"/>
      <c r="I691" s="74"/>
      <c r="J691" s="74"/>
      <c r="K691" s="74"/>
      <c r="L691" s="74"/>
      <c r="M691" s="74"/>
      <c r="N691" s="74"/>
      <c r="O691" s="74"/>
      <c r="P691" s="74"/>
      <c r="Q691" s="74"/>
      <c r="R691" s="74"/>
    </row>
    <row r="692">
      <c r="A692" s="80"/>
      <c r="B692" s="74"/>
      <c r="C692" s="74"/>
      <c r="D692" s="74"/>
      <c r="E692" s="74"/>
      <c r="F692" s="74"/>
      <c r="G692" s="80"/>
      <c r="H692" s="74"/>
      <c r="I692" s="74"/>
      <c r="J692" s="74"/>
      <c r="K692" s="74"/>
      <c r="L692" s="74"/>
      <c r="M692" s="74"/>
      <c r="N692" s="74"/>
      <c r="O692" s="74"/>
      <c r="P692" s="74"/>
      <c r="Q692" s="74"/>
      <c r="R692" s="74"/>
    </row>
    <row r="693">
      <c r="A693" s="80"/>
      <c r="B693" s="74"/>
      <c r="C693" s="74"/>
      <c r="D693" s="74"/>
      <c r="E693" s="74"/>
      <c r="F693" s="74"/>
      <c r="G693" s="80"/>
      <c r="H693" s="74"/>
      <c r="I693" s="74"/>
      <c r="J693" s="74"/>
      <c r="K693" s="74"/>
      <c r="L693" s="74"/>
      <c r="M693" s="74"/>
      <c r="N693" s="74"/>
      <c r="O693" s="74"/>
      <c r="P693" s="74"/>
      <c r="Q693" s="74"/>
      <c r="R693" s="74"/>
    </row>
    <row r="694">
      <c r="A694" s="80"/>
      <c r="B694" s="74"/>
      <c r="C694" s="74"/>
      <c r="D694" s="74"/>
      <c r="E694" s="74"/>
      <c r="F694" s="74"/>
      <c r="G694" s="80"/>
      <c r="H694" s="74"/>
      <c r="I694" s="74"/>
      <c r="J694" s="74"/>
      <c r="K694" s="74"/>
      <c r="L694" s="74"/>
      <c r="M694" s="74"/>
      <c r="N694" s="74"/>
      <c r="O694" s="74"/>
      <c r="P694" s="74"/>
      <c r="Q694" s="74"/>
      <c r="R694" s="74"/>
    </row>
    <row r="695">
      <c r="A695" s="80"/>
      <c r="B695" s="74"/>
      <c r="C695" s="74"/>
      <c r="D695" s="74"/>
      <c r="E695" s="74"/>
      <c r="F695" s="74"/>
      <c r="G695" s="80"/>
      <c r="H695" s="74"/>
      <c r="I695" s="74"/>
      <c r="J695" s="74"/>
      <c r="K695" s="74"/>
      <c r="L695" s="74"/>
      <c r="M695" s="74"/>
      <c r="N695" s="74"/>
      <c r="O695" s="74"/>
      <c r="P695" s="74"/>
      <c r="Q695" s="74"/>
      <c r="R695" s="74"/>
    </row>
    <row r="696">
      <c r="A696" s="80"/>
      <c r="B696" s="74"/>
      <c r="C696" s="74"/>
      <c r="D696" s="74"/>
      <c r="E696" s="74"/>
      <c r="F696" s="74"/>
      <c r="G696" s="80"/>
      <c r="H696" s="74"/>
      <c r="I696" s="74"/>
      <c r="J696" s="74"/>
      <c r="K696" s="74"/>
      <c r="L696" s="74"/>
      <c r="M696" s="74"/>
      <c r="N696" s="74"/>
      <c r="O696" s="74"/>
      <c r="P696" s="74"/>
      <c r="Q696" s="74"/>
      <c r="R696" s="74"/>
    </row>
    <row r="697">
      <c r="A697" s="80"/>
      <c r="B697" s="74"/>
      <c r="C697" s="74"/>
      <c r="D697" s="74"/>
      <c r="E697" s="74"/>
      <c r="F697" s="74"/>
      <c r="G697" s="80"/>
      <c r="H697" s="74"/>
      <c r="I697" s="74"/>
      <c r="J697" s="74"/>
      <c r="K697" s="74"/>
      <c r="L697" s="74"/>
      <c r="M697" s="74"/>
      <c r="N697" s="74"/>
      <c r="O697" s="74"/>
      <c r="P697" s="74"/>
      <c r="Q697" s="74"/>
      <c r="R697" s="74"/>
    </row>
    <row r="698">
      <c r="A698" s="80"/>
      <c r="B698" s="74"/>
      <c r="C698" s="74"/>
      <c r="D698" s="74"/>
      <c r="E698" s="74"/>
      <c r="F698" s="74"/>
      <c r="G698" s="80"/>
      <c r="H698" s="74"/>
      <c r="I698" s="74"/>
      <c r="J698" s="74"/>
      <c r="K698" s="74"/>
      <c r="L698" s="74"/>
      <c r="M698" s="74"/>
      <c r="N698" s="74"/>
      <c r="O698" s="74"/>
      <c r="P698" s="74"/>
      <c r="Q698" s="74"/>
      <c r="R698" s="74"/>
    </row>
    <row r="699">
      <c r="A699" s="80"/>
      <c r="B699" s="74"/>
      <c r="C699" s="74"/>
      <c r="D699" s="74"/>
      <c r="E699" s="74"/>
      <c r="F699" s="74"/>
      <c r="G699" s="80"/>
      <c r="H699" s="74"/>
      <c r="I699" s="74"/>
      <c r="J699" s="74"/>
      <c r="K699" s="74"/>
      <c r="L699" s="74"/>
      <c r="M699" s="74"/>
      <c r="N699" s="74"/>
      <c r="O699" s="74"/>
      <c r="P699" s="74"/>
      <c r="Q699" s="74"/>
      <c r="R699" s="74"/>
    </row>
    <row r="700">
      <c r="A700" s="80"/>
      <c r="B700" s="74"/>
      <c r="C700" s="74"/>
      <c r="D700" s="74"/>
      <c r="E700" s="74"/>
      <c r="F700" s="74"/>
      <c r="G700" s="80"/>
      <c r="H700" s="74"/>
      <c r="I700" s="74"/>
      <c r="J700" s="74"/>
      <c r="K700" s="74"/>
      <c r="L700" s="74"/>
      <c r="M700" s="74"/>
      <c r="N700" s="74"/>
      <c r="O700" s="74"/>
      <c r="P700" s="74"/>
      <c r="Q700" s="74"/>
      <c r="R700" s="74"/>
    </row>
    <row r="701">
      <c r="A701" s="80"/>
      <c r="B701" s="74"/>
      <c r="C701" s="74"/>
      <c r="D701" s="74"/>
      <c r="E701" s="74"/>
      <c r="F701" s="74"/>
      <c r="G701" s="80"/>
      <c r="H701" s="74"/>
      <c r="I701" s="74"/>
      <c r="J701" s="74"/>
      <c r="K701" s="74"/>
      <c r="L701" s="74"/>
      <c r="M701" s="74"/>
      <c r="N701" s="74"/>
      <c r="O701" s="74"/>
      <c r="P701" s="74"/>
      <c r="Q701" s="74"/>
      <c r="R701" s="74"/>
    </row>
    <row r="702">
      <c r="A702" s="80"/>
      <c r="B702" s="74"/>
      <c r="C702" s="74"/>
      <c r="D702" s="74"/>
      <c r="E702" s="74"/>
      <c r="F702" s="74"/>
      <c r="G702" s="80"/>
      <c r="H702" s="74"/>
      <c r="I702" s="74"/>
      <c r="J702" s="74"/>
      <c r="K702" s="74"/>
      <c r="L702" s="74"/>
      <c r="M702" s="74"/>
      <c r="N702" s="74"/>
      <c r="O702" s="74"/>
      <c r="P702" s="74"/>
      <c r="Q702" s="74"/>
      <c r="R702" s="74"/>
    </row>
    <row r="703">
      <c r="A703" s="80"/>
      <c r="B703" s="74"/>
      <c r="C703" s="74"/>
      <c r="D703" s="74"/>
      <c r="E703" s="74"/>
      <c r="F703" s="74"/>
      <c r="G703" s="80"/>
      <c r="H703" s="74"/>
      <c r="I703" s="74"/>
      <c r="J703" s="74"/>
      <c r="K703" s="74"/>
      <c r="L703" s="74"/>
      <c r="M703" s="74"/>
      <c r="N703" s="74"/>
      <c r="O703" s="74"/>
      <c r="P703" s="74"/>
      <c r="Q703" s="74"/>
      <c r="R703" s="74"/>
    </row>
    <row r="704">
      <c r="A704" s="80"/>
      <c r="B704" s="74"/>
      <c r="C704" s="74"/>
      <c r="D704" s="74"/>
      <c r="E704" s="74"/>
      <c r="F704" s="74"/>
      <c r="G704" s="80"/>
      <c r="H704" s="74"/>
      <c r="I704" s="74"/>
      <c r="J704" s="74"/>
      <c r="K704" s="74"/>
      <c r="L704" s="74"/>
      <c r="M704" s="74"/>
      <c r="N704" s="74"/>
      <c r="O704" s="74"/>
      <c r="P704" s="74"/>
      <c r="Q704" s="74"/>
      <c r="R704" s="74"/>
    </row>
    <row r="705">
      <c r="A705" s="80"/>
      <c r="B705" s="74"/>
      <c r="C705" s="74"/>
      <c r="D705" s="74"/>
      <c r="E705" s="74"/>
      <c r="F705" s="74"/>
      <c r="G705" s="80"/>
      <c r="H705" s="74"/>
      <c r="I705" s="74"/>
      <c r="J705" s="74"/>
      <c r="K705" s="74"/>
      <c r="L705" s="74"/>
      <c r="M705" s="74"/>
      <c r="N705" s="74"/>
      <c r="O705" s="74"/>
      <c r="P705" s="74"/>
      <c r="Q705" s="74"/>
      <c r="R705" s="74"/>
    </row>
    <row r="706">
      <c r="A706" s="80"/>
      <c r="B706" s="74"/>
      <c r="C706" s="74"/>
      <c r="D706" s="74"/>
      <c r="E706" s="74"/>
      <c r="F706" s="74"/>
      <c r="G706" s="80"/>
      <c r="H706" s="74"/>
      <c r="I706" s="74"/>
      <c r="J706" s="74"/>
      <c r="K706" s="74"/>
      <c r="L706" s="74"/>
      <c r="M706" s="74"/>
      <c r="N706" s="74"/>
      <c r="O706" s="74"/>
      <c r="P706" s="74"/>
      <c r="Q706" s="74"/>
      <c r="R706" s="74"/>
    </row>
    <row r="707">
      <c r="A707" s="80"/>
      <c r="B707" s="74"/>
      <c r="C707" s="74"/>
      <c r="D707" s="74"/>
      <c r="E707" s="74"/>
      <c r="F707" s="74"/>
      <c r="G707" s="80"/>
      <c r="H707" s="74"/>
      <c r="I707" s="74"/>
      <c r="J707" s="74"/>
      <c r="K707" s="74"/>
      <c r="L707" s="74"/>
      <c r="M707" s="74"/>
      <c r="N707" s="74"/>
      <c r="O707" s="74"/>
      <c r="P707" s="74"/>
      <c r="Q707" s="74"/>
      <c r="R707" s="74"/>
    </row>
    <row r="708">
      <c r="A708" s="80"/>
      <c r="B708" s="74"/>
      <c r="C708" s="74"/>
      <c r="D708" s="74"/>
      <c r="E708" s="74"/>
      <c r="F708" s="74"/>
      <c r="G708" s="80"/>
      <c r="H708" s="74"/>
      <c r="I708" s="74"/>
      <c r="J708" s="74"/>
      <c r="K708" s="74"/>
      <c r="L708" s="74"/>
      <c r="M708" s="74"/>
      <c r="N708" s="74"/>
      <c r="O708" s="74"/>
      <c r="P708" s="74"/>
      <c r="Q708" s="74"/>
      <c r="R708" s="74"/>
    </row>
    <row r="709">
      <c r="A709" s="80"/>
      <c r="B709" s="74"/>
      <c r="C709" s="74"/>
      <c r="D709" s="74"/>
      <c r="E709" s="74"/>
      <c r="F709" s="74"/>
      <c r="G709" s="80"/>
      <c r="H709" s="74"/>
      <c r="I709" s="74"/>
      <c r="J709" s="74"/>
      <c r="K709" s="74"/>
      <c r="L709" s="74"/>
      <c r="M709" s="74"/>
      <c r="N709" s="74"/>
      <c r="O709" s="74"/>
      <c r="P709" s="74"/>
      <c r="Q709" s="74"/>
      <c r="R709" s="74"/>
    </row>
    <row r="710">
      <c r="A710" s="80"/>
      <c r="B710" s="74"/>
      <c r="C710" s="74"/>
      <c r="D710" s="74"/>
      <c r="E710" s="74"/>
      <c r="F710" s="74"/>
      <c r="G710" s="80"/>
      <c r="H710" s="74"/>
      <c r="I710" s="74"/>
      <c r="J710" s="74"/>
      <c r="K710" s="74"/>
      <c r="L710" s="74"/>
      <c r="M710" s="74"/>
      <c r="N710" s="74"/>
      <c r="O710" s="74"/>
      <c r="P710" s="74"/>
      <c r="Q710" s="74"/>
      <c r="R710" s="74"/>
    </row>
    <row r="711">
      <c r="A711" s="80"/>
      <c r="B711" s="74"/>
      <c r="C711" s="74"/>
      <c r="D711" s="74"/>
      <c r="E711" s="74"/>
      <c r="F711" s="74"/>
      <c r="G711" s="80"/>
      <c r="H711" s="74"/>
      <c r="I711" s="74"/>
      <c r="J711" s="74"/>
      <c r="K711" s="74"/>
      <c r="L711" s="74"/>
      <c r="M711" s="74"/>
      <c r="N711" s="74"/>
      <c r="O711" s="74"/>
      <c r="P711" s="74"/>
      <c r="Q711" s="74"/>
      <c r="R711" s="74"/>
    </row>
    <row r="712">
      <c r="A712" s="80"/>
      <c r="B712" s="74"/>
      <c r="C712" s="74"/>
      <c r="D712" s="74"/>
      <c r="E712" s="74"/>
      <c r="F712" s="74"/>
      <c r="G712" s="80"/>
      <c r="H712" s="74"/>
      <c r="I712" s="74"/>
      <c r="J712" s="74"/>
      <c r="K712" s="74"/>
      <c r="L712" s="74"/>
      <c r="M712" s="74"/>
      <c r="N712" s="74"/>
      <c r="O712" s="74"/>
      <c r="P712" s="74"/>
      <c r="Q712" s="74"/>
      <c r="R712" s="74"/>
    </row>
    <row r="713">
      <c r="A713" s="80"/>
      <c r="B713" s="74"/>
      <c r="C713" s="74"/>
      <c r="D713" s="74"/>
      <c r="E713" s="74"/>
      <c r="F713" s="74"/>
      <c r="G713" s="80"/>
      <c r="H713" s="74"/>
      <c r="I713" s="74"/>
      <c r="J713" s="74"/>
      <c r="K713" s="74"/>
      <c r="L713" s="74"/>
      <c r="M713" s="74"/>
      <c r="N713" s="74"/>
      <c r="O713" s="74"/>
      <c r="P713" s="74"/>
      <c r="Q713" s="74"/>
      <c r="R713" s="74"/>
    </row>
    <row r="714">
      <c r="A714" s="80"/>
      <c r="B714" s="74"/>
      <c r="C714" s="74"/>
      <c r="D714" s="74"/>
      <c r="E714" s="74"/>
      <c r="F714" s="74"/>
      <c r="G714" s="80"/>
      <c r="H714" s="74"/>
      <c r="I714" s="74"/>
      <c r="J714" s="74"/>
      <c r="K714" s="74"/>
      <c r="L714" s="74"/>
      <c r="M714" s="74"/>
      <c r="N714" s="74"/>
      <c r="O714" s="74"/>
      <c r="P714" s="74"/>
      <c r="Q714" s="74"/>
      <c r="R714" s="74"/>
    </row>
    <row r="715">
      <c r="A715" s="80"/>
      <c r="B715" s="74"/>
      <c r="C715" s="74"/>
      <c r="D715" s="74"/>
      <c r="E715" s="74"/>
      <c r="F715" s="74"/>
      <c r="G715" s="80"/>
      <c r="H715" s="74"/>
      <c r="I715" s="74"/>
      <c r="J715" s="74"/>
      <c r="K715" s="74"/>
      <c r="L715" s="74"/>
      <c r="M715" s="74"/>
      <c r="N715" s="74"/>
      <c r="O715" s="74"/>
      <c r="P715" s="74"/>
      <c r="Q715" s="74"/>
      <c r="R715" s="74"/>
    </row>
    <row r="716">
      <c r="A716" s="80"/>
      <c r="B716" s="74"/>
      <c r="C716" s="74"/>
      <c r="D716" s="74"/>
      <c r="E716" s="74"/>
      <c r="F716" s="74"/>
      <c r="G716" s="80"/>
      <c r="H716" s="74"/>
      <c r="I716" s="74"/>
      <c r="J716" s="74"/>
      <c r="K716" s="74"/>
      <c r="L716" s="74"/>
      <c r="M716" s="74"/>
      <c r="N716" s="74"/>
      <c r="O716" s="74"/>
      <c r="P716" s="74"/>
      <c r="Q716" s="74"/>
      <c r="R716" s="74"/>
    </row>
    <row r="717">
      <c r="A717" s="80"/>
      <c r="B717" s="74"/>
      <c r="C717" s="74"/>
      <c r="D717" s="74"/>
      <c r="E717" s="74"/>
      <c r="F717" s="74"/>
      <c r="G717" s="80"/>
      <c r="H717" s="74"/>
      <c r="I717" s="74"/>
      <c r="J717" s="74"/>
      <c r="K717" s="74"/>
      <c r="L717" s="74"/>
      <c r="M717" s="74"/>
      <c r="N717" s="74"/>
      <c r="O717" s="74"/>
      <c r="P717" s="74"/>
      <c r="Q717" s="74"/>
      <c r="R717" s="74"/>
    </row>
    <row r="718">
      <c r="A718" s="80"/>
      <c r="B718" s="74"/>
      <c r="C718" s="74"/>
      <c r="D718" s="74"/>
      <c r="E718" s="74"/>
      <c r="F718" s="74"/>
      <c r="G718" s="80"/>
      <c r="H718" s="74"/>
      <c r="I718" s="74"/>
      <c r="J718" s="74"/>
      <c r="K718" s="74"/>
      <c r="L718" s="74"/>
      <c r="M718" s="74"/>
      <c r="N718" s="74"/>
      <c r="O718" s="74"/>
      <c r="P718" s="74"/>
      <c r="Q718" s="74"/>
      <c r="R718" s="74"/>
    </row>
    <row r="719">
      <c r="A719" s="80"/>
      <c r="B719" s="74"/>
      <c r="C719" s="74"/>
      <c r="D719" s="74"/>
      <c r="E719" s="74"/>
      <c r="F719" s="74"/>
      <c r="G719" s="80"/>
      <c r="H719" s="74"/>
      <c r="I719" s="74"/>
      <c r="J719" s="74"/>
      <c r="K719" s="74"/>
      <c r="L719" s="74"/>
      <c r="M719" s="74"/>
      <c r="N719" s="74"/>
      <c r="O719" s="74"/>
      <c r="P719" s="74"/>
      <c r="Q719" s="74"/>
      <c r="R719" s="74"/>
    </row>
    <row r="720">
      <c r="A720" s="80"/>
      <c r="B720" s="74"/>
      <c r="C720" s="74"/>
      <c r="D720" s="74"/>
      <c r="E720" s="74"/>
      <c r="F720" s="74"/>
      <c r="G720" s="80"/>
      <c r="H720" s="74"/>
      <c r="I720" s="74"/>
      <c r="J720" s="74"/>
      <c r="K720" s="74"/>
      <c r="L720" s="74"/>
      <c r="M720" s="74"/>
      <c r="N720" s="74"/>
      <c r="O720" s="74"/>
      <c r="P720" s="74"/>
      <c r="Q720" s="74"/>
      <c r="R720" s="74"/>
    </row>
    <row r="721">
      <c r="A721" s="80"/>
      <c r="B721" s="74"/>
      <c r="C721" s="74"/>
      <c r="D721" s="74"/>
      <c r="E721" s="74"/>
      <c r="F721" s="74"/>
      <c r="G721" s="80"/>
      <c r="H721" s="74"/>
      <c r="I721" s="74"/>
      <c r="J721" s="74"/>
      <c r="K721" s="74"/>
      <c r="L721" s="74"/>
      <c r="M721" s="74"/>
      <c r="N721" s="74"/>
      <c r="O721" s="74"/>
      <c r="P721" s="74"/>
      <c r="Q721" s="74"/>
      <c r="R721" s="74"/>
    </row>
    <row r="722">
      <c r="A722" s="80"/>
      <c r="B722" s="74"/>
      <c r="C722" s="74"/>
      <c r="D722" s="74"/>
      <c r="E722" s="74"/>
      <c r="F722" s="74"/>
      <c r="G722" s="80"/>
      <c r="H722" s="74"/>
      <c r="I722" s="74"/>
      <c r="J722" s="74"/>
      <c r="K722" s="74"/>
      <c r="L722" s="74"/>
      <c r="M722" s="74"/>
      <c r="N722" s="74"/>
      <c r="O722" s="74"/>
      <c r="P722" s="74"/>
      <c r="Q722" s="74"/>
      <c r="R722" s="74"/>
    </row>
    <row r="723">
      <c r="A723" s="80"/>
      <c r="B723" s="74"/>
      <c r="C723" s="74"/>
      <c r="D723" s="74"/>
      <c r="E723" s="74"/>
      <c r="F723" s="74"/>
      <c r="G723" s="80"/>
      <c r="H723" s="74"/>
      <c r="I723" s="74"/>
      <c r="J723" s="74"/>
      <c r="K723" s="74"/>
      <c r="L723" s="74"/>
      <c r="M723" s="74"/>
      <c r="N723" s="74"/>
      <c r="O723" s="74"/>
      <c r="P723" s="74"/>
      <c r="Q723" s="74"/>
      <c r="R723" s="74"/>
    </row>
    <row r="724">
      <c r="A724" s="80"/>
      <c r="B724" s="74"/>
      <c r="C724" s="74"/>
      <c r="D724" s="74"/>
      <c r="E724" s="74"/>
      <c r="F724" s="74"/>
      <c r="G724" s="80"/>
      <c r="H724" s="74"/>
      <c r="I724" s="74"/>
      <c r="J724" s="74"/>
      <c r="K724" s="74"/>
      <c r="L724" s="74"/>
      <c r="M724" s="74"/>
      <c r="N724" s="74"/>
      <c r="O724" s="74"/>
      <c r="P724" s="74"/>
      <c r="Q724" s="74"/>
      <c r="R724" s="74"/>
    </row>
    <row r="725">
      <c r="A725" s="80"/>
      <c r="B725" s="74"/>
      <c r="C725" s="74"/>
      <c r="D725" s="74"/>
      <c r="E725" s="74"/>
      <c r="F725" s="74"/>
      <c r="G725" s="80"/>
      <c r="H725" s="74"/>
      <c r="I725" s="74"/>
      <c r="J725" s="74"/>
      <c r="K725" s="74"/>
      <c r="L725" s="74"/>
      <c r="M725" s="74"/>
      <c r="N725" s="74"/>
      <c r="O725" s="74"/>
      <c r="P725" s="74"/>
      <c r="Q725" s="74"/>
      <c r="R725" s="74"/>
    </row>
    <row r="726">
      <c r="A726" s="80"/>
      <c r="B726" s="74"/>
      <c r="C726" s="74"/>
      <c r="D726" s="74"/>
      <c r="E726" s="74"/>
      <c r="F726" s="74"/>
      <c r="G726" s="80"/>
      <c r="H726" s="74"/>
      <c r="I726" s="74"/>
      <c r="J726" s="74"/>
      <c r="K726" s="74"/>
      <c r="L726" s="74"/>
      <c r="M726" s="74"/>
      <c r="N726" s="74"/>
      <c r="O726" s="74"/>
      <c r="P726" s="74"/>
      <c r="Q726" s="74"/>
      <c r="R726" s="74"/>
    </row>
    <row r="727">
      <c r="A727" s="80"/>
      <c r="B727" s="74"/>
      <c r="C727" s="74"/>
      <c r="D727" s="74"/>
      <c r="E727" s="74"/>
      <c r="F727" s="74"/>
      <c r="G727" s="80"/>
      <c r="H727" s="74"/>
      <c r="I727" s="74"/>
      <c r="J727" s="74"/>
      <c r="K727" s="74"/>
      <c r="L727" s="74"/>
      <c r="M727" s="74"/>
      <c r="N727" s="74"/>
      <c r="O727" s="74"/>
      <c r="P727" s="74"/>
      <c r="Q727" s="74"/>
      <c r="R727" s="74"/>
    </row>
    <row r="728">
      <c r="A728" s="80"/>
      <c r="B728" s="74"/>
      <c r="C728" s="74"/>
      <c r="D728" s="74"/>
      <c r="E728" s="74"/>
      <c r="F728" s="74"/>
      <c r="G728" s="80"/>
      <c r="H728" s="74"/>
      <c r="I728" s="74"/>
      <c r="J728" s="74"/>
      <c r="K728" s="74"/>
      <c r="L728" s="74"/>
      <c r="M728" s="74"/>
      <c r="N728" s="74"/>
      <c r="O728" s="74"/>
      <c r="P728" s="74"/>
      <c r="Q728" s="74"/>
      <c r="R728" s="74"/>
    </row>
    <row r="729">
      <c r="A729" s="80"/>
      <c r="B729" s="74"/>
      <c r="C729" s="74"/>
      <c r="D729" s="74"/>
      <c r="E729" s="74"/>
      <c r="F729" s="74"/>
      <c r="G729" s="80"/>
      <c r="H729" s="74"/>
      <c r="I729" s="74"/>
      <c r="J729" s="74"/>
      <c r="K729" s="74"/>
      <c r="L729" s="74"/>
      <c r="M729" s="74"/>
      <c r="N729" s="74"/>
      <c r="O729" s="74"/>
      <c r="P729" s="74"/>
      <c r="Q729" s="74"/>
      <c r="R729" s="74"/>
    </row>
    <row r="730">
      <c r="A730" s="80"/>
      <c r="B730" s="74"/>
      <c r="C730" s="74"/>
      <c r="D730" s="74"/>
      <c r="E730" s="74"/>
      <c r="F730" s="74"/>
      <c r="G730" s="80"/>
      <c r="H730" s="74"/>
      <c r="I730" s="74"/>
      <c r="J730" s="74"/>
      <c r="K730" s="74"/>
      <c r="L730" s="74"/>
      <c r="M730" s="74"/>
      <c r="N730" s="74"/>
      <c r="O730" s="74"/>
      <c r="P730" s="74"/>
      <c r="Q730" s="74"/>
      <c r="R730" s="74"/>
    </row>
    <row r="731">
      <c r="A731" s="80"/>
      <c r="B731" s="74"/>
      <c r="C731" s="74"/>
      <c r="D731" s="74"/>
      <c r="E731" s="74"/>
      <c r="F731" s="74"/>
      <c r="G731" s="80"/>
      <c r="H731" s="74"/>
      <c r="I731" s="74"/>
      <c r="J731" s="74"/>
      <c r="K731" s="74"/>
      <c r="L731" s="74"/>
      <c r="M731" s="74"/>
      <c r="N731" s="74"/>
      <c r="O731" s="74"/>
      <c r="P731" s="74"/>
      <c r="Q731" s="74"/>
      <c r="R731" s="74"/>
    </row>
    <row r="732">
      <c r="A732" s="80"/>
      <c r="B732" s="74"/>
      <c r="C732" s="74"/>
      <c r="D732" s="74"/>
      <c r="E732" s="74"/>
      <c r="F732" s="74"/>
      <c r="G732" s="80"/>
      <c r="H732" s="74"/>
      <c r="I732" s="74"/>
      <c r="J732" s="74"/>
      <c r="K732" s="74"/>
      <c r="L732" s="74"/>
      <c r="M732" s="74"/>
      <c r="N732" s="74"/>
      <c r="O732" s="74"/>
      <c r="P732" s="74"/>
      <c r="Q732" s="74"/>
      <c r="R732" s="74"/>
    </row>
    <row r="733">
      <c r="A733" s="80"/>
      <c r="B733" s="74"/>
      <c r="C733" s="74"/>
      <c r="D733" s="74"/>
      <c r="E733" s="74"/>
      <c r="F733" s="74"/>
      <c r="G733" s="80"/>
      <c r="H733" s="74"/>
      <c r="I733" s="74"/>
      <c r="J733" s="74"/>
      <c r="K733" s="74"/>
      <c r="L733" s="74"/>
      <c r="M733" s="74"/>
      <c r="N733" s="74"/>
      <c r="O733" s="74"/>
      <c r="P733" s="74"/>
      <c r="Q733" s="74"/>
      <c r="R733" s="74"/>
    </row>
    <row r="734">
      <c r="A734" s="80"/>
      <c r="B734" s="74"/>
      <c r="C734" s="74"/>
      <c r="D734" s="74"/>
      <c r="E734" s="74"/>
      <c r="F734" s="74"/>
      <c r="G734" s="80"/>
      <c r="H734" s="74"/>
      <c r="I734" s="74"/>
      <c r="J734" s="74"/>
      <c r="K734" s="74"/>
      <c r="L734" s="74"/>
      <c r="M734" s="74"/>
      <c r="N734" s="74"/>
      <c r="O734" s="74"/>
      <c r="P734" s="74"/>
      <c r="Q734" s="74"/>
      <c r="R734" s="74"/>
    </row>
    <row r="735">
      <c r="A735" s="80"/>
      <c r="B735" s="74"/>
      <c r="C735" s="74"/>
      <c r="D735" s="74"/>
      <c r="E735" s="74"/>
      <c r="F735" s="74"/>
      <c r="G735" s="80"/>
      <c r="H735" s="74"/>
      <c r="I735" s="74"/>
      <c r="J735" s="74"/>
      <c r="K735" s="74"/>
      <c r="L735" s="74"/>
      <c r="M735" s="74"/>
      <c r="N735" s="74"/>
      <c r="O735" s="74"/>
      <c r="P735" s="74"/>
      <c r="Q735" s="74"/>
      <c r="R735" s="74"/>
    </row>
    <row r="736">
      <c r="A736" s="80"/>
      <c r="B736" s="74"/>
      <c r="C736" s="74"/>
      <c r="D736" s="74"/>
      <c r="E736" s="74"/>
      <c r="F736" s="74"/>
      <c r="G736" s="80"/>
      <c r="H736" s="74"/>
      <c r="I736" s="74"/>
      <c r="J736" s="74"/>
      <c r="K736" s="74"/>
      <c r="L736" s="74"/>
      <c r="M736" s="74"/>
      <c r="N736" s="74"/>
      <c r="O736" s="74"/>
      <c r="P736" s="74"/>
      <c r="Q736" s="74"/>
      <c r="R736" s="74"/>
    </row>
    <row r="737">
      <c r="A737" s="80"/>
      <c r="B737" s="74"/>
      <c r="C737" s="74"/>
      <c r="D737" s="74"/>
      <c r="E737" s="74"/>
      <c r="F737" s="74"/>
      <c r="G737" s="80"/>
      <c r="H737" s="74"/>
      <c r="I737" s="74"/>
      <c r="J737" s="74"/>
      <c r="K737" s="74"/>
      <c r="L737" s="74"/>
      <c r="M737" s="74"/>
      <c r="N737" s="74"/>
      <c r="O737" s="74"/>
      <c r="P737" s="74"/>
      <c r="Q737" s="74"/>
      <c r="R737" s="74"/>
    </row>
    <row r="738">
      <c r="A738" s="80"/>
      <c r="B738" s="74"/>
      <c r="C738" s="74"/>
      <c r="D738" s="74"/>
      <c r="E738" s="74"/>
      <c r="F738" s="74"/>
      <c r="G738" s="80"/>
      <c r="H738" s="74"/>
      <c r="I738" s="74"/>
      <c r="J738" s="74"/>
      <c r="K738" s="74"/>
      <c r="L738" s="74"/>
      <c r="M738" s="74"/>
      <c r="N738" s="74"/>
      <c r="O738" s="74"/>
      <c r="P738" s="74"/>
      <c r="Q738" s="74"/>
      <c r="R738" s="74"/>
    </row>
    <row r="739">
      <c r="A739" s="80"/>
      <c r="B739" s="74"/>
      <c r="C739" s="74"/>
      <c r="D739" s="74"/>
      <c r="E739" s="74"/>
      <c r="F739" s="74"/>
      <c r="G739" s="80"/>
      <c r="H739" s="74"/>
      <c r="I739" s="74"/>
      <c r="J739" s="74"/>
      <c r="K739" s="74"/>
      <c r="L739" s="74"/>
      <c r="M739" s="74"/>
      <c r="N739" s="74"/>
      <c r="O739" s="74"/>
      <c r="P739" s="74"/>
      <c r="Q739" s="74"/>
      <c r="R739" s="74"/>
    </row>
    <row r="740">
      <c r="A740" s="80"/>
      <c r="B740" s="74"/>
      <c r="C740" s="74"/>
      <c r="D740" s="74"/>
      <c r="E740" s="74"/>
      <c r="F740" s="74"/>
      <c r="G740" s="80"/>
      <c r="H740" s="74"/>
      <c r="I740" s="74"/>
      <c r="J740" s="74"/>
      <c r="K740" s="74"/>
      <c r="L740" s="74"/>
      <c r="M740" s="74"/>
      <c r="N740" s="74"/>
      <c r="O740" s="74"/>
      <c r="P740" s="74"/>
      <c r="Q740" s="74"/>
      <c r="R740" s="74"/>
    </row>
    <row r="741">
      <c r="A741" s="80"/>
      <c r="B741" s="74"/>
      <c r="C741" s="74"/>
      <c r="D741" s="74"/>
      <c r="E741" s="74"/>
      <c r="F741" s="74"/>
      <c r="G741" s="80"/>
      <c r="H741" s="74"/>
      <c r="I741" s="74"/>
      <c r="J741" s="74"/>
      <c r="K741" s="74"/>
      <c r="L741" s="74"/>
      <c r="M741" s="74"/>
      <c r="N741" s="74"/>
      <c r="O741" s="74"/>
      <c r="P741" s="74"/>
      <c r="Q741" s="74"/>
      <c r="R741" s="74"/>
    </row>
    <row r="742">
      <c r="A742" s="80"/>
      <c r="B742" s="74"/>
      <c r="C742" s="74"/>
      <c r="D742" s="74"/>
      <c r="E742" s="74"/>
      <c r="F742" s="74"/>
      <c r="G742" s="80"/>
      <c r="H742" s="74"/>
      <c r="I742" s="74"/>
      <c r="J742" s="74"/>
      <c r="K742" s="74"/>
      <c r="L742" s="74"/>
      <c r="M742" s="74"/>
      <c r="N742" s="74"/>
      <c r="O742" s="74"/>
      <c r="P742" s="74"/>
      <c r="Q742" s="74"/>
      <c r="R742" s="74"/>
    </row>
    <row r="743">
      <c r="A743" s="80"/>
      <c r="B743" s="74"/>
      <c r="C743" s="74"/>
      <c r="D743" s="74"/>
      <c r="E743" s="74"/>
      <c r="F743" s="74"/>
      <c r="G743" s="80"/>
      <c r="H743" s="74"/>
      <c r="I743" s="74"/>
      <c r="J743" s="74"/>
      <c r="K743" s="74"/>
      <c r="L743" s="74"/>
      <c r="M743" s="74"/>
      <c r="N743" s="74"/>
      <c r="O743" s="74"/>
      <c r="P743" s="74"/>
      <c r="Q743" s="74"/>
      <c r="R743" s="74"/>
    </row>
    <row r="744">
      <c r="A744" s="80"/>
      <c r="B744" s="74"/>
      <c r="C744" s="74"/>
      <c r="D744" s="74"/>
      <c r="E744" s="74"/>
      <c r="F744" s="74"/>
      <c r="G744" s="80"/>
      <c r="H744" s="74"/>
      <c r="I744" s="74"/>
      <c r="J744" s="74"/>
      <c r="K744" s="74"/>
      <c r="L744" s="74"/>
      <c r="M744" s="74"/>
      <c r="N744" s="74"/>
      <c r="O744" s="74"/>
      <c r="P744" s="74"/>
      <c r="Q744" s="74"/>
      <c r="R744" s="74"/>
    </row>
    <row r="745">
      <c r="A745" s="80"/>
      <c r="B745" s="74"/>
      <c r="C745" s="74"/>
      <c r="D745" s="74"/>
      <c r="E745" s="74"/>
      <c r="F745" s="74"/>
      <c r="G745" s="80"/>
      <c r="H745" s="74"/>
      <c r="I745" s="74"/>
      <c r="J745" s="74"/>
      <c r="K745" s="74"/>
      <c r="L745" s="74"/>
      <c r="M745" s="74"/>
      <c r="N745" s="74"/>
      <c r="O745" s="74"/>
      <c r="P745" s="74"/>
      <c r="Q745" s="74"/>
      <c r="R745" s="74"/>
    </row>
    <row r="746">
      <c r="A746" s="80"/>
      <c r="B746" s="74"/>
      <c r="C746" s="74"/>
      <c r="D746" s="74"/>
      <c r="E746" s="74"/>
      <c r="F746" s="74"/>
      <c r="G746" s="80"/>
      <c r="H746" s="74"/>
      <c r="I746" s="74"/>
      <c r="J746" s="74"/>
      <c r="K746" s="74"/>
      <c r="L746" s="74"/>
      <c r="M746" s="74"/>
      <c r="N746" s="74"/>
      <c r="O746" s="74"/>
      <c r="P746" s="74"/>
      <c r="Q746" s="74"/>
      <c r="R746" s="74"/>
    </row>
    <row r="747">
      <c r="A747" s="80"/>
      <c r="B747" s="74"/>
      <c r="C747" s="74"/>
      <c r="D747" s="74"/>
      <c r="E747" s="74"/>
      <c r="F747" s="74"/>
      <c r="G747" s="80"/>
      <c r="H747" s="74"/>
      <c r="I747" s="74"/>
      <c r="J747" s="74"/>
      <c r="K747" s="74"/>
      <c r="L747" s="74"/>
      <c r="M747" s="74"/>
      <c r="N747" s="74"/>
      <c r="O747" s="74"/>
      <c r="P747" s="74"/>
      <c r="Q747" s="74"/>
      <c r="R747" s="74"/>
    </row>
    <row r="748">
      <c r="A748" s="80"/>
      <c r="B748" s="74"/>
      <c r="C748" s="74"/>
      <c r="D748" s="74"/>
      <c r="E748" s="74"/>
      <c r="F748" s="74"/>
      <c r="G748" s="80"/>
      <c r="H748" s="74"/>
      <c r="I748" s="74"/>
      <c r="J748" s="74"/>
      <c r="K748" s="74"/>
      <c r="L748" s="74"/>
      <c r="M748" s="74"/>
      <c r="N748" s="74"/>
      <c r="O748" s="74"/>
      <c r="P748" s="74"/>
      <c r="Q748" s="74"/>
      <c r="R748" s="74"/>
    </row>
    <row r="749">
      <c r="A749" s="80"/>
      <c r="B749" s="74"/>
      <c r="C749" s="74"/>
      <c r="D749" s="74"/>
      <c r="E749" s="74"/>
      <c r="F749" s="74"/>
      <c r="G749" s="80"/>
      <c r="H749" s="74"/>
      <c r="I749" s="74"/>
      <c r="J749" s="74"/>
      <c r="K749" s="74"/>
      <c r="L749" s="74"/>
      <c r="M749" s="74"/>
      <c r="N749" s="74"/>
      <c r="O749" s="74"/>
      <c r="P749" s="74"/>
      <c r="Q749" s="74"/>
      <c r="R749" s="74"/>
    </row>
    <row r="750">
      <c r="A750" s="80"/>
      <c r="B750" s="74"/>
      <c r="C750" s="74"/>
      <c r="D750" s="74"/>
      <c r="E750" s="74"/>
      <c r="F750" s="74"/>
      <c r="G750" s="80"/>
      <c r="H750" s="74"/>
      <c r="I750" s="74"/>
      <c r="J750" s="74"/>
      <c r="K750" s="74"/>
      <c r="L750" s="74"/>
      <c r="M750" s="74"/>
      <c r="N750" s="74"/>
      <c r="O750" s="74"/>
      <c r="P750" s="74"/>
      <c r="Q750" s="74"/>
      <c r="R750" s="74"/>
    </row>
    <row r="751">
      <c r="A751" s="80"/>
      <c r="B751" s="74"/>
      <c r="C751" s="74"/>
      <c r="D751" s="74"/>
      <c r="E751" s="74"/>
      <c r="F751" s="74"/>
      <c r="G751" s="80"/>
      <c r="H751" s="74"/>
      <c r="I751" s="74"/>
      <c r="J751" s="74"/>
      <c r="K751" s="74"/>
      <c r="L751" s="74"/>
      <c r="M751" s="74"/>
      <c r="N751" s="74"/>
      <c r="O751" s="74"/>
      <c r="P751" s="74"/>
      <c r="Q751" s="74"/>
      <c r="R751" s="74"/>
    </row>
    <row r="752">
      <c r="A752" s="80"/>
      <c r="B752" s="74"/>
      <c r="C752" s="74"/>
      <c r="D752" s="74"/>
      <c r="E752" s="74"/>
      <c r="F752" s="74"/>
      <c r="G752" s="80"/>
      <c r="H752" s="74"/>
      <c r="I752" s="74"/>
      <c r="J752" s="74"/>
      <c r="K752" s="74"/>
      <c r="L752" s="74"/>
      <c r="M752" s="74"/>
      <c r="N752" s="74"/>
      <c r="O752" s="74"/>
      <c r="P752" s="74"/>
      <c r="Q752" s="74"/>
      <c r="R752" s="74"/>
    </row>
    <row r="753">
      <c r="A753" s="80"/>
      <c r="B753" s="74"/>
      <c r="C753" s="74"/>
      <c r="D753" s="74"/>
      <c r="E753" s="74"/>
      <c r="F753" s="74"/>
      <c r="G753" s="80"/>
      <c r="H753" s="74"/>
      <c r="I753" s="74"/>
      <c r="J753" s="74"/>
      <c r="K753" s="74"/>
      <c r="L753" s="74"/>
      <c r="M753" s="74"/>
      <c r="N753" s="74"/>
      <c r="O753" s="74"/>
      <c r="P753" s="74"/>
      <c r="Q753" s="74"/>
      <c r="R753" s="74"/>
    </row>
    <row r="754">
      <c r="A754" s="80"/>
      <c r="B754" s="74"/>
      <c r="C754" s="74"/>
      <c r="D754" s="74"/>
      <c r="E754" s="74"/>
      <c r="F754" s="74"/>
      <c r="G754" s="80"/>
      <c r="H754" s="74"/>
      <c r="I754" s="74"/>
      <c r="J754" s="74"/>
      <c r="K754" s="74"/>
      <c r="L754" s="74"/>
      <c r="M754" s="74"/>
      <c r="N754" s="74"/>
      <c r="O754" s="74"/>
      <c r="P754" s="74"/>
      <c r="Q754" s="74"/>
      <c r="R754" s="74"/>
    </row>
    <row r="755">
      <c r="A755" s="80"/>
      <c r="B755" s="74"/>
      <c r="C755" s="74"/>
      <c r="D755" s="74"/>
      <c r="E755" s="74"/>
      <c r="F755" s="74"/>
      <c r="G755" s="80"/>
      <c r="H755" s="74"/>
      <c r="I755" s="74"/>
      <c r="J755" s="74"/>
      <c r="K755" s="74"/>
      <c r="L755" s="74"/>
      <c r="M755" s="74"/>
      <c r="N755" s="74"/>
      <c r="O755" s="74"/>
      <c r="P755" s="74"/>
      <c r="Q755" s="74"/>
      <c r="R755" s="74"/>
    </row>
    <row r="756">
      <c r="A756" s="80"/>
      <c r="B756" s="74"/>
      <c r="C756" s="74"/>
      <c r="D756" s="74"/>
      <c r="E756" s="74"/>
      <c r="F756" s="74"/>
      <c r="G756" s="80"/>
      <c r="H756" s="74"/>
      <c r="I756" s="74"/>
      <c r="J756" s="74"/>
      <c r="K756" s="74"/>
      <c r="L756" s="74"/>
      <c r="M756" s="74"/>
      <c r="N756" s="74"/>
      <c r="O756" s="74"/>
      <c r="P756" s="74"/>
      <c r="Q756" s="74"/>
      <c r="R756" s="74"/>
    </row>
    <row r="757">
      <c r="A757" s="80"/>
      <c r="B757" s="74"/>
      <c r="C757" s="74"/>
      <c r="D757" s="74"/>
      <c r="E757" s="74"/>
      <c r="F757" s="74"/>
      <c r="G757" s="80"/>
      <c r="H757" s="74"/>
      <c r="I757" s="74"/>
      <c r="J757" s="74"/>
      <c r="K757" s="74"/>
      <c r="L757" s="74"/>
      <c r="M757" s="74"/>
      <c r="N757" s="74"/>
      <c r="O757" s="74"/>
      <c r="P757" s="74"/>
      <c r="Q757" s="74"/>
      <c r="R757" s="74"/>
    </row>
    <row r="758">
      <c r="A758" s="80"/>
      <c r="B758" s="74"/>
      <c r="C758" s="74"/>
      <c r="D758" s="74"/>
      <c r="E758" s="74"/>
      <c r="F758" s="74"/>
      <c r="G758" s="80"/>
      <c r="H758" s="74"/>
      <c r="I758" s="74"/>
      <c r="J758" s="74"/>
      <c r="K758" s="74"/>
      <c r="L758" s="74"/>
      <c r="M758" s="74"/>
      <c r="N758" s="74"/>
      <c r="O758" s="74"/>
      <c r="P758" s="74"/>
      <c r="Q758" s="74"/>
      <c r="R758" s="74"/>
    </row>
    <row r="759">
      <c r="A759" s="80"/>
      <c r="B759" s="74"/>
      <c r="C759" s="74"/>
      <c r="D759" s="74"/>
      <c r="E759" s="74"/>
      <c r="F759" s="74"/>
      <c r="G759" s="80"/>
      <c r="H759" s="74"/>
      <c r="I759" s="74"/>
      <c r="J759" s="74"/>
      <c r="K759" s="74"/>
      <c r="L759" s="74"/>
      <c r="M759" s="74"/>
      <c r="N759" s="74"/>
      <c r="O759" s="74"/>
      <c r="P759" s="74"/>
      <c r="Q759" s="74"/>
      <c r="R759" s="74"/>
    </row>
    <row r="760">
      <c r="A760" s="80"/>
      <c r="B760" s="74"/>
      <c r="C760" s="74"/>
      <c r="D760" s="74"/>
      <c r="E760" s="74"/>
      <c r="F760" s="74"/>
      <c r="G760" s="80"/>
      <c r="H760" s="74"/>
      <c r="I760" s="74"/>
      <c r="J760" s="74"/>
      <c r="K760" s="74"/>
      <c r="L760" s="74"/>
      <c r="M760" s="74"/>
      <c r="N760" s="74"/>
      <c r="O760" s="74"/>
      <c r="P760" s="74"/>
      <c r="Q760" s="74"/>
      <c r="R760" s="74"/>
    </row>
    <row r="761">
      <c r="A761" s="80"/>
      <c r="B761" s="74"/>
      <c r="C761" s="74"/>
      <c r="D761" s="74"/>
      <c r="E761" s="74"/>
      <c r="F761" s="74"/>
      <c r="G761" s="80"/>
      <c r="H761" s="74"/>
      <c r="I761" s="74"/>
      <c r="J761" s="74"/>
      <c r="K761" s="74"/>
      <c r="L761" s="74"/>
      <c r="M761" s="74"/>
      <c r="N761" s="74"/>
      <c r="O761" s="74"/>
      <c r="P761" s="74"/>
      <c r="Q761" s="74"/>
      <c r="R761" s="74"/>
    </row>
    <row r="762">
      <c r="A762" s="80"/>
      <c r="B762" s="74"/>
      <c r="C762" s="74"/>
      <c r="D762" s="74"/>
      <c r="E762" s="74"/>
      <c r="F762" s="74"/>
      <c r="G762" s="80"/>
      <c r="H762" s="74"/>
      <c r="I762" s="74"/>
      <c r="J762" s="74"/>
      <c r="K762" s="74"/>
      <c r="L762" s="74"/>
      <c r="M762" s="74"/>
      <c r="N762" s="74"/>
      <c r="O762" s="74"/>
      <c r="P762" s="74"/>
      <c r="Q762" s="74"/>
      <c r="R762" s="74"/>
    </row>
    <row r="763">
      <c r="A763" s="80"/>
      <c r="B763" s="74"/>
      <c r="C763" s="74"/>
      <c r="D763" s="74"/>
      <c r="E763" s="74"/>
      <c r="F763" s="74"/>
      <c r="G763" s="80"/>
      <c r="H763" s="74"/>
      <c r="I763" s="74"/>
      <c r="J763" s="74"/>
      <c r="K763" s="74"/>
      <c r="L763" s="74"/>
      <c r="M763" s="74"/>
      <c r="N763" s="74"/>
      <c r="O763" s="74"/>
      <c r="P763" s="74"/>
      <c r="Q763" s="74"/>
      <c r="R763" s="74"/>
    </row>
    <row r="764">
      <c r="A764" s="80"/>
      <c r="B764" s="74"/>
      <c r="C764" s="74"/>
      <c r="D764" s="74"/>
      <c r="E764" s="74"/>
      <c r="F764" s="74"/>
      <c r="G764" s="80"/>
      <c r="H764" s="74"/>
      <c r="I764" s="74"/>
      <c r="J764" s="74"/>
      <c r="K764" s="74"/>
      <c r="L764" s="74"/>
      <c r="M764" s="74"/>
      <c r="N764" s="74"/>
      <c r="O764" s="74"/>
      <c r="P764" s="74"/>
      <c r="Q764" s="74"/>
      <c r="R764" s="74"/>
    </row>
    <row r="765">
      <c r="A765" s="80"/>
      <c r="B765" s="74"/>
      <c r="C765" s="74"/>
      <c r="D765" s="74"/>
      <c r="E765" s="74"/>
      <c r="F765" s="74"/>
      <c r="G765" s="80"/>
      <c r="H765" s="74"/>
      <c r="I765" s="74"/>
      <c r="J765" s="74"/>
      <c r="K765" s="74"/>
      <c r="L765" s="74"/>
      <c r="M765" s="74"/>
      <c r="N765" s="74"/>
      <c r="O765" s="74"/>
      <c r="P765" s="74"/>
      <c r="Q765" s="74"/>
      <c r="R765" s="74"/>
    </row>
    <row r="766">
      <c r="A766" s="80"/>
      <c r="B766" s="74"/>
      <c r="C766" s="74"/>
      <c r="D766" s="74"/>
      <c r="E766" s="74"/>
      <c r="F766" s="74"/>
      <c r="G766" s="80"/>
      <c r="H766" s="74"/>
      <c r="I766" s="74"/>
      <c r="J766" s="74"/>
      <c r="K766" s="74"/>
      <c r="L766" s="74"/>
      <c r="M766" s="74"/>
      <c r="N766" s="74"/>
      <c r="O766" s="74"/>
      <c r="P766" s="74"/>
      <c r="Q766" s="74"/>
      <c r="R766" s="74"/>
    </row>
    <row r="767">
      <c r="A767" s="80"/>
      <c r="B767" s="74"/>
      <c r="C767" s="74"/>
      <c r="D767" s="74"/>
      <c r="E767" s="74"/>
      <c r="F767" s="74"/>
      <c r="G767" s="80"/>
      <c r="H767" s="74"/>
      <c r="I767" s="74"/>
      <c r="J767" s="74"/>
      <c r="K767" s="74"/>
      <c r="L767" s="74"/>
      <c r="M767" s="74"/>
      <c r="N767" s="74"/>
      <c r="O767" s="74"/>
      <c r="P767" s="74"/>
      <c r="Q767" s="74"/>
      <c r="R767" s="74"/>
    </row>
    <row r="768">
      <c r="A768" s="80"/>
      <c r="B768" s="74"/>
      <c r="C768" s="74"/>
      <c r="D768" s="74"/>
      <c r="E768" s="74"/>
      <c r="F768" s="74"/>
      <c r="G768" s="80"/>
      <c r="H768" s="74"/>
      <c r="I768" s="74"/>
      <c r="J768" s="74"/>
      <c r="K768" s="74"/>
      <c r="L768" s="74"/>
      <c r="M768" s="74"/>
      <c r="N768" s="74"/>
      <c r="O768" s="74"/>
      <c r="P768" s="74"/>
      <c r="Q768" s="74"/>
      <c r="R768" s="74"/>
    </row>
    <row r="769">
      <c r="A769" s="80"/>
      <c r="B769" s="74"/>
      <c r="C769" s="74"/>
      <c r="D769" s="74"/>
      <c r="E769" s="74"/>
      <c r="F769" s="74"/>
      <c r="G769" s="80"/>
      <c r="H769" s="74"/>
      <c r="I769" s="74"/>
      <c r="J769" s="74"/>
      <c r="K769" s="74"/>
      <c r="L769" s="74"/>
      <c r="M769" s="74"/>
      <c r="N769" s="74"/>
      <c r="O769" s="74"/>
      <c r="P769" s="74"/>
      <c r="Q769" s="74"/>
      <c r="R769" s="74"/>
    </row>
    <row r="770">
      <c r="A770" s="80"/>
      <c r="B770" s="74"/>
      <c r="C770" s="74"/>
      <c r="D770" s="74"/>
      <c r="E770" s="74"/>
      <c r="F770" s="74"/>
      <c r="G770" s="80"/>
      <c r="H770" s="74"/>
      <c r="I770" s="74"/>
      <c r="J770" s="74"/>
      <c r="K770" s="74"/>
      <c r="L770" s="74"/>
      <c r="M770" s="74"/>
      <c r="N770" s="74"/>
      <c r="O770" s="74"/>
      <c r="P770" s="74"/>
      <c r="Q770" s="74"/>
      <c r="R770" s="74"/>
    </row>
    <row r="771">
      <c r="A771" s="80"/>
      <c r="B771" s="74"/>
      <c r="C771" s="74"/>
      <c r="D771" s="74"/>
      <c r="E771" s="74"/>
      <c r="F771" s="74"/>
      <c r="G771" s="80"/>
      <c r="H771" s="74"/>
      <c r="I771" s="74"/>
      <c r="J771" s="74"/>
      <c r="K771" s="74"/>
      <c r="L771" s="74"/>
      <c r="M771" s="74"/>
      <c r="N771" s="74"/>
      <c r="O771" s="74"/>
      <c r="P771" s="74"/>
      <c r="Q771" s="74"/>
      <c r="R771" s="74"/>
    </row>
    <row r="772">
      <c r="A772" s="80"/>
      <c r="B772" s="74"/>
      <c r="C772" s="74"/>
      <c r="D772" s="74"/>
      <c r="E772" s="74"/>
      <c r="F772" s="74"/>
      <c r="G772" s="80"/>
      <c r="H772" s="74"/>
      <c r="I772" s="74"/>
      <c r="J772" s="74"/>
      <c r="K772" s="74"/>
      <c r="L772" s="74"/>
      <c r="M772" s="74"/>
      <c r="N772" s="74"/>
      <c r="O772" s="74"/>
      <c r="P772" s="74"/>
      <c r="Q772" s="74"/>
      <c r="R772" s="74"/>
    </row>
    <row r="773">
      <c r="A773" s="80"/>
      <c r="B773" s="74"/>
      <c r="C773" s="74"/>
      <c r="D773" s="74"/>
      <c r="E773" s="74"/>
      <c r="F773" s="74"/>
      <c r="G773" s="80"/>
      <c r="H773" s="74"/>
      <c r="I773" s="74"/>
      <c r="J773" s="74"/>
      <c r="K773" s="74"/>
      <c r="L773" s="74"/>
      <c r="M773" s="74"/>
      <c r="N773" s="74"/>
      <c r="O773" s="74"/>
      <c r="P773" s="74"/>
      <c r="Q773" s="74"/>
      <c r="R773" s="74"/>
    </row>
    <row r="774">
      <c r="A774" s="80"/>
      <c r="B774" s="74"/>
      <c r="C774" s="74"/>
      <c r="D774" s="74"/>
      <c r="E774" s="74"/>
      <c r="F774" s="74"/>
      <c r="G774" s="80"/>
      <c r="H774" s="74"/>
      <c r="I774" s="74"/>
      <c r="J774" s="74"/>
      <c r="K774" s="74"/>
      <c r="L774" s="74"/>
      <c r="M774" s="74"/>
      <c r="N774" s="74"/>
      <c r="O774" s="74"/>
      <c r="P774" s="74"/>
      <c r="Q774" s="74"/>
      <c r="R774" s="74"/>
    </row>
    <row r="775">
      <c r="A775" s="80"/>
      <c r="B775" s="74"/>
      <c r="C775" s="74"/>
      <c r="D775" s="74"/>
      <c r="E775" s="74"/>
      <c r="F775" s="74"/>
      <c r="G775" s="80"/>
      <c r="H775" s="74"/>
      <c r="I775" s="74"/>
      <c r="J775" s="74"/>
      <c r="K775" s="74"/>
      <c r="L775" s="74"/>
      <c r="M775" s="74"/>
      <c r="N775" s="74"/>
      <c r="O775" s="74"/>
      <c r="P775" s="74"/>
      <c r="Q775" s="74"/>
      <c r="R775" s="74"/>
    </row>
    <row r="776">
      <c r="A776" s="80"/>
      <c r="B776" s="74"/>
      <c r="C776" s="74"/>
      <c r="D776" s="74"/>
      <c r="E776" s="74"/>
      <c r="F776" s="74"/>
      <c r="G776" s="80"/>
      <c r="H776" s="74"/>
      <c r="I776" s="74"/>
      <c r="J776" s="74"/>
      <c r="K776" s="74"/>
      <c r="L776" s="74"/>
      <c r="M776" s="74"/>
      <c r="N776" s="74"/>
      <c r="O776" s="74"/>
      <c r="P776" s="74"/>
      <c r="Q776" s="74"/>
      <c r="R776" s="74"/>
    </row>
    <row r="777">
      <c r="A777" s="80"/>
      <c r="B777" s="74"/>
      <c r="C777" s="74"/>
      <c r="D777" s="74"/>
      <c r="E777" s="74"/>
      <c r="F777" s="74"/>
      <c r="G777" s="80"/>
      <c r="H777" s="74"/>
      <c r="I777" s="74"/>
      <c r="J777" s="74"/>
      <c r="K777" s="74"/>
      <c r="L777" s="74"/>
      <c r="M777" s="74"/>
      <c r="N777" s="74"/>
      <c r="O777" s="74"/>
      <c r="P777" s="74"/>
      <c r="Q777" s="74"/>
      <c r="R777" s="74"/>
    </row>
    <row r="778">
      <c r="A778" s="80"/>
      <c r="B778" s="74"/>
      <c r="C778" s="74"/>
      <c r="D778" s="74"/>
      <c r="E778" s="74"/>
      <c r="F778" s="74"/>
      <c r="G778" s="80"/>
      <c r="H778" s="74"/>
      <c r="I778" s="74"/>
      <c r="J778" s="74"/>
      <c r="K778" s="74"/>
      <c r="L778" s="74"/>
      <c r="M778" s="74"/>
      <c r="N778" s="74"/>
      <c r="O778" s="74"/>
      <c r="P778" s="74"/>
      <c r="Q778" s="74"/>
      <c r="R778" s="74"/>
    </row>
    <row r="779">
      <c r="A779" s="80"/>
      <c r="B779" s="74"/>
      <c r="C779" s="74"/>
      <c r="D779" s="74"/>
      <c r="E779" s="74"/>
      <c r="F779" s="74"/>
      <c r="G779" s="80"/>
      <c r="H779" s="74"/>
      <c r="I779" s="74"/>
      <c r="J779" s="74"/>
      <c r="K779" s="74"/>
      <c r="L779" s="74"/>
      <c r="M779" s="74"/>
      <c r="N779" s="74"/>
      <c r="O779" s="74"/>
      <c r="P779" s="74"/>
      <c r="Q779" s="74"/>
      <c r="R779" s="74"/>
    </row>
    <row r="780">
      <c r="A780" s="80"/>
      <c r="B780" s="74"/>
      <c r="C780" s="74"/>
      <c r="D780" s="74"/>
      <c r="E780" s="74"/>
      <c r="F780" s="74"/>
      <c r="G780" s="80"/>
      <c r="H780" s="74"/>
      <c r="I780" s="74"/>
      <c r="J780" s="74"/>
      <c r="K780" s="74"/>
      <c r="L780" s="74"/>
      <c r="M780" s="74"/>
      <c r="N780" s="74"/>
      <c r="O780" s="74"/>
      <c r="P780" s="74"/>
      <c r="Q780" s="74"/>
      <c r="R780" s="74"/>
    </row>
    <row r="781">
      <c r="A781" s="80"/>
      <c r="B781" s="74"/>
      <c r="C781" s="74"/>
      <c r="D781" s="74"/>
      <c r="E781" s="74"/>
      <c r="F781" s="74"/>
      <c r="G781" s="80"/>
      <c r="H781" s="74"/>
      <c r="I781" s="74"/>
      <c r="J781" s="74"/>
      <c r="K781" s="74"/>
      <c r="L781" s="74"/>
      <c r="M781" s="74"/>
      <c r="N781" s="74"/>
      <c r="O781" s="74"/>
      <c r="P781" s="74"/>
      <c r="Q781" s="74"/>
      <c r="R781" s="74"/>
    </row>
    <row r="782">
      <c r="A782" s="80"/>
      <c r="B782" s="74"/>
      <c r="C782" s="74"/>
      <c r="D782" s="74"/>
      <c r="E782" s="74"/>
      <c r="F782" s="74"/>
      <c r="G782" s="80"/>
      <c r="H782" s="74"/>
      <c r="I782" s="74"/>
      <c r="J782" s="74"/>
      <c r="K782" s="74"/>
      <c r="L782" s="74"/>
      <c r="M782" s="74"/>
      <c r="N782" s="74"/>
      <c r="O782" s="74"/>
      <c r="P782" s="74"/>
      <c r="Q782" s="74"/>
      <c r="R782" s="74"/>
    </row>
    <row r="783">
      <c r="A783" s="80"/>
      <c r="B783" s="74"/>
      <c r="C783" s="74"/>
      <c r="D783" s="74"/>
      <c r="E783" s="74"/>
      <c r="F783" s="74"/>
      <c r="G783" s="80"/>
      <c r="H783" s="74"/>
      <c r="I783" s="74"/>
      <c r="J783" s="74"/>
      <c r="K783" s="74"/>
      <c r="L783" s="74"/>
      <c r="M783" s="74"/>
      <c r="N783" s="74"/>
      <c r="O783" s="74"/>
      <c r="P783" s="74"/>
      <c r="Q783" s="74"/>
      <c r="R783" s="74"/>
    </row>
    <row r="784">
      <c r="A784" s="80"/>
      <c r="B784" s="74"/>
      <c r="C784" s="74"/>
      <c r="D784" s="74"/>
      <c r="E784" s="74"/>
      <c r="F784" s="74"/>
      <c r="G784" s="80"/>
      <c r="H784" s="74"/>
      <c r="I784" s="74"/>
      <c r="J784" s="74"/>
      <c r="K784" s="74"/>
      <c r="L784" s="74"/>
      <c r="M784" s="74"/>
      <c r="N784" s="74"/>
      <c r="O784" s="74"/>
      <c r="P784" s="74"/>
      <c r="Q784" s="74"/>
      <c r="R784" s="74"/>
    </row>
    <row r="785">
      <c r="A785" s="80"/>
      <c r="B785" s="74"/>
      <c r="C785" s="74"/>
      <c r="D785" s="74"/>
      <c r="E785" s="74"/>
      <c r="F785" s="74"/>
      <c r="G785" s="80"/>
      <c r="H785" s="74"/>
      <c r="I785" s="74"/>
      <c r="J785" s="74"/>
      <c r="K785" s="74"/>
      <c r="L785" s="74"/>
      <c r="M785" s="74"/>
      <c r="N785" s="74"/>
      <c r="O785" s="74"/>
      <c r="P785" s="74"/>
      <c r="Q785" s="74"/>
      <c r="R785" s="74"/>
    </row>
    <row r="786">
      <c r="A786" s="80"/>
      <c r="B786" s="74"/>
      <c r="C786" s="74"/>
      <c r="D786" s="74"/>
      <c r="E786" s="74"/>
      <c r="F786" s="74"/>
      <c r="G786" s="80"/>
      <c r="H786" s="74"/>
      <c r="I786" s="74"/>
      <c r="J786" s="74"/>
      <c r="K786" s="74"/>
      <c r="L786" s="74"/>
      <c r="M786" s="74"/>
      <c r="N786" s="74"/>
      <c r="O786" s="74"/>
      <c r="P786" s="74"/>
      <c r="Q786" s="74"/>
      <c r="R786" s="74"/>
    </row>
    <row r="787">
      <c r="A787" s="80"/>
      <c r="B787" s="74"/>
      <c r="C787" s="74"/>
      <c r="D787" s="74"/>
      <c r="E787" s="74"/>
      <c r="F787" s="74"/>
      <c r="G787" s="80"/>
      <c r="H787" s="74"/>
      <c r="I787" s="74"/>
      <c r="J787" s="74"/>
      <c r="K787" s="74"/>
      <c r="L787" s="74"/>
      <c r="M787" s="74"/>
      <c r="N787" s="74"/>
      <c r="O787" s="74"/>
      <c r="P787" s="74"/>
      <c r="Q787" s="74"/>
      <c r="R787" s="74"/>
    </row>
    <row r="788">
      <c r="A788" s="80"/>
      <c r="B788" s="74"/>
      <c r="C788" s="74"/>
      <c r="D788" s="74"/>
      <c r="E788" s="74"/>
      <c r="F788" s="74"/>
      <c r="G788" s="80"/>
      <c r="H788" s="74"/>
      <c r="I788" s="74"/>
      <c r="J788" s="74"/>
      <c r="K788" s="74"/>
      <c r="L788" s="74"/>
      <c r="M788" s="74"/>
      <c r="N788" s="74"/>
      <c r="O788" s="74"/>
      <c r="P788" s="74"/>
      <c r="Q788" s="74"/>
      <c r="R788" s="74"/>
    </row>
    <row r="789">
      <c r="A789" s="80"/>
      <c r="B789" s="74"/>
      <c r="C789" s="74"/>
      <c r="D789" s="74"/>
      <c r="E789" s="74"/>
      <c r="F789" s="74"/>
      <c r="G789" s="80"/>
      <c r="H789" s="74"/>
      <c r="I789" s="74"/>
      <c r="J789" s="74"/>
      <c r="K789" s="74"/>
      <c r="L789" s="74"/>
      <c r="M789" s="74"/>
      <c r="N789" s="74"/>
      <c r="O789" s="74"/>
      <c r="P789" s="74"/>
      <c r="Q789" s="74"/>
      <c r="R789" s="74"/>
    </row>
    <row r="790">
      <c r="A790" s="80"/>
      <c r="B790" s="74"/>
      <c r="C790" s="74"/>
      <c r="D790" s="74"/>
      <c r="E790" s="74"/>
      <c r="F790" s="74"/>
      <c r="G790" s="80"/>
      <c r="H790" s="74"/>
      <c r="I790" s="74"/>
      <c r="J790" s="74"/>
      <c r="K790" s="74"/>
      <c r="L790" s="74"/>
      <c r="M790" s="74"/>
      <c r="N790" s="74"/>
      <c r="O790" s="74"/>
      <c r="P790" s="74"/>
      <c r="Q790" s="74"/>
      <c r="R790" s="74"/>
    </row>
    <row r="791">
      <c r="A791" s="80"/>
      <c r="B791" s="74"/>
      <c r="C791" s="74"/>
      <c r="D791" s="74"/>
      <c r="E791" s="74"/>
      <c r="F791" s="74"/>
      <c r="G791" s="80"/>
      <c r="H791" s="74"/>
      <c r="I791" s="74"/>
      <c r="J791" s="74"/>
      <c r="K791" s="74"/>
      <c r="L791" s="74"/>
      <c r="M791" s="74"/>
      <c r="N791" s="74"/>
      <c r="O791" s="74"/>
      <c r="P791" s="74"/>
      <c r="Q791" s="74"/>
      <c r="R791" s="74"/>
    </row>
    <row r="792">
      <c r="A792" s="80"/>
      <c r="B792" s="74"/>
      <c r="C792" s="74"/>
      <c r="D792" s="74"/>
      <c r="E792" s="74"/>
      <c r="F792" s="74"/>
      <c r="G792" s="80"/>
      <c r="H792" s="74"/>
      <c r="I792" s="74"/>
      <c r="J792" s="74"/>
      <c r="K792" s="74"/>
      <c r="L792" s="74"/>
      <c r="M792" s="74"/>
      <c r="N792" s="74"/>
      <c r="O792" s="74"/>
      <c r="P792" s="74"/>
      <c r="Q792" s="74"/>
      <c r="R792" s="74"/>
    </row>
    <row r="793">
      <c r="A793" s="80"/>
      <c r="B793" s="74"/>
      <c r="C793" s="74"/>
      <c r="D793" s="74"/>
      <c r="E793" s="74"/>
      <c r="F793" s="74"/>
      <c r="G793" s="80"/>
      <c r="H793" s="74"/>
      <c r="I793" s="74"/>
      <c r="J793" s="74"/>
      <c r="K793" s="74"/>
      <c r="L793" s="74"/>
      <c r="M793" s="74"/>
      <c r="N793" s="74"/>
      <c r="O793" s="74"/>
      <c r="P793" s="74"/>
      <c r="Q793" s="74"/>
      <c r="R793" s="74"/>
    </row>
    <row r="794">
      <c r="A794" s="80"/>
      <c r="B794" s="74"/>
      <c r="C794" s="74"/>
      <c r="D794" s="74"/>
      <c r="E794" s="74"/>
      <c r="F794" s="74"/>
      <c r="G794" s="80"/>
      <c r="H794" s="74"/>
      <c r="I794" s="74"/>
      <c r="J794" s="74"/>
      <c r="K794" s="74"/>
      <c r="L794" s="74"/>
      <c r="M794" s="74"/>
      <c r="N794" s="74"/>
      <c r="O794" s="74"/>
      <c r="P794" s="74"/>
      <c r="Q794" s="74"/>
      <c r="R794" s="74"/>
    </row>
    <row r="795">
      <c r="A795" s="80"/>
      <c r="B795" s="74"/>
      <c r="C795" s="74"/>
      <c r="D795" s="74"/>
      <c r="E795" s="74"/>
      <c r="F795" s="74"/>
      <c r="G795" s="80"/>
      <c r="H795" s="74"/>
      <c r="I795" s="74"/>
      <c r="J795" s="74"/>
      <c r="K795" s="74"/>
      <c r="L795" s="74"/>
      <c r="M795" s="74"/>
      <c r="N795" s="74"/>
      <c r="O795" s="74"/>
      <c r="P795" s="74"/>
      <c r="Q795" s="74"/>
      <c r="R795" s="74"/>
    </row>
    <row r="796">
      <c r="A796" s="80"/>
      <c r="B796" s="74"/>
      <c r="C796" s="74"/>
      <c r="D796" s="74"/>
      <c r="E796" s="74"/>
      <c r="F796" s="74"/>
      <c r="G796" s="80"/>
      <c r="H796" s="74"/>
      <c r="I796" s="74"/>
      <c r="J796" s="74"/>
      <c r="K796" s="74"/>
      <c r="L796" s="74"/>
      <c r="M796" s="74"/>
      <c r="N796" s="74"/>
      <c r="O796" s="74"/>
      <c r="P796" s="74"/>
      <c r="Q796" s="74"/>
      <c r="R796" s="74"/>
    </row>
    <row r="797">
      <c r="A797" s="80"/>
      <c r="B797" s="74"/>
      <c r="C797" s="74"/>
      <c r="D797" s="74"/>
      <c r="E797" s="74"/>
      <c r="F797" s="74"/>
      <c r="G797" s="80"/>
      <c r="H797" s="74"/>
      <c r="I797" s="74"/>
      <c r="J797" s="74"/>
      <c r="K797" s="74"/>
      <c r="L797" s="74"/>
      <c r="M797" s="74"/>
      <c r="N797" s="74"/>
      <c r="O797" s="74"/>
      <c r="P797" s="74"/>
      <c r="Q797" s="74"/>
      <c r="R797" s="74"/>
    </row>
    <row r="798">
      <c r="A798" s="80"/>
      <c r="B798" s="74"/>
      <c r="C798" s="74"/>
      <c r="D798" s="74"/>
      <c r="E798" s="74"/>
      <c r="F798" s="74"/>
      <c r="G798" s="80"/>
      <c r="H798" s="74"/>
      <c r="I798" s="74"/>
      <c r="J798" s="74"/>
      <c r="K798" s="74"/>
      <c r="L798" s="74"/>
      <c r="M798" s="74"/>
      <c r="N798" s="74"/>
      <c r="O798" s="74"/>
      <c r="P798" s="74"/>
      <c r="Q798" s="74"/>
      <c r="R798" s="74"/>
    </row>
    <row r="799">
      <c r="A799" s="80"/>
      <c r="B799" s="74"/>
      <c r="C799" s="74"/>
      <c r="D799" s="74"/>
      <c r="E799" s="74"/>
      <c r="F799" s="74"/>
      <c r="G799" s="80"/>
      <c r="H799" s="74"/>
      <c r="I799" s="74"/>
      <c r="J799" s="74"/>
      <c r="K799" s="74"/>
      <c r="L799" s="74"/>
      <c r="M799" s="74"/>
      <c r="N799" s="74"/>
      <c r="O799" s="74"/>
      <c r="P799" s="74"/>
      <c r="Q799" s="74"/>
      <c r="R799" s="74"/>
    </row>
    <row r="800">
      <c r="A800" s="80"/>
      <c r="B800" s="74"/>
      <c r="C800" s="74"/>
      <c r="D800" s="74"/>
      <c r="E800" s="74"/>
      <c r="F800" s="74"/>
      <c r="G800" s="80"/>
      <c r="H800" s="74"/>
      <c r="I800" s="74"/>
      <c r="J800" s="74"/>
      <c r="K800" s="74"/>
      <c r="L800" s="74"/>
      <c r="M800" s="74"/>
      <c r="N800" s="74"/>
      <c r="O800" s="74"/>
      <c r="P800" s="74"/>
      <c r="Q800" s="74"/>
      <c r="R800" s="74"/>
    </row>
    <row r="801">
      <c r="A801" s="80"/>
      <c r="B801" s="74"/>
      <c r="C801" s="74"/>
      <c r="D801" s="74"/>
      <c r="E801" s="74"/>
      <c r="F801" s="74"/>
      <c r="G801" s="80"/>
      <c r="H801" s="74"/>
      <c r="I801" s="74"/>
      <c r="J801" s="74"/>
      <c r="K801" s="74"/>
      <c r="L801" s="74"/>
      <c r="M801" s="74"/>
      <c r="N801" s="74"/>
      <c r="O801" s="74"/>
      <c r="P801" s="74"/>
      <c r="Q801" s="74"/>
      <c r="R801" s="74"/>
    </row>
    <row r="802">
      <c r="A802" s="80"/>
      <c r="B802" s="74"/>
      <c r="C802" s="74"/>
      <c r="D802" s="74"/>
      <c r="E802" s="74"/>
      <c r="F802" s="74"/>
      <c r="G802" s="80"/>
      <c r="H802" s="74"/>
      <c r="I802" s="74"/>
      <c r="J802" s="74"/>
      <c r="K802" s="74"/>
      <c r="L802" s="74"/>
      <c r="M802" s="74"/>
      <c r="N802" s="74"/>
      <c r="O802" s="74"/>
      <c r="P802" s="74"/>
      <c r="Q802" s="74"/>
      <c r="R802" s="74"/>
    </row>
    <row r="803">
      <c r="A803" s="80"/>
      <c r="B803" s="74"/>
      <c r="C803" s="74"/>
      <c r="D803" s="74"/>
      <c r="E803" s="74"/>
      <c r="F803" s="74"/>
      <c r="G803" s="80"/>
      <c r="H803" s="74"/>
      <c r="I803" s="74"/>
      <c r="J803" s="74"/>
      <c r="K803" s="74"/>
      <c r="L803" s="74"/>
      <c r="M803" s="74"/>
      <c r="N803" s="74"/>
      <c r="O803" s="74"/>
      <c r="P803" s="74"/>
      <c r="Q803" s="74"/>
      <c r="R803" s="74"/>
    </row>
    <row r="804">
      <c r="A804" s="80"/>
      <c r="B804" s="74"/>
      <c r="C804" s="74"/>
      <c r="D804" s="74"/>
      <c r="E804" s="74"/>
      <c r="F804" s="74"/>
      <c r="G804" s="80"/>
      <c r="H804" s="74"/>
      <c r="I804" s="74"/>
      <c r="J804" s="74"/>
      <c r="K804" s="74"/>
      <c r="L804" s="74"/>
      <c r="M804" s="74"/>
      <c r="N804" s="74"/>
      <c r="O804" s="74"/>
      <c r="P804" s="74"/>
      <c r="Q804" s="74"/>
      <c r="R804" s="74"/>
    </row>
    <row r="805">
      <c r="A805" s="80"/>
      <c r="B805" s="74"/>
      <c r="C805" s="74"/>
      <c r="D805" s="74"/>
      <c r="E805" s="74"/>
      <c r="F805" s="74"/>
      <c r="G805" s="80"/>
      <c r="H805" s="74"/>
      <c r="I805" s="74"/>
      <c r="J805" s="74"/>
      <c r="K805" s="74"/>
      <c r="L805" s="74"/>
      <c r="M805" s="74"/>
      <c r="N805" s="74"/>
      <c r="O805" s="74"/>
      <c r="P805" s="74"/>
      <c r="Q805" s="74"/>
      <c r="R805" s="74"/>
    </row>
    <row r="806">
      <c r="A806" s="80"/>
      <c r="B806" s="74"/>
      <c r="C806" s="74"/>
      <c r="D806" s="74"/>
      <c r="E806" s="74"/>
      <c r="F806" s="74"/>
      <c r="G806" s="80"/>
      <c r="H806" s="74"/>
      <c r="I806" s="74"/>
      <c r="J806" s="74"/>
      <c r="K806" s="74"/>
      <c r="L806" s="74"/>
      <c r="M806" s="74"/>
      <c r="N806" s="74"/>
      <c r="O806" s="74"/>
      <c r="P806" s="74"/>
      <c r="Q806" s="74"/>
      <c r="R806" s="74"/>
    </row>
    <row r="807">
      <c r="A807" s="80"/>
      <c r="B807" s="74"/>
      <c r="C807" s="74"/>
      <c r="D807" s="74"/>
      <c r="E807" s="74"/>
      <c r="F807" s="74"/>
      <c r="G807" s="80"/>
      <c r="H807" s="74"/>
      <c r="I807" s="74"/>
      <c r="J807" s="74"/>
      <c r="K807" s="74"/>
      <c r="L807" s="74"/>
      <c r="M807" s="74"/>
      <c r="N807" s="74"/>
      <c r="O807" s="74"/>
      <c r="P807" s="74"/>
      <c r="Q807" s="74"/>
      <c r="R807" s="74"/>
    </row>
    <row r="808">
      <c r="A808" s="80"/>
      <c r="B808" s="74"/>
      <c r="C808" s="74"/>
      <c r="D808" s="74"/>
      <c r="E808" s="74"/>
      <c r="F808" s="74"/>
      <c r="G808" s="80"/>
      <c r="H808" s="74"/>
      <c r="I808" s="74"/>
      <c r="J808" s="74"/>
      <c r="K808" s="74"/>
      <c r="L808" s="74"/>
      <c r="M808" s="74"/>
      <c r="N808" s="74"/>
      <c r="O808" s="74"/>
      <c r="P808" s="74"/>
      <c r="Q808" s="74"/>
      <c r="R808" s="74"/>
    </row>
    <row r="809">
      <c r="A809" s="80"/>
      <c r="B809" s="74"/>
      <c r="C809" s="74"/>
      <c r="D809" s="74"/>
      <c r="E809" s="74"/>
      <c r="F809" s="74"/>
      <c r="G809" s="80"/>
      <c r="H809" s="74"/>
      <c r="I809" s="74"/>
      <c r="J809" s="74"/>
      <c r="K809" s="74"/>
      <c r="L809" s="74"/>
      <c r="M809" s="74"/>
      <c r="N809" s="74"/>
      <c r="O809" s="74"/>
      <c r="P809" s="74"/>
      <c r="Q809" s="74"/>
      <c r="R809" s="74"/>
    </row>
    <row r="810">
      <c r="A810" s="80"/>
      <c r="B810" s="74"/>
      <c r="C810" s="74"/>
      <c r="D810" s="74"/>
      <c r="E810" s="74"/>
      <c r="F810" s="74"/>
      <c r="G810" s="80"/>
      <c r="H810" s="74"/>
      <c r="I810" s="74"/>
      <c r="J810" s="74"/>
      <c r="K810" s="74"/>
      <c r="L810" s="74"/>
      <c r="M810" s="74"/>
      <c r="N810" s="74"/>
      <c r="O810" s="74"/>
      <c r="P810" s="74"/>
      <c r="Q810" s="74"/>
      <c r="R810" s="74"/>
    </row>
    <row r="811">
      <c r="A811" s="80"/>
      <c r="B811" s="74"/>
      <c r="C811" s="74"/>
      <c r="D811" s="74"/>
      <c r="E811" s="74"/>
      <c r="F811" s="74"/>
      <c r="G811" s="80"/>
      <c r="H811" s="74"/>
      <c r="I811" s="74"/>
      <c r="J811" s="74"/>
      <c r="K811" s="74"/>
      <c r="L811" s="74"/>
      <c r="M811" s="74"/>
      <c r="N811" s="74"/>
      <c r="O811" s="74"/>
      <c r="P811" s="74"/>
      <c r="Q811" s="74"/>
      <c r="R811" s="74"/>
    </row>
    <row r="812">
      <c r="A812" s="80"/>
      <c r="B812" s="74"/>
      <c r="C812" s="74"/>
      <c r="D812" s="74"/>
      <c r="E812" s="74"/>
      <c r="F812" s="74"/>
      <c r="G812" s="80"/>
      <c r="H812" s="74"/>
      <c r="I812" s="74"/>
      <c r="J812" s="74"/>
      <c r="K812" s="74"/>
      <c r="L812" s="74"/>
      <c r="M812" s="74"/>
      <c r="N812" s="74"/>
      <c r="O812" s="74"/>
      <c r="P812" s="74"/>
      <c r="Q812" s="74"/>
      <c r="R812" s="74"/>
    </row>
    <row r="813">
      <c r="A813" s="80"/>
      <c r="B813" s="74"/>
      <c r="C813" s="74"/>
      <c r="D813" s="74"/>
      <c r="E813" s="74"/>
      <c r="F813" s="74"/>
      <c r="G813" s="80"/>
      <c r="H813" s="74"/>
      <c r="I813" s="74"/>
      <c r="J813" s="74"/>
      <c r="K813" s="74"/>
      <c r="L813" s="74"/>
      <c r="M813" s="74"/>
      <c r="N813" s="74"/>
      <c r="O813" s="74"/>
      <c r="P813" s="74"/>
      <c r="Q813" s="74"/>
      <c r="R813" s="74"/>
    </row>
    <row r="814">
      <c r="A814" s="80"/>
      <c r="B814" s="74"/>
      <c r="C814" s="74"/>
      <c r="D814" s="74"/>
      <c r="E814" s="74"/>
      <c r="F814" s="74"/>
      <c r="G814" s="80"/>
      <c r="H814" s="74"/>
      <c r="I814" s="74"/>
      <c r="J814" s="74"/>
      <c r="K814" s="74"/>
      <c r="L814" s="74"/>
      <c r="M814" s="74"/>
      <c r="N814" s="74"/>
      <c r="O814" s="74"/>
      <c r="P814" s="74"/>
      <c r="Q814" s="74"/>
      <c r="R814" s="74"/>
    </row>
    <row r="815">
      <c r="A815" s="80"/>
      <c r="B815" s="74"/>
      <c r="C815" s="74"/>
      <c r="D815" s="74"/>
      <c r="E815" s="74"/>
      <c r="F815" s="74"/>
      <c r="G815" s="80"/>
      <c r="H815" s="74"/>
      <c r="I815" s="74"/>
      <c r="J815" s="74"/>
      <c r="K815" s="74"/>
      <c r="L815" s="74"/>
      <c r="M815" s="74"/>
      <c r="N815" s="74"/>
      <c r="O815" s="74"/>
      <c r="P815" s="74"/>
      <c r="Q815" s="74"/>
      <c r="R815" s="74"/>
    </row>
    <row r="816">
      <c r="A816" s="80"/>
      <c r="B816" s="74"/>
      <c r="C816" s="74"/>
      <c r="D816" s="74"/>
      <c r="E816" s="74"/>
      <c r="F816" s="74"/>
      <c r="G816" s="80"/>
      <c r="H816" s="74"/>
      <c r="I816" s="74"/>
      <c r="J816" s="74"/>
      <c r="K816" s="74"/>
      <c r="L816" s="74"/>
      <c r="M816" s="74"/>
      <c r="N816" s="74"/>
      <c r="O816" s="74"/>
      <c r="P816" s="74"/>
      <c r="Q816" s="74"/>
      <c r="R816" s="74"/>
    </row>
    <row r="817">
      <c r="A817" s="80"/>
      <c r="B817" s="74"/>
      <c r="C817" s="74"/>
      <c r="D817" s="74"/>
      <c r="E817" s="74"/>
      <c r="F817" s="74"/>
      <c r="G817" s="80"/>
      <c r="H817" s="74"/>
      <c r="I817" s="74"/>
      <c r="J817" s="74"/>
      <c r="K817" s="74"/>
      <c r="L817" s="74"/>
      <c r="M817" s="74"/>
      <c r="N817" s="74"/>
      <c r="O817" s="74"/>
      <c r="P817" s="74"/>
      <c r="Q817" s="74"/>
      <c r="R817" s="74"/>
    </row>
    <row r="818">
      <c r="A818" s="80"/>
      <c r="B818" s="74"/>
      <c r="C818" s="74"/>
      <c r="D818" s="74"/>
      <c r="E818" s="74"/>
      <c r="F818" s="74"/>
      <c r="G818" s="80"/>
      <c r="H818" s="74"/>
      <c r="I818" s="74"/>
      <c r="J818" s="74"/>
      <c r="K818" s="74"/>
      <c r="L818" s="74"/>
      <c r="M818" s="74"/>
      <c r="N818" s="74"/>
      <c r="O818" s="74"/>
      <c r="P818" s="74"/>
      <c r="Q818" s="74"/>
      <c r="R818" s="74"/>
    </row>
    <row r="819">
      <c r="A819" s="80"/>
      <c r="B819" s="74"/>
      <c r="C819" s="74"/>
      <c r="D819" s="74"/>
      <c r="E819" s="74"/>
      <c r="F819" s="74"/>
      <c r="G819" s="80"/>
      <c r="H819" s="74"/>
      <c r="I819" s="74"/>
      <c r="J819" s="74"/>
      <c r="K819" s="74"/>
      <c r="L819" s="74"/>
      <c r="M819" s="74"/>
      <c r="N819" s="74"/>
      <c r="O819" s="74"/>
      <c r="P819" s="74"/>
      <c r="Q819" s="74"/>
      <c r="R819" s="74"/>
    </row>
    <row r="820">
      <c r="A820" s="80"/>
      <c r="B820" s="74"/>
      <c r="C820" s="74"/>
      <c r="D820" s="74"/>
      <c r="E820" s="74"/>
      <c r="F820" s="74"/>
      <c r="G820" s="80"/>
      <c r="H820" s="74"/>
      <c r="I820" s="74"/>
      <c r="J820" s="74"/>
      <c r="K820" s="74"/>
      <c r="L820" s="74"/>
      <c r="M820" s="74"/>
      <c r="N820" s="74"/>
      <c r="O820" s="74"/>
      <c r="P820" s="74"/>
      <c r="Q820" s="74"/>
      <c r="R820" s="74"/>
    </row>
    <row r="821">
      <c r="A821" s="80"/>
      <c r="B821" s="74"/>
      <c r="C821" s="74"/>
      <c r="D821" s="74"/>
      <c r="E821" s="74"/>
      <c r="F821" s="74"/>
      <c r="G821" s="80"/>
      <c r="H821" s="74"/>
      <c r="I821" s="74"/>
      <c r="J821" s="74"/>
      <c r="K821" s="74"/>
      <c r="L821" s="74"/>
      <c r="M821" s="74"/>
      <c r="N821" s="74"/>
      <c r="O821" s="74"/>
      <c r="P821" s="74"/>
      <c r="Q821" s="74"/>
      <c r="R821" s="74"/>
    </row>
    <row r="822">
      <c r="A822" s="80"/>
      <c r="B822" s="74"/>
      <c r="C822" s="74"/>
      <c r="D822" s="74"/>
      <c r="E822" s="74"/>
      <c r="F822" s="74"/>
      <c r="G822" s="80"/>
      <c r="H822" s="74"/>
      <c r="I822" s="74"/>
      <c r="J822" s="74"/>
      <c r="K822" s="74"/>
      <c r="L822" s="74"/>
      <c r="M822" s="74"/>
      <c r="N822" s="74"/>
      <c r="O822" s="74"/>
      <c r="P822" s="74"/>
      <c r="Q822" s="74"/>
      <c r="R822" s="74"/>
    </row>
    <row r="823">
      <c r="A823" s="80"/>
      <c r="B823" s="74"/>
      <c r="C823" s="74"/>
      <c r="D823" s="74"/>
      <c r="E823" s="74"/>
      <c r="F823" s="74"/>
      <c r="G823" s="80"/>
      <c r="H823" s="74"/>
      <c r="I823" s="74"/>
      <c r="J823" s="74"/>
      <c r="K823" s="74"/>
      <c r="L823" s="74"/>
      <c r="M823" s="74"/>
      <c r="N823" s="74"/>
      <c r="O823" s="74"/>
      <c r="P823" s="74"/>
      <c r="Q823" s="74"/>
      <c r="R823" s="74"/>
    </row>
    <row r="824">
      <c r="A824" s="80"/>
      <c r="B824" s="74"/>
      <c r="C824" s="74"/>
      <c r="D824" s="74"/>
      <c r="E824" s="74"/>
      <c r="F824" s="74"/>
      <c r="G824" s="80"/>
      <c r="H824" s="74"/>
      <c r="I824" s="74"/>
      <c r="J824" s="74"/>
      <c r="K824" s="74"/>
      <c r="L824" s="74"/>
      <c r="M824" s="74"/>
      <c r="N824" s="74"/>
      <c r="O824" s="74"/>
      <c r="P824" s="74"/>
      <c r="Q824" s="74"/>
      <c r="R824" s="74"/>
    </row>
    <row r="825">
      <c r="A825" s="80"/>
      <c r="B825" s="74"/>
      <c r="C825" s="74"/>
      <c r="D825" s="74"/>
      <c r="E825" s="74"/>
      <c r="F825" s="74"/>
      <c r="G825" s="80"/>
      <c r="H825" s="74"/>
      <c r="I825" s="74"/>
      <c r="J825" s="74"/>
      <c r="K825" s="74"/>
      <c r="L825" s="74"/>
      <c r="M825" s="74"/>
      <c r="N825" s="74"/>
      <c r="O825" s="74"/>
      <c r="P825" s="74"/>
      <c r="Q825" s="74"/>
      <c r="R825" s="74"/>
    </row>
    <row r="826">
      <c r="A826" s="80"/>
      <c r="B826" s="74"/>
      <c r="C826" s="74"/>
      <c r="D826" s="74"/>
      <c r="E826" s="74"/>
      <c r="F826" s="74"/>
      <c r="G826" s="80"/>
      <c r="H826" s="74"/>
      <c r="I826" s="74"/>
      <c r="J826" s="74"/>
      <c r="K826" s="74"/>
      <c r="L826" s="74"/>
      <c r="M826" s="74"/>
      <c r="N826" s="74"/>
      <c r="O826" s="74"/>
      <c r="P826" s="74"/>
      <c r="Q826" s="74"/>
      <c r="R826" s="74"/>
    </row>
    <row r="827">
      <c r="A827" s="80"/>
      <c r="B827" s="74"/>
      <c r="C827" s="74"/>
      <c r="D827" s="74"/>
      <c r="E827" s="74"/>
      <c r="F827" s="74"/>
      <c r="G827" s="80"/>
      <c r="H827" s="74"/>
      <c r="I827" s="74"/>
      <c r="J827" s="74"/>
      <c r="K827" s="74"/>
      <c r="L827" s="74"/>
      <c r="M827" s="74"/>
      <c r="N827" s="74"/>
      <c r="O827" s="74"/>
      <c r="P827" s="74"/>
      <c r="Q827" s="74"/>
      <c r="R827" s="74"/>
    </row>
    <row r="828">
      <c r="A828" s="80"/>
      <c r="B828" s="74"/>
      <c r="C828" s="74"/>
      <c r="D828" s="74"/>
      <c r="E828" s="74"/>
      <c r="F828" s="74"/>
      <c r="G828" s="80"/>
      <c r="H828" s="74"/>
      <c r="I828" s="74"/>
      <c r="J828" s="74"/>
      <c r="K828" s="74"/>
      <c r="L828" s="74"/>
      <c r="M828" s="74"/>
      <c r="N828" s="74"/>
      <c r="O828" s="74"/>
      <c r="P828" s="74"/>
      <c r="Q828" s="74"/>
      <c r="R828" s="74"/>
    </row>
    <row r="829">
      <c r="A829" s="80"/>
      <c r="B829" s="74"/>
      <c r="C829" s="74"/>
      <c r="D829" s="74"/>
      <c r="E829" s="74"/>
      <c r="F829" s="74"/>
      <c r="G829" s="80"/>
      <c r="H829" s="74"/>
      <c r="I829" s="74"/>
      <c r="J829" s="74"/>
      <c r="K829" s="74"/>
      <c r="L829" s="74"/>
      <c r="M829" s="74"/>
      <c r="N829" s="74"/>
      <c r="O829" s="74"/>
      <c r="P829" s="74"/>
      <c r="Q829" s="74"/>
      <c r="R829" s="74"/>
    </row>
    <row r="830">
      <c r="A830" s="80"/>
      <c r="B830" s="74"/>
      <c r="C830" s="74"/>
      <c r="D830" s="74"/>
      <c r="E830" s="74"/>
      <c r="F830" s="74"/>
      <c r="G830" s="80"/>
      <c r="H830" s="74"/>
      <c r="I830" s="74"/>
      <c r="J830" s="74"/>
      <c r="K830" s="74"/>
      <c r="L830" s="74"/>
      <c r="M830" s="74"/>
      <c r="N830" s="74"/>
      <c r="O830" s="74"/>
      <c r="P830" s="74"/>
      <c r="Q830" s="74"/>
      <c r="R830" s="74"/>
    </row>
    <row r="831">
      <c r="A831" s="80"/>
      <c r="B831" s="74"/>
      <c r="C831" s="74"/>
      <c r="D831" s="74"/>
      <c r="E831" s="74"/>
      <c r="F831" s="74"/>
      <c r="G831" s="80"/>
      <c r="H831" s="74"/>
      <c r="I831" s="74"/>
      <c r="J831" s="74"/>
      <c r="K831" s="74"/>
      <c r="L831" s="74"/>
      <c r="M831" s="74"/>
      <c r="N831" s="74"/>
      <c r="O831" s="74"/>
      <c r="P831" s="74"/>
      <c r="Q831" s="74"/>
      <c r="R831" s="74"/>
    </row>
    <row r="832">
      <c r="A832" s="80"/>
      <c r="B832" s="74"/>
      <c r="C832" s="74"/>
      <c r="D832" s="74"/>
      <c r="E832" s="74"/>
      <c r="F832" s="74"/>
      <c r="G832" s="80"/>
      <c r="H832" s="74"/>
      <c r="I832" s="74"/>
      <c r="J832" s="74"/>
      <c r="K832" s="74"/>
      <c r="L832" s="74"/>
      <c r="M832" s="74"/>
      <c r="N832" s="74"/>
      <c r="O832" s="74"/>
      <c r="P832" s="74"/>
      <c r="Q832" s="74"/>
      <c r="R832" s="74"/>
    </row>
    <row r="833">
      <c r="A833" s="80"/>
      <c r="B833" s="74"/>
      <c r="C833" s="74"/>
      <c r="D833" s="74"/>
      <c r="E833" s="74"/>
      <c r="F833" s="74"/>
      <c r="G833" s="80"/>
      <c r="H833" s="74"/>
      <c r="I833" s="74"/>
      <c r="J833" s="74"/>
      <c r="K833" s="74"/>
      <c r="L833" s="74"/>
      <c r="M833" s="74"/>
      <c r="N833" s="74"/>
      <c r="O833" s="74"/>
      <c r="P833" s="74"/>
      <c r="Q833" s="74"/>
      <c r="R833" s="74"/>
    </row>
    <row r="834">
      <c r="A834" s="80"/>
      <c r="B834" s="74"/>
      <c r="C834" s="74"/>
      <c r="D834" s="74"/>
      <c r="E834" s="74"/>
      <c r="F834" s="74"/>
      <c r="G834" s="80"/>
      <c r="H834" s="74"/>
      <c r="I834" s="74"/>
      <c r="J834" s="74"/>
      <c r="K834" s="74"/>
      <c r="L834" s="74"/>
      <c r="M834" s="74"/>
      <c r="N834" s="74"/>
      <c r="O834" s="74"/>
      <c r="P834" s="74"/>
      <c r="Q834" s="74"/>
      <c r="R834" s="74"/>
    </row>
    <row r="835">
      <c r="A835" s="80"/>
      <c r="B835" s="74"/>
      <c r="C835" s="74"/>
      <c r="D835" s="74"/>
      <c r="E835" s="74"/>
      <c r="F835" s="74"/>
      <c r="G835" s="80"/>
      <c r="H835" s="74"/>
      <c r="I835" s="74"/>
      <c r="J835" s="74"/>
      <c r="K835" s="74"/>
      <c r="L835" s="74"/>
      <c r="M835" s="74"/>
      <c r="N835" s="74"/>
      <c r="O835" s="74"/>
      <c r="P835" s="74"/>
      <c r="Q835" s="74"/>
      <c r="R835" s="74"/>
    </row>
    <row r="836">
      <c r="A836" s="80"/>
      <c r="B836" s="74"/>
      <c r="C836" s="74"/>
      <c r="D836" s="74"/>
      <c r="E836" s="74"/>
      <c r="F836" s="74"/>
      <c r="G836" s="80"/>
      <c r="H836" s="74"/>
      <c r="I836" s="74"/>
      <c r="J836" s="74"/>
      <c r="K836" s="74"/>
      <c r="L836" s="74"/>
      <c r="M836" s="74"/>
      <c r="N836" s="74"/>
      <c r="O836" s="74"/>
      <c r="P836" s="74"/>
      <c r="Q836" s="74"/>
      <c r="R836" s="74"/>
    </row>
    <row r="837">
      <c r="A837" s="80"/>
      <c r="B837" s="74"/>
      <c r="C837" s="74"/>
      <c r="D837" s="74"/>
      <c r="E837" s="74"/>
      <c r="F837" s="74"/>
      <c r="G837" s="80"/>
      <c r="H837" s="74"/>
      <c r="I837" s="74"/>
      <c r="J837" s="74"/>
      <c r="K837" s="74"/>
      <c r="L837" s="74"/>
      <c r="M837" s="74"/>
      <c r="N837" s="74"/>
      <c r="O837" s="74"/>
      <c r="P837" s="74"/>
      <c r="Q837" s="74"/>
      <c r="R837" s="74"/>
    </row>
    <row r="838">
      <c r="A838" s="80"/>
      <c r="B838" s="74"/>
      <c r="C838" s="74"/>
      <c r="D838" s="74"/>
      <c r="E838" s="74"/>
      <c r="F838" s="74"/>
      <c r="G838" s="80"/>
      <c r="H838" s="74"/>
      <c r="I838" s="74"/>
      <c r="J838" s="74"/>
      <c r="K838" s="74"/>
      <c r="L838" s="74"/>
      <c r="M838" s="74"/>
      <c r="N838" s="74"/>
      <c r="O838" s="74"/>
      <c r="P838" s="74"/>
      <c r="Q838" s="74"/>
      <c r="R838" s="74"/>
    </row>
    <row r="839">
      <c r="A839" s="80"/>
      <c r="B839" s="74"/>
      <c r="C839" s="74"/>
      <c r="D839" s="74"/>
      <c r="E839" s="74"/>
      <c r="F839" s="74"/>
      <c r="G839" s="80"/>
      <c r="H839" s="74"/>
      <c r="I839" s="74"/>
      <c r="J839" s="74"/>
      <c r="K839" s="74"/>
      <c r="L839" s="74"/>
      <c r="M839" s="74"/>
      <c r="N839" s="74"/>
      <c r="O839" s="74"/>
      <c r="P839" s="74"/>
      <c r="Q839" s="74"/>
      <c r="R839" s="74"/>
    </row>
    <row r="840">
      <c r="A840" s="80"/>
      <c r="B840" s="74"/>
      <c r="C840" s="74"/>
      <c r="D840" s="74"/>
      <c r="E840" s="74"/>
      <c r="F840" s="74"/>
      <c r="G840" s="80"/>
      <c r="H840" s="74"/>
      <c r="I840" s="74"/>
      <c r="J840" s="74"/>
      <c r="K840" s="74"/>
      <c r="L840" s="74"/>
      <c r="M840" s="74"/>
      <c r="N840" s="74"/>
      <c r="O840" s="74"/>
      <c r="P840" s="74"/>
      <c r="Q840" s="74"/>
      <c r="R840" s="74"/>
    </row>
    <row r="841">
      <c r="A841" s="80"/>
      <c r="B841" s="74"/>
      <c r="C841" s="74"/>
      <c r="D841" s="74"/>
      <c r="E841" s="74"/>
      <c r="F841" s="74"/>
      <c r="G841" s="80"/>
      <c r="H841" s="74"/>
      <c r="I841" s="74"/>
      <c r="J841" s="74"/>
      <c r="K841" s="74"/>
      <c r="L841" s="74"/>
      <c r="M841" s="74"/>
      <c r="N841" s="74"/>
      <c r="O841" s="74"/>
      <c r="P841" s="74"/>
      <c r="Q841" s="74"/>
      <c r="R841" s="74"/>
    </row>
    <row r="842">
      <c r="A842" s="80"/>
      <c r="B842" s="74"/>
      <c r="C842" s="74"/>
      <c r="D842" s="74"/>
      <c r="E842" s="74"/>
      <c r="F842" s="74"/>
      <c r="G842" s="80"/>
      <c r="H842" s="74"/>
      <c r="I842" s="74"/>
      <c r="J842" s="74"/>
      <c r="K842" s="74"/>
      <c r="L842" s="74"/>
      <c r="M842" s="74"/>
      <c r="N842" s="74"/>
      <c r="O842" s="74"/>
      <c r="P842" s="74"/>
      <c r="Q842" s="74"/>
      <c r="R842" s="74"/>
    </row>
    <row r="843">
      <c r="A843" s="80"/>
      <c r="B843" s="74"/>
      <c r="C843" s="74"/>
      <c r="D843" s="74"/>
      <c r="E843" s="74"/>
      <c r="F843" s="74"/>
      <c r="G843" s="80"/>
      <c r="H843" s="74"/>
      <c r="I843" s="74"/>
      <c r="J843" s="74"/>
      <c r="K843" s="74"/>
      <c r="L843" s="74"/>
      <c r="M843" s="74"/>
      <c r="N843" s="74"/>
      <c r="O843" s="74"/>
      <c r="P843" s="74"/>
      <c r="Q843" s="74"/>
      <c r="R843" s="74"/>
    </row>
    <row r="844">
      <c r="A844" s="80"/>
      <c r="B844" s="74"/>
      <c r="C844" s="74"/>
      <c r="D844" s="74"/>
      <c r="E844" s="74"/>
      <c r="F844" s="74"/>
      <c r="G844" s="80"/>
      <c r="H844" s="74"/>
      <c r="I844" s="74"/>
      <c r="J844" s="74"/>
      <c r="K844" s="74"/>
      <c r="L844" s="74"/>
      <c r="M844" s="74"/>
      <c r="N844" s="74"/>
      <c r="O844" s="74"/>
      <c r="P844" s="74"/>
      <c r="Q844" s="74"/>
      <c r="R844" s="74"/>
    </row>
    <row r="845">
      <c r="A845" s="80"/>
      <c r="B845" s="74"/>
      <c r="C845" s="74"/>
      <c r="D845" s="74"/>
      <c r="E845" s="74"/>
      <c r="F845" s="74"/>
      <c r="G845" s="80"/>
      <c r="H845" s="74"/>
      <c r="I845" s="74"/>
      <c r="J845" s="74"/>
      <c r="K845" s="74"/>
      <c r="L845" s="74"/>
      <c r="M845" s="74"/>
      <c r="N845" s="74"/>
      <c r="O845" s="74"/>
      <c r="P845" s="74"/>
      <c r="Q845" s="74"/>
      <c r="R845" s="74"/>
    </row>
    <row r="846">
      <c r="A846" s="80"/>
      <c r="B846" s="74"/>
      <c r="C846" s="74"/>
      <c r="D846" s="74"/>
      <c r="E846" s="74"/>
      <c r="F846" s="74"/>
      <c r="G846" s="80"/>
      <c r="H846" s="74"/>
      <c r="I846" s="74"/>
      <c r="J846" s="74"/>
      <c r="K846" s="74"/>
      <c r="L846" s="74"/>
      <c r="M846" s="74"/>
      <c r="N846" s="74"/>
      <c r="O846" s="74"/>
      <c r="P846" s="74"/>
      <c r="Q846" s="74"/>
      <c r="R846" s="74"/>
    </row>
    <row r="847">
      <c r="A847" s="80"/>
      <c r="B847" s="74"/>
      <c r="C847" s="74"/>
      <c r="D847" s="74"/>
      <c r="E847" s="74"/>
      <c r="F847" s="74"/>
      <c r="G847" s="80"/>
      <c r="H847" s="74"/>
      <c r="I847" s="74"/>
      <c r="J847" s="74"/>
      <c r="K847" s="74"/>
      <c r="L847" s="74"/>
      <c r="M847" s="74"/>
      <c r="N847" s="74"/>
      <c r="O847" s="74"/>
      <c r="P847" s="74"/>
      <c r="Q847" s="74"/>
      <c r="R847" s="74"/>
    </row>
    <row r="848">
      <c r="A848" s="80"/>
      <c r="B848" s="74"/>
      <c r="C848" s="74"/>
      <c r="D848" s="74"/>
      <c r="E848" s="74"/>
      <c r="F848" s="74"/>
      <c r="G848" s="80"/>
      <c r="H848" s="74"/>
      <c r="I848" s="74"/>
      <c r="J848" s="74"/>
      <c r="K848" s="74"/>
      <c r="L848" s="74"/>
      <c r="M848" s="74"/>
      <c r="N848" s="74"/>
      <c r="O848" s="74"/>
      <c r="P848" s="74"/>
      <c r="Q848" s="74"/>
      <c r="R848" s="74"/>
    </row>
    <row r="849">
      <c r="A849" s="80"/>
      <c r="B849" s="74"/>
      <c r="C849" s="74"/>
      <c r="D849" s="74"/>
      <c r="E849" s="74"/>
      <c r="F849" s="74"/>
      <c r="G849" s="80"/>
      <c r="H849" s="74"/>
      <c r="I849" s="74"/>
      <c r="J849" s="74"/>
      <c r="K849" s="74"/>
      <c r="L849" s="74"/>
      <c r="M849" s="74"/>
      <c r="N849" s="74"/>
      <c r="O849" s="74"/>
      <c r="P849" s="74"/>
      <c r="Q849" s="74"/>
      <c r="R849" s="74"/>
    </row>
    <row r="850">
      <c r="A850" s="80"/>
      <c r="B850" s="74"/>
      <c r="C850" s="74"/>
      <c r="D850" s="74"/>
      <c r="E850" s="74"/>
      <c r="F850" s="74"/>
      <c r="G850" s="80"/>
      <c r="H850" s="74"/>
      <c r="I850" s="74"/>
      <c r="J850" s="74"/>
      <c r="K850" s="74"/>
      <c r="L850" s="74"/>
      <c r="M850" s="74"/>
      <c r="N850" s="74"/>
      <c r="O850" s="74"/>
      <c r="P850" s="74"/>
      <c r="Q850" s="74"/>
      <c r="R850" s="74"/>
    </row>
    <row r="851">
      <c r="A851" s="80"/>
      <c r="B851" s="74"/>
      <c r="C851" s="74"/>
      <c r="D851" s="74"/>
      <c r="E851" s="74"/>
      <c r="F851" s="74"/>
      <c r="G851" s="80"/>
      <c r="H851" s="74"/>
      <c r="I851" s="74"/>
      <c r="J851" s="74"/>
      <c r="K851" s="74"/>
      <c r="L851" s="74"/>
      <c r="M851" s="74"/>
      <c r="N851" s="74"/>
      <c r="O851" s="74"/>
      <c r="P851" s="74"/>
      <c r="Q851" s="74"/>
      <c r="R851" s="74"/>
    </row>
    <row r="852">
      <c r="A852" s="80"/>
      <c r="B852" s="74"/>
      <c r="C852" s="74"/>
      <c r="D852" s="74"/>
      <c r="E852" s="74"/>
      <c r="F852" s="74"/>
      <c r="G852" s="80"/>
      <c r="H852" s="74"/>
      <c r="I852" s="74"/>
      <c r="J852" s="74"/>
      <c r="K852" s="74"/>
      <c r="L852" s="74"/>
      <c r="M852" s="74"/>
      <c r="N852" s="74"/>
      <c r="O852" s="74"/>
      <c r="P852" s="74"/>
      <c r="Q852" s="74"/>
      <c r="R852" s="74"/>
    </row>
    <row r="853">
      <c r="A853" s="80"/>
      <c r="B853" s="74"/>
      <c r="C853" s="74"/>
      <c r="D853" s="74"/>
      <c r="E853" s="74"/>
      <c r="F853" s="74"/>
      <c r="G853" s="80"/>
      <c r="H853" s="74"/>
      <c r="I853" s="74"/>
      <c r="J853" s="74"/>
      <c r="K853" s="74"/>
      <c r="L853" s="74"/>
      <c r="M853" s="74"/>
      <c r="N853" s="74"/>
      <c r="O853" s="74"/>
      <c r="P853" s="74"/>
      <c r="Q853" s="74"/>
      <c r="R853" s="74"/>
    </row>
    <row r="854">
      <c r="A854" s="80"/>
      <c r="B854" s="74"/>
      <c r="C854" s="74"/>
      <c r="D854" s="74"/>
      <c r="E854" s="74"/>
      <c r="F854" s="74"/>
      <c r="G854" s="80"/>
      <c r="H854" s="74"/>
      <c r="I854" s="74"/>
      <c r="J854" s="74"/>
      <c r="K854" s="74"/>
      <c r="L854" s="74"/>
      <c r="M854" s="74"/>
      <c r="N854" s="74"/>
      <c r="O854" s="74"/>
      <c r="P854" s="74"/>
      <c r="Q854" s="74"/>
      <c r="R854" s="74"/>
    </row>
    <row r="855">
      <c r="A855" s="80"/>
      <c r="B855" s="74"/>
      <c r="C855" s="74"/>
      <c r="D855" s="74"/>
      <c r="E855" s="74"/>
      <c r="F855" s="74"/>
      <c r="G855" s="80"/>
      <c r="H855" s="74"/>
      <c r="I855" s="74"/>
      <c r="J855" s="74"/>
      <c r="K855" s="74"/>
      <c r="L855" s="74"/>
      <c r="M855" s="74"/>
      <c r="N855" s="74"/>
      <c r="O855" s="74"/>
      <c r="P855" s="74"/>
      <c r="Q855" s="74"/>
      <c r="R855" s="74"/>
    </row>
    <row r="856">
      <c r="A856" s="80"/>
      <c r="B856" s="74"/>
      <c r="C856" s="74"/>
      <c r="D856" s="74"/>
      <c r="E856" s="74"/>
      <c r="F856" s="74"/>
      <c r="G856" s="80"/>
      <c r="H856" s="74"/>
      <c r="I856" s="74"/>
      <c r="J856" s="74"/>
      <c r="K856" s="74"/>
      <c r="L856" s="74"/>
      <c r="M856" s="74"/>
      <c r="N856" s="74"/>
      <c r="O856" s="74"/>
      <c r="P856" s="74"/>
      <c r="Q856" s="74"/>
      <c r="R856" s="74"/>
    </row>
    <row r="857">
      <c r="A857" s="80"/>
      <c r="B857" s="74"/>
      <c r="C857" s="74"/>
      <c r="D857" s="74"/>
      <c r="E857" s="74"/>
      <c r="F857" s="74"/>
      <c r="G857" s="80"/>
      <c r="H857" s="74"/>
      <c r="I857" s="74"/>
      <c r="J857" s="74"/>
      <c r="K857" s="74"/>
      <c r="L857" s="74"/>
      <c r="M857" s="74"/>
      <c r="N857" s="74"/>
      <c r="O857" s="74"/>
      <c r="P857" s="74"/>
      <c r="Q857" s="74"/>
      <c r="R857" s="74"/>
    </row>
    <row r="858">
      <c r="A858" s="80"/>
      <c r="B858" s="74"/>
      <c r="C858" s="74"/>
      <c r="D858" s="74"/>
      <c r="E858" s="74"/>
      <c r="F858" s="74"/>
      <c r="G858" s="80"/>
      <c r="H858" s="74"/>
      <c r="I858" s="74"/>
      <c r="J858" s="74"/>
      <c r="K858" s="74"/>
      <c r="L858" s="74"/>
      <c r="M858" s="74"/>
      <c r="N858" s="74"/>
      <c r="O858" s="74"/>
      <c r="P858" s="74"/>
      <c r="Q858" s="74"/>
      <c r="R858" s="74"/>
    </row>
    <row r="859">
      <c r="A859" s="80"/>
      <c r="B859" s="74"/>
      <c r="C859" s="74"/>
      <c r="D859" s="74"/>
      <c r="E859" s="74"/>
      <c r="F859" s="74"/>
      <c r="G859" s="80"/>
      <c r="H859" s="74"/>
      <c r="I859" s="74"/>
      <c r="J859" s="74"/>
      <c r="K859" s="74"/>
      <c r="L859" s="74"/>
      <c r="M859" s="74"/>
      <c r="N859" s="74"/>
      <c r="O859" s="74"/>
      <c r="P859" s="74"/>
      <c r="Q859" s="74"/>
      <c r="R859" s="74"/>
    </row>
    <row r="860">
      <c r="A860" s="80"/>
      <c r="B860" s="74"/>
      <c r="C860" s="74"/>
      <c r="D860" s="74"/>
      <c r="E860" s="74"/>
      <c r="F860" s="74"/>
      <c r="G860" s="80"/>
      <c r="H860" s="74"/>
      <c r="I860" s="74"/>
      <c r="J860" s="74"/>
      <c r="K860" s="74"/>
      <c r="L860" s="74"/>
      <c r="M860" s="74"/>
      <c r="N860" s="74"/>
      <c r="O860" s="74"/>
      <c r="P860" s="74"/>
      <c r="Q860" s="74"/>
      <c r="R860" s="74"/>
    </row>
    <row r="861">
      <c r="A861" s="80"/>
      <c r="B861" s="74"/>
      <c r="C861" s="74"/>
      <c r="D861" s="74"/>
      <c r="E861" s="74"/>
      <c r="F861" s="74"/>
      <c r="G861" s="80"/>
      <c r="H861" s="74"/>
      <c r="I861" s="74"/>
      <c r="J861" s="74"/>
      <c r="K861" s="74"/>
      <c r="L861" s="74"/>
      <c r="M861" s="74"/>
      <c r="N861" s="74"/>
      <c r="O861" s="74"/>
      <c r="P861" s="74"/>
      <c r="Q861" s="74"/>
      <c r="R861" s="74"/>
    </row>
    <row r="862">
      <c r="A862" s="80"/>
      <c r="B862" s="74"/>
      <c r="C862" s="74"/>
      <c r="D862" s="74"/>
      <c r="E862" s="74"/>
      <c r="F862" s="74"/>
      <c r="G862" s="80"/>
      <c r="H862" s="74"/>
      <c r="I862" s="74"/>
      <c r="J862" s="74"/>
      <c r="K862" s="74"/>
      <c r="L862" s="74"/>
      <c r="M862" s="74"/>
      <c r="N862" s="74"/>
      <c r="O862" s="74"/>
      <c r="P862" s="74"/>
      <c r="Q862" s="74"/>
      <c r="R862" s="74"/>
    </row>
    <row r="863">
      <c r="A863" s="80"/>
      <c r="B863" s="74"/>
      <c r="C863" s="74"/>
      <c r="D863" s="74"/>
      <c r="E863" s="74"/>
      <c r="F863" s="74"/>
      <c r="G863" s="80"/>
      <c r="H863" s="74"/>
      <c r="I863" s="74"/>
      <c r="J863" s="74"/>
      <c r="K863" s="74"/>
      <c r="L863" s="74"/>
      <c r="M863" s="74"/>
      <c r="N863" s="74"/>
      <c r="O863" s="74"/>
      <c r="P863" s="74"/>
      <c r="Q863" s="74"/>
      <c r="R863" s="74"/>
    </row>
    <row r="864">
      <c r="A864" s="80"/>
      <c r="B864" s="74"/>
      <c r="C864" s="74"/>
      <c r="D864" s="74"/>
      <c r="E864" s="74"/>
      <c r="F864" s="74"/>
      <c r="G864" s="80"/>
      <c r="H864" s="74"/>
      <c r="I864" s="74"/>
      <c r="J864" s="74"/>
      <c r="K864" s="74"/>
      <c r="L864" s="74"/>
      <c r="M864" s="74"/>
      <c r="N864" s="74"/>
      <c r="O864" s="74"/>
      <c r="P864" s="74"/>
      <c r="Q864" s="74"/>
      <c r="R864" s="74"/>
    </row>
    <row r="865">
      <c r="A865" s="80"/>
      <c r="B865" s="74"/>
      <c r="C865" s="74"/>
      <c r="D865" s="74"/>
      <c r="E865" s="74"/>
      <c r="F865" s="74"/>
      <c r="G865" s="80"/>
      <c r="H865" s="74"/>
      <c r="I865" s="74"/>
      <c r="J865" s="74"/>
      <c r="K865" s="74"/>
      <c r="L865" s="74"/>
      <c r="M865" s="74"/>
      <c r="N865" s="74"/>
      <c r="O865" s="74"/>
      <c r="P865" s="74"/>
      <c r="Q865" s="74"/>
      <c r="R865" s="74"/>
    </row>
    <row r="866">
      <c r="A866" s="80"/>
      <c r="B866" s="74"/>
      <c r="C866" s="74"/>
      <c r="D866" s="74"/>
      <c r="E866" s="74"/>
      <c r="F866" s="74"/>
      <c r="G866" s="80"/>
      <c r="H866" s="74"/>
      <c r="I866" s="74"/>
      <c r="J866" s="74"/>
      <c r="K866" s="74"/>
      <c r="L866" s="74"/>
      <c r="M866" s="74"/>
      <c r="N866" s="74"/>
      <c r="O866" s="74"/>
      <c r="P866" s="74"/>
      <c r="Q866" s="74"/>
      <c r="R866" s="74"/>
    </row>
    <row r="867">
      <c r="A867" s="80"/>
      <c r="B867" s="74"/>
      <c r="C867" s="74"/>
      <c r="D867" s="74"/>
      <c r="E867" s="74"/>
      <c r="F867" s="74"/>
      <c r="G867" s="80"/>
      <c r="H867" s="74"/>
      <c r="I867" s="74"/>
      <c r="J867" s="74"/>
      <c r="K867" s="74"/>
      <c r="L867" s="74"/>
      <c r="M867" s="74"/>
      <c r="N867" s="74"/>
      <c r="O867" s="74"/>
      <c r="P867" s="74"/>
      <c r="Q867" s="74"/>
      <c r="R867" s="74"/>
    </row>
    <row r="868">
      <c r="A868" s="80"/>
      <c r="B868" s="74"/>
      <c r="C868" s="74"/>
      <c r="D868" s="74"/>
      <c r="E868" s="74"/>
      <c r="F868" s="74"/>
      <c r="G868" s="80"/>
      <c r="H868" s="74"/>
      <c r="I868" s="74"/>
      <c r="J868" s="74"/>
      <c r="K868" s="74"/>
      <c r="L868" s="74"/>
      <c r="M868" s="74"/>
      <c r="N868" s="74"/>
      <c r="O868" s="74"/>
      <c r="P868" s="74"/>
      <c r="Q868" s="74"/>
      <c r="R868" s="74"/>
    </row>
    <row r="869">
      <c r="A869" s="80"/>
      <c r="B869" s="74"/>
      <c r="C869" s="74"/>
      <c r="D869" s="74"/>
      <c r="E869" s="74"/>
      <c r="F869" s="74"/>
      <c r="G869" s="80"/>
      <c r="H869" s="74"/>
      <c r="I869" s="74"/>
      <c r="J869" s="74"/>
      <c r="K869" s="74"/>
      <c r="L869" s="74"/>
      <c r="M869" s="74"/>
      <c r="N869" s="74"/>
      <c r="O869" s="74"/>
      <c r="P869" s="74"/>
      <c r="Q869" s="74"/>
      <c r="R869" s="74"/>
    </row>
    <row r="870">
      <c r="A870" s="80"/>
      <c r="B870" s="74"/>
      <c r="C870" s="74"/>
      <c r="D870" s="74"/>
      <c r="E870" s="74"/>
      <c r="F870" s="74"/>
      <c r="G870" s="80"/>
      <c r="H870" s="74"/>
      <c r="I870" s="74"/>
      <c r="J870" s="74"/>
      <c r="K870" s="74"/>
      <c r="L870" s="74"/>
      <c r="M870" s="74"/>
      <c r="N870" s="74"/>
      <c r="O870" s="74"/>
      <c r="P870" s="74"/>
      <c r="Q870" s="74"/>
      <c r="R870" s="74"/>
    </row>
    <row r="871">
      <c r="A871" s="80"/>
      <c r="B871" s="74"/>
      <c r="C871" s="74"/>
      <c r="D871" s="74"/>
      <c r="E871" s="74"/>
      <c r="F871" s="74"/>
      <c r="G871" s="80"/>
      <c r="H871" s="74"/>
      <c r="I871" s="74"/>
      <c r="J871" s="74"/>
      <c r="K871" s="74"/>
      <c r="L871" s="74"/>
      <c r="M871" s="74"/>
      <c r="N871" s="74"/>
      <c r="O871" s="74"/>
      <c r="P871" s="74"/>
      <c r="Q871" s="74"/>
      <c r="R871" s="74"/>
    </row>
    <row r="872">
      <c r="A872" s="80"/>
      <c r="B872" s="74"/>
      <c r="C872" s="74"/>
      <c r="D872" s="74"/>
      <c r="E872" s="74"/>
      <c r="F872" s="74"/>
      <c r="G872" s="80"/>
      <c r="H872" s="74"/>
      <c r="I872" s="74"/>
      <c r="J872" s="74"/>
      <c r="K872" s="74"/>
      <c r="L872" s="74"/>
      <c r="M872" s="74"/>
      <c r="N872" s="74"/>
      <c r="O872" s="74"/>
      <c r="P872" s="74"/>
      <c r="Q872" s="74"/>
      <c r="R872" s="74"/>
    </row>
    <row r="873">
      <c r="A873" s="80"/>
      <c r="B873" s="74"/>
      <c r="C873" s="74"/>
      <c r="D873" s="74"/>
      <c r="E873" s="74"/>
      <c r="F873" s="74"/>
      <c r="G873" s="80"/>
      <c r="H873" s="74"/>
      <c r="I873" s="74"/>
      <c r="J873" s="74"/>
      <c r="K873" s="74"/>
      <c r="L873" s="74"/>
      <c r="M873" s="74"/>
      <c r="N873" s="74"/>
      <c r="O873" s="74"/>
      <c r="P873" s="74"/>
      <c r="Q873" s="74"/>
      <c r="R873" s="74"/>
    </row>
    <row r="874">
      <c r="A874" s="80"/>
      <c r="B874" s="74"/>
      <c r="C874" s="74"/>
      <c r="D874" s="74"/>
      <c r="E874" s="74"/>
      <c r="F874" s="74"/>
      <c r="G874" s="80"/>
      <c r="H874" s="74"/>
      <c r="I874" s="74"/>
      <c r="J874" s="74"/>
      <c r="K874" s="74"/>
      <c r="L874" s="74"/>
      <c r="M874" s="74"/>
      <c r="N874" s="74"/>
      <c r="O874" s="74"/>
      <c r="P874" s="74"/>
      <c r="Q874" s="74"/>
      <c r="R874" s="74"/>
    </row>
    <row r="875">
      <c r="A875" s="80"/>
      <c r="B875" s="74"/>
      <c r="C875" s="74"/>
      <c r="D875" s="74"/>
      <c r="E875" s="74"/>
      <c r="F875" s="74"/>
      <c r="G875" s="80"/>
      <c r="H875" s="74"/>
      <c r="I875" s="74"/>
      <c r="J875" s="74"/>
      <c r="K875" s="74"/>
      <c r="L875" s="74"/>
      <c r="M875" s="74"/>
      <c r="N875" s="74"/>
      <c r="O875" s="74"/>
      <c r="P875" s="74"/>
      <c r="Q875" s="74"/>
      <c r="R875" s="74"/>
    </row>
    <row r="876">
      <c r="A876" s="80"/>
      <c r="B876" s="74"/>
      <c r="C876" s="74"/>
      <c r="D876" s="74"/>
      <c r="E876" s="74"/>
      <c r="F876" s="74"/>
      <c r="G876" s="80"/>
      <c r="H876" s="74"/>
      <c r="I876" s="74"/>
      <c r="J876" s="74"/>
      <c r="K876" s="74"/>
      <c r="L876" s="74"/>
      <c r="M876" s="74"/>
      <c r="N876" s="74"/>
      <c r="O876" s="74"/>
      <c r="P876" s="74"/>
      <c r="Q876" s="74"/>
      <c r="R876" s="74"/>
    </row>
    <row r="877">
      <c r="A877" s="80"/>
      <c r="B877" s="74"/>
      <c r="C877" s="74"/>
      <c r="D877" s="74"/>
      <c r="E877" s="74"/>
      <c r="F877" s="74"/>
      <c r="G877" s="80"/>
      <c r="H877" s="74"/>
      <c r="I877" s="74"/>
      <c r="J877" s="74"/>
      <c r="K877" s="74"/>
      <c r="L877" s="74"/>
      <c r="M877" s="74"/>
      <c r="N877" s="74"/>
      <c r="O877" s="74"/>
      <c r="P877" s="74"/>
      <c r="Q877" s="74"/>
      <c r="R877" s="74"/>
    </row>
    <row r="878">
      <c r="A878" s="80"/>
      <c r="B878" s="74"/>
      <c r="C878" s="74"/>
      <c r="D878" s="74"/>
      <c r="E878" s="74"/>
      <c r="F878" s="74"/>
      <c r="G878" s="80"/>
      <c r="H878" s="74"/>
      <c r="I878" s="74"/>
      <c r="J878" s="74"/>
      <c r="K878" s="74"/>
      <c r="L878" s="74"/>
      <c r="M878" s="74"/>
      <c r="N878" s="74"/>
      <c r="O878" s="74"/>
      <c r="P878" s="74"/>
      <c r="Q878" s="74"/>
      <c r="R878" s="74"/>
    </row>
    <row r="879">
      <c r="A879" s="80"/>
      <c r="B879" s="74"/>
      <c r="C879" s="74"/>
      <c r="D879" s="74"/>
      <c r="E879" s="74"/>
      <c r="F879" s="74"/>
      <c r="G879" s="80"/>
      <c r="H879" s="74"/>
      <c r="I879" s="74"/>
      <c r="J879" s="74"/>
      <c r="K879" s="74"/>
      <c r="L879" s="74"/>
      <c r="M879" s="74"/>
      <c r="N879" s="74"/>
      <c r="O879" s="74"/>
      <c r="P879" s="74"/>
      <c r="Q879" s="74"/>
      <c r="R879" s="74"/>
    </row>
    <row r="880">
      <c r="A880" s="80"/>
      <c r="B880" s="74"/>
      <c r="C880" s="74"/>
      <c r="D880" s="74"/>
      <c r="E880" s="74"/>
      <c r="F880" s="74"/>
      <c r="G880" s="80"/>
      <c r="H880" s="74"/>
      <c r="I880" s="74"/>
      <c r="J880" s="74"/>
      <c r="K880" s="74"/>
      <c r="L880" s="74"/>
      <c r="M880" s="74"/>
      <c r="N880" s="74"/>
      <c r="O880" s="74"/>
      <c r="P880" s="74"/>
      <c r="Q880" s="74"/>
      <c r="R880" s="74"/>
    </row>
    <row r="881">
      <c r="A881" s="80"/>
      <c r="B881" s="74"/>
      <c r="C881" s="74"/>
      <c r="D881" s="74"/>
      <c r="E881" s="74"/>
      <c r="F881" s="74"/>
      <c r="G881" s="80"/>
      <c r="H881" s="74"/>
      <c r="I881" s="74"/>
      <c r="J881" s="74"/>
      <c r="K881" s="74"/>
      <c r="L881" s="74"/>
      <c r="M881" s="74"/>
      <c r="N881" s="74"/>
      <c r="O881" s="74"/>
      <c r="P881" s="74"/>
      <c r="Q881" s="74"/>
      <c r="R881" s="74"/>
    </row>
    <row r="882">
      <c r="A882" s="80"/>
      <c r="B882" s="74"/>
      <c r="C882" s="74"/>
      <c r="D882" s="74"/>
      <c r="E882" s="74"/>
      <c r="F882" s="74"/>
      <c r="G882" s="80"/>
      <c r="H882" s="74"/>
      <c r="I882" s="74"/>
      <c r="J882" s="74"/>
      <c r="K882" s="74"/>
      <c r="L882" s="74"/>
      <c r="M882" s="74"/>
      <c r="N882" s="74"/>
      <c r="O882" s="74"/>
      <c r="P882" s="74"/>
      <c r="Q882" s="74"/>
      <c r="R882" s="74"/>
    </row>
    <row r="883">
      <c r="A883" s="80"/>
      <c r="B883" s="74"/>
      <c r="C883" s="74"/>
      <c r="D883" s="74"/>
      <c r="E883" s="74"/>
      <c r="F883" s="74"/>
      <c r="G883" s="80"/>
      <c r="H883" s="74"/>
      <c r="I883" s="74"/>
      <c r="J883" s="74"/>
      <c r="K883" s="74"/>
      <c r="L883" s="74"/>
      <c r="M883" s="74"/>
      <c r="N883" s="74"/>
      <c r="O883" s="74"/>
      <c r="P883" s="74"/>
      <c r="Q883" s="74"/>
      <c r="R883" s="74"/>
    </row>
    <row r="884">
      <c r="A884" s="80"/>
      <c r="B884" s="74"/>
      <c r="C884" s="74"/>
      <c r="D884" s="74"/>
      <c r="E884" s="74"/>
      <c r="F884" s="74"/>
      <c r="G884" s="80"/>
      <c r="H884" s="74"/>
      <c r="I884" s="74"/>
      <c r="J884" s="74"/>
      <c r="K884" s="74"/>
      <c r="L884" s="74"/>
      <c r="M884" s="74"/>
      <c r="N884" s="74"/>
      <c r="O884" s="74"/>
      <c r="P884" s="74"/>
      <c r="Q884" s="74"/>
      <c r="R884" s="74"/>
    </row>
    <row r="885">
      <c r="A885" s="80"/>
      <c r="B885" s="74"/>
      <c r="C885" s="74"/>
      <c r="D885" s="74"/>
      <c r="E885" s="74"/>
      <c r="F885" s="74"/>
      <c r="G885" s="80"/>
      <c r="H885" s="74"/>
      <c r="I885" s="74"/>
      <c r="J885" s="74"/>
      <c r="K885" s="74"/>
      <c r="L885" s="74"/>
      <c r="M885" s="74"/>
      <c r="N885" s="74"/>
      <c r="O885" s="74"/>
      <c r="P885" s="74"/>
      <c r="Q885" s="74"/>
      <c r="R885" s="74"/>
    </row>
    <row r="886">
      <c r="A886" s="80"/>
      <c r="B886" s="74"/>
      <c r="C886" s="74"/>
      <c r="D886" s="74"/>
      <c r="E886" s="74"/>
      <c r="F886" s="74"/>
      <c r="G886" s="80"/>
      <c r="H886" s="74"/>
      <c r="I886" s="74"/>
      <c r="J886" s="74"/>
      <c r="K886" s="74"/>
      <c r="L886" s="74"/>
      <c r="M886" s="74"/>
      <c r="N886" s="74"/>
      <c r="O886" s="74"/>
      <c r="P886" s="74"/>
      <c r="Q886" s="74"/>
      <c r="R886" s="74"/>
    </row>
    <row r="887">
      <c r="A887" s="80"/>
      <c r="B887" s="74"/>
      <c r="C887" s="74"/>
      <c r="D887" s="74"/>
      <c r="E887" s="74"/>
      <c r="F887" s="74"/>
      <c r="G887" s="80"/>
      <c r="H887" s="74"/>
      <c r="I887" s="74"/>
      <c r="J887" s="74"/>
      <c r="K887" s="74"/>
      <c r="L887" s="74"/>
      <c r="M887" s="74"/>
      <c r="N887" s="74"/>
      <c r="O887" s="74"/>
      <c r="P887" s="74"/>
      <c r="Q887" s="74"/>
      <c r="R887" s="74"/>
    </row>
    <row r="888">
      <c r="A888" s="80"/>
      <c r="B888" s="74"/>
      <c r="C888" s="74"/>
      <c r="D888" s="74"/>
      <c r="E888" s="74"/>
      <c r="F888" s="74"/>
      <c r="G888" s="80"/>
      <c r="H888" s="74"/>
      <c r="I888" s="74"/>
      <c r="J888" s="74"/>
      <c r="K888" s="74"/>
      <c r="L888" s="74"/>
      <c r="M888" s="74"/>
      <c r="N888" s="74"/>
      <c r="O888" s="74"/>
      <c r="P888" s="74"/>
      <c r="Q888" s="74"/>
      <c r="R888" s="74"/>
    </row>
    <row r="889">
      <c r="A889" s="80"/>
      <c r="B889" s="74"/>
      <c r="C889" s="74"/>
      <c r="D889" s="74"/>
      <c r="E889" s="74"/>
      <c r="F889" s="74"/>
      <c r="G889" s="80"/>
      <c r="H889" s="74"/>
      <c r="I889" s="74"/>
      <c r="J889" s="74"/>
      <c r="K889" s="74"/>
      <c r="L889" s="74"/>
      <c r="M889" s="74"/>
      <c r="N889" s="74"/>
      <c r="O889" s="74"/>
      <c r="P889" s="74"/>
      <c r="Q889" s="74"/>
      <c r="R889" s="74"/>
    </row>
    <row r="890">
      <c r="A890" s="80"/>
      <c r="B890" s="74"/>
      <c r="C890" s="74"/>
      <c r="D890" s="74"/>
      <c r="E890" s="74"/>
      <c r="F890" s="74"/>
      <c r="G890" s="80"/>
      <c r="H890" s="74"/>
      <c r="I890" s="74"/>
      <c r="J890" s="74"/>
      <c r="K890" s="74"/>
      <c r="L890" s="74"/>
      <c r="M890" s="74"/>
      <c r="N890" s="74"/>
      <c r="O890" s="74"/>
      <c r="P890" s="74"/>
      <c r="Q890" s="74"/>
      <c r="R890" s="74"/>
    </row>
    <row r="891">
      <c r="A891" s="80"/>
      <c r="B891" s="74"/>
      <c r="C891" s="74"/>
      <c r="D891" s="74"/>
      <c r="E891" s="74"/>
      <c r="F891" s="74"/>
      <c r="G891" s="80"/>
      <c r="H891" s="74"/>
      <c r="I891" s="74"/>
      <c r="J891" s="74"/>
      <c r="K891" s="74"/>
      <c r="L891" s="74"/>
      <c r="M891" s="74"/>
      <c r="N891" s="74"/>
      <c r="O891" s="74"/>
      <c r="P891" s="74"/>
      <c r="Q891" s="74"/>
      <c r="R891" s="74"/>
    </row>
    <row r="892">
      <c r="A892" s="80"/>
      <c r="B892" s="74"/>
      <c r="C892" s="74"/>
      <c r="D892" s="74"/>
      <c r="E892" s="74"/>
      <c r="F892" s="74"/>
      <c r="G892" s="80"/>
      <c r="H892" s="74"/>
      <c r="I892" s="74"/>
      <c r="J892" s="74"/>
      <c r="K892" s="74"/>
      <c r="L892" s="74"/>
      <c r="M892" s="74"/>
      <c r="N892" s="74"/>
      <c r="O892" s="74"/>
      <c r="P892" s="74"/>
      <c r="Q892" s="74"/>
      <c r="R892" s="74"/>
    </row>
    <row r="893">
      <c r="A893" s="80"/>
      <c r="B893" s="74"/>
      <c r="C893" s="74"/>
      <c r="D893" s="74"/>
      <c r="E893" s="74"/>
      <c r="F893" s="74"/>
      <c r="G893" s="80"/>
      <c r="H893" s="74"/>
      <c r="I893" s="74"/>
      <c r="J893" s="74"/>
      <c r="K893" s="74"/>
      <c r="L893" s="74"/>
      <c r="M893" s="74"/>
      <c r="N893" s="74"/>
      <c r="O893" s="74"/>
      <c r="P893" s="74"/>
      <c r="Q893" s="74"/>
      <c r="R893" s="74"/>
    </row>
    <row r="894">
      <c r="A894" s="80"/>
      <c r="B894" s="74"/>
      <c r="C894" s="74"/>
      <c r="D894" s="74"/>
      <c r="E894" s="74"/>
      <c r="F894" s="74"/>
      <c r="G894" s="80"/>
      <c r="H894" s="74"/>
      <c r="I894" s="74"/>
      <c r="J894" s="74"/>
      <c r="K894" s="74"/>
      <c r="L894" s="74"/>
      <c r="M894" s="74"/>
      <c r="N894" s="74"/>
      <c r="O894" s="74"/>
      <c r="P894" s="74"/>
      <c r="Q894" s="74"/>
      <c r="R894" s="74"/>
    </row>
    <row r="895">
      <c r="A895" s="80"/>
      <c r="B895" s="74"/>
      <c r="C895" s="74"/>
      <c r="D895" s="74"/>
      <c r="E895" s="74"/>
      <c r="F895" s="74"/>
      <c r="G895" s="80"/>
      <c r="H895" s="74"/>
      <c r="I895" s="74"/>
      <c r="J895" s="74"/>
      <c r="K895" s="74"/>
      <c r="L895" s="74"/>
      <c r="M895" s="74"/>
      <c r="N895" s="74"/>
      <c r="O895" s="74"/>
      <c r="P895" s="74"/>
      <c r="Q895" s="74"/>
      <c r="R895" s="74"/>
    </row>
    <row r="896">
      <c r="A896" s="80"/>
      <c r="B896" s="74"/>
      <c r="C896" s="74"/>
      <c r="D896" s="74"/>
      <c r="E896" s="74"/>
      <c r="F896" s="74"/>
      <c r="G896" s="80"/>
      <c r="H896" s="74"/>
      <c r="I896" s="74"/>
      <c r="J896" s="74"/>
      <c r="K896" s="74"/>
      <c r="L896" s="74"/>
      <c r="M896" s="74"/>
      <c r="N896" s="74"/>
      <c r="O896" s="74"/>
      <c r="P896" s="74"/>
      <c r="Q896" s="74"/>
      <c r="R896" s="74"/>
    </row>
    <row r="897">
      <c r="A897" s="80"/>
      <c r="B897" s="74"/>
      <c r="C897" s="74"/>
      <c r="D897" s="74"/>
      <c r="E897" s="74"/>
      <c r="F897" s="74"/>
      <c r="G897" s="80"/>
      <c r="H897" s="74"/>
      <c r="I897" s="74"/>
      <c r="J897" s="74"/>
      <c r="K897" s="74"/>
      <c r="L897" s="74"/>
      <c r="M897" s="74"/>
      <c r="N897" s="74"/>
      <c r="O897" s="74"/>
      <c r="P897" s="74"/>
      <c r="Q897" s="74"/>
      <c r="R897" s="74"/>
    </row>
    <row r="898">
      <c r="A898" s="80"/>
      <c r="B898" s="74"/>
      <c r="C898" s="74"/>
      <c r="D898" s="74"/>
      <c r="E898" s="74"/>
      <c r="F898" s="74"/>
      <c r="G898" s="80"/>
      <c r="H898" s="74"/>
      <c r="I898" s="74"/>
      <c r="J898" s="74"/>
      <c r="K898" s="74"/>
      <c r="L898" s="74"/>
      <c r="M898" s="74"/>
      <c r="N898" s="74"/>
      <c r="O898" s="74"/>
      <c r="P898" s="74"/>
      <c r="Q898" s="74"/>
      <c r="R898" s="74"/>
    </row>
    <row r="899">
      <c r="A899" s="80"/>
      <c r="B899" s="74"/>
      <c r="C899" s="74"/>
      <c r="D899" s="74"/>
      <c r="E899" s="74"/>
      <c r="F899" s="74"/>
      <c r="G899" s="80"/>
      <c r="H899" s="74"/>
      <c r="I899" s="74"/>
      <c r="J899" s="74"/>
      <c r="K899" s="74"/>
      <c r="L899" s="74"/>
      <c r="M899" s="74"/>
      <c r="N899" s="74"/>
      <c r="O899" s="74"/>
      <c r="P899" s="74"/>
      <c r="Q899" s="74"/>
      <c r="R899" s="74"/>
    </row>
    <row r="900">
      <c r="A900" s="80"/>
      <c r="B900" s="74"/>
      <c r="C900" s="74"/>
      <c r="D900" s="74"/>
      <c r="E900" s="74"/>
      <c r="F900" s="74"/>
      <c r="G900" s="80"/>
      <c r="H900" s="74"/>
      <c r="I900" s="74"/>
      <c r="J900" s="74"/>
      <c r="K900" s="74"/>
      <c r="L900" s="74"/>
      <c r="M900" s="74"/>
      <c r="N900" s="74"/>
      <c r="O900" s="74"/>
      <c r="P900" s="74"/>
      <c r="Q900" s="74"/>
      <c r="R900" s="74"/>
    </row>
    <row r="901">
      <c r="A901" s="80"/>
      <c r="B901" s="74"/>
      <c r="C901" s="74"/>
      <c r="D901" s="74"/>
      <c r="E901" s="74"/>
      <c r="F901" s="74"/>
      <c r="G901" s="80"/>
      <c r="H901" s="74"/>
      <c r="I901" s="74"/>
      <c r="J901" s="74"/>
      <c r="K901" s="74"/>
      <c r="L901" s="74"/>
      <c r="M901" s="74"/>
      <c r="N901" s="74"/>
      <c r="O901" s="74"/>
      <c r="P901" s="74"/>
      <c r="Q901" s="74"/>
      <c r="R901" s="74"/>
    </row>
    <row r="902">
      <c r="A902" s="80"/>
      <c r="B902" s="74"/>
      <c r="C902" s="74"/>
      <c r="D902" s="74"/>
      <c r="E902" s="74"/>
      <c r="F902" s="74"/>
      <c r="G902" s="80"/>
      <c r="H902" s="74"/>
      <c r="I902" s="74"/>
      <c r="J902" s="74"/>
      <c r="K902" s="74"/>
      <c r="L902" s="74"/>
      <c r="M902" s="74"/>
      <c r="N902" s="74"/>
      <c r="O902" s="74"/>
      <c r="P902" s="74"/>
      <c r="Q902" s="74"/>
      <c r="R902" s="74"/>
    </row>
    <row r="903">
      <c r="A903" s="80"/>
      <c r="B903" s="74"/>
      <c r="C903" s="74"/>
      <c r="D903" s="74"/>
      <c r="E903" s="74"/>
      <c r="F903" s="74"/>
      <c r="G903" s="80"/>
      <c r="H903" s="74"/>
      <c r="I903" s="74"/>
      <c r="J903" s="74"/>
      <c r="K903" s="74"/>
      <c r="L903" s="74"/>
      <c r="M903" s="74"/>
      <c r="N903" s="74"/>
      <c r="O903" s="74"/>
      <c r="P903" s="74"/>
      <c r="Q903" s="74"/>
      <c r="R903" s="74"/>
    </row>
    <row r="904">
      <c r="A904" s="80"/>
      <c r="B904" s="74"/>
      <c r="C904" s="74"/>
      <c r="D904" s="74"/>
      <c r="E904" s="74"/>
      <c r="F904" s="74"/>
      <c r="G904" s="80"/>
      <c r="H904" s="74"/>
      <c r="I904" s="74"/>
      <c r="J904" s="74"/>
      <c r="K904" s="74"/>
      <c r="L904" s="74"/>
      <c r="M904" s="74"/>
      <c r="N904" s="74"/>
      <c r="O904" s="74"/>
      <c r="P904" s="74"/>
      <c r="Q904" s="74"/>
      <c r="R904" s="74"/>
    </row>
    <row r="905">
      <c r="A905" s="80"/>
      <c r="B905" s="74"/>
      <c r="C905" s="74"/>
      <c r="D905" s="74"/>
      <c r="E905" s="74"/>
      <c r="F905" s="74"/>
      <c r="G905" s="80"/>
      <c r="H905" s="74"/>
      <c r="I905" s="74"/>
      <c r="J905" s="74"/>
      <c r="K905" s="74"/>
      <c r="L905" s="74"/>
      <c r="M905" s="74"/>
      <c r="N905" s="74"/>
      <c r="O905" s="74"/>
      <c r="P905" s="74"/>
      <c r="Q905" s="74"/>
      <c r="R905" s="74"/>
    </row>
    <row r="906">
      <c r="A906" s="80"/>
      <c r="B906" s="74"/>
      <c r="C906" s="74"/>
      <c r="D906" s="74"/>
      <c r="E906" s="74"/>
      <c r="F906" s="74"/>
      <c r="G906" s="80"/>
      <c r="H906" s="74"/>
      <c r="I906" s="74"/>
      <c r="J906" s="74"/>
      <c r="K906" s="74"/>
      <c r="L906" s="74"/>
      <c r="M906" s="74"/>
      <c r="N906" s="74"/>
      <c r="O906" s="74"/>
      <c r="P906" s="74"/>
      <c r="Q906" s="74"/>
      <c r="R906" s="74"/>
    </row>
    <row r="907">
      <c r="A907" s="80"/>
      <c r="B907" s="74"/>
      <c r="C907" s="74"/>
      <c r="D907" s="74"/>
      <c r="E907" s="74"/>
      <c r="F907" s="74"/>
      <c r="G907" s="80"/>
      <c r="H907" s="74"/>
      <c r="I907" s="74"/>
      <c r="J907" s="74"/>
      <c r="K907" s="74"/>
      <c r="L907" s="74"/>
      <c r="M907" s="74"/>
      <c r="N907" s="74"/>
      <c r="O907" s="74"/>
      <c r="P907" s="74"/>
      <c r="Q907" s="74"/>
      <c r="R907" s="74"/>
    </row>
    <row r="908">
      <c r="A908" s="80"/>
      <c r="B908" s="74"/>
      <c r="C908" s="74"/>
      <c r="D908" s="74"/>
      <c r="E908" s="74"/>
      <c r="F908" s="74"/>
      <c r="G908" s="80"/>
      <c r="H908" s="74"/>
      <c r="I908" s="74"/>
      <c r="J908" s="74"/>
      <c r="K908" s="74"/>
      <c r="L908" s="74"/>
      <c r="M908" s="74"/>
      <c r="N908" s="74"/>
      <c r="O908" s="74"/>
      <c r="P908" s="74"/>
      <c r="Q908" s="74"/>
      <c r="R908" s="74"/>
    </row>
    <row r="909">
      <c r="A909" s="80"/>
      <c r="B909" s="74"/>
      <c r="C909" s="74"/>
      <c r="D909" s="74"/>
      <c r="E909" s="74"/>
      <c r="F909" s="74"/>
      <c r="G909" s="80"/>
      <c r="H909" s="74"/>
      <c r="I909" s="74"/>
      <c r="J909" s="74"/>
      <c r="K909" s="74"/>
      <c r="L909" s="74"/>
      <c r="M909" s="74"/>
      <c r="N909" s="74"/>
      <c r="O909" s="74"/>
      <c r="P909" s="74"/>
      <c r="Q909" s="74"/>
      <c r="R909" s="74"/>
    </row>
    <row r="910">
      <c r="A910" s="80"/>
      <c r="B910" s="74"/>
      <c r="C910" s="74"/>
      <c r="D910" s="74"/>
      <c r="E910" s="74"/>
      <c r="F910" s="74"/>
      <c r="G910" s="80"/>
      <c r="H910" s="74"/>
      <c r="I910" s="74"/>
      <c r="J910" s="74"/>
      <c r="K910" s="74"/>
      <c r="L910" s="74"/>
      <c r="M910" s="74"/>
      <c r="N910" s="74"/>
      <c r="O910" s="74"/>
      <c r="P910" s="74"/>
      <c r="Q910" s="74"/>
      <c r="R910" s="74"/>
    </row>
    <row r="911">
      <c r="A911" s="80"/>
      <c r="B911" s="74"/>
      <c r="C911" s="74"/>
      <c r="D911" s="74"/>
      <c r="E911" s="74"/>
      <c r="F911" s="74"/>
      <c r="G911" s="80"/>
      <c r="H911" s="74"/>
      <c r="I911" s="74"/>
      <c r="J911" s="74"/>
      <c r="K911" s="74"/>
      <c r="L911" s="74"/>
      <c r="M911" s="74"/>
      <c r="N911" s="74"/>
      <c r="O911" s="74"/>
      <c r="P911" s="74"/>
      <c r="Q911" s="74"/>
      <c r="R911" s="74"/>
    </row>
    <row r="912">
      <c r="A912" s="80"/>
      <c r="B912" s="74"/>
      <c r="C912" s="74"/>
      <c r="D912" s="74"/>
      <c r="E912" s="74"/>
      <c r="F912" s="74"/>
      <c r="G912" s="80"/>
      <c r="H912" s="74"/>
      <c r="I912" s="74"/>
      <c r="J912" s="74"/>
      <c r="K912" s="74"/>
      <c r="L912" s="74"/>
      <c r="M912" s="74"/>
      <c r="N912" s="74"/>
      <c r="O912" s="74"/>
      <c r="P912" s="74"/>
      <c r="Q912" s="74"/>
      <c r="R912" s="74"/>
    </row>
    <row r="913">
      <c r="A913" s="80"/>
      <c r="B913" s="74"/>
      <c r="C913" s="74"/>
      <c r="D913" s="74"/>
      <c r="E913" s="74"/>
      <c r="F913" s="74"/>
      <c r="G913" s="80"/>
      <c r="H913" s="74"/>
      <c r="I913" s="74"/>
      <c r="J913" s="74"/>
      <c r="K913" s="74"/>
      <c r="L913" s="74"/>
      <c r="M913" s="74"/>
      <c r="N913" s="74"/>
      <c r="O913" s="74"/>
      <c r="P913" s="74"/>
      <c r="Q913" s="74"/>
      <c r="R913" s="74"/>
    </row>
    <row r="914">
      <c r="A914" s="80"/>
      <c r="B914" s="74"/>
      <c r="C914" s="74"/>
      <c r="D914" s="74"/>
      <c r="E914" s="74"/>
      <c r="F914" s="74"/>
      <c r="G914" s="80"/>
      <c r="H914" s="74"/>
      <c r="I914" s="74"/>
      <c r="J914" s="74"/>
      <c r="K914" s="74"/>
      <c r="L914" s="74"/>
      <c r="M914" s="74"/>
      <c r="N914" s="74"/>
      <c r="O914" s="74"/>
      <c r="P914" s="74"/>
      <c r="Q914" s="74"/>
      <c r="R914" s="74"/>
    </row>
    <row r="915">
      <c r="A915" s="80"/>
      <c r="B915" s="74"/>
      <c r="C915" s="74"/>
      <c r="D915" s="74"/>
      <c r="E915" s="74"/>
      <c r="F915" s="74"/>
      <c r="G915" s="80"/>
      <c r="H915" s="74"/>
      <c r="I915" s="74"/>
      <c r="J915" s="74"/>
      <c r="K915" s="74"/>
      <c r="L915" s="74"/>
      <c r="M915" s="74"/>
      <c r="N915" s="74"/>
      <c r="O915" s="74"/>
      <c r="P915" s="74"/>
      <c r="Q915" s="74"/>
      <c r="R915" s="74"/>
    </row>
    <row r="916">
      <c r="A916" s="80"/>
      <c r="B916" s="74"/>
      <c r="C916" s="74"/>
      <c r="D916" s="74"/>
      <c r="E916" s="74"/>
      <c r="F916" s="74"/>
      <c r="G916" s="80"/>
      <c r="H916" s="74"/>
      <c r="I916" s="74"/>
      <c r="J916" s="74"/>
      <c r="K916" s="74"/>
      <c r="L916" s="74"/>
      <c r="M916" s="74"/>
      <c r="N916" s="74"/>
      <c r="O916" s="74"/>
      <c r="P916" s="74"/>
      <c r="Q916" s="74"/>
      <c r="R916" s="74"/>
    </row>
    <row r="917">
      <c r="A917" s="80"/>
      <c r="B917" s="74"/>
      <c r="C917" s="74"/>
      <c r="D917" s="74"/>
      <c r="E917" s="74"/>
      <c r="F917" s="74"/>
      <c r="G917" s="80"/>
      <c r="H917" s="74"/>
      <c r="I917" s="74"/>
      <c r="J917" s="74"/>
      <c r="K917" s="74"/>
      <c r="L917" s="74"/>
      <c r="M917" s="74"/>
      <c r="N917" s="74"/>
      <c r="O917" s="74"/>
      <c r="P917" s="74"/>
      <c r="Q917" s="74"/>
      <c r="R917" s="74"/>
    </row>
    <row r="918">
      <c r="A918" s="80"/>
      <c r="B918" s="74"/>
      <c r="C918" s="74"/>
      <c r="D918" s="74"/>
      <c r="E918" s="74"/>
      <c r="F918" s="74"/>
      <c r="G918" s="80"/>
      <c r="H918" s="74"/>
      <c r="I918" s="74"/>
      <c r="J918" s="74"/>
      <c r="K918" s="74"/>
      <c r="L918" s="74"/>
      <c r="M918" s="74"/>
      <c r="N918" s="74"/>
      <c r="O918" s="74"/>
      <c r="P918" s="74"/>
      <c r="Q918" s="74"/>
      <c r="R918" s="74"/>
    </row>
    <row r="919">
      <c r="A919" s="80"/>
      <c r="B919" s="74"/>
      <c r="C919" s="74"/>
      <c r="D919" s="74"/>
      <c r="E919" s="74"/>
      <c r="F919" s="74"/>
      <c r="G919" s="80"/>
      <c r="H919" s="74"/>
      <c r="I919" s="74"/>
      <c r="J919" s="74"/>
      <c r="K919" s="74"/>
      <c r="L919" s="74"/>
      <c r="M919" s="74"/>
      <c r="N919" s="74"/>
      <c r="O919" s="74"/>
      <c r="P919" s="74"/>
      <c r="Q919" s="74"/>
      <c r="R919" s="74"/>
    </row>
    <row r="920">
      <c r="A920" s="80"/>
      <c r="B920" s="74"/>
      <c r="C920" s="74"/>
      <c r="D920" s="74"/>
      <c r="E920" s="74"/>
      <c r="F920" s="74"/>
      <c r="G920" s="80"/>
      <c r="H920" s="74"/>
      <c r="I920" s="74"/>
      <c r="J920" s="74"/>
      <c r="K920" s="74"/>
      <c r="L920" s="74"/>
      <c r="M920" s="74"/>
      <c r="N920" s="74"/>
      <c r="O920" s="74"/>
      <c r="P920" s="74"/>
      <c r="Q920" s="74"/>
      <c r="R920" s="74"/>
    </row>
    <row r="921">
      <c r="A921" s="80"/>
      <c r="B921" s="74"/>
      <c r="C921" s="74"/>
      <c r="D921" s="74"/>
      <c r="E921" s="74"/>
      <c r="F921" s="74"/>
      <c r="G921" s="80"/>
      <c r="H921" s="74"/>
      <c r="I921" s="74"/>
      <c r="J921" s="74"/>
      <c r="K921" s="74"/>
      <c r="L921" s="74"/>
      <c r="M921" s="74"/>
      <c r="N921" s="74"/>
      <c r="O921" s="74"/>
      <c r="P921" s="74"/>
      <c r="Q921" s="74"/>
      <c r="R921" s="74"/>
    </row>
    <row r="922">
      <c r="A922" s="80"/>
      <c r="B922" s="74"/>
      <c r="C922" s="74"/>
      <c r="D922" s="74"/>
      <c r="E922" s="74"/>
      <c r="F922" s="74"/>
      <c r="G922" s="80"/>
      <c r="H922" s="74"/>
      <c r="I922" s="74"/>
      <c r="J922" s="74"/>
      <c r="K922" s="74"/>
      <c r="L922" s="74"/>
      <c r="M922" s="74"/>
      <c r="N922" s="74"/>
      <c r="O922" s="74"/>
      <c r="P922" s="74"/>
      <c r="Q922" s="74"/>
      <c r="R922" s="74"/>
    </row>
    <row r="923">
      <c r="A923" s="80"/>
      <c r="B923" s="74"/>
      <c r="C923" s="74"/>
      <c r="D923" s="74"/>
      <c r="E923" s="74"/>
      <c r="F923" s="74"/>
      <c r="G923" s="80"/>
      <c r="H923" s="74"/>
      <c r="I923" s="74"/>
      <c r="J923" s="74"/>
      <c r="K923" s="74"/>
      <c r="L923" s="74"/>
      <c r="M923" s="74"/>
      <c r="N923" s="74"/>
      <c r="O923" s="74"/>
      <c r="P923" s="74"/>
      <c r="Q923" s="74"/>
      <c r="R923" s="74"/>
    </row>
    <row r="924">
      <c r="A924" s="80"/>
      <c r="B924" s="74"/>
      <c r="C924" s="74"/>
      <c r="D924" s="74"/>
      <c r="E924" s="74"/>
      <c r="F924" s="74"/>
      <c r="G924" s="80"/>
      <c r="H924" s="74"/>
      <c r="I924" s="74"/>
      <c r="J924" s="74"/>
      <c r="K924" s="74"/>
      <c r="L924" s="74"/>
      <c r="M924" s="74"/>
      <c r="N924" s="74"/>
      <c r="O924" s="74"/>
      <c r="P924" s="74"/>
      <c r="Q924" s="74"/>
      <c r="R924" s="74"/>
    </row>
    <row r="925">
      <c r="A925" s="80"/>
      <c r="B925" s="74"/>
      <c r="C925" s="74"/>
      <c r="D925" s="74"/>
      <c r="E925" s="74"/>
      <c r="F925" s="74"/>
      <c r="G925" s="80"/>
      <c r="H925" s="74"/>
      <c r="I925" s="74"/>
      <c r="J925" s="74"/>
      <c r="K925" s="74"/>
      <c r="L925" s="74"/>
      <c r="M925" s="74"/>
      <c r="N925" s="74"/>
      <c r="O925" s="74"/>
      <c r="P925" s="74"/>
      <c r="Q925" s="74"/>
      <c r="R925" s="74"/>
    </row>
    <row r="926">
      <c r="A926" s="80"/>
      <c r="B926" s="74"/>
      <c r="C926" s="74"/>
      <c r="D926" s="74"/>
      <c r="E926" s="74"/>
      <c r="F926" s="74"/>
      <c r="G926" s="80"/>
      <c r="H926" s="74"/>
      <c r="I926" s="74"/>
      <c r="J926" s="74"/>
      <c r="K926" s="74"/>
      <c r="L926" s="74"/>
      <c r="M926" s="74"/>
      <c r="N926" s="74"/>
      <c r="O926" s="74"/>
      <c r="P926" s="74"/>
      <c r="Q926" s="74"/>
      <c r="R926" s="74"/>
    </row>
    <row r="927">
      <c r="A927" s="80"/>
      <c r="B927" s="74"/>
      <c r="C927" s="74"/>
      <c r="D927" s="74"/>
      <c r="E927" s="74"/>
      <c r="F927" s="74"/>
      <c r="G927" s="80"/>
      <c r="H927" s="74"/>
      <c r="I927" s="74"/>
      <c r="J927" s="74"/>
      <c r="K927" s="74"/>
      <c r="L927" s="74"/>
      <c r="M927" s="74"/>
      <c r="N927" s="74"/>
      <c r="O927" s="74"/>
      <c r="P927" s="74"/>
      <c r="Q927" s="74"/>
      <c r="R927" s="74"/>
    </row>
    <row r="928">
      <c r="A928" s="80"/>
      <c r="B928" s="74"/>
      <c r="C928" s="74"/>
      <c r="D928" s="74"/>
      <c r="E928" s="74"/>
      <c r="F928" s="74"/>
      <c r="G928" s="80"/>
      <c r="H928" s="74"/>
      <c r="I928" s="74"/>
      <c r="J928" s="74"/>
      <c r="K928" s="74"/>
      <c r="L928" s="74"/>
      <c r="M928" s="74"/>
      <c r="N928" s="74"/>
      <c r="O928" s="74"/>
      <c r="P928" s="74"/>
      <c r="Q928" s="74"/>
      <c r="R928" s="74"/>
    </row>
    <row r="929">
      <c r="A929" s="80"/>
      <c r="B929" s="74"/>
      <c r="C929" s="74"/>
      <c r="D929" s="74"/>
      <c r="E929" s="74"/>
      <c r="F929" s="74"/>
      <c r="G929" s="80"/>
      <c r="H929" s="74"/>
      <c r="I929" s="74"/>
      <c r="J929" s="74"/>
      <c r="K929" s="74"/>
      <c r="L929" s="74"/>
      <c r="M929" s="74"/>
      <c r="N929" s="74"/>
      <c r="O929" s="74"/>
      <c r="P929" s="74"/>
      <c r="Q929" s="74"/>
      <c r="R929" s="74"/>
    </row>
    <row r="930">
      <c r="A930" s="80"/>
      <c r="B930" s="74"/>
      <c r="C930" s="74"/>
      <c r="D930" s="74"/>
      <c r="E930" s="74"/>
      <c r="F930" s="74"/>
      <c r="G930" s="80"/>
      <c r="H930" s="74"/>
      <c r="I930" s="74"/>
      <c r="J930" s="74"/>
      <c r="K930" s="74"/>
      <c r="L930" s="74"/>
      <c r="M930" s="74"/>
      <c r="N930" s="74"/>
      <c r="O930" s="74"/>
      <c r="P930" s="74"/>
      <c r="Q930" s="74"/>
      <c r="R930" s="74"/>
    </row>
    <row r="931">
      <c r="A931" s="80"/>
      <c r="B931" s="74"/>
      <c r="C931" s="74"/>
      <c r="D931" s="74"/>
      <c r="E931" s="74"/>
      <c r="F931" s="74"/>
      <c r="G931" s="80"/>
      <c r="H931" s="74"/>
      <c r="I931" s="74"/>
      <c r="J931" s="74"/>
      <c r="K931" s="74"/>
      <c r="L931" s="74"/>
      <c r="M931" s="74"/>
      <c r="N931" s="74"/>
      <c r="O931" s="74"/>
      <c r="P931" s="74"/>
      <c r="Q931" s="74"/>
      <c r="R931" s="74"/>
    </row>
    <row r="932">
      <c r="A932" s="80"/>
      <c r="B932" s="74"/>
      <c r="C932" s="74"/>
      <c r="D932" s="74"/>
      <c r="E932" s="74"/>
      <c r="F932" s="74"/>
      <c r="G932" s="80"/>
      <c r="H932" s="74"/>
      <c r="I932" s="74"/>
      <c r="J932" s="74"/>
      <c r="K932" s="74"/>
      <c r="L932" s="74"/>
      <c r="M932" s="74"/>
      <c r="N932" s="74"/>
      <c r="O932" s="74"/>
      <c r="P932" s="74"/>
      <c r="Q932" s="74"/>
      <c r="R932" s="74"/>
    </row>
    <row r="933">
      <c r="A933" s="80"/>
      <c r="B933" s="74"/>
      <c r="C933" s="74"/>
      <c r="D933" s="74"/>
      <c r="E933" s="74"/>
      <c r="F933" s="74"/>
      <c r="G933" s="80"/>
      <c r="H933" s="74"/>
      <c r="I933" s="74"/>
      <c r="J933" s="74"/>
      <c r="K933" s="74"/>
      <c r="L933" s="74"/>
      <c r="M933" s="74"/>
      <c r="N933" s="74"/>
      <c r="O933" s="74"/>
      <c r="P933" s="74"/>
      <c r="Q933" s="74"/>
      <c r="R933" s="74"/>
    </row>
    <row r="934">
      <c r="A934" s="80"/>
      <c r="B934" s="74"/>
      <c r="C934" s="74"/>
      <c r="D934" s="74"/>
      <c r="E934" s="74"/>
      <c r="F934" s="74"/>
      <c r="G934" s="80"/>
      <c r="H934" s="74"/>
      <c r="I934" s="74"/>
      <c r="J934" s="74"/>
      <c r="K934" s="74"/>
      <c r="L934" s="74"/>
      <c r="M934" s="74"/>
      <c r="N934" s="74"/>
      <c r="O934" s="74"/>
      <c r="P934" s="74"/>
      <c r="Q934" s="74"/>
      <c r="R934" s="74"/>
    </row>
    <row r="935">
      <c r="A935" s="80"/>
      <c r="B935" s="74"/>
      <c r="C935" s="74"/>
      <c r="D935" s="74"/>
      <c r="E935" s="74"/>
      <c r="F935" s="74"/>
      <c r="G935" s="80"/>
      <c r="H935" s="74"/>
      <c r="I935" s="74"/>
      <c r="J935" s="74"/>
      <c r="K935" s="74"/>
      <c r="L935" s="74"/>
      <c r="M935" s="74"/>
      <c r="N935" s="74"/>
      <c r="O935" s="74"/>
      <c r="P935" s="74"/>
      <c r="Q935" s="74"/>
      <c r="R935" s="74"/>
    </row>
    <row r="936">
      <c r="A936" s="80"/>
      <c r="B936" s="74"/>
      <c r="C936" s="74"/>
      <c r="D936" s="74"/>
      <c r="E936" s="74"/>
      <c r="F936" s="74"/>
      <c r="G936" s="80"/>
      <c r="H936" s="74"/>
      <c r="I936" s="74"/>
      <c r="J936" s="74"/>
      <c r="K936" s="74"/>
      <c r="L936" s="74"/>
      <c r="M936" s="74"/>
      <c r="N936" s="74"/>
      <c r="O936" s="74"/>
      <c r="P936" s="74"/>
      <c r="Q936" s="74"/>
      <c r="R936" s="74"/>
    </row>
    <row r="937">
      <c r="A937" s="80"/>
      <c r="B937" s="74"/>
      <c r="C937" s="74"/>
      <c r="D937" s="74"/>
      <c r="E937" s="74"/>
      <c r="F937" s="74"/>
      <c r="G937" s="80"/>
      <c r="H937" s="74"/>
      <c r="I937" s="74"/>
      <c r="J937" s="74"/>
      <c r="K937" s="74"/>
      <c r="L937" s="74"/>
      <c r="M937" s="74"/>
      <c r="N937" s="74"/>
      <c r="O937" s="74"/>
      <c r="P937" s="74"/>
      <c r="Q937" s="74"/>
      <c r="R937" s="74"/>
    </row>
    <row r="938">
      <c r="A938" s="80"/>
      <c r="B938" s="74"/>
      <c r="C938" s="74"/>
      <c r="D938" s="74"/>
      <c r="E938" s="74"/>
      <c r="F938" s="74"/>
      <c r="G938" s="80"/>
      <c r="H938" s="74"/>
      <c r="I938" s="74"/>
      <c r="J938" s="74"/>
      <c r="K938" s="74"/>
      <c r="L938" s="74"/>
      <c r="M938" s="74"/>
      <c r="N938" s="74"/>
      <c r="O938" s="74"/>
      <c r="P938" s="74"/>
      <c r="Q938" s="74"/>
      <c r="R938" s="74"/>
    </row>
    <row r="939">
      <c r="A939" s="80"/>
      <c r="B939" s="74"/>
      <c r="C939" s="74"/>
      <c r="D939" s="74"/>
      <c r="E939" s="74"/>
      <c r="F939" s="74"/>
      <c r="G939" s="80"/>
      <c r="H939" s="74"/>
      <c r="I939" s="74"/>
      <c r="J939" s="74"/>
      <c r="K939" s="74"/>
      <c r="L939" s="74"/>
      <c r="M939" s="74"/>
      <c r="N939" s="74"/>
      <c r="O939" s="74"/>
      <c r="P939" s="74"/>
      <c r="Q939" s="74"/>
      <c r="R939" s="74"/>
    </row>
    <row r="940">
      <c r="A940" s="80"/>
      <c r="B940" s="74"/>
      <c r="C940" s="74"/>
      <c r="D940" s="74"/>
      <c r="E940" s="74"/>
      <c r="F940" s="74"/>
      <c r="G940" s="80"/>
      <c r="H940" s="74"/>
      <c r="I940" s="74"/>
      <c r="J940" s="74"/>
      <c r="K940" s="74"/>
      <c r="L940" s="74"/>
      <c r="M940" s="74"/>
      <c r="N940" s="74"/>
      <c r="O940" s="74"/>
      <c r="P940" s="74"/>
      <c r="Q940" s="74"/>
      <c r="R940" s="74"/>
    </row>
    <row r="941">
      <c r="A941" s="80"/>
      <c r="B941" s="74"/>
      <c r="C941" s="74"/>
      <c r="D941" s="74"/>
      <c r="E941" s="74"/>
      <c r="F941" s="74"/>
      <c r="G941" s="80"/>
      <c r="H941" s="74"/>
      <c r="I941" s="74"/>
      <c r="J941" s="74"/>
      <c r="K941" s="74"/>
      <c r="L941" s="74"/>
      <c r="M941" s="74"/>
      <c r="N941" s="74"/>
      <c r="O941" s="74"/>
      <c r="P941" s="74"/>
      <c r="Q941" s="74"/>
      <c r="R941" s="74"/>
    </row>
    <row r="942">
      <c r="A942" s="80"/>
      <c r="B942" s="74"/>
      <c r="C942" s="74"/>
      <c r="D942" s="74"/>
      <c r="E942" s="74"/>
      <c r="F942" s="74"/>
      <c r="G942" s="80"/>
      <c r="H942" s="74"/>
      <c r="I942" s="74"/>
      <c r="J942" s="74"/>
      <c r="K942" s="74"/>
      <c r="L942" s="74"/>
      <c r="M942" s="74"/>
      <c r="N942" s="74"/>
      <c r="O942" s="74"/>
      <c r="P942" s="74"/>
      <c r="Q942" s="74"/>
      <c r="R942" s="74"/>
    </row>
    <row r="943">
      <c r="A943" s="80"/>
      <c r="B943" s="74"/>
      <c r="C943" s="74"/>
      <c r="D943" s="74"/>
      <c r="E943" s="74"/>
      <c r="F943" s="74"/>
      <c r="G943" s="80"/>
      <c r="H943" s="74"/>
      <c r="I943" s="74"/>
      <c r="J943" s="74"/>
      <c r="K943" s="74"/>
      <c r="L943" s="74"/>
      <c r="M943" s="74"/>
      <c r="N943" s="74"/>
      <c r="O943" s="74"/>
      <c r="P943" s="74"/>
      <c r="Q943" s="74"/>
      <c r="R943" s="74"/>
    </row>
    <row r="944">
      <c r="A944" s="80"/>
      <c r="B944" s="74"/>
      <c r="C944" s="74"/>
      <c r="D944" s="74"/>
      <c r="E944" s="74"/>
      <c r="F944" s="74"/>
      <c r="G944" s="80"/>
      <c r="H944" s="74"/>
      <c r="I944" s="74"/>
      <c r="J944" s="74"/>
      <c r="K944" s="74"/>
      <c r="L944" s="74"/>
      <c r="M944" s="74"/>
      <c r="N944" s="74"/>
      <c r="O944" s="74"/>
      <c r="P944" s="74"/>
      <c r="Q944" s="74"/>
      <c r="R944" s="74"/>
    </row>
    <row r="945">
      <c r="A945" s="80"/>
      <c r="B945" s="74"/>
      <c r="C945" s="74"/>
      <c r="D945" s="74"/>
      <c r="E945" s="74"/>
      <c r="F945" s="74"/>
      <c r="G945" s="80"/>
      <c r="H945" s="74"/>
      <c r="I945" s="74"/>
      <c r="J945" s="74"/>
      <c r="K945" s="74"/>
      <c r="L945" s="74"/>
      <c r="M945" s="74"/>
      <c r="N945" s="74"/>
      <c r="O945" s="74"/>
      <c r="P945" s="74"/>
      <c r="Q945" s="74"/>
      <c r="R945" s="74"/>
    </row>
    <row r="946">
      <c r="A946" s="80"/>
      <c r="B946" s="74"/>
      <c r="C946" s="74"/>
      <c r="D946" s="74"/>
      <c r="E946" s="74"/>
      <c r="F946" s="74"/>
      <c r="G946" s="80"/>
      <c r="H946" s="74"/>
      <c r="I946" s="74"/>
      <c r="J946" s="74"/>
      <c r="K946" s="74"/>
      <c r="L946" s="74"/>
      <c r="M946" s="74"/>
      <c r="N946" s="74"/>
      <c r="O946" s="74"/>
      <c r="P946" s="74"/>
      <c r="Q946" s="74"/>
      <c r="R946" s="74"/>
    </row>
    <row r="947">
      <c r="A947" s="80"/>
      <c r="B947" s="74"/>
      <c r="C947" s="74"/>
      <c r="D947" s="74"/>
      <c r="E947" s="74"/>
      <c r="F947" s="74"/>
      <c r="G947" s="80"/>
      <c r="H947" s="74"/>
      <c r="I947" s="74"/>
      <c r="J947" s="74"/>
      <c r="K947" s="74"/>
      <c r="L947" s="74"/>
      <c r="M947" s="74"/>
      <c r="N947" s="74"/>
      <c r="O947" s="74"/>
      <c r="P947" s="74"/>
      <c r="Q947" s="74"/>
      <c r="R947" s="74"/>
    </row>
    <row r="948">
      <c r="A948" s="80"/>
      <c r="B948" s="74"/>
      <c r="C948" s="74"/>
      <c r="D948" s="74"/>
      <c r="E948" s="74"/>
      <c r="F948" s="74"/>
      <c r="G948" s="80"/>
      <c r="H948" s="74"/>
      <c r="I948" s="74"/>
      <c r="J948" s="74"/>
      <c r="K948" s="74"/>
      <c r="L948" s="74"/>
      <c r="M948" s="74"/>
      <c r="N948" s="74"/>
      <c r="O948" s="74"/>
      <c r="P948" s="74"/>
      <c r="Q948" s="74"/>
      <c r="R948" s="74"/>
    </row>
    <row r="949">
      <c r="A949" s="80"/>
      <c r="B949" s="74"/>
      <c r="C949" s="74"/>
      <c r="D949" s="74"/>
      <c r="E949" s="74"/>
      <c r="F949" s="74"/>
      <c r="G949" s="80"/>
      <c r="H949" s="74"/>
      <c r="I949" s="74"/>
      <c r="J949" s="74"/>
      <c r="K949" s="74"/>
      <c r="L949" s="74"/>
      <c r="M949" s="74"/>
      <c r="N949" s="74"/>
      <c r="O949" s="74"/>
      <c r="P949" s="74"/>
      <c r="Q949" s="74"/>
      <c r="R949" s="74"/>
    </row>
    <row r="950">
      <c r="A950" s="80"/>
      <c r="B950" s="74"/>
      <c r="C950" s="74"/>
      <c r="D950" s="74"/>
      <c r="E950" s="74"/>
      <c r="F950" s="74"/>
      <c r="G950" s="80"/>
      <c r="H950" s="74"/>
      <c r="I950" s="74"/>
      <c r="J950" s="74"/>
      <c r="K950" s="74"/>
      <c r="L950" s="74"/>
      <c r="M950" s="74"/>
      <c r="N950" s="74"/>
      <c r="O950" s="74"/>
      <c r="P950" s="74"/>
      <c r="Q950" s="74"/>
      <c r="R950" s="74"/>
    </row>
    <row r="951">
      <c r="A951" s="80"/>
      <c r="B951" s="74"/>
      <c r="C951" s="74"/>
      <c r="D951" s="74"/>
      <c r="E951" s="74"/>
      <c r="F951" s="74"/>
      <c r="G951" s="80"/>
      <c r="H951" s="74"/>
      <c r="I951" s="74"/>
      <c r="J951" s="74"/>
      <c r="K951" s="74"/>
      <c r="L951" s="74"/>
      <c r="M951" s="74"/>
      <c r="N951" s="74"/>
      <c r="O951" s="74"/>
      <c r="P951" s="74"/>
      <c r="Q951" s="74"/>
      <c r="R951" s="74"/>
    </row>
    <row r="952">
      <c r="A952" s="80"/>
      <c r="B952" s="74"/>
      <c r="C952" s="74"/>
      <c r="D952" s="74"/>
      <c r="E952" s="74"/>
      <c r="F952" s="74"/>
      <c r="G952" s="80"/>
      <c r="H952" s="74"/>
      <c r="I952" s="74"/>
      <c r="J952" s="74"/>
      <c r="K952" s="74"/>
      <c r="L952" s="74"/>
      <c r="M952" s="74"/>
      <c r="N952" s="74"/>
      <c r="O952" s="74"/>
      <c r="P952" s="74"/>
      <c r="Q952" s="74"/>
      <c r="R952" s="74"/>
    </row>
    <row r="953">
      <c r="A953" s="80"/>
      <c r="B953" s="74"/>
      <c r="C953" s="74"/>
      <c r="D953" s="74"/>
      <c r="E953" s="74"/>
      <c r="F953" s="74"/>
      <c r="G953" s="80"/>
      <c r="H953" s="74"/>
      <c r="I953" s="74"/>
      <c r="J953" s="74"/>
      <c r="K953" s="74"/>
      <c r="L953" s="74"/>
      <c r="M953" s="74"/>
      <c r="N953" s="74"/>
      <c r="O953" s="74"/>
      <c r="P953" s="74"/>
      <c r="Q953" s="74"/>
      <c r="R953" s="74"/>
    </row>
    <row r="954">
      <c r="A954" s="80"/>
      <c r="B954" s="74"/>
      <c r="C954" s="74"/>
      <c r="D954" s="74"/>
      <c r="E954" s="74"/>
      <c r="F954" s="74"/>
      <c r="G954" s="80"/>
      <c r="H954" s="74"/>
      <c r="I954" s="74"/>
      <c r="J954" s="74"/>
      <c r="K954" s="74"/>
      <c r="L954" s="74"/>
      <c r="M954" s="74"/>
      <c r="N954" s="74"/>
      <c r="O954" s="74"/>
      <c r="P954" s="74"/>
      <c r="Q954" s="74"/>
      <c r="R954" s="74"/>
    </row>
    <row r="955">
      <c r="A955" s="80"/>
      <c r="B955" s="74"/>
      <c r="C955" s="74"/>
      <c r="D955" s="74"/>
      <c r="E955" s="74"/>
      <c r="F955" s="74"/>
      <c r="G955" s="80"/>
      <c r="H955" s="74"/>
      <c r="I955" s="74"/>
      <c r="J955" s="74"/>
      <c r="K955" s="74"/>
      <c r="L955" s="74"/>
      <c r="M955" s="74"/>
      <c r="N955" s="74"/>
      <c r="O955" s="74"/>
      <c r="P955" s="74"/>
      <c r="Q955" s="74"/>
      <c r="R955" s="74"/>
    </row>
    <row r="956">
      <c r="A956" s="80"/>
      <c r="B956" s="74"/>
      <c r="C956" s="74"/>
      <c r="D956" s="74"/>
      <c r="E956" s="74"/>
      <c r="F956" s="74"/>
      <c r="G956" s="80"/>
      <c r="H956" s="74"/>
      <c r="I956" s="74"/>
      <c r="J956" s="74"/>
      <c r="K956" s="74"/>
      <c r="L956" s="74"/>
      <c r="M956" s="74"/>
      <c r="N956" s="74"/>
      <c r="O956" s="74"/>
      <c r="P956" s="74"/>
      <c r="Q956" s="74"/>
      <c r="R956" s="74"/>
    </row>
    <row r="957">
      <c r="A957" s="80"/>
      <c r="B957" s="74"/>
      <c r="C957" s="74"/>
      <c r="D957" s="74"/>
      <c r="E957" s="74"/>
      <c r="F957" s="74"/>
      <c r="G957" s="80"/>
      <c r="H957" s="74"/>
      <c r="I957" s="74"/>
      <c r="J957" s="74"/>
      <c r="K957" s="74"/>
      <c r="L957" s="74"/>
      <c r="M957" s="74"/>
      <c r="N957" s="74"/>
      <c r="O957" s="74"/>
      <c r="P957" s="74"/>
      <c r="Q957" s="74"/>
      <c r="R957" s="74"/>
    </row>
    <row r="958">
      <c r="A958" s="80"/>
      <c r="B958" s="74"/>
      <c r="C958" s="74"/>
      <c r="D958" s="74"/>
      <c r="E958" s="74"/>
      <c r="F958" s="74"/>
      <c r="G958" s="80"/>
      <c r="H958" s="74"/>
      <c r="I958" s="74"/>
      <c r="J958" s="74"/>
      <c r="K958" s="74"/>
      <c r="L958" s="74"/>
      <c r="M958" s="74"/>
      <c r="N958" s="74"/>
      <c r="O958" s="74"/>
      <c r="P958" s="74"/>
      <c r="Q958" s="74"/>
      <c r="R958" s="74"/>
    </row>
    <row r="959">
      <c r="A959" s="80"/>
      <c r="B959" s="74"/>
      <c r="C959" s="74"/>
      <c r="D959" s="74"/>
      <c r="E959" s="74"/>
      <c r="F959" s="74"/>
      <c r="G959" s="80"/>
      <c r="H959" s="74"/>
      <c r="I959" s="74"/>
      <c r="J959" s="74"/>
      <c r="K959" s="74"/>
      <c r="L959" s="74"/>
      <c r="M959" s="74"/>
      <c r="N959" s="74"/>
      <c r="O959" s="74"/>
      <c r="P959" s="74"/>
      <c r="Q959" s="74"/>
      <c r="R959" s="74"/>
    </row>
    <row r="960">
      <c r="A960" s="80"/>
      <c r="B960" s="74"/>
      <c r="C960" s="74"/>
      <c r="D960" s="74"/>
      <c r="E960" s="74"/>
      <c r="F960" s="74"/>
      <c r="G960" s="80"/>
      <c r="H960" s="74"/>
      <c r="I960" s="74"/>
      <c r="J960" s="74"/>
      <c r="K960" s="74"/>
      <c r="L960" s="74"/>
      <c r="M960" s="74"/>
      <c r="N960" s="74"/>
      <c r="O960" s="74"/>
      <c r="P960" s="74"/>
      <c r="Q960" s="74"/>
      <c r="R960" s="74"/>
    </row>
    <row r="961">
      <c r="A961" s="80"/>
      <c r="B961" s="74"/>
      <c r="C961" s="74"/>
      <c r="D961" s="74"/>
      <c r="E961" s="74"/>
      <c r="F961" s="74"/>
      <c r="G961" s="80"/>
      <c r="H961" s="74"/>
      <c r="I961" s="74"/>
      <c r="J961" s="74"/>
      <c r="K961" s="74"/>
      <c r="L961" s="74"/>
      <c r="M961" s="74"/>
      <c r="N961" s="74"/>
      <c r="O961" s="74"/>
      <c r="P961" s="74"/>
      <c r="Q961" s="74"/>
      <c r="R961" s="74"/>
    </row>
    <row r="962">
      <c r="A962" s="80"/>
      <c r="B962" s="74"/>
      <c r="C962" s="74"/>
      <c r="D962" s="74"/>
      <c r="E962" s="74"/>
      <c r="F962" s="74"/>
      <c r="G962" s="80"/>
      <c r="H962" s="74"/>
      <c r="I962" s="74"/>
      <c r="J962" s="74"/>
      <c r="K962" s="74"/>
      <c r="L962" s="74"/>
      <c r="M962" s="74"/>
      <c r="N962" s="74"/>
      <c r="O962" s="74"/>
      <c r="P962" s="74"/>
      <c r="Q962" s="74"/>
      <c r="R962" s="74"/>
    </row>
    <row r="963">
      <c r="A963" s="80"/>
      <c r="B963" s="74"/>
      <c r="C963" s="74"/>
      <c r="D963" s="74"/>
      <c r="E963" s="74"/>
      <c r="F963" s="74"/>
      <c r="G963" s="80"/>
      <c r="H963" s="74"/>
      <c r="I963" s="74"/>
      <c r="J963" s="74"/>
      <c r="K963" s="74"/>
      <c r="L963" s="74"/>
      <c r="M963" s="74"/>
      <c r="N963" s="74"/>
      <c r="O963" s="74"/>
      <c r="P963" s="74"/>
      <c r="Q963" s="74"/>
      <c r="R963" s="74"/>
    </row>
    <row r="964">
      <c r="A964" s="80"/>
      <c r="B964" s="74"/>
      <c r="C964" s="74"/>
      <c r="D964" s="74"/>
      <c r="E964" s="74"/>
      <c r="F964" s="74"/>
      <c r="G964" s="80"/>
      <c r="H964" s="74"/>
      <c r="I964" s="74"/>
      <c r="J964" s="74"/>
      <c r="K964" s="74"/>
      <c r="L964" s="74"/>
      <c r="M964" s="74"/>
      <c r="N964" s="74"/>
      <c r="O964" s="74"/>
      <c r="P964" s="74"/>
      <c r="Q964" s="74"/>
      <c r="R964" s="74"/>
    </row>
    <row r="965">
      <c r="A965" s="80"/>
      <c r="B965" s="74"/>
      <c r="C965" s="74"/>
      <c r="D965" s="74"/>
      <c r="E965" s="74"/>
      <c r="F965" s="74"/>
      <c r="G965" s="80"/>
      <c r="H965" s="74"/>
      <c r="I965" s="74"/>
      <c r="J965" s="74"/>
      <c r="K965" s="74"/>
      <c r="L965" s="74"/>
      <c r="M965" s="74"/>
      <c r="N965" s="74"/>
      <c r="O965" s="74"/>
      <c r="P965" s="74"/>
      <c r="Q965" s="74"/>
      <c r="R965" s="74"/>
    </row>
    <row r="966">
      <c r="A966" s="80"/>
      <c r="B966" s="74"/>
      <c r="C966" s="74"/>
      <c r="D966" s="74"/>
      <c r="E966" s="74"/>
      <c r="F966" s="74"/>
      <c r="G966" s="80"/>
      <c r="H966" s="74"/>
      <c r="I966" s="74"/>
      <c r="J966" s="74"/>
      <c r="K966" s="74"/>
      <c r="L966" s="74"/>
      <c r="M966" s="74"/>
      <c r="N966" s="74"/>
      <c r="O966" s="74"/>
      <c r="P966" s="74"/>
      <c r="Q966" s="74"/>
      <c r="R966" s="74"/>
    </row>
    <row r="967">
      <c r="A967" s="80"/>
      <c r="B967" s="74"/>
      <c r="C967" s="74"/>
      <c r="D967" s="74"/>
      <c r="E967" s="74"/>
      <c r="F967" s="74"/>
      <c r="G967" s="80"/>
      <c r="H967" s="74"/>
      <c r="I967" s="74"/>
      <c r="J967" s="74"/>
      <c r="K967" s="74"/>
      <c r="L967" s="74"/>
      <c r="M967" s="74"/>
      <c r="N967" s="74"/>
      <c r="O967" s="74"/>
      <c r="P967" s="74"/>
      <c r="Q967" s="74"/>
      <c r="R967" s="74"/>
    </row>
    <row r="968">
      <c r="A968" s="80"/>
      <c r="B968" s="74"/>
      <c r="C968" s="74"/>
      <c r="D968" s="74"/>
      <c r="E968" s="74"/>
      <c r="F968" s="74"/>
      <c r="G968" s="80"/>
      <c r="H968" s="74"/>
      <c r="I968" s="74"/>
      <c r="J968" s="74"/>
      <c r="K968" s="74"/>
      <c r="L968" s="74"/>
      <c r="M968" s="74"/>
      <c r="N968" s="74"/>
      <c r="O968" s="74"/>
      <c r="P968" s="74"/>
      <c r="Q968" s="74"/>
      <c r="R968" s="74"/>
    </row>
    <row r="969">
      <c r="A969" s="80"/>
      <c r="B969" s="74"/>
      <c r="C969" s="74"/>
      <c r="D969" s="74"/>
      <c r="E969" s="74"/>
      <c r="F969" s="74"/>
      <c r="G969" s="80"/>
      <c r="H969" s="74"/>
      <c r="I969" s="74"/>
      <c r="J969" s="74"/>
      <c r="K969" s="74"/>
      <c r="L969" s="74"/>
      <c r="M969" s="74"/>
      <c r="N969" s="74"/>
      <c r="O969" s="74"/>
      <c r="P969" s="74"/>
      <c r="Q969" s="74"/>
      <c r="R969" s="74"/>
    </row>
    <row r="970">
      <c r="A970" s="80"/>
      <c r="B970" s="74"/>
      <c r="C970" s="74"/>
      <c r="D970" s="74"/>
      <c r="E970" s="74"/>
      <c r="F970" s="74"/>
      <c r="G970" s="80"/>
      <c r="H970" s="74"/>
      <c r="I970" s="74"/>
      <c r="J970" s="74"/>
      <c r="K970" s="74"/>
      <c r="L970" s="74"/>
      <c r="M970" s="74"/>
      <c r="N970" s="74"/>
      <c r="O970" s="74"/>
      <c r="P970" s="74"/>
      <c r="Q970" s="74"/>
      <c r="R970" s="74"/>
    </row>
    <row r="971">
      <c r="A971" s="80"/>
      <c r="B971" s="74"/>
      <c r="C971" s="74"/>
      <c r="D971" s="74"/>
      <c r="E971" s="74"/>
      <c r="F971" s="74"/>
      <c r="G971" s="80"/>
      <c r="H971" s="74"/>
      <c r="I971" s="74"/>
      <c r="J971" s="74"/>
      <c r="K971" s="74"/>
      <c r="L971" s="74"/>
      <c r="M971" s="74"/>
      <c r="N971" s="74"/>
      <c r="O971" s="74"/>
      <c r="P971" s="74"/>
      <c r="Q971" s="74"/>
      <c r="R971" s="74"/>
    </row>
    <row r="972">
      <c r="A972" s="80"/>
      <c r="B972" s="74"/>
      <c r="C972" s="74"/>
      <c r="D972" s="74"/>
      <c r="E972" s="74"/>
      <c r="F972" s="74"/>
      <c r="G972" s="80"/>
      <c r="H972" s="74"/>
      <c r="I972" s="74"/>
      <c r="J972" s="74"/>
      <c r="K972" s="74"/>
      <c r="L972" s="74"/>
      <c r="M972" s="74"/>
      <c r="N972" s="74"/>
      <c r="O972" s="74"/>
      <c r="P972" s="74"/>
      <c r="Q972" s="74"/>
      <c r="R972" s="74"/>
    </row>
    <row r="973">
      <c r="A973" s="80"/>
      <c r="B973" s="74"/>
      <c r="C973" s="74"/>
      <c r="D973" s="74"/>
      <c r="E973" s="74"/>
      <c r="F973" s="74"/>
      <c r="G973" s="80"/>
      <c r="H973" s="74"/>
      <c r="I973" s="74"/>
      <c r="J973" s="74"/>
      <c r="K973" s="74"/>
      <c r="L973" s="74"/>
      <c r="M973" s="74"/>
      <c r="N973" s="74"/>
      <c r="O973" s="74"/>
      <c r="P973" s="74"/>
      <c r="Q973" s="74"/>
      <c r="R973" s="74"/>
    </row>
    <row r="974">
      <c r="A974" s="80"/>
      <c r="B974" s="74"/>
      <c r="C974" s="74"/>
      <c r="D974" s="74"/>
      <c r="E974" s="74"/>
      <c r="F974" s="74"/>
      <c r="G974" s="80"/>
      <c r="H974" s="74"/>
      <c r="I974" s="74"/>
      <c r="J974" s="74"/>
      <c r="K974" s="74"/>
      <c r="L974" s="74"/>
      <c r="M974" s="74"/>
      <c r="N974" s="74"/>
      <c r="O974" s="74"/>
      <c r="P974" s="74"/>
      <c r="Q974" s="74"/>
      <c r="R974" s="74"/>
    </row>
    <row r="975">
      <c r="A975" s="80"/>
      <c r="B975" s="74"/>
      <c r="C975" s="74"/>
      <c r="D975" s="74"/>
      <c r="E975" s="74"/>
      <c r="F975" s="74"/>
      <c r="G975" s="80"/>
      <c r="H975" s="74"/>
      <c r="I975" s="74"/>
      <c r="J975" s="74"/>
      <c r="K975" s="74"/>
      <c r="L975" s="74"/>
      <c r="M975" s="74"/>
      <c r="N975" s="74"/>
      <c r="O975" s="74"/>
      <c r="P975" s="74"/>
      <c r="Q975" s="74"/>
      <c r="R975" s="74"/>
    </row>
    <row r="976">
      <c r="A976" s="80"/>
      <c r="B976" s="74"/>
      <c r="C976" s="74"/>
      <c r="D976" s="74"/>
      <c r="E976" s="74"/>
      <c r="F976" s="74"/>
      <c r="G976" s="80"/>
      <c r="H976" s="74"/>
      <c r="I976" s="74"/>
      <c r="J976" s="74"/>
      <c r="K976" s="74"/>
      <c r="L976" s="74"/>
      <c r="M976" s="74"/>
      <c r="N976" s="74"/>
      <c r="O976" s="74"/>
      <c r="P976" s="74"/>
      <c r="Q976" s="74"/>
      <c r="R976" s="74"/>
    </row>
    <row r="977">
      <c r="A977" s="80"/>
      <c r="B977" s="74"/>
      <c r="C977" s="74"/>
      <c r="D977" s="74"/>
      <c r="E977" s="74"/>
      <c r="F977" s="74"/>
      <c r="G977" s="80"/>
      <c r="H977" s="74"/>
      <c r="I977" s="74"/>
      <c r="J977" s="74"/>
      <c r="K977" s="74"/>
      <c r="L977" s="74"/>
      <c r="M977" s="74"/>
      <c r="N977" s="74"/>
      <c r="O977" s="74"/>
      <c r="P977" s="74"/>
      <c r="Q977" s="74"/>
      <c r="R977" s="74"/>
    </row>
    <row r="978">
      <c r="A978" s="80"/>
      <c r="B978" s="74"/>
      <c r="C978" s="74"/>
      <c r="D978" s="74"/>
      <c r="E978" s="74"/>
      <c r="F978" s="74"/>
      <c r="G978" s="80"/>
      <c r="H978" s="74"/>
      <c r="I978" s="74"/>
      <c r="J978" s="74"/>
      <c r="K978" s="74"/>
      <c r="L978" s="74"/>
      <c r="M978" s="74"/>
      <c r="N978" s="74"/>
      <c r="O978" s="74"/>
      <c r="P978" s="74"/>
      <c r="Q978" s="74"/>
      <c r="R978" s="74"/>
    </row>
    <row r="979">
      <c r="A979" s="80"/>
      <c r="B979" s="74"/>
      <c r="C979" s="74"/>
      <c r="D979" s="74"/>
      <c r="E979" s="74"/>
      <c r="F979" s="74"/>
      <c r="G979" s="80"/>
      <c r="H979" s="74"/>
      <c r="I979" s="74"/>
      <c r="J979" s="74"/>
      <c r="K979" s="74"/>
      <c r="L979" s="74"/>
      <c r="M979" s="74"/>
      <c r="N979" s="74"/>
      <c r="O979" s="74"/>
      <c r="P979" s="74"/>
      <c r="Q979" s="74"/>
      <c r="R979" s="74"/>
    </row>
    <row r="980">
      <c r="A980" s="80"/>
      <c r="B980" s="74"/>
      <c r="C980" s="74"/>
      <c r="D980" s="74"/>
      <c r="E980" s="74"/>
      <c r="F980" s="74"/>
      <c r="G980" s="80"/>
      <c r="H980" s="74"/>
      <c r="I980" s="74"/>
      <c r="J980" s="74"/>
      <c r="K980" s="74"/>
      <c r="L980" s="74"/>
      <c r="M980" s="74"/>
      <c r="N980" s="74"/>
      <c r="O980" s="74"/>
      <c r="P980" s="74"/>
      <c r="Q980" s="74"/>
      <c r="R980" s="74"/>
    </row>
    <row r="981">
      <c r="A981" s="80"/>
      <c r="B981" s="74"/>
      <c r="C981" s="74"/>
      <c r="D981" s="74"/>
      <c r="E981" s="74"/>
      <c r="F981" s="74"/>
      <c r="G981" s="80"/>
      <c r="H981" s="74"/>
      <c r="I981" s="74"/>
      <c r="J981" s="74"/>
      <c r="K981" s="74"/>
      <c r="L981" s="74"/>
      <c r="M981" s="74"/>
      <c r="N981" s="74"/>
      <c r="O981" s="74"/>
      <c r="P981" s="74"/>
      <c r="Q981" s="74"/>
      <c r="R981" s="74"/>
    </row>
    <row r="982">
      <c r="A982" s="80"/>
      <c r="B982" s="74"/>
      <c r="C982" s="74"/>
      <c r="D982" s="74"/>
      <c r="E982" s="74"/>
      <c r="F982" s="74"/>
      <c r="G982" s="80"/>
      <c r="H982" s="74"/>
      <c r="I982" s="74"/>
      <c r="J982" s="74"/>
      <c r="K982" s="74"/>
      <c r="L982" s="74"/>
      <c r="M982" s="74"/>
      <c r="N982" s="74"/>
      <c r="O982" s="74"/>
      <c r="P982" s="74"/>
      <c r="Q982" s="74"/>
      <c r="R982" s="74"/>
    </row>
    <row r="983">
      <c r="A983" s="80"/>
      <c r="B983" s="74"/>
      <c r="C983" s="74"/>
      <c r="D983" s="74"/>
      <c r="E983" s="74"/>
      <c r="F983" s="74"/>
      <c r="G983" s="80"/>
      <c r="H983" s="74"/>
      <c r="I983" s="74"/>
      <c r="J983" s="74"/>
      <c r="K983" s="74"/>
      <c r="L983" s="74"/>
      <c r="M983" s="74"/>
      <c r="N983" s="74"/>
      <c r="O983" s="74"/>
      <c r="P983" s="74"/>
      <c r="Q983" s="74"/>
      <c r="R983" s="74"/>
    </row>
    <row r="984">
      <c r="A984" s="80"/>
      <c r="B984" s="74"/>
      <c r="C984" s="74"/>
      <c r="D984" s="74"/>
      <c r="E984" s="74"/>
      <c r="F984" s="74"/>
      <c r="G984" s="80"/>
      <c r="H984" s="74"/>
      <c r="I984" s="74"/>
      <c r="J984" s="74"/>
      <c r="K984" s="74"/>
      <c r="L984" s="74"/>
      <c r="M984" s="74"/>
      <c r="N984" s="74"/>
      <c r="O984" s="74"/>
      <c r="P984" s="74"/>
      <c r="Q984" s="74"/>
      <c r="R984" s="74"/>
    </row>
    <row r="985">
      <c r="A985" s="80"/>
      <c r="B985" s="74"/>
      <c r="C985" s="74"/>
      <c r="D985" s="74"/>
      <c r="E985" s="74"/>
      <c r="F985" s="74"/>
      <c r="G985" s="80"/>
      <c r="H985" s="74"/>
      <c r="I985" s="74"/>
      <c r="J985" s="74"/>
      <c r="K985" s="74"/>
      <c r="L985" s="74"/>
      <c r="M985" s="74"/>
      <c r="N985" s="74"/>
      <c r="O985" s="74"/>
      <c r="P985" s="74"/>
      <c r="Q985" s="74"/>
      <c r="R985" s="74"/>
    </row>
    <row r="986">
      <c r="A986" s="80"/>
      <c r="B986" s="74"/>
      <c r="C986" s="74"/>
      <c r="D986" s="74"/>
      <c r="E986" s="74"/>
      <c r="F986" s="74"/>
      <c r="G986" s="80"/>
      <c r="H986" s="74"/>
      <c r="I986" s="74"/>
      <c r="J986" s="74"/>
      <c r="K986" s="74"/>
      <c r="L986" s="74"/>
      <c r="M986" s="74"/>
      <c r="N986" s="74"/>
      <c r="O986" s="74"/>
      <c r="P986" s="74"/>
      <c r="Q986" s="74"/>
      <c r="R986" s="74"/>
    </row>
    <row r="987">
      <c r="A987" s="80"/>
      <c r="B987" s="74"/>
      <c r="C987" s="74"/>
      <c r="D987" s="74"/>
      <c r="E987" s="74"/>
      <c r="F987" s="74"/>
      <c r="G987" s="80"/>
      <c r="H987" s="74"/>
      <c r="I987" s="74"/>
      <c r="J987" s="74"/>
      <c r="K987" s="74"/>
      <c r="L987" s="74"/>
      <c r="M987" s="74"/>
      <c r="N987" s="74"/>
      <c r="O987" s="74"/>
      <c r="P987" s="74"/>
      <c r="Q987" s="74"/>
      <c r="R987" s="74"/>
    </row>
    <row r="988">
      <c r="A988" s="80"/>
      <c r="B988" s="74"/>
      <c r="C988" s="74"/>
      <c r="D988" s="74"/>
      <c r="E988" s="74"/>
      <c r="F988" s="74"/>
      <c r="G988" s="80"/>
      <c r="H988" s="74"/>
      <c r="I988" s="74"/>
      <c r="J988" s="74"/>
      <c r="K988" s="74"/>
      <c r="L988" s="74"/>
      <c r="M988" s="74"/>
      <c r="N988" s="74"/>
      <c r="O988" s="74"/>
      <c r="P988" s="74"/>
      <c r="Q988" s="74"/>
      <c r="R988" s="74"/>
    </row>
    <row r="989">
      <c r="A989" s="80"/>
      <c r="B989" s="74"/>
      <c r="C989" s="74"/>
      <c r="D989" s="74"/>
      <c r="E989" s="74"/>
      <c r="F989" s="74"/>
      <c r="G989" s="80"/>
      <c r="H989" s="74"/>
      <c r="I989" s="74"/>
      <c r="J989" s="74"/>
      <c r="K989" s="74"/>
      <c r="L989" s="74"/>
      <c r="M989" s="74"/>
      <c r="N989" s="74"/>
      <c r="O989" s="74"/>
      <c r="P989" s="74"/>
      <c r="Q989" s="74"/>
      <c r="R989" s="74"/>
    </row>
    <row r="990">
      <c r="A990" s="80"/>
      <c r="B990" s="74"/>
      <c r="C990" s="74"/>
      <c r="D990" s="74"/>
      <c r="E990" s="74"/>
      <c r="F990" s="74"/>
      <c r="G990" s="80"/>
      <c r="H990" s="74"/>
      <c r="I990" s="74"/>
      <c r="J990" s="74"/>
      <c r="K990" s="74"/>
      <c r="L990" s="74"/>
      <c r="M990" s="74"/>
      <c r="N990" s="74"/>
      <c r="O990" s="74"/>
      <c r="P990" s="74"/>
      <c r="Q990" s="74"/>
      <c r="R990" s="74"/>
    </row>
    <row r="991">
      <c r="A991" s="80"/>
      <c r="B991" s="74"/>
      <c r="C991" s="74"/>
      <c r="D991" s="74"/>
      <c r="E991" s="74"/>
      <c r="F991" s="74"/>
      <c r="G991" s="80"/>
      <c r="H991" s="74"/>
      <c r="I991" s="74"/>
      <c r="J991" s="74"/>
      <c r="K991" s="74"/>
      <c r="L991" s="74"/>
      <c r="M991" s="74"/>
      <c r="N991" s="74"/>
      <c r="O991" s="74"/>
      <c r="P991" s="74"/>
      <c r="Q991" s="74"/>
      <c r="R991" s="74"/>
    </row>
    <row r="992">
      <c r="A992" s="80"/>
      <c r="B992" s="74"/>
      <c r="C992" s="74"/>
      <c r="D992" s="74"/>
      <c r="E992" s="74"/>
      <c r="F992" s="74"/>
      <c r="G992" s="80"/>
      <c r="H992" s="74"/>
      <c r="I992" s="74"/>
      <c r="J992" s="74"/>
      <c r="K992" s="74"/>
      <c r="L992" s="74"/>
      <c r="M992" s="74"/>
      <c r="N992" s="74"/>
      <c r="O992" s="74"/>
      <c r="P992" s="74"/>
      <c r="Q992" s="74"/>
      <c r="R992" s="74"/>
    </row>
    <row r="993">
      <c r="A993" s="80"/>
      <c r="B993" s="74"/>
      <c r="C993" s="74"/>
      <c r="D993" s="74"/>
      <c r="E993" s="74"/>
      <c r="F993" s="74"/>
      <c r="G993" s="80"/>
      <c r="H993" s="74"/>
      <c r="I993" s="74"/>
      <c r="J993" s="74"/>
      <c r="K993" s="74"/>
      <c r="L993" s="74"/>
      <c r="M993" s="74"/>
      <c r="N993" s="74"/>
      <c r="O993" s="74"/>
      <c r="P993" s="74"/>
      <c r="Q993" s="74"/>
      <c r="R993" s="74"/>
    </row>
    <row r="994">
      <c r="A994" s="80"/>
      <c r="B994" s="74"/>
      <c r="C994" s="74"/>
      <c r="D994" s="74"/>
      <c r="E994" s="74"/>
      <c r="F994" s="74"/>
      <c r="G994" s="80"/>
      <c r="H994" s="74"/>
      <c r="I994" s="74"/>
      <c r="J994" s="74"/>
      <c r="K994" s="74"/>
      <c r="L994" s="74"/>
      <c r="M994" s="74"/>
      <c r="N994" s="74"/>
      <c r="O994" s="74"/>
      <c r="P994" s="74"/>
      <c r="Q994" s="74"/>
      <c r="R994" s="74"/>
    </row>
    <row r="995">
      <c r="A995" s="80"/>
      <c r="B995" s="74"/>
      <c r="C995" s="74"/>
      <c r="D995" s="74"/>
      <c r="E995" s="74"/>
      <c r="F995" s="74"/>
      <c r="G995" s="80"/>
      <c r="H995" s="74"/>
      <c r="I995" s="74"/>
      <c r="J995" s="74"/>
      <c r="K995" s="74"/>
      <c r="L995" s="74"/>
      <c r="M995" s="74"/>
      <c r="N995" s="74"/>
      <c r="O995" s="74"/>
      <c r="P995" s="74"/>
      <c r="Q995" s="74"/>
      <c r="R995" s="74"/>
    </row>
    <row r="996">
      <c r="A996" s="80"/>
      <c r="B996" s="74"/>
      <c r="C996" s="74"/>
      <c r="D996" s="74"/>
      <c r="E996" s="74"/>
      <c r="F996" s="74"/>
      <c r="G996" s="80"/>
      <c r="H996" s="74"/>
      <c r="I996" s="74"/>
      <c r="J996" s="74"/>
      <c r="K996" s="74"/>
      <c r="L996" s="74"/>
      <c r="M996" s="74"/>
      <c r="N996" s="74"/>
      <c r="O996" s="74"/>
      <c r="P996" s="74"/>
      <c r="Q996" s="74"/>
      <c r="R996" s="74"/>
    </row>
    <row r="997">
      <c r="A997" s="80"/>
      <c r="B997" s="74"/>
      <c r="C997" s="74"/>
      <c r="D997" s="74"/>
      <c r="E997" s="74"/>
      <c r="F997" s="74"/>
      <c r="G997" s="80"/>
      <c r="H997" s="74"/>
      <c r="I997" s="74"/>
      <c r="J997" s="74"/>
      <c r="K997" s="74"/>
      <c r="L997" s="74"/>
      <c r="M997" s="74"/>
      <c r="N997" s="74"/>
      <c r="O997" s="74"/>
      <c r="P997" s="74"/>
      <c r="Q997" s="74"/>
      <c r="R997" s="74"/>
    </row>
    <row r="998">
      <c r="A998" s="80"/>
      <c r="B998" s="74"/>
      <c r="C998" s="74"/>
      <c r="D998" s="74"/>
      <c r="E998" s="74"/>
      <c r="F998" s="74"/>
      <c r="G998" s="80"/>
      <c r="H998" s="74"/>
      <c r="I998" s="74"/>
      <c r="J998" s="74"/>
      <c r="K998" s="74"/>
      <c r="L998" s="74"/>
      <c r="M998" s="74"/>
      <c r="N998" s="74"/>
      <c r="O998" s="74"/>
      <c r="P998" s="74"/>
      <c r="Q998" s="74"/>
      <c r="R998" s="74"/>
    </row>
    <row r="999">
      <c r="A999" s="80"/>
      <c r="B999" s="74"/>
      <c r="C999" s="74"/>
      <c r="D999" s="74"/>
      <c r="E999" s="74"/>
      <c r="F999" s="74"/>
      <c r="G999" s="80"/>
      <c r="H999" s="74"/>
      <c r="I999" s="74"/>
      <c r="J999" s="74"/>
      <c r="K999" s="74"/>
      <c r="L999" s="74"/>
      <c r="M999" s="74"/>
      <c r="N999" s="74"/>
      <c r="O999" s="74"/>
      <c r="P999" s="74"/>
      <c r="Q999" s="74"/>
      <c r="R999" s="74"/>
    </row>
    <row r="1000">
      <c r="A1000" s="80"/>
      <c r="B1000" s="74"/>
      <c r="C1000" s="74"/>
      <c r="D1000" s="74"/>
      <c r="E1000" s="74"/>
      <c r="F1000" s="74"/>
      <c r="G1000" s="80"/>
      <c r="H1000" s="74"/>
      <c r="I1000" s="74"/>
      <c r="J1000" s="74"/>
      <c r="K1000" s="74"/>
      <c r="L1000" s="74"/>
      <c r="M1000" s="74"/>
      <c r="N1000" s="74"/>
      <c r="O1000" s="74"/>
      <c r="P1000" s="74"/>
      <c r="Q1000" s="74"/>
      <c r="R1000" s="7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8" max="8" width="14.29"/>
    <col customWidth="1" min="9" max="9" width="15.43"/>
    <col customWidth="1" min="10" max="10" width="10.71"/>
    <col customWidth="1" min="13" max="13" width="20.71"/>
    <col customWidth="1" min="14" max="14" width="27.0"/>
    <col customWidth="1" min="15" max="15" width="6.71"/>
    <col customWidth="1" min="16" max="16" width="55.0"/>
    <col customWidth="1" min="17" max="17" width="65.29"/>
    <col customWidth="1" min="19" max="19" width="11.43"/>
    <col customWidth="1" min="21" max="21" width="9.86"/>
    <col customWidth="1" min="22" max="22" width="10.71"/>
  </cols>
  <sheetData>
    <row r="1">
      <c r="A1" s="76" t="s">
        <v>2190</v>
      </c>
      <c r="B1" s="58" t="s">
        <v>1</v>
      </c>
      <c r="C1" s="58" t="s">
        <v>2</v>
      </c>
      <c r="D1" s="58" t="s">
        <v>3</v>
      </c>
      <c r="E1" s="58" t="s">
        <v>4</v>
      </c>
      <c r="F1" s="58" t="s">
        <v>2</v>
      </c>
      <c r="G1" s="77" t="s">
        <v>5</v>
      </c>
      <c r="H1" s="77" t="s">
        <v>6</v>
      </c>
      <c r="I1" s="58" t="s">
        <v>7</v>
      </c>
      <c r="J1" s="58" t="s">
        <v>8</v>
      </c>
      <c r="K1" s="58" t="s">
        <v>9</v>
      </c>
      <c r="L1" s="58" t="s">
        <v>10</v>
      </c>
      <c r="M1" s="78" t="s">
        <v>11</v>
      </c>
      <c r="N1" s="58" t="s">
        <v>12</v>
      </c>
      <c r="O1" s="58" t="s">
        <v>13</v>
      </c>
      <c r="P1" s="58" t="s">
        <v>14</v>
      </c>
      <c r="Q1" s="58" t="s">
        <v>15</v>
      </c>
      <c r="R1" s="58" t="s">
        <v>16</v>
      </c>
      <c r="S1" s="58" t="s">
        <v>2</v>
      </c>
      <c r="T1" s="58" t="s">
        <v>17</v>
      </c>
      <c r="U1" s="58" t="s">
        <v>18</v>
      </c>
      <c r="V1" s="59" t="s">
        <v>19</v>
      </c>
      <c r="W1" s="60" t="s">
        <v>20</v>
      </c>
      <c r="X1" s="60" t="s">
        <v>21</v>
      </c>
      <c r="Y1" s="60" t="s">
        <v>22</v>
      </c>
      <c r="Z1" s="61" t="s">
        <v>23</v>
      </c>
      <c r="AA1" s="61"/>
    </row>
    <row r="2">
      <c r="A2" s="10">
        <v>42614.0</v>
      </c>
      <c r="B2" s="11">
        <v>0.46111111111111114</v>
      </c>
      <c r="C2" s="13" t="s">
        <v>24</v>
      </c>
      <c r="D2" s="13" t="s">
        <v>26</v>
      </c>
      <c r="E2" s="11">
        <v>0.41944444444444445</v>
      </c>
      <c r="F2" s="13" t="s">
        <v>203</v>
      </c>
      <c r="G2" s="10">
        <v>42619.0</v>
      </c>
      <c r="H2" s="54">
        <v>42615.0</v>
      </c>
      <c r="I2" s="11">
        <v>0.5583333333333333</v>
      </c>
      <c r="J2" s="14"/>
      <c r="K2" s="13" t="s">
        <v>300</v>
      </c>
      <c r="L2" s="13" t="s">
        <v>2664</v>
      </c>
      <c r="M2" s="13" t="s">
        <v>144</v>
      </c>
      <c r="N2" s="13" t="s">
        <v>2665</v>
      </c>
      <c r="O2" s="13">
        <v>1.0</v>
      </c>
      <c r="P2" s="13" t="s">
        <v>2666</v>
      </c>
      <c r="Q2" s="14"/>
      <c r="R2" s="13">
        <v>118704.0</v>
      </c>
      <c r="S2" s="14"/>
      <c r="T2" s="14"/>
      <c r="U2" s="13">
        <v>26622.0</v>
      </c>
      <c r="V2" s="15">
        <v>42619.0</v>
      </c>
      <c r="W2" s="14"/>
      <c r="X2" s="14"/>
      <c r="Y2">
        <f t="shared" ref="Y2:Y8" si="1">H2-G2</f>
        <v>-4</v>
      </c>
      <c r="Z2" s="14"/>
      <c r="AA2" s="14"/>
    </row>
    <row r="3">
      <c r="A3" s="10">
        <v>42614.0</v>
      </c>
      <c r="B3" s="11">
        <v>0.46111111111111114</v>
      </c>
      <c r="C3" s="13" t="s">
        <v>24</v>
      </c>
      <c r="D3" s="13" t="s">
        <v>26</v>
      </c>
      <c r="E3" s="11">
        <v>0.41944444444444445</v>
      </c>
      <c r="F3" s="13" t="s">
        <v>203</v>
      </c>
      <c r="G3" s="10">
        <v>42619.0</v>
      </c>
      <c r="H3" s="18">
        <v>42615.0</v>
      </c>
      <c r="I3" s="11">
        <v>0.5583333333333333</v>
      </c>
      <c r="J3" s="14"/>
      <c r="K3" s="13" t="s">
        <v>300</v>
      </c>
      <c r="L3" s="13" t="s">
        <v>2669</v>
      </c>
      <c r="M3" s="13" t="s">
        <v>144</v>
      </c>
      <c r="N3" s="13" t="s">
        <v>2670</v>
      </c>
      <c r="O3" s="13">
        <v>1.0</v>
      </c>
      <c r="P3" s="13" t="s">
        <v>2666</v>
      </c>
      <c r="Q3" s="14"/>
      <c r="R3" s="13">
        <v>118704.0</v>
      </c>
      <c r="S3" s="14"/>
      <c r="T3" s="14"/>
      <c r="U3" s="13">
        <v>26622.0</v>
      </c>
      <c r="V3" s="15">
        <v>42619.0</v>
      </c>
      <c r="W3" s="14"/>
      <c r="X3" s="14"/>
      <c r="Y3">
        <f t="shared" si="1"/>
        <v>-4</v>
      </c>
      <c r="Z3" s="14"/>
      <c r="AA3" s="14"/>
    </row>
    <row r="4">
      <c r="A4" s="10">
        <v>42614.0</v>
      </c>
      <c r="B4" s="11">
        <v>0.46111111111111114</v>
      </c>
      <c r="C4" s="13" t="s">
        <v>24</v>
      </c>
      <c r="D4" s="13" t="s">
        <v>26</v>
      </c>
      <c r="E4" s="11">
        <v>0.41944444444444445</v>
      </c>
      <c r="F4" s="13" t="s">
        <v>203</v>
      </c>
      <c r="G4" s="10">
        <v>42619.0</v>
      </c>
      <c r="H4" s="18">
        <v>42615.0</v>
      </c>
      <c r="I4" s="11">
        <v>0.5583333333333333</v>
      </c>
      <c r="J4" s="14"/>
      <c r="K4" s="13" t="s">
        <v>300</v>
      </c>
      <c r="L4" s="13" t="s">
        <v>2673</v>
      </c>
      <c r="M4" s="13" t="s">
        <v>144</v>
      </c>
      <c r="N4" s="13" t="s">
        <v>2674</v>
      </c>
      <c r="O4" s="13">
        <v>1.0</v>
      </c>
      <c r="P4" s="13" t="s">
        <v>2666</v>
      </c>
      <c r="Q4" s="14"/>
      <c r="R4" s="13">
        <v>118704.0</v>
      </c>
      <c r="S4" s="14"/>
      <c r="T4" s="14"/>
      <c r="U4" s="13">
        <v>26622.0</v>
      </c>
      <c r="V4" s="15">
        <v>42619.0</v>
      </c>
      <c r="W4" s="14"/>
      <c r="X4" s="14"/>
      <c r="Y4">
        <f t="shared" si="1"/>
        <v>-4</v>
      </c>
      <c r="Z4" s="14"/>
      <c r="AA4" s="14"/>
    </row>
    <row r="5">
      <c r="A5" s="10">
        <v>42614.0</v>
      </c>
      <c r="B5" s="11">
        <v>0.44027777777777777</v>
      </c>
      <c r="C5" s="13" t="s">
        <v>1170</v>
      </c>
      <c r="D5" s="13" t="s">
        <v>26</v>
      </c>
      <c r="E5" s="11">
        <v>0.4388888888888889</v>
      </c>
      <c r="F5" s="13" t="s">
        <v>29</v>
      </c>
      <c r="G5" s="10">
        <v>42620.0</v>
      </c>
      <c r="H5" s="54">
        <v>42620.0</v>
      </c>
      <c r="I5" s="11">
        <v>0.6381944444444444</v>
      </c>
      <c r="J5" s="14"/>
      <c r="K5" s="13" t="s">
        <v>1529</v>
      </c>
      <c r="L5" s="13" t="s">
        <v>2676</v>
      </c>
      <c r="M5" s="13" t="s">
        <v>55</v>
      </c>
      <c r="N5" s="13" t="s">
        <v>2677</v>
      </c>
      <c r="O5" s="13">
        <v>1.0</v>
      </c>
      <c r="P5" s="13" t="s">
        <v>2678</v>
      </c>
      <c r="Q5" s="13" t="s">
        <v>2679</v>
      </c>
      <c r="R5" s="14"/>
      <c r="S5" s="14"/>
      <c r="T5" s="14"/>
      <c r="U5" s="13">
        <v>26641.0</v>
      </c>
      <c r="V5" s="15">
        <v>42621.0</v>
      </c>
      <c r="W5" s="14"/>
      <c r="X5" s="14"/>
      <c r="Y5">
        <f t="shared" si="1"/>
        <v>0</v>
      </c>
      <c r="Z5" s="14"/>
      <c r="AA5" s="14"/>
    </row>
    <row r="6">
      <c r="A6" s="10">
        <v>42614.0</v>
      </c>
      <c r="B6" s="11">
        <v>0.5111111111111111</v>
      </c>
      <c r="C6" s="13" t="s">
        <v>1170</v>
      </c>
      <c r="D6" s="13" t="s">
        <v>26</v>
      </c>
      <c r="E6" s="11">
        <v>0.5097222222222222</v>
      </c>
      <c r="F6" s="13" t="s">
        <v>29</v>
      </c>
      <c r="G6" s="10">
        <v>42615.0</v>
      </c>
      <c r="H6" s="18">
        <v>42615.0</v>
      </c>
      <c r="I6" s="11">
        <v>0.7</v>
      </c>
      <c r="J6" s="14"/>
      <c r="K6" s="13" t="s">
        <v>33</v>
      </c>
      <c r="L6" s="13" t="s">
        <v>2681</v>
      </c>
      <c r="M6" s="13" t="s">
        <v>39</v>
      </c>
      <c r="N6" s="13" t="s">
        <v>2682</v>
      </c>
      <c r="O6" s="13">
        <v>1.0</v>
      </c>
      <c r="P6" s="13" t="s">
        <v>2683</v>
      </c>
      <c r="Q6" s="14"/>
      <c r="R6" s="13" t="s">
        <v>2685</v>
      </c>
      <c r="S6" s="14"/>
      <c r="T6" s="14"/>
      <c r="U6" s="13">
        <v>26623.0</v>
      </c>
      <c r="V6" s="15">
        <v>42619.0</v>
      </c>
      <c r="W6" s="14"/>
      <c r="X6" s="14"/>
      <c r="Y6">
        <f t="shared" si="1"/>
        <v>0</v>
      </c>
      <c r="Z6" s="14"/>
      <c r="AA6" s="14"/>
    </row>
    <row r="7">
      <c r="A7" s="10">
        <v>42614.0</v>
      </c>
      <c r="B7" s="11">
        <v>0.5111111111111111</v>
      </c>
      <c r="C7" s="13" t="s">
        <v>1170</v>
      </c>
      <c r="D7" s="13" t="s">
        <v>26</v>
      </c>
      <c r="E7" s="11">
        <v>0.5097222222222222</v>
      </c>
      <c r="F7" s="13" t="s">
        <v>29</v>
      </c>
      <c r="G7" s="10">
        <v>42615.0</v>
      </c>
      <c r="H7" s="18">
        <v>42615.0</v>
      </c>
      <c r="I7" s="11">
        <v>0.7</v>
      </c>
      <c r="J7" s="14"/>
      <c r="K7" s="13" t="s">
        <v>33</v>
      </c>
      <c r="L7" s="13" t="s">
        <v>2686</v>
      </c>
      <c r="M7" s="13" t="s">
        <v>39</v>
      </c>
      <c r="N7" s="13" t="s">
        <v>2688</v>
      </c>
      <c r="O7" s="13">
        <v>1.0</v>
      </c>
      <c r="P7" s="13" t="s">
        <v>2683</v>
      </c>
      <c r="Q7" s="14"/>
      <c r="R7" s="13" t="s">
        <v>2685</v>
      </c>
      <c r="S7" s="14"/>
      <c r="T7" s="14"/>
      <c r="U7" s="13">
        <v>26623.0</v>
      </c>
      <c r="V7" s="15">
        <v>42619.0</v>
      </c>
      <c r="W7" s="14"/>
      <c r="X7" s="14"/>
      <c r="Y7">
        <f t="shared" si="1"/>
        <v>0</v>
      </c>
      <c r="Z7" s="14"/>
      <c r="AA7" s="14"/>
    </row>
    <row r="8">
      <c r="A8" s="10">
        <v>42614.0</v>
      </c>
      <c r="B8" s="11">
        <v>0.5111111111111111</v>
      </c>
      <c r="C8" s="13" t="s">
        <v>1170</v>
      </c>
      <c r="D8" s="13" t="s">
        <v>26</v>
      </c>
      <c r="E8" s="11">
        <v>0.5097222222222222</v>
      </c>
      <c r="F8" s="13" t="s">
        <v>29</v>
      </c>
      <c r="G8" s="10">
        <v>42615.0</v>
      </c>
      <c r="H8" s="18">
        <v>42615.0</v>
      </c>
      <c r="I8" s="11">
        <v>0.7</v>
      </c>
      <c r="J8" s="14"/>
      <c r="K8" s="13" t="s">
        <v>33</v>
      </c>
      <c r="L8" s="13" t="s">
        <v>2690</v>
      </c>
      <c r="M8" s="13" t="s">
        <v>39</v>
      </c>
      <c r="N8" s="13" t="s">
        <v>2691</v>
      </c>
      <c r="O8" s="13">
        <v>1.0</v>
      </c>
      <c r="P8" s="13" t="s">
        <v>2683</v>
      </c>
      <c r="Q8" s="14"/>
      <c r="R8" s="13" t="s">
        <v>2685</v>
      </c>
      <c r="S8" s="14"/>
      <c r="T8" s="14"/>
      <c r="U8" s="13">
        <v>26623.0</v>
      </c>
      <c r="V8" s="15">
        <v>42619.0</v>
      </c>
      <c r="W8" s="14"/>
      <c r="X8" s="14"/>
      <c r="Y8">
        <f t="shared" si="1"/>
        <v>0</v>
      </c>
      <c r="Z8" s="14"/>
      <c r="AA8" s="14"/>
    </row>
    <row r="9">
      <c r="A9" s="10">
        <v>42614.0</v>
      </c>
      <c r="B9" s="11">
        <v>0.5298611111111111</v>
      </c>
      <c r="C9" s="13" t="s">
        <v>1170</v>
      </c>
      <c r="D9" s="13" t="s">
        <v>26</v>
      </c>
      <c r="E9" s="11">
        <v>0.5277777777777778</v>
      </c>
      <c r="F9" s="13" t="s">
        <v>203</v>
      </c>
      <c r="G9" s="10" t="s">
        <v>2693</v>
      </c>
      <c r="H9" s="13" t="s">
        <v>2694</v>
      </c>
      <c r="I9" s="13" t="s">
        <v>2694</v>
      </c>
      <c r="J9" s="14"/>
      <c r="K9" s="13" t="s">
        <v>2695</v>
      </c>
      <c r="L9" s="13" t="s">
        <v>2696</v>
      </c>
      <c r="M9" s="13" t="s">
        <v>2697</v>
      </c>
      <c r="N9" s="13" t="s">
        <v>2693</v>
      </c>
      <c r="O9" s="13">
        <v>2.0</v>
      </c>
      <c r="P9" s="13" t="s">
        <v>2698</v>
      </c>
      <c r="Q9" s="13" t="s">
        <v>2700</v>
      </c>
      <c r="R9" s="14"/>
      <c r="S9" s="14"/>
      <c r="T9" s="14"/>
      <c r="U9" s="13" t="s">
        <v>236</v>
      </c>
      <c r="V9" s="14"/>
      <c r="W9" s="14"/>
      <c r="X9" s="14"/>
      <c r="Z9" s="14"/>
      <c r="AA9" s="14"/>
    </row>
    <row r="10">
      <c r="A10" s="10">
        <v>42615.0</v>
      </c>
      <c r="B10" s="11">
        <v>0.3229166666666667</v>
      </c>
      <c r="C10" s="13" t="s">
        <v>84</v>
      </c>
      <c r="D10" s="13" t="s">
        <v>26</v>
      </c>
      <c r="E10" s="11">
        <v>0.32222222222222224</v>
      </c>
      <c r="F10" s="13" t="s">
        <v>2701</v>
      </c>
      <c r="G10" s="10">
        <v>42622.0</v>
      </c>
      <c r="H10" s="12">
        <v>42622.0</v>
      </c>
      <c r="I10" s="11">
        <v>0.5590277777777778</v>
      </c>
      <c r="J10" s="14"/>
      <c r="K10" s="13" t="s">
        <v>587</v>
      </c>
      <c r="L10" s="13" t="s">
        <v>2702</v>
      </c>
      <c r="M10" s="13" t="s">
        <v>2703</v>
      </c>
      <c r="N10" s="13" t="s">
        <v>2705</v>
      </c>
      <c r="O10" s="13">
        <v>1.0</v>
      </c>
      <c r="P10" s="13" t="s">
        <v>1146</v>
      </c>
      <c r="Q10" s="13" t="s">
        <v>2706</v>
      </c>
      <c r="R10" s="14"/>
      <c r="S10" s="14"/>
      <c r="T10" s="14"/>
      <c r="U10" s="13">
        <v>26668.0</v>
      </c>
      <c r="V10" s="15">
        <v>42626.0</v>
      </c>
      <c r="W10" s="14"/>
      <c r="X10" s="14"/>
      <c r="Y10">
        <f>H10-G10</f>
        <v>0</v>
      </c>
      <c r="Z10" s="14"/>
      <c r="AA10" s="14"/>
    </row>
    <row r="11">
      <c r="A11" s="10">
        <v>42615.0</v>
      </c>
      <c r="B11" s="11">
        <v>0.4361111111111111</v>
      </c>
      <c r="C11" s="13" t="s">
        <v>2708</v>
      </c>
      <c r="D11" s="13" t="s">
        <v>26</v>
      </c>
      <c r="E11" s="11">
        <v>0.4361111111111111</v>
      </c>
      <c r="F11" s="13" t="s">
        <v>203</v>
      </c>
      <c r="G11" s="10">
        <v>42615.0</v>
      </c>
      <c r="H11" s="13" t="s">
        <v>2017</v>
      </c>
      <c r="I11" s="13" t="s">
        <v>2017</v>
      </c>
      <c r="J11" s="14"/>
      <c r="K11" s="13" t="s">
        <v>2018</v>
      </c>
      <c r="L11" s="13" t="s">
        <v>2710</v>
      </c>
      <c r="M11" s="13" t="s">
        <v>2646</v>
      </c>
      <c r="N11" s="13" t="s">
        <v>2021</v>
      </c>
      <c r="O11" s="13">
        <v>1.0</v>
      </c>
      <c r="P11" s="13" t="s">
        <v>2711</v>
      </c>
      <c r="Q11" s="14"/>
      <c r="R11" s="13" t="s">
        <v>2712</v>
      </c>
      <c r="S11" s="14"/>
      <c r="T11" s="14"/>
      <c r="U11" s="13" t="s">
        <v>288</v>
      </c>
      <c r="V11" s="13" t="s">
        <v>288</v>
      </c>
      <c r="W11" s="14"/>
      <c r="X11" s="14"/>
      <c r="Z11" s="14"/>
      <c r="AA11" s="14"/>
    </row>
    <row r="12">
      <c r="A12" s="10">
        <v>42615.0</v>
      </c>
      <c r="B12" s="11">
        <v>0.4361111111111111</v>
      </c>
      <c r="C12" s="13" t="s">
        <v>2708</v>
      </c>
      <c r="D12" s="13" t="s">
        <v>26</v>
      </c>
      <c r="E12" s="11">
        <v>0.4361111111111111</v>
      </c>
      <c r="F12" s="13" t="s">
        <v>203</v>
      </c>
      <c r="G12" s="10">
        <v>42615.0</v>
      </c>
      <c r="H12" s="13" t="s">
        <v>2017</v>
      </c>
      <c r="I12" s="13" t="s">
        <v>2017</v>
      </c>
      <c r="J12" s="14"/>
      <c r="K12" s="13" t="s">
        <v>2018</v>
      </c>
      <c r="L12" s="13" t="s">
        <v>2713</v>
      </c>
      <c r="M12" s="13" t="s">
        <v>2646</v>
      </c>
      <c r="N12" s="13" t="s">
        <v>2021</v>
      </c>
      <c r="O12" s="13">
        <v>1.0</v>
      </c>
      <c r="P12" s="13" t="s">
        <v>2711</v>
      </c>
      <c r="Q12" s="14"/>
      <c r="R12" s="13" t="s">
        <v>2712</v>
      </c>
      <c r="S12" s="14"/>
      <c r="T12" s="14"/>
      <c r="U12" s="13" t="s">
        <v>288</v>
      </c>
      <c r="V12" s="13" t="s">
        <v>288</v>
      </c>
      <c r="W12" s="14"/>
      <c r="X12" s="14"/>
      <c r="Z12" s="14"/>
      <c r="AA12" s="14"/>
    </row>
    <row r="13">
      <c r="A13" s="10">
        <v>42615.0</v>
      </c>
      <c r="B13" s="11">
        <v>0.4361111111111111</v>
      </c>
      <c r="C13" s="13" t="s">
        <v>2708</v>
      </c>
      <c r="D13" s="13" t="s">
        <v>26</v>
      </c>
      <c r="E13" s="11">
        <v>0.4361111111111111</v>
      </c>
      <c r="F13" s="13" t="s">
        <v>203</v>
      </c>
      <c r="G13" s="10">
        <v>42615.0</v>
      </c>
      <c r="H13" s="13" t="s">
        <v>2017</v>
      </c>
      <c r="I13" s="13" t="s">
        <v>2017</v>
      </c>
      <c r="J13" s="14"/>
      <c r="K13" s="13" t="s">
        <v>2018</v>
      </c>
      <c r="L13" s="13" t="s">
        <v>2717</v>
      </c>
      <c r="M13" s="13" t="s">
        <v>2646</v>
      </c>
      <c r="N13" s="13" t="s">
        <v>2021</v>
      </c>
      <c r="O13" s="13">
        <v>1.0</v>
      </c>
      <c r="P13" s="13" t="s">
        <v>2711</v>
      </c>
      <c r="Q13" s="14"/>
      <c r="R13" s="13" t="s">
        <v>2712</v>
      </c>
      <c r="S13" s="14"/>
      <c r="T13" s="14"/>
      <c r="U13" s="13" t="s">
        <v>288</v>
      </c>
      <c r="V13" s="13" t="s">
        <v>288</v>
      </c>
      <c r="W13" s="14"/>
      <c r="X13" s="14"/>
      <c r="Z13" s="14"/>
      <c r="AA13" s="14"/>
    </row>
    <row r="14">
      <c r="A14" s="10">
        <v>42615.0</v>
      </c>
      <c r="B14" s="11">
        <v>0.4361111111111111</v>
      </c>
      <c r="C14" s="13" t="s">
        <v>2708</v>
      </c>
      <c r="D14" s="13" t="s">
        <v>26</v>
      </c>
      <c r="E14" s="11">
        <v>0.4361111111111111</v>
      </c>
      <c r="F14" s="13" t="s">
        <v>203</v>
      </c>
      <c r="G14" s="10">
        <v>42615.0</v>
      </c>
      <c r="H14" s="13" t="s">
        <v>2017</v>
      </c>
      <c r="I14" s="13" t="s">
        <v>2017</v>
      </c>
      <c r="J14" s="14"/>
      <c r="K14" s="13" t="s">
        <v>2018</v>
      </c>
      <c r="L14" s="13" t="s">
        <v>2718</v>
      </c>
      <c r="M14" s="13" t="s">
        <v>2646</v>
      </c>
      <c r="N14" s="13" t="s">
        <v>2021</v>
      </c>
      <c r="O14" s="13">
        <v>1.0</v>
      </c>
      <c r="P14" s="13" t="s">
        <v>2711</v>
      </c>
      <c r="Q14" s="14"/>
      <c r="R14" s="13" t="s">
        <v>2712</v>
      </c>
      <c r="S14" s="14"/>
      <c r="T14" s="14"/>
      <c r="U14" s="13" t="s">
        <v>288</v>
      </c>
      <c r="V14" s="13" t="s">
        <v>288</v>
      </c>
      <c r="W14" s="14"/>
      <c r="X14" s="14"/>
      <c r="Z14" s="14"/>
      <c r="AA14" s="14"/>
    </row>
    <row r="15">
      <c r="A15" s="10">
        <v>42615.0</v>
      </c>
      <c r="B15" s="11">
        <v>0.4361111111111111</v>
      </c>
      <c r="C15" s="13" t="s">
        <v>2708</v>
      </c>
      <c r="D15" s="13" t="s">
        <v>26</v>
      </c>
      <c r="E15" s="11">
        <v>0.4361111111111111</v>
      </c>
      <c r="F15" s="13" t="s">
        <v>203</v>
      </c>
      <c r="G15" s="10">
        <v>42615.0</v>
      </c>
      <c r="H15" s="13" t="s">
        <v>2017</v>
      </c>
      <c r="I15" s="13" t="s">
        <v>2017</v>
      </c>
      <c r="J15" s="14"/>
      <c r="K15" s="13" t="s">
        <v>2018</v>
      </c>
      <c r="L15" s="13" t="s">
        <v>2722</v>
      </c>
      <c r="M15" s="13" t="s">
        <v>2646</v>
      </c>
      <c r="N15" s="13" t="s">
        <v>2021</v>
      </c>
      <c r="O15" s="13">
        <v>1.0</v>
      </c>
      <c r="P15" s="13" t="s">
        <v>2711</v>
      </c>
      <c r="Q15" s="14"/>
      <c r="R15" s="13" t="s">
        <v>2712</v>
      </c>
      <c r="S15" s="14"/>
      <c r="T15" s="14"/>
      <c r="U15" s="13" t="s">
        <v>288</v>
      </c>
      <c r="V15" s="13" t="s">
        <v>288</v>
      </c>
      <c r="W15" s="14"/>
      <c r="X15" s="14"/>
      <c r="Z15" s="14"/>
      <c r="AA15" s="14"/>
    </row>
    <row r="16">
      <c r="A16" s="10">
        <v>42615.0</v>
      </c>
      <c r="B16" s="11">
        <v>0.4361111111111111</v>
      </c>
      <c r="C16" s="13" t="s">
        <v>2708</v>
      </c>
      <c r="D16" s="13" t="s">
        <v>26</v>
      </c>
      <c r="E16" s="11">
        <v>0.4361111111111111</v>
      </c>
      <c r="F16" s="13" t="s">
        <v>203</v>
      </c>
      <c r="G16" s="10">
        <v>42615.0</v>
      </c>
      <c r="H16" s="13" t="s">
        <v>2017</v>
      </c>
      <c r="I16" s="13" t="s">
        <v>2017</v>
      </c>
      <c r="J16" s="14"/>
      <c r="K16" s="13" t="s">
        <v>2018</v>
      </c>
      <c r="L16" s="13" t="s">
        <v>2724</v>
      </c>
      <c r="M16" s="13" t="s">
        <v>2646</v>
      </c>
      <c r="N16" s="13" t="s">
        <v>2021</v>
      </c>
      <c r="O16" s="13">
        <v>1.0</v>
      </c>
      <c r="P16" s="13" t="s">
        <v>2711</v>
      </c>
      <c r="Q16" s="14"/>
      <c r="R16" s="13" t="s">
        <v>2712</v>
      </c>
      <c r="S16" s="14"/>
      <c r="T16" s="14"/>
      <c r="U16" s="13" t="s">
        <v>288</v>
      </c>
      <c r="V16" s="13" t="s">
        <v>288</v>
      </c>
      <c r="W16" s="14"/>
      <c r="X16" s="14"/>
      <c r="Z16" s="14"/>
      <c r="AA16" s="14"/>
    </row>
    <row r="17">
      <c r="A17" s="10">
        <v>42615.0</v>
      </c>
      <c r="B17" s="11">
        <v>0.4361111111111111</v>
      </c>
      <c r="C17" s="13" t="s">
        <v>2708</v>
      </c>
      <c r="D17" s="13" t="s">
        <v>26</v>
      </c>
      <c r="E17" s="11">
        <v>0.4361111111111111</v>
      </c>
      <c r="F17" s="13" t="s">
        <v>203</v>
      </c>
      <c r="G17" s="10">
        <v>42615.0</v>
      </c>
      <c r="H17" s="13" t="s">
        <v>2017</v>
      </c>
      <c r="I17" s="13" t="s">
        <v>2017</v>
      </c>
      <c r="J17" s="14"/>
      <c r="K17" s="13" t="s">
        <v>2018</v>
      </c>
      <c r="L17" s="13" t="s">
        <v>2728</v>
      </c>
      <c r="M17" s="13" t="s">
        <v>2646</v>
      </c>
      <c r="N17" s="13" t="s">
        <v>2021</v>
      </c>
      <c r="O17" s="13">
        <v>1.0</v>
      </c>
      <c r="P17" s="13" t="s">
        <v>2711</v>
      </c>
      <c r="Q17" s="14"/>
      <c r="R17" s="13" t="s">
        <v>2712</v>
      </c>
      <c r="S17" s="14"/>
      <c r="T17" s="14"/>
      <c r="U17" s="13" t="s">
        <v>288</v>
      </c>
      <c r="V17" s="13" t="s">
        <v>288</v>
      </c>
      <c r="W17" s="14"/>
      <c r="X17" s="14"/>
      <c r="Z17" s="14"/>
      <c r="AA17" s="14"/>
    </row>
    <row r="18">
      <c r="A18" s="10">
        <v>42615.0</v>
      </c>
      <c r="B18" s="11">
        <v>0.4361111111111111</v>
      </c>
      <c r="C18" s="13" t="s">
        <v>2708</v>
      </c>
      <c r="D18" s="13" t="s">
        <v>26</v>
      </c>
      <c r="E18" s="11">
        <v>0.4361111111111111</v>
      </c>
      <c r="F18" s="13" t="s">
        <v>203</v>
      </c>
      <c r="G18" s="10">
        <v>42615.0</v>
      </c>
      <c r="H18" s="13" t="s">
        <v>2017</v>
      </c>
      <c r="I18" s="13" t="s">
        <v>2017</v>
      </c>
      <c r="J18" s="14"/>
      <c r="K18" s="13" t="s">
        <v>2018</v>
      </c>
      <c r="L18" s="13" t="s">
        <v>2731</v>
      </c>
      <c r="M18" s="13" t="s">
        <v>2646</v>
      </c>
      <c r="N18" s="13" t="s">
        <v>2021</v>
      </c>
      <c r="O18" s="13">
        <v>1.0</v>
      </c>
      <c r="P18" s="13" t="s">
        <v>2711</v>
      </c>
      <c r="Q18" s="14"/>
      <c r="R18" s="13" t="s">
        <v>2712</v>
      </c>
      <c r="S18" s="14"/>
      <c r="T18" s="14"/>
      <c r="U18" s="13" t="s">
        <v>288</v>
      </c>
      <c r="V18" s="13" t="s">
        <v>288</v>
      </c>
      <c r="W18" s="14"/>
      <c r="X18" s="14"/>
      <c r="Z18" s="14"/>
      <c r="AA18" s="14"/>
    </row>
    <row r="19">
      <c r="A19" s="10">
        <v>42615.0</v>
      </c>
      <c r="B19" s="11">
        <v>0.4361111111111111</v>
      </c>
      <c r="C19" s="13" t="s">
        <v>2708</v>
      </c>
      <c r="D19" s="13" t="s">
        <v>26</v>
      </c>
      <c r="E19" s="11">
        <v>0.4361111111111111</v>
      </c>
      <c r="F19" s="13" t="s">
        <v>203</v>
      </c>
      <c r="G19" s="10">
        <v>42615.0</v>
      </c>
      <c r="H19" s="13" t="s">
        <v>2017</v>
      </c>
      <c r="I19" s="13" t="s">
        <v>2017</v>
      </c>
      <c r="J19" s="14"/>
      <c r="K19" s="13" t="s">
        <v>2018</v>
      </c>
      <c r="L19" s="13" t="s">
        <v>2736</v>
      </c>
      <c r="M19" s="13" t="s">
        <v>2646</v>
      </c>
      <c r="N19" s="13" t="s">
        <v>2021</v>
      </c>
      <c r="O19" s="13">
        <v>1.0</v>
      </c>
      <c r="P19" s="13" t="s">
        <v>2711</v>
      </c>
      <c r="Q19" s="14"/>
      <c r="R19" s="13" t="s">
        <v>2712</v>
      </c>
      <c r="S19" s="14"/>
      <c r="T19" s="14"/>
      <c r="U19" s="13" t="s">
        <v>288</v>
      </c>
      <c r="V19" s="13" t="s">
        <v>288</v>
      </c>
      <c r="W19" s="14"/>
      <c r="X19" s="14"/>
      <c r="Z19" s="14"/>
      <c r="AA19" s="14"/>
    </row>
    <row r="20">
      <c r="A20" s="10">
        <v>42615.0</v>
      </c>
      <c r="B20" s="11">
        <v>0.4361111111111111</v>
      </c>
      <c r="C20" s="13" t="s">
        <v>2708</v>
      </c>
      <c r="D20" s="13" t="s">
        <v>26</v>
      </c>
      <c r="E20" s="11">
        <v>0.4361111111111111</v>
      </c>
      <c r="F20" s="13" t="s">
        <v>203</v>
      </c>
      <c r="G20" s="10">
        <v>42615.0</v>
      </c>
      <c r="H20" s="13" t="s">
        <v>2017</v>
      </c>
      <c r="I20" s="13" t="s">
        <v>2017</v>
      </c>
      <c r="J20" s="14"/>
      <c r="K20" s="13" t="s">
        <v>2018</v>
      </c>
      <c r="L20" s="13" t="s">
        <v>2740</v>
      </c>
      <c r="M20" s="13" t="s">
        <v>2646</v>
      </c>
      <c r="N20" s="13" t="s">
        <v>2021</v>
      </c>
      <c r="O20" s="13">
        <v>1.0</v>
      </c>
      <c r="P20" s="13" t="s">
        <v>2711</v>
      </c>
      <c r="Q20" s="14"/>
      <c r="R20" s="13" t="s">
        <v>2712</v>
      </c>
      <c r="S20" s="14"/>
      <c r="T20" s="14"/>
      <c r="U20" s="13" t="s">
        <v>288</v>
      </c>
      <c r="V20" s="13" t="s">
        <v>288</v>
      </c>
      <c r="W20" s="14"/>
      <c r="X20" s="14"/>
      <c r="Z20" s="14"/>
      <c r="AA20" s="14"/>
    </row>
    <row r="21">
      <c r="A21" s="10">
        <v>42615.0</v>
      </c>
      <c r="B21" s="11">
        <v>0.4361111111111111</v>
      </c>
      <c r="C21" s="13" t="s">
        <v>2708</v>
      </c>
      <c r="D21" s="13" t="s">
        <v>26</v>
      </c>
      <c r="E21" s="11">
        <v>0.4361111111111111</v>
      </c>
      <c r="F21" s="13" t="s">
        <v>203</v>
      </c>
      <c r="G21" s="10">
        <v>42615.0</v>
      </c>
      <c r="H21" s="13" t="s">
        <v>2017</v>
      </c>
      <c r="I21" s="13" t="s">
        <v>2017</v>
      </c>
      <c r="J21" s="14"/>
      <c r="K21" s="13" t="s">
        <v>2018</v>
      </c>
      <c r="L21" s="13" t="s">
        <v>2743</v>
      </c>
      <c r="M21" s="13" t="s">
        <v>2646</v>
      </c>
      <c r="N21" s="13" t="s">
        <v>2021</v>
      </c>
      <c r="O21" s="13">
        <v>1.0</v>
      </c>
      <c r="P21" s="13" t="s">
        <v>2711</v>
      </c>
      <c r="Q21" s="14"/>
      <c r="R21" s="13" t="s">
        <v>2712</v>
      </c>
      <c r="S21" s="14"/>
      <c r="T21" s="14"/>
      <c r="U21" s="13" t="s">
        <v>288</v>
      </c>
      <c r="V21" s="13" t="s">
        <v>288</v>
      </c>
      <c r="W21" s="14"/>
      <c r="X21" s="14"/>
      <c r="Z21" s="14"/>
      <c r="AA21" s="14"/>
    </row>
    <row r="22">
      <c r="A22" s="10">
        <v>42615.0</v>
      </c>
      <c r="B22" s="11">
        <v>0.4361111111111111</v>
      </c>
      <c r="C22" s="13" t="s">
        <v>2708</v>
      </c>
      <c r="D22" s="13" t="s">
        <v>26</v>
      </c>
      <c r="E22" s="11">
        <v>0.4361111111111111</v>
      </c>
      <c r="F22" s="13" t="s">
        <v>203</v>
      </c>
      <c r="G22" s="10">
        <v>42615.0</v>
      </c>
      <c r="H22" s="13" t="s">
        <v>2017</v>
      </c>
      <c r="I22" s="13" t="s">
        <v>2017</v>
      </c>
      <c r="J22" s="14"/>
      <c r="K22" s="13" t="s">
        <v>2018</v>
      </c>
      <c r="L22" s="13" t="s">
        <v>2745</v>
      </c>
      <c r="M22" s="13" t="s">
        <v>2646</v>
      </c>
      <c r="N22" s="13" t="s">
        <v>2021</v>
      </c>
      <c r="O22" s="13">
        <v>1.0</v>
      </c>
      <c r="P22" s="13" t="s">
        <v>2711</v>
      </c>
      <c r="Q22" s="14"/>
      <c r="R22" s="13" t="s">
        <v>2712</v>
      </c>
      <c r="S22" s="14"/>
      <c r="T22" s="14"/>
      <c r="U22" s="13" t="s">
        <v>288</v>
      </c>
      <c r="V22" s="13" t="s">
        <v>288</v>
      </c>
      <c r="W22" s="14"/>
      <c r="X22" s="14"/>
      <c r="Z22" s="14"/>
      <c r="AA22" s="14"/>
    </row>
    <row r="23">
      <c r="A23" s="10">
        <v>42615.0</v>
      </c>
      <c r="B23" s="11">
        <v>0.4361111111111111</v>
      </c>
      <c r="C23" s="13" t="s">
        <v>2708</v>
      </c>
      <c r="D23" s="13" t="s">
        <v>26</v>
      </c>
      <c r="E23" s="11">
        <v>0.4361111111111111</v>
      </c>
      <c r="F23" s="13" t="s">
        <v>203</v>
      </c>
      <c r="G23" s="10">
        <v>42615.0</v>
      </c>
      <c r="H23" s="13" t="s">
        <v>2017</v>
      </c>
      <c r="I23" s="13" t="s">
        <v>2017</v>
      </c>
      <c r="J23" s="14"/>
      <c r="K23" s="13" t="s">
        <v>2018</v>
      </c>
      <c r="L23" s="13" t="s">
        <v>2747</v>
      </c>
      <c r="M23" s="13" t="s">
        <v>2646</v>
      </c>
      <c r="N23" s="13" t="s">
        <v>2021</v>
      </c>
      <c r="O23" s="13">
        <v>1.0</v>
      </c>
      <c r="P23" s="13" t="s">
        <v>2711</v>
      </c>
      <c r="Q23" s="14"/>
      <c r="R23" s="13" t="s">
        <v>2712</v>
      </c>
      <c r="S23" s="14"/>
      <c r="T23" s="14"/>
      <c r="U23" s="13" t="s">
        <v>288</v>
      </c>
      <c r="V23" s="13" t="s">
        <v>288</v>
      </c>
      <c r="W23" s="14"/>
      <c r="X23" s="14"/>
      <c r="Z23" s="14"/>
      <c r="AA23" s="14"/>
    </row>
    <row r="24">
      <c r="A24" s="10">
        <v>42615.0</v>
      </c>
      <c r="B24" s="11">
        <v>0.4361111111111111</v>
      </c>
      <c r="C24" s="13" t="s">
        <v>2708</v>
      </c>
      <c r="D24" s="13" t="s">
        <v>26</v>
      </c>
      <c r="E24" s="11">
        <v>0.4361111111111111</v>
      </c>
      <c r="F24" s="13" t="s">
        <v>203</v>
      </c>
      <c r="G24" s="10">
        <v>42615.0</v>
      </c>
      <c r="H24" s="13" t="s">
        <v>2017</v>
      </c>
      <c r="I24" s="13" t="s">
        <v>2017</v>
      </c>
      <c r="J24" s="14"/>
      <c r="K24" s="13" t="s">
        <v>2018</v>
      </c>
      <c r="L24" s="13" t="s">
        <v>2749</v>
      </c>
      <c r="M24" s="13" t="s">
        <v>2646</v>
      </c>
      <c r="N24" s="13" t="s">
        <v>2021</v>
      </c>
      <c r="O24" s="13">
        <v>1.0</v>
      </c>
      <c r="P24" s="13" t="s">
        <v>2711</v>
      </c>
      <c r="Q24" s="14"/>
      <c r="R24" s="13" t="s">
        <v>2712</v>
      </c>
      <c r="S24" s="14"/>
      <c r="T24" s="14"/>
      <c r="U24" s="13" t="s">
        <v>288</v>
      </c>
      <c r="V24" s="13" t="s">
        <v>288</v>
      </c>
      <c r="W24" s="14"/>
      <c r="X24" s="14"/>
      <c r="Z24" s="14"/>
      <c r="AA24" s="14"/>
    </row>
    <row r="25">
      <c r="A25" s="10">
        <v>42615.0</v>
      </c>
      <c r="B25" s="11">
        <v>0.4361111111111111</v>
      </c>
      <c r="C25" s="13" t="s">
        <v>2708</v>
      </c>
      <c r="D25" s="13" t="s">
        <v>26</v>
      </c>
      <c r="E25" s="11">
        <v>0.4361111111111111</v>
      </c>
      <c r="F25" s="13" t="s">
        <v>203</v>
      </c>
      <c r="G25" s="10">
        <v>42615.0</v>
      </c>
      <c r="H25" s="13" t="s">
        <v>2017</v>
      </c>
      <c r="I25" s="13" t="s">
        <v>2017</v>
      </c>
      <c r="J25" s="14"/>
      <c r="K25" s="13" t="s">
        <v>2018</v>
      </c>
      <c r="L25" s="13" t="s">
        <v>2751</v>
      </c>
      <c r="M25" s="13" t="s">
        <v>2646</v>
      </c>
      <c r="N25" s="13" t="s">
        <v>2021</v>
      </c>
      <c r="O25" s="13">
        <v>1.0</v>
      </c>
      <c r="P25" s="13" t="s">
        <v>2711</v>
      </c>
      <c r="Q25" s="14"/>
      <c r="R25" s="13" t="s">
        <v>2712</v>
      </c>
      <c r="S25" s="14"/>
      <c r="T25" s="14"/>
      <c r="U25" s="13" t="s">
        <v>288</v>
      </c>
      <c r="V25" s="13" t="s">
        <v>288</v>
      </c>
      <c r="W25" s="14"/>
      <c r="X25" s="14"/>
      <c r="Z25" s="14"/>
      <c r="AA25" s="14"/>
    </row>
    <row r="26">
      <c r="A26" s="10">
        <v>42615.0</v>
      </c>
      <c r="B26" s="11">
        <v>0.4361111111111111</v>
      </c>
      <c r="C26" s="13" t="s">
        <v>2708</v>
      </c>
      <c r="D26" s="13" t="s">
        <v>26</v>
      </c>
      <c r="E26" s="11">
        <v>0.4361111111111111</v>
      </c>
      <c r="F26" s="13" t="s">
        <v>203</v>
      </c>
      <c r="G26" s="10">
        <v>42615.0</v>
      </c>
      <c r="H26" s="13" t="s">
        <v>2017</v>
      </c>
      <c r="I26" s="13" t="s">
        <v>2017</v>
      </c>
      <c r="J26" s="14"/>
      <c r="K26" s="13" t="s">
        <v>2018</v>
      </c>
      <c r="L26" s="13" t="s">
        <v>2754</v>
      </c>
      <c r="M26" s="13" t="s">
        <v>2646</v>
      </c>
      <c r="N26" s="13" t="s">
        <v>2021</v>
      </c>
      <c r="O26" s="13">
        <v>1.0</v>
      </c>
      <c r="P26" s="13" t="s">
        <v>2711</v>
      </c>
      <c r="Q26" s="14"/>
      <c r="R26" s="13" t="s">
        <v>2712</v>
      </c>
      <c r="S26" s="14"/>
      <c r="T26" s="14"/>
      <c r="U26" s="13" t="s">
        <v>288</v>
      </c>
      <c r="V26" s="13" t="s">
        <v>288</v>
      </c>
      <c r="W26" s="14"/>
      <c r="X26" s="14"/>
      <c r="Z26" s="14"/>
      <c r="AA26" s="14"/>
    </row>
    <row r="27">
      <c r="A27" s="10">
        <v>42615.0</v>
      </c>
      <c r="B27" s="11">
        <v>0.4361111111111111</v>
      </c>
      <c r="C27" s="13" t="s">
        <v>2708</v>
      </c>
      <c r="D27" s="13" t="s">
        <v>26</v>
      </c>
      <c r="E27" s="11">
        <v>0.4361111111111111</v>
      </c>
      <c r="F27" s="13" t="s">
        <v>203</v>
      </c>
      <c r="G27" s="10">
        <v>42615.0</v>
      </c>
      <c r="H27" s="13" t="s">
        <v>2017</v>
      </c>
      <c r="I27" s="13" t="s">
        <v>2017</v>
      </c>
      <c r="J27" s="14"/>
      <c r="K27" s="13" t="s">
        <v>2018</v>
      </c>
      <c r="L27" s="13" t="s">
        <v>2755</v>
      </c>
      <c r="M27" s="13" t="s">
        <v>2646</v>
      </c>
      <c r="N27" s="13" t="s">
        <v>2021</v>
      </c>
      <c r="O27" s="13">
        <v>1.0</v>
      </c>
      <c r="P27" s="13" t="s">
        <v>2711</v>
      </c>
      <c r="Q27" s="14"/>
      <c r="R27" s="13" t="s">
        <v>2712</v>
      </c>
      <c r="S27" s="14"/>
      <c r="T27" s="14"/>
      <c r="U27" s="13" t="s">
        <v>288</v>
      </c>
      <c r="V27" s="13" t="s">
        <v>288</v>
      </c>
      <c r="W27" s="14"/>
      <c r="X27" s="14"/>
      <c r="Z27" s="14"/>
      <c r="AA27" s="14"/>
    </row>
    <row r="28">
      <c r="A28" s="10">
        <v>42615.0</v>
      </c>
      <c r="B28" s="11">
        <v>0.4361111111111111</v>
      </c>
      <c r="C28" s="13" t="s">
        <v>2708</v>
      </c>
      <c r="D28" s="13" t="s">
        <v>26</v>
      </c>
      <c r="E28" s="11">
        <v>0.4361111111111111</v>
      </c>
      <c r="F28" s="13" t="s">
        <v>203</v>
      </c>
      <c r="G28" s="10">
        <v>42615.0</v>
      </c>
      <c r="H28" s="13" t="s">
        <v>2017</v>
      </c>
      <c r="I28" s="13" t="s">
        <v>2017</v>
      </c>
      <c r="J28" s="14"/>
      <c r="K28" s="13" t="s">
        <v>2018</v>
      </c>
      <c r="L28" s="13" t="s">
        <v>2757</v>
      </c>
      <c r="M28" s="13" t="s">
        <v>2646</v>
      </c>
      <c r="N28" s="13" t="s">
        <v>2021</v>
      </c>
      <c r="O28" s="13">
        <v>1.0</v>
      </c>
      <c r="P28" s="13" t="s">
        <v>2711</v>
      </c>
      <c r="Q28" s="14"/>
      <c r="R28" s="13" t="s">
        <v>2712</v>
      </c>
      <c r="S28" s="14"/>
      <c r="T28" s="14"/>
      <c r="U28" s="13" t="s">
        <v>288</v>
      </c>
      <c r="V28" s="13" t="s">
        <v>288</v>
      </c>
      <c r="W28" s="14"/>
      <c r="X28" s="14"/>
      <c r="Z28" s="14"/>
      <c r="AA28" s="14"/>
    </row>
    <row r="29">
      <c r="A29" s="10">
        <v>42615.0</v>
      </c>
      <c r="B29" s="11">
        <v>0.4361111111111111</v>
      </c>
      <c r="C29" s="13" t="s">
        <v>2708</v>
      </c>
      <c r="D29" s="13" t="s">
        <v>26</v>
      </c>
      <c r="E29" s="11">
        <v>0.4361111111111111</v>
      </c>
      <c r="F29" s="13" t="s">
        <v>203</v>
      </c>
      <c r="G29" s="10">
        <v>42615.0</v>
      </c>
      <c r="H29" s="13" t="s">
        <v>2017</v>
      </c>
      <c r="I29" s="13" t="s">
        <v>2017</v>
      </c>
      <c r="J29" s="14"/>
      <c r="K29" s="13" t="s">
        <v>2018</v>
      </c>
      <c r="L29" s="13" t="s">
        <v>2760</v>
      </c>
      <c r="M29" s="13" t="s">
        <v>2646</v>
      </c>
      <c r="N29" s="13" t="s">
        <v>2021</v>
      </c>
      <c r="O29" s="13">
        <v>1.0</v>
      </c>
      <c r="P29" s="13" t="s">
        <v>2711</v>
      </c>
      <c r="Q29" s="14"/>
      <c r="R29" s="13" t="s">
        <v>2712</v>
      </c>
      <c r="S29" s="14"/>
      <c r="T29" s="14"/>
      <c r="U29" s="13" t="s">
        <v>288</v>
      </c>
      <c r="V29" s="13" t="s">
        <v>288</v>
      </c>
      <c r="W29" s="14"/>
      <c r="X29" s="14"/>
      <c r="Z29" s="14"/>
      <c r="AA29" s="14"/>
    </row>
    <row r="30">
      <c r="A30" s="10">
        <v>42615.0</v>
      </c>
      <c r="B30" s="11">
        <v>0.4361111111111111</v>
      </c>
      <c r="C30" s="13" t="s">
        <v>2708</v>
      </c>
      <c r="D30" s="13" t="s">
        <v>26</v>
      </c>
      <c r="E30" s="11">
        <v>0.4361111111111111</v>
      </c>
      <c r="F30" s="13" t="s">
        <v>203</v>
      </c>
      <c r="G30" s="10">
        <v>42615.0</v>
      </c>
      <c r="H30" s="13" t="s">
        <v>2017</v>
      </c>
      <c r="I30" s="13" t="s">
        <v>2017</v>
      </c>
      <c r="J30" s="14"/>
      <c r="K30" s="13" t="s">
        <v>2018</v>
      </c>
      <c r="L30" s="13" t="s">
        <v>2762</v>
      </c>
      <c r="M30" s="13" t="s">
        <v>2646</v>
      </c>
      <c r="N30" s="13" t="s">
        <v>2021</v>
      </c>
      <c r="O30" s="13">
        <v>1.0</v>
      </c>
      <c r="P30" s="13" t="s">
        <v>2711</v>
      </c>
      <c r="Q30" s="14"/>
      <c r="R30" s="13" t="s">
        <v>2712</v>
      </c>
      <c r="S30" s="14"/>
      <c r="T30" s="14"/>
      <c r="U30" s="13" t="s">
        <v>288</v>
      </c>
      <c r="V30" s="13" t="s">
        <v>288</v>
      </c>
      <c r="W30" s="14"/>
      <c r="X30" s="14"/>
      <c r="Z30" s="14"/>
      <c r="AA30" s="14"/>
    </row>
    <row r="31">
      <c r="A31" s="10">
        <v>42615.0</v>
      </c>
      <c r="B31" s="11">
        <v>0.4361111111111111</v>
      </c>
      <c r="C31" s="13" t="s">
        <v>2708</v>
      </c>
      <c r="D31" s="13" t="s">
        <v>26</v>
      </c>
      <c r="E31" s="11">
        <v>0.4361111111111111</v>
      </c>
      <c r="F31" s="13" t="s">
        <v>203</v>
      </c>
      <c r="G31" s="10">
        <v>42615.0</v>
      </c>
      <c r="H31" s="13" t="s">
        <v>2017</v>
      </c>
      <c r="I31" s="13" t="s">
        <v>2017</v>
      </c>
      <c r="J31" s="14"/>
      <c r="K31" s="13" t="s">
        <v>2018</v>
      </c>
      <c r="L31" s="13" t="s">
        <v>2764</v>
      </c>
      <c r="M31" s="13" t="s">
        <v>2646</v>
      </c>
      <c r="N31" s="13" t="s">
        <v>2021</v>
      </c>
      <c r="O31" s="13">
        <v>1.0</v>
      </c>
      <c r="P31" s="13" t="s">
        <v>2711</v>
      </c>
      <c r="Q31" s="14"/>
      <c r="R31" s="13" t="s">
        <v>2712</v>
      </c>
      <c r="S31" s="14"/>
      <c r="T31" s="14"/>
      <c r="U31" s="13" t="s">
        <v>288</v>
      </c>
      <c r="V31" s="13" t="s">
        <v>288</v>
      </c>
      <c r="W31" s="14"/>
      <c r="X31" s="14"/>
      <c r="Z31" s="14"/>
      <c r="AA31" s="14"/>
    </row>
    <row r="32">
      <c r="A32" s="10">
        <v>42615.0</v>
      </c>
      <c r="B32" s="11">
        <v>0.4361111111111111</v>
      </c>
      <c r="C32" s="13" t="s">
        <v>2708</v>
      </c>
      <c r="D32" s="13" t="s">
        <v>26</v>
      </c>
      <c r="E32" s="11">
        <v>0.4361111111111111</v>
      </c>
      <c r="F32" s="13" t="s">
        <v>203</v>
      </c>
      <c r="G32" s="10">
        <v>42615.0</v>
      </c>
      <c r="H32" s="13" t="s">
        <v>2017</v>
      </c>
      <c r="I32" s="13" t="s">
        <v>2017</v>
      </c>
      <c r="J32" s="14"/>
      <c r="K32" s="13" t="s">
        <v>2018</v>
      </c>
      <c r="L32" s="13" t="s">
        <v>2766</v>
      </c>
      <c r="M32" s="13" t="s">
        <v>2646</v>
      </c>
      <c r="N32" s="13" t="s">
        <v>2021</v>
      </c>
      <c r="O32" s="13">
        <v>1.0</v>
      </c>
      <c r="P32" s="13" t="s">
        <v>2711</v>
      </c>
      <c r="Q32" s="14"/>
      <c r="R32" s="13" t="s">
        <v>2712</v>
      </c>
      <c r="S32" s="14"/>
      <c r="T32" s="14"/>
      <c r="U32" s="13" t="s">
        <v>288</v>
      </c>
      <c r="V32" s="13" t="s">
        <v>288</v>
      </c>
      <c r="W32" s="14"/>
      <c r="X32" s="14"/>
      <c r="Z32" s="14"/>
      <c r="AA32" s="14"/>
    </row>
    <row r="33">
      <c r="A33" s="10">
        <v>42615.0</v>
      </c>
      <c r="B33" s="11">
        <v>0.4361111111111111</v>
      </c>
      <c r="C33" s="13" t="s">
        <v>2708</v>
      </c>
      <c r="D33" s="13" t="s">
        <v>26</v>
      </c>
      <c r="E33" s="11">
        <v>0.4361111111111111</v>
      </c>
      <c r="F33" s="13" t="s">
        <v>203</v>
      </c>
      <c r="G33" s="10">
        <v>42615.0</v>
      </c>
      <c r="H33" s="13" t="s">
        <v>2017</v>
      </c>
      <c r="I33" s="13" t="s">
        <v>2017</v>
      </c>
      <c r="J33" s="14"/>
      <c r="K33" s="13" t="s">
        <v>2018</v>
      </c>
      <c r="L33" s="13" t="s">
        <v>2768</v>
      </c>
      <c r="M33" s="13" t="s">
        <v>2646</v>
      </c>
      <c r="N33" s="13" t="s">
        <v>2021</v>
      </c>
      <c r="O33" s="13">
        <v>1.0</v>
      </c>
      <c r="P33" s="13" t="s">
        <v>2711</v>
      </c>
      <c r="Q33" s="14"/>
      <c r="R33" s="13" t="s">
        <v>2712</v>
      </c>
      <c r="S33" s="14"/>
      <c r="T33" s="14"/>
      <c r="U33" s="13" t="s">
        <v>288</v>
      </c>
      <c r="V33" s="13" t="s">
        <v>288</v>
      </c>
      <c r="W33" s="14"/>
      <c r="X33" s="14"/>
      <c r="Z33" s="14"/>
      <c r="AA33" s="14"/>
    </row>
    <row r="34">
      <c r="A34" s="10">
        <v>42615.0</v>
      </c>
      <c r="B34" s="11">
        <v>0.4361111111111111</v>
      </c>
      <c r="C34" s="13" t="s">
        <v>2708</v>
      </c>
      <c r="D34" s="13" t="s">
        <v>26</v>
      </c>
      <c r="E34" s="11">
        <v>0.4361111111111111</v>
      </c>
      <c r="F34" s="13" t="s">
        <v>203</v>
      </c>
      <c r="G34" s="10">
        <v>42615.0</v>
      </c>
      <c r="H34" s="13" t="s">
        <v>2017</v>
      </c>
      <c r="I34" s="13" t="s">
        <v>2017</v>
      </c>
      <c r="J34" s="14"/>
      <c r="K34" s="13" t="s">
        <v>2018</v>
      </c>
      <c r="L34" s="13" t="s">
        <v>2770</v>
      </c>
      <c r="M34" s="13" t="s">
        <v>2646</v>
      </c>
      <c r="N34" s="13" t="s">
        <v>2021</v>
      </c>
      <c r="O34" s="13">
        <v>1.0</v>
      </c>
      <c r="P34" s="13" t="s">
        <v>2711</v>
      </c>
      <c r="Q34" s="14"/>
      <c r="R34" s="13" t="s">
        <v>2712</v>
      </c>
      <c r="S34" s="14"/>
      <c r="T34" s="14"/>
      <c r="U34" s="13" t="s">
        <v>288</v>
      </c>
      <c r="V34" s="13" t="s">
        <v>288</v>
      </c>
      <c r="W34" s="14"/>
      <c r="X34" s="14"/>
      <c r="Z34" s="14"/>
      <c r="AA34" s="14"/>
    </row>
    <row r="35">
      <c r="A35" s="10">
        <v>42615.0</v>
      </c>
      <c r="B35" s="11">
        <v>0.4361111111111111</v>
      </c>
      <c r="C35" s="13" t="s">
        <v>2708</v>
      </c>
      <c r="D35" s="13" t="s">
        <v>26</v>
      </c>
      <c r="E35" s="11">
        <v>0.4361111111111111</v>
      </c>
      <c r="F35" s="13" t="s">
        <v>203</v>
      </c>
      <c r="G35" s="10">
        <v>42615.0</v>
      </c>
      <c r="H35" s="13" t="s">
        <v>2017</v>
      </c>
      <c r="I35" s="13" t="s">
        <v>2017</v>
      </c>
      <c r="J35" s="14"/>
      <c r="K35" s="13" t="s">
        <v>2018</v>
      </c>
      <c r="L35" s="13" t="s">
        <v>2772</v>
      </c>
      <c r="M35" s="13" t="s">
        <v>2646</v>
      </c>
      <c r="N35" s="13" t="s">
        <v>2021</v>
      </c>
      <c r="O35" s="13">
        <v>1.0</v>
      </c>
      <c r="P35" s="13" t="s">
        <v>2711</v>
      </c>
      <c r="Q35" s="14"/>
      <c r="R35" s="13" t="s">
        <v>2712</v>
      </c>
      <c r="S35" s="14"/>
      <c r="T35" s="14"/>
      <c r="U35" s="13" t="s">
        <v>288</v>
      </c>
      <c r="V35" s="13" t="s">
        <v>288</v>
      </c>
      <c r="W35" s="14"/>
      <c r="X35" s="14"/>
      <c r="Z35" s="14"/>
      <c r="AA35" s="14"/>
    </row>
    <row r="36">
      <c r="A36" s="10">
        <v>42615.0</v>
      </c>
      <c r="B36" s="11">
        <v>0.4361111111111111</v>
      </c>
      <c r="C36" s="13" t="s">
        <v>2708</v>
      </c>
      <c r="D36" s="13" t="s">
        <v>26</v>
      </c>
      <c r="E36" s="11">
        <v>0.4361111111111111</v>
      </c>
      <c r="F36" s="13" t="s">
        <v>203</v>
      </c>
      <c r="G36" s="10">
        <v>42615.0</v>
      </c>
      <c r="H36" s="13" t="s">
        <v>2017</v>
      </c>
      <c r="I36" s="13" t="s">
        <v>2017</v>
      </c>
      <c r="J36" s="14"/>
      <c r="K36" s="13" t="s">
        <v>2018</v>
      </c>
      <c r="L36" s="13" t="s">
        <v>2774</v>
      </c>
      <c r="M36" s="13" t="s">
        <v>2646</v>
      </c>
      <c r="N36" s="13" t="s">
        <v>2021</v>
      </c>
      <c r="O36" s="13">
        <v>1.0</v>
      </c>
      <c r="P36" s="13" t="s">
        <v>2711</v>
      </c>
      <c r="Q36" s="14"/>
      <c r="R36" s="13" t="s">
        <v>2712</v>
      </c>
      <c r="S36" s="14"/>
      <c r="T36" s="14"/>
      <c r="U36" s="13" t="s">
        <v>288</v>
      </c>
      <c r="V36" s="13" t="s">
        <v>288</v>
      </c>
      <c r="W36" s="14"/>
      <c r="X36" s="14"/>
      <c r="Z36" s="14"/>
      <c r="AA36" s="14"/>
    </row>
    <row r="37">
      <c r="A37" s="10">
        <v>42615.0</v>
      </c>
      <c r="B37" s="11">
        <v>0.4361111111111111</v>
      </c>
      <c r="C37" s="13" t="s">
        <v>2708</v>
      </c>
      <c r="D37" s="13" t="s">
        <v>26</v>
      </c>
      <c r="E37" s="11">
        <v>0.4361111111111111</v>
      </c>
      <c r="F37" s="13" t="s">
        <v>203</v>
      </c>
      <c r="G37" s="10">
        <v>42615.0</v>
      </c>
      <c r="H37" s="13" t="s">
        <v>2017</v>
      </c>
      <c r="I37" s="13" t="s">
        <v>2017</v>
      </c>
      <c r="J37" s="14"/>
      <c r="K37" s="13" t="s">
        <v>2018</v>
      </c>
      <c r="L37" s="13" t="s">
        <v>2776</v>
      </c>
      <c r="M37" s="13" t="s">
        <v>2646</v>
      </c>
      <c r="N37" s="13" t="s">
        <v>2021</v>
      </c>
      <c r="O37" s="13">
        <v>1.0</v>
      </c>
      <c r="P37" s="13" t="s">
        <v>2711</v>
      </c>
      <c r="Q37" s="14"/>
      <c r="R37" s="13" t="s">
        <v>2712</v>
      </c>
      <c r="S37" s="14"/>
      <c r="T37" s="14"/>
      <c r="U37" s="13" t="s">
        <v>288</v>
      </c>
      <c r="V37" s="13" t="s">
        <v>288</v>
      </c>
      <c r="W37" s="14"/>
      <c r="X37" s="14"/>
      <c r="Z37" s="14"/>
      <c r="AA37" s="14"/>
    </row>
    <row r="38">
      <c r="A38" s="10">
        <v>42615.0</v>
      </c>
      <c r="B38" s="11">
        <v>0.4361111111111111</v>
      </c>
      <c r="C38" s="13" t="s">
        <v>2708</v>
      </c>
      <c r="D38" s="13" t="s">
        <v>26</v>
      </c>
      <c r="E38" s="11">
        <v>0.4361111111111111</v>
      </c>
      <c r="F38" s="13" t="s">
        <v>203</v>
      </c>
      <c r="G38" s="10">
        <v>42615.0</v>
      </c>
      <c r="H38" s="13" t="s">
        <v>2017</v>
      </c>
      <c r="I38" s="13" t="s">
        <v>2017</v>
      </c>
      <c r="J38" s="14"/>
      <c r="K38" s="13" t="s">
        <v>2018</v>
      </c>
      <c r="L38" s="13" t="s">
        <v>2778</v>
      </c>
      <c r="M38" s="13" t="s">
        <v>2646</v>
      </c>
      <c r="N38" s="13" t="s">
        <v>2021</v>
      </c>
      <c r="O38" s="13">
        <v>1.0</v>
      </c>
      <c r="P38" s="13" t="s">
        <v>2711</v>
      </c>
      <c r="Q38" s="14"/>
      <c r="R38" s="13" t="s">
        <v>2712</v>
      </c>
      <c r="S38" s="14"/>
      <c r="T38" s="14"/>
      <c r="U38" s="13" t="s">
        <v>288</v>
      </c>
      <c r="V38" s="13" t="s">
        <v>288</v>
      </c>
      <c r="W38" s="14"/>
      <c r="X38" s="14"/>
      <c r="Z38" s="14"/>
      <c r="AA38" s="14"/>
    </row>
    <row r="39">
      <c r="A39" s="10">
        <v>42615.0</v>
      </c>
      <c r="B39" s="11">
        <v>0.4361111111111111</v>
      </c>
      <c r="C39" s="13" t="s">
        <v>2708</v>
      </c>
      <c r="D39" s="13" t="s">
        <v>26</v>
      </c>
      <c r="E39" s="11">
        <v>0.4361111111111111</v>
      </c>
      <c r="F39" s="13" t="s">
        <v>203</v>
      </c>
      <c r="G39" s="10">
        <v>42615.0</v>
      </c>
      <c r="H39" s="13" t="s">
        <v>2017</v>
      </c>
      <c r="I39" s="13" t="s">
        <v>2017</v>
      </c>
      <c r="J39" s="14"/>
      <c r="K39" s="13" t="s">
        <v>2018</v>
      </c>
      <c r="L39" s="13" t="s">
        <v>2780</v>
      </c>
      <c r="M39" s="13" t="s">
        <v>2646</v>
      </c>
      <c r="N39" s="13" t="s">
        <v>2021</v>
      </c>
      <c r="O39" s="13">
        <v>1.0</v>
      </c>
      <c r="P39" s="13" t="s">
        <v>2711</v>
      </c>
      <c r="Q39" s="14"/>
      <c r="R39" s="13" t="s">
        <v>2712</v>
      </c>
      <c r="S39" s="14"/>
      <c r="T39" s="14"/>
      <c r="U39" s="13" t="s">
        <v>288</v>
      </c>
      <c r="V39" s="13" t="s">
        <v>288</v>
      </c>
      <c r="W39" s="14"/>
      <c r="X39" s="14"/>
      <c r="Z39" s="14"/>
      <c r="AA39" s="14"/>
    </row>
    <row r="40">
      <c r="A40" s="10">
        <v>42615.0</v>
      </c>
      <c r="B40" s="11">
        <v>0.4361111111111111</v>
      </c>
      <c r="C40" s="13" t="s">
        <v>2708</v>
      </c>
      <c r="D40" s="13" t="s">
        <v>26</v>
      </c>
      <c r="E40" s="11">
        <v>0.4361111111111111</v>
      </c>
      <c r="F40" s="13" t="s">
        <v>203</v>
      </c>
      <c r="G40" s="10">
        <v>42615.0</v>
      </c>
      <c r="H40" s="13" t="s">
        <v>2017</v>
      </c>
      <c r="I40" s="13" t="s">
        <v>2017</v>
      </c>
      <c r="J40" s="14"/>
      <c r="K40" s="13" t="s">
        <v>2018</v>
      </c>
      <c r="L40" s="13" t="s">
        <v>2782</v>
      </c>
      <c r="M40" s="13" t="s">
        <v>2646</v>
      </c>
      <c r="N40" s="13" t="s">
        <v>2021</v>
      </c>
      <c r="O40" s="13">
        <v>1.0</v>
      </c>
      <c r="P40" s="13" t="s">
        <v>2711</v>
      </c>
      <c r="Q40" s="14"/>
      <c r="R40" s="13" t="s">
        <v>2712</v>
      </c>
      <c r="S40" s="14"/>
      <c r="T40" s="14"/>
      <c r="U40" s="13" t="s">
        <v>288</v>
      </c>
      <c r="V40" s="13" t="s">
        <v>288</v>
      </c>
      <c r="W40" s="14"/>
      <c r="X40" s="14"/>
      <c r="Z40" s="14"/>
      <c r="AA40" s="14"/>
    </row>
    <row r="41">
      <c r="A41" s="10">
        <v>42615.0</v>
      </c>
      <c r="B41" s="11">
        <v>0.4361111111111111</v>
      </c>
      <c r="C41" s="13" t="s">
        <v>2708</v>
      </c>
      <c r="D41" s="13" t="s">
        <v>26</v>
      </c>
      <c r="E41" s="11">
        <v>0.4361111111111111</v>
      </c>
      <c r="F41" s="13" t="s">
        <v>203</v>
      </c>
      <c r="G41" s="10">
        <v>42615.0</v>
      </c>
      <c r="H41" s="13" t="s">
        <v>2017</v>
      </c>
      <c r="I41" s="13" t="s">
        <v>2017</v>
      </c>
      <c r="J41" s="14"/>
      <c r="K41" s="13" t="s">
        <v>2018</v>
      </c>
      <c r="L41" s="13" t="s">
        <v>2784</v>
      </c>
      <c r="M41" s="13" t="s">
        <v>2646</v>
      </c>
      <c r="N41" s="13" t="s">
        <v>2021</v>
      </c>
      <c r="O41" s="13">
        <v>1.0</v>
      </c>
      <c r="P41" s="13" t="s">
        <v>2711</v>
      </c>
      <c r="Q41" s="14"/>
      <c r="R41" s="13" t="s">
        <v>2785</v>
      </c>
      <c r="S41" s="14"/>
      <c r="T41" s="14"/>
      <c r="U41" s="13" t="s">
        <v>288</v>
      </c>
      <c r="V41" s="13" t="s">
        <v>288</v>
      </c>
      <c r="W41" s="14"/>
      <c r="X41" s="14"/>
      <c r="Z41" s="14"/>
      <c r="AA41" s="14"/>
    </row>
    <row r="42">
      <c r="A42" s="10">
        <v>42615.0</v>
      </c>
      <c r="B42" s="11">
        <v>0.4361111111111111</v>
      </c>
      <c r="C42" s="13" t="s">
        <v>2708</v>
      </c>
      <c r="D42" s="13" t="s">
        <v>26</v>
      </c>
      <c r="E42" s="11">
        <v>0.4361111111111111</v>
      </c>
      <c r="F42" s="13" t="s">
        <v>203</v>
      </c>
      <c r="G42" s="10">
        <v>42615.0</v>
      </c>
      <c r="H42" s="13" t="s">
        <v>2017</v>
      </c>
      <c r="I42" s="13" t="s">
        <v>2017</v>
      </c>
      <c r="J42" s="14"/>
      <c r="K42" s="13" t="s">
        <v>2018</v>
      </c>
      <c r="L42" s="13" t="s">
        <v>2787</v>
      </c>
      <c r="M42" s="13" t="s">
        <v>2646</v>
      </c>
      <c r="N42" s="13" t="s">
        <v>2021</v>
      </c>
      <c r="O42" s="13">
        <v>1.0</v>
      </c>
      <c r="P42" s="13" t="s">
        <v>2711</v>
      </c>
      <c r="Q42" s="14"/>
      <c r="R42" s="13" t="s">
        <v>2785</v>
      </c>
      <c r="S42" s="14"/>
      <c r="T42" s="14"/>
      <c r="U42" s="13" t="s">
        <v>288</v>
      </c>
      <c r="V42" s="13" t="s">
        <v>288</v>
      </c>
      <c r="W42" s="14"/>
      <c r="X42" s="14"/>
      <c r="Z42" s="14"/>
      <c r="AA42" s="14"/>
    </row>
    <row r="43">
      <c r="A43" s="10">
        <v>42615.0</v>
      </c>
      <c r="B43" s="11">
        <v>0.4361111111111111</v>
      </c>
      <c r="C43" s="13" t="s">
        <v>2708</v>
      </c>
      <c r="D43" s="13" t="s">
        <v>26</v>
      </c>
      <c r="E43" s="11">
        <v>0.4361111111111111</v>
      </c>
      <c r="F43" s="13" t="s">
        <v>203</v>
      </c>
      <c r="G43" s="10">
        <v>42615.0</v>
      </c>
      <c r="H43" s="13" t="s">
        <v>2017</v>
      </c>
      <c r="I43" s="13" t="s">
        <v>2017</v>
      </c>
      <c r="J43" s="14"/>
      <c r="K43" s="13" t="s">
        <v>2018</v>
      </c>
      <c r="L43" s="13" t="s">
        <v>2789</v>
      </c>
      <c r="M43" s="13" t="s">
        <v>2646</v>
      </c>
      <c r="N43" s="13" t="s">
        <v>2021</v>
      </c>
      <c r="O43" s="13">
        <v>1.0</v>
      </c>
      <c r="P43" s="13" t="s">
        <v>2711</v>
      </c>
      <c r="Q43" s="14"/>
      <c r="R43" s="13" t="s">
        <v>2785</v>
      </c>
      <c r="S43" s="14"/>
      <c r="T43" s="14"/>
      <c r="U43" s="13" t="s">
        <v>288</v>
      </c>
      <c r="V43" s="13" t="s">
        <v>288</v>
      </c>
      <c r="W43" s="14"/>
      <c r="X43" s="14"/>
      <c r="Z43" s="14"/>
      <c r="AA43" s="14"/>
    </row>
    <row r="44">
      <c r="A44" s="10">
        <v>42615.0</v>
      </c>
      <c r="B44" s="11">
        <v>0.4361111111111111</v>
      </c>
      <c r="C44" s="13" t="s">
        <v>2708</v>
      </c>
      <c r="D44" s="13" t="s">
        <v>26</v>
      </c>
      <c r="E44" s="11">
        <v>0.4361111111111111</v>
      </c>
      <c r="F44" s="13" t="s">
        <v>203</v>
      </c>
      <c r="G44" s="10">
        <v>42615.0</v>
      </c>
      <c r="H44" s="13" t="s">
        <v>2017</v>
      </c>
      <c r="I44" s="13" t="s">
        <v>2017</v>
      </c>
      <c r="J44" s="14"/>
      <c r="K44" s="13" t="s">
        <v>2018</v>
      </c>
      <c r="L44" s="13" t="s">
        <v>2791</v>
      </c>
      <c r="M44" s="13" t="s">
        <v>2646</v>
      </c>
      <c r="N44" s="13" t="s">
        <v>2021</v>
      </c>
      <c r="O44" s="13">
        <v>1.0</v>
      </c>
      <c r="P44" s="13" t="s">
        <v>2711</v>
      </c>
      <c r="Q44" s="14"/>
      <c r="R44" s="13" t="s">
        <v>2785</v>
      </c>
      <c r="S44" s="14"/>
      <c r="T44" s="14"/>
      <c r="U44" s="13" t="s">
        <v>288</v>
      </c>
      <c r="V44" s="13" t="s">
        <v>288</v>
      </c>
      <c r="W44" s="14"/>
      <c r="X44" s="14"/>
      <c r="Z44" s="14"/>
      <c r="AA44" s="14"/>
    </row>
    <row r="45">
      <c r="A45" s="10">
        <v>42615.0</v>
      </c>
      <c r="B45" s="11">
        <v>0.4361111111111111</v>
      </c>
      <c r="C45" s="13" t="s">
        <v>2708</v>
      </c>
      <c r="D45" s="13" t="s">
        <v>26</v>
      </c>
      <c r="E45" s="11">
        <v>0.4361111111111111</v>
      </c>
      <c r="F45" s="13" t="s">
        <v>203</v>
      </c>
      <c r="G45" s="10">
        <v>42615.0</v>
      </c>
      <c r="H45" s="13" t="s">
        <v>2017</v>
      </c>
      <c r="I45" s="13" t="s">
        <v>2017</v>
      </c>
      <c r="J45" s="14"/>
      <c r="K45" s="13" t="s">
        <v>2018</v>
      </c>
      <c r="L45" s="13" t="s">
        <v>2793</v>
      </c>
      <c r="M45" s="13" t="s">
        <v>2646</v>
      </c>
      <c r="N45" s="13" t="s">
        <v>2021</v>
      </c>
      <c r="O45" s="13">
        <v>1.0</v>
      </c>
      <c r="P45" s="13" t="s">
        <v>2711</v>
      </c>
      <c r="Q45" s="14"/>
      <c r="R45" s="13" t="s">
        <v>2785</v>
      </c>
      <c r="S45" s="14"/>
      <c r="T45" s="14"/>
      <c r="U45" s="13" t="s">
        <v>288</v>
      </c>
      <c r="V45" s="13" t="s">
        <v>288</v>
      </c>
      <c r="W45" s="14"/>
      <c r="X45" s="14"/>
      <c r="Z45" s="14"/>
      <c r="AA45" s="14"/>
    </row>
    <row r="46">
      <c r="A46" s="10">
        <v>42615.0</v>
      </c>
      <c r="B46" s="11">
        <v>0.4361111111111111</v>
      </c>
      <c r="C46" s="13" t="s">
        <v>2708</v>
      </c>
      <c r="D46" s="13" t="s">
        <v>26</v>
      </c>
      <c r="E46" s="11">
        <v>0.4361111111111111</v>
      </c>
      <c r="F46" s="13" t="s">
        <v>203</v>
      </c>
      <c r="G46" s="10">
        <v>42615.0</v>
      </c>
      <c r="H46" s="13" t="s">
        <v>2017</v>
      </c>
      <c r="I46" s="13" t="s">
        <v>2017</v>
      </c>
      <c r="J46" s="14"/>
      <c r="K46" s="13" t="s">
        <v>2018</v>
      </c>
      <c r="L46" s="13" t="s">
        <v>2795</v>
      </c>
      <c r="M46" s="13" t="s">
        <v>2646</v>
      </c>
      <c r="N46" s="13" t="s">
        <v>2021</v>
      </c>
      <c r="O46" s="13">
        <v>1.0</v>
      </c>
      <c r="P46" s="13" t="s">
        <v>2711</v>
      </c>
      <c r="Q46" s="14"/>
      <c r="R46" s="13" t="s">
        <v>2785</v>
      </c>
      <c r="S46" s="14"/>
      <c r="T46" s="14"/>
      <c r="U46" s="13" t="s">
        <v>288</v>
      </c>
      <c r="V46" s="13" t="s">
        <v>288</v>
      </c>
      <c r="W46" s="14"/>
      <c r="X46" s="14"/>
      <c r="Z46" s="14"/>
      <c r="AA46" s="14"/>
    </row>
    <row r="47">
      <c r="A47" s="10">
        <v>42615.0</v>
      </c>
      <c r="B47" s="11">
        <v>0.4361111111111111</v>
      </c>
      <c r="C47" s="13" t="s">
        <v>2708</v>
      </c>
      <c r="D47" s="13" t="s">
        <v>26</v>
      </c>
      <c r="E47" s="11">
        <v>0.4361111111111111</v>
      </c>
      <c r="F47" s="13" t="s">
        <v>203</v>
      </c>
      <c r="G47" s="10">
        <v>42615.0</v>
      </c>
      <c r="H47" s="13" t="s">
        <v>2017</v>
      </c>
      <c r="I47" s="13" t="s">
        <v>2017</v>
      </c>
      <c r="J47" s="14"/>
      <c r="K47" s="13" t="s">
        <v>2018</v>
      </c>
      <c r="L47" s="13" t="s">
        <v>2797</v>
      </c>
      <c r="M47" s="13" t="s">
        <v>2646</v>
      </c>
      <c r="N47" s="13" t="s">
        <v>2021</v>
      </c>
      <c r="O47" s="13">
        <v>1.0</v>
      </c>
      <c r="P47" s="13" t="s">
        <v>2711</v>
      </c>
      <c r="Q47" s="14"/>
      <c r="R47" s="13" t="s">
        <v>2785</v>
      </c>
      <c r="S47" s="14"/>
      <c r="T47" s="14"/>
      <c r="U47" s="13" t="s">
        <v>288</v>
      </c>
      <c r="V47" s="13" t="s">
        <v>288</v>
      </c>
      <c r="W47" s="14"/>
      <c r="X47" s="14"/>
      <c r="Z47" s="14"/>
      <c r="AA47" s="14"/>
    </row>
    <row r="48">
      <c r="A48" s="10">
        <v>42615.0</v>
      </c>
      <c r="B48" s="11">
        <v>0.4361111111111111</v>
      </c>
      <c r="C48" s="13" t="s">
        <v>2708</v>
      </c>
      <c r="D48" s="13" t="s">
        <v>26</v>
      </c>
      <c r="E48" s="11">
        <v>0.4361111111111111</v>
      </c>
      <c r="F48" s="13" t="s">
        <v>203</v>
      </c>
      <c r="G48" s="10">
        <v>42615.0</v>
      </c>
      <c r="H48" s="13" t="s">
        <v>2017</v>
      </c>
      <c r="I48" s="13" t="s">
        <v>2017</v>
      </c>
      <c r="J48" s="14"/>
      <c r="K48" s="13" t="s">
        <v>2018</v>
      </c>
      <c r="L48" s="13" t="s">
        <v>2799</v>
      </c>
      <c r="M48" s="13" t="s">
        <v>2646</v>
      </c>
      <c r="N48" s="13" t="s">
        <v>2021</v>
      </c>
      <c r="O48" s="13">
        <v>1.0</v>
      </c>
      <c r="P48" s="13" t="s">
        <v>2711</v>
      </c>
      <c r="Q48" s="14"/>
      <c r="R48" s="13" t="s">
        <v>2785</v>
      </c>
      <c r="S48" s="14"/>
      <c r="T48" s="14"/>
      <c r="U48" s="13" t="s">
        <v>288</v>
      </c>
      <c r="V48" s="13" t="s">
        <v>288</v>
      </c>
      <c r="W48" s="14"/>
      <c r="X48" s="14"/>
      <c r="Z48" s="14"/>
      <c r="AA48" s="14"/>
    </row>
    <row r="49">
      <c r="A49" s="10">
        <v>42615.0</v>
      </c>
      <c r="B49" s="11">
        <v>0.4361111111111111</v>
      </c>
      <c r="C49" s="13" t="s">
        <v>2708</v>
      </c>
      <c r="D49" s="13" t="s">
        <v>26</v>
      </c>
      <c r="E49" s="11">
        <v>0.4361111111111111</v>
      </c>
      <c r="F49" s="13" t="s">
        <v>203</v>
      </c>
      <c r="G49" s="10">
        <v>42615.0</v>
      </c>
      <c r="H49" s="13" t="s">
        <v>2017</v>
      </c>
      <c r="I49" s="13" t="s">
        <v>2017</v>
      </c>
      <c r="J49" s="14"/>
      <c r="K49" s="13" t="s">
        <v>2018</v>
      </c>
      <c r="L49" s="13" t="s">
        <v>2801</v>
      </c>
      <c r="M49" s="13" t="s">
        <v>2646</v>
      </c>
      <c r="N49" s="13" t="s">
        <v>2021</v>
      </c>
      <c r="O49" s="13">
        <v>1.0</v>
      </c>
      <c r="P49" s="13" t="s">
        <v>2711</v>
      </c>
      <c r="Q49" s="14"/>
      <c r="R49" s="13" t="s">
        <v>2785</v>
      </c>
      <c r="S49" s="14"/>
      <c r="T49" s="14"/>
      <c r="U49" s="13" t="s">
        <v>288</v>
      </c>
      <c r="V49" s="13" t="s">
        <v>288</v>
      </c>
      <c r="W49" s="14"/>
      <c r="X49" s="14"/>
      <c r="Z49" s="14"/>
      <c r="AA49" s="14"/>
    </row>
    <row r="50">
      <c r="A50" s="10">
        <v>42615.0</v>
      </c>
      <c r="B50" s="11">
        <v>0.4361111111111111</v>
      </c>
      <c r="C50" s="13" t="s">
        <v>2708</v>
      </c>
      <c r="D50" s="13" t="s">
        <v>26</v>
      </c>
      <c r="E50" s="11">
        <v>0.4361111111111111</v>
      </c>
      <c r="F50" s="13" t="s">
        <v>203</v>
      </c>
      <c r="G50" s="10">
        <v>42615.0</v>
      </c>
      <c r="H50" s="13" t="s">
        <v>2017</v>
      </c>
      <c r="I50" s="13" t="s">
        <v>2017</v>
      </c>
      <c r="J50" s="14"/>
      <c r="K50" s="13" t="s">
        <v>2018</v>
      </c>
      <c r="L50" s="13" t="s">
        <v>2808</v>
      </c>
      <c r="M50" s="13" t="s">
        <v>2646</v>
      </c>
      <c r="N50" s="13" t="s">
        <v>2021</v>
      </c>
      <c r="O50" s="13">
        <v>1.0</v>
      </c>
      <c r="P50" s="13" t="s">
        <v>2711</v>
      </c>
      <c r="Q50" s="14"/>
      <c r="R50" s="13" t="s">
        <v>2785</v>
      </c>
      <c r="S50" s="14"/>
      <c r="T50" s="14"/>
      <c r="U50" s="13" t="s">
        <v>288</v>
      </c>
      <c r="V50" s="13" t="s">
        <v>288</v>
      </c>
      <c r="W50" s="14"/>
      <c r="X50" s="14"/>
      <c r="Z50" s="14"/>
      <c r="AA50" s="14"/>
    </row>
    <row r="51">
      <c r="A51" s="10">
        <v>42615.0</v>
      </c>
      <c r="B51" s="11">
        <v>0.4361111111111111</v>
      </c>
      <c r="C51" s="13" t="s">
        <v>2708</v>
      </c>
      <c r="D51" s="13" t="s">
        <v>26</v>
      </c>
      <c r="E51" s="11">
        <v>0.4361111111111111</v>
      </c>
      <c r="F51" s="13" t="s">
        <v>203</v>
      </c>
      <c r="G51" s="10">
        <v>42615.0</v>
      </c>
      <c r="H51" s="13" t="s">
        <v>2017</v>
      </c>
      <c r="I51" s="13" t="s">
        <v>2017</v>
      </c>
      <c r="J51" s="14"/>
      <c r="K51" s="13" t="s">
        <v>2018</v>
      </c>
      <c r="L51" s="13" t="s">
        <v>2809</v>
      </c>
      <c r="M51" s="13" t="s">
        <v>2646</v>
      </c>
      <c r="N51" s="13" t="s">
        <v>2021</v>
      </c>
      <c r="O51" s="13">
        <v>1.0</v>
      </c>
      <c r="P51" s="13" t="s">
        <v>2711</v>
      </c>
      <c r="Q51" s="14"/>
      <c r="R51" s="13" t="s">
        <v>2785</v>
      </c>
      <c r="S51" s="14"/>
      <c r="T51" s="14"/>
      <c r="U51" s="13" t="s">
        <v>288</v>
      </c>
      <c r="V51" s="13" t="s">
        <v>288</v>
      </c>
      <c r="W51" s="14"/>
      <c r="X51" s="14"/>
      <c r="Z51" s="14"/>
      <c r="AA51" s="14"/>
    </row>
    <row r="52">
      <c r="A52" s="10">
        <v>42615.0</v>
      </c>
      <c r="B52" s="11">
        <v>0.4361111111111111</v>
      </c>
      <c r="C52" s="13" t="s">
        <v>2708</v>
      </c>
      <c r="D52" s="13" t="s">
        <v>26</v>
      </c>
      <c r="E52" s="11">
        <v>0.4361111111111111</v>
      </c>
      <c r="F52" s="13" t="s">
        <v>203</v>
      </c>
      <c r="G52" s="10">
        <v>42615.0</v>
      </c>
      <c r="H52" s="13" t="s">
        <v>2017</v>
      </c>
      <c r="I52" s="13" t="s">
        <v>2017</v>
      </c>
      <c r="J52" s="14"/>
      <c r="K52" s="13" t="s">
        <v>2018</v>
      </c>
      <c r="L52" s="13" t="s">
        <v>2812</v>
      </c>
      <c r="M52" s="13" t="s">
        <v>2646</v>
      </c>
      <c r="N52" s="13" t="s">
        <v>2021</v>
      </c>
      <c r="O52" s="13">
        <v>1.0</v>
      </c>
      <c r="P52" s="13" t="s">
        <v>2711</v>
      </c>
      <c r="Q52" s="14"/>
      <c r="R52" s="13" t="s">
        <v>2785</v>
      </c>
      <c r="S52" s="14"/>
      <c r="T52" s="14"/>
      <c r="U52" s="13" t="s">
        <v>288</v>
      </c>
      <c r="V52" s="13" t="s">
        <v>288</v>
      </c>
      <c r="W52" s="14"/>
      <c r="X52" s="14"/>
      <c r="Z52" s="14"/>
      <c r="AA52" s="14"/>
    </row>
    <row r="53">
      <c r="A53" s="10">
        <v>42615.0</v>
      </c>
      <c r="B53" s="11">
        <v>0.4361111111111111</v>
      </c>
      <c r="C53" s="13" t="s">
        <v>2708</v>
      </c>
      <c r="D53" s="13" t="s">
        <v>26</v>
      </c>
      <c r="E53" s="11">
        <v>0.4361111111111111</v>
      </c>
      <c r="F53" s="13" t="s">
        <v>203</v>
      </c>
      <c r="G53" s="10">
        <v>42615.0</v>
      </c>
      <c r="H53" s="13" t="s">
        <v>2017</v>
      </c>
      <c r="I53" s="13" t="s">
        <v>2017</v>
      </c>
      <c r="J53" s="14"/>
      <c r="K53" s="13" t="s">
        <v>2018</v>
      </c>
      <c r="L53" s="13" t="s">
        <v>2815</v>
      </c>
      <c r="M53" s="13" t="s">
        <v>2646</v>
      </c>
      <c r="N53" s="13" t="s">
        <v>2021</v>
      </c>
      <c r="O53" s="13">
        <v>1.0</v>
      </c>
      <c r="P53" s="13" t="s">
        <v>2711</v>
      </c>
      <c r="Q53" s="14"/>
      <c r="R53" s="13" t="s">
        <v>2785</v>
      </c>
      <c r="S53" s="14"/>
      <c r="T53" s="14"/>
      <c r="U53" s="13" t="s">
        <v>288</v>
      </c>
      <c r="V53" s="13" t="s">
        <v>288</v>
      </c>
      <c r="W53" s="14"/>
      <c r="X53" s="14"/>
      <c r="Z53" s="14"/>
      <c r="AA53" s="14"/>
    </row>
    <row r="54">
      <c r="A54" s="10">
        <v>42615.0</v>
      </c>
      <c r="B54" s="11">
        <v>0.4361111111111111</v>
      </c>
      <c r="C54" s="13" t="s">
        <v>2708</v>
      </c>
      <c r="D54" s="13" t="s">
        <v>26</v>
      </c>
      <c r="E54" s="11">
        <v>0.4361111111111111</v>
      </c>
      <c r="F54" s="13" t="s">
        <v>203</v>
      </c>
      <c r="G54" s="10">
        <v>42615.0</v>
      </c>
      <c r="H54" s="13" t="s">
        <v>2017</v>
      </c>
      <c r="I54" s="13" t="s">
        <v>2017</v>
      </c>
      <c r="J54" s="14"/>
      <c r="K54" s="13" t="s">
        <v>2018</v>
      </c>
      <c r="L54" s="13" t="s">
        <v>2819</v>
      </c>
      <c r="M54" s="13" t="s">
        <v>2646</v>
      </c>
      <c r="N54" s="13" t="s">
        <v>2021</v>
      </c>
      <c r="O54" s="13">
        <v>1.0</v>
      </c>
      <c r="P54" s="13" t="s">
        <v>2711</v>
      </c>
      <c r="Q54" s="14"/>
      <c r="R54" s="13" t="s">
        <v>2785</v>
      </c>
      <c r="S54" s="14"/>
      <c r="T54" s="14"/>
      <c r="U54" s="13" t="s">
        <v>288</v>
      </c>
      <c r="V54" s="13" t="s">
        <v>288</v>
      </c>
      <c r="W54" s="14"/>
      <c r="X54" s="14"/>
      <c r="Z54" s="14"/>
      <c r="AA54" s="14"/>
    </row>
    <row r="55">
      <c r="A55" s="10">
        <v>42615.0</v>
      </c>
      <c r="B55" s="11">
        <v>0.4361111111111111</v>
      </c>
      <c r="C55" s="13" t="s">
        <v>2708</v>
      </c>
      <c r="D55" s="13" t="s">
        <v>26</v>
      </c>
      <c r="E55" s="11">
        <v>0.4361111111111111</v>
      </c>
      <c r="F55" s="13" t="s">
        <v>203</v>
      </c>
      <c r="G55" s="10">
        <v>42615.0</v>
      </c>
      <c r="H55" s="13" t="s">
        <v>2017</v>
      </c>
      <c r="I55" s="13" t="s">
        <v>2017</v>
      </c>
      <c r="J55" s="14"/>
      <c r="K55" s="13" t="s">
        <v>2018</v>
      </c>
      <c r="L55" s="13" t="s">
        <v>2820</v>
      </c>
      <c r="M55" s="13" t="s">
        <v>2646</v>
      </c>
      <c r="N55" s="13" t="s">
        <v>2021</v>
      </c>
      <c r="O55" s="13">
        <v>1.0</v>
      </c>
      <c r="P55" s="13" t="s">
        <v>2711</v>
      </c>
      <c r="Q55" s="14"/>
      <c r="R55" s="13" t="s">
        <v>2785</v>
      </c>
      <c r="S55" s="14"/>
      <c r="T55" s="14"/>
      <c r="U55" s="13" t="s">
        <v>288</v>
      </c>
      <c r="V55" s="13" t="s">
        <v>288</v>
      </c>
      <c r="W55" s="14"/>
      <c r="X55" s="14"/>
      <c r="Z55" s="14"/>
      <c r="AA55" s="14"/>
    </row>
    <row r="56">
      <c r="A56" s="10">
        <v>42615.0</v>
      </c>
      <c r="B56" s="11">
        <v>0.4361111111111111</v>
      </c>
      <c r="C56" s="13" t="s">
        <v>2708</v>
      </c>
      <c r="D56" s="13" t="s">
        <v>26</v>
      </c>
      <c r="E56" s="11">
        <v>0.4361111111111111</v>
      </c>
      <c r="F56" s="13" t="s">
        <v>203</v>
      </c>
      <c r="G56" s="10">
        <v>42615.0</v>
      </c>
      <c r="H56" s="13" t="s">
        <v>2017</v>
      </c>
      <c r="I56" s="13" t="s">
        <v>2017</v>
      </c>
      <c r="J56" s="14"/>
      <c r="K56" s="13" t="s">
        <v>2018</v>
      </c>
      <c r="L56" s="13" t="s">
        <v>2825</v>
      </c>
      <c r="M56" s="13" t="s">
        <v>2646</v>
      </c>
      <c r="N56" s="13" t="s">
        <v>2021</v>
      </c>
      <c r="O56" s="13">
        <v>1.0</v>
      </c>
      <c r="P56" s="13" t="s">
        <v>2711</v>
      </c>
      <c r="Q56" s="14"/>
      <c r="R56" s="13" t="s">
        <v>2785</v>
      </c>
      <c r="S56" s="14"/>
      <c r="T56" s="14"/>
      <c r="U56" s="13" t="s">
        <v>288</v>
      </c>
      <c r="V56" s="13" t="s">
        <v>288</v>
      </c>
      <c r="W56" s="14"/>
      <c r="X56" s="14"/>
      <c r="Z56" s="14"/>
      <c r="AA56" s="14"/>
    </row>
    <row r="57">
      <c r="A57" s="10">
        <v>42615.0</v>
      </c>
      <c r="B57" s="11">
        <v>0.4361111111111111</v>
      </c>
      <c r="C57" s="13" t="s">
        <v>2708</v>
      </c>
      <c r="D57" s="13" t="s">
        <v>26</v>
      </c>
      <c r="E57" s="11">
        <v>0.4361111111111111</v>
      </c>
      <c r="F57" s="13" t="s">
        <v>203</v>
      </c>
      <c r="G57" s="10">
        <v>42615.0</v>
      </c>
      <c r="H57" s="13" t="s">
        <v>2017</v>
      </c>
      <c r="I57" s="13" t="s">
        <v>2017</v>
      </c>
      <c r="J57" s="14"/>
      <c r="K57" s="13" t="s">
        <v>2018</v>
      </c>
      <c r="L57" s="13" t="s">
        <v>2829</v>
      </c>
      <c r="M57" s="13" t="s">
        <v>2646</v>
      </c>
      <c r="N57" s="13" t="s">
        <v>2021</v>
      </c>
      <c r="O57" s="13">
        <v>1.0</v>
      </c>
      <c r="P57" s="13" t="s">
        <v>2711</v>
      </c>
      <c r="Q57" s="14"/>
      <c r="R57" s="13" t="s">
        <v>2785</v>
      </c>
      <c r="S57" s="14"/>
      <c r="T57" s="14"/>
      <c r="U57" s="13" t="s">
        <v>288</v>
      </c>
      <c r="V57" s="13" t="s">
        <v>288</v>
      </c>
      <c r="W57" s="14"/>
      <c r="X57" s="14"/>
      <c r="Z57" s="14"/>
      <c r="AA57" s="14"/>
    </row>
    <row r="58">
      <c r="A58" s="10">
        <v>42615.0</v>
      </c>
      <c r="B58" s="11">
        <v>0.4361111111111111</v>
      </c>
      <c r="C58" s="13" t="s">
        <v>2708</v>
      </c>
      <c r="D58" s="13" t="s">
        <v>26</v>
      </c>
      <c r="E58" s="11">
        <v>0.4361111111111111</v>
      </c>
      <c r="F58" s="13" t="s">
        <v>203</v>
      </c>
      <c r="G58" s="10">
        <v>42615.0</v>
      </c>
      <c r="H58" s="13" t="s">
        <v>2017</v>
      </c>
      <c r="I58" s="13" t="s">
        <v>2017</v>
      </c>
      <c r="J58" s="14"/>
      <c r="K58" s="13" t="s">
        <v>2018</v>
      </c>
      <c r="L58" s="13" t="s">
        <v>2832</v>
      </c>
      <c r="M58" s="13" t="s">
        <v>2646</v>
      </c>
      <c r="N58" s="13" t="s">
        <v>2021</v>
      </c>
      <c r="O58" s="13">
        <v>1.0</v>
      </c>
      <c r="P58" s="13" t="s">
        <v>2711</v>
      </c>
      <c r="Q58" s="14"/>
      <c r="R58" s="13" t="s">
        <v>2785</v>
      </c>
      <c r="S58" s="14"/>
      <c r="T58" s="14"/>
      <c r="U58" s="13" t="s">
        <v>288</v>
      </c>
      <c r="V58" s="13" t="s">
        <v>288</v>
      </c>
      <c r="W58" s="14"/>
      <c r="X58" s="14"/>
      <c r="Z58" s="14"/>
      <c r="AA58" s="14"/>
    </row>
    <row r="59">
      <c r="A59" s="10">
        <v>42615.0</v>
      </c>
      <c r="B59" s="11">
        <v>0.4361111111111111</v>
      </c>
      <c r="C59" s="13" t="s">
        <v>2708</v>
      </c>
      <c r="D59" s="13" t="s">
        <v>26</v>
      </c>
      <c r="E59" s="11">
        <v>0.4361111111111111</v>
      </c>
      <c r="F59" s="13" t="s">
        <v>203</v>
      </c>
      <c r="G59" s="10">
        <v>42615.0</v>
      </c>
      <c r="H59" s="13" t="s">
        <v>2017</v>
      </c>
      <c r="I59" s="13" t="s">
        <v>2017</v>
      </c>
      <c r="J59" s="14"/>
      <c r="K59" s="13" t="s">
        <v>2018</v>
      </c>
      <c r="L59" s="13" t="s">
        <v>2835</v>
      </c>
      <c r="M59" s="13" t="s">
        <v>2646</v>
      </c>
      <c r="N59" s="13" t="s">
        <v>2021</v>
      </c>
      <c r="O59" s="13">
        <v>1.0</v>
      </c>
      <c r="P59" s="13" t="s">
        <v>2711</v>
      </c>
      <c r="Q59" s="14"/>
      <c r="R59" s="13" t="s">
        <v>2785</v>
      </c>
      <c r="S59" s="14"/>
      <c r="T59" s="14"/>
      <c r="U59" s="13" t="s">
        <v>288</v>
      </c>
      <c r="V59" s="13" t="s">
        <v>288</v>
      </c>
      <c r="W59" s="14"/>
      <c r="X59" s="14"/>
      <c r="Z59" s="14"/>
      <c r="AA59" s="14"/>
    </row>
    <row r="60">
      <c r="A60" s="10">
        <v>42615.0</v>
      </c>
      <c r="B60" s="11">
        <v>0.4361111111111111</v>
      </c>
      <c r="C60" s="13" t="s">
        <v>2708</v>
      </c>
      <c r="D60" s="13" t="s">
        <v>26</v>
      </c>
      <c r="E60" s="11">
        <v>0.4361111111111111</v>
      </c>
      <c r="F60" s="13" t="s">
        <v>203</v>
      </c>
      <c r="G60" s="10">
        <v>42615.0</v>
      </c>
      <c r="H60" s="13" t="s">
        <v>2017</v>
      </c>
      <c r="I60" s="13" t="s">
        <v>2017</v>
      </c>
      <c r="J60" s="14"/>
      <c r="K60" s="13" t="s">
        <v>2018</v>
      </c>
      <c r="L60" s="13" t="s">
        <v>2837</v>
      </c>
      <c r="M60" s="13" t="s">
        <v>2646</v>
      </c>
      <c r="N60" s="13" t="s">
        <v>2021</v>
      </c>
      <c r="O60" s="13">
        <v>1.0</v>
      </c>
      <c r="P60" s="13" t="s">
        <v>2711</v>
      </c>
      <c r="Q60" s="14"/>
      <c r="R60" s="13" t="s">
        <v>2785</v>
      </c>
      <c r="S60" s="14"/>
      <c r="T60" s="14"/>
      <c r="U60" s="13" t="s">
        <v>288</v>
      </c>
      <c r="V60" s="13" t="s">
        <v>288</v>
      </c>
      <c r="W60" s="14"/>
      <c r="X60" s="14"/>
      <c r="Z60" s="14"/>
      <c r="AA60" s="14"/>
    </row>
    <row r="61">
      <c r="A61" s="10">
        <v>42615.0</v>
      </c>
      <c r="B61" s="11">
        <v>0.4361111111111111</v>
      </c>
      <c r="C61" s="13" t="s">
        <v>2708</v>
      </c>
      <c r="D61" s="13" t="s">
        <v>26</v>
      </c>
      <c r="E61" s="11">
        <v>0.4361111111111111</v>
      </c>
      <c r="F61" s="13" t="s">
        <v>203</v>
      </c>
      <c r="G61" s="10">
        <v>42615.0</v>
      </c>
      <c r="H61" s="13" t="s">
        <v>2017</v>
      </c>
      <c r="I61" s="13" t="s">
        <v>2017</v>
      </c>
      <c r="J61" s="14"/>
      <c r="K61" s="13" t="s">
        <v>2018</v>
      </c>
      <c r="L61" s="13" t="s">
        <v>2840</v>
      </c>
      <c r="M61" s="13" t="s">
        <v>2646</v>
      </c>
      <c r="N61" s="13" t="s">
        <v>2021</v>
      </c>
      <c r="O61" s="13">
        <v>1.0</v>
      </c>
      <c r="P61" s="13" t="s">
        <v>2711</v>
      </c>
      <c r="Q61" s="14"/>
      <c r="R61" s="13" t="s">
        <v>2785</v>
      </c>
      <c r="S61" s="14"/>
      <c r="T61" s="14"/>
      <c r="U61" s="13" t="s">
        <v>288</v>
      </c>
      <c r="V61" s="13" t="s">
        <v>288</v>
      </c>
      <c r="W61" s="14"/>
      <c r="X61" s="14"/>
      <c r="Z61" s="14"/>
      <c r="AA61" s="14"/>
    </row>
    <row r="62">
      <c r="A62" s="10">
        <v>42615.0</v>
      </c>
      <c r="B62" s="11">
        <v>0.4361111111111111</v>
      </c>
      <c r="C62" s="13" t="s">
        <v>2708</v>
      </c>
      <c r="D62" s="13" t="s">
        <v>26</v>
      </c>
      <c r="E62" s="11">
        <v>0.4361111111111111</v>
      </c>
      <c r="F62" s="13" t="s">
        <v>203</v>
      </c>
      <c r="G62" s="10">
        <v>42615.0</v>
      </c>
      <c r="H62" s="13" t="s">
        <v>2017</v>
      </c>
      <c r="I62" s="13" t="s">
        <v>2017</v>
      </c>
      <c r="J62" s="14"/>
      <c r="K62" s="13" t="s">
        <v>2018</v>
      </c>
      <c r="L62" s="13" t="s">
        <v>2844</v>
      </c>
      <c r="M62" s="13" t="s">
        <v>2646</v>
      </c>
      <c r="N62" s="13" t="s">
        <v>2021</v>
      </c>
      <c r="O62" s="13">
        <v>1.0</v>
      </c>
      <c r="P62" s="13" t="s">
        <v>2711</v>
      </c>
      <c r="Q62" s="14"/>
      <c r="R62" s="13" t="s">
        <v>2785</v>
      </c>
      <c r="S62" s="14"/>
      <c r="T62" s="14"/>
      <c r="U62" s="13" t="s">
        <v>288</v>
      </c>
      <c r="V62" s="13" t="s">
        <v>288</v>
      </c>
      <c r="W62" s="14"/>
      <c r="X62" s="14"/>
      <c r="Z62" s="14"/>
      <c r="AA62" s="14"/>
    </row>
    <row r="63">
      <c r="A63" s="10">
        <v>42615.0</v>
      </c>
      <c r="B63" s="11">
        <v>0.4361111111111111</v>
      </c>
      <c r="C63" s="13" t="s">
        <v>2708</v>
      </c>
      <c r="D63" s="13" t="s">
        <v>26</v>
      </c>
      <c r="E63" s="11">
        <v>0.4361111111111111</v>
      </c>
      <c r="F63" s="13" t="s">
        <v>203</v>
      </c>
      <c r="G63" s="10">
        <v>42615.0</v>
      </c>
      <c r="H63" s="13" t="s">
        <v>2017</v>
      </c>
      <c r="I63" s="13" t="s">
        <v>2017</v>
      </c>
      <c r="J63" s="14"/>
      <c r="K63" s="13" t="s">
        <v>2018</v>
      </c>
      <c r="L63" s="13" t="s">
        <v>2848</v>
      </c>
      <c r="M63" s="13" t="s">
        <v>2646</v>
      </c>
      <c r="N63" s="13" t="s">
        <v>2021</v>
      </c>
      <c r="O63" s="13">
        <v>1.0</v>
      </c>
      <c r="P63" s="13" t="s">
        <v>2711</v>
      </c>
      <c r="Q63" s="14"/>
      <c r="R63" s="13" t="s">
        <v>2785</v>
      </c>
      <c r="S63" s="14"/>
      <c r="T63" s="14"/>
      <c r="U63" s="13" t="s">
        <v>288</v>
      </c>
      <c r="V63" s="13" t="s">
        <v>288</v>
      </c>
      <c r="W63" s="14"/>
      <c r="X63" s="14"/>
      <c r="Z63" s="14"/>
      <c r="AA63" s="14"/>
    </row>
    <row r="64">
      <c r="A64" s="10">
        <v>42615.0</v>
      </c>
      <c r="B64" s="11">
        <v>0.4361111111111111</v>
      </c>
      <c r="C64" s="13" t="s">
        <v>2708</v>
      </c>
      <c r="D64" s="13" t="s">
        <v>26</v>
      </c>
      <c r="E64" s="11">
        <v>0.4361111111111111</v>
      </c>
      <c r="F64" s="13" t="s">
        <v>203</v>
      </c>
      <c r="G64" s="10">
        <v>42615.0</v>
      </c>
      <c r="H64" s="13" t="s">
        <v>2017</v>
      </c>
      <c r="I64" s="13" t="s">
        <v>2017</v>
      </c>
      <c r="J64" s="14"/>
      <c r="K64" s="13" t="s">
        <v>2018</v>
      </c>
      <c r="L64" s="13" t="s">
        <v>2852</v>
      </c>
      <c r="M64" s="13" t="s">
        <v>2646</v>
      </c>
      <c r="N64" s="13" t="s">
        <v>2021</v>
      </c>
      <c r="O64" s="13">
        <v>1.0</v>
      </c>
      <c r="P64" s="13" t="s">
        <v>2711</v>
      </c>
      <c r="Q64" s="14"/>
      <c r="R64" s="13" t="s">
        <v>2785</v>
      </c>
      <c r="S64" s="14"/>
      <c r="T64" s="14"/>
      <c r="U64" s="13" t="s">
        <v>288</v>
      </c>
      <c r="V64" s="13" t="s">
        <v>288</v>
      </c>
      <c r="W64" s="14"/>
      <c r="X64" s="14"/>
      <c r="Z64" s="14"/>
      <c r="AA64" s="14"/>
    </row>
    <row r="65">
      <c r="A65" s="10">
        <v>42615.0</v>
      </c>
      <c r="B65" s="11">
        <v>0.4361111111111111</v>
      </c>
      <c r="C65" s="13" t="s">
        <v>2708</v>
      </c>
      <c r="D65" s="13" t="s">
        <v>26</v>
      </c>
      <c r="E65" s="11">
        <v>0.4361111111111111</v>
      </c>
      <c r="F65" s="13" t="s">
        <v>203</v>
      </c>
      <c r="G65" s="10">
        <v>42615.0</v>
      </c>
      <c r="H65" s="13" t="s">
        <v>2017</v>
      </c>
      <c r="I65" s="13" t="s">
        <v>2017</v>
      </c>
      <c r="J65" s="14"/>
      <c r="K65" s="13" t="s">
        <v>2018</v>
      </c>
      <c r="L65" s="13" t="s">
        <v>2855</v>
      </c>
      <c r="M65" s="13" t="s">
        <v>2646</v>
      </c>
      <c r="N65" s="13" t="s">
        <v>2021</v>
      </c>
      <c r="O65" s="13">
        <v>1.0</v>
      </c>
      <c r="P65" s="13" t="s">
        <v>2711</v>
      </c>
      <c r="Q65" s="14"/>
      <c r="R65" s="13" t="s">
        <v>2785</v>
      </c>
      <c r="S65" s="14"/>
      <c r="T65" s="14"/>
      <c r="U65" s="13" t="s">
        <v>288</v>
      </c>
      <c r="V65" s="13" t="s">
        <v>288</v>
      </c>
      <c r="W65" s="14"/>
      <c r="X65" s="14"/>
      <c r="Z65" s="14"/>
      <c r="AA65" s="14"/>
    </row>
    <row r="66">
      <c r="A66" s="10">
        <v>42615.0</v>
      </c>
      <c r="B66" s="11">
        <v>0.4361111111111111</v>
      </c>
      <c r="C66" s="13" t="s">
        <v>2708</v>
      </c>
      <c r="D66" s="13" t="s">
        <v>26</v>
      </c>
      <c r="E66" s="11">
        <v>0.4361111111111111</v>
      </c>
      <c r="F66" s="13" t="s">
        <v>203</v>
      </c>
      <c r="G66" s="10">
        <v>42615.0</v>
      </c>
      <c r="H66" s="13" t="s">
        <v>2017</v>
      </c>
      <c r="I66" s="13" t="s">
        <v>2017</v>
      </c>
      <c r="J66" s="14"/>
      <c r="K66" s="13" t="s">
        <v>2018</v>
      </c>
      <c r="L66" s="13" t="s">
        <v>2858</v>
      </c>
      <c r="M66" s="13" t="s">
        <v>2646</v>
      </c>
      <c r="N66" s="13" t="s">
        <v>2021</v>
      </c>
      <c r="O66" s="13">
        <v>1.0</v>
      </c>
      <c r="P66" s="13" t="s">
        <v>2711</v>
      </c>
      <c r="Q66" s="14"/>
      <c r="R66" s="13" t="s">
        <v>2785</v>
      </c>
      <c r="S66" s="14"/>
      <c r="T66" s="14"/>
      <c r="U66" s="13" t="s">
        <v>288</v>
      </c>
      <c r="V66" s="13" t="s">
        <v>288</v>
      </c>
      <c r="W66" s="14"/>
      <c r="X66" s="14"/>
      <c r="Z66" s="14"/>
      <c r="AA66" s="14"/>
    </row>
    <row r="67">
      <c r="A67" s="10">
        <v>42615.0</v>
      </c>
      <c r="B67" s="11">
        <v>0.4361111111111111</v>
      </c>
      <c r="C67" s="13" t="s">
        <v>2708</v>
      </c>
      <c r="D67" s="13" t="s">
        <v>26</v>
      </c>
      <c r="E67" s="11">
        <v>0.4361111111111111</v>
      </c>
      <c r="F67" s="13" t="s">
        <v>203</v>
      </c>
      <c r="G67" s="10">
        <v>42615.0</v>
      </c>
      <c r="H67" s="13" t="s">
        <v>2017</v>
      </c>
      <c r="I67" s="13" t="s">
        <v>2017</v>
      </c>
      <c r="J67" s="14"/>
      <c r="K67" s="13" t="s">
        <v>2018</v>
      </c>
      <c r="L67" s="13" t="s">
        <v>2860</v>
      </c>
      <c r="M67" s="13" t="s">
        <v>2646</v>
      </c>
      <c r="N67" s="13" t="s">
        <v>2021</v>
      </c>
      <c r="O67" s="13">
        <v>1.0</v>
      </c>
      <c r="P67" s="13" t="s">
        <v>2711</v>
      </c>
      <c r="Q67" s="14"/>
      <c r="R67" s="13" t="s">
        <v>2785</v>
      </c>
      <c r="S67" s="14"/>
      <c r="T67" s="14"/>
      <c r="U67" s="13" t="s">
        <v>288</v>
      </c>
      <c r="V67" s="13" t="s">
        <v>288</v>
      </c>
      <c r="W67" s="14"/>
      <c r="X67" s="14"/>
      <c r="Z67" s="14"/>
      <c r="AA67" s="14"/>
    </row>
    <row r="68">
      <c r="A68" s="10">
        <v>42615.0</v>
      </c>
      <c r="B68" s="11">
        <v>0.4361111111111111</v>
      </c>
      <c r="C68" s="13" t="s">
        <v>2708</v>
      </c>
      <c r="D68" s="13" t="s">
        <v>26</v>
      </c>
      <c r="E68" s="11">
        <v>0.4361111111111111</v>
      </c>
      <c r="F68" s="13" t="s">
        <v>203</v>
      </c>
      <c r="G68" s="10">
        <v>42615.0</v>
      </c>
      <c r="H68" s="13" t="s">
        <v>2017</v>
      </c>
      <c r="I68" s="13" t="s">
        <v>2017</v>
      </c>
      <c r="J68" s="14"/>
      <c r="K68" s="13" t="s">
        <v>2018</v>
      </c>
      <c r="L68" s="13" t="s">
        <v>2863</v>
      </c>
      <c r="M68" s="13" t="s">
        <v>2646</v>
      </c>
      <c r="N68" s="13" t="s">
        <v>2021</v>
      </c>
      <c r="O68" s="13">
        <v>1.0</v>
      </c>
      <c r="P68" s="13" t="s">
        <v>2711</v>
      </c>
      <c r="Q68" s="14"/>
      <c r="R68" s="13" t="s">
        <v>2785</v>
      </c>
      <c r="S68" s="14"/>
      <c r="T68" s="14"/>
      <c r="U68" s="13" t="s">
        <v>288</v>
      </c>
      <c r="V68" s="13" t="s">
        <v>288</v>
      </c>
      <c r="W68" s="14"/>
      <c r="X68" s="14"/>
      <c r="Z68" s="14"/>
      <c r="AA68" s="14"/>
    </row>
    <row r="69">
      <c r="A69" s="10">
        <v>42615.0</v>
      </c>
      <c r="B69" s="11">
        <v>0.4361111111111111</v>
      </c>
      <c r="C69" s="13" t="s">
        <v>2708</v>
      </c>
      <c r="D69" s="13" t="s">
        <v>26</v>
      </c>
      <c r="E69" s="11">
        <v>0.4361111111111111</v>
      </c>
      <c r="F69" s="13" t="s">
        <v>203</v>
      </c>
      <c r="G69" s="10">
        <v>42615.0</v>
      </c>
      <c r="H69" s="13" t="s">
        <v>2017</v>
      </c>
      <c r="I69" s="13" t="s">
        <v>2017</v>
      </c>
      <c r="J69" s="14"/>
      <c r="K69" s="13" t="s">
        <v>2018</v>
      </c>
      <c r="L69" s="13" t="s">
        <v>2865</v>
      </c>
      <c r="M69" s="13" t="s">
        <v>2646</v>
      </c>
      <c r="N69" s="13" t="s">
        <v>2021</v>
      </c>
      <c r="O69" s="13">
        <v>1.0</v>
      </c>
      <c r="P69" s="13" t="s">
        <v>2711</v>
      </c>
      <c r="Q69" s="14"/>
      <c r="R69" s="13" t="s">
        <v>2785</v>
      </c>
      <c r="S69" s="14"/>
      <c r="T69" s="14"/>
      <c r="U69" s="13" t="s">
        <v>288</v>
      </c>
      <c r="V69" s="13" t="s">
        <v>288</v>
      </c>
      <c r="W69" s="14"/>
      <c r="X69" s="14"/>
      <c r="Z69" s="14"/>
      <c r="AA69" s="14"/>
    </row>
    <row r="70">
      <c r="A70" s="10">
        <v>42615.0</v>
      </c>
      <c r="B70" s="11">
        <v>0.4361111111111111</v>
      </c>
      <c r="C70" s="13" t="s">
        <v>2708</v>
      </c>
      <c r="D70" s="13" t="s">
        <v>26</v>
      </c>
      <c r="E70" s="11">
        <v>0.4361111111111111</v>
      </c>
      <c r="F70" s="13" t="s">
        <v>203</v>
      </c>
      <c r="G70" s="10">
        <v>42615.0</v>
      </c>
      <c r="H70" s="13" t="s">
        <v>2017</v>
      </c>
      <c r="I70" s="13" t="s">
        <v>2017</v>
      </c>
      <c r="J70" s="14"/>
      <c r="K70" s="13" t="s">
        <v>2018</v>
      </c>
      <c r="L70" s="13" t="s">
        <v>2868</v>
      </c>
      <c r="M70" s="13" t="s">
        <v>2646</v>
      </c>
      <c r="N70" s="13" t="s">
        <v>2021</v>
      </c>
      <c r="O70" s="13">
        <v>1.0</v>
      </c>
      <c r="P70" s="13" t="s">
        <v>2711</v>
      </c>
      <c r="Q70" s="14"/>
      <c r="R70" s="13" t="s">
        <v>2785</v>
      </c>
      <c r="S70" s="14"/>
      <c r="T70" s="14"/>
      <c r="U70" s="13" t="s">
        <v>288</v>
      </c>
      <c r="V70" s="13" t="s">
        <v>288</v>
      </c>
      <c r="W70" s="14"/>
      <c r="X70" s="14"/>
      <c r="Z70" s="14"/>
      <c r="AA70" s="14"/>
    </row>
    <row r="71">
      <c r="A71" s="81">
        <v>42615.0</v>
      </c>
      <c r="B71" s="67">
        <v>0.4701388888888889</v>
      </c>
      <c r="C71" s="51" t="s">
        <v>84</v>
      </c>
      <c r="D71" s="51" t="s">
        <v>26</v>
      </c>
      <c r="E71" s="67">
        <v>0.4375</v>
      </c>
      <c r="F71" s="51" t="s">
        <v>1489</v>
      </c>
      <c r="G71" s="66">
        <v>42620.0</v>
      </c>
      <c r="H71" s="82">
        <v>42619.0</v>
      </c>
      <c r="I71" s="33">
        <v>0.65</v>
      </c>
      <c r="J71" s="28"/>
      <c r="K71" s="51" t="s">
        <v>2880</v>
      </c>
      <c r="L71" s="68" t="s">
        <v>2881</v>
      </c>
      <c r="M71" s="51" t="s">
        <v>55</v>
      </c>
      <c r="N71" s="51" t="s">
        <v>2883</v>
      </c>
      <c r="O71" s="51">
        <v>1.0</v>
      </c>
      <c r="P71" s="51" t="s">
        <v>57</v>
      </c>
      <c r="Q71" s="37" t="s">
        <v>2884</v>
      </c>
      <c r="R71" s="83"/>
      <c r="S71" s="28"/>
      <c r="T71" s="28"/>
      <c r="U71" s="37">
        <v>26632.0</v>
      </c>
      <c r="V71" s="38">
        <v>42620.0</v>
      </c>
      <c r="W71" s="28"/>
      <c r="X71" s="28"/>
      <c r="Y71">
        <f t="shared" ref="Y71:Y85" si="2">H71-G71</f>
        <v>-1</v>
      </c>
      <c r="Z71" s="28"/>
      <c r="AA71" s="28"/>
    </row>
    <row r="72">
      <c r="A72" s="81">
        <v>42615.0</v>
      </c>
      <c r="B72" s="67">
        <v>0.4701388888888889</v>
      </c>
      <c r="C72" s="51" t="s">
        <v>84</v>
      </c>
      <c r="D72" s="51" t="s">
        <v>26</v>
      </c>
      <c r="E72" s="67">
        <v>0.4375</v>
      </c>
      <c r="F72" s="51" t="s">
        <v>1489</v>
      </c>
      <c r="G72" s="66">
        <v>42620.0</v>
      </c>
      <c r="H72" s="82">
        <v>42619.0</v>
      </c>
      <c r="I72" s="33">
        <v>0.6479166666666667</v>
      </c>
      <c r="J72" s="28"/>
      <c r="K72" s="68" t="s">
        <v>87</v>
      </c>
      <c r="L72" s="68" t="s">
        <v>2887</v>
      </c>
      <c r="M72" s="68" t="s">
        <v>2733</v>
      </c>
      <c r="N72" s="68" t="s">
        <v>2888</v>
      </c>
      <c r="O72" s="51">
        <v>1.0</v>
      </c>
      <c r="P72" s="51" t="s">
        <v>57</v>
      </c>
      <c r="Q72" s="37" t="s">
        <v>2884</v>
      </c>
      <c r="R72" s="83"/>
      <c r="S72" s="28"/>
      <c r="T72" s="28"/>
      <c r="U72" s="37">
        <v>26704.0</v>
      </c>
      <c r="V72" s="38">
        <v>42628.0</v>
      </c>
      <c r="W72" s="28"/>
      <c r="X72" s="28"/>
      <c r="Y72">
        <f t="shared" si="2"/>
        <v>-1</v>
      </c>
      <c r="Z72" s="28"/>
      <c r="AA72" s="28"/>
    </row>
    <row r="73">
      <c r="A73" s="10">
        <v>42615.0</v>
      </c>
      <c r="B73" s="11">
        <v>0.4791666666666667</v>
      </c>
      <c r="C73" s="13" t="s">
        <v>84</v>
      </c>
      <c r="D73" s="13" t="s">
        <v>26</v>
      </c>
      <c r="E73" s="11">
        <v>0.4375</v>
      </c>
      <c r="F73" s="13" t="s">
        <v>1489</v>
      </c>
      <c r="G73" s="10">
        <v>42620.0</v>
      </c>
      <c r="H73" s="82">
        <v>42619.0</v>
      </c>
      <c r="I73" s="11">
        <v>0.8951388888888889</v>
      </c>
      <c r="J73" s="14"/>
      <c r="K73" s="13" t="s">
        <v>33</v>
      </c>
      <c r="L73" s="13" t="s">
        <v>2891</v>
      </c>
      <c r="M73" s="13" t="s">
        <v>144</v>
      </c>
      <c r="N73" s="13" t="s">
        <v>2892</v>
      </c>
      <c r="O73" s="13">
        <v>1.0</v>
      </c>
      <c r="P73" s="13" t="s">
        <v>2893</v>
      </c>
      <c r="Q73" s="14"/>
      <c r="R73" s="13"/>
      <c r="S73" s="14"/>
      <c r="T73" s="14"/>
      <c r="U73" s="13">
        <v>26633.0</v>
      </c>
      <c r="V73" s="15">
        <v>42620.0</v>
      </c>
      <c r="W73" s="14"/>
      <c r="X73" s="14"/>
      <c r="Y73">
        <f t="shared" si="2"/>
        <v>-1</v>
      </c>
      <c r="Z73" s="14"/>
      <c r="AA73" s="14"/>
    </row>
    <row r="74">
      <c r="A74" s="10">
        <v>42615.0</v>
      </c>
      <c r="B74" s="11">
        <v>0.5423611111111111</v>
      </c>
      <c r="C74" s="13" t="s">
        <v>1170</v>
      </c>
      <c r="D74" s="13" t="s">
        <v>26</v>
      </c>
      <c r="E74" s="11">
        <v>0.5354166666666667</v>
      </c>
      <c r="F74" s="13" t="s">
        <v>29</v>
      </c>
      <c r="G74" s="10">
        <v>42622.0</v>
      </c>
      <c r="H74" s="12">
        <v>42622.0</v>
      </c>
      <c r="I74" s="11">
        <v>0.5756944444444444</v>
      </c>
      <c r="J74" s="14"/>
      <c r="K74" s="13" t="s">
        <v>587</v>
      </c>
      <c r="L74" s="13" t="s">
        <v>2896</v>
      </c>
      <c r="M74" s="13" t="s">
        <v>599</v>
      </c>
      <c r="N74" s="13" t="s">
        <v>2897</v>
      </c>
      <c r="O74" s="13">
        <v>1.0</v>
      </c>
      <c r="P74" s="13" t="s">
        <v>2898</v>
      </c>
      <c r="Q74" s="14"/>
      <c r="R74" s="13">
        <v>157339.0</v>
      </c>
      <c r="S74" s="14"/>
      <c r="T74" s="14"/>
      <c r="U74" s="13">
        <v>26663.0</v>
      </c>
      <c r="V74" s="15">
        <v>42626.0</v>
      </c>
      <c r="W74" s="14"/>
      <c r="X74" s="14"/>
      <c r="Y74">
        <f t="shared" si="2"/>
        <v>0</v>
      </c>
      <c r="Z74" s="14"/>
      <c r="AA74" s="14"/>
    </row>
    <row r="75">
      <c r="A75" s="10">
        <v>42615.0</v>
      </c>
      <c r="B75" s="11">
        <v>0.5423611111111111</v>
      </c>
      <c r="C75" s="13" t="s">
        <v>1170</v>
      </c>
      <c r="D75" s="13" t="s">
        <v>26</v>
      </c>
      <c r="E75" s="11">
        <v>0.5354166666666667</v>
      </c>
      <c r="F75" s="13" t="s">
        <v>29</v>
      </c>
      <c r="G75" s="10">
        <v>42622.0</v>
      </c>
      <c r="H75" s="12">
        <v>42622.0</v>
      </c>
      <c r="I75" s="11">
        <v>0.5756944444444444</v>
      </c>
      <c r="J75" s="14"/>
      <c r="K75" s="13" t="s">
        <v>587</v>
      </c>
      <c r="L75" s="13" t="s">
        <v>2900</v>
      </c>
      <c r="M75" s="13" t="s">
        <v>599</v>
      </c>
      <c r="N75" s="13" t="s">
        <v>2901</v>
      </c>
      <c r="O75" s="13">
        <v>1.0</v>
      </c>
      <c r="P75" s="13" t="s">
        <v>2898</v>
      </c>
      <c r="Q75" s="14"/>
      <c r="R75" s="13">
        <v>157339.0</v>
      </c>
      <c r="S75" s="14"/>
      <c r="T75" s="14"/>
      <c r="U75" s="13">
        <v>26663.0</v>
      </c>
      <c r="V75" s="15">
        <v>42626.0</v>
      </c>
      <c r="W75" s="14"/>
      <c r="X75" s="14"/>
      <c r="Y75">
        <f t="shared" si="2"/>
        <v>0</v>
      </c>
      <c r="Z75" s="14"/>
      <c r="AA75" s="14"/>
    </row>
    <row r="76">
      <c r="A76" s="10">
        <v>42615.0</v>
      </c>
      <c r="B76" s="11">
        <v>0.5423611111111111</v>
      </c>
      <c r="C76" s="13" t="s">
        <v>1170</v>
      </c>
      <c r="D76" s="13" t="s">
        <v>26</v>
      </c>
      <c r="E76" s="11">
        <v>0.5354166666666667</v>
      </c>
      <c r="F76" s="13" t="s">
        <v>29</v>
      </c>
      <c r="G76" s="10">
        <v>42622.0</v>
      </c>
      <c r="H76" s="12">
        <v>42622.0</v>
      </c>
      <c r="I76" s="11">
        <v>0.5756944444444444</v>
      </c>
      <c r="J76" s="14"/>
      <c r="K76" s="13" t="s">
        <v>587</v>
      </c>
      <c r="L76" s="13" t="s">
        <v>2905</v>
      </c>
      <c r="M76" s="13" t="s">
        <v>599</v>
      </c>
      <c r="N76" s="13" t="s">
        <v>2906</v>
      </c>
      <c r="O76" s="13">
        <v>1.0</v>
      </c>
      <c r="P76" s="13" t="s">
        <v>2898</v>
      </c>
      <c r="Q76" s="14"/>
      <c r="R76" s="13">
        <v>157339.0</v>
      </c>
      <c r="S76" s="14"/>
      <c r="T76" s="14"/>
      <c r="U76" s="13">
        <v>26663.0</v>
      </c>
      <c r="V76" s="15">
        <v>42626.0</v>
      </c>
      <c r="W76" s="14"/>
      <c r="X76" s="14"/>
      <c r="Y76">
        <f t="shared" si="2"/>
        <v>0</v>
      </c>
      <c r="Z76" s="14"/>
      <c r="AA76" s="14"/>
    </row>
    <row r="77">
      <c r="A77" s="10">
        <v>42615.0</v>
      </c>
      <c r="B77" s="11">
        <v>0.5423611111111111</v>
      </c>
      <c r="C77" s="13" t="s">
        <v>1170</v>
      </c>
      <c r="D77" s="13" t="s">
        <v>26</v>
      </c>
      <c r="E77" s="11">
        <v>0.5354166666666667</v>
      </c>
      <c r="F77" s="13" t="s">
        <v>29</v>
      </c>
      <c r="G77" s="10">
        <v>42622.0</v>
      </c>
      <c r="H77" s="12">
        <v>42622.0</v>
      </c>
      <c r="I77" s="11">
        <v>0.5756944444444444</v>
      </c>
      <c r="J77" s="14"/>
      <c r="K77" s="13" t="s">
        <v>587</v>
      </c>
      <c r="L77" s="13" t="s">
        <v>2910</v>
      </c>
      <c r="M77" s="13" t="s">
        <v>599</v>
      </c>
      <c r="N77" s="13" t="s">
        <v>2911</v>
      </c>
      <c r="O77" s="13">
        <v>1.0</v>
      </c>
      <c r="P77" s="13" t="s">
        <v>2898</v>
      </c>
      <c r="Q77" s="14"/>
      <c r="R77" s="13">
        <v>157339.0</v>
      </c>
      <c r="S77" s="14"/>
      <c r="T77" s="14"/>
      <c r="U77" s="13">
        <v>26663.0</v>
      </c>
      <c r="V77" s="15">
        <v>42626.0</v>
      </c>
      <c r="W77" s="14"/>
      <c r="X77" s="14"/>
      <c r="Y77">
        <f t="shared" si="2"/>
        <v>0</v>
      </c>
      <c r="Z77" s="14"/>
      <c r="AA77" s="14"/>
    </row>
    <row r="78">
      <c r="A78" s="10">
        <v>42615.0</v>
      </c>
      <c r="B78" s="11">
        <v>0.5423611111111111</v>
      </c>
      <c r="C78" s="13" t="s">
        <v>1170</v>
      </c>
      <c r="D78" s="13" t="s">
        <v>26</v>
      </c>
      <c r="E78" s="11">
        <v>0.5354166666666667</v>
      </c>
      <c r="F78" s="13" t="s">
        <v>29</v>
      </c>
      <c r="G78" s="10">
        <v>42622.0</v>
      </c>
      <c r="H78" s="12">
        <v>42622.0</v>
      </c>
      <c r="I78" s="11">
        <v>0.5756944444444444</v>
      </c>
      <c r="J78" s="14"/>
      <c r="K78" s="13" t="s">
        <v>587</v>
      </c>
      <c r="L78" s="13" t="s">
        <v>2915</v>
      </c>
      <c r="M78" s="13" t="s">
        <v>599</v>
      </c>
      <c r="N78" s="13" t="s">
        <v>2916</v>
      </c>
      <c r="O78" s="13">
        <v>1.0</v>
      </c>
      <c r="P78" s="13" t="s">
        <v>2898</v>
      </c>
      <c r="Q78" s="14"/>
      <c r="R78" s="13">
        <v>157339.0</v>
      </c>
      <c r="S78" s="14"/>
      <c r="T78" s="14"/>
      <c r="U78" s="13">
        <v>26663.0</v>
      </c>
      <c r="V78" s="15">
        <v>42626.0</v>
      </c>
      <c r="W78" s="14"/>
      <c r="X78" s="14"/>
      <c r="Y78">
        <f t="shared" si="2"/>
        <v>0</v>
      </c>
      <c r="Z78" s="14"/>
      <c r="AA78" s="14"/>
    </row>
    <row r="79">
      <c r="A79" s="10">
        <v>42615.0</v>
      </c>
      <c r="B79" s="11">
        <v>0.5423611111111111</v>
      </c>
      <c r="C79" s="13" t="s">
        <v>1170</v>
      </c>
      <c r="D79" s="13" t="s">
        <v>26</v>
      </c>
      <c r="E79" s="11">
        <v>0.5354166666666667</v>
      </c>
      <c r="F79" s="13" t="s">
        <v>29</v>
      </c>
      <c r="G79" s="10">
        <v>42622.0</v>
      </c>
      <c r="H79" s="12">
        <v>42622.0</v>
      </c>
      <c r="I79" s="11">
        <v>0.5756944444444444</v>
      </c>
      <c r="J79" s="14"/>
      <c r="K79" s="13" t="s">
        <v>587</v>
      </c>
      <c r="L79" s="13" t="s">
        <v>2919</v>
      </c>
      <c r="M79" s="13" t="s">
        <v>599</v>
      </c>
      <c r="N79" s="13" t="s">
        <v>2920</v>
      </c>
      <c r="O79" s="13">
        <v>1.0</v>
      </c>
      <c r="P79" s="13" t="s">
        <v>2898</v>
      </c>
      <c r="Q79" s="14"/>
      <c r="R79" s="13">
        <v>157339.0</v>
      </c>
      <c r="S79" s="14"/>
      <c r="T79" s="14"/>
      <c r="U79" s="13">
        <v>26663.0</v>
      </c>
      <c r="V79" s="15">
        <v>42626.0</v>
      </c>
      <c r="W79" s="14"/>
      <c r="X79" s="14"/>
      <c r="Y79">
        <f t="shared" si="2"/>
        <v>0</v>
      </c>
      <c r="Z79" s="14"/>
      <c r="AA79" s="14"/>
    </row>
    <row r="80">
      <c r="A80" s="10">
        <v>42615.0</v>
      </c>
      <c r="B80" s="11">
        <v>0.5423611111111111</v>
      </c>
      <c r="C80" s="13" t="s">
        <v>1170</v>
      </c>
      <c r="D80" s="13" t="s">
        <v>26</v>
      </c>
      <c r="E80" s="11">
        <v>0.5354166666666667</v>
      </c>
      <c r="F80" s="13" t="s">
        <v>29</v>
      </c>
      <c r="G80" s="10">
        <v>42622.0</v>
      </c>
      <c r="H80" s="12">
        <v>42622.0</v>
      </c>
      <c r="I80" s="11">
        <v>0.5756944444444444</v>
      </c>
      <c r="J80" s="14"/>
      <c r="K80" s="13" t="s">
        <v>587</v>
      </c>
      <c r="L80" s="13" t="s">
        <v>2924</v>
      </c>
      <c r="M80" s="13" t="s">
        <v>599</v>
      </c>
      <c r="N80" s="13" t="s">
        <v>2925</v>
      </c>
      <c r="O80" s="13">
        <v>1.0</v>
      </c>
      <c r="P80" s="13" t="s">
        <v>2898</v>
      </c>
      <c r="Q80" s="14"/>
      <c r="R80" s="13">
        <v>157339.0</v>
      </c>
      <c r="S80" s="14"/>
      <c r="T80" s="14"/>
      <c r="U80" s="13">
        <v>26663.0</v>
      </c>
      <c r="V80" s="15">
        <v>42626.0</v>
      </c>
      <c r="W80" s="14"/>
      <c r="X80" s="14"/>
      <c r="Y80">
        <f t="shared" si="2"/>
        <v>0</v>
      </c>
      <c r="Z80" s="14"/>
      <c r="AA80" s="14"/>
    </row>
    <row r="81">
      <c r="A81" s="10">
        <v>42615.0</v>
      </c>
      <c r="B81" s="11">
        <v>0.5423611111111111</v>
      </c>
      <c r="C81" s="13" t="s">
        <v>1170</v>
      </c>
      <c r="D81" s="13" t="s">
        <v>26</v>
      </c>
      <c r="E81" s="11">
        <v>0.5354166666666667</v>
      </c>
      <c r="F81" s="13" t="s">
        <v>29</v>
      </c>
      <c r="G81" s="10">
        <v>42622.0</v>
      </c>
      <c r="H81" s="12">
        <v>42622.0</v>
      </c>
      <c r="I81" s="11">
        <v>0.5756944444444444</v>
      </c>
      <c r="J81" s="14"/>
      <c r="K81" s="13" t="s">
        <v>587</v>
      </c>
      <c r="L81" s="13" t="s">
        <v>2932</v>
      </c>
      <c r="M81" s="13" t="s">
        <v>599</v>
      </c>
      <c r="N81" s="13" t="s">
        <v>2933</v>
      </c>
      <c r="O81" s="13">
        <v>1.0</v>
      </c>
      <c r="P81" s="13" t="s">
        <v>2898</v>
      </c>
      <c r="Q81" s="14"/>
      <c r="R81" s="13">
        <v>157339.0</v>
      </c>
      <c r="S81" s="14"/>
      <c r="T81" s="14"/>
      <c r="U81" s="13">
        <v>26663.0</v>
      </c>
      <c r="V81" s="15">
        <v>42626.0</v>
      </c>
      <c r="W81" s="14"/>
      <c r="X81" s="14"/>
      <c r="Y81">
        <f t="shared" si="2"/>
        <v>0</v>
      </c>
      <c r="Z81" s="14"/>
      <c r="AA81" s="14"/>
    </row>
    <row r="82">
      <c r="A82" s="10">
        <v>42615.0</v>
      </c>
      <c r="B82" s="11">
        <v>0.5423611111111111</v>
      </c>
      <c r="C82" s="13" t="s">
        <v>1170</v>
      </c>
      <c r="D82" s="13" t="s">
        <v>26</v>
      </c>
      <c r="E82" s="11">
        <v>0.5354166666666667</v>
      </c>
      <c r="F82" s="13" t="s">
        <v>29</v>
      </c>
      <c r="G82" s="10">
        <v>42622.0</v>
      </c>
      <c r="H82" s="12">
        <v>42622.0</v>
      </c>
      <c r="I82" s="11">
        <v>0.5756944444444444</v>
      </c>
      <c r="J82" s="14"/>
      <c r="K82" s="13" t="s">
        <v>587</v>
      </c>
      <c r="L82" s="13" t="s">
        <v>2939</v>
      </c>
      <c r="M82" s="13" t="s">
        <v>599</v>
      </c>
      <c r="N82" s="13" t="s">
        <v>2940</v>
      </c>
      <c r="O82" s="13">
        <v>1.0</v>
      </c>
      <c r="P82" s="13" t="s">
        <v>2898</v>
      </c>
      <c r="Q82" s="14"/>
      <c r="R82" s="13">
        <v>157339.0</v>
      </c>
      <c r="S82" s="14"/>
      <c r="T82" s="14"/>
      <c r="U82" s="13">
        <v>26663.0</v>
      </c>
      <c r="V82" s="15">
        <v>42626.0</v>
      </c>
      <c r="W82" s="14"/>
      <c r="X82" s="14"/>
      <c r="Y82">
        <f t="shared" si="2"/>
        <v>0</v>
      </c>
      <c r="Z82" s="14"/>
      <c r="AA82" s="14"/>
    </row>
    <row r="83">
      <c r="A83" s="10">
        <v>42615.0</v>
      </c>
      <c r="B83" s="11">
        <v>0.7916666666666666</v>
      </c>
      <c r="C83" s="13" t="s">
        <v>84</v>
      </c>
      <c r="D83" s="13" t="s">
        <v>86</v>
      </c>
      <c r="E83" s="13" t="s">
        <v>86</v>
      </c>
      <c r="F83" s="13" t="s">
        <v>86</v>
      </c>
      <c r="G83" s="10">
        <v>42628.0</v>
      </c>
      <c r="H83" s="12">
        <v>42626.0</v>
      </c>
      <c r="I83" s="11">
        <v>0.625</v>
      </c>
      <c r="J83" s="14"/>
      <c r="K83" s="13" t="s">
        <v>2943</v>
      </c>
      <c r="L83" s="13" t="s">
        <v>2944</v>
      </c>
      <c r="M83" s="13" t="s">
        <v>240</v>
      </c>
      <c r="N83" s="13">
        <v>73122.0</v>
      </c>
      <c r="O83" s="13">
        <v>70.0</v>
      </c>
      <c r="P83" s="13" t="s">
        <v>2945</v>
      </c>
      <c r="Q83" s="13" t="s">
        <v>2946</v>
      </c>
      <c r="R83" s="13"/>
      <c r="S83" s="14"/>
      <c r="T83" s="14"/>
      <c r="U83" s="13">
        <v>26691.0</v>
      </c>
      <c r="V83" s="15">
        <v>42629.0</v>
      </c>
      <c r="W83" s="14"/>
      <c r="X83" s="14"/>
      <c r="Y83">
        <f t="shared" si="2"/>
        <v>-2</v>
      </c>
      <c r="Z83" s="14"/>
      <c r="AA83" s="14"/>
    </row>
    <row r="84">
      <c r="A84" s="10">
        <v>42619.0</v>
      </c>
      <c r="B84" s="11">
        <v>0.3993055555555556</v>
      </c>
      <c r="C84" s="13" t="s">
        <v>1170</v>
      </c>
      <c r="D84" s="13" t="s">
        <v>26</v>
      </c>
      <c r="E84" s="11">
        <v>0.39791666666666664</v>
      </c>
      <c r="F84" s="13" t="s">
        <v>1489</v>
      </c>
      <c r="G84" s="10">
        <v>42620.0</v>
      </c>
      <c r="H84" s="82">
        <v>42619.0</v>
      </c>
      <c r="I84" s="11">
        <v>0.8951388888888889</v>
      </c>
      <c r="J84" s="14"/>
      <c r="K84" s="13" t="s">
        <v>300</v>
      </c>
      <c r="L84" s="13" t="s">
        <v>2949</v>
      </c>
      <c r="M84" s="13" t="s">
        <v>144</v>
      </c>
      <c r="N84" s="13" t="s">
        <v>2950</v>
      </c>
      <c r="O84" s="13">
        <v>1.0</v>
      </c>
      <c r="P84" s="13" t="s">
        <v>2951</v>
      </c>
      <c r="Q84" s="14"/>
      <c r="R84" s="13"/>
      <c r="S84" s="14"/>
      <c r="T84" s="14"/>
      <c r="U84" s="13">
        <v>26633.0</v>
      </c>
      <c r="V84" s="15">
        <v>42620.0</v>
      </c>
      <c r="W84" s="14"/>
      <c r="X84" s="14"/>
      <c r="Y84">
        <f t="shared" si="2"/>
        <v>-1</v>
      </c>
      <c r="Z84" s="14"/>
      <c r="AA84" s="14"/>
    </row>
    <row r="85">
      <c r="A85" s="10">
        <v>42620.0</v>
      </c>
      <c r="B85" s="11">
        <v>0.4305555555555556</v>
      </c>
      <c r="C85" s="13" t="s">
        <v>1170</v>
      </c>
      <c r="D85" s="13" t="s">
        <v>26</v>
      </c>
      <c r="E85" s="11">
        <v>0.4263888888888889</v>
      </c>
      <c r="F85" s="13" t="s">
        <v>1489</v>
      </c>
      <c r="G85" s="10">
        <v>42622.0</v>
      </c>
      <c r="H85" s="12">
        <v>42622.0</v>
      </c>
      <c r="I85" s="11">
        <v>0.5513888888888889</v>
      </c>
      <c r="J85" s="14"/>
      <c r="K85" s="13" t="s">
        <v>587</v>
      </c>
      <c r="L85" s="13" t="s">
        <v>2954</v>
      </c>
      <c r="M85" s="13" t="s">
        <v>144</v>
      </c>
      <c r="N85" s="13" t="s">
        <v>2955</v>
      </c>
      <c r="O85" s="13">
        <v>1.0</v>
      </c>
      <c r="P85" s="13" t="s">
        <v>2956</v>
      </c>
      <c r="Q85" s="13" t="s">
        <v>2957</v>
      </c>
      <c r="R85" s="13">
        <v>118704.0</v>
      </c>
      <c r="S85" s="14"/>
      <c r="T85" s="14"/>
      <c r="U85" s="13">
        <v>26664.0</v>
      </c>
      <c r="V85" s="15">
        <v>42626.0</v>
      </c>
      <c r="W85" s="14"/>
      <c r="X85" s="14"/>
      <c r="Y85">
        <f t="shared" si="2"/>
        <v>0</v>
      </c>
      <c r="Z85" s="14"/>
      <c r="AA85" s="14"/>
    </row>
    <row r="86">
      <c r="A86" s="10"/>
      <c r="B86" s="11"/>
      <c r="C86" s="13"/>
      <c r="D86" s="13"/>
      <c r="E86" s="11"/>
      <c r="F86" s="13"/>
      <c r="G86" s="10"/>
      <c r="H86" s="13" t="s">
        <v>86</v>
      </c>
      <c r="I86" s="13" t="s">
        <v>86</v>
      </c>
      <c r="J86" s="14"/>
      <c r="K86" s="13"/>
      <c r="L86" s="13" t="s">
        <v>2961</v>
      </c>
      <c r="M86" s="13"/>
      <c r="N86" s="13"/>
      <c r="O86" s="13"/>
      <c r="P86" s="13"/>
      <c r="Q86" s="13" t="s">
        <v>2962</v>
      </c>
      <c r="R86" s="13"/>
      <c r="S86" s="14"/>
      <c r="T86" s="14"/>
      <c r="U86" s="13" t="s">
        <v>86</v>
      </c>
      <c r="V86" s="14"/>
      <c r="W86" s="14"/>
      <c r="X86" s="14"/>
      <c r="Z86" s="14"/>
      <c r="AA86" s="14"/>
    </row>
    <row r="87">
      <c r="A87" s="10">
        <v>42620.0</v>
      </c>
      <c r="B87" s="11">
        <v>0.44722222222222224</v>
      </c>
      <c r="C87" s="13" t="s">
        <v>1170</v>
      </c>
      <c r="D87" s="13" t="s">
        <v>26</v>
      </c>
      <c r="E87" s="11">
        <v>0.43819444444444444</v>
      </c>
      <c r="F87" s="13" t="s">
        <v>29</v>
      </c>
      <c r="G87" s="10">
        <v>42622.0</v>
      </c>
      <c r="H87" s="12">
        <v>42621.0</v>
      </c>
      <c r="I87" s="11">
        <v>0.5381944444444444</v>
      </c>
      <c r="J87" s="14"/>
      <c r="K87" s="13" t="s">
        <v>87</v>
      </c>
      <c r="L87" s="13" t="s">
        <v>2964</v>
      </c>
      <c r="M87" s="13" t="s">
        <v>2733</v>
      </c>
      <c r="N87" s="13" t="s">
        <v>2966</v>
      </c>
      <c r="O87" s="13">
        <v>1.0</v>
      </c>
      <c r="P87" s="13" t="s">
        <v>57</v>
      </c>
      <c r="Q87" s="13" t="s">
        <v>2967</v>
      </c>
      <c r="R87" s="13"/>
      <c r="S87" s="14"/>
      <c r="T87" s="14"/>
      <c r="U87" s="13">
        <v>26704.0</v>
      </c>
      <c r="V87" s="15">
        <v>42628.0</v>
      </c>
      <c r="W87" s="14"/>
      <c r="X87" s="14"/>
      <c r="Y87">
        <f t="shared" ref="Y87:Y131" si="3">H87-G87</f>
        <v>-1</v>
      </c>
      <c r="Z87" s="14"/>
      <c r="AA87" s="14"/>
    </row>
    <row r="88">
      <c r="A88" s="10">
        <v>42620.0</v>
      </c>
      <c r="B88" s="11">
        <v>0.44722222222222224</v>
      </c>
      <c r="C88" s="13" t="s">
        <v>1170</v>
      </c>
      <c r="D88" s="13" t="s">
        <v>26</v>
      </c>
      <c r="E88" s="11">
        <v>0.43819444444444444</v>
      </c>
      <c r="F88" s="13" t="s">
        <v>29</v>
      </c>
      <c r="G88" s="10">
        <v>42643.0</v>
      </c>
      <c r="H88" s="12">
        <v>42636.0</v>
      </c>
      <c r="I88" s="11">
        <v>0.7368055555555556</v>
      </c>
      <c r="J88" s="14"/>
      <c r="K88" s="13" t="s">
        <v>2972</v>
      </c>
      <c r="L88" s="13" t="s">
        <v>2973</v>
      </c>
      <c r="M88" s="13" t="s">
        <v>1144</v>
      </c>
      <c r="N88" s="13" t="s">
        <v>2974</v>
      </c>
      <c r="O88" s="13">
        <v>1.0</v>
      </c>
      <c r="P88" s="13" t="s">
        <v>2976</v>
      </c>
      <c r="Q88" s="13" t="s">
        <v>2977</v>
      </c>
      <c r="R88" s="13" t="s">
        <v>2978</v>
      </c>
      <c r="S88" s="14"/>
      <c r="T88" s="14"/>
      <c r="U88" s="13">
        <v>26761.0</v>
      </c>
      <c r="V88" s="15">
        <v>42639.0</v>
      </c>
      <c r="W88" s="14"/>
      <c r="X88" s="14"/>
      <c r="Y88">
        <f t="shared" si="3"/>
        <v>-7</v>
      </c>
      <c r="Z88" s="14"/>
      <c r="AA88" s="14"/>
    </row>
    <row r="89">
      <c r="A89" s="10">
        <v>42620.0</v>
      </c>
      <c r="B89" s="11">
        <v>0.44722222222222224</v>
      </c>
      <c r="C89" s="13" t="s">
        <v>1170</v>
      </c>
      <c r="D89" s="13" t="s">
        <v>26</v>
      </c>
      <c r="E89" s="11">
        <v>0.43819444444444444</v>
      </c>
      <c r="F89" s="13" t="s">
        <v>29</v>
      </c>
      <c r="G89" s="10">
        <v>42643.0</v>
      </c>
      <c r="H89" s="12">
        <v>42636.0</v>
      </c>
      <c r="I89" s="11">
        <v>0.7368055555555556</v>
      </c>
      <c r="J89" s="14"/>
      <c r="K89" s="13" t="s">
        <v>2972</v>
      </c>
      <c r="L89" s="13" t="s">
        <v>2981</v>
      </c>
      <c r="M89" s="13" t="s">
        <v>1144</v>
      </c>
      <c r="N89" s="13" t="s">
        <v>2982</v>
      </c>
      <c r="O89" s="13">
        <v>1.0</v>
      </c>
      <c r="P89" s="13" t="s">
        <v>2976</v>
      </c>
      <c r="Q89" s="13" t="s">
        <v>2977</v>
      </c>
      <c r="R89" s="13" t="s">
        <v>2978</v>
      </c>
      <c r="S89" s="14"/>
      <c r="T89" s="14"/>
      <c r="U89" s="13">
        <v>26761.0</v>
      </c>
      <c r="V89" s="15">
        <v>42639.0</v>
      </c>
      <c r="W89" s="14"/>
      <c r="X89" s="14"/>
      <c r="Y89">
        <f t="shared" si="3"/>
        <v>-7</v>
      </c>
      <c r="Z89" s="14"/>
      <c r="AA89" s="14"/>
    </row>
    <row r="90">
      <c r="A90" s="10">
        <v>42614.0</v>
      </c>
      <c r="B90" s="11">
        <v>0.44027777777777777</v>
      </c>
      <c r="C90" s="13" t="s">
        <v>1170</v>
      </c>
      <c r="D90" s="13" t="s">
        <v>26</v>
      </c>
      <c r="E90" s="11">
        <v>0.4388888888888889</v>
      </c>
      <c r="F90" s="13" t="s">
        <v>29</v>
      </c>
      <c r="G90" s="10">
        <v>42627.0</v>
      </c>
      <c r="H90" s="54">
        <v>42629.0</v>
      </c>
      <c r="I90" s="11">
        <v>0.6979166666666666</v>
      </c>
      <c r="J90" s="14"/>
      <c r="K90" s="13" t="s">
        <v>1529</v>
      </c>
      <c r="L90" s="13" t="s">
        <v>2986</v>
      </c>
      <c r="M90" s="13" t="s">
        <v>55</v>
      </c>
      <c r="N90" s="13" t="s">
        <v>2677</v>
      </c>
      <c r="O90" s="13">
        <v>1.0</v>
      </c>
      <c r="P90" s="13" t="s">
        <v>2988</v>
      </c>
      <c r="Q90" s="13" t="s">
        <v>2679</v>
      </c>
      <c r="R90" s="14"/>
      <c r="S90" s="14"/>
      <c r="T90" s="14"/>
      <c r="U90" s="13" t="s">
        <v>288</v>
      </c>
      <c r="V90" s="13" t="s">
        <v>288</v>
      </c>
      <c r="W90" s="14"/>
      <c r="X90" s="14"/>
      <c r="Y90">
        <f t="shared" si="3"/>
        <v>2</v>
      </c>
      <c r="Z90" s="14"/>
      <c r="AA90" s="14"/>
    </row>
    <row r="91">
      <c r="A91" s="10">
        <v>42604.0</v>
      </c>
      <c r="B91" s="11">
        <v>0.40625</v>
      </c>
      <c r="C91" s="13" t="s">
        <v>191</v>
      </c>
      <c r="D91" s="13" t="s">
        <v>26</v>
      </c>
      <c r="E91" s="11">
        <v>0.3854166666666667</v>
      </c>
      <c r="F91" s="13" t="s">
        <v>29</v>
      </c>
      <c r="G91" s="10">
        <v>42621.0</v>
      </c>
      <c r="H91" s="12">
        <v>42621.0</v>
      </c>
      <c r="I91" s="11">
        <v>0.7319444444444444</v>
      </c>
      <c r="J91" s="14"/>
      <c r="K91" s="13" t="s">
        <v>1441</v>
      </c>
      <c r="L91" s="13" t="s">
        <v>2993</v>
      </c>
      <c r="M91" s="13" t="s">
        <v>144</v>
      </c>
      <c r="N91" s="13" t="s">
        <v>2994</v>
      </c>
      <c r="O91" s="13">
        <v>1.0</v>
      </c>
      <c r="P91" s="13" t="s">
        <v>2995</v>
      </c>
      <c r="Q91" s="13" t="s">
        <v>2996</v>
      </c>
      <c r="R91" s="13">
        <v>118704.0</v>
      </c>
      <c r="S91" s="14"/>
      <c r="T91" s="14"/>
      <c r="U91" s="16">
        <v>26648.0</v>
      </c>
      <c r="V91" s="17">
        <v>42622.0</v>
      </c>
      <c r="Y91">
        <f t="shared" si="3"/>
        <v>0</v>
      </c>
    </row>
    <row r="92">
      <c r="A92" s="10">
        <v>42621.0</v>
      </c>
      <c r="B92" s="11">
        <v>0.4861111111111111</v>
      </c>
      <c r="C92" s="13" t="s">
        <v>1170</v>
      </c>
      <c r="D92" s="13" t="s">
        <v>26</v>
      </c>
      <c r="E92" s="11">
        <v>0.46944444444444444</v>
      </c>
      <c r="F92" s="13" t="s">
        <v>29</v>
      </c>
      <c r="G92" s="10">
        <v>42650.0</v>
      </c>
      <c r="H92" s="18">
        <v>42632.0</v>
      </c>
      <c r="I92" s="11">
        <v>0.45694444444444443</v>
      </c>
      <c r="J92" s="14"/>
      <c r="K92" s="13" t="s">
        <v>587</v>
      </c>
      <c r="L92" s="13" t="s">
        <v>2999</v>
      </c>
      <c r="M92" s="13" t="s">
        <v>779</v>
      </c>
      <c r="N92" s="13" t="s">
        <v>3000</v>
      </c>
      <c r="O92" s="13">
        <v>2.0</v>
      </c>
      <c r="P92" s="13" t="s">
        <v>3001</v>
      </c>
      <c r="Q92" s="13" t="s">
        <v>3002</v>
      </c>
      <c r="R92" s="13" t="s">
        <v>3003</v>
      </c>
      <c r="S92" s="14"/>
      <c r="T92" s="14"/>
      <c r="U92" s="13">
        <v>26720.0</v>
      </c>
      <c r="V92" s="15">
        <v>42633.0</v>
      </c>
      <c r="X92" s="14"/>
      <c r="Y92">
        <f t="shared" si="3"/>
        <v>-18</v>
      </c>
      <c r="Z92" s="14"/>
      <c r="AA92" s="14"/>
    </row>
    <row r="93">
      <c r="A93" s="10">
        <v>42621.0</v>
      </c>
      <c r="B93" s="11">
        <v>0.4861111111111111</v>
      </c>
      <c r="C93" s="13" t="s">
        <v>1170</v>
      </c>
      <c r="D93" s="13" t="s">
        <v>26</v>
      </c>
      <c r="E93" s="11">
        <v>0.46944444444444444</v>
      </c>
      <c r="F93" s="13" t="s">
        <v>29</v>
      </c>
      <c r="G93" s="10">
        <v>42650.0</v>
      </c>
      <c r="H93" s="18">
        <v>42632.0</v>
      </c>
      <c r="I93" s="11">
        <v>0.45694444444444443</v>
      </c>
      <c r="J93" s="14"/>
      <c r="K93" s="13" t="s">
        <v>587</v>
      </c>
      <c r="L93" s="13" t="s">
        <v>3006</v>
      </c>
      <c r="M93" s="13" t="s">
        <v>779</v>
      </c>
      <c r="N93" s="13" t="s">
        <v>3007</v>
      </c>
      <c r="O93" s="13">
        <v>2.0</v>
      </c>
      <c r="P93" s="13" t="s">
        <v>3001</v>
      </c>
      <c r="Q93" s="13" t="s">
        <v>3002</v>
      </c>
      <c r="R93" s="13" t="s">
        <v>3003</v>
      </c>
      <c r="S93" s="14"/>
      <c r="T93" s="14"/>
      <c r="U93" s="13">
        <v>26720.0</v>
      </c>
      <c r="V93" s="15">
        <v>42633.0</v>
      </c>
      <c r="X93" s="14"/>
      <c r="Y93">
        <f t="shared" si="3"/>
        <v>-18</v>
      </c>
      <c r="Z93" s="14"/>
      <c r="AA93" s="14"/>
    </row>
    <row r="94">
      <c r="A94" s="10">
        <v>42622.0</v>
      </c>
      <c r="B94" s="11">
        <v>0.42916666666666664</v>
      </c>
      <c r="C94" s="13" t="s">
        <v>1170</v>
      </c>
      <c r="D94" s="13" t="s">
        <v>26</v>
      </c>
      <c r="E94" s="11">
        <v>0.4701388888888889</v>
      </c>
      <c r="F94" s="13" t="s">
        <v>1489</v>
      </c>
      <c r="G94" s="10">
        <v>42625.0</v>
      </c>
      <c r="H94" s="18">
        <v>42622.0</v>
      </c>
      <c r="I94" s="11">
        <v>0.6041666666666666</v>
      </c>
      <c r="J94" s="14"/>
      <c r="K94" s="13" t="s">
        <v>300</v>
      </c>
      <c r="L94" s="13" t="s">
        <v>3012</v>
      </c>
      <c r="M94" s="13" t="s">
        <v>144</v>
      </c>
      <c r="N94" s="13" t="s">
        <v>3013</v>
      </c>
      <c r="O94" s="13">
        <v>1.0</v>
      </c>
      <c r="P94" s="13" t="s">
        <v>1671</v>
      </c>
      <c r="Q94" s="14"/>
      <c r="R94" s="13">
        <v>118704.0</v>
      </c>
      <c r="S94" s="14"/>
      <c r="T94" s="14"/>
      <c r="U94" s="13">
        <v>26665.0</v>
      </c>
      <c r="V94" s="15">
        <v>42626.0</v>
      </c>
      <c r="X94" s="14"/>
      <c r="Y94">
        <f t="shared" si="3"/>
        <v>-3</v>
      </c>
      <c r="Z94" s="14"/>
      <c r="AA94" s="14"/>
    </row>
    <row r="95">
      <c r="A95" s="10">
        <v>42622.0</v>
      </c>
      <c r="B95" s="11">
        <v>0.42916666666666664</v>
      </c>
      <c r="C95" s="13" t="s">
        <v>1170</v>
      </c>
      <c r="D95" s="13" t="s">
        <v>26</v>
      </c>
      <c r="E95" s="11">
        <v>0.4701388888888889</v>
      </c>
      <c r="F95" s="13" t="s">
        <v>1489</v>
      </c>
      <c r="G95" s="10">
        <v>42625.0</v>
      </c>
      <c r="H95" s="12">
        <v>42622.0</v>
      </c>
      <c r="I95" s="11">
        <v>0.5729166666666666</v>
      </c>
      <c r="J95" s="14"/>
      <c r="K95" s="13" t="s">
        <v>300</v>
      </c>
      <c r="L95" s="13" t="s">
        <v>3017</v>
      </c>
      <c r="M95" s="13" t="s">
        <v>144</v>
      </c>
      <c r="N95" s="13" t="s">
        <v>3018</v>
      </c>
      <c r="O95" s="13">
        <v>1.0</v>
      </c>
      <c r="P95" s="13" t="s">
        <v>3020</v>
      </c>
      <c r="Q95" s="14"/>
      <c r="R95" s="13">
        <v>118704.0</v>
      </c>
      <c r="S95" s="14"/>
      <c r="T95" s="14"/>
      <c r="U95" s="13">
        <v>26666.0</v>
      </c>
      <c r="V95" s="15">
        <v>42626.0</v>
      </c>
      <c r="X95" s="14"/>
      <c r="Y95">
        <f t="shared" si="3"/>
        <v>-3</v>
      </c>
      <c r="Z95" s="14"/>
      <c r="AA95" s="14"/>
    </row>
    <row r="96">
      <c r="A96" s="10">
        <v>42622.0</v>
      </c>
      <c r="B96" s="11">
        <v>0.4409722222222222</v>
      </c>
      <c r="C96" s="13" t="s">
        <v>1170</v>
      </c>
      <c r="D96" s="13" t="s">
        <v>26</v>
      </c>
      <c r="E96" s="11">
        <v>0.4395833333333333</v>
      </c>
      <c r="F96" s="13" t="s">
        <v>29</v>
      </c>
      <c r="G96" s="10">
        <v>42622.0</v>
      </c>
      <c r="H96" s="54">
        <v>42622.0</v>
      </c>
      <c r="I96" s="11">
        <v>0.5409722222222222</v>
      </c>
      <c r="J96" s="14"/>
      <c r="K96" s="13" t="s">
        <v>300</v>
      </c>
      <c r="L96" s="13" t="s">
        <v>3024</v>
      </c>
      <c r="M96" s="13" t="s">
        <v>39</v>
      </c>
      <c r="N96" s="13" t="s">
        <v>3025</v>
      </c>
      <c r="O96" s="13">
        <v>1.0</v>
      </c>
      <c r="P96" s="13" t="s">
        <v>958</v>
      </c>
      <c r="Q96" s="13" t="s">
        <v>3027</v>
      </c>
      <c r="R96" s="13" t="s">
        <v>3029</v>
      </c>
      <c r="S96" s="14"/>
      <c r="T96" s="14"/>
      <c r="U96" s="13">
        <v>26661.0</v>
      </c>
      <c r="V96" s="15">
        <v>42626.0</v>
      </c>
      <c r="X96" s="14"/>
      <c r="Y96">
        <f t="shared" si="3"/>
        <v>0</v>
      </c>
      <c r="Z96" s="14"/>
      <c r="AA96" s="14"/>
    </row>
    <row r="97">
      <c r="A97" s="10">
        <v>42622.0</v>
      </c>
      <c r="B97" s="11">
        <v>0.4409722222222222</v>
      </c>
      <c r="C97" s="13" t="s">
        <v>1170</v>
      </c>
      <c r="D97" s="13" t="s">
        <v>26</v>
      </c>
      <c r="E97" s="11">
        <v>0.4395833333333333</v>
      </c>
      <c r="F97" s="13" t="s">
        <v>29</v>
      </c>
      <c r="G97" s="10">
        <v>42626.0</v>
      </c>
      <c r="H97" s="12">
        <v>42625.0</v>
      </c>
      <c r="I97" s="11">
        <v>0.5416666666666666</v>
      </c>
      <c r="J97" s="14"/>
      <c r="K97" s="13" t="s">
        <v>87</v>
      </c>
      <c r="L97" s="13" t="s">
        <v>3032</v>
      </c>
      <c r="M97" s="13" t="s">
        <v>55</v>
      </c>
      <c r="N97" s="13" t="s">
        <v>3034</v>
      </c>
      <c r="O97" s="13">
        <v>1.0</v>
      </c>
      <c r="P97" s="13" t="s">
        <v>57</v>
      </c>
      <c r="Q97" s="13" t="s">
        <v>3035</v>
      </c>
      <c r="R97" s="14"/>
      <c r="S97" s="14"/>
      <c r="T97" s="14"/>
      <c r="U97" s="13">
        <v>26662.0</v>
      </c>
      <c r="V97" s="15">
        <v>42626.0</v>
      </c>
      <c r="X97" s="14"/>
      <c r="Y97">
        <f t="shared" si="3"/>
        <v>-1</v>
      </c>
      <c r="Z97" s="14"/>
      <c r="AA97" s="14"/>
    </row>
    <row r="98">
      <c r="A98" s="10">
        <v>42625.0</v>
      </c>
      <c r="B98" s="11">
        <v>0.4013888888888889</v>
      </c>
      <c r="C98" s="13" t="s">
        <v>24</v>
      </c>
      <c r="D98" s="13" t="s">
        <v>26</v>
      </c>
      <c r="E98" s="11">
        <v>0.4013888888888889</v>
      </c>
      <c r="F98" s="13" t="s">
        <v>1489</v>
      </c>
      <c r="G98" s="10">
        <v>42625.0</v>
      </c>
      <c r="H98" s="12">
        <v>42625.0</v>
      </c>
      <c r="I98" s="11">
        <v>0.49236111111111114</v>
      </c>
      <c r="J98" s="14"/>
      <c r="K98" s="13" t="s">
        <v>300</v>
      </c>
      <c r="L98" s="13" t="s">
        <v>3038</v>
      </c>
      <c r="M98" s="13" t="s">
        <v>144</v>
      </c>
      <c r="N98" s="13" t="s">
        <v>3040</v>
      </c>
      <c r="O98" s="13">
        <v>1.0</v>
      </c>
      <c r="P98" s="13" t="s">
        <v>3041</v>
      </c>
      <c r="Q98" s="14"/>
      <c r="R98" s="13">
        <v>118704.0</v>
      </c>
      <c r="S98" s="14"/>
      <c r="T98" s="14"/>
      <c r="U98" s="13">
        <v>26667.0</v>
      </c>
      <c r="V98" s="15">
        <v>42626.0</v>
      </c>
      <c r="W98" s="14"/>
      <c r="X98" s="14"/>
      <c r="Y98">
        <f t="shared" si="3"/>
        <v>0</v>
      </c>
      <c r="Z98" s="14"/>
      <c r="AA98" s="14"/>
    </row>
    <row r="99">
      <c r="A99" s="10">
        <v>42625.0</v>
      </c>
      <c r="B99" s="11">
        <v>0.45208333333333334</v>
      </c>
      <c r="C99" s="13" t="s">
        <v>24</v>
      </c>
      <c r="D99" s="13" t="s">
        <v>26</v>
      </c>
      <c r="E99" s="11">
        <v>0.45208333333333334</v>
      </c>
      <c r="F99" s="13" t="s">
        <v>29</v>
      </c>
      <c r="G99" s="10">
        <v>42628.0</v>
      </c>
      <c r="H99" s="12">
        <v>42626.0</v>
      </c>
      <c r="I99" s="11">
        <v>0.4875</v>
      </c>
      <c r="J99" s="14"/>
      <c r="K99" s="13" t="s">
        <v>87</v>
      </c>
      <c r="L99" s="13" t="s">
        <v>3045</v>
      </c>
      <c r="M99" s="13" t="s">
        <v>2733</v>
      </c>
      <c r="N99" s="13" t="s">
        <v>3047</v>
      </c>
      <c r="O99" s="13">
        <v>1.0</v>
      </c>
      <c r="P99" s="13" t="s">
        <v>57</v>
      </c>
      <c r="Q99" s="13" t="s">
        <v>3049</v>
      </c>
      <c r="R99" s="14"/>
      <c r="S99" s="14"/>
      <c r="T99" s="14"/>
      <c r="U99" s="13">
        <v>26704.0</v>
      </c>
      <c r="V99" s="15">
        <v>42628.0</v>
      </c>
      <c r="W99" s="14"/>
      <c r="X99" s="14"/>
      <c r="Y99">
        <f t="shared" si="3"/>
        <v>-2</v>
      </c>
      <c r="Z99" s="14"/>
      <c r="AA99" s="14"/>
    </row>
    <row r="100">
      <c r="A100" s="10">
        <v>42625.0</v>
      </c>
      <c r="B100" s="11">
        <v>0.45208333333333334</v>
      </c>
      <c r="C100" s="13" t="s">
        <v>24</v>
      </c>
      <c r="D100" s="13" t="s">
        <v>26</v>
      </c>
      <c r="E100" s="11">
        <v>0.45208333333333334</v>
      </c>
      <c r="F100" s="13" t="s">
        <v>29</v>
      </c>
      <c r="G100" s="10">
        <v>42629.0</v>
      </c>
      <c r="H100" s="54">
        <v>42629.0</v>
      </c>
      <c r="I100" s="11">
        <v>0.6979166666666666</v>
      </c>
      <c r="J100" s="14"/>
      <c r="K100" s="13" t="s">
        <v>1529</v>
      </c>
      <c r="L100" s="13" t="s">
        <v>3053</v>
      </c>
      <c r="M100" s="13" t="s">
        <v>307</v>
      </c>
      <c r="N100" s="13" t="s">
        <v>3054</v>
      </c>
      <c r="O100" s="13">
        <v>1.0</v>
      </c>
      <c r="P100" s="13" t="s">
        <v>3055</v>
      </c>
      <c r="Q100" s="14"/>
      <c r="R100" s="14"/>
      <c r="S100" s="14"/>
      <c r="T100" s="14"/>
      <c r="U100" s="13">
        <v>26740.0</v>
      </c>
      <c r="V100" s="15">
        <v>42635.0</v>
      </c>
      <c r="W100" s="14"/>
      <c r="X100" s="14"/>
      <c r="Y100">
        <f t="shared" si="3"/>
        <v>0</v>
      </c>
      <c r="Z100" s="14"/>
      <c r="AA100" s="14"/>
    </row>
    <row r="101">
      <c r="A101" s="10">
        <v>42625.0</v>
      </c>
      <c r="B101" s="11">
        <v>0.45208333333333334</v>
      </c>
      <c r="C101" s="13" t="s">
        <v>24</v>
      </c>
      <c r="D101" s="13" t="s">
        <v>26</v>
      </c>
      <c r="E101" s="11">
        <v>0.45208333333333334</v>
      </c>
      <c r="F101" s="13" t="s">
        <v>29</v>
      </c>
      <c r="G101" s="10">
        <v>42635.0</v>
      </c>
      <c r="H101" s="12">
        <v>42639.0</v>
      </c>
      <c r="I101" s="11">
        <v>0.6993055555555555</v>
      </c>
      <c r="J101" s="14"/>
      <c r="K101" s="13" t="s">
        <v>33</v>
      </c>
      <c r="L101" s="13" t="s">
        <v>3059</v>
      </c>
      <c r="M101" s="13" t="s">
        <v>307</v>
      </c>
      <c r="N101" s="13" t="s">
        <v>3060</v>
      </c>
      <c r="O101" s="13">
        <v>1.0</v>
      </c>
      <c r="P101" s="13" t="s">
        <v>3061</v>
      </c>
      <c r="Q101" s="14"/>
      <c r="R101" s="13" t="s">
        <v>3062</v>
      </c>
      <c r="S101" s="14"/>
      <c r="T101" s="14"/>
      <c r="U101" s="13">
        <v>26765.0</v>
      </c>
      <c r="V101" s="15">
        <v>42640.0</v>
      </c>
      <c r="W101" s="14"/>
      <c r="X101" s="14"/>
      <c r="Y101">
        <f t="shared" si="3"/>
        <v>4</v>
      </c>
      <c r="Z101" s="14"/>
      <c r="AA101" s="14"/>
    </row>
    <row r="102">
      <c r="A102" s="10">
        <v>42625.0</v>
      </c>
      <c r="B102" s="11">
        <v>0.45208333333333334</v>
      </c>
      <c r="C102" s="13" t="s">
        <v>24</v>
      </c>
      <c r="D102" s="13" t="s">
        <v>26</v>
      </c>
      <c r="E102" s="11">
        <v>0.45208333333333334</v>
      </c>
      <c r="F102" s="13" t="s">
        <v>29</v>
      </c>
      <c r="G102" s="10">
        <v>42635.0</v>
      </c>
      <c r="H102" s="12">
        <v>42639.0</v>
      </c>
      <c r="I102" s="11">
        <v>0.6993055555555555</v>
      </c>
      <c r="J102" s="14"/>
      <c r="K102" s="13" t="s">
        <v>33</v>
      </c>
      <c r="L102" s="13" t="s">
        <v>3065</v>
      </c>
      <c r="M102" s="13" t="s">
        <v>307</v>
      </c>
      <c r="N102" s="13" t="s">
        <v>3066</v>
      </c>
      <c r="O102" s="13">
        <v>1.0</v>
      </c>
      <c r="P102" s="13" t="s">
        <v>3061</v>
      </c>
      <c r="Q102" s="14"/>
      <c r="R102" s="13" t="s">
        <v>3062</v>
      </c>
      <c r="S102" s="14"/>
      <c r="T102" s="14"/>
      <c r="U102" s="13">
        <v>26765.0</v>
      </c>
      <c r="V102" s="15">
        <v>42640.0</v>
      </c>
      <c r="W102" s="14"/>
      <c r="X102" s="14"/>
      <c r="Y102">
        <f t="shared" si="3"/>
        <v>4</v>
      </c>
      <c r="Z102" s="14"/>
      <c r="AA102" s="14"/>
    </row>
    <row r="103">
      <c r="A103" s="10">
        <v>42625.0</v>
      </c>
      <c r="B103" s="11">
        <v>0.45208333333333334</v>
      </c>
      <c r="C103" s="13" t="s">
        <v>24</v>
      </c>
      <c r="D103" s="13" t="s">
        <v>26</v>
      </c>
      <c r="E103" s="11">
        <v>0.45208333333333334</v>
      </c>
      <c r="F103" s="13" t="s">
        <v>29</v>
      </c>
      <c r="G103" s="10">
        <v>42635.0</v>
      </c>
      <c r="H103" s="12">
        <v>42639.0</v>
      </c>
      <c r="I103" s="11">
        <v>0.6993055555555555</v>
      </c>
      <c r="J103" s="14"/>
      <c r="K103" s="13" t="s">
        <v>33</v>
      </c>
      <c r="L103" s="13" t="s">
        <v>3070</v>
      </c>
      <c r="M103" s="13" t="s">
        <v>307</v>
      </c>
      <c r="N103" s="13" t="s">
        <v>3071</v>
      </c>
      <c r="O103" s="13">
        <v>1.0</v>
      </c>
      <c r="P103" s="13" t="s">
        <v>3061</v>
      </c>
      <c r="Q103" s="14"/>
      <c r="R103" s="13" t="s">
        <v>3062</v>
      </c>
      <c r="S103" s="14"/>
      <c r="T103" s="14"/>
      <c r="U103" s="13">
        <v>26765.0</v>
      </c>
      <c r="V103" s="15">
        <v>42640.0</v>
      </c>
      <c r="W103" s="14"/>
      <c r="X103" s="14"/>
      <c r="Y103">
        <f t="shared" si="3"/>
        <v>4</v>
      </c>
      <c r="Z103" s="14"/>
      <c r="AA103" s="14"/>
    </row>
    <row r="104">
      <c r="A104" s="10">
        <v>42625.0</v>
      </c>
      <c r="B104" s="11">
        <v>0.45208333333333334</v>
      </c>
      <c r="C104" s="13" t="s">
        <v>24</v>
      </c>
      <c r="D104" s="13" t="s">
        <v>26</v>
      </c>
      <c r="E104" s="11">
        <v>0.45208333333333334</v>
      </c>
      <c r="F104" s="13" t="s">
        <v>29</v>
      </c>
      <c r="G104" s="10">
        <v>42635.0</v>
      </c>
      <c r="H104" s="12">
        <v>42639.0</v>
      </c>
      <c r="I104" s="11">
        <v>0.6993055555555555</v>
      </c>
      <c r="J104" s="14"/>
      <c r="K104" s="13" t="s">
        <v>33</v>
      </c>
      <c r="L104" s="13" t="s">
        <v>3075</v>
      </c>
      <c r="M104" s="13" t="s">
        <v>307</v>
      </c>
      <c r="N104" s="13" t="s">
        <v>3076</v>
      </c>
      <c r="O104" s="13">
        <v>1.0</v>
      </c>
      <c r="P104" s="13" t="s">
        <v>3061</v>
      </c>
      <c r="Q104" s="14"/>
      <c r="R104" s="13" t="s">
        <v>3062</v>
      </c>
      <c r="S104" s="14"/>
      <c r="T104" s="14"/>
      <c r="U104" s="13">
        <v>26765.0</v>
      </c>
      <c r="V104" s="15">
        <v>42640.0</v>
      </c>
      <c r="W104" s="14"/>
      <c r="X104" s="14"/>
      <c r="Y104">
        <f t="shared" si="3"/>
        <v>4</v>
      </c>
      <c r="Z104" s="14"/>
      <c r="AA104" s="14"/>
    </row>
    <row r="105">
      <c r="A105" s="10">
        <v>42625.0</v>
      </c>
      <c r="B105" s="11">
        <v>0.45208333333333334</v>
      </c>
      <c r="C105" s="13" t="s">
        <v>24</v>
      </c>
      <c r="D105" s="13" t="s">
        <v>26</v>
      </c>
      <c r="E105" s="11">
        <v>0.45208333333333334</v>
      </c>
      <c r="F105" s="13" t="s">
        <v>29</v>
      </c>
      <c r="G105" s="10">
        <v>42635.0</v>
      </c>
      <c r="H105" s="12">
        <v>42639.0</v>
      </c>
      <c r="I105" s="11">
        <v>0.6993055555555555</v>
      </c>
      <c r="J105" s="14"/>
      <c r="K105" s="13" t="s">
        <v>33</v>
      </c>
      <c r="L105" s="13" t="s">
        <v>3080</v>
      </c>
      <c r="M105" s="13" t="s">
        <v>307</v>
      </c>
      <c r="N105" s="13" t="s">
        <v>3081</v>
      </c>
      <c r="O105" s="13">
        <v>1.0</v>
      </c>
      <c r="P105" s="13" t="s">
        <v>3061</v>
      </c>
      <c r="Q105" s="14"/>
      <c r="R105" s="13" t="s">
        <v>3062</v>
      </c>
      <c r="S105" s="14"/>
      <c r="T105" s="14"/>
      <c r="U105" s="13">
        <v>26765.0</v>
      </c>
      <c r="V105" s="15">
        <v>42640.0</v>
      </c>
      <c r="W105" s="14"/>
      <c r="X105" s="14"/>
      <c r="Y105">
        <f t="shared" si="3"/>
        <v>4</v>
      </c>
      <c r="Z105" s="14"/>
      <c r="AA105" s="14"/>
    </row>
    <row r="106">
      <c r="A106" s="10">
        <v>42625.0</v>
      </c>
      <c r="B106" s="11">
        <v>0.45208333333333334</v>
      </c>
      <c r="C106" s="13" t="s">
        <v>24</v>
      </c>
      <c r="D106" s="13" t="s">
        <v>26</v>
      </c>
      <c r="E106" s="11">
        <v>0.45208333333333334</v>
      </c>
      <c r="F106" s="13" t="s">
        <v>29</v>
      </c>
      <c r="G106" s="10">
        <v>42628.0</v>
      </c>
      <c r="H106" s="12">
        <v>42633.0</v>
      </c>
      <c r="I106" s="11">
        <v>0.48125</v>
      </c>
      <c r="J106" s="14"/>
      <c r="K106" s="13" t="s">
        <v>33</v>
      </c>
      <c r="L106" s="13" t="s">
        <v>3085</v>
      </c>
      <c r="M106" s="13" t="s">
        <v>39</v>
      </c>
      <c r="N106" s="13" t="s">
        <v>3086</v>
      </c>
      <c r="O106" s="13">
        <v>1.0</v>
      </c>
      <c r="P106" s="13" t="s">
        <v>3087</v>
      </c>
      <c r="Q106" s="13" t="s">
        <v>3088</v>
      </c>
      <c r="R106" s="23" t="s">
        <v>3089</v>
      </c>
      <c r="S106" s="14"/>
      <c r="T106" s="14"/>
      <c r="U106" s="13">
        <v>26729.0</v>
      </c>
      <c r="V106" s="15">
        <v>42634.0</v>
      </c>
      <c r="W106" s="14"/>
      <c r="X106" s="14"/>
      <c r="Y106">
        <f t="shared" si="3"/>
        <v>5</v>
      </c>
      <c r="Z106" s="14"/>
      <c r="AA106" s="14"/>
    </row>
    <row r="107">
      <c r="A107" s="10">
        <v>42625.0</v>
      </c>
      <c r="B107" s="11">
        <v>0.4548611111111111</v>
      </c>
      <c r="C107" s="13" t="s">
        <v>1572</v>
      </c>
      <c r="D107" s="13" t="s">
        <v>26</v>
      </c>
      <c r="E107" s="11">
        <v>0.45208333333333334</v>
      </c>
      <c r="F107" s="13" t="s">
        <v>29</v>
      </c>
      <c r="G107" s="10">
        <v>42629.0</v>
      </c>
      <c r="H107" s="54">
        <v>42629.0</v>
      </c>
      <c r="I107" s="11">
        <v>0.6979166666666666</v>
      </c>
      <c r="J107" s="14"/>
      <c r="K107" s="13" t="s">
        <v>87</v>
      </c>
      <c r="L107" s="13" t="s">
        <v>3093</v>
      </c>
      <c r="M107" s="13" t="s">
        <v>307</v>
      </c>
      <c r="N107" s="13" t="s">
        <v>3094</v>
      </c>
      <c r="O107" s="13">
        <v>1.0</v>
      </c>
      <c r="P107" s="13" t="s">
        <v>3095</v>
      </c>
      <c r="Q107" s="14"/>
      <c r="R107" s="14"/>
      <c r="S107" s="14"/>
      <c r="T107" s="14"/>
      <c r="U107" s="13">
        <v>26740.0</v>
      </c>
      <c r="V107" s="15">
        <v>42635.0</v>
      </c>
      <c r="W107" s="14"/>
      <c r="X107" s="14"/>
      <c r="Y107">
        <f t="shared" si="3"/>
        <v>0</v>
      </c>
      <c r="Z107" s="14"/>
      <c r="AA107" s="14"/>
    </row>
    <row r="108">
      <c r="A108" s="10">
        <v>42625.0</v>
      </c>
      <c r="B108" s="11">
        <v>0.5243055555555556</v>
      </c>
      <c r="C108" s="13" t="s">
        <v>191</v>
      </c>
      <c r="D108" s="13" t="s">
        <v>26</v>
      </c>
      <c r="E108" s="11">
        <v>0.45208333333333334</v>
      </c>
      <c r="F108" s="13" t="s">
        <v>29</v>
      </c>
      <c r="G108" s="10">
        <v>42635.0</v>
      </c>
      <c r="H108" s="54">
        <v>42627.0</v>
      </c>
      <c r="I108" s="11">
        <v>0.44375</v>
      </c>
      <c r="J108" s="14"/>
      <c r="K108" s="13" t="s">
        <v>153</v>
      </c>
      <c r="L108" s="13" t="s">
        <v>3099</v>
      </c>
      <c r="M108" s="13" t="s">
        <v>116</v>
      </c>
      <c r="N108" s="13" t="s">
        <v>3100</v>
      </c>
      <c r="O108" s="13">
        <v>1.0</v>
      </c>
      <c r="P108" s="13" t="s">
        <v>3101</v>
      </c>
      <c r="Q108" s="13" t="s">
        <v>3102</v>
      </c>
      <c r="R108" s="14"/>
      <c r="S108" s="14"/>
      <c r="T108" s="14"/>
      <c r="U108" s="13">
        <v>26686.0</v>
      </c>
      <c r="V108" s="15">
        <v>42628.0</v>
      </c>
      <c r="W108" s="14"/>
      <c r="X108" s="14"/>
      <c r="Y108">
        <f t="shared" si="3"/>
        <v>-8</v>
      </c>
      <c r="Z108" s="14"/>
      <c r="AA108" s="14"/>
    </row>
    <row r="109">
      <c r="A109" s="10">
        <v>42626.0</v>
      </c>
      <c r="B109" s="11">
        <v>0.5333333333333333</v>
      </c>
      <c r="C109" s="13" t="s">
        <v>1808</v>
      </c>
      <c r="D109" s="13" t="s">
        <v>26</v>
      </c>
      <c r="E109" s="11">
        <v>0.5333333333333333</v>
      </c>
      <c r="F109" s="13" t="s">
        <v>29</v>
      </c>
      <c r="G109" s="10">
        <v>42640.0</v>
      </c>
      <c r="H109" s="54">
        <v>42681.0</v>
      </c>
      <c r="I109" s="11">
        <v>0.6569444444444444</v>
      </c>
      <c r="J109" s="14"/>
      <c r="K109" s="13" t="s">
        <v>587</v>
      </c>
      <c r="L109" s="13" t="s">
        <v>3106</v>
      </c>
      <c r="M109" s="13" t="s">
        <v>3107</v>
      </c>
      <c r="N109" s="13" t="s">
        <v>3108</v>
      </c>
      <c r="O109" s="13">
        <v>1.0</v>
      </c>
      <c r="P109" s="13" t="s">
        <v>3109</v>
      </c>
      <c r="Q109" s="13" t="s">
        <v>3110</v>
      </c>
      <c r="R109" s="14"/>
      <c r="S109" s="14"/>
      <c r="T109" s="14"/>
      <c r="U109" s="13">
        <v>27201.0</v>
      </c>
      <c r="V109" s="15">
        <v>42702.0</v>
      </c>
      <c r="W109" s="14"/>
      <c r="X109" s="14"/>
      <c r="Y109">
        <f t="shared" si="3"/>
        <v>41</v>
      </c>
      <c r="Z109" s="13" t="s">
        <v>3111</v>
      </c>
      <c r="AA109" s="14"/>
    </row>
    <row r="110">
      <c r="A110" s="10">
        <v>42627.0</v>
      </c>
      <c r="B110" s="11">
        <v>0.41944444444444445</v>
      </c>
      <c r="C110" s="13" t="s">
        <v>1808</v>
      </c>
      <c r="D110" s="13" t="s">
        <v>26</v>
      </c>
      <c r="E110" s="11">
        <v>0.41944444444444445</v>
      </c>
      <c r="F110" s="13" t="s">
        <v>29</v>
      </c>
      <c r="G110" s="10">
        <v>42629.0</v>
      </c>
      <c r="H110" s="12">
        <v>42628.0</v>
      </c>
      <c r="I110" s="11">
        <v>0.6791666666666667</v>
      </c>
      <c r="J110" s="14"/>
      <c r="K110" s="13" t="s">
        <v>87</v>
      </c>
      <c r="L110" s="13" t="s">
        <v>3114</v>
      </c>
      <c r="M110" s="13" t="s">
        <v>3115</v>
      </c>
      <c r="N110" s="13" t="s">
        <v>3116</v>
      </c>
      <c r="O110" s="13">
        <v>1.0</v>
      </c>
      <c r="P110" s="13" t="s">
        <v>57</v>
      </c>
      <c r="Q110" s="14"/>
      <c r="R110" s="14"/>
      <c r="S110" s="14"/>
      <c r="T110" s="14"/>
      <c r="U110" s="13">
        <v>26692.0</v>
      </c>
      <c r="V110" s="15">
        <v>42629.0</v>
      </c>
      <c r="W110" s="14"/>
      <c r="X110" s="14"/>
      <c r="Y110">
        <f t="shared" si="3"/>
        <v>-1</v>
      </c>
      <c r="Z110" s="14"/>
      <c r="AA110" s="14"/>
    </row>
    <row r="111">
      <c r="A111" s="10">
        <v>42627.0</v>
      </c>
      <c r="B111" s="11">
        <v>0.41944444444444445</v>
      </c>
      <c r="C111" s="13" t="s">
        <v>1808</v>
      </c>
      <c r="D111" s="13" t="s">
        <v>26</v>
      </c>
      <c r="E111" s="11">
        <v>0.41944444444444445</v>
      </c>
      <c r="F111" s="13" t="s">
        <v>29</v>
      </c>
      <c r="G111" s="10">
        <v>42629.0</v>
      </c>
      <c r="H111" s="12">
        <v>42628.0</v>
      </c>
      <c r="I111" s="11">
        <v>0.6763888888888889</v>
      </c>
      <c r="J111" s="14"/>
      <c r="K111" s="23" t="s">
        <v>87</v>
      </c>
      <c r="L111" s="13" t="s">
        <v>3120</v>
      </c>
      <c r="M111" s="13" t="s">
        <v>2733</v>
      </c>
      <c r="N111" s="13" t="s">
        <v>3122</v>
      </c>
      <c r="O111" s="13">
        <v>1.0</v>
      </c>
      <c r="P111" s="13" t="s">
        <v>57</v>
      </c>
      <c r="Q111" s="14"/>
      <c r="R111" s="14"/>
      <c r="S111" s="14"/>
      <c r="T111" s="14"/>
      <c r="U111" s="13">
        <v>26704.0</v>
      </c>
      <c r="V111" s="15">
        <v>42628.0</v>
      </c>
      <c r="W111" s="14"/>
      <c r="X111" s="14"/>
      <c r="Y111">
        <f t="shared" si="3"/>
        <v>-1</v>
      </c>
      <c r="Z111" s="14"/>
      <c r="AA111" s="14"/>
    </row>
    <row r="112">
      <c r="A112" s="10">
        <v>42628.0</v>
      </c>
      <c r="B112" s="11">
        <v>0.44166666666666665</v>
      </c>
      <c r="C112" s="13" t="s">
        <v>1808</v>
      </c>
      <c r="D112" s="13" t="s">
        <v>26</v>
      </c>
      <c r="E112" s="11">
        <v>0.44166666666666665</v>
      </c>
      <c r="F112" s="13" t="s">
        <v>29</v>
      </c>
      <c r="G112" s="10">
        <v>42628.0</v>
      </c>
      <c r="H112" s="18">
        <v>42628.0</v>
      </c>
      <c r="I112" s="11">
        <v>0.4840277777777778</v>
      </c>
      <c r="J112" s="14"/>
      <c r="K112" s="13" t="s">
        <v>33</v>
      </c>
      <c r="L112" s="13" t="s">
        <v>3125</v>
      </c>
      <c r="M112" s="13" t="s">
        <v>39</v>
      </c>
      <c r="N112" s="13" t="s">
        <v>3126</v>
      </c>
      <c r="O112" s="13">
        <v>1.0</v>
      </c>
      <c r="P112" s="13" t="s">
        <v>3127</v>
      </c>
      <c r="Q112" s="14"/>
      <c r="R112" s="23" t="s">
        <v>3128</v>
      </c>
      <c r="S112" s="14"/>
      <c r="T112" s="14"/>
      <c r="U112" s="13">
        <v>26693.0</v>
      </c>
      <c r="V112" s="15">
        <v>42629.0</v>
      </c>
      <c r="W112" s="14"/>
      <c r="X112" s="14"/>
      <c r="Y112">
        <f t="shared" si="3"/>
        <v>0</v>
      </c>
      <c r="Z112" s="14"/>
      <c r="AA112" s="14"/>
    </row>
    <row r="113">
      <c r="A113" s="10">
        <v>42628.0</v>
      </c>
      <c r="B113" s="11">
        <v>0.44166666666666665</v>
      </c>
      <c r="C113" s="13" t="s">
        <v>1808</v>
      </c>
      <c r="D113" s="13" t="s">
        <v>26</v>
      </c>
      <c r="E113" s="11">
        <v>0.44166666666666665</v>
      </c>
      <c r="F113" s="13" t="s">
        <v>29</v>
      </c>
      <c r="G113" s="10">
        <v>42629.0</v>
      </c>
      <c r="H113" s="12">
        <v>42633.0</v>
      </c>
      <c r="I113" s="11">
        <v>0.5263888888888889</v>
      </c>
      <c r="J113" s="14"/>
      <c r="K113" s="13" t="s">
        <v>33</v>
      </c>
      <c r="L113" s="13" t="s">
        <v>3131</v>
      </c>
      <c r="M113" s="13" t="s">
        <v>1040</v>
      </c>
      <c r="N113" s="13" t="s">
        <v>3132</v>
      </c>
      <c r="O113" s="13">
        <v>1.0</v>
      </c>
      <c r="P113" s="13" t="s">
        <v>3133</v>
      </c>
      <c r="Q113" s="14"/>
      <c r="R113" s="13">
        <v>118704.0</v>
      </c>
      <c r="S113" s="14"/>
      <c r="T113" s="14"/>
      <c r="U113" s="13">
        <v>26730.0</v>
      </c>
      <c r="V113" s="15">
        <v>42634.0</v>
      </c>
      <c r="W113" s="14"/>
      <c r="X113" s="14"/>
      <c r="Y113">
        <f t="shared" si="3"/>
        <v>4</v>
      </c>
      <c r="Z113" s="14"/>
      <c r="AA113" s="14"/>
    </row>
    <row r="114">
      <c r="A114" s="10">
        <v>42628.0</v>
      </c>
      <c r="B114" s="11">
        <v>0.44166666666666665</v>
      </c>
      <c r="C114" s="13" t="s">
        <v>1808</v>
      </c>
      <c r="D114" s="13" t="s">
        <v>26</v>
      </c>
      <c r="E114" s="11">
        <v>0.44166666666666665</v>
      </c>
      <c r="F114" s="13" t="s">
        <v>29</v>
      </c>
      <c r="G114" s="10">
        <v>42629.0</v>
      </c>
      <c r="H114" s="12">
        <v>42628.0</v>
      </c>
      <c r="I114" s="11">
        <v>0.80625</v>
      </c>
      <c r="J114" s="14"/>
      <c r="K114" s="13" t="s">
        <v>33</v>
      </c>
      <c r="L114" s="13" t="s">
        <v>3137</v>
      </c>
      <c r="M114" s="13" t="s">
        <v>3138</v>
      </c>
      <c r="N114" s="13" t="s">
        <v>3139</v>
      </c>
      <c r="O114" s="13">
        <v>1.0</v>
      </c>
      <c r="P114" s="13" t="s">
        <v>3142</v>
      </c>
      <c r="Q114" s="14"/>
      <c r="R114" s="14"/>
      <c r="S114" s="14"/>
      <c r="T114" s="14"/>
      <c r="U114" s="13">
        <v>26694.0</v>
      </c>
      <c r="V114" s="15">
        <v>42629.0</v>
      </c>
      <c r="W114" s="14"/>
      <c r="X114" s="14"/>
      <c r="Y114">
        <f t="shared" si="3"/>
        <v>-1</v>
      </c>
      <c r="Z114" s="14"/>
      <c r="AA114" s="14"/>
    </row>
    <row r="115">
      <c r="A115" s="10">
        <v>42629.0</v>
      </c>
      <c r="B115" s="11">
        <v>0.43333333333333335</v>
      </c>
      <c r="C115" s="13" t="s">
        <v>1808</v>
      </c>
      <c r="D115" s="13" t="s">
        <v>26</v>
      </c>
      <c r="E115" s="11">
        <v>0.43333333333333335</v>
      </c>
      <c r="F115" s="13" t="s">
        <v>1489</v>
      </c>
      <c r="G115" s="10">
        <v>42650.0</v>
      </c>
      <c r="H115" s="54">
        <v>42695.0</v>
      </c>
      <c r="I115" s="11">
        <v>0.6118055555555556</v>
      </c>
      <c r="J115" s="14"/>
      <c r="K115" s="13" t="s">
        <v>2926</v>
      </c>
      <c r="L115" s="13" t="s">
        <v>3144</v>
      </c>
      <c r="M115" s="13" t="s">
        <v>2928</v>
      </c>
      <c r="N115" s="13" t="s">
        <v>3145</v>
      </c>
      <c r="O115" s="13">
        <v>1.0</v>
      </c>
      <c r="P115" s="13" t="s">
        <v>3147</v>
      </c>
      <c r="Q115" s="14"/>
      <c r="R115" s="14"/>
      <c r="S115" s="14"/>
      <c r="T115" s="14"/>
      <c r="U115" s="13" t="s">
        <v>3149</v>
      </c>
      <c r="V115" s="14"/>
      <c r="W115" s="14"/>
      <c r="X115" s="14"/>
      <c r="Y115">
        <f t="shared" si="3"/>
        <v>45</v>
      </c>
      <c r="Z115" s="13" t="s">
        <v>3150</v>
      </c>
      <c r="AA115" s="14"/>
    </row>
    <row r="116">
      <c r="A116" s="10">
        <v>42629.0</v>
      </c>
      <c r="B116" s="11">
        <v>0.43333333333333335</v>
      </c>
      <c r="C116" s="13" t="s">
        <v>1808</v>
      </c>
      <c r="D116" s="13" t="s">
        <v>26</v>
      </c>
      <c r="E116" s="11">
        <v>0.43333333333333335</v>
      </c>
      <c r="F116" s="13" t="s">
        <v>1489</v>
      </c>
      <c r="G116" s="10">
        <v>42650.0</v>
      </c>
      <c r="H116" s="54">
        <v>42695.0</v>
      </c>
      <c r="I116" s="11">
        <v>0.6118055555555556</v>
      </c>
      <c r="J116" s="14"/>
      <c r="K116" s="13" t="s">
        <v>2926</v>
      </c>
      <c r="L116" s="13" t="s">
        <v>3151</v>
      </c>
      <c r="M116" s="13" t="s">
        <v>2928</v>
      </c>
      <c r="N116" s="13" t="s">
        <v>3153</v>
      </c>
      <c r="O116" s="13">
        <v>1.0</v>
      </c>
      <c r="P116" s="13" t="s">
        <v>3147</v>
      </c>
      <c r="Q116" s="14"/>
      <c r="R116" s="14"/>
      <c r="S116" s="14"/>
      <c r="T116" s="14"/>
      <c r="U116" s="13" t="s">
        <v>3149</v>
      </c>
      <c r="V116" s="14"/>
      <c r="W116" s="14"/>
      <c r="X116" s="14"/>
      <c r="Y116">
        <f t="shared" si="3"/>
        <v>45</v>
      </c>
      <c r="Z116" s="13" t="s">
        <v>3150</v>
      </c>
      <c r="AA116" s="14"/>
    </row>
    <row r="117">
      <c r="A117" s="54">
        <v>42629.0</v>
      </c>
      <c r="B117" s="11">
        <v>0.43333333333333335</v>
      </c>
      <c r="C117" s="13" t="s">
        <v>1808</v>
      </c>
      <c r="D117" s="13" t="s">
        <v>26</v>
      </c>
      <c r="E117" s="11">
        <v>0.43333333333333335</v>
      </c>
      <c r="F117" s="13" t="s">
        <v>1489</v>
      </c>
      <c r="G117" s="10">
        <v>42650.0</v>
      </c>
      <c r="H117" s="54">
        <v>42695.0</v>
      </c>
      <c r="I117" s="11">
        <v>0.6118055555555556</v>
      </c>
      <c r="J117" s="14"/>
      <c r="K117" s="13" t="s">
        <v>2926</v>
      </c>
      <c r="L117" s="13" t="s">
        <v>3156</v>
      </c>
      <c r="M117" s="13" t="s">
        <v>2928</v>
      </c>
      <c r="N117" s="13" t="s">
        <v>3157</v>
      </c>
      <c r="O117" s="13">
        <v>1.0</v>
      </c>
      <c r="P117" s="13" t="s">
        <v>3147</v>
      </c>
      <c r="Q117" s="14"/>
      <c r="R117" s="14"/>
      <c r="S117" s="14"/>
      <c r="T117" s="14"/>
      <c r="U117" s="13" t="s">
        <v>3149</v>
      </c>
      <c r="V117" s="14"/>
      <c r="W117" s="14"/>
      <c r="X117" s="14"/>
      <c r="Y117">
        <f t="shared" si="3"/>
        <v>45</v>
      </c>
      <c r="Z117" s="13" t="s">
        <v>3150</v>
      </c>
      <c r="AA117" s="14"/>
    </row>
    <row r="118">
      <c r="A118" s="10">
        <v>42629.0</v>
      </c>
      <c r="B118" s="11">
        <v>0.43333333333333335</v>
      </c>
      <c r="C118" s="13" t="s">
        <v>1808</v>
      </c>
      <c r="D118" s="13" t="s">
        <v>26</v>
      </c>
      <c r="E118" s="11">
        <v>0.43333333333333335</v>
      </c>
      <c r="F118" s="13" t="s">
        <v>1489</v>
      </c>
      <c r="G118" s="10">
        <v>42650.0</v>
      </c>
      <c r="H118" s="54">
        <v>42695.0</v>
      </c>
      <c r="I118" s="11">
        <v>0.6118055555555556</v>
      </c>
      <c r="J118" s="14"/>
      <c r="K118" s="13" t="s">
        <v>2926</v>
      </c>
      <c r="L118" s="13" t="s">
        <v>3160</v>
      </c>
      <c r="M118" s="13" t="s">
        <v>2928</v>
      </c>
      <c r="N118" s="13" t="s">
        <v>3162</v>
      </c>
      <c r="O118" s="13">
        <v>1.0</v>
      </c>
      <c r="P118" s="13" t="s">
        <v>3147</v>
      </c>
      <c r="Q118" s="14"/>
      <c r="R118" s="14"/>
      <c r="S118" s="14"/>
      <c r="T118" s="14"/>
      <c r="U118" s="13" t="s">
        <v>3149</v>
      </c>
      <c r="V118" s="14"/>
      <c r="W118" s="14"/>
      <c r="X118" s="14"/>
      <c r="Y118">
        <f t="shared" si="3"/>
        <v>45</v>
      </c>
      <c r="Z118" s="13" t="s">
        <v>3150</v>
      </c>
      <c r="AA118" s="14"/>
    </row>
    <row r="119">
      <c r="A119" s="10">
        <v>42629.0</v>
      </c>
      <c r="B119" s="11">
        <v>0.43333333333333335</v>
      </c>
      <c r="C119" s="13" t="s">
        <v>1808</v>
      </c>
      <c r="D119" s="13" t="s">
        <v>26</v>
      </c>
      <c r="E119" s="11">
        <v>0.43333333333333335</v>
      </c>
      <c r="F119" s="13" t="s">
        <v>1489</v>
      </c>
      <c r="G119" s="10">
        <v>42650.0</v>
      </c>
      <c r="H119" s="54">
        <v>42695.0</v>
      </c>
      <c r="I119" s="11">
        <v>0.6118055555555556</v>
      </c>
      <c r="J119" s="14"/>
      <c r="K119" s="13" t="s">
        <v>2926</v>
      </c>
      <c r="L119" s="13" t="s">
        <v>3164</v>
      </c>
      <c r="M119" s="13" t="s">
        <v>2928</v>
      </c>
      <c r="N119" s="13" t="s">
        <v>3165</v>
      </c>
      <c r="O119" s="13">
        <v>1.0</v>
      </c>
      <c r="P119" s="13" t="s">
        <v>3147</v>
      </c>
      <c r="Q119" s="14"/>
      <c r="R119" s="14"/>
      <c r="S119" s="14"/>
      <c r="T119" s="14"/>
      <c r="U119" s="13" t="s">
        <v>3149</v>
      </c>
      <c r="V119" s="14"/>
      <c r="W119" s="14"/>
      <c r="X119" s="14"/>
      <c r="Y119">
        <f t="shared" si="3"/>
        <v>45</v>
      </c>
      <c r="Z119" s="13" t="s">
        <v>3150</v>
      </c>
      <c r="AA119" s="14"/>
    </row>
    <row r="120">
      <c r="A120" s="10">
        <v>42629.0</v>
      </c>
      <c r="B120" s="11">
        <v>0.43333333333333335</v>
      </c>
      <c r="C120" s="13" t="s">
        <v>1808</v>
      </c>
      <c r="D120" s="13" t="s">
        <v>26</v>
      </c>
      <c r="E120" s="11">
        <v>0.43333333333333335</v>
      </c>
      <c r="F120" s="13" t="s">
        <v>1489</v>
      </c>
      <c r="G120" s="10">
        <v>42650.0</v>
      </c>
      <c r="H120" s="54">
        <v>42695.0</v>
      </c>
      <c r="I120" s="11">
        <v>0.6118055555555556</v>
      </c>
      <c r="J120" s="14"/>
      <c r="K120" s="13" t="s">
        <v>2926</v>
      </c>
      <c r="L120" s="13" t="s">
        <v>3169</v>
      </c>
      <c r="M120" s="13" t="s">
        <v>2928</v>
      </c>
      <c r="N120" s="13" t="s">
        <v>3170</v>
      </c>
      <c r="O120" s="13">
        <v>1.0</v>
      </c>
      <c r="P120" s="13" t="s">
        <v>3147</v>
      </c>
      <c r="Q120" s="14"/>
      <c r="R120" s="14"/>
      <c r="S120" s="14"/>
      <c r="T120" s="14"/>
      <c r="U120" s="13" t="s">
        <v>3149</v>
      </c>
      <c r="V120" s="14"/>
      <c r="W120" s="14"/>
      <c r="X120" s="14"/>
      <c r="Y120">
        <f t="shared" si="3"/>
        <v>45</v>
      </c>
      <c r="Z120" s="13" t="s">
        <v>3150</v>
      </c>
      <c r="AA120" s="14"/>
    </row>
    <row r="121">
      <c r="A121" s="10">
        <v>42629.0</v>
      </c>
      <c r="B121" s="11">
        <v>0.43333333333333335</v>
      </c>
      <c r="C121" s="13" t="s">
        <v>1808</v>
      </c>
      <c r="D121" s="13" t="s">
        <v>26</v>
      </c>
      <c r="E121" s="11">
        <v>0.43333333333333335</v>
      </c>
      <c r="F121" s="13" t="s">
        <v>1489</v>
      </c>
      <c r="G121" s="10">
        <v>42650.0</v>
      </c>
      <c r="H121" s="54">
        <v>42695.0</v>
      </c>
      <c r="I121" s="11">
        <v>0.6118055555555556</v>
      </c>
      <c r="J121" s="14"/>
      <c r="K121" s="13" t="s">
        <v>2926</v>
      </c>
      <c r="L121" s="13" t="s">
        <v>3172</v>
      </c>
      <c r="M121" s="13" t="s">
        <v>2928</v>
      </c>
      <c r="N121" s="13" t="s">
        <v>3174</v>
      </c>
      <c r="O121" s="13">
        <v>1.0</v>
      </c>
      <c r="P121" s="13" t="s">
        <v>3147</v>
      </c>
      <c r="Q121" s="14"/>
      <c r="R121" s="14"/>
      <c r="S121" s="14"/>
      <c r="T121" s="14"/>
      <c r="U121" s="13" t="s">
        <v>3149</v>
      </c>
      <c r="V121" s="14"/>
      <c r="W121" s="14"/>
      <c r="X121" s="14"/>
      <c r="Y121">
        <f t="shared" si="3"/>
        <v>45</v>
      </c>
      <c r="Z121" s="13" t="s">
        <v>3150</v>
      </c>
      <c r="AA121" s="14"/>
    </row>
    <row r="122">
      <c r="A122" s="10">
        <v>42629.0</v>
      </c>
      <c r="B122" s="11">
        <v>0.43333333333333335</v>
      </c>
      <c r="C122" s="13" t="s">
        <v>1808</v>
      </c>
      <c r="D122" s="13" t="s">
        <v>26</v>
      </c>
      <c r="E122" s="11">
        <v>0.43333333333333335</v>
      </c>
      <c r="F122" s="13" t="s">
        <v>1489</v>
      </c>
      <c r="G122" s="10">
        <v>42650.0</v>
      </c>
      <c r="H122" s="54">
        <v>42695.0</v>
      </c>
      <c r="I122" s="11">
        <v>0.6118055555555556</v>
      </c>
      <c r="J122" s="14"/>
      <c r="K122" s="13" t="s">
        <v>2926</v>
      </c>
      <c r="L122" s="13" t="s">
        <v>3176</v>
      </c>
      <c r="M122" s="13" t="s">
        <v>2928</v>
      </c>
      <c r="N122" s="13" t="s">
        <v>3178</v>
      </c>
      <c r="O122" s="13">
        <v>1.0</v>
      </c>
      <c r="P122" s="13" t="s">
        <v>3147</v>
      </c>
      <c r="Q122" s="14"/>
      <c r="R122" s="14"/>
      <c r="S122" s="14"/>
      <c r="T122" s="14"/>
      <c r="U122" s="13" t="s">
        <v>3149</v>
      </c>
      <c r="V122" s="14"/>
      <c r="W122" s="14"/>
      <c r="X122" s="14"/>
      <c r="Y122">
        <f t="shared" si="3"/>
        <v>45</v>
      </c>
      <c r="Z122" s="13" t="s">
        <v>3150</v>
      </c>
      <c r="AA122" s="14"/>
    </row>
    <row r="123">
      <c r="A123" s="10">
        <v>42629.0</v>
      </c>
      <c r="B123" s="11">
        <v>0.4486111111111111</v>
      </c>
      <c r="C123" s="13" t="s">
        <v>1808</v>
      </c>
      <c r="D123" s="13" t="s">
        <v>26</v>
      </c>
      <c r="E123" s="11">
        <v>0.4486111111111111</v>
      </c>
      <c r="F123" s="13" t="s">
        <v>1489</v>
      </c>
      <c r="G123" s="10">
        <v>42635.0</v>
      </c>
      <c r="H123" s="12">
        <v>42634.0</v>
      </c>
      <c r="I123" s="11">
        <v>0.4166666666666667</v>
      </c>
      <c r="J123" s="14"/>
      <c r="K123" s="13" t="s">
        <v>33</v>
      </c>
      <c r="L123" s="13" t="s">
        <v>3179</v>
      </c>
      <c r="M123" s="13" t="s">
        <v>76</v>
      </c>
      <c r="N123" s="13" t="s">
        <v>3180</v>
      </c>
      <c r="O123" s="13">
        <v>1.0</v>
      </c>
      <c r="P123" s="13" t="s">
        <v>3182</v>
      </c>
      <c r="Q123" s="13" t="s">
        <v>3184</v>
      </c>
      <c r="R123" s="14"/>
      <c r="S123" s="14"/>
      <c r="T123" s="14"/>
      <c r="U123" s="13">
        <v>26743.0</v>
      </c>
      <c r="V123" s="15">
        <v>42635.0</v>
      </c>
      <c r="W123" s="14"/>
      <c r="X123" s="14"/>
      <c r="Y123">
        <f t="shared" si="3"/>
        <v>-1</v>
      </c>
      <c r="Z123" s="14"/>
      <c r="AA123" s="14"/>
    </row>
    <row r="124">
      <c r="A124" s="18">
        <v>42632.0</v>
      </c>
      <c r="B124" s="11">
        <v>0.5125</v>
      </c>
      <c r="C124" s="13" t="s">
        <v>1808</v>
      </c>
      <c r="D124" s="13" t="s">
        <v>26</v>
      </c>
      <c r="E124" s="11">
        <v>0.5125</v>
      </c>
      <c r="F124" s="13" t="s">
        <v>1489</v>
      </c>
      <c r="G124" s="10">
        <v>42636.0</v>
      </c>
      <c r="H124" s="54">
        <v>42635.0</v>
      </c>
      <c r="I124" s="11">
        <v>0.4618055555555556</v>
      </c>
      <c r="J124" s="14"/>
      <c r="K124" s="13" t="s">
        <v>153</v>
      </c>
      <c r="L124" s="13" t="s">
        <v>3186</v>
      </c>
      <c r="M124" s="13" t="s">
        <v>61</v>
      </c>
      <c r="N124" s="13" t="s">
        <v>3188</v>
      </c>
      <c r="O124" s="13">
        <v>1.0</v>
      </c>
      <c r="P124" s="13" t="s">
        <v>3189</v>
      </c>
      <c r="Q124" s="14"/>
      <c r="R124" s="14"/>
      <c r="S124" s="14"/>
      <c r="T124" s="14"/>
      <c r="U124" s="13">
        <v>26750.0</v>
      </c>
      <c r="V124" s="15">
        <v>42636.0</v>
      </c>
      <c r="W124" s="14"/>
      <c r="X124" s="14"/>
      <c r="Y124">
        <f t="shared" si="3"/>
        <v>-1</v>
      </c>
      <c r="Z124" s="14"/>
      <c r="AA124" s="14"/>
    </row>
    <row r="125">
      <c r="A125" s="18">
        <v>42633.0</v>
      </c>
      <c r="B125" s="11">
        <v>0.42986111111111114</v>
      </c>
      <c r="C125" s="13" t="s">
        <v>1808</v>
      </c>
      <c r="D125" s="13" t="s">
        <v>26</v>
      </c>
      <c r="E125" s="11">
        <v>0.42986111111111114</v>
      </c>
      <c r="F125" s="13" t="s">
        <v>1489</v>
      </c>
      <c r="G125" s="18">
        <v>42634.0</v>
      </c>
      <c r="H125" s="18">
        <v>42634.0</v>
      </c>
      <c r="I125" s="11">
        <v>0.34305555555555556</v>
      </c>
      <c r="J125" s="14"/>
      <c r="K125" s="13" t="s">
        <v>33</v>
      </c>
      <c r="L125" s="13" t="s">
        <v>3191</v>
      </c>
      <c r="M125" s="13" t="s">
        <v>39</v>
      </c>
      <c r="N125" s="13" t="s">
        <v>3192</v>
      </c>
      <c r="O125" s="13">
        <v>1.0</v>
      </c>
      <c r="P125" s="13" t="s">
        <v>3193</v>
      </c>
      <c r="Q125" s="14"/>
      <c r="R125" s="14"/>
      <c r="S125" s="14"/>
      <c r="T125" s="14"/>
      <c r="U125" s="13">
        <v>26731.0</v>
      </c>
      <c r="V125" s="15">
        <v>42634.0</v>
      </c>
      <c r="W125" s="14"/>
      <c r="X125" s="14"/>
      <c r="Y125">
        <f t="shared" si="3"/>
        <v>0</v>
      </c>
      <c r="Z125" s="14"/>
      <c r="AA125" s="14"/>
    </row>
    <row r="126">
      <c r="A126" s="18">
        <v>42633.0</v>
      </c>
      <c r="B126" s="11">
        <v>0.44166666666666665</v>
      </c>
      <c r="C126" s="13" t="s">
        <v>1808</v>
      </c>
      <c r="D126" s="13" t="s">
        <v>26</v>
      </c>
      <c r="E126" s="11">
        <v>0.44166666666666665</v>
      </c>
      <c r="F126" s="13" t="s">
        <v>1489</v>
      </c>
      <c r="G126" s="10">
        <v>42636.0</v>
      </c>
      <c r="H126" s="18">
        <v>42634.0</v>
      </c>
      <c r="I126" s="11">
        <v>0.5993055555555555</v>
      </c>
      <c r="J126" s="14"/>
      <c r="K126" s="13" t="s">
        <v>153</v>
      </c>
      <c r="L126" s="13" t="s">
        <v>3194</v>
      </c>
      <c r="M126" s="13" t="s">
        <v>144</v>
      </c>
      <c r="N126" s="13" t="s">
        <v>3195</v>
      </c>
      <c r="O126" s="13">
        <v>1.0</v>
      </c>
      <c r="P126" s="13" t="s">
        <v>3196</v>
      </c>
      <c r="Q126" s="14"/>
      <c r="R126" s="13">
        <v>118704.0</v>
      </c>
      <c r="S126" s="14"/>
      <c r="T126" s="14"/>
      <c r="U126" s="13">
        <v>26741.0</v>
      </c>
      <c r="V126" s="15">
        <v>42635.0</v>
      </c>
      <c r="W126" s="14"/>
      <c r="X126" s="14"/>
      <c r="Y126">
        <f t="shared" si="3"/>
        <v>-2</v>
      </c>
      <c r="Z126" s="14"/>
      <c r="AA126" s="14"/>
    </row>
    <row r="127">
      <c r="A127" s="18">
        <v>42633.0</v>
      </c>
      <c r="B127" s="11">
        <v>0.45555555555555555</v>
      </c>
      <c r="C127" s="13" t="s">
        <v>1808</v>
      </c>
      <c r="D127" s="13" t="s">
        <v>26</v>
      </c>
      <c r="E127" s="11">
        <v>0.45555555555555555</v>
      </c>
      <c r="F127" s="13" t="s">
        <v>1489</v>
      </c>
      <c r="G127" s="10">
        <v>42639.0</v>
      </c>
      <c r="H127" s="12">
        <v>42636.0</v>
      </c>
      <c r="I127" s="11">
        <v>0.7347222222222223</v>
      </c>
      <c r="J127" s="14"/>
      <c r="K127" s="13" t="s">
        <v>587</v>
      </c>
      <c r="L127" s="13" t="s">
        <v>3200</v>
      </c>
      <c r="M127" s="13" t="s">
        <v>3201</v>
      </c>
      <c r="N127" s="13" t="s">
        <v>3202</v>
      </c>
      <c r="O127" s="13">
        <v>1.0</v>
      </c>
      <c r="P127" s="13" t="s">
        <v>1146</v>
      </c>
      <c r="Q127" s="13" t="s">
        <v>3203</v>
      </c>
      <c r="R127" s="14"/>
      <c r="S127" s="14"/>
      <c r="T127" s="13" t="s">
        <v>3204</v>
      </c>
      <c r="U127" s="13">
        <v>26762.0</v>
      </c>
      <c r="V127" s="15">
        <v>42639.0</v>
      </c>
      <c r="W127" s="14"/>
      <c r="X127" s="14"/>
      <c r="Y127">
        <f t="shared" si="3"/>
        <v>-3</v>
      </c>
      <c r="Z127" s="14"/>
      <c r="AA127" s="14"/>
    </row>
    <row r="128">
      <c r="A128" s="18">
        <v>42634.0</v>
      </c>
      <c r="B128" s="11">
        <v>0.3055555555555556</v>
      </c>
      <c r="C128" s="13" t="s">
        <v>84</v>
      </c>
      <c r="D128" s="13" t="s">
        <v>26</v>
      </c>
      <c r="E128" s="11">
        <v>0.3020833333333333</v>
      </c>
      <c r="F128" s="13" t="s">
        <v>1489</v>
      </c>
      <c r="G128" s="10">
        <v>42635.0</v>
      </c>
      <c r="H128" s="18">
        <v>42635.0</v>
      </c>
      <c r="I128" s="11">
        <v>0.4423611111111111</v>
      </c>
      <c r="J128" s="14"/>
      <c r="K128" s="13" t="s">
        <v>87</v>
      </c>
      <c r="L128" s="13" t="s">
        <v>3205</v>
      </c>
      <c r="M128" s="13" t="s">
        <v>55</v>
      </c>
      <c r="N128" s="13" t="s">
        <v>3208</v>
      </c>
      <c r="O128" s="13">
        <v>1.0</v>
      </c>
      <c r="P128" s="13" t="s">
        <v>786</v>
      </c>
      <c r="Q128" s="13" t="s">
        <v>3210</v>
      </c>
      <c r="R128" s="14"/>
      <c r="S128" s="14"/>
      <c r="T128" s="14"/>
      <c r="U128" s="13">
        <v>26749.0</v>
      </c>
      <c r="V128" s="15">
        <v>42636.0</v>
      </c>
      <c r="W128" s="14"/>
      <c r="X128" s="14"/>
      <c r="Y128">
        <f t="shared" si="3"/>
        <v>0</v>
      </c>
      <c r="Z128" s="14"/>
      <c r="AA128" s="14"/>
    </row>
    <row r="129">
      <c r="A129" s="18">
        <v>42634.0</v>
      </c>
      <c r="B129" s="11">
        <v>0.4201388888888889</v>
      </c>
      <c r="C129" s="13" t="s">
        <v>1808</v>
      </c>
      <c r="D129" s="13" t="s">
        <v>26</v>
      </c>
      <c r="E129" s="11">
        <v>0.4201388888888889</v>
      </c>
      <c r="F129" s="13" t="s">
        <v>1489</v>
      </c>
      <c r="G129" s="10">
        <v>42648.0</v>
      </c>
      <c r="H129" s="54">
        <v>42670.0</v>
      </c>
      <c r="I129" s="11">
        <v>0.6569444444444444</v>
      </c>
      <c r="J129" s="14"/>
      <c r="K129" s="13" t="s">
        <v>587</v>
      </c>
      <c r="L129" s="13" t="s">
        <v>3211</v>
      </c>
      <c r="M129" s="13" t="s">
        <v>144</v>
      </c>
      <c r="N129" s="13" t="s">
        <v>3212</v>
      </c>
      <c r="O129" s="13">
        <v>2.0</v>
      </c>
      <c r="P129" s="13" t="s">
        <v>3213</v>
      </c>
      <c r="Q129" s="13" t="s">
        <v>3216</v>
      </c>
      <c r="R129" s="13" t="s">
        <v>1522</v>
      </c>
      <c r="S129" s="14"/>
      <c r="T129" s="14"/>
      <c r="U129" s="13">
        <v>27011.0</v>
      </c>
      <c r="V129" s="15">
        <v>42674.0</v>
      </c>
      <c r="W129" s="14"/>
      <c r="X129" s="14"/>
      <c r="Y129">
        <f t="shared" si="3"/>
        <v>22</v>
      </c>
      <c r="Z129" s="13" t="s">
        <v>3111</v>
      </c>
      <c r="AA129" s="14"/>
    </row>
    <row r="130">
      <c r="A130" s="18">
        <v>42634.0</v>
      </c>
      <c r="B130" s="11">
        <v>0.4201388888888889</v>
      </c>
      <c r="C130" s="13" t="s">
        <v>1808</v>
      </c>
      <c r="D130" s="13" t="s">
        <v>26</v>
      </c>
      <c r="E130" s="11">
        <v>0.4201388888888889</v>
      </c>
      <c r="F130" s="13" t="s">
        <v>1489</v>
      </c>
      <c r="G130" s="10">
        <v>42635.0</v>
      </c>
      <c r="H130" s="12">
        <v>42634.0</v>
      </c>
      <c r="I130" s="11">
        <v>0.6777777777777778</v>
      </c>
      <c r="J130" s="14"/>
      <c r="K130" s="13" t="s">
        <v>587</v>
      </c>
      <c r="L130" s="13" t="s">
        <v>3217</v>
      </c>
      <c r="M130" s="13" t="s">
        <v>1040</v>
      </c>
      <c r="N130" s="13" t="s">
        <v>3218</v>
      </c>
      <c r="O130" s="13">
        <v>1.0</v>
      </c>
      <c r="P130" s="13" t="s">
        <v>3220</v>
      </c>
      <c r="Q130" s="14"/>
      <c r="R130" s="13">
        <v>118704.0</v>
      </c>
      <c r="S130" s="14"/>
      <c r="T130" s="14"/>
      <c r="U130" s="13">
        <v>26742.0</v>
      </c>
      <c r="V130" s="15">
        <v>42635.0</v>
      </c>
      <c r="W130" s="14"/>
      <c r="X130" s="14"/>
      <c r="Y130">
        <f t="shared" si="3"/>
        <v>-1</v>
      </c>
      <c r="Z130" s="14"/>
      <c r="AA130" s="14"/>
    </row>
    <row r="131">
      <c r="A131" s="18">
        <v>42634.0</v>
      </c>
      <c r="B131" s="11">
        <v>0.4444444444444444</v>
      </c>
      <c r="C131" s="13" t="s">
        <v>1808</v>
      </c>
      <c r="D131" s="13" t="s">
        <v>26</v>
      </c>
      <c r="E131" s="11">
        <v>0.4444444444444444</v>
      </c>
      <c r="F131" s="13" t="s">
        <v>1489</v>
      </c>
      <c r="G131" s="10">
        <v>42636.0</v>
      </c>
      <c r="H131" s="12">
        <v>42636.0</v>
      </c>
      <c r="I131" s="11">
        <v>0.4861111111111111</v>
      </c>
      <c r="J131" s="14"/>
      <c r="K131" s="13" t="s">
        <v>2816</v>
      </c>
      <c r="L131" s="13" t="s">
        <v>3221</v>
      </c>
      <c r="M131" s="13" t="s">
        <v>3224</v>
      </c>
      <c r="N131" s="13" t="s">
        <v>3225</v>
      </c>
      <c r="O131" s="13">
        <v>1.0</v>
      </c>
      <c r="P131" s="13" t="s">
        <v>57</v>
      </c>
      <c r="Q131" s="13" t="s">
        <v>3210</v>
      </c>
      <c r="R131" s="14"/>
      <c r="S131" s="14"/>
      <c r="T131" s="14"/>
      <c r="U131" s="13">
        <v>26760.0</v>
      </c>
      <c r="V131" s="15">
        <v>42639.0</v>
      </c>
      <c r="W131" s="14"/>
      <c r="X131" s="14"/>
      <c r="Y131">
        <f t="shared" si="3"/>
        <v>0</v>
      </c>
      <c r="Z131" s="14"/>
      <c r="AA131" s="14"/>
    </row>
    <row r="132">
      <c r="A132" s="18">
        <v>42635.0</v>
      </c>
      <c r="B132" s="11">
        <v>0.43680555555555556</v>
      </c>
      <c r="C132" s="13" t="s">
        <v>1808</v>
      </c>
      <c r="D132" s="13" t="s">
        <v>26</v>
      </c>
      <c r="E132" s="11">
        <v>0.43680555555555556</v>
      </c>
      <c r="F132" s="13" t="s">
        <v>1489</v>
      </c>
      <c r="G132" s="13" t="s">
        <v>3227</v>
      </c>
      <c r="H132" s="13" t="s">
        <v>3227</v>
      </c>
      <c r="I132" s="13" t="s">
        <v>3227</v>
      </c>
      <c r="J132" s="14"/>
      <c r="K132" s="13" t="s">
        <v>587</v>
      </c>
      <c r="L132" s="13" t="s">
        <v>3228</v>
      </c>
      <c r="M132" s="13" t="s">
        <v>3229</v>
      </c>
      <c r="N132" s="13" t="s">
        <v>3230</v>
      </c>
      <c r="O132" s="13">
        <v>1.0</v>
      </c>
      <c r="P132" s="13" t="s">
        <v>3231</v>
      </c>
      <c r="Q132" s="13" t="s">
        <v>3232</v>
      </c>
      <c r="R132" s="13"/>
      <c r="S132" s="14"/>
      <c r="T132" s="14"/>
      <c r="U132" s="13" t="s">
        <v>288</v>
      </c>
      <c r="V132" s="13" t="s">
        <v>288</v>
      </c>
      <c r="W132" s="14"/>
      <c r="X132" s="14"/>
      <c r="Z132" s="14"/>
      <c r="AA132" s="14"/>
    </row>
    <row r="133">
      <c r="A133" s="18">
        <v>42635.0</v>
      </c>
      <c r="B133" s="11">
        <v>0.43680555555555556</v>
      </c>
      <c r="C133" s="13" t="s">
        <v>1808</v>
      </c>
      <c r="D133" s="13" t="s">
        <v>26</v>
      </c>
      <c r="E133" s="11">
        <v>0.43680555555555556</v>
      </c>
      <c r="F133" s="13" t="s">
        <v>1489</v>
      </c>
      <c r="G133" s="13" t="s">
        <v>3227</v>
      </c>
      <c r="H133" s="13" t="s">
        <v>3227</v>
      </c>
      <c r="I133" s="13" t="s">
        <v>3227</v>
      </c>
      <c r="J133" s="14"/>
      <c r="K133" s="13" t="s">
        <v>587</v>
      </c>
      <c r="L133" s="13" t="s">
        <v>3235</v>
      </c>
      <c r="M133" s="13" t="s">
        <v>3229</v>
      </c>
      <c r="N133" s="13" t="s">
        <v>3236</v>
      </c>
      <c r="O133" s="13">
        <v>1.0</v>
      </c>
      <c r="P133" s="13" t="s">
        <v>3231</v>
      </c>
      <c r="Q133" s="13" t="s">
        <v>3232</v>
      </c>
      <c r="R133" s="14"/>
      <c r="S133" s="14"/>
      <c r="T133" s="14"/>
      <c r="U133" s="13" t="s">
        <v>288</v>
      </c>
      <c r="V133" s="13" t="s">
        <v>288</v>
      </c>
      <c r="W133" s="14"/>
      <c r="X133" s="14"/>
      <c r="Z133" s="14"/>
      <c r="AA133" s="14"/>
    </row>
    <row r="134">
      <c r="A134" s="18">
        <v>42635.0</v>
      </c>
      <c r="B134" s="11">
        <v>0.44513888888888886</v>
      </c>
      <c r="C134" s="13" t="s">
        <v>1808</v>
      </c>
      <c r="D134" s="13" t="s">
        <v>26</v>
      </c>
      <c r="E134" s="11">
        <v>0.44513888888888886</v>
      </c>
      <c r="F134" s="13" t="s">
        <v>29</v>
      </c>
      <c r="G134" s="13" t="s">
        <v>3227</v>
      </c>
      <c r="H134" s="13" t="s">
        <v>3227</v>
      </c>
      <c r="I134" s="13" t="s">
        <v>3227</v>
      </c>
      <c r="J134" s="14"/>
      <c r="K134" s="13" t="s">
        <v>1250</v>
      </c>
      <c r="L134" s="13" t="s">
        <v>3237</v>
      </c>
      <c r="M134" s="13" t="s">
        <v>2733</v>
      </c>
      <c r="N134" s="13" t="s">
        <v>3238</v>
      </c>
      <c r="O134" s="13">
        <v>1.0</v>
      </c>
      <c r="P134" s="13" t="s">
        <v>57</v>
      </c>
      <c r="Q134" s="13" t="s">
        <v>3239</v>
      </c>
      <c r="R134" s="14"/>
      <c r="S134" s="14"/>
      <c r="T134" s="14"/>
      <c r="U134" s="13">
        <v>26812.0</v>
      </c>
      <c r="V134" s="15">
        <v>42643.0</v>
      </c>
      <c r="W134" s="14"/>
      <c r="X134" s="14"/>
      <c r="Z134" s="14"/>
      <c r="AA134" s="14"/>
    </row>
    <row r="135">
      <c r="A135" s="18">
        <v>42635.0</v>
      </c>
      <c r="B135" s="11">
        <v>0.44513888888888886</v>
      </c>
      <c r="C135" s="13" t="s">
        <v>1808</v>
      </c>
      <c r="D135" s="13" t="s">
        <v>26</v>
      </c>
      <c r="E135" s="11">
        <v>0.44513888888888886</v>
      </c>
      <c r="F135" s="13" t="s">
        <v>29</v>
      </c>
      <c r="G135" s="10">
        <v>42636.0</v>
      </c>
      <c r="H135" s="12">
        <v>42636.0</v>
      </c>
      <c r="I135" s="11">
        <v>0.6875</v>
      </c>
      <c r="J135" s="14"/>
      <c r="K135" s="13" t="s">
        <v>1250</v>
      </c>
      <c r="L135" s="13" t="s">
        <v>3241</v>
      </c>
      <c r="M135" s="13" t="s">
        <v>2733</v>
      </c>
      <c r="N135" s="13" t="s">
        <v>3242</v>
      </c>
      <c r="O135" s="13">
        <v>1.0</v>
      </c>
      <c r="P135" s="13" t="s">
        <v>57</v>
      </c>
      <c r="Q135" s="14"/>
      <c r="R135" s="14"/>
      <c r="S135" s="14"/>
      <c r="T135" s="14"/>
      <c r="U135" s="13">
        <v>26812.0</v>
      </c>
      <c r="V135" s="15">
        <v>42643.0</v>
      </c>
      <c r="W135" s="14"/>
      <c r="X135" s="14"/>
      <c r="Y135">
        <f t="shared" ref="Y135:Y137" si="4">H135-G135</f>
        <v>0</v>
      </c>
      <c r="Z135" s="14"/>
      <c r="AA135" s="14"/>
    </row>
    <row r="136">
      <c r="A136" s="18">
        <v>42635.0</v>
      </c>
      <c r="B136" s="11">
        <v>0.5423611111111111</v>
      </c>
      <c r="C136" s="13" t="s">
        <v>1808</v>
      </c>
      <c r="D136" s="13" t="s">
        <v>26</v>
      </c>
      <c r="E136" s="11">
        <v>0.5423611111111111</v>
      </c>
      <c r="F136" s="13" t="s">
        <v>29</v>
      </c>
      <c r="G136" s="10">
        <v>42641.0</v>
      </c>
      <c r="H136" s="54">
        <v>42649.0</v>
      </c>
      <c r="I136" s="11">
        <v>0.5729166666666666</v>
      </c>
      <c r="J136" s="14"/>
      <c r="K136" s="13" t="s">
        <v>153</v>
      </c>
      <c r="L136" s="13" t="s">
        <v>3244</v>
      </c>
      <c r="M136" s="13" t="s">
        <v>3245</v>
      </c>
      <c r="N136" s="13" t="s">
        <v>3246</v>
      </c>
      <c r="O136" s="13">
        <v>1.0</v>
      </c>
      <c r="P136" s="13" t="s">
        <v>3247</v>
      </c>
      <c r="Q136" s="14"/>
      <c r="R136" s="14"/>
      <c r="S136" s="14"/>
      <c r="T136" s="14"/>
      <c r="U136" s="13">
        <v>26843.0</v>
      </c>
      <c r="V136" s="15">
        <v>42650.0</v>
      </c>
      <c r="W136" s="14"/>
      <c r="X136" s="14"/>
      <c r="Y136">
        <f t="shared" si="4"/>
        <v>8</v>
      </c>
      <c r="Z136" s="14"/>
      <c r="AA136" s="14"/>
    </row>
    <row r="137">
      <c r="A137" s="18">
        <v>42635.0</v>
      </c>
      <c r="B137" s="11">
        <v>0.5423611111111111</v>
      </c>
      <c r="C137" s="13" t="s">
        <v>1808</v>
      </c>
      <c r="D137" s="13" t="s">
        <v>26</v>
      </c>
      <c r="E137" s="11">
        <v>0.5423611111111111</v>
      </c>
      <c r="F137" s="13" t="s">
        <v>29</v>
      </c>
      <c r="G137" s="10">
        <v>42641.0</v>
      </c>
      <c r="H137" s="54">
        <v>42649.0</v>
      </c>
      <c r="I137" s="11">
        <v>0.5729166666666666</v>
      </c>
      <c r="J137" s="14"/>
      <c r="K137" s="13" t="s">
        <v>153</v>
      </c>
      <c r="L137" s="13" t="s">
        <v>3250</v>
      </c>
      <c r="M137" s="13" t="s">
        <v>3245</v>
      </c>
      <c r="N137" s="13" t="s">
        <v>3251</v>
      </c>
      <c r="O137" s="13">
        <v>1.0</v>
      </c>
      <c r="P137" s="13" t="s">
        <v>3247</v>
      </c>
      <c r="Q137" s="14"/>
      <c r="R137" s="14"/>
      <c r="S137" s="14"/>
      <c r="T137" s="14"/>
      <c r="U137" s="13">
        <v>26843.0</v>
      </c>
      <c r="V137" s="15">
        <v>42650.0</v>
      </c>
      <c r="W137" s="14"/>
      <c r="X137" s="14"/>
      <c r="Y137">
        <f t="shared" si="4"/>
        <v>8</v>
      </c>
      <c r="Z137" s="14"/>
      <c r="AA137" s="14"/>
    </row>
    <row r="138">
      <c r="A138" s="18">
        <v>42635.0</v>
      </c>
      <c r="B138" s="11">
        <v>0.5638888888888889</v>
      </c>
      <c r="C138" s="13" t="s">
        <v>1808</v>
      </c>
      <c r="D138" s="13" t="s">
        <v>26</v>
      </c>
      <c r="E138" s="11">
        <v>0.5638888888888889</v>
      </c>
      <c r="F138" s="13" t="s">
        <v>29</v>
      </c>
      <c r="G138" s="13" t="s">
        <v>3252</v>
      </c>
      <c r="H138" s="13" t="s">
        <v>3252</v>
      </c>
      <c r="I138" s="14"/>
      <c r="J138" s="14"/>
      <c r="K138" s="13" t="s">
        <v>3253</v>
      </c>
      <c r="L138" s="13" t="s">
        <v>3254</v>
      </c>
      <c r="M138" s="13" t="s">
        <v>3255</v>
      </c>
      <c r="N138" s="13" t="s">
        <v>3256</v>
      </c>
      <c r="O138" s="13">
        <v>1.0</v>
      </c>
      <c r="P138" s="13" t="s">
        <v>3257</v>
      </c>
      <c r="Q138" s="13" t="s">
        <v>3258</v>
      </c>
      <c r="R138" s="14"/>
      <c r="S138" s="14"/>
      <c r="T138" s="14"/>
      <c r="U138" s="13" t="s">
        <v>288</v>
      </c>
      <c r="V138" s="13" t="s">
        <v>288</v>
      </c>
      <c r="W138" s="14"/>
      <c r="X138" s="14"/>
      <c r="Z138" s="14"/>
      <c r="AA138" s="14"/>
    </row>
    <row r="139">
      <c r="A139" s="18">
        <v>42635.0</v>
      </c>
      <c r="B139" s="11">
        <v>0.5638888888888889</v>
      </c>
      <c r="C139" s="13" t="s">
        <v>1808</v>
      </c>
      <c r="D139" s="13" t="s">
        <v>26</v>
      </c>
      <c r="E139" s="11">
        <v>0.5638888888888889</v>
      </c>
      <c r="F139" s="13" t="s">
        <v>29</v>
      </c>
      <c r="G139" s="13" t="s">
        <v>3252</v>
      </c>
      <c r="H139" s="13" t="s">
        <v>3252</v>
      </c>
      <c r="I139" s="14"/>
      <c r="J139" s="14"/>
      <c r="K139" s="13" t="s">
        <v>3253</v>
      </c>
      <c r="L139" s="13" t="s">
        <v>3259</v>
      </c>
      <c r="M139" s="13" t="s">
        <v>3255</v>
      </c>
      <c r="N139" s="13" t="s">
        <v>3260</v>
      </c>
      <c r="O139" s="13">
        <v>1.0</v>
      </c>
      <c r="P139" s="13" t="s">
        <v>3257</v>
      </c>
      <c r="Q139" s="13" t="s">
        <v>3258</v>
      </c>
      <c r="R139" s="14"/>
      <c r="S139" s="14"/>
      <c r="T139" s="14"/>
      <c r="U139" s="13" t="s">
        <v>288</v>
      </c>
      <c r="V139" s="13" t="s">
        <v>288</v>
      </c>
      <c r="W139" s="14"/>
      <c r="X139" s="14"/>
      <c r="Z139" s="14"/>
      <c r="AA139" s="14"/>
    </row>
    <row r="140">
      <c r="A140" s="18">
        <v>42635.0</v>
      </c>
      <c r="B140" s="11">
        <v>0.5638888888888889</v>
      </c>
      <c r="C140" s="13" t="s">
        <v>1808</v>
      </c>
      <c r="D140" s="13" t="s">
        <v>26</v>
      </c>
      <c r="E140" s="11">
        <v>0.5638888888888889</v>
      </c>
      <c r="F140" s="13" t="s">
        <v>29</v>
      </c>
      <c r="G140" s="13" t="s">
        <v>3252</v>
      </c>
      <c r="H140" s="13" t="s">
        <v>3252</v>
      </c>
      <c r="I140" s="14"/>
      <c r="J140" s="14"/>
      <c r="K140" s="13" t="s">
        <v>3253</v>
      </c>
      <c r="L140" s="13" t="s">
        <v>3264</v>
      </c>
      <c r="M140" s="13" t="s">
        <v>3255</v>
      </c>
      <c r="N140" s="13" t="s">
        <v>3265</v>
      </c>
      <c r="O140" s="13">
        <v>1.0</v>
      </c>
      <c r="P140" s="13" t="s">
        <v>3257</v>
      </c>
      <c r="Q140" s="13" t="s">
        <v>3258</v>
      </c>
      <c r="R140" s="14"/>
      <c r="S140" s="14"/>
      <c r="T140" s="14"/>
      <c r="U140" s="13" t="s">
        <v>288</v>
      </c>
      <c r="V140" s="13" t="s">
        <v>288</v>
      </c>
      <c r="W140" s="14"/>
      <c r="X140" s="14"/>
      <c r="Z140" s="14"/>
      <c r="AA140" s="14"/>
    </row>
    <row r="141">
      <c r="A141" s="18">
        <v>42635.0</v>
      </c>
      <c r="B141" s="11">
        <v>0.5638888888888889</v>
      </c>
      <c r="C141" s="13" t="s">
        <v>1808</v>
      </c>
      <c r="D141" s="13" t="s">
        <v>26</v>
      </c>
      <c r="E141" s="11">
        <v>0.5638888888888889</v>
      </c>
      <c r="F141" s="13" t="s">
        <v>29</v>
      </c>
      <c r="G141" s="13" t="s">
        <v>3252</v>
      </c>
      <c r="H141" s="13" t="s">
        <v>3252</v>
      </c>
      <c r="I141" s="14"/>
      <c r="J141" s="14"/>
      <c r="K141" s="13" t="s">
        <v>3253</v>
      </c>
      <c r="L141" s="13" t="s">
        <v>3266</v>
      </c>
      <c r="M141" s="13" t="s">
        <v>3255</v>
      </c>
      <c r="N141" s="13" t="s">
        <v>3267</v>
      </c>
      <c r="O141" s="13">
        <v>1.0</v>
      </c>
      <c r="P141" s="13" t="s">
        <v>3257</v>
      </c>
      <c r="Q141" s="13" t="s">
        <v>3258</v>
      </c>
      <c r="R141" s="14"/>
      <c r="S141" s="14"/>
      <c r="T141" s="14"/>
      <c r="U141" s="13" t="s">
        <v>288</v>
      </c>
      <c r="V141" s="13" t="s">
        <v>288</v>
      </c>
      <c r="W141" s="14"/>
      <c r="X141" s="14"/>
      <c r="Z141" s="14"/>
      <c r="AA141" s="14"/>
    </row>
    <row r="142">
      <c r="A142" s="18">
        <v>42635.0</v>
      </c>
      <c r="B142" s="11">
        <v>0.5638888888888889</v>
      </c>
      <c r="C142" s="13" t="s">
        <v>1808</v>
      </c>
      <c r="D142" s="13" t="s">
        <v>26</v>
      </c>
      <c r="E142" s="11">
        <v>0.5638888888888889</v>
      </c>
      <c r="F142" s="13" t="s">
        <v>29</v>
      </c>
      <c r="G142" s="13" t="s">
        <v>3252</v>
      </c>
      <c r="H142" s="13" t="s">
        <v>3252</v>
      </c>
      <c r="I142" s="14"/>
      <c r="J142" s="14"/>
      <c r="K142" s="13" t="s">
        <v>3253</v>
      </c>
      <c r="L142" s="13" t="s">
        <v>3268</v>
      </c>
      <c r="M142" s="13" t="s">
        <v>3255</v>
      </c>
      <c r="N142" s="13" t="s">
        <v>3269</v>
      </c>
      <c r="O142" s="13">
        <v>1.0</v>
      </c>
      <c r="P142" s="13" t="s">
        <v>3257</v>
      </c>
      <c r="Q142" s="13" t="s">
        <v>3258</v>
      </c>
      <c r="R142" s="14"/>
      <c r="S142" s="14"/>
      <c r="T142" s="14"/>
      <c r="U142" s="13" t="s">
        <v>288</v>
      </c>
      <c r="V142" s="13" t="s">
        <v>288</v>
      </c>
      <c r="W142" s="14"/>
      <c r="X142" s="14"/>
      <c r="Z142" s="14"/>
      <c r="AA142" s="14"/>
    </row>
    <row r="143">
      <c r="A143" s="18">
        <v>42635.0</v>
      </c>
      <c r="B143" s="11">
        <v>0.5638888888888889</v>
      </c>
      <c r="C143" s="13" t="s">
        <v>1808</v>
      </c>
      <c r="D143" s="13" t="s">
        <v>26</v>
      </c>
      <c r="E143" s="11">
        <v>0.5638888888888889</v>
      </c>
      <c r="F143" s="13" t="s">
        <v>29</v>
      </c>
      <c r="G143" s="13" t="s">
        <v>3252</v>
      </c>
      <c r="H143" s="13" t="s">
        <v>3252</v>
      </c>
      <c r="I143" s="14"/>
      <c r="J143" s="14"/>
      <c r="K143" s="13" t="s">
        <v>3253</v>
      </c>
      <c r="L143" s="13" t="s">
        <v>3272</v>
      </c>
      <c r="M143" s="13" t="s">
        <v>3255</v>
      </c>
      <c r="N143" s="13" t="s">
        <v>3273</v>
      </c>
      <c r="O143" s="13">
        <v>1.0</v>
      </c>
      <c r="P143" s="13" t="s">
        <v>3257</v>
      </c>
      <c r="Q143" s="13" t="s">
        <v>3258</v>
      </c>
      <c r="R143" s="14"/>
      <c r="S143" s="14"/>
      <c r="T143" s="14"/>
      <c r="U143" s="13" t="s">
        <v>288</v>
      </c>
      <c r="V143" s="13" t="s">
        <v>288</v>
      </c>
      <c r="W143" s="14"/>
      <c r="X143" s="14"/>
      <c r="Z143" s="14"/>
      <c r="AA143" s="14"/>
    </row>
    <row r="144">
      <c r="A144" s="18">
        <v>42635.0</v>
      </c>
      <c r="B144" s="11">
        <v>0.5638888888888889</v>
      </c>
      <c r="C144" s="13" t="s">
        <v>1808</v>
      </c>
      <c r="D144" s="13" t="s">
        <v>26</v>
      </c>
      <c r="E144" s="11">
        <v>0.5638888888888889</v>
      </c>
      <c r="F144" s="13" t="s">
        <v>29</v>
      </c>
      <c r="G144" s="13" t="s">
        <v>3252</v>
      </c>
      <c r="H144" s="13" t="s">
        <v>3252</v>
      </c>
      <c r="I144" s="14"/>
      <c r="J144" s="14"/>
      <c r="K144" s="13" t="s">
        <v>3253</v>
      </c>
      <c r="L144" s="13" t="s">
        <v>3275</v>
      </c>
      <c r="M144" s="13" t="s">
        <v>3255</v>
      </c>
      <c r="N144" s="13" t="s">
        <v>3276</v>
      </c>
      <c r="O144" s="13">
        <v>1.0</v>
      </c>
      <c r="P144" s="13" t="s">
        <v>3257</v>
      </c>
      <c r="Q144" s="13" t="s">
        <v>3258</v>
      </c>
      <c r="R144" s="14"/>
      <c r="S144" s="14"/>
      <c r="T144" s="14"/>
      <c r="U144" s="13" t="s">
        <v>288</v>
      </c>
      <c r="V144" s="13" t="s">
        <v>288</v>
      </c>
      <c r="W144" s="14"/>
      <c r="X144" s="14"/>
      <c r="Z144" s="14"/>
      <c r="AA144" s="14"/>
    </row>
    <row r="145">
      <c r="A145" s="18">
        <v>42635.0</v>
      </c>
      <c r="B145" s="11">
        <v>0.5638888888888889</v>
      </c>
      <c r="C145" s="13" t="s">
        <v>1808</v>
      </c>
      <c r="D145" s="13" t="s">
        <v>26</v>
      </c>
      <c r="E145" s="11">
        <v>0.5638888888888889</v>
      </c>
      <c r="F145" s="13" t="s">
        <v>29</v>
      </c>
      <c r="G145" s="13" t="s">
        <v>3252</v>
      </c>
      <c r="H145" s="13" t="s">
        <v>3252</v>
      </c>
      <c r="I145" s="14"/>
      <c r="J145" s="14"/>
      <c r="K145" s="13" t="s">
        <v>3253</v>
      </c>
      <c r="L145" s="13" t="s">
        <v>3278</v>
      </c>
      <c r="M145" s="13" t="s">
        <v>3255</v>
      </c>
      <c r="N145" s="13" t="s">
        <v>3279</v>
      </c>
      <c r="O145" s="13">
        <v>1.0</v>
      </c>
      <c r="P145" s="13" t="s">
        <v>3257</v>
      </c>
      <c r="Q145" s="13" t="s">
        <v>3258</v>
      </c>
      <c r="R145" s="14"/>
      <c r="S145" s="14"/>
      <c r="T145" s="14"/>
      <c r="U145" s="13" t="s">
        <v>288</v>
      </c>
      <c r="V145" s="13" t="s">
        <v>288</v>
      </c>
      <c r="W145" s="14"/>
      <c r="X145" s="14"/>
      <c r="Z145" s="14"/>
      <c r="AA145" s="14"/>
    </row>
    <row r="146">
      <c r="A146" s="18">
        <v>42635.0</v>
      </c>
      <c r="B146" s="11">
        <v>0.5638888888888889</v>
      </c>
      <c r="C146" s="13" t="s">
        <v>1808</v>
      </c>
      <c r="D146" s="13" t="s">
        <v>26</v>
      </c>
      <c r="E146" s="11">
        <v>0.5638888888888889</v>
      </c>
      <c r="F146" s="13" t="s">
        <v>29</v>
      </c>
      <c r="G146" s="13" t="s">
        <v>3252</v>
      </c>
      <c r="H146" s="13" t="s">
        <v>3252</v>
      </c>
      <c r="I146" s="14"/>
      <c r="J146" s="14"/>
      <c r="K146" s="13" t="s">
        <v>3253</v>
      </c>
      <c r="L146" s="13" t="s">
        <v>3282</v>
      </c>
      <c r="M146" s="13" t="s">
        <v>3255</v>
      </c>
      <c r="N146" s="13" t="s">
        <v>3283</v>
      </c>
      <c r="O146" s="13">
        <v>1.0</v>
      </c>
      <c r="P146" s="13" t="s">
        <v>3257</v>
      </c>
      <c r="Q146" s="13" t="s">
        <v>3258</v>
      </c>
      <c r="R146" s="14"/>
      <c r="S146" s="14"/>
      <c r="T146" s="14"/>
      <c r="U146" s="13" t="s">
        <v>288</v>
      </c>
      <c r="V146" s="13" t="s">
        <v>288</v>
      </c>
      <c r="W146" s="14"/>
      <c r="X146" s="14"/>
      <c r="Z146" s="14"/>
      <c r="AA146" s="14"/>
    </row>
    <row r="147">
      <c r="A147" s="18">
        <v>42635.0</v>
      </c>
      <c r="B147" s="11">
        <v>0.5638888888888889</v>
      </c>
      <c r="C147" s="13" t="s">
        <v>1808</v>
      </c>
      <c r="D147" s="13" t="s">
        <v>26</v>
      </c>
      <c r="E147" s="11">
        <v>0.5638888888888889</v>
      </c>
      <c r="F147" s="13" t="s">
        <v>29</v>
      </c>
      <c r="G147" s="13" t="s">
        <v>3252</v>
      </c>
      <c r="H147" s="13" t="s">
        <v>3252</v>
      </c>
      <c r="I147" s="14"/>
      <c r="J147" s="14"/>
      <c r="K147" s="13" t="s">
        <v>3253</v>
      </c>
      <c r="L147" s="13" t="s">
        <v>3286</v>
      </c>
      <c r="M147" s="13" t="s">
        <v>3255</v>
      </c>
      <c r="N147" s="13" t="s">
        <v>3287</v>
      </c>
      <c r="O147" s="13">
        <v>1.0</v>
      </c>
      <c r="P147" s="13" t="s">
        <v>3257</v>
      </c>
      <c r="Q147" s="13" t="s">
        <v>3258</v>
      </c>
      <c r="R147" s="14"/>
      <c r="S147" s="14"/>
      <c r="T147" s="14"/>
      <c r="U147" s="13" t="s">
        <v>288</v>
      </c>
      <c r="V147" s="13" t="s">
        <v>288</v>
      </c>
      <c r="W147" s="14"/>
      <c r="X147" s="14"/>
      <c r="Z147" s="14"/>
      <c r="AA147" s="14"/>
    </row>
    <row r="148">
      <c r="A148" s="18">
        <v>42635.0</v>
      </c>
      <c r="B148" s="11">
        <v>0.5638888888888889</v>
      </c>
      <c r="C148" s="13" t="s">
        <v>1808</v>
      </c>
      <c r="D148" s="13" t="s">
        <v>26</v>
      </c>
      <c r="E148" s="11">
        <v>0.5638888888888889</v>
      </c>
      <c r="F148" s="13" t="s">
        <v>29</v>
      </c>
      <c r="G148" s="13" t="s">
        <v>3252</v>
      </c>
      <c r="H148" s="13" t="s">
        <v>3252</v>
      </c>
      <c r="I148" s="14"/>
      <c r="J148" s="14"/>
      <c r="K148" s="13" t="s">
        <v>3253</v>
      </c>
      <c r="L148" s="13" t="s">
        <v>3291</v>
      </c>
      <c r="M148" s="13" t="s">
        <v>3255</v>
      </c>
      <c r="N148" s="13" t="s">
        <v>3292</v>
      </c>
      <c r="O148" s="13">
        <v>1.0</v>
      </c>
      <c r="P148" s="13" t="s">
        <v>3257</v>
      </c>
      <c r="Q148" s="13" t="s">
        <v>3258</v>
      </c>
      <c r="R148" s="14"/>
      <c r="S148" s="14"/>
      <c r="T148" s="14"/>
      <c r="U148" s="13" t="s">
        <v>288</v>
      </c>
      <c r="V148" s="13" t="s">
        <v>288</v>
      </c>
      <c r="W148" s="14"/>
      <c r="X148" s="14"/>
      <c r="Z148" s="14"/>
      <c r="AA148" s="14"/>
    </row>
    <row r="149">
      <c r="A149" s="18">
        <v>42635.0</v>
      </c>
      <c r="B149" s="11">
        <v>0.5638888888888889</v>
      </c>
      <c r="C149" s="13" t="s">
        <v>1808</v>
      </c>
      <c r="D149" s="13" t="s">
        <v>26</v>
      </c>
      <c r="E149" s="11">
        <v>0.5638888888888889</v>
      </c>
      <c r="F149" s="13" t="s">
        <v>29</v>
      </c>
      <c r="G149" s="13" t="s">
        <v>3252</v>
      </c>
      <c r="H149" s="13" t="s">
        <v>3252</v>
      </c>
      <c r="I149" s="14"/>
      <c r="J149" s="14"/>
      <c r="K149" s="13" t="s">
        <v>3253</v>
      </c>
      <c r="L149" s="13" t="s">
        <v>3296</v>
      </c>
      <c r="M149" s="13" t="s">
        <v>3255</v>
      </c>
      <c r="N149" s="13" t="s">
        <v>3297</v>
      </c>
      <c r="O149" s="13">
        <v>1.0</v>
      </c>
      <c r="P149" s="13" t="s">
        <v>3257</v>
      </c>
      <c r="Q149" s="13" t="s">
        <v>3258</v>
      </c>
      <c r="R149" s="14"/>
      <c r="S149" s="14"/>
      <c r="T149" s="14"/>
      <c r="U149" s="13" t="s">
        <v>288</v>
      </c>
      <c r="V149" s="13" t="s">
        <v>288</v>
      </c>
      <c r="W149" s="14"/>
      <c r="X149" s="14"/>
      <c r="Z149" s="14"/>
      <c r="AA149" s="14"/>
    </row>
    <row r="150">
      <c r="A150" s="18">
        <v>42635.0</v>
      </c>
      <c r="B150" s="11">
        <v>0.5638888888888889</v>
      </c>
      <c r="C150" s="13" t="s">
        <v>1808</v>
      </c>
      <c r="D150" s="13" t="s">
        <v>26</v>
      </c>
      <c r="E150" s="11">
        <v>0.5638888888888889</v>
      </c>
      <c r="F150" s="13" t="s">
        <v>29</v>
      </c>
      <c r="G150" s="13" t="s">
        <v>3252</v>
      </c>
      <c r="H150" s="13" t="s">
        <v>3252</v>
      </c>
      <c r="I150" s="14"/>
      <c r="J150" s="14"/>
      <c r="K150" s="13" t="s">
        <v>3253</v>
      </c>
      <c r="L150" s="13" t="s">
        <v>3300</v>
      </c>
      <c r="M150" s="13" t="s">
        <v>3255</v>
      </c>
      <c r="N150" s="13" t="s">
        <v>3302</v>
      </c>
      <c r="O150" s="13">
        <v>1.0</v>
      </c>
      <c r="P150" s="13" t="s">
        <v>3257</v>
      </c>
      <c r="Q150" s="13" t="s">
        <v>3258</v>
      </c>
      <c r="R150" s="14"/>
      <c r="S150" s="14"/>
      <c r="T150" s="14"/>
      <c r="U150" s="13" t="s">
        <v>288</v>
      </c>
      <c r="V150" s="13" t="s">
        <v>288</v>
      </c>
      <c r="W150" s="14"/>
      <c r="X150" s="14"/>
      <c r="Z150" s="14"/>
      <c r="AA150" s="14"/>
    </row>
    <row r="151">
      <c r="A151" s="18">
        <v>42635.0</v>
      </c>
      <c r="B151" s="11">
        <v>0.5638888888888889</v>
      </c>
      <c r="C151" s="13" t="s">
        <v>1808</v>
      </c>
      <c r="D151" s="13" t="s">
        <v>26</v>
      </c>
      <c r="E151" s="11">
        <v>0.5638888888888889</v>
      </c>
      <c r="F151" s="13" t="s">
        <v>29</v>
      </c>
      <c r="G151" s="13" t="s">
        <v>3252</v>
      </c>
      <c r="H151" s="13" t="s">
        <v>3252</v>
      </c>
      <c r="I151" s="14"/>
      <c r="J151" s="14"/>
      <c r="K151" s="13" t="s">
        <v>3253</v>
      </c>
      <c r="L151" s="13" t="s">
        <v>3305</v>
      </c>
      <c r="M151" s="13" t="s">
        <v>3255</v>
      </c>
      <c r="N151" s="13" t="s">
        <v>3307</v>
      </c>
      <c r="O151" s="13">
        <v>1.0</v>
      </c>
      <c r="P151" s="13" t="s">
        <v>3257</v>
      </c>
      <c r="Q151" s="13" t="s">
        <v>3258</v>
      </c>
      <c r="R151" s="14"/>
      <c r="S151" s="14"/>
      <c r="T151" s="14"/>
      <c r="U151" s="13" t="s">
        <v>288</v>
      </c>
      <c r="V151" s="13" t="s">
        <v>288</v>
      </c>
      <c r="W151" s="14"/>
      <c r="X151" s="14"/>
      <c r="Z151" s="14"/>
      <c r="AA151" s="14"/>
    </row>
    <row r="152">
      <c r="A152" s="18">
        <v>42636.0</v>
      </c>
      <c r="B152" s="11">
        <v>0.41388888888888886</v>
      </c>
      <c r="C152" s="13" t="s">
        <v>1808</v>
      </c>
      <c r="D152" s="13" t="s">
        <v>26</v>
      </c>
      <c r="E152" s="11">
        <v>0.41388888888888886</v>
      </c>
      <c r="F152" s="13" t="s">
        <v>29</v>
      </c>
      <c r="G152" s="10">
        <v>42639.0</v>
      </c>
      <c r="H152" s="12">
        <v>42639.0</v>
      </c>
      <c r="I152" s="11">
        <v>0.6645833333333333</v>
      </c>
      <c r="J152" s="14"/>
      <c r="K152" s="13" t="s">
        <v>1250</v>
      </c>
      <c r="L152" s="13" t="s">
        <v>3309</v>
      </c>
      <c r="M152" s="13" t="s">
        <v>2733</v>
      </c>
      <c r="N152" s="13" t="s">
        <v>3310</v>
      </c>
      <c r="O152" s="13">
        <v>1.0</v>
      </c>
      <c r="P152" s="13" t="s">
        <v>57</v>
      </c>
      <c r="Q152" s="13" t="s">
        <v>3311</v>
      </c>
      <c r="R152" s="14"/>
      <c r="S152" s="14"/>
      <c r="T152" s="14"/>
      <c r="U152" s="13">
        <v>26812.0</v>
      </c>
      <c r="V152" s="15">
        <v>42643.0</v>
      </c>
      <c r="W152" s="14"/>
      <c r="X152" s="14"/>
      <c r="Y152">
        <f t="shared" ref="Y152:Y154" si="5">H152-G152</f>
        <v>0</v>
      </c>
      <c r="Z152" s="14"/>
      <c r="AA152" s="14"/>
    </row>
    <row r="153">
      <c r="A153" s="18">
        <v>42639.0</v>
      </c>
      <c r="B153" s="11">
        <v>0.36944444444444446</v>
      </c>
      <c r="C153" s="13" t="s">
        <v>1808</v>
      </c>
      <c r="D153" s="13" t="s">
        <v>26</v>
      </c>
      <c r="E153" s="11">
        <v>0.36944444444444446</v>
      </c>
      <c r="F153" s="13" t="s">
        <v>29</v>
      </c>
      <c r="G153" s="10">
        <v>42641.0</v>
      </c>
      <c r="H153" s="18">
        <v>42640.0</v>
      </c>
      <c r="I153" s="11">
        <v>0.6118055555555556</v>
      </c>
      <c r="J153" s="14"/>
      <c r="K153" s="13" t="s">
        <v>1250</v>
      </c>
      <c r="L153" s="13" t="s">
        <v>3315</v>
      </c>
      <c r="M153" s="13" t="s">
        <v>3115</v>
      </c>
      <c r="N153" s="13" t="s">
        <v>3317</v>
      </c>
      <c r="O153" s="13">
        <v>1.0</v>
      </c>
      <c r="P153" s="13" t="s">
        <v>57</v>
      </c>
      <c r="Q153" s="13" t="s">
        <v>3318</v>
      </c>
      <c r="R153" s="14"/>
      <c r="S153" s="14"/>
      <c r="T153" s="14"/>
      <c r="U153" s="13">
        <v>26778.0</v>
      </c>
      <c r="V153" s="15">
        <v>42641.0</v>
      </c>
      <c r="W153" s="14"/>
      <c r="X153" s="14"/>
      <c r="Y153">
        <f t="shared" si="5"/>
        <v>-1</v>
      </c>
      <c r="Z153" s="14"/>
      <c r="AA153" s="14"/>
    </row>
    <row r="154">
      <c r="A154" s="18">
        <v>42639.0</v>
      </c>
      <c r="B154" s="11">
        <v>0.4131944444444444</v>
      </c>
      <c r="C154" s="13" t="s">
        <v>1808</v>
      </c>
      <c r="D154" s="13" t="s">
        <v>26</v>
      </c>
      <c r="E154" s="11">
        <v>0.4131944444444444</v>
      </c>
      <c r="F154" s="13" t="s">
        <v>1489</v>
      </c>
      <c r="G154" s="10">
        <v>42640.0</v>
      </c>
      <c r="H154" s="18">
        <v>42640.0</v>
      </c>
      <c r="I154" s="11">
        <v>0.6256944444444444</v>
      </c>
      <c r="J154" s="14"/>
      <c r="K154" s="13" t="s">
        <v>587</v>
      </c>
      <c r="L154" s="13" t="s">
        <v>3323</v>
      </c>
      <c r="M154" s="13" t="s">
        <v>92</v>
      </c>
      <c r="N154" s="13" t="s">
        <v>3324</v>
      </c>
      <c r="O154" s="13">
        <v>1.0</v>
      </c>
      <c r="P154" s="13" t="s">
        <v>3326</v>
      </c>
      <c r="Q154" s="14"/>
      <c r="R154" s="13">
        <v>118704.0</v>
      </c>
      <c r="S154" s="14"/>
      <c r="T154" s="14"/>
      <c r="U154" s="13">
        <v>26779.0</v>
      </c>
      <c r="V154" s="15">
        <v>42641.0</v>
      </c>
      <c r="W154" s="14"/>
      <c r="X154" s="14"/>
      <c r="Y154">
        <f t="shared" si="5"/>
        <v>0</v>
      </c>
      <c r="Z154" s="14"/>
      <c r="AA154" s="14"/>
    </row>
    <row r="155">
      <c r="A155" s="18">
        <v>42639.0</v>
      </c>
      <c r="B155" s="11">
        <v>0.40902777777777777</v>
      </c>
      <c r="C155" s="13" t="s">
        <v>2015</v>
      </c>
      <c r="D155" s="13" t="s">
        <v>26</v>
      </c>
      <c r="E155" s="11">
        <v>0.40902777777777777</v>
      </c>
      <c r="F155" s="13" t="s">
        <v>1489</v>
      </c>
      <c r="G155" s="13" t="s">
        <v>3252</v>
      </c>
      <c r="H155" s="13" t="s">
        <v>3252</v>
      </c>
      <c r="I155" s="13" t="s">
        <v>3252</v>
      </c>
      <c r="J155" s="14"/>
      <c r="K155" s="13" t="s">
        <v>3329</v>
      </c>
      <c r="L155" s="13" t="s">
        <v>3331</v>
      </c>
      <c r="M155" s="13" t="s">
        <v>2646</v>
      </c>
      <c r="N155" s="13" t="s">
        <v>2647</v>
      </c>
      <c r="O155" s="13">
        <v>1.0</v>
      </c>
      <c r="P155" s="13" t="s">
        <v>2711</v>
      </c>
      <c r="Q155" s="14"/>
      <c r="R155" s="32" t="s">
        <v>3335</v>
      </c>
      <c r="S155" s="14"/>
      <c r="T155" s="14"/>
      <c r="U155" s="13" t="s">
        <v>288</v>
      </c>
      <c r="V155" s="13" t="s">
        <v>288</v>
      </c>
      <c r="W155" s="14"/>
      <c r="X155" s="14"/>
      <c r="Z155" s="14"/>
      <c r="AA155" s="14"/>
    </row>
    <row r="156">
      <c r="A156" s="18">
        <v>42639.0</v>
      </c>
      <c r="B156" s="11">
        <v>0.40902777777777777</v>
      </c>
      <c r="C156" s="13" t="s">
        <v>2015</v>
      </c>
      <c r="D156" s="13" t="s">
        <v>26</v>
      </c>
      <c r="E156" s="11">
        <v>0.40902777777777777</v>
      </c>
      <c r="F156" s="13" t="s">
        <v>1489</v>
      </c>
      <c r="G156" s="13" t="s">
        <v>3252</v>
      </c>
      <c r="H156" s="13" t="s">
        <v>3252</v>
      </c>
      <c r="I156" s="13" t="s">
        <v>3252</v>
      </c>
      <c r="J156" s="14"/>
      <c r="K156" s="13" t="s">
        <v>3329</v>
      </c>
      <c r="L156" s="13" t="s">
        <v>3338</v>
      </c>
      <c r="M156" s="13" t="s">
        <v>2646</v>
      </c>
      <c r="N156" s="13" t="s">
        <v>2647</v>
      </c>
      <c r="O156" s="13">
        <v>1.0</v>
      </c>
      <c r="P156" s="13" t="s">
        <v>2711</v>
      </c>
      <c r="Q156" s="14"/>
      <c r="R156" s="32" t="s">
        <v>3335</v>
      </c>
      <c r="S156" s="14"/>
      <c r="T156" s="14"/>
      <c r="U156" s="13" t="s">
        <v>288</v>
      </c>
      <c r="V156" s="13" t="s">
        <v>288</v>
      </c>
      <c r="W156" s="14"/>
      <c r="X156" s="14"/>
      <c r="Z156" s="14"/>
      <c r="AA156" s="14"/>
    </row>
    <row r="157">
      <c r="A157" s="18">
        <v>42639.0</v>
      </c>
      <c r="B157" s="11">
        <v>0.40902777777777777</v>
      </c>
      <c r="C157" s="13" t="s">
        <v>2015</v>
      </c>
      <c r="D157" s="13" t="s">
        <v>26</v>
      </c>
      <c r="E157" s="11">
        <v>0.40902777777777777</v>
      </c>
      <c r="F157" s="13" t="s">
        <v>1489</v>
      </c>
      <c r="G157" s="13" t="s">
        <v>3252</v>
      </c>
      <c r="H157" s="13" t="s">
        <v>3252</v>
      </c>
      <c r="I157" s="13" t="s">
        <v>3252</v>
      </c>
      <c r="J157" s="14"/>
      <c r="K157" s="13" t="s">
        <v>3329</v>
      </c>
      <c r="L157" s="13" t="s">
        <v>3345</v>
      </c>
      <c r="M157" s="13" t="s">
        <v>2646</v>
      </c>
      <c r="N157" s="13" t="s">
        <v>2647</v>
      </c>
      <c r="O157" s="13">
        <v>1.0</v>
      </c>
      <c r="P157" s="13" t="s">
        <v>2711</v>
      </c>
      <c r="Q157" s="14"/>
      <c r="R157" s="32" t="s">
        <v>3335</v>
      </c>
      <c r="S157" s="14"/>
      <c r="T157" s="14"/>
      <c r="U157" s="13" t="s">
        <v>288</v>
      </c>
      <c r="V157" s="13" t="s">
        <v>288</v>
      </c>
      <c r="W157" s="14"/>
      <c r="X157" s="14"/>
      <c r="Z157" s="14"/>
      <c r="AA157" s="14"/>
    </row>
    <row r="158">
      <c r="A158" s="18">
        <v>42639.0</v>
      </c>
      <c r="B158" s="11">
        <v>0.40902777777777777</v>
      </c>
      <c r="C158" s="13" t="s">
        <v>2015</v>
      </c>
      <c r="D158" s="13" t="s">
        <v>26</v>
      </c>
      <c r="E158" s="11">
        <v>0.40902777777777777</v>
      </c>
      <c r="F158" s="13" t="s">
        <v>1489</v>
      </c>
      <c r="G158" s="13" t="s">
        <v>3252</v>
      </c>
      <c r="H158" s="13" t="s">
        <v>3252</v>
      </c>
      <c r="I158" s="13" t="s">
        <v>3252</v>
      </c>
      <c r="J158" s="14"/>
      <c r="K158" s="13" t="s">
        <v>3329</v>
      </c>
      <c r="L158" s="13" t="s">
        <v>3349</v>
      </c>
      <c r="M158" s="13" t="s">
        <v>2646</v>
      </c>
      <c r="N158" s="13" t="s">
        <v>2647</v>
      </c>
      <c r="O158" s="13">
        <v>1.0</v>
      </c>
      <c r="P158" s="13" t="s">
        <v>2711</v>
      </c>
      <c r="Q158" s="14"/>
      <c r="R158" s="32" t="s">
        <v>3335</v>
      </c>
      <c r="S158" s="14"/>
      <c r="T158" s="14"/>
      <c r="U158" s="13" t="s">
        <v>288</v>
      </c>
      <c r="V158" s="13" t="s">
        <v>288</v>
      </c>
      <c r="W158" s="14"/>
      <c r="X158" s="14"/>
      <c r="Z158" s="14"/>
      <c r="AA158" s="14"/>
    </row>
    <row r="159">
      <c r="A159" s="18">
        <v>42639.0</v>
      </c>
      <c r="B159" s="11">
        <v>0.40902777777777777</v>
      </c>
      <c r="C159" s="13" t="s">
        <v>2015</v>
      </c>
      <c r="D159" s="13" t="s">
        <v>26</v>
      </c>
      <c r="E159" s="11">
        <v>0.40902777777777777</v>
      </c>
      <c r="F159" s="13" t="s">
        <v>1489</v>
      </c>
      <c r="G159" s="13" t="s">
        <v>3252</v>
      </c>
      <c r="H159" s="13" t="s">
        <v>3252</v>
      </c>
      <c r="I159" s="13" t="s">
        <v>3252</v>
      </c>
      <c r="J159" s="14"/>
      <c r="K159" s="13" t="s">
        <v>3329</v>
      </c>
      <c r="L159" s="13" t="s">
        <v>3353</v>
      </c>
      <c r="M159" s="13" t="s">
        <v>2646</v>
      </c>
      <c r="N159" s="13" t="s">
        <v>2647</v>
      </c>
      <c r="O159" s="13">
        <v>1.0</v>
      </c>
      <c r="P159" s="13" t="s">
        <v>2711</v>
      </c>
      <c r="Q159" s="14"/>
      <c r="R159" s="32" t="s">
        <v>3335</v>
      </c>
      <c r="S159" s="14"/>
      <c r="T159" s="14"/>
      <c r="U159" s="13" t="s">
        <v>288</v>
      </c>
      <c r="V159" s="13" t="s">
        <v>288</v>
      </c>
      <c r="W159" s="14"/>
      <c r="X159" s="14"/>
      <c r="Z159" s="14"/>
      <c r="AA159" s="14"/>
    </row>
    <row r="160">
      <c r="A160" s="18">
        <v>42639.0</v>
      </c>
      <c r="B160" s="11">
        <v>0.40902777777777777</v>
      </c>
      <c r="C160" s="13" t="s">
        <v>2015</v>
      </c>
      <c r="D160" s="13" t="s">
        <v>26</v>
      </c>
      <c r="E160" s="11">
        <v>0.40902777777777777</v>
      </c>
      <c r="F160" s="13" t="s">
        <v>1489</v>
      </c>
      <c r="G160" s="13" t="s">
        <v>3252</v>
      </c>
      <c r="H160" s="13" t="s">
        <v>3252</v>
      </c>
      <c r="I160" s="13" t="s">
        <v>3252</v>
      </c>
      <c r="J160" s="14"/>
      <c r="K160" s="13" t="s">
        <v>3329</v>
      </c>
      <c r="L160" s="13" t="s">
        <v>3359</v>
      </c>
      <c r="M160" s="13" t="s">
        <v>2646</v>
      </c>
      <c r="N160" s="13" t="s">
        <v>2647</v>
      </c>
      <c r="O160" s="13">
        <v>1.0</v>
      </c>
      <c r="P160" s="13" t="s">
        <v>2711</v>
      </c>
      <c r="Q160" s="14"/>
      <c r="R160" s="32" t="s">
        <v>3335</v>
      </c>
      <c r="S160" s="14"/>
      <c r="T160" s="14"/>
      <c r="U160" s="13" t="s">
        <v>288</v>
      </c>
      <c r="V160" s="13" t="s">
        <v>288</v>
      </c>
      <c r="W160" s="14"/>
      <c r="X160" s="14"/>
      <c r="Z160" s="14"/>
      <c r="AA160" s="14"/>
    </row>
    <row r="161">
      <c r="A161" s="18">
        <v>42639.0</v>
      </c>
      <c r="B161" s="11">
        <v>0.40902777777777777</v>
      </c>
      <c r="C161" s="13" t="s">
        <v>2015</v>
      </c>
      <c r="D161" s="13" t="s">
        <v>26</v>
      </c>
      <c r="E161" s="11">
        <v>0.40902777777777777</v>
      </c>
      <c r="F161" s="13" t="s">
        <v>1489</v>
      </c>
      <c r="G161" s="13" t="s">
        <v>3252</v>
      </c>
      <c r="H161" s="13" t="s">
        <v>3252</v>
      </c>
      <c r="I161" s="13" t="s">
        <v>3252</v>
      </c>
      <c r="J161" s="14"/>
      <c r="K161" s="13" t="s">
        <v>3329</v>
      </c>
      <c r="L161" s="13" t="s">
        <v>3365</v>
      </c>
      <c r="M161" s="13" t="s">
        <v>2646</v>
      </c>
      <c r="N161" s="13" t="s">
        <v>2647</v>
      </c>
      <c r="O161" s="13">
        <v>1.0</v>
      </c>
      <c r="P161" s="13" t="s">
        <v>2711</v>
      </c>
      <c r="Q161" s="14"/>
      <c r="R161" s="32" t="s">
        <v>3335</v>
      </c>
      <c r="S161" s="14"/>
      <c r="T161" s="14"/>
      <c r="U161" s="13" t="s">
        <v>288</v>
      </c>
      <c r="V161" s="13" t="s">
        <v>288</v>
      </c>
      <c r="W161" s="14"/>
      <c r="X161" s="14"/>
      <c r="Z161" s="14"/>
      <c r="AA161" s="14"/>
    </row>
    <row r="162">
      <c r="A162" s="18">
        <v>42639.0</v>
      </c>
      <c r="B162" s="11">
        <v>0.40902777777777777</v>
      </c>
      <c r="C162" s="13" t="s">
        <v>2015</v>
      </c>
      <c r="D162" s="13" t="s">
        <v>26</v>
      </c>
      <c r="E162" s="11">
        <v>0.40902777777777777</v>
      </c>
      <c r="F162" s="13" t="s">
        <v>1489</v>
      </c>
      <c r="G162" s="13" t="s">
        <v>3252</v>
      </c>
      <c r="H162" s="13" t="s">
        <v>3252</v>
      </c>
      <c r="I162" s="13" t="s">
        <v>3252</v>
      </c>
      <c r="J162" s="14"/>
      <c r="K162" s="13" t="s">
        <v>3329</v>
      </c>
      <c r="L162" s="13" t="s">
        <v>3370</v>
      </c>
      <c r="M162" s="13" t="s">
        <v>2646</v>
      </c>
      <c r="N162" s="13" t="s">
        <v>2647</v>
      </c>
      <c r="O162" s="13">
        <v>1.0</v>
      </c>
      <c r="P162" s="13" t="s">
        <v>2711</v>
      </c>
      <c r="Q162" s="14"/>
      <c r="R162" s="32" t="s">
        <v>3335</v>
      </c>
      <c r="S162" s="14"/>
      <c r="T162" s="14"/>
      <c r="U162" s="13" t="s">
        <v>288</v>
      </c>
      <c r="V162" s="13" t="s">
        <v>288</v>
      </c>
      <c r="W162" s="14"/>
      <c r="X162" s="14"/>
      <c r="Z162" s="14"/>
      <c r="AA162" s="14"/>
    </row>
    <row r="163">
      <c r="A163" s="18">
        <v>42639.0</v>
      </c>
      <c r="B163" s="11">
        <v>0.40902777777777777</v>
      </c>
      <c r="C163" s="13" t="s">
        <v>2015</v>
      </c>
      <c r="D163" s="13" t="s">
        <v>26</v>
      </c>
      <c r="E163" s="11">
        <v>0.40902777777777777</v>
      </c>
      <c r="F163" s="13" t="s">
        <v>1489</v>
      </c>
      <c r="G163" s="13" t="s">
        <v>3252</v>
      </c>
      <c r="H163" s="13" t="s">
        <v>3252</v>
      </c>
      <c r="I163" s="13" t="s">
        <v>3252</v>
      </c>
      <c r="J163" s="14"/>
      <c r="K163" s="13" t="s">
        <v>3329</v>
      </c>
      <c r="L163" s="13" t="s">
        <v>3376</v>
      </c>
      <c r="M163" s="13" t="s">
        <v>2646</v>
      </c>
      <c r="N163" s="13" t="s">
        <v>2647</v>
      </c>
      <c r="O163" s="13">
        <v>1.0</v>
      </c>
      <c r="P163" s="13" t="s">
        <v>2711</v>
      </c>
      <c r="Q163" s="14"/>
      <c r="R163" s="32" t="s">
        <v>3335</v>
      </c>
      <c r="S163" s="14"/>
      <c r="T163" s="14"/>
      <c r="U163" s="13" t="s">
        <v>288</v>
      </c>
      <c r="V163" s="13" t="s">
        <v>288</v>
      </c>
      <c r="W163" s="14"/>
      <c r="X163" s="14"/>
      <c r="Z163" s="14"/>
      <c r="AA163" s="14"/>
    </row>
    <row r="164">
      <c r="A164" s="18">
        <v>42639.0</v>
      </c>
      <c r="B164" s="11">
        <v>0.40902777777777777</v>
      </c>
      <c r="C164" s="13" t="s">
        <v>2015</v>
      </c>
      <c r="D164" s="13" t="s">
        <v>26</v>
      </c>
      <c r="E164" s="11">
        <v>0.40902777777777777</v>
      </c>
      <c r="F164" s="13" t="s">
        <v>1489</v>
      </c>
      <c r="G164" s="13" t="s">
        <v>3252</v>
      </c>
      <c r="H164" s="13" t="s">
        <v>3252</v>
      </c>
      <c r="I164" s="13" t="s">
        <v>3252</v>
      </c>
      <c r="J164" s="14"/>
      <c r="K164" s="13" t="s">
        <v>3329</v>
      </c>
      <c r="L164" s="13" t="s">
        <v>3380</v>
      </c>
      <c r="M164" s="13" t="s">
        <v>2646</v>
      </c>
      <c r="N164" s="13" t="s">
        <v>2647</v>
      </c>
      <c r="O164" s="13">
        <v>1.0</v>
      </c>
      <c r="P164" s="13" t="s">
        <v>2711</v>
      </c>
      <c r="Q164" s="14"/>
      <c r="R164" s="32" t="s">
        <v>3335</v>
      </c>
      <c r="S164" s="14"/>
      <c r="T164" s="14"/>
      <c r="U164" s="13" t="s">
        <v>288</v>
      </c>
      <c r="V164" s="13" t="s">
        <v>288</v>
      </c>
      <c r="W164" s="14"/>
      <c r="X164" s="14"/>
      <c r="Z164" s="14"/>
      <c r="AA164" s="14"/>
    </row>
    <row r="165">
      <c r="A165" s="18">
        <v>42639.0</v>
      </c>
      <c r="B165" s="11">
        <v>0.40902777777777777</v>
      </c>
      <c r="C165" s="13" t="s">
        <v>2015</v>
      </c>
      <c r="D165" s="13" t="s">
        <v>26</v>
      </c>
      <c r="E165" s="11">
        <v>0.40902777777777777</v>
      </c>
      <c r="F165" s="13" t="s">
        <v>1489</v>
      </c>
      <c r="G165" s="13" t="s">
        <v>3252</v>
      </c>
      <c r="H165" s="13" t="s">
        <v>3252</v>
      </c>
      <c r="I165" s="13" t="s">
        <v>3252</v>
      </c>
      <c r="J165" s="14"/>
      <c r="K165" s="13" t="s">
        <v>3329</v>
      </c>
      <c r="L165" s="13" t="s">
        <v>3388</v>
      </c>
      <c r="M165" s="13" t="s">
        <v>2646</v>
      </c>
      <c r="N165" s="13" t="s">
        <v>2647</v>
      </c>
      <c r="O165" s="13">
        <v>1.0</v>
      </c>
      <c r="P165" s="13" t="s">
        <v>2711</v>
      </c>
      <c r="Q165" s="14"/>
      <c r="R165" s="32" t="s">
        <v>3335</v>
      </c>
      <c r="S165" s="14"/>
      <c r="T165" s="14"/>
      <c r="U165" s="13" t="s">
        <v>288</v>
      </c>
      <c r="V165" s="13" t="s">
        <v>288</v>
      </c>
      <c r="W165" s="14"/>
      <c r="X165" s="14"/>
      <c r="Z165" s="14"/>
      <c r="AA165" s="14"/>
    </row>
    <row r="166">
      <c r="A166" s="18">
        <v>42639.0</v>
      </c>
      <c r="B166" s="11">
        <v>0.40902777777777777</v>
      </c>
      <c r="C166" s="13" t="s">
        <v>2015</v>
      </c>
      <c r="D166" s="13" t="s">
        <v>26</v>
      </c>
      <c r="E166" s="11">
        <v>0.40902777777777777</v>
      </c>
      <c r="F166" s="13" t="s">
        <v>1489</v>
      </c>
      <c r="G166" s="13" t="s">
        <v>3252</v>
      </c>
      <c r="H166" s="13" t="s">
        <v>3252</v>
      </c>
      <c r="I166" s="13" t="s">
        <v>3252</v>
      </c>
      <c r="J166" s="14"/>
      <c r="K166" s="13" t="s">
        <v>3329</v>
      </c>
      <c r="L166" s="13" t="s">
        <v>3392</v>
      </c>
      <c r="M166" s="13" t="s">
        <v>2646</v>
      </c>
      <c r="N166" s="13" t="s">
        <v>2647</v>
      </c>
      <c r="O166" s="13">
        <v>1.0</v>
      </c>
      <c r="P166" s="13" t="s">
        <v>2711</v>
      </c>
      <c r="Q166" s="14"/>
      <c r="R166" s="32" t="s">
        <v>3335</v>
      </c>
      <c r="S166" s="14"/>
      <c r="T166" s="14"/>
      <c r="U166" s="13" t="s">
        <v>288</v>
      </c>
      <c r="V166" s="13" t="s">
        <v>288</v>
      </c>
      <c r="W166" s="14"/>
      <c r="X166" s="14"/>
      <c r="Z166" s="14"/>
      <c r="AA166" s="14"/>
    </row>
    <row r="167">
      <c r="A167" s="18">
        <v>42639.0</v>
      </c>
      <c r="B167" s="11">
        <v>0.40902777777777777</v>
      </c>
      <c r="C167" s="13" t="s">
        <v>2015</v>
      </c>
      <c r="D167" s="13" t="s">
        <v>26</v>
      </c>
      <c r="E167" s="11">
        <v>0.40902777777777777</v>
      </c>
      <c r="F167" s="13" t="s">
        <v>1489</v>
      </c>
      <c r="G167" s="13" t="s">
        <v>3252</v>
      </c>
      <c r="H167" s="13" t="s">
        <v>3252</v>
      </c>
      <c r="I167" s="13" t="s">
        <v>3252</v>
      </c>
      <c r="J167" s="14"/>
      <c r="K167" s="13" t="s">
        <v>3329</v>
      </c>
      <c r="L167" s="13" t="s">
        <v>3399</v>
      </c>
      <c r="M167" s="13" t="s">
        <v>2646</v>
      </c>
      <c r="N167" s="13" t="s">
        <v>2647</v>
      </c>
      <c r="O167" s="13">
        <v>1.0</v>
      </c>
      <c r="P167" s="13" t="s">
        <v>2711</v>
      </c>
      <c r="Q167" s="14"/>
      <c r="R167" s="32" t="s">
        <v>3335</v>
      </c>
      <c r="S167" s="14"/>
      <c r="T167" s="14"/>
      <c r="U167" s="13" t="s">
        <v>288</v>
      </c>
      <c r="V167" s="13" t="s">
        <v>288</v>
      </c>
      <c r="W167" s="14"/>
      <c r="X167" s="14"/>
      <c r="Z167" s="14"/>
      <c r="AA167" s="14"/>
    </row>
    <row r="168">
      <c r="A168" s="18">
        <v>42639.0</v>
      </c>
      <c r="B168" s="11">
        <v>0.40902777777777777</v>
      </c>
      <c r="C168" s="13" t="s">
        <v>2015</v>
      </c>
      <c r="D168" s="13" t="s">
        <v>26</v>
      </c>
      <c r="E168" s="11">
        <v>0.40902777777777777</v>
      </c>
      <c r="F168" s="13" t="s">
        <v>1489</v>
      </c>
      <c r="G168" s="13" t="s">
        <v>3252</v>
      </c>
      <c r="H168" s="13" t="s">
        <v>3252</v>
      </c>
      <c r="I168" s="13" t="s">
        <v>3252</v>
      </c>
      <c r="J168" s="14"/>
      <c r="K168" s="13" t="s">
        <v>3329</v>
      </c>
      <c r="L168" s="13" t="s">
        <v>3403</v>
      </c>
      <c r="M168" s="13" t="s">
        <v>2646</v>
      </c>
      <c r="N168" s="13" t="s">
        <v>2647</v>
      </c>
      <c r="O168" s="13">
        <v>1.0</v>
      </c>
      <c r="P168" s="13" t="s">
        <v>2711</v>
      </c>
      <c r="Q168" s="14"/>
      <c r="R168" s="32" t="s">
        <v>3335</v>
      </c>
      <c r="S168" s="14"/>
      <c r="T168" s="14"/>
      <c r="U168" s="13" t="s">
        <v>288</v>
      </c>
      <c r="V168" s="13" t="s">
        <v>288</v>
      </c>
      <c r="W168" s="14"/>
      <c r="X168" s="14"/>
      <c r="Z168" s="14"/>
      <c r="AA168" s="14"/>
    </row>
    <row r="169">
      <c r="A169" s="18">
        <v>42639.0</v>
      </c>
      <c r="B169" s="11">
        <v>0.40902777777777777</v>
      </c>
      <c r="C169" s="13" t="s">
        <v>2015</v>
      </c>
      <c r="D169" s="13" t="s">
        <v>26</v>
      </c>
      <c r="E169" s="11">
        <v>0.40902777777777777</v>
      </c>
      <c r="F169" s="13" t="s">
        <v>1489</v>
      </c>
      <c r="G169" s="13" t="s">
        <v>3252</v>
      </c>
      <c r="H169" s="13" t="s">
        <v>3252</v>
      </c>
      <c r="I169" s="13" t="s">
        <v>3252</v>
      </c>
      <c r="J169" s="14"/>
      <c r="K169" s="13" t="s">
        <v>3329</v>
      </c>
      <c r="L169" s="13" t="s">
        <v>3406</v>
      </c>
      <c r="M169" s="13" t="s">
        <v>2646</v>
      </c>
      <c r="N169" s="13" t="s">
        <v>2647</v>
      </c>
      <c r="O169" s="13">
        <v>1.0</v>
      </c>
      <c r="P169" s="13" t="s">
        <v>2711</v>
      </c>
      <c r="Q169" s="14"/>
      <c r="R169" s="32" t="s">
        <v>3335</v>
      </c>
      <c r="S169" s="14"/>
      <c r="T169" s="14"/>
      <c r="U169" s="13" t="s">
        <v>288</v>
      </c>
      <c r="V169" s="13" t="s">
        <v>288</v>
      </c>
      <c r="W169" s="14"/>
      <c r="X169" s="14"/>
      <c r="Z169" s="14"/>
      <c r="AA169" s="14"/>
    </row>
    <row r="170">
      <c r="A170" s="18">
        <v>42639.0</v>
      </c>
      <c r="B170" s="11">
        <v>0.40902777777777777</v>
      </c>
      <c r="C170" s="13" t="s">
        <v>2015</v>
      </c>
      <c r="D170" s="13" t="s">
        <v>26</v>
      </c>
      <c r="E170" s="11">
        <v>0.40902777777777777</v>
      </c>
      <c r="F170" s="13" t="s">
        <v>1489</v>
      </c>
      <c r="G170" s="13" t="s">
        <v>3252</v>
      </c>
      <c r="H170" s="13" t="s">
        <v>3252</v>
      </c>
      <c r="I170" s="13" t="s">
        <v>3252</v>
      </c>
      <c r="J170" s="14"/>
      <c r="K170" s="13" t="s">
        <v>3329</v>
      </c>
      <c r="L170" s="13" t="s">
        <v>3410</v>
      </c>
      <c r="M170" s="13" t="s">
        <v>2646</v>
      </c>
      <c r="N170" s="13" t="s">
        <v>2647</v>
      </c>
      <c r="O170" s="13">
        <v>1.0</v>
      </c>
      <c r="P170" s="13" t="s">
        <v>2711</v>
      </c>
      <c r="Q170" s="14"/>
      <c r="R170" s="32" t="s">
        <v>3335</v>
      </c>
      <c r="S170" s="14"/>
      <c r="T170" s="14"/>
      <c r="U170" s="13" t="s">
        <v>288</v>
      </c>
      <c r="V170" s="13" t="s">
        <v>288</v>
      </c>
      <c r="W170" s="14"/>
      <c r="X170" s="14"/>
      <c r="Z170" s="14"/>
      <c r="AA170" s="14"/>
    </row>
    <row r="171">
      <c r="A171" s="18">
        <v>42639.0</v>
      </c>
      <c r="B171" s="11">
        <v>0.40902777777777777</v>
      </c>
      <c r="C171" s="13" t="s">
        <v>2015</v>
      </c>
      <c r="D171" s="13" t="s">
        <v>26</v>
      </c>
      <c r="E171" s="11">
        <v>0.40902777777777777</v>
      </c>
      <c r="F171" s="13" t="s">
        <v>1489</v>
      </c>
      <c r="G171" s="13" t="s">
        <v>3252</v>
      </c>
      <c r="H171" s="13" t="s">
        <v>3252</v>
      </c>
      <c r="I171" s="13" t="s">
        <v>3252</v>
      </c>
      <c r="J171" s="14"/>
      <c r="K171" s="13" t="s">
        <v>3329</v>
      </c>
      <c r="L171" s="13" t="s">
        <v>3414</v>
      </c>
      <c r="M171" s="13" t="s">
        <v>2646</v>
      </c>
      <c r="N171" s="13" t="s">
        <v>2647</v>
      </c>
      <c r="O171" s="13">
        <v>1.0</v>
      </c>
      <c r="P171" s="13" t="s">
        <v>2711</v>
      </c>
      <c r="Q171" s="14"/>
      <c r="R171" s="32" t="s">
        <v>3335</v>
      </c>
      <c r="S171" s="14"/>
      <c r="T171" s="14"/>
      <c r="U171" s="13" t="s">
        <v>288</v>
      </c>
      <c r="V171" s="13" t="s">
        <v>288</v>
      </c>
      <c r="W171" s="14"/>
      <c r="X171" s="14"/>
      <c r="Z171" s="14"/>
      <c r="AA171" s="14"/>
    </row>
    <row r="172">
      <c r="A172" s="18">
        <v>42639.0</v>
      </c>
      <c r="B172" s="11">
        <v>0.40902777777777777</v>
      </c>
      <c r="C172" s="13" t="s">
        <v>2015</v>
      </c>
      <c r="D172" s="13" t="s">
        <v>26</v>
      </c>
      <c r="E172" s="11">
        <v>0.40902777777777777</v>
      </c>
      <c r="F172" s="13" t="s">
        <v>1489</v>
      </c>
      <c r="G172" s="13" t="s">
        <v>3252</v>
      </c>
      <c r="H172" s="13" t="s">
        <v>3252</v>
      </c>
      <c r="I172" s="13" t="s">
        <v>3252</v>
      </c>
      <c r="J172" s="14"/>
      <c r="K172" s="13" t="s">
        <v>3329</v>
      </c>
      <c r="L172" s="13" t="s">
        <v>3421</v>
      </c>
      <c r="M172" s="13" t="s">
        <v>2646</v>
      </c>
      <c r="N172" s="13" t="s">
        <v>2647</v>
      </c>
      <c r="O172" s="13">
        <v>1.0</v>
      </c>
      <c r="P172" s="13" t="s">
        <v>2711</v>
      </c>
      <c r="Q172" s="14"/>
      <c r="R172" s="32" t="s">
        <v>3335</v>
      </c>
      <c r="S172" s="14"/>
      <c r="T172" s="14"/>
      <c r="U172" s="13" t="s">
        <v>288</v>
      </c>
      <c r="V172" s="13" t="s">
        <v>288</v>
      </c>
      <c r="W172" s="14"/>
      <c r="X172" s="14"/>
      <c r="Z172" s="14"/>
      <c r="AA172" s="14"/>
    </row>
    <row r="173">
      <c r="A173" s="18">
        <v>42639.0</v>
      </c>
      <c r="B173" s="11">
        <v>0.40902777777777777</v>
      </c>
      <c r="C173" s="13" t="s">
        <v>2015</v>
      </c>
      <c r="D173" s="13" t="s">
        <v>26</v>
      </c>
      <c r="E173" s="11">
        <v>0.40902777777777777</v>
      </c>
      <c r="F173" s="13" t="s">
        <v>1489</v>
      </c>
      <c r="G173" s="13" t="s">
        <v>3252</v>
      </c>
      <c r="H173" s="13" t="s">
        <v>3252</v>
      </c>
      <c r="I173" s="13" t="s">
        <v>3252</v>
      </c>
      <c r="J173" s="14"/>
      <c r="K173" s="13" t="s">
        <v>3329</v>
      </c>
      <c r="L173" s="13" t="s">
        <v>3424</v>
      </c>
      <c r="M173" s="13" t="s">
        <v>2646</v>
      </c>
      <c r="N173" s="13" t="s">
        <v>2647</v>
      </c>
      <c r="O173" s="13">
        <v>1.0</v>
      </c>
      <c r="P173" s="13" t="s">
        <v>2711</v>
      </c>
      <c r="Q173" s="14"/>
      <c r="R173" s="32" t="s">
        <v>3335</v>
      </c>
      <c r="S173" s="14"/>
      <c r="T173" s="14"/>
      <c r="U173" s="13" t="s">
        <v>288</v>
      </c>
      <c r="V173" s="13" t="s">
        <v>288</v>
      </c>
      <c r="W173" s="14"/>
      <c r="X173" s="14"/>
      <c r="Z173" s="14"/>
      <c r="AA173" s="14"/>
    </row>
    <row r="174">
      <c r="A174" s="18">
        <v>42639.0</v>
      </c>
      <c r="B174" s="11">
        <v>0.40902777777777777</v>
      </c>
      <c r="C174" s="13" t="s">
        <v>2015</v>
      </c>
      <c r="D174" s="13" t="s">
        <v>26</v>
      </c>
      <c r="E174" s="11">
        <v>0.40902777777777777</v>
      </c>
      <c r="F174" s="13" t="s">
        <v>1489</v>
      </c>
      <c r="G174" s="13" t="s">
        <v>3252</v>
      </c>
      <c r="H174" s="13" t="s">
        <v>3252</v>
      </c>
      <c r="I174" s="13" t="s">
        <v>3252</v>
      </c>
      <c r="J174" s="14"/>
      <c r="K174" s="13" t="s">
        <v>3329</v>
      </c>
      <c r="L174" s="13" t="s">
        <v>3428</v>
      </c>
      <c r="M174" s="13" t="s">
        <v>2646</v>
      </c>
      <c r="N174" s="13" t="s">
        <v>2647</v>
      </c>
      <c r="O174" s="13">
        <v>1.0</v>
      </c>
      <c r="P174" s="13" t="s">
        <v>2711</v>
      </c>
      <c r="Q174" s="14"/>
      <c r="R174" s="32" t="s">
        <v>3335</v>
      </c>
      <c r="S174" s="14"/>
      <c r="T174" s="14"/>
      <c r="U174" s="13" t="s">
        <v>288</v>
      </c>
      <c r="V174" s="13" t="s">
        <v>288</v>
      </c>
      <c r="W174" s="14"/>
      <c r="X174" s="14"/>
      <c r="Z174" s="14"/>
      <c r="AA174" s="14"/>
    </row>
    <row r="175">
      <c r="A175" s="18">
        <v>42639.0</v>
      </c>
      <c r="B175" s="11">
        <v>0.40902777777777777</v>
      </c>
      <c r="C175" s="13" t="s">
        <v>2015</v>
      </c>
      <c r="D175" s="13" t="s">
        <v>26</v>
      </c>
      <c r="E175" s="11">
        <v>0.40902777777777777</v>
      </c>
      <c r="F175" s="13" t="s">
        <v>1489</v>
      </c>
      <c r="G175" s="13" t="s">
        <v>3252</v>
      </c>
      <c r="H175" s="13" t="s">
        <v>3252</v>
      </c>
      <c r="I175" s="13" t="s">
        <v>3252</v>
      </c>
      <c r="J175" s="14"/>
      <c r="K175" s="13" t="s">
        <v>3329</v>
      </c>
      <c r="L175" s="13" t="s">
        <v>3434</v>
      </c>
      <c r="M175" s="13" t="s">
        <v>2646</v>
      </c>
      <c r="N175" s="13" t="s">
        <v>2647</v>
      </c>
      <c r="O175" s="13">
        <v>1.0</v>
      </c>
      <c r="P175" s="13" t="s">
        <v>2711</v>
      </c>
      <c r="Q175" s="14"/>
      <c r="R175" s="32" t="s">
        <v>3335</v>
      </c>
      <c r="S175" s="14"/>
      <c r="T175" s="14"/>
      <c r="U175" s="13" t="s">
        <v>288</v>
      </c>
      <c r="V175" s="13" t="s">
        <v>288</v>
      </c>
      <c r="W175" s="14"/>
      <c r="X175" s="14"/>
      <c r="Z175" s="14"/>
      <c r="AA175" s="14"/>
    </row>
    <row r="176">
      <c r="A176" s="18">
        <v>42639.0</v>
      </c>
      <c r="B176" s="11">
        <v>0.40902777777777777</v>
      </c>
      <c r="C176" s="13" t="s">
        <v>2015</v>
      </c>
      <c r="D176" s="13" t="s">
        <v>26</v>
      </c>
      <c r="E176" s="11">
        <v>0.40902777777777777</v>
      </c>
      <c r="F176" s="13" t="s">
        <v>1489</v>
      </c>
      <c r="G176" s="13" t="s">
        <v>3252</v>
      </c>
      <c r="H176" s="13" t="s">
        <v>3252</v>
      </c>
      <c r="I176" s="13" t="s">
        <v>3252</v>
      </c>
      <c r="J176" s="14"/>
      <c r="K176" s="13" t="s">
        <v>3329</v>
      </c>
      <c r="L176" s="13" t="s">
        <v>3438</v>
      </c>
      <c r="M176" s="13" t="s">
        <v>2646</v>
      </c>
      <c r="N176" s="13" t="s">
        <v>2647</v>
      </c>
      <c r="O176" s="13">
        <v>1.0</v>
      </c>
      <c r="P176" s="13" t="s">
        <v>2711</v>
      </c>
      <c r="Q176" s="14"/>
      <c r="R176" s="32" t="s">
        <v>3335</v>
      </c>
      <c r="S176" s="14"/>
      <c r="T176" s="14"/>
      <c r="U176" s="13" t="s">
        <v>288</v>
      </c>
      <c r="V176" s="13" t="s">
        <v>288</v>
      </c>
      <c r="W176" s="14"/>
      <c r="X176" s="14"/>
      <c r="Z176" s="14"/>
      <c r="AA176" s="14"/>
    </row>
    <row r="177">
      <c r="A177" s="18">
        <v>42639.0</v>
      </c>
      <c r="B177" s="11">
        <v>0.40902777777777777</v>
      </c>
      <c r="C177" s="13" t="s">
        <v>2015</v>
      </c>
      <c r="D177" s="13" t="s">
        <v>26</v>
      </c>
      <c r="E177" s="11">
        <v>0.40902777777777777</v>
      </c>
      <c r="F177" s="13" t="s">
        <v>1489</v>
      </c>
      <c r="G177" s="13" t="s">
        <v>3252</v>
      </c>
      <c r="H177" s="13" t="s">
        <v>3252</v>
      </c>
      <c r="I177" s="13" t="s">
        <v>3252</v>
      </c>
      <c r="J177" s="14"/>
      <c r="K177" s="13" t="s">
        <v>3329</v>
      </c>
      <c r="L177" s="13" t="s">
        <v>3443</v>
      </c>
      <c r="M177" s="13" t="s">
        <v>2646</v>
      </c>
      <c r="N177" s="13" t="s">
        <v>2647</v>
      </c>
      <c r="O177" s="13">
        <v>1.0</v>
      </c>
      <c r="P177" s="13" t="s">
        <v>2711</v>
      </c>
      <c r="Q177" s="14"/>
      <c r="R177" s="32" t="s">
        <v>3335</v>
      </c>
      <c r="S177" s="14"/>
      <c r="T177" s="14"/>
      <c r="U177" s="13" t="s">
        <v>288</v>
      </c>
      <c r="V177" s="13" t="s">
        <v>288</v>
      </c>
      <c r="W177" s="14"/>
      <c r="X177" s="14"/>
      <c r="Z177" s="14"/>
      <c r="AA177" s="14"/>
    </row>
    <row r="178">
      <c r="A178" s="18">
        <v>42639.0</v>
      </c>
      <c r="B178" s="11">
        <v>0.40902777777777777</v>
      </c>
      <c r="C178" s="13" t="s">
        <v>2015</v>
      </c>
      <c r="D178" s="13" t="s">
        <v>26</v>
      </c>
      <c r="E178" s="11">
        <v>0.40902777777777777</v>
      </c>
      <c r="F178" s="13" t="s">
        <v>1489</v>
      </c>
      <c r="G178" s="13" t="s">
        <v>3252</v>
      </c>
      <c r="H178" s="13" t="s">
        <v>3252</v>
      </c>
      <c r="I178" s="13" t="s">
        <v>3252</v>
      </c>
      <c r="J178" s="14"/>
      <c r="K178" s="13" t="s">
        <v>3329</v>
      </c>
      <c r="L178" s="13" t="s">
        <v>3450</v>
      </c>
      <c r="M178" s="13" t="s">
        <v>2646</v>
      </c>
      <c r="N178" s="13" t="s">
        <v>2647</v>
      </c>
      <c r="O178" s="13">
        <v>1.0</v>
      </c>
      <c r="P178" s="13" t="s">
        <v>2711</v>
      </c>
      <c r="Q178" s="14"/>
      <c r="R178" s="32" t="s">
        <v>3335</v>
      </c>
      <c r="S178" s="14"/>
      <c r="T178" s="14"/>
      <c r="U178" s="13" t="s">
        <v>288</v>
      </c>
      <c r="V178" s="13" t="s">
        <v>288</v>
      </c>
      <c r="W178" s="14"/>
      <c r="X178" s="14"/>
      <c r="Z178" s="14"/>
      <c r="AA178" s="14"/>
    </row>
    <row r="179">
      <c r="A179" s="18">
        <v>42639.0</v>
      </c>
      <c r="B179" s="11">
        <v>0.40902777777777777</v>
      </c>
      <c r="C179" s="13" t="s">
        <v>2015</v>
      </c>
      <c r="D179" s="13" t="s">
        <v>26</v>
      </c>
      <c r="E179" s="11">
        <v>0.40902777777777777</v>
      </c>
      <c r="F179" s="13" t="s">
        <v>1489</v>
      </c>
      <c r="G179" s="13" t="s">
        <v>3252</v>
      </c>
      <c r="H179" s="13" t="s">
        <v>3252</v>
      </c>
      <c r="I179" s="13" t="s">
        <v>3252</v>
      </c>
      <c r="J179" s="14"/>
      <c r="K179" s="13" t="s">
        <v>3329</v>
      </c>
      <c r="L179" s="13" t="s">
        <v>3460</v>
      </c>
      <c r="M179" s="13" t="s">
        <v>2646</v>
      </c>
      <c r="N179" s="13" t="s">
        <v>2647</v>
      </c>
      <c r="O179" s="13">
        <v>1.0</v>
      </c>
      <c r="P179" s="13" t="s">
        <v>2711</v>
      </c>
      <c r="Q179" s="14"/>
      <c r="R179" s="32" t="s">
        <v>3335</v>
      </c>
      <c r="S179" s="14"/>
      <c r="T179" s="14"/>
      <c r="U179" s="13" t="s">
        <v>288</v>
      </c>
      <c r="V179" s="13" t="s">
        <v>288</v>
      </c>
      <c r="W179" s="14"/>
      <c r="X179" s="14"/>
      <c r="Z179" s="14"/>
      <c r="AA179" s="14"/>
    </row>
    <row r="180">
      <c r="A180" s="18">
        <v>42639.0</v>
      </c>
      <c r="B180" s="11">
        <v>0.40902777777777777</v>
      </c>
      <c r="C180" s="13" t="s">
        <v>2015</v>
      </c>
      <c r="D180" s="13" t="s">
        <v>26</v>
      </c>
      <c r="E180" s="11">
        <v>0.40902777777777777</v>
      </c>
      <c r="F180" s="13" t="s">
        <v>1489</v>
      </c>
      <c r="G180" s="13" t="s">
        <v>3252</v>
      </c>
      <c r="H180" s="13" t="s">
        <v>3252</v>
      </c>
      <c r="I180" s="13" t="s">
        <v>3252</v>
      </c>
      <c r="J180" s="14"/>
      <c r="K180" s="13" t="s">
        <v>3329</v>
      </c>
      <c r="L180" s="13" t="s">
        <v>3463</v>
      </c>
      <c r="M180" s="13" t="s">
        <v>2646</v>
      </c>
      <c r="N180" s="13" t="s">
        <v>2647</v>
      </c>
      <c r="O180" s="13">
        <v>1.0</v>
      </c>
      <c r="P180" s="13" t="s">
        <v>2711</v>
      </c>
      <c r="Q180" s="14"/>
      <c r="R180" s="32" t="s">
        <v>3335</v>
      </c>
      <c r="S180" s="14"/>
      <c r="T180" s="14"/>
      <c r="U180" s="13" t="s">
        <v>288</v>
      </c>
      <c r="V180" s="13" t="s">
        <v>288</v>
      </c>
      <c r="W180" s="14"/>
      <c r="X180" s="14"/>
      <c r="Z180" s="14"/>
      <c r="AA180" s="14"/>
    </row>
    <row r="181">
      <c r="A181" s="18">
        <v>42639.0</v>
      </c>
      <c r="B181" s="11">
        <v>0.40902777777777777</v>
      </c>
      <c r="C181" s="13" t="s">
        <v>2015</v>
      </c>
      <c r="D181" s="13" t="s">
        <v>26</v>
      </c>
      <c r="E181" s="11">
        <v>0.40902777777777777</v>
      </c>
      <c r="F181" s="13" t="s">
        <v>1489</v>
      </c>
      <c r="G181" s="13" t="s">
        <v>3252</v>
      </c>
      <c r="H181" s="13" t="s">
        <v>3252</v>
      </c>
      <c r="I181" s="13" t="s">
        <v>3252</v>
      </c>
      <c r="J181" s="14"/>
      <c r="K181" s="13" t="s">
        <v>3329</v>
      </c>
      <c r="L181" s="13" t="s">
        <v>3467</v>
      </c>
      <c r="M181" s="13" t="s">
        <v>2646</v>
      </c>
      <c r="N181" s="13" t="s">
        <v>2647</v>
      </c>
      <c r="O181" s="13">
        <v>1.0</v>
      </c>
      <c r="P181" s="13" t="s">
        <v>2711</v>
      </c>
      <c r="Q181" s="14"/>
      <c r="R181" s="32" t="s">
        <v>3335</v>
      </c>
      <c r="S181" s="14"/>
      <c r="T181" s="14"/>
      <c r="U181" s="13" t="s">
        <v>288</v>
      </c>
      <c r="V181" s="13" t="s">
        <v>288</v>
      </c>
      <c r="W181" s="14"/>
      <c r="X181" s="14"/>
      <c r="Z181" s="14"/>
      <c r="AA181" s="14"/>
    </row>
    <row r="182">
      <c r="A182" s="18">
        <v>42639.0</v>
      </c>
      <c r="B182" s="11">
        <v>0.40902777777777777</v>
      </c>
      <c r="C182" s="13" t="s">
        <v>2015</v>
      </c>
      <c r="D182" s="13" t="s">
        <v>26</v>
      </c>
      <c r="E182" s="11">
        <v>0.40902777777777777</v>
      </c>
      <c r="F182" s="13" t="s">
        <v>1489</v>
      </c>
      <c r="G182" s="13" t="s">
        <v>3252</v>
      </c>
      <c r="H182" s="13" t="s">
        <v>3252</v>
      </c>
      <c r="I182" s="13" t="s">
        <v>3252</v>
      </c>
      <c r="J182" s="14"/>
      <c r="K182" s="13" t="s">
        <v>3329</v>
      </c>
      <c r="L182" s="13" t="s">
        <v>3471</v>
      </c>
      <c r="M182" s="13" t="s">
        <v>2646</v>
      </c>
      <c r="N182" s="13" t="s">
        <v>2647</v>
      </c>
      <c r="O182" s="13">
        <v>1.0</v>
      </c>
      <c r="P182" s="13" t="s">
        <v>2711</v>
      </c>
      <c r="Q182" s="14"/>
      <c r="R182" s="32" t="s">
        <v>3335</v>
      </c>
      <c r="S182" s="14"/>
      <c r="T182" s="14"/>
      <c r="U182" s="13" t="s">
        <v>288</v>
      </c>
      <c r="V182" s="13" t="s">
        <v>288</v>
      </c>
      <c r="W182" s="14"/>
      <c r="X182" s="14"/>
      <c r="Z182" s="14"/>
      <c r="AA182" s="14"/>
    </row>
    <row r="183">
      <c r="A183" s="18">
        <v>42639.0</v>
      </c>
      <c r="B183" s="11">
        <v>0.40902777777777777</v>
      </c>
      <c r="C183" s="13" t="s">
        <v>2015</v>
      </c>
      <c r="D183" s="13" t="s">
        <v>26</v>
      </c>
      <c r="E183" s="11">
        <v>0.40902777777777777</v>
      </c>
      <c r="F183" s="13" t="s">
        <v>1489</v>
      </c>
      <c r="G183" s="13" t="s">
        <v>3252</v>
      </c>
      <c r="H183" s="13" t="s">
        <v>3252</v>
      </c>
      <c r="I183" s="13" t="s">
        <v>3252</v>
      </c>
      <c r="J183" s="14"/>
      <c r="K183" s="13" t="s">
        <v>3329</v>
      </c>
      <c r="L183" s="13" t="s">
        <v>3474</v>
      </c>
      <c r="M183" s="13" t="s">
        <v>2646</v>
      </c>
      <c r="N183" s="13" t="s">
        <v>2647</v>
      </c>
      <c r="O183" s="13">
        <v>1.0</v>
      </c>
      <c r="P183" s="13" t="s">
        <v>2711</v>
      </c>
      <c r="Q183" s="14"/>
      <c r="R183" s="32" t="s">
        <v>3335</v>
      </c>
      <c r="S183" s="14"/>
      <c r="T183" s="14"/>
      <c r="U183" s="13" t="s">
        <v>288</v>
      </c>
      <c r="V183" s="13" t="s">
        <v>288</v>
      </c>
      <c r="W183" s="14"/>
      <c r="X183" s="14"/>
      <c r="Z183" s="14"/>
      <c r="AA183" s="14"/>
    </row>
    <row r="184">
      <c r="A184" s="18">
        <v>42639.0</v>
      </c>
      <c r="B184" s="11">
        <v>0.40902777777777777</v>
      </c>
      <c r="C184" s="13" t="s">
        <v>2015</v>
      </c>
      <c r="D184" s="13" t="s">
        <v>26</v>
      </c>
      <c r="E184" s="11">
        <v>0.40902777777777777</v>
      </c>
      <c r="F184" s="13" t="s">
        <v>1489</v>
      </c>
      <c r="G184" s="13" t="s">
        <v>3252</v>
      </c>
      <c r="H184" s="13" t="s">
        <v>3252</v>
      </c>
      <c r="I184" s="13" t="s">
        <v>3252</v>
      </c>
      <c r="J184" s="14"/>
      <c r="K184" s="13" t="s">
        <v>3329</v>
      </c>
      <c r="L184" s="13" t="s">
        <v>3477</v>
      </c>
      <c r="M184" s="13" t="s">
        <v>2646</v>
      </c>
      <c r="N184" s="13" t="s">
        <v>2647</v>
      </c>
      <c r="O184" s="13">
        <v>1.0</v>
      </c>
      <c r="P184" s="13" t="s">
        <v>2711</v>
      </c>
      <c r="Q184" s="14"/>
      <c r="R184" s="32" t="s">
        <v>3335</v>
      </c>
      <c r="S184" s="14"/>
      <c r="T184" s="14"/>
      <c r="U184" s="13" t="s">
        <v>288</v>
      </c>
      <c r="V184" s="13" t="s">
        <v>288</v>
      </c>
      <c r="W184" s="14"/>
      <c r="X184" s="14"/>
      <c r="Z184" s="14"/>
      <c r="AA184" s="14"/>
    </row>
    <row r="185">
      <c r="A185" s="18">
        <v>42640.0</v>
      </c>
      <c r="B185" s="11">
        <v>0.43333333333333335</v>
      </c>
      <c r="C185" s="13" t="s">
        <v>84</v>
      </c>
      <c r="D185" s="13" t="s">
        <v>26</v>
      </c>
      <c r="E185" s="11">
        <v>0.4270833333333333</v>
      </c>
      <c r="F185" s="13" t="s">
        <v>29</v>
      </c>
      <c r="G185" s="10">
        <v>42643.0</v>
      </c>
      <c r="H185" s="12">
        <v>42641.0</v>
      </c>
      <c r="I185" s="11">
        <v>0.5930555555555556</v>
      </c>
      <c r="J185" s="14"/>
      <c r="K185" s="13" t="s">
        <v>1305</v>
      </c>
      <c r="L185" s="13" t="s">
        <v>3481</v>
      </c>
      <c r="M185" s="13" t="s">
        <v>76</v>
      </c>
      <c r="N185" s="13" t="s">
        <v>3482</v>
      </c>
      <c r="O185" s="13">
        <v>1.0</v>
      </c>
      <c r="P185" s="13" t="s">
        <v>57</v>
      </c>
      <c r="Q185" s="14"/>
      <c r="R185" s="14"/>
      <c r="S185" s="14"/>
      <c r="T185" s="14"/>
      <c r="U185" s="13">
        <v>26782.0</v>
      </c>
      <c r="V185" s="15">
        <v>42642.0</v>
      </c>
      <c r="W185" s="14"/>
      <c r="X185" s="14"/>
      <c r="Y185">
        <f t="shared" ref="Y185:Y188" si="6">H185-G185</f>
        <v>-2</v>
      </c>
      <c r="Z185" s="14"/>
      <c r="AA185" s="14"/>
    </row>
    <row r="186">
      <c r="A186" s="18">
        <v>42640.0</v>
      </c>
      <c r="B186" s="11">
        <v>0.43333333333333335</v>
      </c>
      <c r="C186" s="13" t="s">
        <v>84</v>
      </c>
      <c r="D186" s="13" t="s">
        <v>26</v>
      </c>
      <c r="E186" s="11">
        <v>0.4270833333333333</v>
      </c>
      <c r="F186" s="13" t="s">
        <v>29</v>
      </c>
      <c r="G186" s="10">
        <v>42643.0</v>
      </c>
      <c r="H186" s="12">
        <v>42641.0</v>
      </c>
      <c r="I186" s="11">
        <v>0.5930555555555556</v>
      </c>
      <c r="J186" s="14"/>
      <c r="K186" s="13" t="s">
        <v>1305</v>
      </c>
      <c r="L186" s="13" t="s">
        <v>3488</v>
      </c>
      <c r="M186" s="13" t="s">
        <v>76</v>
      </c>
      <c r="N186" s="13" t="s">
        <v>3491</v>
      </c>
      <c r="O186" s="13">
        <v>1.0</v>
      </c>
      <c r="P186" s="13" t="s">
        <v>57</v>
      </c>
      <c r="Q186" s="14"/>
      <c r="R186" s="14"/>
      <c r="S186" s="14"/>
      <c r="T186" s="14"/>
      <c r="U186" s="13">
        <v>26782.0</v>
      </c>
      <c r="V186" s="15">
        <v>42642.0</v>
      </c>
      <c r="W186" s="14"/>
      <c r="X186" s="14"/>
      <c r="Y186">
        <f t="shared" si="6"/>
        <v>-2</v>
      </c>
      <c r="Z186" s="14"/>
      <c r="AA186" s="14"/>
    </row>
    <row r="187">
      <c r="A187" s="18">
        <v>42640.0</v>
      </c>
      <c r="B187" s="11">
        <v>0.43333333333333335</v>
      </c>
      <c r="C187" s="13" t="s">
        <v>84</v>
      </c>
      <c r="D187" s="13" t="s">
        <v>26</v>
      </c>
      <c r="E187" s="11">
        <v>0.4270833333333333</v>
      </c>
      <c r="F187" s="13" t="s">
        <v>29</v>
      </c>
      <c r="G187" s="10">
        <v>42643.0</v>
      </c>
      <c r="H187" s="12">
        <v>42642.0</v>
      </c>
      <c r="I187" s="11">
        <v>0.6861111111111111</v>
      </c>
      <c r="J187" s="14"/>
      <c r="K187" s="13" t="s">
        <v>1735</v>
      </c>
      <c r="L187" s="13" t="s">
        <v>3496</v>
      </c>
      <c r="M187" s="13" t="s">
        <v>76</v>
      </c>
      <c r="N187" s="13" t="s">
        <v>3498</v>
      </c>
      <c r="O187" s="13">
        <v>1.0</v>
      </c>
      <c r="P187" s="13" t="s">
        <v>57</v>
      </c>
      <c r="Q187" s="14"/>
      <c r="R187" s="14"/>
      <c r="S187" s="14"/>
      <c r="T187" s="14"/>
      <c r="U187" s="13">
        <v>26797.0</v>
      </c>
      <c r="V187" s="15">
        <v>42643.0</v>
      </c>
      <c r="W187" s="14"/>
      <c r="X187" s="14"/>
      <c r="Y187">
        <f t="shared" si="6"/>
        <v>-1</v>
      </c>
      <c r="Z187" s="14"/>
      <c r="AA187" s="14"/>
    </row>
    <row r="188">
      <c r="A188" s="18">
        <v>42640.0</v>
      </c>
      <c r="B188" s="11">
        <v>0.43333333333333335</v>
      </c>
      <c r="C188" s="13" t="s">
        <v>84</v>
      </c>
      <c r="D188" s="13" t="s">
        <v>26</v>
      </c>
      <c r="E188" s="11">
        <v>0.4270833333333333</v>
      </c>
      <c r="F188" s="13" t="s">
        <v>29</v>
      </c>
      <c r="G188" s="10">
        <v>42643.0</v>
      </c>
      <c r="H188" s="12">
        <v>42646.0</v>
      </c>
      <c r="I188" s="11">
        <v>0.29444444444444445</v>
      </c>
      <c r="J188" s="14"/>
      <c r="K188" s="13" t="s">
        <v>1735</v>
      </c>
      <c r="L188" s="13" t="s">
        <v>3501</v>
      </c>
      <c r="M188" s="13" t="s">
        <v>76</v>
      </c>
      <c r="N188" s="13" t="s">
        <v>3502</v>
      </c>
      <c r="O188" s="13">
        <v>1.0</v>
      </c>
      <c r="P188" s="13" t="s">
        <v>57</v>
      </c>
      <c r="Q188" s="14"/>
      <c r="R188" s="14"/>
      <c r="S188" s="14"/>
      <c r="T188" s="14"/>
      <c r="U188" s="13">
        <v>26809.0</v>
      </c>
      <c r="V188" s="15">
        <v>42646.0</v>
      </c>
      <c r="W188" s="14"/>
      <c r="X188" s="14"/>
      <c r="Y188">
        <f t="shared" si="6"/>
        <v>3</v>
      </c>
      <c r="Z188" s="14"/>
      <c r="AA188" s="14"/>
    </row>
    <row r="189">
      <c r="A189" s="10">
        <v>42640.0</v>
      </c>
      <c r="B189" s="11">
        <v>0.4465277777777778</v>
      </c>
      <c r="C189" s="13" t="s">
        <v>1170</v>
      </c>
      <c r="D189" s="13" t="s">
        <v>26</v>
      </c>
      <c r="E189" s="11">
        <v>0.4375</v>
      </c>
      <c r="F189" s="13" t="s">
        <v>1489</v>
      </c>
      <c r="G189" s="13" t="s">
        <v>2243</v>
      </c>
      <c r="H189" s="13" t="s">
        <v>2243</v>
      </c>
      <c r="I189" s="13" t="s">
        <v>2243</v>
      </c>
      <c r="J189" s="14"/>
      <c r="K189" s="13" t="s">
        <v>300</v>
      </c>
      <c r="L189" s="13" t="s">
        <v>3504</v>
      </c>
      <c r="M189" s="13" t="s">
        <v>144</v>
      </c>
      <c r="N189" s="13" t="s">
        <v>3040</v>
      </c>
      <c r="O189" s="13">
        <v>1.0</v>
      </c>
      <c r="P189" s="13" t="s">
        <v>3505</v>
      </c>
      <c r="Q189" s="14"/>
      <c r="R189" s="14"/>
      <c r="S189" s="14"/>
      <c r="T189" s="14"/>
      <c r="U189" s="13" t="s">
        <v>288</v>
      </c>
      <c r="V189" s="13" t="s">
        <v>288</v>
      </c>
      <c r="W189" s="14"/>
      <c r="X189" s="14"/>
      <c r="Z189" s="14"/>
      <c r="AA189" s="14"/>
    </row>
    <row r="190">
      <c r="A190" s="24">
        <v>42640.0</v>
      </c>
      <c r="B190" s="25">
        <v>0.4375</v>
      </c>
      <c r="C190" s="9" t="s">
        <v>1170</v>
      </c>
      <c r="D190" s="9" t="s">
        <v>26</v>
      </c>
      <c r="E190" s="25">
        <v>0.4361111111111111</v>
      </c>
      <c r="F190" s="9" t="s">
        <v>29</v>
      </c>
      <c r="G190" s="49">
        <v>42643.0</v>
      </c>
      <c r="H190" s="63">
        <v>42642.0</v>
      </c>
      <c r="I190" s="33">
        <v>0.6840277777777778</v>
      </c>
      <c r="J190" s="28"/>
      <c r="K190" s="9" t="s">
        <v>3507</v>
      </c>
      <c r="L190" s="29" t="s">
        <v>3508</v>
      </c>
      <c r="M190" s="9" t="s">
        <v>3509</v>
      </c>
      <c r="N190" s="9" t="s">
        <v>3510</v>
      </c>
      <c r="O190" s="9">
        <v>1.0</v>
      </c>
      <c r="P190" s="9" t="s">
        <v>3511</v>
      </c>
      <c r="Q190" s="37" t="s">
        <v>3512</v>
      </c>
      <c r="R190" s="28"/>
      <c r="S190" s="28"/>
      <c r="T190" s="28"/>
      <c r="U190" s="37">
        <v>26798.0</v>
      </c>
      <c r="V190" s="26">
        <v>42643.0</v>
      </c>
      <c r="W190" s="28"/>
      <c r="X190" s="28"/>
      <c r="Y190">
        <f>H190-G190</f>
        <v>-1</v>
      </c>
      <c r="Z190" s="28"/>
      <c r="AA190" s="28"/>
    </row>
    <row r="191">
      <c r="A191" s="18">
        <v>42640.0</v>
      </c>
      <c r="B191" s="11">
        <v>0.45069444444444445</v>
      </c>
      <c r="C191" s="13" t="s">
        <v>2015</v>
      </c>
      <c r="D191" s="13" t="s">
        <v>26</v>
      </c>
      <c r="E191" s="11">
        <v>0.45069444444444445</v>
      </c>
      <c r="F191" s="13" t="s">
        <v>1489</v>
      </c>
      <c r="G191" s="13" t="s">
        <v>3252</v>
      </c>
      <c r="H191" s="13" t="s">
        <v>3252</v>
      </c>
      <c r="I191" s="13" t="s">
        <v>3252</v>
      </c>
      <c r="J191" s="14"/>
      <c r="K191" s="13" t="s">
        <v>3329</v>
      </c>
      <c r="L191" s="13" t="s">
        <v>3515</v>
      </c>
      <c r="M191" s="13" t="s">
        <v>2646</v>
      </c>
      <c r="N191" s="13" t="s">
        <v>2647</v>
      </c>
      <c r="O191" s="13">
        <v>1.0</v>
      </c>
      <c r="P191" s="13" t="s">
        <v>2711</v>
      </c>
      <c r="Q191" s="14"/>
      <c r="R191" s="32" t="s">
        <v>3516</v>
      </c>
      <c r="S191" s="14"/>
      <c r="T191" s="14"/>
      <c r="U191" s="13" t="s">
        <v>288</v>
      </c>
      <c r="V191" s="13" t="s">
        <v>288</v>
      </c>
      <c r="W191" s="14"/>
      <c r="X191" s="14"/>
      <c r="Z191" s="14"/>
      <c r="AA191" s="14"/>
    </row>
    <row r="192">
      <c r="A192" s="18">
        <v>42640.0</v>
      </c>
      <c r="B192" s="11">
        <v>0.45069444444444445</v>
      </c>
      <c r="C192" s="13" t="s">
        <v>2015</v>
      </c>
      <c r="D192" s="13" t="s">
        <v>26</v>
      </c>
      <c r="E192" s="11">
        <v>0.45069444444444445</v>
      </c>
      <c r="F192" s="13" t="s">
        <v>1489</v>
      </c>
      <c r="G192" s="13" t="s">
        <v>3252</v>
      </c>
      <c r="H192" s="13" t="s">
        <v>3252</v>
      </c>
      <c r="I192" s="13" t="s">
        <v>3252</v>
      </c>
      <c r="J192" s="14"/>
      <c r="K192" s="13" t="s">
        <v>3329</v>
      </c>
      <c r="L192" s="13" t="s">
        <v>3518</v>
      </c>
      <c r="M192" s="13" t="s">
        <v>2646</v>
      </c>
      <c r="N192" s="13" t="s">
        <v>2647</v>
      </c>
      <c r="O192" s="13">
        <v>1.0</v>
      </c>
      <c r="P192" s="13" t="s">
        <v>2711</v>
      </c>
      <c r="Q192" s="14"/>
      <c r="R192" s="32" t="s">
        <v>3516</v>
      </c>
      <c r="S192" s="14"/>
      <c r="T192" s="14"/>
      <c r="U192" s="13" t="s">
        <v>288</v>
      </c>
      <c r="V192" s="13" t="s">
        <v>288</v>
      </c>
      <c r="W192" s="14"/>
      <c r="X192" s="14"/>
      <c r="Z192" s="14"/>
      <c r="AA192" s="14"/>
    </row>
    <row r="193">
      <c r="A193" s="18">
        <v>42640.0</v>
      </c>
      <c r="B193" s="11">
        <v>0.45069444444444445</v>
      </c>
      <c r="C193" s="13" t="s">
        <v>2015</v>
      </c>
      <c r="D193" s="13" t="s">
        <v>26</v>
      </c>
      <c r="E193" s="11">
        <v>0.45069444444444445</v>
      </c>
      <c r="F193" s="13" t="s">
        <v>1489</v>
      </c>
      <c r="G193" s="13" t="s">
        <v>3252</v>
      </c>
      <c r="H193" s="13" t="s">
        <v>3252</v>
      </c>
      <c r="I193" s="13" t="s">
        <v>3252</v>
      </c>
      <c r="J193" s="14"/>
      <c r="K193" s="13" t="s">
        <v>3329</v>
      </c>
      <c r="L193" s="13" t="s">
        <v>3521</v>
      </c>
      <c r="M193" s="13" t="s">
        <v>2646</v>
      </c>
      <c r="N193" s="13" t="s">
        <v>2647</v>
      </c>
      <c r="O193" s="13">
        <v>1.0</v>
      </c>
      <c r="P193" s="13" t="s">
        <v>2711</v>
      </c>
      <c r="Q193" s="14"/>
      <c r="R193" s="32" t="s">
        <v>3516</v>
      </c>
      <c r="S193" s="14"/>
      <c r="T193" s="14"/>
      <c r="U193" s="13" t="s">
        <v>288</v>
      </c>
      <c r="V193" s="13" t="s">
        <v>288</v>
      </c>
      <c r="W193" s="14"/>
      <c r="X193" s="14"/>
      <c r="Z193" s="14"/>
      <c r="AA193" s="14"/>
    </row>
    <row r="194">
      <c r="A194" s="18">
        <v>42640.0</v>
      </c>
      <c r="B194" s="11">
        <v>0.45069444444444445</v>
      </c>
      <c r="C194" s="13" t="s">
        <v>2015</v>
      </c>
      <c r="D194" s="13" t="s">
        <v>26</v>
      </c>
      <c r="E194" s="11">
        <v>0.45069444444444445</v>
      </c>
      <c r="F194" s="13" t="s">
        <v>1489</v>
      </c>
      <c r="G194" s="13" t="s">
        <v>3252</v>
      </c>
      <c r="H194" s="13" t="s">
        <v>3252</v>
      </c>
      <c r="I194" s="13" t="s">
        <v>3252</v>
      </c>
      <c r="J194" s="14"/>
      <c r="K194" s="13" t="s">
        <v>3329</v>
      </c>
      <c r="L194" s="13" t="s">
        <v>3523</v>
      </c>
      <c r="M194" s="13" t="s">
        <v>2646</v>
      </c>
      <c r="N194" s="13" t="s">
        <v>2647</v>
      </c>
      <c r="O194" s="13">
        <v>1.0</v>
      </c>
      <c r="P194" s="13" t="s">
        <v>2711</v>
      </c>
      <c r="Q194" s="14"/>
      <c r="R194" s="32" t="s">
        <v>3516</v>
      </c>
      <c r="S194" s="14"/>
      <c r="T194" s="14"/>
      <c r="U194" s="13" t="s">
        <v>288</v>
      </c>
      <c r="V194" s="13" t="s">
        <v>288</v>
      </c>
      <c r="W194" s="14"/>
      <c r="X194" s="14"/>
      <c r="Z194" s="14"/>
      <c r="AA194" s="14"/>
    </row>
    <row r="195">
      <c r="A195" s="18">
        <v>42640.0</v>
      </c>
      <c r="B195" s="11">
        <v>0.45069444444444445</v>
      </c>
      <c r="C195" s="13" t="s">
        <v>2015</v>
      </c>
      <c r="D195" s="13" t="s">
        <v>26</v>
      </c>
      <c r="E195" s="11">
        <v>0.45069444444444445</v>
      </c>
      <c r="F195" s="13" t="s">
        <v>1489</v>
      </c>
      <c r="G195" s="13" t="s">
        <v>3252</v>
      </c>
      <c r="H195" s="13" t="s">
        <v>3252</v>
      </c>
      <c r="I195" s="13" t="s">
        <v>3252</v>
      </c>
      <c r="J195" s="14"/>
      <c r="K195" s="13" t="s">
        <v>3329</v>
      </c>
      <c r="L195" s="13" t="s">
        <v>3525</v>
      </c>
      <c r="M195" s="13" t="s">
        <v>2646</v>
      </c>
      <c r="N195" s="13" t="s">
        <v>2647</v>
      </c>
      <c r="O195" s="13">
        <v>1.0</v>
      </c>
      <c r="P195" s="13" t="s">
        <v>2711</v>
      </c>
      <c r="Q195" s="14"/>
      <c r="R195" s="32" t="s">
        <v>3516</v>
      </c>
      <c r="S195" s="14"/>
      <c r="T195" s="14"/>
      <c r="U195" s="13" t="s">
        <v>288</v>
      </c>
      <c r="V195" s="13" t="s">
        <v>288</v>
      </c>
      <c r="W195" s="14"/>
      <c r="X195" s="14"/>
      <c r="Z195" s="14"/>
      <c r="AA195" s="14"/>
    </row>
    <row r="196">
      <c r="A196" s="18">
        <v>42640.0</v>
      </c>
      <c r="B196" s="11">
        <v>0.45069444444444445</v>
      </c>
      <c r="C196" s="13" t="s">
        <v>2015</v>
      </c>
      <c r="D196" s="13" t="s">
        <v>26</v>
      </c>
      <c r="E196" s="11">
        <v>0.45069444444444445</v>
      </c>
      <c r="F196" s="13" t="s">
        <v>1489</v>
      </c>
      <c r="G196" s="13" t="s">
        <v>3252</v>
      </c>
      <c r="H196" s="13" t="s">
        <v>3252</v>
      </c>
      <c r="I196" s="13" t="s">
        <v>3252</v>
      </c>
      <c r="J196" s="14"/>
      <c r="K196" s="13" t="s">
        <v>3329</v>
      </c>
      <c r="L196" s="13" t="s">
        <v>3527</v>
      </c>
      <c r="M196" s="13" t="s">
        <v>2646</v>
      </c>
      <c r="N196" s="13" t="s">
        <v>2647</v>
      </c>
      <c r="O196" s="13">
        <v>1.0</v>
      </c>
      <c r="P196" s="13" t="s">
        <v>2711</v>
      </c>
      <c r="Q196" s="14"/>
      <c r="R196" s="32" t="s">
        <v>3516</v>
      </c>
      <c r="S196" s="14"/>
      <c r="T196" s="14"/>
      <c r="U196" s="13" t="s">
        <v>288</v>
      </c>
      <c r="V196" s="13" t="s">
        <v>288</v>
      </c>
      <c r="W196" s="14"/>
      <c r="X196" s="14"/>
      <c r="Z196" s="14"/>
      <c r="AA196" s="14"/>
    </row>
    <row r="197">
      <c r="A197" s="18">
        <v>42640.0</v>
      </c>
      <c r="B197" s="11">
        <v>0.45069444444444445</v>
      </c>
      <c r="C197" s="13" t="s">
        <v>2015</v>
      </c>
      <c r="D197" s="13" t="s">
        <v>26</v>
      </c>
      <c r="E197" s="11">
        <v>0.45069444444444445</v>
      </c>
      <c r="F197" s="13" t="s">
        <v>1489</v>
      </c>
      <c r="G197" s="13" t="s">
        <v>3252</v>
      </c>
      <c r="H197" s="13" t="s">
        <v>3252</v>
      </c>
      <c r="I197" s="13" t="s">
        <v>3252</v>
      </c>
      <c r="J197" s="14"/>
      <c r="K197" s="13" t="s">
        <v>3329</v>
      </c>
      <c r="L197" s="13" t="s">
        <v>3530</v>
      </c>
      <c r="M197" s="13" t="s">
        <v>2646</v>
      </c>
      <c r="N197" s="13" t="s">
        <v>2647</v>
      </c>
      <c r="O197" s="13">
        <v>1.0</v>
      </c>
      <c r="P197" s="13" t="s">
        <v>2711</v>
      </c>
      <c r="Q197" s="14"/>
      <c r="R197" s="32" t="s">
        <v>3516</v>
      </c>
      <c r="S197" s="14"/>
      <c r="T197" s="14"/>
      <c r="U197" s="13" t="s">
        <v>288</v>
      </c>
      <c r="V197" s="13" t="s">
        <v>288</v>
      </c>
      <c r="W197" s="14"/>
      <c r="X197" s="14"/>
      <c r="Z197" s="14"/>
      <c r="AA197" s="14"/>
    </row>
    <row r="198">
      <c r="A198" s="18">
        <v>42640.0</v>
      </c>
      <c r="B198" s="11">
        <v>0.45069444444444445</v>
      </c>
      <c r="C198" s="13" t="s">
        <v>2015</v>
      </c>
      <c r="D198" s="13" t="s">
        <v>26</v>
      </c>
      <c r="E198" s="11">
        <v>0.45069444444444445</v>
      </c>
      <c r="F198" s="13" t="s">
        <v>1489</v>
      </c>
      <c r="G198" s="13" t="s">
        <v>3252</v>
      </c>
      <c r="H198" s="13" t="s">
        <v>3252</v>
      </c>
      <c r="I198" s="13" t="s">
        <v>3252</v>
      </c>
      <c r="J198" s="14"/>
      <c r="K198" s="13" t="s">
        <v>3329</v>
      </c>
      <c r="L198" s="13" t="s">
        <v>3532</v>
      </c>
      <c r="M198" s="13" t="s">
        <v>2646</v>
      </c>
      <c r="N198" s="13" t="s">
        <v>2647</v>
      </c>
      <c r="O198" s="13">
        <v>1.0</v>
      </c>
      <c r="P198" s="13" t="s">
        <v>2711</v>
      </c>
      <c r="Q198" s="14"/>
      <c r="R198" s="32" t="s">
        <v>3516</v>
      </c>
      <c r="S198" s="14"/>
      <c r="T198" s="14"/>
      <c r="U198" s="13" t="s">
        <v>288</v>
      </c>
      <c r="V198" s="13" t="s">
        <v>288</v>
      </c>
      <c r="W198" s="14"/>
      <c r="X198" s="14"/>
      <c r="Z198" s="14"/>
      <c r="AA198" s="14"/>
    </row>
    <row r="199">
      <c r="A199" s="18">
        <v>42640.0</v>
      </c>
      <c r="B199" s="11">
        <v>0.45069444444444445</v>
      </c>
      <c r="C199" s="13" t="s">
        <v>2015</v>
      </c>
      <c r="D199" s="13" t="s">
        <v>26</v>
      </c>
      <c r="E199" s="11">
        <v>0.45069444444444445</v>
      </c>
      <c r="F199" s="13" t="s">
        <v>1489</v>
      </c>
      <c r="G199" s="13" t="s">
        <v>3252</v>
      </c>
      <c r="H199" s="13" t="s">
        <v>3252</v>
      </c>
      <c r="I199" s="13" t="s">
        <v>3252</v>
      </c>
      <c r="J199" s="14"/>
      <c r="K199" s="13" t="s">
        <v>3329</v>
      </c>
      <c r="L199" s="13" t="s">
        <v>3535</v>
      </c>
      <c r="M199" s="13" t="s">
        <v>2646</v>
      </c>
      <c r="N199" s="13" t="s">
        <v>2647</v>
      </c>
      <c r="O199" s="13">
        <v>1.0</v>
      </c>
      <c r="P199" s="13" t="s">
        <v>2711</v>
      </c>
      <c r="Q199" s="14"/>
      <c r="R199" s="32" t="s">
        <v>3516</v>
      </c>
      <c r="S199" s="14"/>
      <c r="T199" s="14"/>
      <c r="U199" s="13" t="s">
        <v>288</v>
      </c>
      <c r="V199" s="13" t="s">
        <v>288</v>
      </c>
      <c r="W199" s="14"/>
      <c r="X199" s="14"/>
      <c r="Z199" s="14"/>
      <c r="AA199" s="14"/>
    </row>
    <row r="200">
      <c r="A200" s="18">
        <v>42640.0</v>
      </c>
      <c r="B200" s="11">
        <v>0.45069444444444445</v>
      </c>
      <c r="C200" s="13" t="s">
        <v>2015</v>
      </c>
      <c r="D200" s="13" t="s">
        <v>26</v>
      </c>
      <c r="E200" s="11">
        <v>0.45069444444444445</v>
      </c>
      <c r="F200" s="13" t="s">
        <v>1489</v>
      </c>
      <c r="G200" s="13" t="s">
        <v>3252</v>
      </c>
      <c r="H200" s="13" t="s">
        <v>3252</v>
      </c>
      <c r="I200" s="13" t="s">
        <v>3252</v>
      </c>
      <c r="J200" s="14"/>
      <c r="K200" s="13" t="s">
        <v>3329</v>
      </c>
      <c r="L200" s="13" t="s">
        <v>3537</v>
      </c>
      <c r="M200" s="13" t="s">
        <v>2646</v>
      </c>
      <c r="N200" s="13" t="s">
        <v>2647</v>
      </c>
      <c r="O200" s="13">
        <v>1.0</v>
      </c>
      <c r="P200" s="13" t="s">
        <v>2711</v>
      </c>
      <c r="Q200" s="14"/>
      <c r="R200" s="32" t="s">
        <v>3516</v>
      </c>
      <c r="S200" s="14"/>
      <c r="T200" s="14"/>
      <c r="U200" s="13" t="s">
        <v>288</v>
      </c>
      <c r="V200" s="13" t="s">
        <v>288</v>
      </c>
      <c r="W200" s="14"/>
      <c r="X200" s="14"/>
      <c r="Z200" s="14"/>
      <c r="AA200" s="14"/>
    </row>
    <row r="201">
      <c r="A201" s="18">
        <v>42640.0</v>
      </c>
      <c r="B201" s="11">
        <v>0.45069444444444445</v>
      </c>
      <c r="C201" s="13" t="s">
        <v>2015</v>
      </c>
      <c r="D201" s="13" t="s">
        <v>26</v>
      </c>
      <c r="E201" s="11">
        <v>0.45069444444444445</v>
      </c>
      <c r="F201" s="13" t="s">
        <v>1489</v>
      </c>
      <c r="G201" s="13" t="s">
        <v>3252</v>
      </c>
      <c r="H201" s="13" t="s">
        <v>3252</v>
      </c>
      <c r="I201" s="13" t="s">
        <v>3252</v>
      </c>
      <c r="J201" s="14"/>
      <c r="K201" s="13" t="s">
        <v>3329</v>
      </c>
      <c r="L201" s="13" t="s">
        <v>3540</v>
      </c>
      <c r="M201" s="13" t="s">
        <v>2646</v>
      </c>
      <c r="N201" s="13" t="s">
        <v>2647</v>
      </c>
      <c r="O201" s="13">
        <v>1.0</v>
      </c>
      <c r="P201" s="13" t="s">
        <v>2711</v>
      </c>
      <c r="Q201" s="14"/>
      <c r="R201" s="32" t="s">
        <v>3516</v>
      </c>
      <c r="S201" s="14"/>
      <c r="T201" s="14"/>
      <c r="U201" s="13" t="s">
        <v>288</v>
      </c>
      <c r="V201" s="13" t="s">
        <v>288</v>
      </c>
      <c r="W201" s="14"/>
      <c r="X201" s="14"/>
      <c r="Z201" s="14"/>
      <c r="AA201" s="14"/>
    </row>
    <row r="202">
      <c r="A202" s="18">
        <v>42640.0</v>
      </c>
      <c r="B202" s="11">
        <v>0.45069444444444445</v>
      </c>
      <c r="C202" s="13" t="s">
        <v>2015</v>
      </c>
      <c r="D202" s="13" t="s">
        <v>26</v>
      </c>
      <c r="E202" s="11">
        <v>0.45069444444444445</v>
      </c>
      <c r="F202" s="13" t="s">
        <v>1489</v>
      </c>
      <c r="G202" s="13" t="s">
        <v>3252</v>
      </c>
      <c r="H202" s="13" t="s">
        <v>3252</v>
      </c>
      <c r="I202" s="13" t="s">
        <v>3252</v>
      </c>
      <c r="J202" s="14"/>
      <c r="K202" s="13" t="s">
        <v>3329</v>
      </c>
      <c r="L202" s="13" t="s">
        <v>3542</v>
      </c>
      <c r="M202" s="13" t="s">
        <v>2646</v>
      </c>
      <c r="N202" s="13" t="s">
        <v>2647</v>
      </c>
      <c r="O202" s="13">
        <v>1.0</v>
      </c>
      <c r="P202" s="13" t="s">
        <v>2711</v>
      </c>
      <c r="Q202" s="14"/>
      <c r="R202" s="32" t="s">
        <v>3516</v>
      </c>
      <c r="S202" s="14"/>
      <c r="T202" s="14"/>
      <c r="U202" s="13" t="s">
        <v>288</v>
      </c>
      <c r="V202" s="13" t="s">
        <v>288</v>
      </c>
      <c r="W202" s="14"/>
      <c r="X202" s="14"/>
      <c r="Z202" s="14"/>
      <c r="AA202" s="14"/>
    </row>
    <row r="203">
      <c r="A203" s="18">
        <v>42640.0</v>
      </c>
      <c r="B203" s="11">
        <v>0.45069444444444445</v>
      </c>
      <c r="C203" s="13" t="s">
        <v>2015</v>
      </c>
      <c r="D203" s="13" t="s">
        <v>26</v>
      </c>
      <c r="E203" s="11">
        <v>0.45069444444444445</v>
      </c>
      <c r="F203" s="13" t="s">
        <v>1489</v>
      </c>
      <c r="G203" s="13" t="s">
        <v>3252</v>
      </c>
      <c r="H203" s="13" t="s">
        <v>3252</v>
      </c>
      <c r="I203" s="13" t="s">
        <v>3252</v>
      </c>
      <c r="J203" s="14"/>
      <c r="K203" s="13" t="s">
        <v>3329</v>
      </c>
      <c r="L203" s="13" t="s">
        <v>3544</v>
      </c>
      <c r="M203" s="13" t="s">
        <v>2646</v>
      </c>
      <c r="N203" s="13" t="s">
        <v>2647</v>
      </c>
      <c r="O203" s="13">
        <v>1.0</v>
      </c>
      <c r="P203" s="13" t="s">
        <v>2711</v>
      </c>
      <c r="Q203" s="14"/>
      <c r="R203" s="32" t="s">
        <v>3516</v>
      </c>
      <c r="S203" s="14"/>
      <c r="T203" s="14"/>
      <c r="U203" s="13" t="s">
        <v>288</v>
      </c>
      <c r="V203" s="13" t="s">
        <v>288</v>
      </c>
      <c r="W203" s="14"/>
      <c r="X203" s="14"/>
      <c r="Z203" s="14"/>
      <c r="AA203" s="14"/>
    </row>
    <row r="204">
      <c r="A204" s="18">
        <v>42640.0</v>
      </c>
      <c r="B204" s="11">
        <v>0.45069444444444445</v>
      </c>
      <c r="C204" s="13" t="s">
        <v>2015</v>
      </c>
      <c r="D204" s="13" t="s">
        <v>26</v>
      </c>
      <c r="E204" s="11">
        <v>0.45069444444444445</v>
      </c>
      <c r="F204" s="13" t="s">
        <v>1489</v>
      </c>
      <c r="G204" s="13" t="s">
        <v>3252</v>
      </c>
      <c r="H204" s="13" t="s">
        <v>3252</v>
      </c>
      <c r="I204" s="13" t="s">
        <v>3252</v>
      </c>
      <c r="J204" s="14"/>
      <c r="K204" s="13" t="s">
        <v>3329</v>
      </c>
      <c r="L204" s="13" t="s">
        <v>3547</v>
      </c>
      <c r="M204" s="13" t="s">
        <v>2646</v>
      </c>
      <c r="N204" s="13" t="s">
        <v>2647</v>
      </c>
      <c r="O204" s="13">
        <v>1.0</v>
      </c>
      <c r="P204" s="13" t="s">
        <v>2711</v>
      </c>
      <c r="Q204" s="14"/>
      <c r="R204" s="32" t="s">
        <v>3516</v>
      </c>
      <c r="S204" s="14"/>
      <c r="T204" s="14"/>
      <c r="U204" s="13" t="s">
        <v>288</v>
      </c>
      <c r="V204" s="13" t="s">
        <v>288</v>
      </c>
      <c r="W204" s="14"/>
      <c r="X204" s="14"/>
      <c r="Z204" s="14"/>
      <c r="AA204" s="14"/>
    </row>
    <row r="205">
      <c r="A205" s="18">
        <v>42640.0</v>
      </c>
      <c r="B205" s="11">
        <v>0.45069444444444445</v>
      </c>
      <c r="C205" s="13" t="s">
        <v>2015</v>
      </c>
      <c r="D205" s="13" t="s">
        <v>26</v>
      </c>
      <c r="E205" s="11">
        <v>0.45069444444444445</v>
      </c>
      <c r="F205" s="13" t="s">
        <v>1489</v>
      </c>
      <c r="G205" s="13" t="s">
        <v>3252</v>
      </c>
      <c r="H205" s="13" t="s">
        <v>3252</v>
      </c>
      <c r="I205" s="13" t="s">
        <v>3252</v>
      </c>
      <c r="J205" s="14"/>
      <c r="K205" s="13" t="s">
        <v>3329</v>
      </c>
      <c r="L205" s="13" t="s">
        <v>3549</v>
      </c>
      <c r="M205" s="13" t="s">
        <v>2646</v>
      </c>
      <c r="N205" s="13" t="s">
        <v>2647</v>
      </c>
      <c r="O205" s="13">
        <v>1.0</v>
      </c>
      <c r="P205" s="13" t="s">
        <v>2711</v>
      </c>
      <c r="Q205" s="14"/>
      <c r="R205" s="32" t="s">
        <v>3516</v>
      </c>
      <c r="S205" s="14"/>
      <c r="T205" s="14"/>
      <c r="U205" s="13" t="s">
        <v>288</v>
      </c>
      <c r="V205" s="13" t="s">
        <v>288</v>
      </c>
      <c r="W205" s="14"/>
      <c r="X205" s="14"/>
      <c r="Z205" s="14"/>
      <c r="AA205" s="14"/>
    </row>
    <row r="206">
      <c r="A206" s="18">
        <v>42640.0</v>
      </c>
      <c r="B206" s="11">
        <v>0.45069444444444445</v>
      </c>
      <c r="C206" s="13" t="s">
        <v>2015</v>
      </c>
      <c r="D206" s="13" t="s">
        <v>26</v>
      </c>
      <c r="E206" s="11">
        <v>0.45069444444444445</v>
      </c>
      <c r="F206" s="13" t="s">
        <v>1489</v>
      </c>
      <c r="G206" s="13" t="s">
        <v>3252</v>
      </c>
      <c r="H206" s="13" t="s">
        <v>3252</v>
      </c>
      <c r="I206" s="13" t="s">
        <v>3252</v>
      </c>
      <c r="J206" s="14"/>
      <c r="K206" s="13" t="s">
        <v>3329</v>
      </c>
      <c r="L206" s="13" t="s">
        <v>3552</v>
      </c>
      <c r="M206" s="13" t="s">
        <v>2646</v>
      </c>
      <c r="N206" s="13" t="s">
        <v>2647</v>
      </c>
      <c r="O206" s="13">
        <v>1.0</v>
      </c>
      <c r="P206" s="13" t="s">
        <v>2711</v>
      </c>
      <c r="Q206" s="14"/>
      <c r="R206" s="32" t="s">
        <v>3516</v>
      </c>
      <c r="S206" s="14"/>
      <c r="T206" s="14"/>
      <c r="U206" s="13" t="s">
        <v>288</v>
      </c>
      <c r="V206" s="13" t="s">
        <v>288</v>
      </c>
      <c r="W206" s="14"/>
      <c r="X206" s="14"/>
      <c r="Z206" s="14"/>
      <c r="AA206" s="14"/>
    </row>
    <row r="207">
      <c r="A207" s="18">
        <v>42640.0</v>
      </c>
      <c r="B207" s="11">
        <v>0.45069444444444445</v>
      </c>
      <c r="C207" s="13" t="s">
        <v>2015</v>
      </c>
      <c r="D207" s="13" t="s">
        <v>26</v>
      </c>
      <c r="E207" s="11">
        <v>0.45069444444444445</v>
      </c>
      <c r="F207" s="13" t="s">
        <v>1489</v>
      </c>
      <c r="G207" s="13" t="s">
        <v>3252</v>
      </c>
      <c r="H207" s="13" t="s">
        <v>3252</v>
      </c>
      <c r="I207" s="13" t="s">
        <v>3252</v>
      </c>
      <c r="J207" s="14"/>
      <c r="K207" s="13" t="s">
        <v>3329</v>
      </c>
      <c r="L207" s="13" t="s">
        <v>3554</v>
      </c>
      <c r="M207" s="13" t="s">
        <v>2646</v>
      </c>
      <c r="N207" s="13" t="s">
        <v>2647</v>
      </c>
      <c r="O207" s="13">
        <v>1.0</v>
      </c>
      <c r="P207" s="13" t="s">
        <v>2711</v>
      </c>
      <c r="Q207" s="14"/>
      <c r="R207" s="32" t="s">
        <v>3516</v>
      </c>
      <c r="S207" s="14"/>
      <c r="T207" s="14"/>
      <c r="U207" s="13" t="s">
        <v>288</v>
      </c>
      <c r="V207" s="13" t="s">
        <v>288</v>
      </c>
      <c r="W207" s="14"/>
      <c r="X207" s="14"/>
      <c r="Z207" s="14"/>
      <c r="AA207" s="14"/>
    </row>
    <row r="208">
      <c r="A208" s="18">
        <v>42640.0</v>
      </c>
      <c r="B208" s="11">
        <v>0.45069444444444445</v>
      </c>
      <c r="C208" s="13" t="s">
        <v>2015</v>
      </c>
      <c r="D208" s="13" t="s">
        <v>26</v>
      </c>
      <c r="E208" s="11">
        <v>0.45069444444444445</v>
      </c>
      <c r="F208" s="13" t="s">
        <v>1489</v>
      </c>
      <c r="G208" s="13" t="s">
        <v>3252</v>
      </c>
      <c r="H208" s="13" t="s">
        <v>3252</v>
      </c>
      <c r="I208" s="13" t="s">
        <v>3252</v>
      </c>
      <c r="J208" s="14"/>
      <c r="K208" s="13" t="s">
        <v>3329</v>
      </c>
      <c r="L208" s="13" t="s">
        <v>3556</v>
      </c>
      <c r="M208" s="13" t="s">
        <v>2646</v>
      </c>
      <c r="N208" s="13" t="s">
        <v>2647</v>
      </c>
      <c r="O208" s="13">
        <v>1.0</v>
      </c>
      <c r="P208" s="13" t="s">
        <v>2711</v>
      </c>
      <c r="Q208" s="14"/>
      <c r="R208" s="32" t="s">
        <v>3516</v>
      </c>
      <c r="S208" s="14"/>
      <c r="T208" s="14"/>
      <c r="U208" s="13" t="s">
        <v>288</v>
      </c>
      <c r="V208" s="13" t="s">
        <v>288</v>
      </c>
      <c r="W208" s="14"/>
      <c r="X208" s="14"/>
      <c r="Z208" s="14"/>
      <c r="AA208" s="14"/>
    </row>
    <row r="209">
      <c r="A209" s="18">
        <v>42640.0</v>
      </c>
      <c r="B209" s="11">
        <v>0.45069444444444445</v>
      </c>
      <c r="C209" s="13" t="s">
        <v>2015</v>
      </c>
      <c r="D209" s="13" t="s">
        <v>26</v>
      </c>
      <c r="E209" s="11">
        <v>0.45069444444444445</v>
      </c>
      <c r="F209" s="13" t="s">
        <v>1489</v>
      </c>
      <c r="G209" s="13" t="s">
        <v>3252</v>
      </c>
      <c r="H209" s="13" t="s">
        <v>3252</v>
      </c>
      <c r="I209" s="13" t="s">
        <v>3252</v>
      </c>
      <c r="J209" s="14"/>
      <c r="K209" s="13" t="s">
        <v>3329</v>
      </c>
      <c r="L209" s="13" t="s">
        <v>3558</v>
      </c>
      <c r="M209" s="13" t="s">
        <v>2646</v>
      </c>
      <c r="N209" s="13" t="s">
        <v>2647</v>
      </c>
      <c r="O209" s="13">
        <v>1.0</v>
      </c>
      <c r="P209" s="13" t="s">
        <v>2711</v>
      </c>
      <c r="Q209" s="14"/>
      <c r="R209" s="32" t="s">
        <v>3516</v>
      </c>
      <c r="S209" s="14"/>
      <c r="T209" s="14"/>
      <c r="U209" s="13" t="s">
        <v>288</v>
      </c>
      <c r="V209" s="13" t="s">
        <v>288</v>
      </c>
      <c r="W209" s="14"/>
      <c r="X209" s="14"/>
      <c r="Z209" s="14"/>
      <c r="AA209" s="14"/>
    </row>
    <row r="210">
      <c r="A210" s="18">
        <v>42640.0</v>
      </c>
      <c r="B210" s="11">
        <v>0.45069444444444445</v>
      </c>
      <c r="C210" s="13" t="s">
        <v>2015</v>
      </c>
      <c r="D210" s="13" t="s">
        <v>26</v>
      </c>
      <c r="E210" s="11">
        <v>0.45069444444444445</v>
      </c>
      <c r="F210" s="13" t="s">
        <v>1489</v>
      </c>
      <c r="G210" s="13" t="s">
        <v>3252</v>
      </c>
      <c r="H210" s="13" t="s">
        <v>3252</v>
      </c>
      <c r="I210" s="13" t="s">
        <v>3252</v>
      </c>
      <c r="J210" s="14"/>
      <c r="K210" s="13" t="s">
        <v>3329</v>
      </c>
      <c r="L210" s="13" t="s">
        <v>3560</v>
      </c>
      <c r="M210" s="13" t="s">
        <v>2646</v>
      </c>
      <c r="N210" s="13" t="s">
        <v>2647</v>
      </c>
      <c r="O210" s="13">
        <v>1.0</v>
      </c>
      <c r="P210" s="13" t="s">
        <v>2711</v>
      </c>
      <c r="Q210" s="14"/>
      <c r="R210" s="32" t="s">
        <v>3516</v>
      </c>
      <c r="S210" s="14"/>
      <c r="T210" s="14"/>
      <c r="U210" s="13" t="s">
        <v>288</v>
      </c>
      <c r="V210" s="13" t="s">
        <v>288</v>
      </c>
      <c r="W210" s="14"/>
      <c r="X210" s="14"/>
      <c r="Z210" s="14"/>
      <c r="AA210" s="14"/>
    </row>
    <row r="211">
      <c r="A211" s="18">
        <v>42640.0</v>
      </c>
      <c r="B211" s="11">
        <v>0.45069444444444445</v>
      </c>
      <c r="C211" s="13" t="s">
        <v>2015</v>
      </c>
      <c r="D211" s="13" t="s">
        <v>26</v>
      </c>
      <c r="E211" s="11">
        <v>0.45069444444444445</v>
      </c>
      <c r="F211" s="13" t="s">
        <v>1489</v>
      </c>
      <c r="G211" s="13" t="s">
        <v>3252</v>
      </c>
      <c r="H211" s="13" t="s">
        <v>3252</v>
      </c>
      <c r="I211" s="13" t="s">
        <v>3252</v>
      </c>
      <c r="J211" s="14"/>
      <c r="K211" s="13" t="s">
        <v>3329</v>
      </c>
      <c r="L211" s="13" t="s">
        <v>3563</v>
      </c>
      <c r="M211" s="13" t="s">
        <v>2646</v>
      </c>
      <c r="N211" s="13" t="s">
        <v>2647</v>
      </c>
      <c r="O211" s="13">
        <v>1.0</v>
      </c>
      <c r="P211" s="13" t="s">
        <v>2711</v>
      </c>
      <c r="Q211" s="14"/>
      <c r="R211" s="32" t="s">
        <v>3516</v>
      </c>
      <c r="S211" s="14"/>
      <c r="T211" s="14"/>
      <c r="U211" s="13" t="s">
        <v>288</v>
      </c>
      <c r="V211" s="13" t="s">
        <v>288</v>
      </c>
      <c r="W211" s="14"/>
      <c r="X211" s="14"/>
      <c r="Z211" s="14"/>
      <c r="AA211" s="14"/>
    </row>
    <row r="212">
      <c r="A212" s="18">
        <v>42640.0</v>
      </c>
      <c r="B212" s="11">
        <v>0.45069444444444445</v>
      </c>
      <c r="C212" s="13" t="s">
        <v>2015</v>
      </c>
      <c r="D212" s="13" t="s">
        <v>26</v>
      </c>
      <c r="E212" s="11">
        <v>0.45069444444444445</v>
      </c>
      <c r="F212" s="13" t="s">
        <v>1489</v>
      </c>
      <c r="G212" s="13" t="s">
        <v>3252</v>
      </c>
      <c r="H212" s="13" t="s">
        <v>3252</v>
      </c>
      <c r="I212" s="13" t="s">
        <v>3252</v>
      </c>
      <c r="J212" s="14"/>
      <c r="K212" s="13" t="s">
        <v>3329</v>
      </c>
      <c r="L212" s="13" t="s">
        <v>3566</v>
      </c>
      <c r="M212" s="13" t="s">
        <v>2646</v>
      </c>
      <c r="N212" s="13" t="s">
        <v>2647</v>
      </c>
      <c r="O212" s="13">
        <v>1.0</v>
      </c>
      <c r="P212" s="13" t="s">
        <v>2711</v>
      </c>
      <c r="Q212" s="14"/>
      <c r="R212" s="32" t="s">
        <v>3516</v>
      </c>
      <c r="S212" s="14"/>
      <c r="T212" s="14"/>
      <c r="U212" s="13" t="s">
        <v>288</v>
      </c>
      <c r="V212" s="13" t="s">
        <v>288</v>
      </c>
      <c r="W212" s="14"/>
      <c r="X212" s="14"/>
      <c r="Z212" s="14"/>
      <c r="AA212" s="14"/>
    </row>
    <row r="213">
      <c r="A213" s="18">
        <v>42640.0</v>
      </c>
      <c r="B213" s="11">
        <v>0.45069444444444445</v>
      </c>
      <c r="C213" s="13" t="s">
        <v>2015</v>
      </c>
      <c r="D213" s="13" t="s">
        <v>26</v>
      </c>
      <c r="E213" s="11">
        <v>0.45069444444444445</v>
      </c>
      <c r="F213" s="13" t="s">
        <v>1489</v>
      </c>
      <c r="G213" s="13" t="s">
        <v>3252</v>
      </c>
      <c r="H213" s="13" t="s">
        <v>3252</v>
      </c>
      <c r="I213" s="13" t="s">
        <v>3252</v>
      </c>
      <c r="J213" s="14"/>
      <c r="K213" s="13" t="s">
        <v>3329</v>
      </c>
      <c r="L213" s="13" t="s">
        <v>3568</v>
      </c>
      <c r="M213" s="13" t="s">
        <v>2646</v>
      </c>
      <c r="N213" s="13" t="s">
        <v>2647</v>
      </c>
      <c r="O213" s="13">
        <v>1.0</v>
      </c>
      <c r="P213" s="13" t="s">
        <v>2711</v>
      </c>
      <c r="Q213" s="14"/>
      <c r="R213" s="32" t="s">
        <v>3516</v>
      </c>
      <c r="S213" s="14"/>
      <c r="T213" s="14"/>
      <c r="U213" s="13" t="s">
        <v>288</v>
      </c>
      <c r="V213" s="13" t="s">
        <v>288</v>
      </c>
      <c r="W213" s="14"/>
      <c r="X213" s="14"/>
      <c r="Z213" s="14"/>
      <c r="AA213" s="14"/>
    </row>
    <row r="214">
      <c r="A214" s="18">
        <v>42640.0</v>
      </c>
      <c r="B214" s="11">
        <v>0.45069444444444445</v>
      </c>
      <c r="C214" s="13" t="s">
        <v>2015</v>
      </c>
      <c r="D214" s="13" t="s">
        <v>26</v>
      </c>
      <c r="E214" s="11">
        <v>0.45069444444444445</v>
      </c>
      <c r="F214" s="13" t="s">
        <v>1489</v>
      </c>
      <c r="G214" s="13" t="s">
        <v>3252</v>
      </c>
      <c r="H214" s="13" t="s">
        <v>3252</v>
      </c>
      <c r="I214" s="13" t="s">
        <v>3252</v>
      </c>
      <c r="J214" s="14"/>
      <c r="K214" s="13" t="s">
        <v>3329</v>
      </c>
      <c r="L214" s="13" t="s">
        <v>3570</v>
      </c>
      <c r="M214" s="13" t="s">
        <v>2646</v>
      </c>
      <c r="N214" s="13" t="s">
        <v>2647</v>
      </c>
      <c r="O214" s="13">
        <v>1.0</v>
      </c>
      <c r="P214" s="13" t="s">
        <v>2711</v>
      </c>
      <c r="Q214" s="14"/>
      <c r="R214" s="32" t="s">
        <v>3516</v>
      </c>
      <c r="S214" s="14"/>
      <c r="T214" s="14"/>
      <c r="U214" s="13" t="s">
        <v>288</v>
      </c>
      <c r="V214" s="13" t="s">
        <v>288</v>
      </c>
      <c r="W214" s="14"/>
      <c r="X214" s="14"/>
      <c r="Z214" s="14"/>
      <c r="AA214" s="14"/>
    </row>
    <row r="215">
      <c r="A215" s="18">
        <v>42640.0</v>
      </c>
      <c r="B215" s="11">
        <v>0.45069444444444445</v>
      </c>
      <c r="C215" s="13" t="s">
        <v>2015</v>
      </c>
      <c r="D215" s="13" t="s">
        <v>26</v>
      </c>
      <c r="E215" s="11">
        <v>0.45069444444444445</v>
      </c>
      <c r="F215" s="13" t="s">
        <v>1489</v>
      </c>
      <c r="G215" s="13" t="s">
        <v>3252</v>
      </c>
      <c r="H215" s="13" t="s">
        <v>3252</v>
      </c>
      <c r="I215" s="13" t="s">
        <v>3252</v>
      </c>
      <c r="J215" s="14"/>
      <c r="K215" s="13" t="s">
        <v>3329</v>
      </c>
      <c r="L215" s="13" t="s">
        <v>3572</v>
      </c>
      <c r="M215" s="13" t="s">
        <v>2646</v>
      </c>
      <c r="N215" s="13" t="s">
        <v>2647</v>
      </c>
      <c r="O215" s="13">
        <v>1.0</v>
      </c>
      <c r="P215" s="13" t="s">
        <v>2711</v>
      </c>
      <c r="Q215" s="14"/>
      <c r="R215" s="32" t="s">
        <v>3516</v>
      </c>
      <c r="S215" s="14"/>
      <c r="T215" s="14"/>
      <c r="U215" s="13" t="s">
        <v>288</v>
      </c>
      <c r="V215" s="13" t="s">
        <v>288</v>
      </c>
      <c r="W215" s="14"/>
      <c r="X215" s="14"/>
      <c r="Z215" s="14"/>
      <c r="AA215" s="14"/>
    </row>
    <row r="216">
      <c r="A216" s="18">
        <v>42640.0</v>
      </c>
      <c r="B216" s="11">
        <v>0.45069444444444445</v>
      </c>
      <c r="C216" s="13" t="s">
        <v>2015</v>
      </c>
      <c r="D216" s="13" t="s">
        <v>26</v>
      </c>
      <c r="E216" s="11">
        <v>0.45069444444444445</v>
      </c>
      <c r="F216" s="13" t="s">
        <v>1489</v>
      </c>
      <c r="G216" s="13" t="s">
        <v>3252</v>
      </c>
      <c r="H216" s="13" t="s">
        <v>3252</v>
      </c>
      <c r="I216" s="13" t="s">
        <v>3252</v>
      </c>
      <c r="J216" s="14"/>
      <c r="K216" s="13" t="s">
        <v>3329</v>
      </c>
      <c r="L216" s="13" t="s">
        <v>3574</v>
      </c>
      <c r="M216" s="13" t="s">
        <v>2646</v>
      </c>
      <c r="N216" s="13" t="s">
        <v>2647</v>
      </c>
      <c r="O216" s="13">
        <v>1.0</v>
      </c>
      <c r="P216" s="13" t="s">
        <v>2711</v>
      </c>
      <c r="Q216" s="14"/>
      <c r="R216" s="32" t="s">
        <v>3516</v>
      </c>
      <c r="S216" s="14"/>
      <c r="T216" s="14"/>
      <c r="U216" s="13" t="s">
        <v>288</v>
      </c>
      <c r="V216" s="13" t="s">
        <v>288</v>
      </c>
      <c r="W216" s="14"/>
      <c r="X216" s="14"/>
      <c r="Z216" s="14"/>
      <c r="AA216" s="14"/>
    </row>
    <row r="217">
      <c r="A217" s="18">
        <v>42640.0</v>
      </c>
      <c r="B217" s="11">
        <v>0.45069444444444445</v>
      </c>
      <c r="C217" s="13" t="s">
        <v>2015</v>
      </c>
      <c r="D217" s="13" t="s">
        <v>26</v>
      </c>
      <c r="E217" s="11">
        <v>0.45069444444444445</v>
      </c>
      <c r="F217" s="13" t="s">
        <v>1489</v>
      </c>
      <c r="G217" s="13" t="s">
        <v>3252</v>
      </c>
      <c r="H217" s="13" t="s">
        <v>3252</v>
      </c>
      <c r="I217" s="13" t="s">
        <v>3252</v>
      </c>
      <c r="J217" s="14"/>
      <c r="K217" s="13" t="s">
        <v>3329</v>
      </c>
      <c r="L217" s="13" t="s">
        <v>3576</v>
      </c>
      <c r="M217" s="13" t="s">
        <v>2646</v>
      </c>
      <c r="N217" s="13" t="s">
        <v>2647</v>
      </c>
      <c r="O217" s="13">
        <v>1.0</v>
      </c>
      <c r="P217" s="13" t="s">
        <v>2711</v>
      </c>
      <c r="Q217" s="14"/>
      <c r="R217" s="32" t="s">
        <v>3516</v>
      </c>
      <c r="S217" s="14"/>
      <c r="T217" s="14"/>
      <c r="U217" s="13" t="s">
        <v>288</v>
      </c>
      <c r="V217" s="13" t="s">
        <v>288</v>
      </c>
      <c r="W217" s="14"/>
      <c r="X217" s="14"/>
      <c r="Z217" s="14"/>
      <c r="AA217" s="14"/>
    </row>
    <row r="218">
      <c r="A218" s="18">
        <v>42640.0</v>
      </c>
      <c r="B218" s="11">
        <v>0.45069444444444445</v>
      </c>
      <c r="C218" s="13" t="s">
        <v>2015</v>
      </c>
      <c r="D218" s="13" t="s">
        <v>26</v>
      </c>
      <c r="E218" s="11">
        <v>0.45069444444444445</v>
      </c>
      <c r="F218" s="13" t="s">
        <v>1489</v>
      </c>
      <c r="G218" s="13" t="s">
        <v>3252</v>
      </c>
      <c r="H218" s="13" t="s">
        <v>3252</v>
      </c>
      <c r="I218" s="13" t="s">
        <v>3252</v>
      </c>
      <c r="J218" s="14"/>
      <c r="K218" s="13" t="s">
        <v>3329</v>
      </c>
      <c r="L218" s="13" t="s">
        <v>3579</v>
      </c>
      <c r="M218" s="13" t="s">
        <v>2646</v>
      </c>
      <c r="N218" s="13" t="s">
        <v>2647</v>
      </c>
      <c r="O218" s="13">
        <v>1.0</v>
      </c>
      <c r="P218" s="13" t="s">
        <v>2711</v>
      </c>
      <c r="Q218" s="14"/>
      <c r="R218" s="32" t="s">
        <v>3516</v>
      </c>
      <c r="S218" s="14"/>
      <c r="T218" s="14"/>
      <c r="U218" s="13" t="s">
        <v>288</v>
      </c>
      <c r="V218" s="13" t="s">
        <v>288</v>
      </c>
      <c r="W218" s="14"/>
      <c r="X218" s="14"/>
      <c r="Z218" s="14"/>
      <c r="AA218" s="14"/>
    </row>
    <row r="219">
      <c r="A219" s="18">
        <v>42640.0</v>
      </c>
      <c r="B219" s="11">
        <v>0.45069444444444445</v>
      </c>
      <c r="C219" s="13" t="s">
        <v>2015</v>
      </c>
      <c r="D219" s="13" t="s">
        <v>26</v>
      </c>
      <c r="E219" s="11">
        <v>0.45069444444444445</v>
      </c>
      <c r="F219" s="13" t="s">
        <v>1489</v>
      </c>
      <c r="G219" s="13" t="s">
        <v>3252</v>
      </c>
      <c r="H219" s="13" t="s">
        <v>3252</v>
      </c>
      <c r="I219" s="13" t="s">
        <v>3252</v>
      </c>
      <c r="J219" s="14"/>
      <c r="K219" s="13" t="s">
        <v>3329</v>
      </c>
      <c r="L219" s="13" t="s">
        <v>3581</v>
      </c>
      <c r="M219" s="13" t="s">
        <v>2646</v>
      </c>
      <c r="N219" s="13" t="s">
        <v>2647</v>
      </c>
      <c r="O219" s="13">
        <v>1.0</v>
      </c>
      <c r="P219" s="13" t="s">
        <v>2711</v>
      </c>
      <c r="Q219" s="14"/>
      <c r="R219" s="32" t="s">
        <v>3516</v>
      </c>
      <c r="S219" s="14"/>
      <c r="T219" s="14"/>
      <c r="U219" s="13" t="s">
        <v>288</v>
      </c>
      <c r="V219" s="13" t="s">
        <v>288</v>
      </c>
      <c r="W219" s="14"/>
      <c r="X219" s="14"/>
      <c r="Z219" s="14"/>
      <c r="AA219" s="14"/>
    </row>
    <row r="220">
      <c r="A220" s="18">
        <v>42640.0</v>
      </c>
      <c r="B220" s="11">
        <v>0.45069444444444445</v>
      </c>
      <c r="C220" s="13" t="s">
        <v>2015</v>
      </c>
      <c r="D220" s="13" t="s">
        <v>26</v>
      </c>
      <c r="E220" s="11">
        <v>0.45069444444444445</v>
      </c>
      <c r="F220" s="13" t="s">
        <v>1489</v>
      </c>
      <c r="G220" s="13" t="s">
        <v>3252</v>
      </c>
      <c r="H220" s="13" t="s">
        <v>3252</v>
      </c>
      <c r="I220" s="13" t="s">
        <v>3252</v>
      </c>
      <c r="J220" s="14"/>
      <c r="K220" s="13" t="s">
        <v>3329</v>
      </c>
      <c r="L220" s="13" t="s">
        <v>3584</v>
      </c>
      <c r="M220" s="13" t="s">
        <v>2646</v>
      </c>
      <c r="N220" s="13" t="s">
        <v>2647</v>
      </c>
      <c r="O220" s="13">
        <v>1.0</v>
      </c>
      <c r="P220" s="13" t="s">
        <v>2711</v>
      </c>
      <c r="Q220" s="14"/>
      <c r="R220" s="32" t="s">
        <v>3516</v>
      </c>
      <c r="S220" s="14"/>
      <c r="T220" s="14"/>
      <c r="U220" s="13" t="s">
        <v>288</v>
      </c>
      <c r="V220" s="13" t="s">
        <v>288</v>
      </c>
      <c r="W220" s="14"/>
      <c r="X220" s="14"/>
      <c r="Z220" s="14"/>
      <c r="AA220" s="14"/>
    </row>
    <row r="221">
      <c r="A221" s="10">
        <v>42640.0</v>
      </c>
      <c r="B221" s="11">
        <v>0.45416666666666666</v>
      </c>
      <c r="C221" s="13" t="s">
        <v>1170</v>
      </c>
      <c r="D221" s="13" t="s">
        <v>26</v>
      </c>
      <c r="E221" s="11">
        <v>0.4513888888888889</v>
      </c>
      <c r="F221" s="13" t="s">
        <v>1489</v>
      </c>
      <c r="G221" s="10">
        <v>42643.0</v>
      </c>
      <c r="H221" s="12">
        <v>42642.0</v>
      </c>
      <c r="I221" s="11">
        <v>0.5729166666666666</v>
      </c>
      <c r="J221" s="14"/>
      <c r="K221" s="13" t="s">
        <v>3253</v>
      </c>
      <c r="L221" s="13" t="s">
        <v>3586</v>
      </c>
      <c r="M221" s="13" t="s">
        <v>3229</v>
      </c>
      <c r="N221" s="13" t="s">
        <v>3230</v>
      </c>
      <c r="O221" s="13">
        <v>1.0</v>
      </c>
      <c r="P221" s="13" t="s">
        <v>3587</v>
      </c>
      <c r="Q221" s="13" t="s">
        <v>3588</v>
      </c>
      <c r="R221" s="14"/>
      <c r="S221" s="14"/>
      <c r="T221" s="14"/>
      <c r="U221" s="13">
        <v>26799.0</v>
      </c>
      <c r="V221" s="15">
        <v>42643.0</v>
      </c>
      <c r="W221" s="14"/>
      <c r="X221" s="14"/>
      <c r="Y221">
        <f t="shared" ref="Y221:Y224" si="7">H221-G221</f>
        <v>-1</v>
      </c>
      <c r="Z221" s="14"/>
      <c r="AA221" s="14"/>
    </row>
    <row r="222">
      <c r="A222" s="10">
        <v>42640.0</v>
      </c>
      <c r="B222" s="11">
        <v>0.45416666666666666</v>
      </c>
      <c r="C222" s="13" t="s">
        <v>1170</v>
      </c>
      <c r="D222" s="13" t="s">
        <v>26</v>
      </c>
      <c r="E222" s="11">
        <v>0.4513888888888889</v>
      </c>
      <c r="F222" s="13" t="s">
        <v>1489</v>
      </c>
      <c r="G222" s="10">
        <v>42643.0</v>
      </c>
      <c r="H222" s="12">
        <v>42642.0</v>
      </c>
      <c r="I222" s="11">
        <v>0.5729166666666666</v>
      </c>
      <c r="J222" s="14"/>
      <c r="K222" s="13" t="s">
        <v>3253</v>
      </c>
      <c r="L222" s="13" t="s">
        <v>3592</v>
      </c>
      <c r="M222" s="13" t="s">
        <v>3229</v>
      </c>
      <c r="N222" s="13" t="s">
        <v>3236</v>
      </c>
      <c r="O222" s="13">
        <v>1.0</v>
      </c>
      <c r="P222" s="13" t="s">
        <v>3587</v>
      </c>
      <c r="Q222" s="13" t="s">
        <v>3588</v>
      </c>
      <c r="R222" s="14"/>
      <c r="S222" s="14"/>
      <c r="T222" s="14"/>
      <c r="U222" s="13">
        <v>26799.0</v>
      </c>
      <c r="V222" s="15">
        <v>42643.0</v>
      </c>
      <c r="W222" s="14"/>
      <c r="X222" s="14"/>
      <c r="Y222">
        <f t="shared" si="7"/>
        <v>-1</v>
      </c>
      <c r="Z222" s="14"/>
      <c r="AA222" s="14"/>
    </row>
    <row r="223">
      <c r="A223" s="10">
        <v>42640.0</v>
      </c>
      <c r="B223" s="11">
        <v>0.46319444444444446</v>
      </c>
      <c r="C223" s="13" t="s">
        <v>24</v>
      </c>
      <c r="D223" s="13" t="s">
        <v>26</v>
      </c>
      <c r="E223" s="11">
        <v>0.46319444444444446</v>
      </c>
      <c r="F223" s="13" t="s">
        <v>1489</v>
      </c>
      <c r="G223" s="10">
        <v>42643.0</v>
      </c>
      <c r="H223" s="12">
        <v>42646.0</v>
      </c>
      <c r="I223" s="11">
        <v>0.2965277777777778</v>
      </c>
      <c r="J223" s="14"/>
      <c r="K223" s="13" t="s">
        <v>33</v>
      </c>
      <c r="L223" s="13" t="s">
        <v>3594</v>
      </c>
      <c r="M223" s="13" t="s">
        <v>76</v>
      </c>
      <c r="N223" s="13" t="s">
        <v>3596</v>
      </c>
      <c r="O223" s="13">
        <v>1.0</v>
      </c>
      <c r="P223" s="13" t="s">
        <v>57</v>
      </c>
      <c r="Q223" s="14"/>
      <c r="R223" s="14"/>
      <c r="S223" s="14"/>
      <c r="T223" s="14"/>
      <c r="U223" s="13">
        <v>26809.0</v>
      </c>
      <c r="V223" s="15">
        <v>42646.0</v>
      </c>
      <c r="W223" s="14"/>
      <c r="X223" s="14"/>
      <c r="Y223">
        <f t="shared" si="7"/>
        <v>3</v>
      </c>
      <c r="Z223" s="14"/>
      <c r="AA223" s="14"/>
    </row>
    <row r="224">
      <c r="A224" s="10">
        <v>42640.0</v>
      </c>
      <c r="B224" s="11">
        <v>0.46319444444444446</v>
      </c>
      <c r="C224" s="13" t="s">
        <v>24</v>
      </c>
      <c r="D224" s="13" t="s">
        <v>26</v>
      </c>
      <c r="E224" s="11">
        <v>0.46319444444444446</v>
      </c>
      <c r="F224" s="13" t="s">
        <v>1489</v>
      </c>
      <c r="G224" s="10">
        <v>42675.0</v>
      </c>
      <c r="H224" s="54">
        <v>42675.0</v>
      </c>
      <c r="I224" s="11">
        <v>0.4326388888888889</v>
      </c>
      <c r="J224" s="14"/>
      <c r="K224" s="13" t="s">
        <v>2346</v>
      </c>
      <c r="L224" s="13" t="s">
        <v>3597</v>
      </c>
      <c r="M224" s="13" t="s">
        <v>2348</v>
      </c>
      <c r="N224" s="13" t="s">
        <v>3599</v>
      </c>
      <c r="O224" s="13">
        <v>1.0</v>
      </c>
      <c r="P224" s="13" t="s">
        <v>3600</v>
      </c>
      <c r="Q224" s="13" t="s">
        <v>3601</v>
      </c>
      <c r="R224" s="14"/>
      <c r="S224" s="14"/>
      <c r="T224" s="13" t="s">
        <v>3602</v>
      </c>
      <c r="U224" s="13">
        <v>27142.0</v>
      </c>
      <c r="V224" s="15">
        <v>42691.0</v>
      </c>
      <c r="W224" s="14"/>
      <c r="X224" s="14"/>
      <c r="Y224">
        <f t="shared" si="7"/>
        <v>0</v>
      </c>
      <c r="Z224" s="14"/>
      <c r="AA224" s="14"/>
    </row>
    <row r="225">
      <c r="A225" s="10">
        <v>42640.0</v>
      </c>
      <c r="B225" s="11">
        <v>0.46319444444444446</v>
      </c>
      <c r="C225" s="13" t="s">
        <v>24</v>
      </c>
      <c r="D225" s="13" t="s">
        <v>26</v>
      </c>
      <c r="E225" s="11">
        <v>0.46319444444444446</v>
      </c>
      <c r="F225" s="13" t="s">
        <v>1489</v>
      </c>
      <c r="G225" s="13" t="s">
        <v>288</v>
      </c>
      <c r="H225" s="13" t="s">
        <v>288</v>
      </c>
      <c r="I225" s="13" t="s">
        <v>288</v>
      </c>
      <c r="J225" s="14"/>
      <c r="K225" s="13" t="s">
        <v>2346</v>
      </c>
      <c r="L225" s="13" t="s">
        <v>3604</v>
      </c>
      <c r="M225" s="13" t="s">
        <v>2348</v>
      </c>
      <c r="N225" s="13" t="s">
        <v>3605</v>
      </c>
      <c r="O225" s="13">
        <v>1.0</v>
      </c>
      <c r="P225" s="13" t="s">
        <v>3607</v>
      </c>
      <c r="Q225" s="13" t="s">
        <v>3601</v>
      </c>
      <c r="R225" s="14"/>
      <c r="S225" s="14"/>
      <c r="T225" s="14"/>
      <c r="U225" s="13" t="s">
        <v>288</v>
      </c>
      <c r="V225" s="13" t="s">
        <v>288</v>
      </c>
      <c r="W225" s="14"/>
      <c r="X225" s="14"/>
      <c r="Z225" s="14"/>
      <c r="AA225" s="14"/>
    </row>
    <row r="226">
      <c r="A226" s="10">
        <v>42640.0</v>
      </c>
      <c r="B226" s="11">
        <v>0.46319444444444446</v>
      </c>
      <c r="C226" s="13" t="s">
        <v>24</v>
      </c>
      <c r="D226" s="13" t="s">
        <v>26</v>
      </c>
      <c r="E226" s="11">
        <v>0.46319444444444446</v>
      </c>
      <c r="F226" s="13" t="s">
        <v>1489</v>
      </c>
      <c r="G226" s="13" t="s">
        <v>288</v>
      </c>
      <c r="H226" s="13" t="s">
        <v>288</v>
      </c>
      <c r="I226" s="13" t="s">
        <v>288</v>
      </c>
      <c r="J226" s="14"/>
      <c r="K226" s="13" t="s">
        <v>2346</v>
      </c>
      <c r="L226" s="13" t="s">
        <v>3610</v>
      </c>
      <c r="M226" s="13" t="s">
        <v>2348</v>
      </c>
      <c r="N226" s="13" t="s">
        <v>3611</v>
      </c>
      <c r="O226" s="13">
        <v>1.0</v>
      </c>
      <c r="P226" s="13" t="s">
        <v>3607</v>
      </c>
      <c r="Q226" s="13" t="s">
        <v>3601</v>
      </c>
      <c r="R226" s="14"/>
      <c r="S226" s="14"/>
      <c r="T226" s="14"/>
      <c r="U226" s="13" t="s">
        <v>288</v>
      </c>
      <c r="V226" s="13" t="s">
        <v>288</v>
      </c>
      <c r="W226" s="14"/>
      <c r="X226" s="14"/>
      <c r="Z226" s="14"/>
      <c r="AA226" s="14"/>
    </row>
    <row r="227">
      <c r="A227" s="10">
        <v>42640.0</v>
      </c>
      <c r="B227" s="11">
        <v>0.46319444444444446</v>
      </c>
      <c r="C227" s="13" t="s">
        <v>24</v>
      </c>
      <c r="D227" s="13" t="s">
        <v>26</v>
      </c>
      <c r="E227" s="11">
        <v>0.46319444444444446</v>
      </c>
      <c r="F227" s="13" t="s">
        <v>1489</v>
      </c>
      <c r="G227" s="13" t="s">
        <v>288</v>
      </c>
      <c r="H227" s="13" t="s">
        <v>288</v>
      </c>
      <c r="I227" s="13" t="s">
        <v>288</v>
      </c>
      <c r="J227" s="14"/>
      <c r="K227" s="13" t="s">
        <v>2346</v>
      </c>
      <c r="L227" s="13" t="s">
        <v>3612</v>
      </c>
      <c r="M227" s="13" t="s">
        <v>2348</v>
      </c>
      <c r="N227" s="13" t="s">
        <v>3613</v>
      </c>
      <c r="O227" s="13">
        <v>1.0</v>
      </c>
      <c r="P227" s="13" t="s">
        <v>3607</v>
      </c>
      <c r="Q227" s="13" t="s">
        <v>3601</v>
      </c>
      <c r="R227" s="13" t="s">
        <v>3614</v>
      </c>
      <c r="S227" s="14"/>
      <c r="T227" s="14"/>
      <c r="U227" s="13" t="s">
        <v>288</v>
      </c>
      <c r="V227" s="13" t="s">
        <v>288</v>
      </c>
      <c r="W227" s="14"/>
      <c r="X227" s="14"/>
      <c r="Z227" s="14"/>
      <c r="AA227" s="14"/>
    </row>
    <row r="228">
      <c r="A228" s="10">
        <v>42640.0</v>
      </c>
      <c r="B228" s="11">
        <v>0.46319444444444446</v>
      </c>
      <c r="C228" s="13" t="s">
        <v>24</v>
      </c>
      <c r="D228" s="13" t="s">
        <v>26</v>
      </c>
      <c r="E228" s="11">
        <v>0.46319444444444446</v>
      </c>
      <c r="F228" s="13" t="s">
        <v>1489</v>
      </c>
      <c r="G228" s="13" t="s">
        <v>288</v>
      </c>
      <c r="H228" s="13" t="s">
        <v>288</v>
      </c>
      <c r="I228" s="13" t="s">
        <v>288</v>
      </c>
      <c r="J228" s="14"/>
      <c r="K228" s="13" t="s">
        <v>2346</v>
      </c>
      <c r="L228" s="13" t="s">
        <v>3617</v>
      </c>
      <c r="M228" s="13" t="s">
        <v>2348</v>
      </c>
      <c r="N228" s="13" t="s">
        <v>3618</v>
      </c>
      <c r="O228" s="13">
        <v>1.0</v>
      </c>
      <c r="P228" s="13" t="s">
        <v>3607</v>
      </c>
      <c r="Q228" s="13" t="s">
        <v>3601</v>
      </c>
      <c r="R228" s="13" t="s">
        <v>3614</v>
      </c>
      <c r="S228" s="14"/>
      <c r="T228" s="14"/>
      <c r="U228" s="13" t="s">
        <v>288</v>
      </c>
      <c r="V228" s="13" t="s">
        <v>288</v>
      </c>
      <c r="W228" s="14"/>
      <c r="X228" s="14"/>
      <c r="Z228" s="14"/>
      <c r="AA228" s="14"/>
    </row>
    <row r="229">
      <c r="A229" s="10">
        <v>42640.0</v>
      </c>
      <c r="B229" s="11">
        <v>0.46319444444444446</v>
      </c>
      <c r="C229" s="13" t="s">
        <v>24</v>
      </c>
      <c r="D229" s="13" t="s">
        <v>26</v>
      </c>
      <c r="E229" s="11">
        <v>0.46319444444444446</v>
      </c>
      <c r="F229" s="13" t="s">
        <v>1489</v>
      </c>
      <c r="G229" s="10">
        <v>42675.0</v>
      </c>
      <c r="H229" s="54">
        <v>42675.0</v>
      </c>
      <c r="I229" s="11">
        <v>0.4326388888888889</v>
      </c>
      <c r="J229" s="14"/>
      <c r="K229" s="13" t="s">
        <v>2346</v>
      </c>
      <c r="L229" s="13" t="s">
        <v>3619</v>
      </c>
      <c r="M229" s="13" t="s">
        <v>2348</v>
      </c>
      <c r="N229" s="13" t="s">
        <v>3620</v>
      </c>
      <c r="O229" s="13">
        <v>1.0</v>
      </c>
      <c r="P229" s="13" t="s">
        <v>3600</v>
      </c>
      <c r="Q229" s="13" t="s">
        <v>3601</v>
      </c>
      <c r="R229" s="13" t="s">
        <v>3614</v>
      </c>
      <c r="S229" s="14"/>
      <c r="T229" s="13" t="s">
        <v>3602</v>
      </c>
      <c r="U229" s="13">
        <v>27142.0</v>
      </c>
      <c r="V229" s="15">
        <v>42691.0</v>
      </c>
      <c r="W229" s="14"/>
      <c r="X229" s="14"/>
      <c r="Y229">
        <f>H229-G229</f>
        <v>0</v>
      </c>
      <c r="Z229" s="14"/>
      <c r="AA229" s="14"/>
    </row>
    <row r="230">
      <c r="A230" s="10">
        <v>42640.0</v>
      </c>
      <c r="B230" s="11">
        <v>0.46319444444444446</v>
      </c>
      <c r="C230" s="13" t="s">
        <v>24</v>
      </c>
      <c r="D230" s="13" t="s">
        <v>26</v>
      </c>
      <c r="E230" s="11">
        <v>0.46319444444444446</v>
      </c>
      <c r="F230" s="13" t="s">
        <v>1489</v>
      </c>
      <c r="G230" s="13" t="s">
        <v>288</v>
      </c>
      <c r="H230" s="13" t="s">
        <v>288</v>
      </c>
      <c r="I230" s="13" t="s">
        <v>288</v>
      </c>
      <c r="J230" s="14"/>
      <c r="K230" s="13" t="s">
        <v>2346</v>
      </c>
      <c r="L230" s="13" t="s">
        <v>3626</v>
      </c>
      <c r="M230" s="13" t="s">
        <v>2348</v>
      </c>
      <c r="N230" s="13" t="s">
        <v>3627</v>
      </c>
      <c r="O230" s="13">
        <v>1.0</v>
      </c>
      <c r="P230" s="13" t="s">
        <v>3628</v>
      </c>
      <c r="Q230" s="13" t="s">
        <v>3601</v>
      </c>
      <c r="R230" s="13" t="s">
        <v>3614</v>
      </c>
      <c r="S230" s="14"/>
      <c r="T230" s="14"/>
      <c r="U230" s="13" t="s">
        <v>288</v>
      </c>
      <c r="V230" s="13" t="s">
        <v>288</v>
      </c>
      <c r="W230" s="14"/>
      <c r="X230" s="14"/>
      <c r="Z230" s="14"/>
      <c r="AA230" s="14"/>
    </row>
    <row r="231">
      <c r="A231" s="10">
        <v>42640.0</v>
      </c>
      <c r="B231" s="11">
        <v>0.46319444444444446</v>
      </c>
      <c r="C231" s="13" t="s">
        <v>24</v>
      </c>
      <c r="D231" s="13" t="s">
        <v>26</v>
      </c>
      <c r="E231" s="11">
        <v>0.46319444444444446</v>
      </c>
      <c r="F231" s="13" t="s">
        <v>1489</v>
      </c>
      <c r="G231" s="13" t="s">
        <v>288</v>
      </c>
      <c r="H231" s="13" t="s">
        <v>288</v>
      </c>
      <c r="I231" s="13" t="s">
        <v>288</v>
      </c>
      <c r="J231" s="14"/>
      <c r="K231" s="13" t="s">
        <v>2346</v>
      </c>
      <c r="L231" s="13" t="s">
        <v>3633</v>
      </c>
      <c r="M231" s="13" t="s">
        <v>2348</v>
      </c>
      <c r="N231" s="13" t="s">
        <v>3634</v>
      </c>
      <c r="O231" s="13">
        <v>1.0</v>
      </c>
      <c r="P231" s="13" t="s">
        <v>3628</v>
      </c>
      <c r="Q231" s="13" t="s">
        <v>3601</v>
      </c>
      <c r="R231" s="13" t="s">
        <v>3614</v>
      </c>
      <c r="S231" s="14"/>
      <c r="T231" s="14"/>
      <c r="U231" s="13" t="s">
        <v>288</v>
      </c>
      <c r="V231" s="13" t="s">
        <v>288</v>
      </c>
      <c r="W231" s="14"/>
      <c r="X231" s="14"/>
      <c r="Z231" s="14"/>
      <c r="AA231" s="14"/>
    </row>
    <row r="232">
      <c r="A232" s="10">
        <v>42640.0</v>
      </c>
      <c r="B232" s="11">
        <v>0.46319444444444446</v>
      </c>
      <c r="C232" s="13" t="s">
        <v>24</v>
      </c>
      <c r="D232" s="13" t="s">
        <v>26</v>
      </c>
      <c r="E232" s="11">
        <v>0.46319444444444446</v>
      </c>
      <c r="F232" s="13" t="s">
        <v>1489</v>
      </c>
      <c r="G232" s="13" t="s">
        <v>288</v>
      </c>
      <c r="H232" s="13" t="s">
        <v>288</v>
      </c>
      <c r="I232" s="13" t="s">
        <v>288</v>
      </c>
      <c r="J232" s="14"/>
      <c r="K232" s="13" t="s">
        <v>2346</v>
      </c>
      <c r="L232" s="13" t="s">
        <v>3635</v>
      </c>
      <c r="M232" s="13" t="s">
        <v>2348</v>
      </c>
      <c r="N232" s="13" t="s">
        <v>3636</v>
      </c>
      <c r="O232" s="13">
        <v>1.0</v>
      </c>
      <c r="P232" s="13" t="s">
        <v>3628</v>
      </c>
      <c r="Q232" s="13" t="s">
        <v>3601</v>
      </c>
      <c r="R232" s="13" t="s">
        <v>3614</v>
      </c>
      <c r="S232" s="14"/>
      <c r="T232" s="14"/>
      <c r="U232" s="13" t="s">
        <v>288</v>
      </c>
      <c r="V232" s="13" t="s">
        <v>288</v>
      </c>
      <c r="W232" s="14"/>
      <c r="X232" s="14"/>
      <c r="Z232" s="14"/>
      <c r="AA232" s="14"/>
    </row>
    <row r="233">
      <c r="A233" s="10">
        <v>42640.0</v>
      </c>
      <c r="B233" s="11">
        <v>0.46319444444444446</v>
      </c>
      <c r="C233" s="13" t="s">
        <v>24</v>
      </c>
      <c r="D233" s="13" t="s">
        <v>26</v>
      </c>
      <c r="E233" s="11">
        <v>0.46319444444444446</v>
      </c>
      <c r="F233" s="13" t="s">
        <v>1489</v>
      </c>
      <c r="G233" s="13" t="s">
        <v>288</v>
      </c>
      <c r="H233" s="13" t="s">
        <v>288</v>
      </c>
      <c r="I233" s="13" t="s">
        <v>288</v>
      </c>
      <c r="J233" s="14"/>
      <c r="K233" s="13" t="s">
        <v>2346</v>
      </c>
      <c r="L233" s="13" t="s">
        <v>3637</v>
      </c>
      <c r="M233" s="13" t="s">
        <v>2348</v>
      </c>
      <c r="N233" s="13" t="s">
        <v>3638</v>
      </c>
      <c r="O233" s="13">
        <v>1.0</v>
      </c>
      <c r="P233" s="13" t="s">
        <v>3628</v>
      </c>
      <c r="Q233" s="13" t="s">
        <v>3601</v>
      </c>
      <c r="R233" s="13" t="s">
        <v>3614</v>
      </c>
      <c r="S233" s="14"/>
      <c r="T233" s="14"/>
      <c r="U233" s="13" t="s">
        <v>288</v>
      </c>
      <c r="V233" s="13" t="s">
        <v>288</v>
      </c>
      <c r="W233" s="14"/>
      <c r="X233" s="14"/>
      <c r="Z233" s="14"/>
      <c r="AA233" s="14"/>
    </row>
    <row r="234">
      <c r="A234" s="10">
        <v>42640.0</v>
      </c>
      <c r="B234" s="11">
        <v>0.46319444444444446</v>
      </c>
      <c r="C234" s="13" t="s">
        <v>24</v>
      </c>
      <c r="D234" s="13" t="s">
        <v>26</v>
      </c>
      <c r="E234" s="11">
        <v>0.46319444444444446</v>
      </c>
      <c r="F234" s="13" t="s">
        <v>1489</v>
      </c>
      <c r="G234" s="10">
        <v>42675.0</v>
      </c>
      <c r="H234" s="54">
        <v>42675.0</v>
      </c>
      <c r="I234" s="11">
        <v>0.4326388888888889</v>
      </c>
      <c r="J234" s="14"/>
      <c r="K234" s="13" t="s">
        <v>2346</v>
      </c>
      <c r="L234" s="13" t="s">
        <v>3646</v>
      </c>
      <c r="M234" s="13" t="s">
        <v>2348</v>
      </c>
      <c r="N234" s="13" t="s">
        <v>2349</v>
      </c>
      <c r="O234" s="13">
        <v>1.0</v>
      </c>
      <c r="P234" s="13" t="s">
        <v>3600</v>
      </c>
      <c r="Q234" s="13" t="s">
        <v>3601</v>
      </c>
      <c r="R234" s="13" t="s">
        <v>3614</v>
      </c>
      <c r="S234" s="14"/>
      <c r="T234" s="13" t="s">
        <v>3602</v>
      </c>
      <c r="U234" s="13">
        <v>27142.0</v>
      </c>
      <c r="V234" s="15">
        <v>42691.0</v>
      </c>
      <c r="W234" s="14"/>
      <c r="X234" s="14"/>
      <c r="Y234">
        <f>H234-G234</f>
        <v>0</v>
      </c>
      <c r="Z234" s="14"/>
      <c r="AA234" s="14"/>
    </row>
    <row r="235">
      <c r="A235" s="10">
        <v>42640.0</v>
      </c>
      <c r="B235" s="11">
        <v>0.46319444444444446</v>
      </c>
      <c r="C235" s="13" t="s">
        <v>24</v>
      </c>
      <c r="D235" s="13" t="s">
        <v>26</v>
      </c>
      <c r="E235" s="11">
        <v>0.46319444444444446</v>
      </c>
      <c r="F235" s="13" t="s">
        <v>1489</v>
      </c>
      <c r="G235" s="13" t="s">
        <v>288</v>
      </c>
      <c r="H235" s="13" t="s">
        <v>288</v>
      </c>
      <c r="I235" s="13" t="s">
        <v>288</v>
      </c>
      <c r="J235" s="14"/>
      <c r="K235" s="13" t="s">
        <v>2346</v>
      </c>
      <c r="L235" s="13" t="s">
        <v>3647</v>
      </c>
      <c r="M235" s="13" t="s">
        <v>2348</v>
      </c>
      <c r="N235" s="13" t="s">
        <v>3648</v>
      </c>
      <c r="O235" s="13">
        <v>1.0</v>
      </c>
      <c r="P235" s="13" t="s">
        <v>3649</v>
      </c>
      <c r="Q235" s="13" t="s">
        <v>3601</v>
      </c>
      <c r="R235" s="13" t="s">
        <v>3614</v>
      </c>
      <c r="S235" s="14"/>
      <c r="T235" s="14"/>
      <c r="U235" s="13" t="s">
        <v>288</v>
      </c>
      <c r="V235" s="13" t="s">
        <v>288</v>
      </c>
      <c r="W235" s="14"/>
      <c r="X235" s="14"/>
      <c r="Z235" s="14"/>
      <c r="AA235" s="14"/>
    </row>
    <row r="236">
      <c r="A236" s="10">
        <v>42640.0</v>
      </c>
      <c r="B236" s="11">
        <v>0.46319444444444446</v>
      </c>
      <c r="C236" s="13" t="s">
        <v>24</v>
      </c>
      <c r="D236" s="13" t="s">
        <v>26</v>
      </c>
      <c r="E236" s="11">
        <v>0.46319444444444446</v>
      </c>
      <c r="F236" s="13" t="s">
        <v>1489</v>
      </c>
      <c r="G236" s="13" t="s">
        <v>288</v>
      </c>
      <c r="H236" s="13" t="s">
        <v>288</v>
      </c>
      <c r="I236" s="13" t="s">
        <v>288</v>
      </c>
      <c r="J236" s="14"/>
      <c r="K236" s="13" t="s">
        <v>2346</v>
      </c>
      <c r="L236" s="13" t="s">
        <v>3653</v>
      </c>
      <c r="M236" s="13" t="s">
        <v>2348</v>
      </c>
      <c r="N236" s="13" t="s">
        <v>3654</v>
      </c>
      <c r="O236" s="13">
        <v>1.0</v>
      </c>
      <c r="P236" s="13" t="s">
        <v>3649</v>
      </c>
      <c r="Q236" s="13" t="s">
        <v>3601</v>
      </c>
      <c r="R236" s="13" t="s">
        <v>3614</v>
      </c>
      <c r="S236" s="14"/>
      <c r="T236" s="14"/>
      <c r="U236" s="13" t="s">
        <v>288</v>
      </c>
      <c r="V236" s="13" t="s">
        <v>288</v>
      </c>
      <c r="W236" s="14"/>
      <c r="X236" s="14"/>
      <c r="Z236" s="14"/>
      <c r="AA236" s="14"/>
    </row>
    <row r="237">
      <c r="A237" s="10">
        <v>42640.0</v>
      </c>
      <c r="B237" s="11">
        <v>0.46319444444444446</v>
      </c>
      <c r="C237" s="13" t="s">
        <v>24</v>
      </c>
      <c r="D237" s="13" t="s">
        <v>26</v>
      </c>
      <c r="E237" s="11">
        <v>0.46319444444444446</v>
      </c>
      <c r="F237" s="13" t="s">
        <v>1489</v>
      </c>
      <c r="G237" s="13" t="s">
        <v>288</v>
      </c>
      <c r="H237" s="13" t="s">
        <v>288</v>
      </c>
      <c r="I237" s="13" t="s">
        <v>288</v>
      </c>
      <c r="J237" s="14"/>
      <c r="K237" s="13" t="s">
        <v>2346</v>
      </c>
      <c r="L237" s="13" t="s">
        <v>3657</v>
      </c>
      <c r="M237" s="13" t="s">
        <v>2348</v>
      </c>
      <c r="N237" s="13" t="s">
        <v>3658</v>
      </c>
      <c r="O237" s="13">
        <v>1.0</v>
      </c>
      <c r="P237" s="13" t="s">
        <v>3649</v>
      </c>
      <c r="Q237" s="13" t="s">
        <v>3601</v>
      </c>
      <c r="R237" s="13" t="s">
        <v>3614</v>
      </c>
      <c r="S237" s="14"/>
      <c r="T237" s="14"/>
      <c r="U237" s="13" t="s">
        <v>288</v>
      </c>
      <c r="V237" s="13" t="s">
        <v>288</v>
      </c>
      <c r="W237" s="14"/>
      <c r="X237" s="14"/>
      <c r="Z237" s="14"/>
      <c r="AA237" s="14"/>
    </row>
    <row r="238">
      <c r="A238" s="10">
        <v>42640.0</v>
      </c>
      <c r="B238" s="11">
        <v>0.46319444444444446</v>
      </c>
      <c r="C238" s="13" t="s">
        <v>24</v>
      </c>
      <c r="D238" s="13" t="s">
        <v>26</v>
      </c>
      <c r="E238" s="11">
        <v>0.46319444444444446</v>
      </c>
      <c r="F238" s="13" t="s">
        <v>1489</v>
      </c>
      <c r="G238" s="13" t="s">
        <v>288</v>
      </c>
      <c r="H238" s="13" t="s">
        <v>288</v>
      </c>
      <c r="I238" s="13" t="s">
        <v>288</v>
      </c>
      <c r="J238" s="14"/>
      <c r="K238" s="13" t="s">
        <v>2346</v>
      </c>
      <c r="L238" s="13" t="s">
        <v>3660</v>
      </c>
      <c r="M238" s="13" t="s">
        <v>2348</v>
      </c>
      <c r="N238" s="13" t="s">
        <v>3661</v>
      </c>
      <c r="O238" s="13">
        <v>1.0</v>
      </c>
      <c r="P238" s="13" t="s">
        <v>3649</v>
      </c>
      <c r="Q238" s="13" t="s">
        <v>3601</v>
      </c>
      <c r="R238" s="13" t="s">
        <v>3614</v>
      </c>
      <c r="S238" s="14"/>
      <c r="T238" s="14"/>
      <c r="U238" s="13" t="s">
        <v>288</v>
      </c>
      <c r="V238" s="13" t="s">
        <v>288</v>
      </c>
      <c r="W238" s="14"/>
      <c r="X238" s="14"/>
      <c r="Z238" s="14"/>
      <c r="AA238" s="14"/>
    </row>
    <row r="239">
      <c r="A239" s="24">
        <v>42640.0</v>
      </c>
      <c r="B239" s="25">
        <v>0.5388888888888889</v>
      </c>
      <c r="C239" s="94" t="s">
        <v>24</v>
      </c>
      <c r="D239" s="94" t="s">
        <v>26</v>
      </c>
      <c r="E239" s="25">
        <v>0.5388888888888889</v>
      </c>
      <c r="F239" s="94" t="s">
        <v>29</v>
      </c>
      <c r="G239" s="49">
        <v>42643.0</v>
      </c>
      <c r="H239" s="12">
        <v>42642.0</v>
      </c>
      <c r="I239" s="11">
        <v>0.3798611111111111</v>
      </c>
      <c r="J239" s="14"/>
      <c r="K239" s="13" t="s">
        <v>824</v>
      </c>
      <c r="L239" s="13" t="s">
        <v>3664</v>
      </c>
      <c r="M239" s="13" t="s">
        <v>3665</v>
      </c>
      <c r="N239" s="13" t="s">
        <v>3666</v>
      </c>
      <c r="O239" s="13">
        <v>1.0</v>
      </c>
      <c r="P239" s="13" t="s">
        <v>3667</v>
      </c>
      <c r="Q239" s="14"/>
      <c r="R239" s="13">
        <v>46179.0</v>
      </c>
      <c r="S239" s="14"/>
      <c r="T239" s="14"/>
      <c r="U239" s="13">
        <v>26800.0</v>
      </c>
      <c r="V239" s="15">
        <v>42643.0</v>
      </c>
      <c r="W239" s="14"/>
      <c r="X239" s="14"/>
      <c r="Y239">
        <f t="shared" ref="Y239:Y246" si="8">H239-G239</f>
        <v>-1</v>
      </c>
      <c r="Z239" s="14"/>
      <c r="AA239" s="14"/>
    </row>
    <row r="240">
      <c r="A240" s="24">
        <v>42640.0</v>
      </c>
      <c r="B240" s="25">
        <v>0.5388888888888889</v>
      </c>
      <c r="C240" s="9" t="s">
        <v>24</v>
      </c>
      <c r="D240" s="9" t="s">
        <v>26</v>
      </c>
      <c r="E240" s="25">
        <v>0.5388888888888889</v>
      </c>
      <c r="F240" s="9" t="s">
        <v>29</v>
      </c>
      <c r="G240" s="49">
        <v>42643.0</v>
      </c>
      <c r="H240" s="12">
        <v>42642.0</v>
      </c>
      <c r="I240" s="11">
        <v>0.3798611111111111</v>
      </c>
      <c r="J240" s="14"/>
      <c r="K240" s="13" t="s">
        <v>824</v>
      </c>
      <c r="L240" s="13" t="s">
        <v>3670</v>
      </c>
      <c r="M240" s="13" t="s">
        <v>3665</v>
      </c>
      <c r="N240" s="13" t="s">
        <v>3671</v>
      </c>
      <c r="O240" s="13">
        <v>1.0</v>
      </c>
      <c r="P240" s="13" t="s">
        <v>3667</v>
      </c>
      <c r="Q240" s="14"/>
      <c r="R240" s="13">
        <v>46179.0</v>
      </c>
      <c r="S240" s="14"/>
      <c r="T240" s="14"/>
      <c r="U240" s="13">
        <v>26800.0</v>
      </c>
      <c r="V240" s="15">
        <v>42643.0</v>
      </c>
      <c r="W240" s="14"/>
      <c r="X240" s="14"/>
      <c r="Y240">
        <f t="shared" si="8"/>
        <v>-1</v>
      </c>
      <c r="Z240" s="14"/>
      <c r="AA240" s="14"/>
    </row>
    <row r="241">
      <c r="A241" s="24">
        <v>42640.0</v>
      </c>
      <c r="B241" s="25">
        <v>0.5388888888888889</v>
      </c>
      <c r="C241" s="9" t="s">
        <v>24</v>
      </c>
      <c r="D241" s="9" t="s">
        <v>26</v>
      </c>
      <c r="E241" s="25">
        <v>0.5388888888888889</v>
      </c>
      <c r="F241" s="9" t="s">
        <v>29</v>
      </c>
      <c r="G241" s="49">
        <v>42643.0</v>
      </c>
      <c r="H241" s="12">
        <v>42642.0</v>
      </c>
      <c r="I241" s="11">
        <v>0.3798611111111111</v>
      </c>
      <c r="J241" s="14"/>
      <c r="K241" s="13" t="s">
        <v>824</v>
      </c>
      <c r="L241" s="13" t="s">
        <v>3674</v>
      </c>
      <c r="M241" s="13" t="s">
        <v>3665</v>
      </c>
      <c r="N241" s="13" t="s">
        <v>3675</v>
      </c>
      <c r="O241" s="13">
        <v>1.0</v>
      </c>
      <c r="P241" s="13" t="s">
        <v>3667</v>
      </c>
      <c r="Q241" s="14"/>
      <c r="R241" s="13">
        <v>46179.0</v>
      </c>
      <c r="S241" s="14"/>
      <c r="T241" s="14"/>
      <c r="U241" s="13">
        <v>26800.0</v>
      </c>
      <c r="V241" s="15">
        <v>42643.0</v>
      </c>
      <c r="W241" s="14"/>
      <c r="X241" s="14"/>
      <c r="Y241">
        <f t="shared" si="8"/>
        <v>-1</v>
      </c>
      <c r="Z241" s="14"/>
      <c r="AA241" s="14"/>
    </row>
    <row r="242">
      <c r="A242" s="24">
        <v>42640.0</v>
      </c>
      <c r="B242" s="25">
        <v>0.5388888888888889</v>
      </c>
      <c r="C242" s="9" t="s">
        <v>24</v>
      </c>
      <c r="D242" s="9" t="s">
        <v>26</v>
      </c>
      <c r="E242" s="25">
        <v>0.5388888888888889</v>
      </c>
      <c r="F242" s="9" t="s">
        <v>29</v>
      </c>
      <c r="G242" s="49">
        <v>42643.0</v>
      </c>
      <c r="H242" s="12">
        <v>42642.0</v>
      </c>
      <c r="I242" s="11">
        <v>0.3798611111111111</v>
      </c>
      <c r="J242" s="14"/>
      <c r="K242" s="13" t="s">
        <v>824</v>
      </c>
      <c r="L242" s="13" t="s">
        <v>3678</v>
      </c>
      <c r="M242" s="13" t="s">
        <v>3665</v>
      </c>
      <c r="N242" s="13" t="s">
        <v>3679</v>
      </c>
      <c r="O242" s="13">
        <v>1.0</v>
      </c>
      <c r="P242" s="13" t="s">
        <v>3667</v>
      </c>
      <c r="Q242" s="14"/>
      <c r="R242" s="13">
        <v>46179.0</v>
      </c>
      <c r="S242" s="14"/>
      <c r="T242" s="14"/>
      <c r="U242" s="13">
        <v>26800.0</v>
      </c>
      <c r="V242" s="15">
        <v>42643.0</v>
      </c>
      <c r="W242" s="14"/>
      <c r="X242" s="14"/>
      <c r="Y242">
        <f t="shared" si="8"/>
        <v>-1</v>
      </c>
      <c r="Z242" s="14"/>
      <c r="AA242" s="14"/>
    </row>
    <row r="243">
      <c r="A243" s="24">
        <v>42640.0</v>
      </c>
      <c r="B243" s="25">
        <v>0.5388888888888889</v>
      </c>
      <c r="C243" s="9" t="s">
        <v>24</v>
      </c>
      <c r="D243" s="9" t="s">
        <v>26</v>
      </c>
      <c r="E243" s="25">
        <v>0.5388888888888889</v>
      </c>
      <c r="F243" s="9" t="s">
        <v>29</v>
      </c>
      <c r="G243" s="49">
        <v>42643.0</v>
      </c>
      <c r="H243" s="12">
        <v>42642.0</v>
      </c>
      <c r="I243" s="11">
        <v>0.3798611111111111</v>
      </c>
      <c r="J243" s="14"/>
      <c r="K243" s="13" t="s">
        <v>824</v>
      </c>
      <c r="L243" s="13" t="s">
        <v>3681</v>
      </c>
      <c r="M243" s="13" t="s">
        <v>3665</v>
      </c>
      <c r="N243" s="13" t="s">
        <v>3682</v>
      </c>
      <c r="O243" s="13">
        <v>1.0</v>
      </c>
      <c r="P243" s="13" t="s">
        <v>3667</v>
      </c>
      <c r="Q243" s="14"/>
      <c r="R243" s="13">
        <v>46179.0</v>
      </c>
      <c r="S243" s="14"/>
      <c r="T243" s="14"/>
      <c r="U243" s="13">
        <v>26800.0</v>
      </c>
      <c r="V243" s="15">
        <v>42643.0</v>
      </c>
      <c r="W243" s="14"/>
      <c r="X243" s="14"/>
      <c r="Y243">
        <f t="shared" si="8"/>
        <v>-1</v>
      </c>
      <c r="Z243" s="14"/>
      <c r="AA243" s="14"/>
    </row>
    <row r="244">
      <c r="A244" s="24">
        <v>42640.0</v>
      </c>
      <c r="B244" s="25">
        <v>0.5388888888888889</v>
      </c>
      <c r="C244" s="9" t="s">
        <v>24</v>
      </c>
      <c r="D244" s="9" t="s">
        <v>26</v>
      </c>
      <c r="E244" s="25">
        <v>0.5388888888888889</v>
      </c>
      <c r="F244" s="9" t="s">
        <v>29</v>
      </c>
      <c r="G244" s="49">
        <v>42643.0</v>
      </c>
      <c r="H244" s="12">
        <v>42642.0</v>
      </c>
      <c r="I244" s="11">
        <v>0.3798611111111111</v>
      </c>
      <c r="J244" s="14"/>
      <c r="K244" s="13" t="s">
        <v>824</v>
      </c>
      <c r="L244" s="13" t="s">
        <v>3684</v>
      </c>
      <c r="M244" s="13" t="s">
        <v>3665</v>
      </c>
      <c r="N244" s="13" t="s">
        <v>3686</v>
      </c>
      <c r="O244" s="13">
        <v>1.0</v>
      </c>
      <c r="P244" s="13" t="s">
        <v>3667</v>
      </c>
      <c r="Q244" s="14"/>
      <c r="R244" s="13">
        <v>46179.0</v>
      </c>
      <c r="S244" s="14"/>
      <c r="T244" s="14"/>
      <c r="U244" s="13">
        <v>26800.0</v>
      </c>
      <c r="V244" s="15">
        <v>42643.0</v>
      </c>
      <c r="W244" s="14"/>
      <c r="X244" s="14"/>
      <c r="Y244">
        <f t="shared" si="8"/>
        <v>-1</v>
      </c>
      <c r="Z244" s="14"/>
      <c r="AA244" s="14"/>
    </row>
    <row r="245">
      <c r="A245" s="18">
        <v>42641.0</v>
      </c>
      <c r="B245" s="11">
        <v>0.4326388888888889</v>
      </c>
      <c r="C245" s="13" t="s">
        <v>1808</v>
      </c>
      <c r="D245" s="13" t="s">
        <v>26</v>
      </c>
      <c r="E245" s="11">
        <v>0.4326388888888889</v>
      </c>
      <c r="F245" s="13" t="s">
        <v>29</v>
      </c>
      <c r="G245" s="10">
        <v>42643.0</v>
      </c>
      <c r="H245" s="12">
        <v>42642.0</v>
      </c>
      <c r="I245" s="11">
        <v>0.6881944444444444</v>
      </c>
      <c r="J245" s="14"/>
      <c r="K245" s="13" t="s">
        <v>1250</v>
      </c>
      <c r="L245" s="13" t="s">
        <v>3688</v>
      </c>
      <c r="M245" s="13" t="s">
        <v>3689</v>
      </c>
      <c r="N245" s="13" t="s">
        <v>3690</v>
      </c>
      <c r="O245" s="13">
        <v>1.0</v>
      </c>
      <c r="P245" s="13" t="s">
        <v>57</v>
      </c>
      <c r="Q245" s="14"/>
      <c r="R245" s="14"/>
      <c r="S245" s="14"/>
      <c r="T245" s="14"/>
      <c r="U245" s="13">
        <v>26812.0</v>
      </c>
      <c r="V245" s="15">
        <v>42643.0</v>
      </c>
      <c r="W245" s="14"/>
      <c r="X245" s="14"/>
      <c r="Y245">
        <f t="shared" si="8"/>
        <v>-1</v>
      </c>
      <c r="Z245" s="14"/>
      <c r="AA245" s="14"/>
    </row>
    <row r="246">
      <c r="A246" s="18">
        <v>42641.0</v>
      </c>
      <c r="B246" s="11">
        <v>0.4326388888888889</v>
      </c>
      <c r="C246" s="13" t="s">
        <v>1808</v>
      </c>
      <c r="D246" s="13" t="s">
        <v>26</v>
      </c>
      <c r="E246" s="11">
        <v>0.4326388888888889</v>
      </c>
      <c r="F246" s="13" t="s">
        <v>29</v>
      </c>
      <c r="G246" s="10">
        <v>42643.0</v>
      </c>
      <c r="H246" s="18">
        <v>42643.0</v>
      </c>
      <c r="I246" s="11">
        <v>0.5631944444444444</v>
      </c>
      <c r="J246" s="14"/>
      <c r="K246" s="13" t="s">
        <v>1250</v>
      </c>
      <c r="L246" s="13" t="s">
        <v>3693</v>
      </c>
      <c r="M246" s="13" t="s">
        <v>3689</v>
      </c>
      <c r="N246" s="13" t="s">
        <v>3694</v>
      </c>
      <c r="O246" s="13">
        <v>1.0</v>
      </c>
      <c r="P246" s="13" t="s">
        <v>57</v>
      </c>
      <c r="Q246" s="14"/>
      <c r="R246" s="14"/>
      <c r="S246" s="14"/>
      <c r="T246" s="14"/>
      <c r="U246" s="13">
        <v>26812.0</v>
      </c>
      <c r="V246" s="15">
        <v>42643.0</v>
      </c>
      <c r="W246" s="14"/>
      <c r="X246" s="14"/>
      <c r="Y246">
        <f t="shared" si="8"/>
        <v>0</v>
      </c>
      <c r="Z246" s="14"/>
      <c r="AA246" s="14"/>
    </row>
    <row r="247">
      <c r="A247" s="10">
        <v>42641.0</v>
      </c>
      <c r="B247" s="11">
        <v>0.44305555555555554</v>
      </c>
      <c r="C247" s="13" t="s">
        <v>2708</v>
      </c>
      <c r="D247" s="13" t="s">
        <v>26</v>
      </c>
      <c r="E247" s="11">
        <v>0.4326388888888889</v>
      </c>
      <c r="F247" s="13" t="s">
        <v>1489</v>
      </c>
      <c r="G247" s="13" t="s">
        <v>3252</v>
      </c>
      <c r="H247" s="13" t="s">
        <v>3252</v>
      </c>
      <c r="I247" s="13" t="s">
        <v>3252</v>
      </c>
      <c r="J247" s="14"/>
      <c r="K247" s="13" t="s">
        <v>3329</v>
      </c>
      <c r="L247" s="13" t="s">
        <v>3696</v>
      </c>
      <c r="M247" s="13" t="s">
        <v>2646</v>
      </c>
      <c r="N247" s="13" t="s">
        <v>2647</v>
      </c>
      <c r="O247" s="13">
        <v>1.0</v>
      </c>
      <c r="P247" s="13" t="s">
        <v>3697</v>
      </c>
      <c r="Q247" s="14"/>
      <c r="R247" s="13" t="s">
        <v>3698</v>
      </c>
      <c r="S247" s="14"/>
      <c r="T247" s="14"/>
      <c r="U247" s="13" t="s">
        <v>288</v>
      </c>
      <c r="V247" s="13" t="s">
        <v>288</v>
      </c>
      <c r="W247" s="14"/>
      <c r="X247" s="14"/>
      <c r="Z247" s="14"/>
      <c r="AA247" s="14"/>
    </row>
    <row r="248">
      <c r="A248" s="10">
        <v>42641.0</v>
      </c>
      <c r="B248" s="11">
        <v>0.44305555555555554</v>
      </c>
      <c r="C248" s="13" t="s">
        <v>2708</v>
      </c>
      <c r="D248" s="13" t="s">
        <v>26</v>
      </c>
      <c r="E248" s="11">
        <v>0.4326388888888889</v>
      </c>
      <c r="F248" s="13" t="s">
        <v>1489</v>
      </c>
      <c r="G248" s="13" t="s">
        <v>3252</v>
      </c>
      <c r="H248" s="13" t="s">
        <v>3252</v>
      </c>
      <c r="I248" s="13" t="s">
        <v>3252</v>
      </c>
      <c r="J248" s="14"/>
      <c r="K248" s="13" t="s">
        <v>3329</v>
      </c>
      <c r="L248" s="13" t="s">
        <v>3700</v>
      </c>
      <c r="M248" s="13" t="s">
        <v>2646</v>
      </c>
      <c r="N248" s="13" t="s">
        <v>2647</v>
      </c>
      <c r="O248" s="13">
        <v>1.0</v>
      </c>
      <c r="P248" s="13" t="s">
        <v>3697</v>
      </c>
      <c r="Q248" s="14"/>
      <c r="R248" s="13" t="s">
        <v>3698</v>
      </c>
      <c r="S248" s="14"/>
      <c r="T248" s="14"/>
      <c r="U248" s="13" t="s">
        <v>288</v>
      </c>
      <c r="V248" s="13" t="s">
        <v>288</v>
      </c>
      <c r="W248" s="14"/>
      <c r="X248" s="14"/>
      <c r="Z248" s="14"/>
      <c r="AA248" s="14"/>
    </row>
    <row r="249">
      <c r="A249" s="10">
        <v>42641.0</v>
      </c>
      <c r="B249" s="11">
        <v>0.44305555555555554</v>
      </c>
      <c r="C249" s="13" t="s">
        <v>2708</v>
      </c>
      <c r="D249" s="13" t="s">
        <v>26</v>
      </c>
      <c r="E249" s="11">
        <v>0.4326388888888889</v>
      </c>
      <c r="F249" s="13" t="s">
        <v>1489</v>
      </c>
      <c r="G249" s="13" t="s">
        <v>3252</v>
      </c>
      <c r="H249" s="13" t="s">
        <v>3252</v>
      </c>
      <c r="I249" s="13" t="s">
        <v>3252</v>
      </c>
      <c r="J249" s="14"/>
      <c r="K249" s="13" t="s">
        <v>3329</v>
      </c>
      <c r="L249" s="13" t="s">
        <v>3702</v>
      </c>
      <c r="M249" s="13" t="s">
        <v>2646</v>
      </c>
      <c r="N249" s="13" t="s">
        <v>2647</v>
      </c>
      <c r="O249" s="13">
        <v>1.0</v>
      </c>
      <c r="P249" s="13" t="s">
        <v>3697</v>
      </c>
      <c r="Q249" s="14"/>
      <c r="R249" s="13" t="s">
        <v>3698</v>
      </c>
      <c r="S249" s="14"/>
      <c r="T249" s="14"/>
      <c r="U249" s="13" t="s">
        <v>288</v>
      </c>
      <c r="V249" s="13" t="s">
        <v>288</v>
      </c>
      <c r="W249" s="14"/>
      <c r="X249" s="14"/>
      <c r="Z249" s="14"/>
      <c r="AA249" s="14"/>
    </row>
    <row r="250">
      <c r="A250" s="10">
        <v>42641.0</v>
      </c>
      <c r="B250" s="11">
        <v>0.44305555555555554</v>
      </c>
      <c r="C250" s="13" t="s">
        <v>2708</v>
      </c>
      <c r="D250" s="13" t="s">
        <v>26</v>
      </c>
      <c r="E250" s="11">
        <v>0.4326388888888889</v>
      </c>
      <c r="F250" s="13" t="s">
        <v>1489</v>
      </c>
      <c r="G250" s="13" t="s">
        <v>3252</v>
      </c>
      <c r="H250" s="13" t="s">
        <v>3252</v>
      </c>
      <c r="I250" s="13" t="s">
        <v>3252</v>
      </c>
      <c r="J250" s="14"/>
      <c r="K250" s="13" t="s">
        <v>3329</v>
      </c>
      <c r="L250" s="13" t="s">
        <v>3705</v>
      </c>
      <c r="M250" s="13" t="s">
        <v>2646</v>
      </c>
      <c r="N250" s="13" t="s">
        <v>2647</v>
      </c>
      <c r="O250" s="13">
        <v>1.0</v>
      </c>
      <c r="P250" s="13" t="s">
        <v>3697</v>
      </c>
      <c r="Q250" s="14"/>
      <c r="R250" s="13" t="s">
        <v>3698</v>
      </c>
      <c r="S250" s="14"/>
      <c r="T250" s="14"/>
      <c r="U250" s="13" t="s">
        <v>288</v>
      </c>
      <c r="V250" s="13" t="s">
        <v>288</v>
      </c>
      <c r="W250" s="14"/>
      <c r="X250" s="14"/>
      <c r="Z250" s="14"/>
      <c r="AA250" s="14"/>
    </row>
    <row r="251">
      <c r="A251" s="10">
        <v>42641.0</v>
      </c>
      <c r="B251" s="11">
        <v>0.44305555555555554</v>
      </c>
      <c r="C251" s="13" t="s">
        <v>2708</v>
      </c>
      <c r="D251" s="13" t="s">
        <v>26</v>
      </c>
      <c r="E251" s="11">
        <v>0.4326388888888889</v>
      </c>
      <c r="F251" s="13" t="s">
        <v>1489</v>
      </c>
      <c r="G251" s="13" t="s">
        <v>3252</v>
      </c>
      <c r="H251" s="13" t="s">
        <v>3252</v>
      </c>
      <c r="I251" s="13" t="s">
        <v>3252</v>
      </c>
      <c r="J251" s="14"/>
      <c r="K251" s="13" t="s">
        <v>3329</v>
      </c>
      <c r="L251" s="13" t="s">
        <v>3708</v>
      </c>
      <c r="M251" s="13" t="s">
        <v>2646</v>
      </c>
      <c r="N251" s="13" t="s">
        <v>2647</v>
      </c>
      <c r="O251" s="13">
        <v>1.0</v>
      </c>
      <c r="P251" s="13" t="s">
        <v>3697</v>
      </c>
      <c r="Q251" s="14"/>
      <c r="R251" s="13" t="s">
        <v>3698</v>
      </c>
      <c r="S251" s="14"/>
      <c r="T251" s="14"/>
      <c r="U251" s="13" t="s">
        <v>288</v>
      </c>
      <c r="V251" s="13" t="s">
        <v>288</v>
      </c>
      <c r="W251" s="14"/>
      <c r="X251" s="14"/>
      <c r="Z251" s="14"/>
      <c r="AA251" s="14"/>
    </row>
    <row r="252">
      <c r="A252" s="10">
        <v>42641.0</v>
      </c>
      <c r="B252" s="11">
        <v>0.44305555555555554</v>
      </c>
      <c r="C252" s="13" t="s">
        <v>2708</v>
      </c>
      <c r="D252" s="13" t="s">
        <v>26</v>
      </c>
      <c r="E252" s="11">
        <v>0.4326388888888889</v>
      </c>
      <c r="F252" s="13" t="s">
        <v>1489</v>
      </c>
      <c r="G252" s="13" t="s">
        <v>3252</v>
      </c>
      <c r="H252" s="13" t="s">
        <v>3252</v>
      </c>
      <c r="I252" s="13" t="s">
        <v>3252</v>
      </c>
      <c r="J252" s="14"/>
      <c r="K252" s="13" t="s">
        <v>3329</v>
      </c>
      <c r="L252" s="13" t="s">
        <v>3710</v>
      </c>
      <c r="M252" s="13" t="s">
        <v>2646</v>
      </c>
      <c r="N252" s="13" t="s">
        <v>2647</v>
      </c>
      <c r="O252" s="13">
        <v>1.0</v>
      </c>
      <c r="P252" s="13" t="s">
        <v>3697</v>
      </c>
      <c r="Q252" s="14"/>
      <c r="R252" s="13" t="s">
        <v>3698</v>
      </c>
      <c r="S252" s="14"/>
      <c r="T252" s="14"/>
      <c r="U252" s="13" t="s">
        <v>288</v>
      </c>
      <c r="V252" s="13" t="s">
        <v>288</v>
      </c>
      <c r="W252" s="14"/>
      <c r="X252" s="14"/>
      <c r="Z252" s="14"/>
      <c r="AA252" s="14"/>
    </row>
    <row r="253">
      <c r="A253" s="10">
        <v>42641.0</v>
      </c>
      <c r="B253" s="11">
        <v>0.44305555555555554</v>
      </c>
      <c r="C253" s="13" t="s">
        <v>2708</v>
      </c>
      <c r="D253" s="13" t="s">
        <v>26</v>
      </c>
      <c r="E253" s="11">
        <v>0.4326388888888889</v>
      </c>
      <c r="F253" s="13" t="s">
        <v>1489</v>
      </c>
      <c r="G253" s="13" t="s">
        <v>3252</v>
      </c>
      <c r="H253" s="13" t="s">
        <v>3252</v>
      </c>
      <c r="I253" s="13" t="s">
        <v>3252</v>
      </c>
      <c r="J253" s="14"/>
      <c r="K253" s="13" t="s">
        <v>3329</v>
      </c>
      <c r="L253" s="13" t="s">
        <v>3712</v>
      </c>
      <c r="M253" s="13" t="s">
        <v>2646</v>
      </c>
      <c r="N253" s="13" t="s">
        <v>2647</v>
      </c>
      <c r="O253" s="13">
        <v>1.0</v>
      </c>
      <c r="P253" s="13" t="s">
        <v>3697</v>
      </c>
      <c r="Q253" s="14"/>
      <c r="R253" s="13" t="s">
        <v>3698</v>
      </c>
      <c r="S253" s="14"/>
      <c r="T253" s="14"/>
      <c r="U253" s="13" t="s">
        <v>288</v>
      </c>
      <c r="V253" s="13" t="s">
        <v>288</v>
      </c>
      <c r="W253" s="14"/>
      <c r="X253" s="14"/>
      <c r="Z253" s="14"/>
      <c r="AA253" s="14"/>
    </row>
    <row r="254">
      <c r="A254" s="10">
        <v>42641.0</v>
      </c>
      <c r="B254" s="11">
        <v>0.44305555555555554</v>
      </c>
      <c r="C254" s="13" t="s">
        <v>2708</v>
      </c>
      <c r="D254" s="13" t="s">
        <v>26</v>
      </c>
      <c r="E254" s="11">
        <v>0.4326388888888889</v>
      </c>
      <c r="F254" s="13" t="s">
        <v>1489</v>
      </c>
      <c r="G254" s="13" t="s">
        <v>3252</v>
      </c>
      <c r="H254" s="13" t="s">
        <v>3252</v>
      </c>
      <c r="I254" s="13" t="s">
        <v>3252</v>
      </c>
      <c r="J254" s="14"/>
      <c r="K254" s="13" t="s">
        <v>3329</v>
      </c>
      <c r="L254" s="13" t="s">
        <v>3714</v>
      </c>
      <c r="M254" s="13" t="s">
        <v>2646</v>
      </c>
      <c r="N254" s="13" t="s">
        <v>2647</v>
      </c>
      <c r="O254" s="13">
        <v>1.0</v>
      </c>
      <c r="P254" s="13" t="s">
        <v>3697</v>
      </c>
      <c r="Q254" s="14"/>
      <c r="R254" s="13" t="s">
        <v>3698</v>
      </c>
      <c r="S254" s="14"/>
      <c r="T254" s="14"/>
      <c r="U254" s="13" t="s">
        <v>288</v>
      </c>
      <c r="V254" s="13" t="s">
        <v>288</v>
      </c>
      <c r="W254" s="14"/>
      <c r="X254" s="14"/>
      <c r="Z254" s="14"/>
      <c r="AA254" s="14"/>
    </row>
    <row r="255">
      <c r="A255" s="10">
        <v>42641.0</v>
      </c>
      <c r="B255" s="11">
        <v>0.44305555555555554</v>
      </c>
      <c r="C255" s="13" t="s">
        <v>2708</v>
      </c>
      <c r="D255" s="13" t="s">
        <v>26</v>
      </c>
      <c r="E255" s="11">
        <v>0.4326388888888889</v>
      </c>
      <c r="F255" s="13" t="s">
        <v>1489</v>
      </c>
      <c r="G255" s="13" t="s">
        <v>3252</v>
      </c>
      <c r="H255" s="13" t="s">
        <v>3252</v>
      </c>
      <c r="I255" s="13" t="s">
        <v>3252</v>
      </c>
      <c r="J255" s="14"/>
      <c r="K255" s="13" t="s">
        <v>3329</v>
      </c>
      <c r="L255" s="13" t="s">
        <v>3717</v>
      </c>
      <c r="M255" s="13" t="s">
        <v>2646</v>
      </c>
      <c r="N255" s="13" t="s">
        <v>2647</v>
      </c>
      <c r="O255" s="13">
        <v>1.0</v>
      </c>
      <c r="P255" s="13" t="s">
        <v>3697</v>
      </c>
      <c r="Q255" s="14"/>
      <c r="R255" s="13" t="s">
        <v>3698</v>
      </c>
      <c r="S255" s="14"/>
      <c r="T255" s="14"/>
      <c r="U255" s="13" t="s">
        <v>288</v>
      </c>
      <c r="V255" s="13" t="s">
        <v>288</v>
      </c>
      <c r="W255" s="14"/>
      <c r="X255" s="14"/>
      <c r="Z255" s="14"/>
      <c r="AA255" s="14"/>
    </row>
    <row r="256">
      <c r="A256" s="10">
        <v>42641.0</v>
      </c>
      <c r="B256" s="11">
        <v>0.44305555555555554</v>
      </c>
      <c r="C256" s="13" t="s">
        <v>2708</v>
      </c>
      <c r="D256" s="13" t="s">
        <v>26</v>
      </c>
      <c r="E256" s="11">
        <v>0.4326388888888889</v>
      </c>
      <c r="F256" s="13" t="s">
        <v>1489</v>
      </c>
      <c r="G256" s="13" t="s">
        <v>3252</v>
      </c>
      <c r="H256" s="13" t="s">
        <v>3252</v>
      </c>
      <c r="I256" s="13" t="s">
        <v>3252</v>
      </c>
      <c r="J256" s="14"/>
      <c r="K256" s="13" t="s">
        <v>3329</v>
      </c>
      <c r="L256" s="13" t="s">
        <v>3719</v>
      </c>
      <c r="M256" s="13" t="s">
        <v>2646</v>
      </c>
      <c r="N256" s="13" t="s">
        <v>2647</v>
      </c>
      <c r="O256" s="13">
        <v>1.0</v>
      </c>
      <c r="P256" s="13" t="s">
        <v>3697</v>
      </c>
      <c r="Q256" s="14"/>
      <c r="R256" s="13" t="s">
        <v>3698</v>
      </c>
      <c r="S256" s="14"/>
      <c r="T256" s="14"/>
      <c r="U256" s="13" t="s">
        <v>288</v>
      </c>
      <c r="V256" s="13" t="s">
        <v>288</v>
      </c>
      <c r="W256" s="14"/>
      <c r="X256" s="14"/>
      <c r="Z256" s="14"/>
      <c r="AA256" s="14"/>
    </row>
    <row r="257">
      <c r="A257" s="10">
        <v>42641.0</v>
      </c>
      <c r="B257" s="11">
        <v>0.44305555555555554</v>
      </c>
      <c r="C257" s="13" t="s">
        <v>2708</v>
      </c>
      <c r="D257" s="13" t="s">
        <v>26</v>
      </c>
      <c r="E257" s="11">
        <v>0.4326388888888889</v>
      </c>
      <c r="F257" s="13" t="s">
        <v>1489</v>
      </c>
      <c r="G257" s="13" t="s">
        <v>3252</v>
      </c>
      <c r="H257" s="13" t="s">
        <v>3252</v>
      </c>
      <c r="I257" s="13" t="s">
        <v>3252</v>
      </c>
      <c r="J257" s="14"/>
      <c r="K257" s="13" t="s">
        <v>3329</v>
      </c>
      <c r="L257" s="13" t="s">
        <v>3721</v>
      </c>
      <c r="M257" s="13" t="s">
        <v>2646</v>
      </c>
      <c r="N257" s="13" t="s">
        <v>2647</v>
      </c>
      <c r="O257" s="13">
        <v>1.0</v>
      </c>
      <c r="P257" s="13" t="s">
        <v>3697</v>
      </c>
      <c r="Q257" s="14"/>
      <c r="R257" s="13" t="s">
        <v>3698</v>
      </c>
      <c r="S257" s="14"/>
      <c r="T257" s="14"/>
      <c r="U257" s="13" t="s">
        <v>288</v>
      </c>
      <c r="V257" s="13" t="s">
        <v>288</v>
      </c>
      <c r="W257" s="14"/>
      <c r="X257" s="14"/>
      <c r="Z257" s="14"/>
      <c r="AA257" s="14"/>
    </row>
    <row r="258">
      <c r="A258" s="10">
        <v>42641.0</v>
      </c>
      <c r="B258" s="11">
        <v>0.44305555555555554</v>
      </c>
      <c r="C258" s="13" t="s">
        <v>2708</v>
      </c>
      <c r="D258" s="13" t="s">
        <v>26</v>
      </c>
      <c r="E258" s="11">
        <v>0.4326388888888889</v>
      </c>
      <c r="F258" s="13" t="s">
        <v>1489</v>
      </c>
      <c r="G258" s="13" t="s">
        <v>3252</v>
      </c>
      <c r="H258" s="13" t="s">
        <v>3252</v>
      </c>
      <c r="I258" s="13" t="s">
        <v>3252</v>
      </c>
      <c r="J258" s="14"/>
      <c r="K258" s="13" t="s">
        <v>3329</v>
      </c>
      <c r="L258" s="13" t="s">
        <v>3723</v>
      </c>
      <c r="M258" s="13" t="s">
        <v>2646</v>
      </c>
      <c r="N258" s="13" t="s">
        <v>2647</v>
      </c>
      <c r="O258" s="13">
        <v>1.0</v>
      </c>
      <c r="P258" s="13" t="s">
        <v>3697</v>
      </c>
      <c r="Q258" s="14"/>
      <c r="R258" s="13" t="s">
        <v>3698</v>
      </c>
      <c r="S258" s="14"/>
      <c r="T258" s="14"/>
      <c r="U258" s="13" t="s">
        <v>288</v>
      </c>
      <c r="V258" s="13" t="s">
        <v>288</v>
      </c>
      <c r="W258" s="14"/>
      <c r="X258" s="14"/>
      <c r="Z258" s="14"/>
      <c r="AA258" s="14"/>
    </row>
    <row r="259">
      <c r="A259" s="10">
        <v>42641.0</v>
      </c>
      <c r="B259" s="11">
        <v>0.44305555555555554</v>
      </c>
      <c r="C259" s="13" t="s">
        <v>2708</v>
      </c>
      <c r="D259" s="13" t="s">
        <v>26</v>
      </c>
      <c r="E259" s="11">
        <v>0.4326388888888889</v>
      </c>
      <c r="F259" s="13" t="s">
        <v>1489</v>
      </c>
      <c r="G259" s="13" t="s">
        <v>3252</v>
      </c>
      <c r="H259" s="13" t="s">
        <v>3252</v>
      </c>
      <c r="I259" s="13" t="s">
        <v>3252</v>
      </c>
      <c r="J259" s="14"/>
      <c r="K259" s="13" t="s">
        <v>3329</v>
      </c>
      <c r="L259" s="13" t="s">
        <v>3726</v>
      </c>
      <c r="M259" s="13" t="s">
        <v>2646</v>
      </c>
      <c r="N259" s="13" t="s">
        <v>2647</v>
      </c>
      <c r="O259" s="13">
        <v>1.0</v>
      </c>
      <c r="P259" s="13" t="s">
        <v>3697</v>
      </c>
      <c r="Q259" s="14"/>
      <c r="R259" s="13" t="s">
        <v>3698</v>
      </c>
      <c r="S259" s="14"/>
      <c r="T259" s="14"/>
      <c r="U259" s="13" t="s">
        <v>288</v>
      </c>
      <c r="V259" s="13" t="s">
        <v>288</v>
      </c>
      <c r="W259" s="14"/>
      <c r="X259" s="14"/>
      <c r="Z259" s="14"/>
      <c r="AA259" s="14"/>
    </row>
    <row r="260">
      <c r="A260" s="10">
        <v>42641.0</v>
      </c>
      <c r="B260" s="11">
        <v>0.44305555555555554</v>
      </c>
      <c r="C260" s="13" t="s">
        <v>2708</v>
      </c>
      <c r="D260" s="13" t="s">
        <v>26</v>
      </c>
      <c r="E260" s="11">
        <v>0.4326388888888889</v>
      </c>
      <c r="F260" s="13" t="s">
        <v>1489</v>
      </c>
      <c r="G260" s="13" t="s">
        <v>3252</v>
      </c>
      <c r="H260" s="13" t="s">
        <v>3252</v>
      </c>
      <c r="I260" s="13" t="s">
        <v>3252</v>
      </c>
      <c r="J260" s="14"/>
      <c r="K260" s="13" t="s">
        <v>3329</v>
      </c>
      <c r="L260" s="13" t="s">
        <v>3728</v>
      </c>
      <c r="M260" s="13" t="s">
        <v>2646</v>
      </c>
      <c r="N260" s="13" t="s">
        <v>2647</v>
      </c>
      <c r="O260" s="13">
        <v>1.0</v>
      </c>
      <c r="P260" s="13" t="s">
        <v>3697</v>
      </c>
      <c r="Q260" s="14"/>
      <c r="R260" s="13" t="s">
        <v>3698</v>
      </c>
      <c r="S260" s="14"/>
      <c r="T260" s="14"/>
      <c r="U260" s="13" t="s">
        <v>288</v>
      </c>
      <c r="V260" s="13" t="s">
        <v>288</v>
      </c>
      <c r="W260" s="14"/>
      <c r="X260" s="14"/>
      <c r="Z260" s="14"/>
      <c r="AA260" s="14"/>
    </row>
    <row r="261">
      <c r="A261" s="10">
        <v>42641.0</v>
      </c>
      <c r="B261" s="11">
        <v>0.44305555555555554</v>
      </c>
      <c r="C261" s="13" t="s">
        <v>2708</v>
      </c>
      <c r="D261" s="13" t="s">
        <v>26</v>
      </c>
      <c r="E261" s="11">
        <v>0.4326388888888889</v>
      </c>
      <c r="F261" s="13" t="s">
        <v>1489</v>
      </c>
      <c r="G261" s="13" t="s">
        <v>3252</v>
      </c>
      <c r="H261" s="13" t="s">
        <v>3252</v>
      </c>
      <c r="I261" s="13" t="s">
        <v>3252</v>
      </c>
      <c r="J261" s="14"/>
      <c r="K261" s="13" t="s">
        <v>3329</v>
      </c>
      <c r="L261" s="13" t="s">
        <v>3730</v>
      </c>
      <c r="M261" s="13" t="s">
        <v>2646</v>
      </c>
      <c r="N261" s="13" t="s">
        <v>2647</v>
      </c>
      <c r="O261" s="13">
        <v>1.0</v>
      </c>
      <c r="P261" s="13" t="s">
        <v>3697</v>
      </c>
      <c r="Q261" s="14"/>
      <c r="R261" s="13" t="s">
        <v>3698</v>
      </c>
      <c r="S261" s="14"/>
      <c r="T261" s="14"/>
      <c r="U261" s="13" t="s">
        <v>288</v>
      </c>
      <c r="V261" s="13" t="s">
        <v>288</v>
      </c>
      <c r="W261" s="14"/>
      <c r="X261" s="14"/>
      <c r="Z261" s="14"/>
      <c r="AA261" s="14"/>
    </row>
    <row r="262">
      <c r="A262" s="10">
        <v>42641.0</v>
      </c>
      <c r="B262" s="11">
        <v>0.44305555555555554</v>
      </c>
      <c r="C262" s="13" t="s">
        <v>2708</v>
      </c>
      <c r="D262" s="13" t="s">
        <v>26</v>
      </c>
      <c r="E262" s="11">
        <v>0.4326388888888889</v>
      </c>
      <c r="F262" s="13" t="s">
        <v>1489</v>
      </c>
      <c r="G262" s="13" t="s">
        <v>3252</v>
      </c>
      <c r="H262" s="13" t="s">
        <v>3252</v>
      </c>
      <c r="I262" s="13" t="s">
        <v>3252</v>
      </c>
      <c r="J262" s="14"/>
      <c r="K262" s="13" t="s">
        <v>3329</v>
      </c>
      <c r="L262" s="13" t="s">
        <v>3732</v>
      </c>
      <c r="M262" s="13" t="s">
        <v>2646</v>
      </c>
      <c r="N262" s="13" t="s">
        <v>2647</v>
      </c>
      <c r="O262" s="13">
        <v>1.0</v>
      </c>
      <c r="P262" s="13" t="s">
        <v>3697</v>
      </c>
      <c r="Q262" s="14"/>
      <c r="R262" s="13" t="s">
        <v>3698</v>
      </c>
      <c r="S262" s="14"/>
      <c r="T262" s="14"/>
      <c r="U262" s="13" t="s">
        <v>288</v>
      </c>
      <c r="V262" s="13" t="s">
        <v>288</v>
      </c>
      <c r="W262" s="14"/>
      <c r="X262" s="14"/>
      <c r="Z262" s="14"/>
      <c r="AA262" s="14"/>
    </row>
    <row r="263">
      <c r="A263" s="10">
        <v>42641.0</v>
      </c>
      <c r="B263" s="11">
        <v>0.44305555555555554</v>
      </c>
      <c r="C263" s="13" t="s">
        <v>2708</v>
      </c>
      <c r="D263" s="13" t="s">
        <v>26</v>
      </c>
      <c r="E263" s="11">
        <v>0.4326388888888889</v>
      </c>
      <c r="F263" s="13" t="s">
        <v>1489</v>
      </c>
      <c r="G263" s="13" t="s">
        <v>3252</v>
      </c>
      <c r="H263" s="13" t="s">
        <v>3252</v>
      </c>
      <c r="I263" s="13" t="s">
        <v>3252</v>
      </c>
      <c r="J263" s="14"/>
      <c r="K263" s="13" t="s">
        <v>3329</v>
      </c>
      <c r="L263" s="13" t="s">
        <v>3734</v>
      </c>
      <c r="M263" s="13" t="s">
        <v>2646</v>
      </c>
      <c r="N263" s="13" t="s">
        <v>2647</v>
      </c>
      <c r="O263" s="13">
        <v>1.0</v>
      </c>
      <c r="P263" s="13" t="s">
        <v>3697</v>
      </c>
      <c r="Q263" s="14"/>
      <c r="R263" s="13" t="s">
        <v>3698</v>
      </c>
      <c r="S263" s="14"/>
      <c r="T263" s="14"/>
      <c r="U263" s="13" t="s">
        <v>288</v>
      </c>
      <c r="V263" s="13" t="s">
        <v>288</v>
      </c>
      <c r="W263" s="14"/>
      <c r="X263" s="14"/>
      <c r="Z263" s="14"/>
      <c r="AA263" s="14"/>
    </row>
    <row r="264">
      <c r="A264" s="10">
        <v>42641.0</v>
      </c>
      <c r="B264" s="11">
        <v>0.44305555555555554</v>
      </c>
      <c r="C264" s="13" t="s">
        <v>2708</v>
      </c>
      <c r="D264" s="13" t="s">
        <v>26</v>
      </c>
      <c r="E264" s="11">
        <v>0.4326388888888889</v>
      </c>
      <c r="F264" s="13" t="s">
        <v>1489</v>
      </c>
      <c r="G264" s="13" t="s">
        <v>3252</v>
      </c>
      <c r="H264" s="13" t="s">
        <v>3252</v>
      </c>
      <c r="I264" s="13" t="s">
        <v>3252</v>
      </c>
      <c r="J264" s="14"/>
      <c r="K264" s="13" t="s">
        <v>3329</v>
      </c>
      <c r="L264" s="13" t="s">
        <v>3736</v>
      </c>
      <c r="M264" s="13" t="s">
        <v>2646</v>
      </c>
      <c r="N264" s="13" t="s">
        <v>2647</v>
      </c>
      <c r="O264" s="13">
        <v>1.0</v>
      </c>
      <c r="P264" s="13" t="s">
        <v>3697</v>
      </c>
      <c r="Q264" s="14"/>
      <c r="R264" s="13" t="s">
        <v>3698</v>
      </c>
      <c r="S264" s="14"/>
      <c r="T264" s="14"/>
      <c r="U264" s="13" t="s">
        <v>288</v>
      </c>
      <c r="V264" s="13" t="s">
        <v>288</v>
      </c>
      <c r="W264" s="14"/>
      <c r="X264" s="14"/>
      <c r="Z264" s="14"/>
      <c r="AA264" s="14"/>
    </row>
    <row r="265">
      <c r="A265" s="10">
        <v>42641.0</v>
      </c>
      <c r="B265" s="11">
        <v>0.44305555555555554</v>
      </c>
      <c r="C265" s="13" t="s">
        <v>2708</v>
      </c>
      <c r="D265" s="13" t="s">
        <v>26</v>
      </c>
      <c r="E265" s="11">
        <v>0.4326388888888889</v>
      </c>
      <c r="F265" s="13" t="s">
        <v>1489</v>
      </c>
      <c r="G265" s="13" t="s">
        <v>3252</v>
      </c>
      <c r="H265" s="13" t="s">
        <v>3252</v>
      </c>
      <c r="I265" s="13" t="s">
        <v>3252</v>
      </c>
      <c r="J265" s="14"/>
      <c r="K265" s="13" t="s">
        <v>3329</v>
      </c>
      <c r="L265" s="13" t="s">
        <v>3739</v>
      </c>
      <c r="M265" s="13" t="s">
        <v>2646</v>
      </c>
      <c r="N265" s="13" t="s">
        <v>2647</v>
      </c>
      <c r="O265" s="13">
        <v>1.0</v>
      </c>
      <c r="P265" s="13" t="s">
        <v>3697</v>
      </c>
      <c r="Q265" s="14"/>
      <c r="R265" s="13" t="s">
        <v>3698</v>
      </c>
      <c r="S265" s="14"/>
      <c r="T265" s="14"/>
      <c r="U265" s="13" t="s">
        <v>288</v>
      </c>
      <c r="V265" s="13" t="s">
        <v>288</v>
      </c>
      <c r="W265" s="14"/>
      <c r="X265" s="14"/>
      <c r="Z265" s="14"/>
      <c r="AA265" s="14"/>
    </row>
    <row r="266">
      <c r="A266" s="10">
        <v>42641.0</v>
      </c>
      <c r="B266" s="11">
        <v>0.44305555555555554</v>
      </c>
      <c r="C266" s="13" t="s">
        <v>2708</v>
      </c>
      <c r="D266" s="13" t="s">
        <v>26</v>
      </c>
      <c r="E266" s="11">
        <v>0.4326388888888889</v>
      </c>
      <c r="F266" s="13" t="s">
        <v>1489</v>
      </c>
      <c r="G266" s="13" t="s">
        <v>3252</v>
      </c>
      <c r="H266" s="13" t="s">
        <v>3252</v>
      </c>
      <c r="I266" s="13" t="s">
        <v>3252</v>
      </c>
      <c r="J266" s="14"/>
      <c r="K266" s="13" t="s">
        <v>3329</v>
      </c>
      <c r="L266" s="13" t="s">
        <v>3742</v>
      </c>
      <c r="M266" s="13" t="s">
        <v>2646</v>
      </c>
      <c r="N266" s="13" t="s">
        <v>2647</v>
      </c>
      <c r="O266" s="13">
        <v>1.0</v>
      </c>
      <c r="P266" s="13" t="s">
        <v>3697</v>
      </c>
      <c r="Q266" s="14"/>
      <c r="R266" s="13" t="s">
        <v>3698</v>
      </c>
      <c r="S266" s="14"/>
      <c r="T266" s="14"/>
      <c r="U266" s="13" t="s">
        <v>288</v>
      </c>
      <c r="V266" s="13" t="s">
        <v>288</v>
      </c>
      <c r="W266" s="14"/>
      <c r="X266" s="14"/>
      <c r="Z266" s="14"/>
      <c r="AA266" s="14"/>
    </row>
    <row r="267">
      <c r="A267" s="10">
        <v>42641.0</v>
      </c>
      <c r="B267" s="11">
        <v>0.44305555555555554</v>
      </c>
      <c r="C267" s="13" t="s">
        <v>2708</v>
      </c>
      <c r="D267" s="13" t="s">
        <v>26</v>
      </c>
      <c r="E267" s="11">
        <v>0.4326388888888889</v>
      </c>
      <c r="F267" s="13" t="s">
        <v>1489</v>
      </c>
      <c r="G267" s="13" t="s">
        <v>3252</v>
      </c>
      <c r="H267" s="13" t="s">
        <v>3252</v>
      </c>
      <c r="I267" s="13" t="s">
        <v>3252</v>
      </c>
      <c r="J267" s="14"/>
      <c r="K267" s="13" t="s">
        <v>3329</v>
      </c>
      <c r="L267" s="13" t="s">
        <v>3744</v>
      </c>
      <c r="M267" s="13" t="s">
        <v>2646</v>
      </c>
      <c r="N267" s="13" t="s">
        <v>2647</v>
      </c>
      <c r="O267" s="13">
        <v>1.0</v>
      </c>
      <c r="P267" s="13" t="s">
        <v>3697</v>
      </c>
      <c r="Q267" s="14"/>
      <c r="R267" s="13" t="s">
        <v>3698</v>
      </c>
      <c r="S267" s="14"/>
      <c r="T267" s="14"/>
      <c r="U267" s="13" t="s">
        <v>288</v>
      </c>
      <c r="V267" s="13" t="s">
        <v>288</v>
      </c>
      <c r="W267" s="14"/>
      <c r="X267" s="14"/>
      <c r="Z267" s="14"/>
      <c r="AA267" s="14"/>
    </row>
    <row r="268">
      <c r="A268" s="10">
        <v>42641.0</v>
      </c>
      <c r="B268" s="11">
        <v>0.44305555555555554</v>
      </c>
      <c r="C268" s="13" t="s">
        <v>2708</v>
      </c>
      <c r="D268" s="13" t="s">
        <v>26</v>
      </c>
      <c r="E268" s="11">
        <v>0.4326388888888889</v>
      </c>
      <c r="F268" s="13" t="s">
        <v>1489</v>
      </c>
      <c r="G268" s="13" t="s">
        <v>3252</v>
      </c>
      <c r="H268" s="13" t="s">
        <v>3252</v>
      </c>
      <c r="I268" s="13" t="s">
        <v>3252</v>
      </c>
      <c r="J268" s="14"/>
      <c r="K268" s="13" t="s">
        <v>3329</v>
      </c>
      <c r="L268" s="13" t="s">
        <v>3747</v>
      </c>
      <c r="M268" s="13" t="s">
        <v>2646</v>
      </c>
      <c r="N268" s="13" t="s">
        <v>2647</v>
      </c>
      <c r="O268" s="13">
        <v>1.0</v>
      </c>
      <c r="P268" s="13" t="s">
        <v>3697</v>
      </c>
      <c r="Q268" s="14"/>
      <c r="R268" s="13" t="s">
        <v>3698</v>
      </c>
      <c r="S268" s="14"/>
      <c r="T268" s="14"/>
      <c r="U268" s="13" t="s">
        <v>288</v>
      </c>
      <c r="V268" s="13" t="s">
        <v>288</v>
      </c>
      <c r="W268" s="14"/>
      <c r="X268" s="14"/>
      <c r="Z268" s="14"/>
      <c r="AA268" s="14"/>
    </row>
    <row r="269">
      <c r="A269" s="10">
        <v>42641.0</v>
      </c>
      <c r="B269" s="11">
        <v>0.44305555555555554</v>
      </c>
      <c r="C269" s="13" t="s">
        <v>2708</v>
      </c>
      <c r="D269" s="13" t="s">
        <v>26</v>
      </c>
      <c r="E269" s="11">
        <v>0.4326388888888889</v>
      </c>
      <c r="F269" s="13" t="s">
        <v>1489</v>
      </c>
      <c r="G269" s="13" t="s">
        <v>3252</v>
      </c>
      <c r="H269" s="13" t="s">
        <v>3252</v>
      </c>
      <c r="I269" s="13" t="s">
        <v>3252</v>
      </c>
      <c r="J269" s="14"/>
      <c r="K269" s="13" t="s">
        <v>3329</v>
      </c>
      <c r="L269" s="13" t="s">
        <v>3749</v>
      </c>
      <c r="M269" s="13" t="s">
        <v>2646</v>
      </c>
      <c r="N269" s="13" t="s">
        <v>2647</v>
      </c>
      <c r="O269" s="13">
        <v>1.0</v>
      </c>
      <c r="P269" s="13" t="s">
        <v>3697</v>
      </c>
      <c r="Q269" s="14"/>
      <c r="R269" s="13" t="s">
        <v>3698</v>
      </c>
      <c r="S269" s="14"/>
      <c r="T269" s="14"/>
      <c r="U269" s="13" t="s">
        <v>288</v>
      </c>
      <c r="V269" s="13" t="s">
        <v>288</v>
      </c>
      <c r="W269" s="14"/>
      <c r="X269" s="14"/>
      <c r="Z269" s="14"/>
      <c r="AA269" s="14"/>
    </row>
    <row r="270">
      <c r="A270" s="10">
        <v>42641.0</v>
      </c>
      <c r="B270" s="11">
        <v>0.44305555555555554</v>
      </c>
      <c r="C270" s="13" t="s">
        <v>2708</v>
      </c>
      <c r="D270" s="13" t="s">
        <v>26</v>
      </c>
      <c r="E270" s="11">
        <v>0.4326388888888889</v>
      </c>
      <c r="F270" s="13" t="s">
        <v>1489</v>
      </c>
      <c r="G270" s="13" t="s">
        <v>3252</v>
      </c>
      <c r="H270" s="13" t="s">
        <v>3252</v>
      </c>
      <c r="I270" s="13" t="s">
        <v>3252</v>
      </c>
      <c r="J270" s="14"/>
      <c r="K270" s="13" t="s">
        <v>3329</v>
      </c>
      <c r="L270" s="13" t="s">
        <v>3751</v>
      </c>
      <c r="M270" s="13" t="s">
        <v>2646</v>
      </c>
      <c r="N270" s="13" t="s">
        <v>2647</v>
      </c>
      <c r="O270" s="13">
        <v>1.0</v>
      </c>
      <c r="P270" s="13" t="s">
        <v>3697</v>
      </c>
      <c r="Q270" s="14"/>
      <c r="R270" s="13" t="s">
        <v>3698</v>
      </c>
      <c r="S270" s="14"/>
      <c r="T270" s="14"/>
      <c r="U270" s="13" t="s">
        <v>288</v>
      </c>
      <c r="V270" s="13" t="s">
        <v>288</v>
      </c>
      <c r="W270" s="14"/>
      <c r="X270" s="14"/>
      <c r="Z270" s="14"/>
      <c r="AA270" s="14"/>
    </row>
    <row r="271">
      <c r="A271" s="10">
        <v>42641.0</v>
      </c>
      <c r="B271" s="11">
        <v>0.44305555555555554</v>
      </c>
      <c r="C271" s="13" t="s">
        <v>2708</v>
      </c>
      <c r="D271" s="13" t="s">
        <v>26</v>
      </c>
      <c r="E271" s="11">
        <v>0.4326388888888889</v>
      </c>
      <c r="F271" s="13" t="s">
        <v>1489</v>
      </c>
      <c r="G271" s="13" t="s">
        <v>3252</v>
      </c>
      <c r="H271" s="13" t="s">
        <v>3252</v>
      </c>
      <c r="I271" s="13" t="s">
        <v>3252</v>
      </c>
      <c r="J271" s="14"/>
      <c r="K271" s="13" t="s">
        <v>3329</v>
      </c>
      <c r="L271" s="13" t="s">
        <v>3754</v>
      </c>
      <c r="M271" s="13" t="s">
        <v>2646</v>
      </c>
      <c r="N271" s="13" t="s">
        <v>2647</v>
      </c>
      <c r="O271" s="13">
        <v>1.0</v>
      </c>
      <c r="P271" s="13" t="s">
        <v>3697</v>
      </c>
      <c r="Q271" s="14"/>
      <c r="R271" s="13" t="s">
        <v>3698</v>
      </c>
      <c r="S271" s="14"/>
      <c r="T271" s="14"/>
      <c r="U271" s="13" t="s">
        <v>288</v>
      </c>
      <c r="V271" s="13" t="s">
        <v>288</v>
      </c>
      <c r="W271" s="14"/>
      <c r="X271" s="14"/>
      <c r="Z271" s="14"/>
      <c r="AA271" s="14"/>
    </row>
    <row r="272">
      <c r="A272" s="10">
        <v>42641.0</v>
      </c>
      <c r="B272" s="11">
        <v>0.44305555555555554</v>
      </c>
      <c r="C272" s="13" t="s">
        <v>2708</v>
      </c>
      <c r="D272" s="13" t="s">
        <v>26</v>
      </c>
      <c r="E272" s="11">
        <v>0.4326388888888889</v>
      </c>
      <c r="F272" s="13" t="s">
        <v>1489</v>
      </c>
      <c r="G272" s="13" t="s">
        <v>3252</v>
      </c>
      <c r="H272" s="13" t="s">
        <v>3252</v>
      </c>
      <c r="I272" s="13" t="s">
        <v>3252</v>
      </c>
      <c r="J272" s="14"/>
      <c r="K272" s="13" t="s">
        <v>3329</v>
      </c>
      <c r="L272" s="13" t="s">
        <v>3757</v>
      </c>
      <c r="M272" s="13" t="s">
        <v>2646</v>
      </c>
      <c r="N272" s="13" t="s">
        <v>2647</v>
      </c>
      <c r="O272" s="13">
        <v>1.0</v>
      </c>
      <c r="P272" s="13" t="s">
        <v>3697</v>
      </c>
      <c r="Q272" s="14"/>
      <c r="R272" s="13" t="s">
        <v>3698</v>
      </c>
      <c r="S272" s="14"/>
      <c r="T272" s="14"/>
      <c r="U272" s="13" t="s">
        <v>288</v>
      </c>
      <c r="V272" s="13" t="s">
        <v>288</v>
      </c>
      <c r="W272" s="14"/>
      <c r="X272" s="14"/>
      <c r="Z272" s="14"/>
      <c r="AA272" s="14"/>
    </row>
    <row r="273">
      <c r="A273" s="10">
        <v>42641.0</v>
      </c>
      <c r="B273" s="11">
        <v>0.44305555555555554</v>
      </c>
      <c r="C273" s="13" t="s">
        <v>2708</v>
      </c>
      <c r="D273" s="13" t="s">
        <v>26</v>
      </c>
      <c r="E273" s="11">
        <v>0.4326388888888889</v>
      </c>
      <c r="F273" s="13" t="s">
        <v>1489</v>
      </c>
      <c r="G273" s="13" t="s">
        <v>3252</v>
      </c>
      <c r="H273" s="13" t="s">
        <v>3252</v>
      </c>
      <c r="I273" s="13" t="s">
        <v>3252</v>
      </c>
      <c r="J273" s="14"/>
      <c r="K273" s="13" t="s">
        <v>3329</v>
      </c>
      <c r="L273" s="13" t="s">
        <v>3759</v>
      </c>
      <c r="M273" s="13" t="s">
        <v>2646</v>
      </c>
      <c r="N273" s="13" t="s">
        <v>2647</v>
      </c>
      <c r="O273" s="13">
        <v>1.0</v>
      </c>
      <c r="P273" s="13" t="s">
        <v>3697</v>
      </c>
      <c r="Q273" s="14"/>
      <c r="R273" s="13" t="s">
        <v>3698</v>
      </c>
      <c r="S273" s="14"/>
      <c r="T273" s="14"/>
      <c r="U273" s="13" t="s">
        <v>288</v>
      </c>
      <c r="V273" s="13" t="s">
        <v>288</v>
      </c>
      <c r="W273" s="14"/>
      <c r="X273" s="14"/>
      <c r="Z273" s="14"/>
      <c r="AA273" s="14"/>
    </row>
    <row r="274">
      <c r="A274" s="10">
        <v>42641.0</v>
      </c>
      <c r="B274" s="11">
        <v>0.44305555555555554</v>
      </c>
      <c r="C274" s="13" t="s">
        <v>2708</v>
      </c>
      <c r="D274" s="13" t="s">
        <v>26</v>
      </c>
      <c r="E274" s="11">
        <v>0.4326388888888889</v>
      </c>
      <c r="F274" s="13" t="s">
        <v>1489</v>
      </c>
      <c r="G274" s="13" t="s">
        <v>3252</v>
      </c>
      <c r="H274" s="13" t="s">
        <v>3252</v>
      </c>
      <c r="I274" s="13" t="s">
        <v>3252</v>
      </c>
      <c r="J274" s="14"/>
      <c r="K274" s="13" t="s">
        <v>3329</v>
      </c>
      <c r="L274" s="13" t="s">
        <v>3761</v>
      </c>
      <c r="M274" s="13" t="s">
        <v>2646</v>
      </c>
      <c r="N274" s="13" t="s">
        <v>2647</v>
      </c>
      <c r="O274" s="13">
        <v>1.0</v>
      </c>
      <c r="P274" s="13" t="s">
        <v>3697</v>
      </c>
      <c r="Q274" s="14"/>
      <c r="R274" s="13" t="s">
        <v>3698</v>
      </c>
      <c r="S274" s="14"/>
      <c r="T274" s="14"/>
      <c r="U274" s="13" t="s">
        <v>288</v>
      </c>
      <c r="V274" s="13" t="s">
        <v>288</v>
      </c>
      <c r="W274" s="14"/>
      <c r="X274" s="14"/>
      <c r="Z274" s="14"/>
      <c r="AA274" s="14"/>
    </row>
    <row r="275">
      <c r="A275" s="10">
        <v>42641.0</v>
      </c>
      <c r="B275" s="11">
        <v>0.44305555555555554</v>
      </c>
      <c r="C275" s="13" t="s">
        <v>2708</v>
      </c>
      <c r="D275" s="13" t="s">
        <v>26</v>
      </c>
      <c r="E275" s="11">
        <v>0.4326388888888889</v>
      </c>
      <c r="F275" s="13" t="s">
        <v>1489</v>
      </c>
      <c r="G275" s="13" t="s">
        <v>3252</v>
      </c>
      <c r="H275" s="13" t="s">
        <v>3252</v>
      </c>
      <c r="I275" s="13" t="s">
        <v>3252</v>
      </c>
      <c r="J275" s="14"/>
      <c r="K275" s="13" t="s">
        <v>3329</v>
      </c>
      <c r="L275" s="13" t="s">
        <v>3763</v>
      </c>
      <c r="M275" s="13" t="s">
        <v>2646</v>
      </c>
      <c r="N275" s="13" t="s">
        <v>2647</v>
      </c>
      <c r="O275" s="13">
        <v>1.0</v>
      </c>
      <c r="P275" s="13" t="s">
        <v>3697</v>
      </c>
      <c r="Q275" s="14"/>
      <c r="R275" s="13" t="s">
        <v>3698</v>
      </c>
      <c r="S275" s="14"/>
      <c r="T275" s="14"/>
      <c r="U275" s="13" t="s">
        <v>288</v>
      </c>
      <c r="V275" s="13" t="s">
        <v>288</v>
      </c>
      <c r="W275" s="14"/>
      <c r="X275" s="14"/>
      <c r="Z275" s="14"/>
      <c r="AA275" s="14"/>
    </row>
    <row r="276">
      <c r="A276" s="10">
        <v>42641.0</v>
      </c>
      <c r="B276" s="11">
        <v>0.44305555555555554</v>
      </c>
      <c r="C276" s="13" t="s">
        <v>2708</v>
      </c>
      <c r="D276" s="13" t="s">
        <v>26</v>
      </c>
      <c r="E276" s="11">
        <v>0.4326388888888889</v>
      </c>
      <c r="F276" s="13" t="s">
        <v>1489</v>
      </c>
      <c r="G276" s="13" t="s">
        <v>3252</v>
      </c>
      <c r="H276" s="13" t="s">
        <v>3252</v>
      </c>
      <c r="I276" s="13" t="s">
        <v>3252</v>
      </c>
      <c r="J276" s="14"/>
      <c r="K276" s="13" t="s">
        <v>3329</v>
      </c>
      <c r="L276" s="13" t="s">
        <v>3765</v>
      </c>
      <c r="M276" s="13" t="s">
        <v>2646</v>
      </c>
      <c r="N276" s="13" t="s">
        <v>2647</v>
      </c>
      <c r="O276" s="13">
        <v>1.0</v>
      </c>
      <c r="P276" s="13" t="s">
        <v>3697</v>
      </c>
      <c r="Q276" s="14"/>
      <c r="R276" s="13" t="s">
        <v>3698</v>
      </c>
      <c r="S276" s="14"/>
      <c r="T276" s="14"/>
      <c r="U276" s="13" t="s">
        <v>288</v>
      </c>
      <c r="V276" s="13" t="s">
        <v>288</v>
      </c>
      <c r="W276" s="14"/>
      <c r="X276" s="14"/>
      <c r="Z276" s="14"/>
      <c r="AA276" s="14"/>
    </row>
    <row r="277">
      <c r="A277" s="10">
        <v>42642.0</v>
      </c>
      <c r="B277" s="11">
        <v>0.5215277777777778</v>
      </c>
      <c r="C277" s="13" t="s">
        <v>24</v>
      </c>
      <c r="D277" s="13" t="s">
        <v>26</v>
      </c>
      <c r="E277" s="11">
        <v>0.5215277777777778</v>
      </c>
      <c r="F277" s="13" t="s">
        <v>29</v>
      </c>
      <c r="G277" s="10">
        <v>42654.0</v>
      </c>
      <c r="H277" s="54">
        <v>42653.0</v>
      </c>
      <c r="I277" s="11">
        <v>0.5604166666666667</v>
      </c>
      <c r="J277" s="14"/>
      <c r="K277" s="13" t="s">
        <v>153</v>
      </c>
      <c r="L277" s="13" t="s">
        <v>3767</v>
      </c>
      <c r="M277" s="13" t="s">
        <v>3768</v>
      </c>
      <c r="N277" s="13" t="s">
        <v>3770</v>
      </c>
      <c r="O277" s="13">
        <v>1.0</v>
      </c>
      <c r="P277" s="13" t="s">
        <v>3771</v>
      </c>
      <c r="Q277" s="14"/>
      <c r="R277" s="13">
        <v>4.520027211E9</v>
      </c>
      <c r="S277" s="14"/>
      <c r="T277" s="14"/>
      <c r="U277" s="13">
        <v>26872.0</v>
      </c>
      <c r="V277" s="15">
        <v>42655.0</v>
      </c>
      <c r="W277" s="14"/>
      <c r="X277" s="14"/>
      <c r="Y277">
        <f t="shared" ref="Y277:Y326" si="9">H277-G277</f>
        <v>-1</v>
      </c>
      <c r="Z277" s="14"/>
      <c r="AA277" s="14"/>
    </row>
    <row r="278">
      <c r="A278" s="10">
        <v>42642.0</v>
      </c>
      <c r="B278" s="11">
        <v>0.5215277777777778</v>
      </c>
      <c r="C278" s="13" t="s">
        <v>24</v>
      </c>
      <c r="D278" s="13" t="s">
        <v>26</v>
      </c>
      <c r="E278" s="11">
        <v>0.5215277777777778</v>
      </c>
      <c r="F278" s="13" t="s">
        <v>29</v>
      </c>
      <c r="G278" s="10">
        <v>42654.0</v>
      </c>
      <c r="H278" s="54">
        <v>42653.0</v>
      </c>
      <c r="I278" s="11">
        <v>0.5604166666666667</v>
      </c>
      <c r="J278" s="14"/>
      <c r="K278" s="13" t="s">
        <v>153</v>
      </c>
      <c r="L278" s="13" t="s">
        <v>3775</v>
      </c>
      <c r="M278" s="13" t="s">
        <v>3768</v>
      </c>
      <c r="N278" s="13" t="s">
        <v>3776</v>
      </c>
      <c r="O278" s="13">
        <v>1.0</v>
      </c>
      <c r="P278" s="13" t="s">
        <v>3771</v>
      </c>
      <c r="Q278" s="14"/>
      <c r="R278" s="13">
        <v>4.520027211E9</v>
      </c>
      <c r="S278" s="14"/>
      <c r="T278" s="14"/>
      <c r="U278" s="13">
        <v>26872.0</v>
      </c>
      <c r="V278" s="15">
        <v>42655.0</v>
      </c>
      <c r="W278" s="14"/>
      <c r="X278" s="14"/>
      <c r="Y278">
        <f t="shared" si="9"/>
        <v>-1</v>
      </c>
      <c r="Z278" s="14"/>
      <c r="AA278" s="14"/>
    </row>
    <row r="279">
      <c r="A279" s="10">
        <v>42642.0</v>
      </c>
      <c r="B279" s="11">
        <v>0.5215277777777778</v>
      </c>
      <c r="C279" s="13" t="s">
        <v>24</v>
      </c>
      <c r="D279" s="13" t="s">
        <v>26</v>
      </c>
      <c r="E279" s="11">
        <v>0.5215277777777778</v>
      </c>
      <c r="F279" s="13" t="s">
        <v>29</v>
      </c>
      <c r="G279" s="10">
        <v>42654.0</v>
      </c>
      <c r="H279" s="54">
        <v>42654.0</v>
      </c>
      <c r="I279" s="11">
        <v>0.47291666666666665</v>
      </c>
      <c r="J279" s="14"/>
      <c r="K279" s="13" t="s">
        <v>153</v>
      </c>
      <c r="L279" s="13" t="s">
        <v>3779</v>
      </c>
      <c r="M279" s="13" t="s">
        <v>3768</v>
      </c>
      <c r="N279" s="13" t="s">
        <v>3780</v>
      </c>
      <c r="O279" s="13">
        <v>1.0</v>
      </c>
      <c r="P279" s="13" t="s">
        <v>3771</v>
      </c>
      <c r="Q279" s="14"/>
      <c r="R279" s="13">
        <v>4.520027211E9</v>
      </c>
      <c r="S279" s="14"/>
      <c r="T279" s="14"/>
      <c r="U279" s="13">
        <v>26872.0</v>
      </c>
      <c r="V279" s="15">
        <v>42655.0</v>
      </c>
      <c r="W279" s="14"/>
      <c r="X279" s="14"/>
      <c r="Y279">
        <f t="shared" si="9"/>
        <v>0</v>
      </c>
      <c r="Z279" s="14"/>
      <c r="AA279" s="14"/>
    </row>
    <row r="280">
      <c r="A280" s="10">
        <v>42642.0</v>
      </c>
      <c r="B280" s="11">
        <v>0.5215277777777778</v>
      </c>
      <c r="C280" s="13" t="s">
        <v>24</v>
      </c>
      <c r="D280" s="13" t="s">
        <v>26</v>
      </c>
      <c r="E280" s="11">
        <v>0.5215277777777778</v>
      </c>
      <c r="F280" s="13" t="s">
        <v>29</v>
      </c>
      <c r="G280" s="10">
        <v>42654.0</v>
      </c>
      <c r="H280" s="54">
        <v>42653.0</v>
      </c>
      <c r="I280" s="11">
        <v>0.5604166666666667</v>
      </c>
      <c r="J280" s="14"/>
      <c r="K280" s="13" t="s">
        <v>153</v>
      </c>
      <c r="L280" s="13" t="s">
        <v>3782</v>
      </c>
      <c r="M280" s="13" t="s">
        <v>3768</v>
      </c>
      <c r="N280" s="13" t="s">
        <v>3784</v>
      </c>
      <c r="O280" s="13">
        <v>1.0</v>
      </c>
      <c r="P280" s="13" t="s">
        <v>3771</v>
      </c>
      <c r="Q280" s="14"/>
      <c r="R280" s="13">
        <v>4.520027211E9</v>
      </c>
      <c r="S280" s="14"/>
      <c r="T280" s="14"/>
      <c r="U280" s="13">
        <v>26872.0</v>
      </c>
      <c r="V280" s="15">
        <v>42655.0</v>
      </c>
      <c r="W280" s="14"/>
      <c r="X280" s="14"/>
      <c r="Y280">
        <f t="shared" si="9"/>
        <v>-1</v>
      </c>
      <c r="Z280" s="14"/>
      <c r="AA280" s="14"/>
    </row>
    <row r="281">
      <c r="A281" s="10">
        <v>42642.0</v>
      </c>
      <c r="B281" s="11">
        <v>0.5215277777777778</v>
      </c>
      <c r="C281" s="13" t="s">
        <v>24</v>
      </c>
      <c r="D281" s="13" t="s">
        <v>26</v>
      </c>
      <c r="E281" s="11">
        <v>0.5215277777777778</v>
      </c>
      <c r="F281" s="13" t="s">
        <v>29</v>
      </c>
      <c r="G281" s="10">
        <v>42654.0</v>
      </c>
      <c r="H281" s="54">
        <v>42653.0</v>
      </c>
      <c r="I281" s="11">
        <v>0.5604166666666667</v>
      </c>
      <c r="J281" s="14"/>
      <c r="K281" s="13" t="s">
        <v>153</v>
      </c>
      <c r="L281" s="13" t="s">
        <v>3787</v>
      </c>
      <c r="M281" s="13" t="s">
        <v>3768</v>
      </c>
      <c r="N281" s="13" t="s">
        <v>3788</v>
      </c>
      <c r="O281" s="13">
        <v>1.0</v>
      </c>
      <c r="P281" s="13" t="s">
        <v>3771</v>
      </c>
      <c r="Q281" s="14"/>
      <c r="R281" s="13">
        <v>4.520027211E9</v>
      </c>
      <c r="S281" s="14"/>
      <c r="T281" s="14"/>
      <c r="U281" s="13">
        <v>26872.0</v>
      </c>
      <c r="V281" s="15">
        <v>42655.0</v>
      </c>
      <c r="W281" s="14"/>
      <c r="X281" s="14"/>
      <c r="Y281">
        <f t="shared" si="9"/>
        <v>-1</v>
      </c>
      <c r="Z281" s="14"/>
      <c r="AA281" s="14"/>
    </row>
    <row r="282">
      <c r="A282" s="10">
        <v>42642.0</v>
      </c>
      <c r="B282" s="11">
        <v>0.5215277777777778</v>
      </c>
      <c r="C282" s="13" t="s">
        <v>24</v>
      </c>
      <c r="D282" s="13" t="s">
        <v>26</v>
      </c>
      <c r="E282" s="11">
        <v>0.5215277777777778</v>
      </c>
      <c r="F282" s="13" t="s">
        <v>29</v>
      </c>
      <c r="G282" s="10">
        <v>42654.0</v>
      </c>
      <c r="H282" s="54">
        <v>42653.0</v>
      </c>
      <c r="I282" s="11">
        <v>0.5604166666666667</v>
      </c>
      <c r="J282" s="14"/>
      <c r="K282" s="13" t="s">
        <v>153</v>
      </c>
      <c r="L282" s="13" t="s">
        <v>3791</v>
      </c>
      <c r="M282" s="13" t="s">
        <v>3768</v>
      </c>
      <c r="N282" s="13" t="s">
        <v>3792</v>
      </c>
      <c r="O282" s="13">
        <v>1.0</v>
      </c>
      <c r="P282" s="13" t="s">
        <v>3771</v>
      </c>
      <c r="Q282" s="14"/>
      <c r="R282" s="13">
        <v>4.520027211E9</v>
      </c>
      <c r="S282" s="14"/>
      <c r="T282" s="14"/>
      <c r="U282" s="13">
        <v>26872.0</v>
      </c>
      <c r="V282" s="15">
        <v>42655.0</v>
      </c>
      <c r="W282" s="14"/>
      <c r="X282" s="14"/>
      <c r="Y282">
        <f t="shared" si="9"/>
        <v>-1</v>
      </c>
      <c r="Z282" s="14"/>
      <c r="AA282" s="14"/>
    </row>
    <row r="283">
      <c r="A283" s="10">
        <v>42642.0</v>
      </c>
      <c r="B283" s="11">
        <v>0.5215277777777778</v>
      </c>
      <c r="C283" s="13" t="s">
        <v>24</v>
      </c>
      <c r="D283" s="13" t="s">
        <v>26</v>
      </c>
      <c r="E283" s="11">
        <v>0.5215277777777778</v>
      </c>
      <c r="F283" s="13" t="s">
        <v>29</v>
      </c>
      <c r="G283" s="10">
        <v>42656.0</v>
      </c>
      <c r="H283" s="54">
        <v>42669.0</v>
      </c>
      <c r="I283" s="11">
        <v>0.4840277777777778</v>
      </c>
      <c r="J283" s="14"/>
      <c r="K283" s="13" t="s">
        <v>3795</v>
      </c>
      <c r="L283" s="13" t="s">
        <v>3796</v>
      </c>
      <c r="M283" s="13" t="s">
        <v>3797</v>
      </c>
      <c r="N283" s="13" t="s">
        <v>3798</v>
      </c>
      <c r="O283" s="13">
        <v>1.0</v>
      </c>
      <c r="P283" s="13" t="s">
        <v>3800</v>
      </c>
      <c r="Q283" s="14"/>
      <c r="R283" s="13" t="s">
        <v>3801</v>
      </c>
      <c r="S283" s="14"/>
      <c r="T283" s="14"/>
      <c r="U283" s="13">
        <v>27041.0</v>
      </c>
      <c r="V283" s="15">
        <v>42676.0</v>
      </c>
      <c r="W283" s="14"/>
      <c r="X283" s="14"/>
      <c r="Y283">
        <f t="shared" si="9"/>
        <v>13</v>
      </c>
      <c r="Z283" s="14"/>
      <c r="AA283" s="14"/>
    </row>
    <row r="284">
      <c r="A284" s="10">
        <v>42642.0</v>
      </c>
      <c r="B284" s="11">
        <v>0.5215277777777778</v>
      </c>
      <c r="C284" s="13" t="s">
        <v>24</v>
      </c>
      <c r="D284" s="13" t="s">
        <v>26</v>
      </c>
      <c r="E284" s="11">
        <v>0.5215277777777778</v>
      </c>
      <c r="F284" s="13" t="s">
        <v>29</v>
      </c>
      <c r="G284" s="10">
        <v>42656.0</v>
      </c>
      <c r="H284" s="54">
        <v>42662.0</v>
      </c>
      <c r="I284" s="11">
        <v>0.6659722222222222</v>
      </c>
      <c r="J284" s="14"/>
      <c r="K284" s="13" t="s">
        <v>3795</v>
      </c>
      <c r="L284" s="13" t="s">
        <v>3803</v>
      </c>
      <c r="M284" s="13" t="s">
        <v>3797</v>
      </c>
      <c r="N284" s="13" t="s">
        <v>3804</v>
      </c>
      <c r="O284" s="13">
        <v>1.0</v>
      </c>
      <c r="P284" s="13" t="s">
        <v>3800</v>
      </c>
      <c r="Q284" s="14"/>
      <c r="R284" s="13" t="s">
        <v>3801</v>
      </c>
      <c r="S284" s="14"/>
      <c r="T284" s="14"/>
      <c r="U284" s="13">
        <v>27041.0</v>
      </c>
      <c r="V284" s="15">
        <v>42676.0</v>
      </c>
      <c r="W284" s="14"/>
      <c r="X284" s="14"/>
      <c r="Y284">
        <f t="shared" si="9"/>
        <v>6</v>
      </c>
      <c r="Z284" s="14"/>
      <c r="AA284" s="14"/>
    </row>
    <row r="285">
      <c r="A285" s="10">
        <v>42642.0</v>
      </c>
      <c r="B285" s="11">
        <v>0.5215277777777778</v>
      </c>
      <c r="C285" s="13" t="s">
        <v>24</v>
      </c>
      <c r="D285" s="13" t="s">
        <v>26</v>
      </c>
      <c r="E285" s="11">
        <v>0.5215277777777778</v>
      </c>
      <c r="F285" s="13" t="s">
        <v>29</v>
      </c>
      <c r="G285" s="10">
        <v>42656.0</v>
      </c>
      <c r="H285" s="54">
        <v>42662.0</v>
      </c>
      <c r="I285" s="11">
        <v>0.6659722222222222</v>
      </c>
      <c r="J285" s="14"/>
      <c r="K285" s="13" t="s">
        <v>3795</v>
      </c>
      <c r="L285" s="13" t="s">
        <v>3807</v>
      </c>
      <c r="M285" s="13" t="s">
        <v>3797</v>
      </c>
      <c r="N285" s="13" t="s">
        <v>3808</v>
      </c>
      <c r="O285" s="13">
        <v>1.0</v>
      </c>
      <c r="P285" s="13" t="s">
        <v>3800</v>
      </c>
      <c r="Q285" s="14"/>
      <c r="R285" s="13" t="s">
        <v>3801</v>
      </c>
      <c r="S285" s="14"/>
      <c r="T285" s="14"/>
      <c r="U285" s="13">
        <v>27041.0</v>
      </c>
      <c r="V285" s="15">
        <v>42676.0</v>
      </c>
      <c r="W285" s="14"/>
      <c r="X285" s="14"/>
      <c r="Y285">
        <f t="shared" si="9"/>
        <v>6</v>
      </c>
      <c r="Z285" s="14"/>
      <c r="AA285" s="14"/>
    </row>
    <row r="286">
      <c r="A286" s="10">
        <v>42642.0</v>
      </c>
      <c r="B286" s="11">
        <v>0.5215277777777778</v>
      </c>
      <c r="C286" s="13" t="s">
        <v>24</v>
      </c>
      <c r="D286" s="13" t="s">
        <v>26</v>
      </c>
      <c r="E286" s="11">
        <v>0.5215277777777778</v>
      </c>
      <c r="F286" s="13" t="s">
        <v>29</v>
      </c>
      <c r="G286" s="10">
        <v>42656.0</v>
      </c>
      <c r="H286" s="54">
        <v>42662.0</v>
      </c>
      <c r="I286" s="11">
        <v>0.6659722222222222</v>
      </c>
      <c r="J286" s="14"/>
      <c r="K286" s="13" t="s">
        <v>3795</v>
      </c>
      <c r="L286" s="13" t="s">
        <v>3811</v>
      </c>
      <c r="M286" s="13" t="s">
        <v>3797</v>
      </c>
      <c r="N286" s="13" t="s">
        <v>3812</v>
      </c>
      <c r="O286" s="13">
        <v>1.0</v>
      </c>
      <c r="P286" s="13" t="s">
        <v>3800</v>
      </c>
      <c r="Q286" s="14"/>
      <c r="R286" s="13" t="s">
        <v>3801</v>
      </c>
      <c r="S286" s="14"/>
      <c r="T286" s="14"/>
      <c r="U286" s="13">
        <v>27041.0</v>
      </c>
      <c r="V286" s="15">
        <v>42676.0</v>
      </c>
      <c r="W286" s="14"/>
      <c r="X286" s="14"/>
      <c r="Y286">
        <f t="shared" si="9"/>
        <v>6</v>
      </c>
      <c r="Z286" s="14"/>
      <c r="AA286" s="14"/>
    </row>
    <row r="287">
      <c r="A287" s="10">
        <v>42642.0</v>
      </c>
      <c r="B287" s="11">
        <v>0.5215277777777778</v>
      </c>
      <c r="C287" s="13" t="s">
        <v>24</v>
      </c>
      <c r="D287" s="13" t="s">
        <v>26</v>
      </c>
      <c r="E287" s="11">
        <v>0.5215277777777778</v>
      </c>
      <c r="F287" s="13" t="s">
        <v>29</v>
      </c>
      <c r="G287" s="10">
        <v>42656.0</v>
      </c>
      <c r="H287" s="54">
        <v>42669.0</v>
      </c>
      <c r="I287" s="11">
        <v>0.6263888888888889</v>
      </c>
      <c r="J287" s="14"/>
      <c r="K287" s="13" t="s">
        <v>3795</v>
      </c>
      <c r="L287" s="13" t="s">
        <v>3814</v>
      </c>
      <c r="M287" s="13" t="s">
        <v>3797</v>
      </c>
      <c r="N287" s="13" t="s">
        <v>3815</v>
      </c>
      <c r="O287" s="13">
        <v>1.0</v>
      </c>
      <c r="P287" s="13" t="s">
        <v>3800</v>
      </c>
      <c r="Q287" s="14"/>
      <c r="R287" s="13" t="s">
        <v>3801</v>
      </c>
      <c r="S287" s="14"/>
      <c r="T287" s="14"/>
      <c r="U287" s="13">
        <v>27041.0</v>
      </c>
      <c r="V287" s="15">
        <v>42676.0</v>
      </c>
      <c r="W287" s="14"/>
      <c r="X287" s="14"/>
      <c r="Y287">
        <f t="shared" si="9"/>
        <v>13</v>
      </c>
      <c r="Z287" s="14"/>
      <c r="AA287" s="14"/>
    </row>
    <row r="288">
      <c r="A288" s="10">
        <v>42642.0</v>
      </c>
      <c r="B288" s="11">
        <v>0.5215277777777778</v>
      </c>
      <c r="C288" s="13" t="s">
        <v>24</v>
      </c>
      <c r="D288" s="13" t="s">
        <v>26</v>
      </c>
      <c r="E288" s="11">
        <v>0.5215277777777778</v>
      </c>
      <c r="F288" s="13" t="s">
        <v>29</v>
      </c>
      <c r="G288" s="10">
        <v>42656.0</v>
      </c>
      <c r="H288" s="54">
        <v>42662.0</v>
      </c>
      <c r="I288" s="11">
        <v>0.6659722222222222</v>
      </c>
      <c r="J288" s="14"/>
      <c r="K288" s="13" t="s">
        <v>3795</v>
      </c>
      <c r="L288" s="13" t="s">
        <v>3818</v>
      </c>
      <c r="M288" s="13" t="s">
        <v>3797</v>
      </c>
      <c r="N288" s="13" t="s">
        <v>3819</v>
      </c>
      <c r="O288" s="13">
        <v>1.0</v>
      </c>
      <c r="P288" s="13" t="s">
        <v>3800</v>
      </c>
      <c r="Q288" s="14"/>
      <c r="R288" s="13" t="s">
        <v>3801</v>
      </c>
      <c r="S288" s="14"/>
      <c r="T288" s="14"/>
      <c r="U288" s="13">
        <v>27041.0</v>
      </c>
      <c r="V288" s="15">
        <v>42676.0</v>
      </c>
      <c r="W288" s="14"/>
      <c r="X288" s="14"/>
      <c r="Y288">
        <f t="shared" si="9"/>
        <v>6</v>
      </c>
      <c r="Z288" s="14"/>
      <c r="AA288" s="14"/>
    </row>
    <row r="289">
      <c r="A289" s="10">
        <v>42642.0</v>
      </c>
      <c r="B289" s="11">
        <v>0.5215277777777778</v>
      </c>
      <c r="C289" s="13" t="s">
        <v>24</v>
      </c>
      <c r="D289" s="13" t="s">
        <v>26</v>
      </c>
      <c r="E289" s="11">
        <v>0.5215277777777778</v>
      </c>
      <c r="F289" s="13" t="s">
        <v>29</v>
      </c>
      <c r="G289" s="10">
        <v>42656.0</v>
      </c>
      <c r="H289" s="54">
        <v>42669.0</v>
      </c>
      <c r="I289" s="11">
        <v>0.4840277777777778</v>
      </c>
      <c r="J289" s="14"/>
      <c r="K289" s="13" t="s">
        <v>3795</v>
      </c>
      <c r="L289" s="13" t="s">
        <v>3821</v>
      </c>
      <c r="M289" s="13" t="s">
        <v>3797</v>
      </c>
      <c r="N289" s="13" t="s">
        <v>3822</v>
      </c>
      <c r="O289" s="13">
        <v>1.0</v>
      </c>
      <c r="P289" s="13" t="s">
        <v>3800</v>
      </c>
      <c r="Q289" s="14"/>
      <c r="R289" s="13" t="s">
        <v>3801</v>
      </c>
      <c r="S289" s="14"/>
      <c r="T289" s="14"/>
      <c r="U289" s="13">
        <v>27041.0</v>
      </c>
      <c r="V289" s="15">
        <v>42676.0</v>
      </c>
      <c r="W289" s="14"/>
      <c r="X289" s="14"/>
      <c r="Y289">
        <f t="shared" si="9"/>
        <v>13</v>
      </c>
      <c r="Z289" s="14"/>
      <c r="AA289" s="14"/>
    </row>
    <row r="290">
      <c r="A290" s="10">
        <v>42642.0</v>
      </c>
      <c r="B290" s="11">
        <v>0.5215277777777778</v>
      </c>
      <c r="C290" s="13" t="s">
        <v>24</v>
      </c>
      <c r="D290" s="13" t="s">
        <v>26</v>
      </c>
      <c r="E290" s="11">
        <v>0.5215277777777778</v>
      </c>
      <c r="F290" s="13" t="s">
        <v>29</v>
      </c>
      <c r="G290" s="10">
        <v>42656.0</v>
      </c>
      <c r="H290" s="54">
        <v>42669.0</v>
      </c>
      <c r="I290" s="11">
        <v>0.4840277777777778</v>
      </c>
      <c r="J290" s="14"/>
      <c r="K290" s="13" t="s">
        <v>3795</v>
      </c>
      <c r="L290" s="13" t="s">
        <v>3825</v>
      </c>
      <c r="M290" s="13" t="s">
        <v>3797</v>
      </c>
      <c r="N290" s="13" t="s">
        <v>3826</v>
      </c>
      <c r="O290" s="13">
        <v>1.0</v>
      </c>
      <c r="P290" s="13" t="s">
        <v>3800</v>
      </c>
      <c r="Q290" s="14"/>
      <c r="R290" s="13" t="s">
        <v>3801</v>
      </c>
      <c r="S290" s="14"/>
      <c r="T290" s="14"/>
      <c r="U290" s="13">
        <v>27041.0</v>
      </c>
      <c r="V290" s="15">
        <v>42676.0</v>
      </c>
      <c r="W290" s="14"/>
      <c r="X290" s="14"/>
      <c r="Y290">
        <f t="shared" si="9"/>
        <v>13</v>
      </c>
      <c r="Z290" s="14"/>
      <c r="AA290" s="14"/>
    </row>
    <row r="291">
      <c r="A291" s="10">
        <v>42642.0</v>
      </c>
      <c r="B291" s="11">
        <v>0.5215277777777778</v>
      </c>
      <c r="C291" s="13" t="s">
        <v>24</v>
      </c>
      <c r="D291" s="13" t="s">
        <v>26</v>
      </c>
      <c r="E291" s="11">
        <v>0.5215277777777778</v>
      </c>
      <c r="F291" s="13" t="s">
        <v>29</v>
      </c>
      <c r="G291" s="10">
        <v>42656.0</v>
      </c>
      <c r="H291" s="54">
        <v>42669.0</v>
      </c>
      <c r="I291" s="11">
        <v>0.4840277777777778</v>
      </c>
      <c r="J291" s="14"/>
      <c r="K291" s="13" t="s">
        <v>3795</v>
      </c>
      <c r="L291" s="13" t="s">
        <v>3829</v>
      </c>
      <c r="M291" s="13" t="s">
        <v>3797</v>
      </c>
      <c r="N291" s="13" t="s">
        <v>3830</v>
      </c>
      <c r="O291" s="13">
        <v>1.0</v>
      </c>
      <c r="P291" s="13" t="s">
        <v>3800</v>
      </c>
      <c r="Q291" s="14"/>
      <c r="R291" s="13" t="s">
        <v>3801</v>
      </c>
      <c r="S291" s="14"/>
      <c r="T291" s="14"/>
      <c r="U291" s="13">
        <v>27041.0</v>
      </c>
      <c r="V291" s="15">
        <v>42676.0</v>
      </c>
      <c r="W291" s="14"/>
      <c r="X291" s="14"/>
      <c r="Y291">
        <f t="shared" si="9"/>
        <v>13</v>
      </c>
      <c r="Z291" s="14"/>
      <c r="AA291" s="14"/>
    </row>
    <row r="292">
      <c r="A292" s="10">
        <v>42642.0</v>
      </c>
      <c r="B292" s="11">
        <v>0.5215277777777778</v>
      </c>
      <c r="C292" s="13" t="s">
        <v>24</v>
      </c>
      <c r="D292" s="13" t="s">
        <v>26</v>
      </c>
      <c r="E292" s="11">
        <v>0.5215277777777778</v>
      </c>
      <c r="F292" s="13" t="s">
        <v>29</v>
      </c>
      <c r="G292" s="10">
        <v>42656.0</v>
      </c>
      <c r="H292" s="54">
        <v>42669.0</v>
      </c>
      <c r="I292" s="11">
        <v>0.4840277777777778</v>
      </c>
      <c r="J292" s="14"/>
      <c r="K292" s="13" t="s">
        <v>3795</v>
      </c>
      <c r="L292" s="13" t="s">
        <v>3832</v>
      </c>
      <c r="M292" s="13" t="s">
        <v>3797</v>
      </c>
      <c r="N292" s="13" t="s">
        <v>3833</v>
      </c>
      <c r="O292" s="13">
        <v>1.0</v>
      </c>
      <c r="P292" s="13" t="s">
        <v>3800</v>
      </c>
      <c r="Q292" s="14"/>
      <c r="R292" s="13" t="s">
        <v>3801</v>
      </c>
      <c r="S292" s="14"/>
      <c r="T292" s="14"/>
      <c r="U292" s="13">
        <v>27041.0</v>
      </c>
      <c r="V292" s="15">
        <v>42676.0</v>
      </c>
      <c r="W292" s="14"/>
      <c r="X292" s="14"/>
      <c r="Y292">
        <f t="shared" si="9"/>
        <v>13</v>
      </c>
      <c r="Z292" s="14"/>
      <c r="AA292" s="14"/>
    </row>
    <row r="293">
      <c r="A293" s="10">
        <v>42642.0</v>
      </c>
      <c r="B293" s="11">
        <v>0.5215277777777778</v>
      </c>
      <c r="C293" s="13" t="s">
        <v>24</v>
      </c>
      <c r="D293" s="13" t="s">
        <v>26</v>
      </c>
      <c r="E293" s="11">
        <v>0.5215277777777778</v>
      </c>
      <c r="F293" s="13" t="s">
        <v>29</v>
      </c>
      <c r="G293" s="10">
        <v>42656.0</v>
      </c>
      <c r="H293" s="54">
        <v>42671.0</v>
      </c>
      <c r="I293" s="11">
        <v>0.5034722222222222</v>
      </c>
      <c r="J293" s="14"/>
      <c r="K293" s="13" t="s">
        <v>3795</v>
      </c>
      <c r="L293" s="13" t="s">
        <v>3835</v>
      </c>
      <c r="M293" s="13" t="s">
        <v>3797</v>
      </c>
      <c r="N293" s="13" t="s">
        <v>3836</v>
      </c>
      <c r="O293" s="13">
        <v>1.0</v>
      </c>
      <c r="P293" s="13" t="s">
        <v>3800</v>
      </c>
      <c r="Q293" s="14"/>
      <c r="R293" s="13" t="s">
        <v>3801</v>
      </c>
      <c r="S293" s="14"/>
      <c r="T293" s="14"/>
      <c r="U293" s="13">
        <v>27041.0</v>
      </c>
      <c r="V293" s="15">
        <v>42676.0</v>
      </c>
      <c r="W293" s="14"/>
      <c r="X293" s="14"/>
      <c r="Y293">
        <f t="shared" si="9"/>
        <v>15</v>
      </c>
      <c r="Z293" s="14"/>
      <c r="AA293" s="14"/>
    </row>
    <row r="294">
      <c r="A294" s="10">
        <v>42642.0</v>
      </c>
      <c r="B294" s="11">
        <v>0.5215277777777778</v>
      </c>
      <c r="C294" s="13" t="s">
        <v>24</v>
      </c>
      <c r="D294" s="13" t="s">
        <v>26</v>
      </c>
      <c r="E294" s="11">
        <v>0.5215277777777778</v>
      </c>
      <c r="F294" s="13" t="s">
        <v>29</v>
      </c>
      <c r="G294" s="10">
        <v>42656.0</v>
      </c>
      <c r="H294" s="54">
        <v>42671.0</v>
      </c>
      <c r="I294" s="11">
        <v>0.5034722222222222</v>
      </c>
      <c r="J294" s="14"/>
      <c r="K294" s="13" t="s">
        <v>3795</v>
      </c>
      <c r="L294" s="13" t="s">
        <v>3839</v>
      </c>
      <c r="M294" s="13" t="s">
        <v>3797</v>
      </c>
      <c r="N294" s="13" t="s">
        <v>3840</v>
      </c>
      <c r="O294" s="13">
        <v>1.0</v>
      </c>
      <c r="P294" s="13" t="s">
        <v>3800</v>
      </c>
      <c r="Q294" s="14"/>
      <c r="R294" s="13" t="s">
        <v>3801</v>
      </c>
      <c r="S294" s="14"/>
      <c r="T294" s="14"/>
      <c r="U294" s="13">
        <v>27041.0</v>
      </c>
      <c r="V294" s="15">
        <v>42676.0</v>
      </c>
      <c r="W294" s="14"/>
      <c r="X294" s="14"/>
      <c r="Y294">
        <f t="shared" si="9"/>
        <v>15</v>
      </c>
      <c r="Z294" s="14"/>
      <c r="AA294" s="14"/>
    </row>
    <row r="295">
      <c r="A295" s="10">
        <v>42642.0</v>
      </c>
      <c r="B295" s="11">
        <v>0.5215277777777778</v>
      </c>
      <c r="C295" s="13" t="s">
        <v>24</v>
      </c>
      <c r="D295" s="13" t="s">
        <v>26</v>
      </c>
      <c r="E295" s="11">
        <v>0.5215277777777778</v>
      </c>
      <c r="F295" s="13" t="s">
        <v>29</v>
      </c>
      <c r="G295" s="10">
        <v>42656.0</v>
      </c>
      <c r="H295" s="54">
        <v>42671.0</v>
      </c>
      <c r="I295" s="11">
        <v>0.5034722222222222</v>
      </c>
      <c r="J295" s="14"/>
      <c r="K295" s="13" t="s">
        <v>3795</v>
      </c>
      <c r="L295" s="13" t="s">
        <v>3843</v>
      </c>
      <c r="M295" s="13" t="s">
        <v>3797</v>
      </c>
      <c r="N295" s="13" t="s">
        <v>3845</v>
      </c>
      <c r="O295" s="13">
        <v>1.0</v>
      </c>
      <c r="P295" s="13" t="s">
        <v>3800</v>
      </c>
      <c r="Q295" s="14"/>
      <c r="R295" s="13" t="s">
        <v>3801</v>
      </c>
      <c r="S295" s="14"/>
      <c r="T295" s="14"/>
      <c r="U295" s="13">
        <v>27041.0</v>
      </c>
      <c r="V295" s="15">
        <v>42676.0</v>
      </c>
      <c r="W295" s="14"/>
      <c r="X295" s="14"/>
      <c r="Y295">
        <f t="shared" si="9"/>
        <v>15</v>
      </c>
      <c r="Z295" s="14"/>
      <c r="AA295" s="14"/>
    </row>
    <row r="296">
      <c r="A296" s="10">
        <v>42642.0</v>
      </c>
      <c r="B296" s="11">
        <v>0.5215277777777778</v>
      </c>
      <c r="C296" s="13" t="s">
        <v>24</v>
      </c>
      <c r="D296" s="13" t="s">
        <v>26</v>
      </c>
      <c r="E296" s="11">
        <v>0.5215277777777778</v>
      </c>
      <c r="F296" s="13" t="s">
        <v>29</v>
      </c>
      <c r="G296" s="10">
        <v>42656.0</v>
      </c>
      <c r="H296" s="54">
        <v>42671.0</v>
      </c>
      <c r="I296" s="11">
        <v>0.5034722222222222</v>
      </c>
      <c r="J296" s="14"/>
      <c r="K296" s="13" t="s">
        <v>3795</v>
      </c>
      <c r="L296" s="13" t="s">
        <v>3850</v>
      </c>
      <c r="M296" s="13" t="s">
        <v>3797</v>
      </c>
      <c r="N296" s="13" t="s">
        <v>3851</v>
      </c>
      <c r="O296" s="13">
        <v>1.0</v>
      </c>
      <c r="P296" s="13" t="s">
        <v>3800</v>
      </c>
      <c r="Q296" s="14"/>
      <c r="R296" s="13" t="s">
        <v>3801</v>
      </c>
      <c r="S296" s="14"/>
      <c r="T296" s="14"/>
      <c r="U296" s="13">
        <v>27041.0</v>
      </c>
      <c r="V296" s="15">
        <v>42676.0</v>
      </c>
      <c r="W296" s="14"/>
      <c r="X296" s="14"/>
      <c r="Y296">
        <f t="shared" si="9"/>
        <v>15</v>
      </c>
      <c r="Z296" s="14"/>
      <c r="AA296" s="14"/>
    </row>
    <row r="297">
      <c r="A297" s="10">
        <v>42642.0</v>
      </c>
      <c r="B297" s="11">
        <v>0.5215277777777778</v>
      </c>
      <c r="C297" s="13" t="s">
        <v>24</v>
      </c>
      <c r="D297" s="13" t="s">
        <v>26</v>
      </c>
      <c r="E297" s="11">
        <v>0.5215277777777778</v>
      </c>
      <c r="F297" s="13" t="s">
        <v>29</v>
      </c>
      <c r="G297" s="10">
        <v>42656.0</v>
      </c>
      <c r="H297" s="54">
        <v>42671.0</v>
      </c>
      <c r="I297" s="11">
        <v>0.5034722222222222</v>
      </c>
      <c r="J297" s="14"/>
      <c r="K297" s="13" t="s">
        <v>3795</v>
      </c>
      <c r="L297" s="13" t="s">
        <v>3856</v>
      </c>
      <c r="M297" s="13" t="s">
        <v>3797</v>
      </c>
      <c r="N297" s="13" t="s">
        <v>3857</v>
      </c>
      <c r="O297" s="13">
        <v>1.0</v>
      </c>
      <c r="P297" s="13" t="s">
        <v>3800</v>
      </c>
      <c r="Q297" s="14"/>
      <c r="R297" s="13" t="s">
        <v>3801</v>
      </c>
      <c r="S297" s="14"/>
      <c r="T297" s="14"/>
      <c r="U297" s="13">
        <v>27041.0</v>
      </c>
      <c r="V297" s="15">
        <v>42676.0</v>
      </c>
      <c r="W297" s="14"/>
      <c r="X297" s="14"/>
      <c r="Y297">
        <f t="shared" si="9"/>
        <v>15</v>
      </c>
      <c r="Z297" s="14"/>
      <c r="AA297" s="14"/>
    </row>
    <row r="298">
      <c r="A298" s="10">
        <v>42642.0</v>
      </c>
      <c r="B298" s="11">
        <v>0.5215277777777778</v>
      </c>
      <c r="C298" s="13" t="s">
        <v>24</v>
      </c>
      <c r="D298" s="13" t="s">
        <v>26</v>
      </c>
      <c r="E298" s="11">
        <v>0.5215277777777778</v>
      </c>
      <c r="F298" s="13" t="s">
        <v>29</v>
      </c>
      <c r="G298" s="10">
        <v>42656.0</v>
      </c>
      <c r="H298" s="54">
        <v>42674.0</v>
      </c>
      <c r="I298" s="11">
        <v>0.5770833333333333</v>
      </c>
      <c r="J298" s="14"/>
      <c r="K298" s="13" t="s">
        <v>3795</v>
      </c>
      <c r="L298" s="13" t="s">
        <v>3862</v>
      </c>
      <c r="M298" s="13" t="s">
        <v>3797</v>
      </c>
      <c r="N298" s="13" t="s">
        <v>3863</v>
      </c>
      <c r="O298" s="13">
        <v>1.0</v>
      </c>
      <c r="P298" s="13" t="s">
        <v>3800</v>
      </c>
      <c r="Q298" s="14"/>
      <c r="R298" s="13" t="s">
        <v>3801</v>
      </c>
      <c r="S298" s="14"/>
      <c r="T298" s="14"/>
      <c r="U298" s="13">
        <v>27041.0</v>
      </c>
      <c r="V298" s="15">
        <v>42676.0</v>
      </c>
      <c r="W298" s="14"/>
      <c r="X298" s="14"/>
      <c r="Y298">
        <f t="shared" si="9"/>
        <v>18</v>
      </c>
      <c r="Z298" s="14"/>
      <c r="AA298" s="14"/>
    </row>
    <row r="299">
      <c r="A299" s="10">
        <v>42642.0</v>
      </c>
      <c r="B299" s="11">
        <v>0.5215277777777778</v>
      </c>
      <c r="C299" s="13" t="s">
        <v>24</v>
      </c>
      <c r="D299" s="13" t="s">
        <v>26</v>
      </c>
      <c r="E299" s="11">
        <v>0.5215277777777778</v>
      </c>
      <c r="F299" s="13" t="s">
        <v>29</v>
      </c>
      <c r="G299" s="10">
        <v>42656.0</v>
      </c>
      <c r="H299" s="54">
        <v>42675.0</v>
      </c>
      <c r="I299" s="11">
        <v>0.5604166666666667</v>
      </c>
      <c r="J299" s="14"/>
      <c r="K299" s="13" t="s">
        <v>3867</v>
      </c>
      <c r="L299" s="13" t="s">
        <v>3868</v>
      </c>
      <c r="M299" s="13" t="s">
        <v>3797</v>
      </c>
      <c r="N299" s="13" t="s">
        <v>3869</v>
      </c>
      <c r="O299" s="13">
        <v>1.0</v>
      </c>
      <c r="P299" s="13" t="s">
        <v>3800</v>
      </c>
      <c r="Q299" s="14"/>
      <c r="R299" s="13" t="s">
        <v>3801</v>
      </c>
      <c r="S299" s="14"/>
      <c r="T299" s="14"/>
      <c r="U299" s="13">
        <v>27041.0</v>
      </c>
      <c r="V299" s="15">
        <v>42676.0</v>
      </c>
      <c r="W299" s="14"/>
      <c r="X299" s="14"/>
      <c r="Y299">
        <f t="shared" si="9"/>
        <v>19</v>
      </c>
      <c r="Z299" s="14"/>
      <c r="AA299" s="14"/>
    </row>
    <row r="300">
      <c r="A300" s="18">
        <v>42643.0</v>
      </c>
      <c r="B300" s="11">
        <v>0.3611111111111111</v>
      </c>
      <c r="C300" s="13" t="s">
        <v>1808</v>
      </c>
      <c r="D300" s="13" t="s">
        <v>26</v>
      </c>
      <c r="E300" s="11">
        <v>0.3611111111111111</v>
      </c>
      <c r="F300" s="13" t="s">
        <v>11</v>
      </c>
      <c r="G300" s="10">
        <v>42650.0</v>
      </c>
      <c r="H300" s="12">
        <v>42649.0</v>
      </c>
      <c r="I300" s="11">
        <v>0.6965277777777777</v>
      </c>
      <c r="J300" s="14"/>
      <c r="K300" s="13" t="s">
        <v>1368</v>
      </c>
      <c r="L300" s="13" t="s">
        <v>3873</v>
      </c>
      <c r="M300" s="13" t="s">
        <v>3874</v>
      </c>
      <c r="N300" s="13" t="s">
        <v>3875</v>
      </c>
      <c r="O300" s="13">
        <v>1.0</v>
      </c>
      <c r="P300" s="13" t="s">
        <v>3876</v>
      </c>
      <c r="Q300" s="13" t="s">
        <v>3877</v>
      </c>
      <c r="R300" s="14"/>
      <c r="S300" s="14"/>
      <c r="T300" s="14"/>
      <c r="U300" s="13">
        <v>26839.0</v>
      </c>
      <c r="V300" s="15">
        <v>42650.0</v>
      </c>
      <c r="W300" s="14"/>
      <c r="X300" s="14"/>
      <c r="Y300">
        <f t="shared" si="9"/>
        <v>-1</v>
      </c>
      <c r="Z300" s="14"/>
      <c r="AA300" s="14"/>
    </row>
    <row r="301">
      <c r="A301" s="18">
        <v>42643.0</v>
      </c>
      <c r="B301" s="11">
        <v>0.3611111111111111</v>
      </c>
      <c r="C301" s="13" t="s">
        <v>1808</v>
      </c>
      <c r="D301" s="13" t="s">
        <v>26</v>
      </c>
      <c r="E301" s="11">
        <v>0.3611111111111111</v>
      </c>
      <c r="F301" s="13" t="s">
        <v>11</v>
      </c>
      <c r="G301" s="10">
        <v>42650.0</v>
      </c>
      <c r="H301" s="12">
        <v>42649.0</v>
      </c>
      <c r="I301" s="11">
        <v>0.6965277777777777</v>
      </c>
      <c r="J301" s="14"/>
      <c r="K301" s="13" t="s">
        <v>1368</v>
      </c>
      <c r="L301" s="13" t="s">
        <v>3881</v>
      </c>
      <c r="M301" s="13" t="s">
        <v>3874</v>
      </c>
      <c r="N301" s="13" t="s">
        <v>3882</v>
      </c>
      <c r="O301" s="13">
        <v>1.0</v>
      </c>
      <c r="P301" s="13" t="s">
        <v>3876</v>
      </c>
      <c r="Q301" s="13" t="s">
        <v>3877</v>
      </c>
      <c r="R301" s="14"/>
      <c r="S301" s="14"/>
      <c r="T301" s="14"/>
      <c r="U301" s="13">
        <v>26839.0</v>
      </c>
      <c r="V301" s="15">
        <v>42650.0</v>
      </c>
      <c r="W301" s="14"/>
      <c r="X301" s="14"/>
      <c r="Y301">
        <f t="shared" si="9"/>
        <v>-1</v>
      </c>
      <c r="Z301" s="14"/>
      <c r="AA301" s="14"/>
    </row>
    <row r="302">
      <c r="A302" s="18">
        <v>42643.0</v>
      </c>
      <c r="B302" s="11">
        <v>0.3611111111111111</v>
      </c>
      <c r="C302" s="13" t="s">
        <v>1808</v>
      </c>
      <c r="D302" s="13" t="s">
        <v>26</v>
      </c>
      <c r="E302" s="11">
        <v>0.3611111111111111</v>
      </c>
      <c r="F302" s="13" t="s">
        <v>11</v>
      </c>
      <c r="G302" s="10">
        <v>42650.0</v>
      </c>
      <c r="H302" s="12">
        <v>42649.0</v>
      </c>
      <c r="I302" s="11">
        <v>0.6965277777777777</v>
      </c>
      <c r="J302" s="14"/>
      <c r="K302" s="13" t="s">
        <v>1368</v>
      </c>
      <c r="L302" s="13" t="s">
        <v>3886</v>
      </c>
      <c r="M302" s="13" t="s">
        <v>3874</v>
      </c>
      <c r="N302" s="13" t="s">
        <v>3887</v>
      </c>
      <c r="O302" s="13">
        <v>1.0</v>
      </c>
      <c r="P302" s="13" t="s">
        <v>3876</v>
      </c>
      <c r="Q302" s="13" t="s">
        <v>3877</v>
      </c>
      <c r="R302" s="14"/>
      <c r="S302" s="14"/>
      <c r="T302" s="14"/>
      <c r="U302" s="13">
        <v>26839.0</v>
      </c>
      <c r="V302" s="15">
        <v>42650.0</v>
      </c>
      <c r="W302" s="14"/>
      <c r="X302" s="14"/>
      <c r="Y302">
        <f t="shared" si="9"/>
        <v>-1</v>
      </c>
      <c r="Z302" s="14"/>
      <c r="AA302" s="14"/>
    </row>
    <row r="303">
      <c r="A303" s="18">
        <v>42643.0</v>
      </c>
      <c r="B303" s="11">
        <v>0.3611111111111111</v>
      </c>
      <c r="C303" s="13" t="s">
        <v>1808</v>
      </c>
      <c r="D303" s="13" t="s">
        <v>26</v>
      </c>
      <c r="E303" s="11">
        <v>0.3611111111111111</v>
      </c>
      <c r="F303" s="13" t="s">
        <v>11</v>
      </c>
      <c r="G303" s="10">
        <v>42650.0</v>
      </c>
      <c r="H303" s="12">
        <v>42649.0</v>
      </c>
      <c r="I303" s="11">
        <v>0.6965277777777777</v>
      </c>
      <c r="J303" s="14"/>
      <c r="K303" s="13" t="s">
        <v>1368</v>
      </c>
      <c r="L303" s="13" t="s">
        <v>3891</v>
      </c>
      <c r="M303" s="13" t="s">
        <v>3874</v>
      </c>
      <c r="N303" s="13" t="s">
        <v>3892</v>
      </c>
      <c r="O303" s="13">
        <v>1.0</v>
      </c>
      <c r="P303" s="13" t="s">
        <v>3876</v>
      </c>
      <c r="Q303" s="13" t="s">
        <v>3877</v>
      </c>
      <c r="R303" s="14"/>
      <c r="S303" s="14"/>
      <c r="T303" s="14"/>
      <c r="U303" s="13">
        <v>26839.0</v>
      </c>
      <c r="V303" s="15">
        <v>42650.0</v>
      </c>
      <c r="W303" s="14"/>
      <c r="X303" s="14"/>
      <c r="Y303">
        <f t="shared" si="9"/>
        <v>-1</v>
      </c>
      <c r="Z303" s="14"/>
      <c r="AA303" s="14"/>
    </row>
    <row r="304">
      <c r="A304" s="18">
        <v>42643.0</v>
      </c>
      <c r="B304" s="11">
        <v>0.3611111111111111</v>
      </c>
      <c r="C304" s="13" t="s">
        <v>1808</v>
      </c>
      <c r="D304" s="13" t="s">
        <v>26</v>
      </c>
      <c r="E304" s="11">
        <v>0.3611111111111111</v>
      </c>
      <c r="F304" s="13" t="s">
        <v>11</v>
      </c>
      <c r="G304" s="10">
        <v>42650.0</v>
      </c>
      <c r="H304" s="12">
        <v>42649.0</v>
      </c>
      <c r="I304" s="11">
        <v>0.6965277777777777</v>
      </c>
      <c r="J304" s="14"/>
      <c r="K304" s="13" t="s">
        <v>1368</v>
      </c>
      <c r="L304" s="13" t="s">
        <v>3894</v>
      </c>
      <c r="M304" s="13" t="s">
        <v>3874</v>
      </c>
      <c r="N304" s="13" t="s">
        <v>3895</v>
      </c>
      <c r="O304" s="13">
        <v>1.0</v>
      </c>
      <c r="P304" s="13" t="s">
        <v>3876</v>
      </c>
      <c r="Q304" s="13" t="s">
        <v>3877</v>
      </c>
      <c r="R304" s="14"/>
      <c r="S304" s="14"/>
      <c r="T304" s="14"/>
      <c r="U304" s="13">
        <v>26839.0</v>
      </c>
      <c r="V304" s="15">
        <v>42650.0</v>
      </c>
      <c r="W304" s="14"/>
      <c r="X304" s="14"/>
      <c r="Y304">
        <f t="shared" si="9"/>
        <v>-1</v>
      </c>
      <c r="Z304" s="14"/>
      <c r="AA304" s="14"/>
    </row>
    <row r="305">
      <c r="A305" s="18">
        <v>42643.0</v>
      </c>
      <c r="B305" s="11">
        <v>0.3611111111111111</v>
      </c>
      <c r="C305" s="13" t="s">
        <v>1808</v>
      </c>
      <c r="D305" s="13" t="s">
        <v>26</v>
      </c>
      <c r="E305" s="11">
        <v>0.3611111111111111</v>
      </c>
      <c r="F305" s="13" t="s">
        <v>11</v>
      </c>
      <c r="G305" s="10">
        <v>42650.0</v>
      </c>
      <c r="H305" s="12">
        <v>42649.0</v>
      </c>
      <c r="I305" s="11">
        <v>0.6965277777777777</v>
      </c>
      <c r="J305" s="14"/>
      <c r="K305" s="13" t="s">
        <v>1368</v>
      </c>
      <c r="L305" s="13" t="s">
        <v>3897</v>
      </c>
      <c r="M305" s="13" t="s">
        <v>3874</v>
      </c>
      <c r="N305" s="13" t="s">
        <v>3898</v>
      </c>
      <c r="O305" s="13">
        <v>1.0</v>
      </c>
      <c r="P305" s="13" t="s">
        <v>3876</v>
      </c>
      <c r="Q305" s="13" t="s">
        <v>3877</v>
      </c>
      <c r="R305" s="14"/>
      <c r="S305" s="14"/>
      <c r="T305" s="14"/>
      <c r="U305" s="13">
        <v>26839.0</v>
      </c>
      <c r="V305" s="15">
        <v>42650.0</v>
      </c>
      <c r="W305" s="14"/>
      <c r="X305" s="14"/>
      <c r="Y305">
        <f t="shared" si="9"/>
        <v>-1</v>
      </c>
      <c r="Z305" s="14"/>
      <c r="AA305" s="14"/>
    </row>
    <row r="306">
      <c r="A306" s="18">
        <v>42643.0</v>
      </c>
      <c r="B306" s="11">
        <v>0.3611111111111111</v>
      </c>
      <c r="C306" s="13" t="s">
        <v>1808</v>
      </c>
      <c r="D306" s="13" t="s">
        <v>26</v>
      </c>
      <c r="E306" s="11">
        <v>0.3611111111111111</v>
      </c>
      <c r="F306" s="13" t="s">
        <v>11</v>
      </c>
      <c r="G306" s="10">
        <v>42650.0</v>
      </c>
      <c r="H306" s="12">
        <v>42649.0</v>
      </c>
      <c r="I306" s="11">
        <v>0.6965277777777777</v>
      </c>
      <c r="J306" s="14"/>
      <c r="K306" s="13" t="s">
        <v>1368</v>
      </c>
      <c r="L306" s="13" t="s">
        <v>3900</v>
      </c>
      <c r="M306" s="13" t="s">
        <v>3874</v>
      </c>
      <c r="N306" s="13" t="s">
        <v>3901</v>
      </c>
      <c r="O306" s="13">
        <v>1.0</v>
      </c>
      <c r="P306" s="13" t="s">
        <v>3876</v>
      </c>
      <c r="Q306" s="13" t="s">
        <v>3877</v>
      </c>
      <c r="R306" s="14"/>
      <c r="S306" s="14"/>
      <c r="T306" s="14"/>
      <c r="U306" s="13">
        <v>26839.0</v>
      </c>
      <c r="V306" s="15">
        <v>42650.0</v>
      </c>
      <c r="W306" s="14"/>
      <c r="X306" s="14"/>
      <c r="Y306">
        <f t="shared" si="9"/>
        <v>-1</v>
      </c>
      <c r="Z306" s="14"/>
      <c r="AA306" s="14"/>
    </row>
    <row r="307">
      <c r="A307" s="18">
        <v>42643.0</v>
      </c>
      <c r="B307" s="11">
        <v>0.3611111111111111</v>
      </c>
      <c r="C307" s="13" t="s">
        <v>1808</v>
      </c>
      <c r="D307" s="13" t="s">
        <v>26</v>
      </c>
      <c r="E307" s="11">
        <v>0.3611111111111111</v>
      </c>
      <c r="F307" s="13" t="s">
        <v>11</v>
      </c>
      <c r="G307" s="10">
        <v>42650.0</v>
      </c>
      <c r="H307" s="12">
        <v>42649.0</v>
      </c>
      <c r="I307" s="11">
        <v>0.6965277777777777</v>
      </c>
      <c r="J307" s="14"/>
      <c r="K307" s="13" t="s">
        <v>1368</v>
      </c>
      <c r="L307" s="13" t="s">
        <v>3904</v>
      </c>
      <c r="M307" s="13" t="s">
        <v>3874</v>
      </c>
      <c r="N307" s="13" t="s">
        <v>3905</v>
      </c>
      <c r="O307" s="13">
        <v>1.0</v>
      </c>
      <c r="P307" s="13" t="s">
        <v>3876</v>
      </c>
      <c r="Q307" s="13" t="s">
        <v>3877</v>
      </c>
      <c r="R307" s="14"/>
      <c r="S307" s="14"/>
      <c r="T307" s="14"/>
      <c r="U307" s="13">
        <v>26839.0</v>
      </c>
      <c r="V307" s="15">
        <v>42650.0</v>
      </c>
      <c r="W307" s="14"/>
      <c r="X307" s="14"/>
      <c r="Y307">
        <f t="shared" si="9"/>
        <v>-1</v>
      </c>
      <c r="Z307" s="14"/>
      <c r="AA307" s="14"/>
    </row>
    <row r="308">
      <c r="A308" s="18">
        <v>42643.0</v>
      </c>
      <c r="B308" s="11">
        <v>0.3611111111111111</v>
      </c>
      <c r="C308" s="13" t="s">
        <v>1808</v>
      </c>
      <c r="D308" s="13" t="s">
        <v>26</v>
      </c>
      <c r="E308" s="11">
        <v>0.3611111111111111</v>
      </c>
      <c r="F308" s="13" t="s">
        <v>11</v>
      </c>
      <c r="G308" s="10">
        <v>42650.0</v>
      </c>
      <c r="H308" s="12">
        <v>42649.0</v>
      </c>
      <c r="I308" s="11">
        <v>0.6965277777777777</v>
      </c>
      <c r="J308" s="14"/>
      <c r="K308" s="13" t="s">
        <v>1368</v>
      </c>
      <c r="L308" s="13" t="s">
        <v>3907</v>
      </c>
      <c r="M308" s="13" t="s">
        <v>3874</v>
      </c>
      <c r="N308" s="13" t="s">
        <v>3909</v>
      </c>
      <c r="O308" s="13">
        <v>1.0</v>
      </c>
      <c r="P308" s="13" t="s">
        <v>3876</v>
      </c>
      <c r="Q308" s="13" t="s">
        <v>3877</v>
      </c>
      <c r="R308" s="14"/>
      <c r="S308" s="14"/>
      <c r="T308" s="14"/>
      <c r="U308" s="13">
        <v>26839.0</v>
      </c>
      <c r="V308" s="15">
        <v>42650.0</v>
      </c>
      <c r="W308" s="14"/>
      <c r="X308" s="14"/>
      <c r="Y308">
        <f t="shared" si="9"/>
        <v>-1</v>
      </c>
      <c r="Z308" s="14"/>
      <c r="AA308" s="14"/>
    </row>
    <row r="309">
      <c r="A309" s="18">
        <v>42643.0</v>
      </c>
      <c r="B309" s="11">
        <v>0.3611111111111111</v>
      </c>
      <c r="C309" s="13" t="s">
        <v>1808</v>
      </c>
      <c r="D309" s="13" t="s">
        <v>26</v>
      </c>
      <c r="E309" s="11">
        <v>0.3611111111111111</v>
      </c>
      <c r="F309" s="13" t="s">
        <v>11</v>
      </c>
      <c r="G309" s="10">
        <v>42650.0</v>
      </c>
      <c r="H309" s="12">
        <v>42649.0</v>
      </c>
      <c r="I309" s="11">
        <v>0.6965277777777777</v>
      </c>
      <c r="J309" s="14"/>
      <c r="K309" s="13" t="s">
        <v>1368</v>
      </c>
      <c r="L309" s="13" t="s">
        <v>3911</v>
      </c>
      <c r="M309" s="13" t="s">
        <v>3874</v>
      </c>
      <c r="N309" s="13" t="s">
        <v>3912</v>
      </c>
      <c r="O309" s="13">
        <v>1.0</v>
      </c>
      <c r="P309" s="13" t="s">
        <v>3876</v>
      </c>
      <c r="Q309" s="13" t="s">
        <v>3877</v>
      </c>
      <c r="R309" s="14"/>
      <c r="S309" s="14"/>
      <c r="T309" s="14"/>
      <c r="U309" s="13">
        <v>26839.0</v>
      </c>
      <c r="V309" s="15">
        <v>42650.0</v>
      </c>
      <c r="W309" s="14"/>
      <c r="X309" s="14"/>
      <c r="Y309">
        <f t="shared" si="9"/>
        <v>-1</v>
      </c>
      <c r="Z309" s="14"/>
      <c r="AA309" s="14"/>
    </row>
    <row r="310">
      <c r="A310" s="18">
        <v>42643.0</v>
      </c>
      <c r="B310" s="11">
        <v>0.3611111111111111</v>
      </c>
      <c r="C310" s="13" t="s">
        <v>1808</v>
      </c>
      <c r="D310" s="13" t="s">
        <v>26</v>
      </c>
      <c r="E310" s="11">
        <v>0.3611111111111111</v>
      </c>
      <c r="F310" s="13" t="s">
        <v>11</v>
      </c>
      <c r="G310" s="10">
        <v>42650.0</v>
      </c>
      <c r="H310" s="12">
        <v>42649.0</v>
      </c>
      <c r="I310" s="11">
        <v>0.6965277777777777</v>
      </c>
      <c r="J310" s="14"/>
      <c r="K310" s="13" t="s">
        <v>1368</v>
      </c>
      <c r="L310" s="13" t="s">
        <v>3915</v>
      </c>
      <c r="M310" s="13" t="s">
        <v>3874</v>
      </c>
      <c r="N310" s="13" t="s">
        <v>3916</v>
      </c>
      <c r="O310" s="13">
        <v>1.0</v>
      </c>
      <c r="P310" s="13" t="s">
        <v>3876</v>
      </c>
      <c r="Q310" s="13" t="s">
        <v>3877</v>
      </c>
      <c r="R310" s="14"/>
      <c r="S310" s="14"/>
      <c r="T310" s="14"/>
      <c r="U310" s="13">
        <v>26839.0</v>
      </c>
      <c r="V310" s="15">
        <v>42650.0</v>
      </c>
      <c r="W310" s="14"/>
      <c r="X310" s="14"/>
      <c r="Y310">
        <f t="shared" si="9"/>
        <v>-1</v>
      </c>
      <c r="Z310" s="14"/>
      <c r="AA310" s="14"/>
    </row>
    <row r="311">
      <c r="A311" s="18">
        <v>42643.0</v>
      </c>
      <c r="B311" s="11">
        <v>0.3611111111111111</v>
      </c>
      <c r="C311" s="13" t="s">
        <v>1808</v>
      </c>
      <c r="D311" s="13" t="s">
        <v>26</v>
      </c>
      <c r="E311" s="11">
        <v>0.3611111111111111</v>
      </c>
      <c r="F311" s="13" t="s">
        <v>11</v>
      </c>
      <c r="G311" s="10">
        <v>42650.0</v>
      </c>
      <c r="H311" s="12">
        <v>42649.0</v>
      </c>
      <c r="I311" s="11">
        <v>0.6965277777777777</v>
      </c>
      <c r="J311" s="14"/>
      <c r="K311" s="13" t="s">
        <v>1368</v>
      </c>
      <c r="L311" s="13" t="s">
        <v>3918</v>
      </c>
      <c r="M311" s="13" t="s">
        <v>3874</v>
      </c>
      <c r="N311" s="13" t="s">
        <v>3919</v>
      </c>
      <c r="O311" s="13">
        <v>1.0</v>
      </c>
      <c r="P311" s="13" t="s">
        <v>3876</v>
      </c>
      <c r="Q311" s="13" t="s">
        <v>3877</v>
      </c>
      <c r="R311" s="14"/>
      <c r="S311" s="14"/>
      <c r="T311" s="14"/>
      <c r="U311" s="13">
        <v>26839.0</v>
      </c>
      <c r="V311" s="15">
        <v>42650.0</v>
      </c>
      <c r="W311" s="14"/>
      <c r="X311" s="14"/>
      <c r="Y311">
        <f t="shared" si="9"/>
        <v>-1</v>
      </c>
      <c r="Z311" s="14"/>
      <c r="AA311" s="14"/>
    </row>
    <row r="312">
      <c r="A312" s="18">
        <v>42643.0</v>
      </c>
      <c r="B312" s="11">
        <v>0.3611111111111111</v>
      </c>
      <c r="C312" s="13" t="s">
        <v>1808</v>
      </c>
      <c r="D312" s="13" t="s">
        <v>26</v>
      </c>
      <c r="E312" s="11">
        <v>0.3611111111111111</v>
      </c>
      <c r="F312" s="13" t="s">
        <v>11</v>
      </c>
      <c r="G312" s="10">
        <v>42650.0</v>
      </c>
      <c r="H312" s="12">
        <v>42649.0</v>
      </c>
      <c r="I312" s="11">
        <v>0.6965277777777777</v>
      </c>
      <c r="J312" s="14"/>
      <c r="K312" s="13" t="s">
        <v>1368</v>
      </c>
      <c r="L312" s="13" t="s">
        <v>3921</v>
      </c>
      <c r="M312" s="13" t="s">
        <v>3874</v>
      </c>
      <c r="N312" s="13">
        <v>7.0</v>
      </c>
      <c r="O312" s="13">
        <v>1.0</v>
      </c>
      <c r="P312" s="13" t="s">
        <v>3876</v>
      </c>
      <c r="Q312" s="13" t="s">
        <v>3877</v>
      </c>
      <c r="R312" s="14"/>
      <c r="S312" s="14"/>
      <c r="T312" s="14"/>
      <c r="U312" s="13">
        <v>26839.0</v>
      </c>
      <c r="V312" s="15">
        <v>42650.0</v>
      </c>
      <c r="W312" s="14"/>
      <c r="X312" s="14"/>
      <c r="Y312">
        <f t="shared" si="9"/>
        <v>-1</v>
      </c>
      <c r="Z312" s="14"/>
      <c r="AA312" s="14"/>
    </row>
    <row r="313">
      <c r="A313" s="18">
        <v>42643.0</v>
      </c>
      <c r="B313" s="11">
        <v>0.3611111111111111</v>
      </c>
      <c r="C313" s="13" t="s">
        <v>1808</v>
      </c>
      <c r="D313" s="13" t="s">
        <v>26</v>
      </c>
      <c r="E313" s="11">
        <v>0.3611111111111111</v>
      </c>
      <c r="F313" s="13" t="s">
        <v>11</v>
      </c>
      <c r="G313" s="10">
        <v>42650.0</v>
      </c>
      <c r="H313" s="12">
        <v>42649.0</v>
      </c>
      <c r="I313" s="11">
        <v>0.7159722222222222</v>
      </c>
      <c r="J313" s="14"/>
      <c r="K313" s="13" t="s">
        <v>587</v>
      </c>
      <c r="L313" s="13" t="s">
        <v>3923</v>
      </c>
      <c r="M313" s="13" t="s">
        <v>3874</v>
      </c>
      <c r="N313" s="13" t="s">
        <v>3875</v>
      </c>
      <c r="O313" s="13">
        <v>1.0</v>
      </c>
      <c r="P313" s="13" t="s">
        <v>3925</v>
      </c>
      <c r="Q313" s="13" t="s">
        <v>3877</v>
      </c>
      <c r="R313" s="14"/>
      <c r="S313" s="14"/>
      <c r="T313" s="14"/>
      <c r="U313" s="13">
        <v>26839.0</v>
      </c>
      <c r="V313" s="15">
        <v>42650.0</v>
      </c>
      <c r="W313" s="14"/>
      <c r="X313" s="14"/>
      <c r="Y313">
        <f t="shared" si="9"/>
        <v>-1</v>
      </c>
      <c r="Z313" s="14"/>
      <c r="AA313" s="14"/>
    </row>
    <row r="314">
      <c r="A314" s="18">
        <v>42643.0</v>
      </c>
      <c r="B314" s="11">
        <v>0.3611111111111111</v>
      </c>
      <c r="C314" s="13" t="s">
        <v>1808</v>
      </c>
      <c r="D314" s="13" t="s">
        <v>26</v>
      </c>
      <c r="E314" s="11">
        <v>0.3611111111111111</v>
      </c>
      <c r="F314" s="13" t="s">
        <v>11</v>
      </c>
      <c r="G314" s="10">
        <v>42650.0</v>
      </c>
      <c r="H314" s="12">
        <v>42649.0</v>
      </c>
      <c r="I314" s="11">
        <v>0.7159722222222222</v>
      </c>
      <c r="J314" s="14"/>
      <c r="K314" s="13" t="s">
        <v>587</v>
      </c>
      <c r="L314" s="13" t="s">
        <v>3927</v>
      </c>
      <c r="M314" s="13" t="s">
        <v>3874</v>
      </c>
      <c r="N314" s="13" t="s">
        <v>3882</v>
      </c>
      <c r="O314" s="13">
        <v>1.0</v>
      </c>
      <c r="P314" s="13" t="s">
        <v>3925</v>
      </c>
      <c r="Q314" s="13" t="s">
        <v>3877</v>
      </c>
      <c r="R314" s="14"/>
      <c r="S314" s="14"/>
      <c r="T314" s="14"/>
      <c r="U314" s="13">
        <v>26839.0</v>
      </c>
      <c r="V314" s="15">
        <v>42650.0</v>
      </c>
      <c r="W314" s="14"/>
      <c r="X314" s="14"/>
      <c r="Y314">
        <f t="shared" si="9"/>
        <v>-1</v>
      </c>
      <c r="Z314" s="14"/>
      <c r="AA314" s="14"/>
    </row>
    <row r="315">
      <c r="A315" s="18">
        <v>42643.0</v>
      </c>
      <c r="B315" s="11">
        <v>0.3611111111111111</v>
      </c>
      <c r="C315" s="13" t="s">
        <v>1808</v>
      </c>
      <c r="D315" s="13" t="s">
        <v>26</v>
      </c>
      <c r="E315" s="11">
        <v>0.3611111111111111</v>
      </c>
      <c r="F315" s="13" t="s">
        <v>11</v>
      </c>
      <c r="G315" s="10">
        <v>42650.0</v>
      </c>
      <c r="H315" s="12">
        <v>42649.0</v>
      </c>
      <c r="I315" s="11">
        <v>0.7159722222222222</v>
      </c>
      <c r="J315" s="14"/>
      <c r="K315" s="13" t="s">
        <v>587</v>
      </c>
      <c r="L315" s="13" t="s">
        <v>3929</v>
      </c>
      <c r="M315" s="13" t="s">
        <v>3874</v>
      </c>
      <c r="N315" s="13" t="s">
        <v>3887</v>
      </c>
      <c r="O315" s="13">
        <v>1.0</v>
      </c>
      <c r="P315" s="13" t="s">
        <v>3925</v>
      </c>
      <c r="Q315" s="13" t="s">
        <v>3877</v>
      </c>
      <c r="R315" s="14"/>
      <c r="S315" s="14"/>
      <c r="T315" s="14"/>
      <c r="U315" s="13">
        <v>26839.0</v>
      </c>
      <c r="V315" s="15">
        <v>42650.0</v>
      </c>
      <c r="W315" s="14"/>
      <c r="X315" s="14"/>
      <c r="Y315">
        <f t="shared" si="9"/>
        <v>-1</v>
      </c>
      <c r="Z315" s="14"/>
      <c r="AA315" s="14"/>
    </row>
    <row r="316">
      <c r="A316" s="18">
        <v>42643.0</v>
      </c>
      <c r="B316" s="11">
        <v>0.3611111111111111</v>
      </c>
      <c r="C316" s="13" t="s">
        <v>1808</v>
      </c>
      <c r="D316" s="13" t="s">
        <v>26</v>
      </c>
      <c r="E316" s="11">
        <v>0.3611111111111111</v>
      </c>
      <c r="F316" s="13" t="s">
        <v>11</v>
      </c>
      <c r="G316" s="10">
        <v>42650.0</v>
      </c>
      <c r="H316" s="12">
        <v>42649.0</v>
      </c>
      <c r="I316" s="11">
        <v>0.7159722222222222</v>
      </c>
      <c r="J316" s="14"/>
      <c r="K316" s="13" t="s">
        <v>587</v>
      </c>
      <c r="L316" s="13" t="s">
        <v>3932</v>
      </c>
      <c r="M316" s="13" t="s">
        <v>3874</v>
      </c>
      <c r="N316" s="13" t="s">
        <v>3892</v>
      </c>
      <c r="O316" s="13">
        <v>1.0</v>
      </c>
      <c r="P316" s="13" t="s">
        <v>3925</v>
      </c>
      <c r="Q316" s="13" t="s">
        <v>3877</v>
      </c>
      <c r="R316" s="14"/>
      <c r="S316" s="14"/>
      <c r="T316" s="14"/>
      <c r="U316" s="13">
        <v>26839.0</v>
      </c>
      <c r="V316" s="15">
        <v>42650.0</v>
      </c>
      <c r="W316" s="14"/>
      <c r="X316" s="14"/>
      <c r="Y316">
        <f t="shared" si="9"/>
        <v>-1</v>
      </c>
      <c r="Z316" s="14"/>
      <c r="AA316" s="14"/>
    </row>
    <row r="317">
      <c r="A317" s="18">
        <v>42643.0</v>
      </c>
      <c r="B317" s="11">
        <v>0.3611111111111111</v>
      </c>
      <c r="C317" s="13" t="s">
        <v>1808</v>
      </c>
      <c r="D317" s="13" t="s">
        <v>26</v>
      </c>
      <c r="E317" s="11">
        <v>0.3611111111111111</v>
      </c>
      <c r="F317" s="13" t="s">
        <v>11</v>
      </c>
      <c r="G317" s="10">
        <v>42650.0</v>
      </c>
      <c r="H317" s="12">
        <v>42649.0</v>
      </c>
      <c r="I317" s="11">
        <v>0.7159722222222222</v>
      </c>
      <c r="J317" s="14"/>
      <c r="K317" s="13" t="s">
        <v>587</v>
      </c>
      <c r="L317" s="13" t="s">
        <v>3935</v>
      </c>
      <c r="M317" s="13" t="s">
        <v>3874</v>
      </c>
      <c r="N317" s="13" t="s">
        <v>3895</v>
      </c>
      <c r="O317" s="13">
        <v>1.0</v>
      </c>
      <c r="P317" s="13" t="s">
        <v>3925</v>
      </c>
      <c r="Q317" s="13" t="s">
        <v>3877</v>
      </c>
      <c r="R317" s="14"/>
      <c r="S317" s="14"/>
      <c r="T317" s="14"/>
      <c r="U317" s="13">
        <v>26839.0</v>
      </c>
      <c r="V317" s="15">
        <v>42650.0</v>
      </c>
      <c r="W317" s="14"/>
      <c r="X317" s="14"/>
      <c r="Y317">
        <f t="shared" si="9"/>
        <v>-1</v>
      </c>
      <c r="Z317" s="14"/>
      <c r="AA317" s="14"/>
    </row>
    <row r="318">
      <c r="A318" s="18">
        <v>42643.0</v>
      </c>
      <c r="B318" s="11">
        <v>0.3611111111111111</v>
      </c>
      <c r="C318" s="13" t="s">
        <v>1808</v>
      </c>
      <c r="D318" s="13" t="s">
        <v>26</v>
      </c>
      <c r="E318" s="11">
        <v>0.3611111111111111</v>
      </c>
      <c r="F318" s="13" t="s">
        <v>11</v>
      </c>
      <c r="G318" s="10">
        <v>42650.0</v>
      </c>
      <c r="H318" s="12">
        <v>42649.0</v>
      </c>
      <c r="I318" s="11">
        <v>0.7159722222222222</v>
      </c>
      <c r="J318" s="14"/>
      <c r="K318" s="13" t="s">
        <v>587</v>
      </c>
      <c r="L318" s="13" t="s">
        <v>3938</v>
      </c>
      <c r="M318" s="13" t="s">
        <v>3874</v>
      </c>
      <c r="N318" s="13" t="s">
        <v>3898</v>
      </c>
      <c r="O318" s="13">
        <v>1.0</v>
      </c>
      <c r="P318" s="13" t="s">
        <v>3925</v>
      </c>
      <c r="Q318" s="13" t="s">
        <v>3877</v>
      </c>
      <c r="R318" s="14"/>
      <c r="S318" s="14"/>
      <c r="T318" s="14"/>
      <c r="U318" s="13">
        <v>26839.0</v>
      </c>
      <c r="V318" s="15">
        <v>42650.0</v>
      </c>
      <c r="W318" s="14"/>
      <c r="X318" s="14"/>
      <c r="Y318">
        <f t="shared" si="9"/>
        <v>-1</v>
      </c>
      <c r="Z318" s="14"/>
      <c r="AA318" s="14"/>
    </row>
    <row r="319">
      <c r="A319" s="18">
        <v>42643.0</v>
      </c>
      <c r="B319" s="11">
        <v>0.3611111111111111</v>
      </c>
      <c r="C319" s="13" t="s">
        <v>1808</v>
      </c>
      <c r="D319" s="13" t="s">
        <v>26</v>
      </c>
      <c r="E319" s="11">
        <v>0.3611111111111111</v>
      </c>
      <c r="F319" s="13" t="s">
        <v>11</v>
      </c>
      <c r="G319" s="10">
        <v>42650.0</v>
      </c>
      <c r="H319" s="12">
        <v>42649.0</v>
      </c>
      <c r="I319" s="11">
        <v>0.7159722222222222</v>
      </c>
      <c r="J319" s="14"/>
      <c r="K319" s="13" t="s">
        <v>587</v>
      </c>
      <c r="L319" s="13" t="s">
        <v>3941</v>
      </c>
      <c r="M319" s="13" t="s">
        <v>3874</v>
      </c>
      <c r="N319" s="13" t="s">
        <v>3901</v>
      </c>
      <c r="O319" s="13">
        <v>1.0</v>
      </c>
      <c r="P319" s="13" t="s">
        <v>3925</v>
      </c>
      <c r="Q319" s="13" t="s">
        <v>3877</v>
      </c>
      <c r="R319" s="14"/>
      <c r="S319" s="14"/>
      <c r="T319" s="14"/>
      <c r="U319" s="13">
        <v>26839.0</v>
      </c>
      <c r="V319" s="15">
        <v>42650.0</v>
      </c>
      <c r="W319" s="14"/>
      <c r="X319" s="14"/>
      <c r="Y319">
        <f t="shared" si="9"/>
        <v>-1</v>
      </c>
      <c r="Z319" s="14"/>
      <c r="AA319" s="14"/>
    </row>
    <row r="320">
      <c r="A320" s="18">
        <v>42643.0</v>
      </c>
      <c r="B320" s="11">
        <v>0.3611111111111111</v>
      </c>
      <c r="C320" s="13" t="s">
        <v>1808</v>
      </c>
      <c r="D320" s="13" t="s">
        <v>26</v>
      </c>
      <c r="E320" s="11">
        <v>0.3611111111111111</v>
      </c>
      <c r="F320" s="13" t="s">
        <v>11</v>
      </c>
      <c r="G320" s="10">
        <v>42650.0</v>
      </c>
      <c r="H320" s="12">
        <v>42649.0</v>
      </c>
      <c r="I320" s="11">
        <v>0.7159722222222222</v>
      </c>
      <c r="J320" s="14"/>
      <c r="K320" s="13" t="s">
        <v>587</v>
      </c>
      <c r="L320" s="13" t="s">
        <v>3944</v>
      </c>
      <c r="M320" s="13" t="s">
        <v>3874</v>
      </c>
      <c r="N320" s="13" t="s">
        <v>3905</v>
      </c>
      <c r="O320" s="13">
        <v>1.0</v>
      </c>
      <c r="P320" s="13" t="s">
        <v>3925</v>
      </c>
      <c r="Q320" s="13" t="s">
        <v>3877</v>
      </c>
      <c r="R320" s="14"/>
      <c r="S320" s="14"/>
      <c r="T320" s="14"/>
      <c r="U320" s="13">
        <v>26839.0</v>
      </c>
      <c r="V320" s="15">
        <v>42650.0</v>
      </c>
      <c r="W320" s="14"/>
      <c r="X320" s="14"/>
      <c r="Y320">
        <f t="shared" si="9"/>
        <v>-1</v>
      </c>
      <c r="Z320" s="14"/>
      <c r="AA320" s="14"/>
    </row>
    <row r="321">
      <c r="A321" s="18">
        <v>42643.0</v>
      </c>
      <c r="B321" s="11">
        <v>0.3611111111111111</v>
      </c>
      <c r="C321" s="13" t="s">
        <v>1808</v>
      </c>
      <c r="D321" s="13" t="s">
        <v>26</v>
      </c>
      <c r="E321" s="11">
        <v>0.3611111111111111</v>
      </c>
      <c r="F321" s="13" t="s">
        <v>11</v>
      </c>
      <c r="G321" s="10">
        <v>42650.0</v>
      </c>
      <c r="H321" s="12">
        <v>42649.0</v>
      </c>
      <c r="I321" s="11">
        <v>0.7159722222222222</v>
      </c>
      <c r="J321" s="14"/>
      <c r="K321" s="13" t="s">
        <v>587</v>
      </c>
      <c r="L321" s="13" t="s">
        <v>3947</v>
      </c>
      <c r="M321" s="13" t="s">
        <v>3874</v>
      </c>
      <c r="N321" s="13" t="s">
        <v>3909</v>
      </c>
      <c r="O321" s="13">
        <v>1.0</v>
      </c>
      <c r="P321" s="13" t="s">
        <v>3925</v>
      </c>
      <c r="Q321" s="13" t="s">
        <v>3877</v>
      </c>
      <c r="R321" s="14"/>
      <c r="S321" s="14"/>
      <c r="T321" s="14"/>
      <c r="U321" s="13">
        <v>26839.0</v>
      </c>
      <c r="V321" s="15">
        <v>42650.0</v>
      </c>
      <c r="W321" s="14"/>
      <c r="X321" s="14"/>
      <c r="Y321">
        <f t="shared" si="9"/>
        <v>-1</v>
      </c>
      <c r="Z321" s="14"/>
      <c r="AA321" s="14"/>
    </row>
    <row r="322">
      <c r="A322" s="18">
        <v>42643.0</v>
      </c>
      <c r="B322" s="11">
        <v>0.3611111111111111</v>
      </c>
      <c r="C322" s="13" t="s">
        <v>1808</v>
      </c>
      <c r="D322" s="13" t="s">
        <v>26</v>
      </c>
      <c r="E322" s="11">
        <v>0.3611111111111111</v>
      </c>
      <c r="F322" s="13" t="s">
        <v>11</v>
      </c>
      <c r="G322" s="10">
        <v>42650.0</v>
      </c>
      <c r="H322" s="12">
        <v>42649.0</v>
      </c>
      <c r="I322" s="11">
        <v>0.7159722222222222</v>
      </c>
      <c r="J322" s="14"/>
      <c r="K322" s="13" t="s">
        <v>587</v>
      </c>
      <c r="L322" s="13" t="s">
        <v>3950</v>
      </c>
      <c r="M322" s="13" t="s">
        <v>3874</v>
      </c>
      <c r="N322" s="13" t="s">
        <v>3912</v>
      </c>
      <c r="O322" s="13">
        <v>1.0</v>
      </c>
      <c r="P322" s="13" t="s">
        <v>3925</v>
      </c>
      <c r="Q322" s="13" t="s">
        <v>3877</v>
      </c>
      <c r="R322" s="14"/>
      <c r="S322" s="14"/>
      <c r="T322" s="14"/>
      <c r="U322" s="13">
        <v>26839.0</v>
      </c>
      <c r="V322" s="15">
        <v>42650.0</v>
      </c>
      <c r="W322" s="14"/>
      <c r="X322" s="14"/>
      <c r="Y322">
        <f t="shared" si="9"/>
        <v>-1</v>
      </c>
      <c r="Z322" s="14"/>
      <c r="AA322" s="14"/>
    </row>
    <row r="323">
      <c r="A323" s="18">
        <v>42643.0</v>
      </c>
      <c r="B323" s="11">
        <v>0.3611111111111111</v>
      </c>
      <c r="C323" s="13" t="s">
        <v>1808</v>
      </c>
      <c r="D323" s="13" t="s">
        <v>26</v>
      </c>
      <c r="E323" s="11">
        <v>0.3611111111111111</v>
      </c>
      <c r="F323" s="13" t="s">
        <v>11</v>
      </c>
      <c r="G323" s="10">
        <v>42650.0</v>
      </c>
      <c r="H323" s="12">
        <v>42649.0</v>
      </c>
      <c r="I323" s="11">
        <v>0.7159722222222222</v>
      </c>
      <c r="J323" s="14"/>
      <c r="K323" s="13" t="s">
        <v>587</v>
      </c>
      <c r="L323" s="13" t="s">
        <v>3953</v>
      </c>
      <c r="M323" s="13" t="s">
        <v>3874</v>
      </c>
      <c r="N323" s="13" t="s">
        <v>3916</v>
      </c>
      <c r="O323" s="13">
        <v>1.0</v>
      </c>
      <c r="P323" s="13" t="s">
        <v>3925</v>
      </c>
      <c r="Q323" s="13" t="s">
        <v>3877</v>
      </c>
      <c r="R323" s="14"/>
      <c r="S323" s="14"/>
      <c r="T323" s="14"/>
      <c r="U323" s="13">
        <v>26839.0</v>
      </c>
      <c r="V323" s="15">
        <v>42650.0</v>
      </c>
      <c r="W323" s="14"/>
      <c r="X323" s="14"/>
      <c r="Y323">
        <f t="shared" si="9"/>
        <v>-1</v>
      </c>
      <c r="Z323" s="14"/>
      <c r="AA323" s="14"/>
    </row>
    <row r="324">
      <c r="A324" s="18">
        <v>42643.0</v>
      </c>
      <c r="B324" s="11">
        <v>0.3611111111111111</v>
      </c>
      <c r="C324" s="13" t="s">
        <v>1808</v>
      </c>
      <c r="D324" s="13" t="s">
        <v>26</v>
      </c>
      <c r="E324" s="11">
        <v>0.3611111111111111</v>
      </c>
      <c r="F324" s="13" t="s">
        <v>11</v>
      </c>
      <c r="G324" s="10">
        <v>42650.0</v>
      </c>
      <c r="H324" s="12">
        <v>42649.0</v>
      </c>
      <c r="I324" s="11">
        <v>0.7159722222222222</v>
      </c>
      <c r="J324" s="14"/>
      <c r="K324" s="13" t="s">
        <v>587</v>
      </c>
      <c r="L324" s="13" t="s">
        <v>3957</v>
      </c>
      <c r="M324" s="13" t="s">
        <v>3874</v>
      </c>
      <c r="N324" s="13" t="s">
        <v>3919</v>
      </c>
      <c r="O324" s="13">
        <v>1.0</v>
      </c>
      <c r="P324" s="13" t="s">
        <v>3925</v>
      </c>
      <c r="Q324" s="13" t="s">
        <v>3877</v>
      </c>
      <c r="R324" s="14"/>
      <c r="S324" s="14"/>
      <c r="T324" s="14"/>
      <c r="U324" s="13">
        <v>26839.0</v>
      </c>
      <c r="V324" s="15">
        <v>42650.0</v>
      </c>
      <c r="W324" s="14"/>
      <c r="X324" s="14"/>
      <c r="Y324">
        <f t="shared" si="9"/>
        <v>-1</v>
      </c>
      <c r="Z324" s="14"/>
      <c r="AA324" s="14"/>
    </row>
    <row r="325">
      <c r="A325" s="18">
        <v>42643.0</v>
      </c>
      <c r="B325" s="11">
        <v>0.3611111111111111</v>
      </c>
      <c r="C325" s="13" t="s">
        <v>1808</v>
      </c>
      <c r="D325" s="13" t="s">
        <v>26</v>
      </c>
      <c r="E325" s="11">
        <v>0.3611111111111111</v>
      </c>
      <c r="F325" s="13" t="s">
        <v>11</v>
      </c>
      <c r="G325" s="10">
        <v>42650.0</v>
      </c>
      <c r="H325" s="12">
        <v>42649.0</v>
      </c>
      <c r="I325" s="11">
        <v>0.7159722222222222</v>
      </c>
      <c r="J325" s="14"/>
      <c r="K325" s="13" t="s">
        <v>587</v>
      </c>
      <c r="L325" s="13" t="s">
        <v>3960</v>
      </c>
      <c r="M325" s="13" t="s">
        <v>3874</v>
      </c>
      <c r="N325" s="13">
        <v>7.0</v>
      </c>
      <c r="O325" s="13">
        <v>1.0</v>
      </c>
      <c r="P325" s="13" t="s">
        <v>3925</v>
      </c>
      <c r="Q325" s="13" t="s">
        <v>3877</v>
      </c>
      <c r="R325" s="14"/>
      <c r="S325" s="14"/>
      <c r="T325" s="14"/>
      <c r="U325" s="13">
        <v>26839.0</v>
      </c>
      <c r="V325" s="15">
        <v>42650.0</v>
      </c>
      <c r="W325" s="14"/>
      <c r="X325" s="14"/>
      <c r="Y325">
        <f t="shared" si="9"/>
        <v>-1</v>
      </c>
      <c r="Z325" s="14"/>
      <c r="AA325" s="14"/>
    </row>
    <row r="326">
      <c r="A326" s="18">
        <v>42643.0</v>
      </c>
      <c r="B326" s="11">
        <v>0.5416666666666666</v>
      </c>
      <c r="C326" s="13" t="s">
        <v>1808</v>
      </c>
      <c r="D326" s="13" t="s">
        <v>26</v>
      </c>
      <c r="E326" s="11">
        <v>0.5416666666666666</v>
      </c>
      <c r="F326" s="13" t="s">
        <v>29</v>
      </c>
      <c r="G326" s="10">
        <v>42646.0</v>
      </c>
      <c r="H326" s="12">
        <v>42643.0</v>
      </c>
      <c r="I326" s="11">
        <v>0.6736111111111112</v>
      </c>
      <c r="J326" s="14"/>
      <c r="K326" s="13" t="s">
        <v>3962</v>
      </c>
      <c r="L326" s="13" t="s">
        <v>3963</v>
      </c>
      <c r="M326" s="13" t="s">
        <v>3964</v>
      </c>
      <c r="N326" s="13" t="s">
        <v>3965</v>
      </c>
      <c r="O326" s="13">
        <v>1.0</v>
      </c>
      <c r="P326" s="13" t="s">
        <v>3967</v>
      </c>
      <c r="Q326" s="14"/>
      <c r="R326" s="14"/>
      <c r="S326" s="14"/>
      <c r="T326" s="14"/>
      <c r="U326" s="13">
        <v>26810.0</v>
      </c>
      <c r="V326" s="15">
        <v>42643.0</v>
      </c>
      <c r="W326" s="14"/>
      <c r="X326" s="14"/>
      <c r="Y326">
        <f t="shared" si="9"/>
        <v>-3</v>
      </c>
      <c r="Z326" s="14"/>
      <c r="AA326" s="14"/>
    </row>
    <row r="327">
      <c r="A327" s="45"/>
      <c r="B327" s="14"/>
      <c r="C327" s="14"/>
      <c r="D327" s="14"/>
      <c r="E327" s="14"/>
      <c r="F327" s="14"/>
      <c r="G327" s="45"/>
      <c r="H327" s="14"/>
      <c r="I327" s="14"/>
      <c r="J327" s="14"/>
      <c r="K327" s="14"/>
      <c r="L327" s="14"/>
      <c r="M327" s="14"/>
      <c r="N327" s="14"/>
      <c r="O327" s="14"/>
      <c r="P327" s="14"/>
      <c r="Q327" s="14"/>
      <c r="R327" s="14"/>
      <c r="S327" s="14"/>
      <c r="T327" s="14"/>
      <c r="U327" s="14"/>
      <c r="V327" s="14"/>
      <c r="W327" s="14"/>
      <c r="X327" s="14"/>
      <c r="Z327" s="14"/>
      <c r="AA327" s="14"/>
    </row>
    <row r="328">
      <c r="A328" s="45"/>
      <c r="B328" s="14"/>
      <c r="C328" s="14"/>
      <c r="D328" s="14"/>
      <c r="E328" s="14"/>
      <c r="F328" s="14"/>
      <c r="G328" s="45"/>
      <c r="H328" s="14"/>
      <c r="I328" s="14"/>
      <c r="J328" s="14"/>
      <c r="K328" s="14"/>
      <c r="L328" s="14"/>
      <c r="M328" s="14"/>
      <c r="N328" s="14"/>
      <c r="O328" s="14"/>
      <c r="P328" s="14"/>
      <c r="Q328" s="14"/>
      <c r="R328" s="14"/>
      <c r="S328" s="14"/>
      <c r="T328" s="14"/>
      <c r="U328" s="14"/>
      <c r="V328" s="14"/>
      <c r="W328" s="14"/>
      <c r="X328" s="14"/>
      <c r="Z328" s="14"/>
      <c r="AA328" s="14"/>
    </row>
    <row r="329">
      <c r="A329" s="45"/>
      <c r="B329" s="14"/>
      <c r="C329" s="14"/>
      <c r="D329" s="14"/>
      <c r="E329" s="14"/>
      <c r="F329" s="14"/>
      <c r="G329" s="45"/>
      <c r="H329" s="14"/>
      <c r="I329" s="14"/>
      <c r="J329" s="14"/>
      <c r="K329" s="14"/>
      <c r="L329" s="14"/>
      <c r="M329" s="14"/>
      <c r="N329" s="14"/>
      <c r="O329" s="14"/>
      <c r="P329" s="14"/>
      <c r="Q329" s="14"/>
      <c r="R329" s="14"/>
      <c r="S329" s="14"/>
      <c r="T329" s="14"/>
      <c r="U329" s="14"/>
      <c r="V329" s="14"/>
      <c r="W329" s="14"/>
      <c r="X329" s="14"/>
      <c r="Z329" s="14"/>
      <c r="AA329" s="14"/>
    </row>
    <row r="330">
      <c r="A330" s="45"/>
      <c r="B330" s="14"/>
      <c r="C330" s="14"/>
      <c r="D330" s="14"/>
      <c r="E330" s="14"/>
      <c r="F330" s="14"/>
      <c r="G330" s="45"/>
      <c r="H330" s="14"/>
      <c r="I330" s="14"/>
      <c r="J330" s="14"/>
      <c r="K330" s="14"/>
      <c r="L330" s="14"/>
      <c r="M330" s="14"/>
      <c r="N330" s="14"/>
      <c r="O330" s="14"/>
      <c r="P330" s="14"/>
      <c r="Q330" s="14"/>
      <c r="R330" s="14"/>
      <c r="S330" s="14"/>
      <c r="T330" s="14"/>
      <c r="U330" s="14"/>
      <c r="V330" s="14"/>
      <c r="W330" s="14"/>
      <c r="X330" s="14"/>
      <c r="Z330" s="14"/>
      <c r="AA330" s="14"/>
    </row>
    <row r="331">
      <c r="A331" s="45"/>
      <c r="B331" s="14"/>
      <c r="C331" s="14"/>
      <c r="D331" s="14"/>
      <c r="E331" s="14"/>
      <c r="F331" s="14"/>
      <c r="G331" s="45"/>
      <c r="H331" s="14"/>
      <c r="I331" s="14"/>
      <c r="J331" s="14"/>
      <c r="K331" s="14"/>
      <c r="L331" s="14"/>
      <c r="M331" s="14"/>
      <c r="N331" s="14"/>
      <c r="O331" s="14"/>
      <c r="P331" s="14"/>
      <c r="Q331" s="14"/>
      <c r="R331" s="14"/>
      <c r="S331" s="14"/>
      <c r="T331" s="14"/>
      <c r="U331" s="14"/>
      <c r="V331" s="14"/>
      <c r="W331" s="14"/>
      <c r="X331" s="14"/>
      <c r="Z331" s="14"/>
      <c r="AA331" s="14"/>
    </row>
    <row r="332">
      <c r="A332" s="45"/>
      <c r="B332" s="14"/>
      <c r="C332" s="14"/>
      <c r="D332" s="14"/>
      <c r="E332" s="14"/>
      <c r="F332" s="14"/>
      <c r="G332" s="45"/>
      <c r="H332" s="14"/>
      <c r="I332" s="14"/>
      <c r="J332" s="14"/>
      <c r="K332" s="14"/>
      <c r="L332" s="14"/>
      <c r="M332" s="14"/>
      <c r="N332" s="14"/>
      <c r="O332" s="14"/>
      <c r="P332" s="14"/>
      <c r="Q332" s="14"/>
      <c r="R332" s="14"/>
      <c r="S332" s="14"/>
      <c r="T332" s="14"/>
      <c r="U332" s="14"/>
      <c r="V332" s="14"/>
      <c r="W332" s="14"/>
      <c r="X332" s="14"/>
      <c r="Z332" s="14"/>
      <c r="AA332" s="14"/>
    </row>
    <row r="333">
      <c r="A333" s="45"/>
      <c r="B333" s="14"/>
      <c r="C333" s="14"/>
      <c r="D333" s="14"/>
      <c r="E333" s="14"/>
      <c r="F333" s="14"/>
      <c r="G333" s="45"/>
      <c r="H333" s="14"/>
      <c r="I333" s="14"/>
      <c r="J333" s="14"/>
      <c r="K333" s="14"/>
      <c r="L333" s="14"/>
      <c r="M333" s="14"/>
      <c r="N333" s="14"/>
      <c r="O333" s="14"/>
      <c r="P333" s="14"/>
      <c r="Q333" s="14"/>
      <c r="R333" s="14"/>
      <c r="S333" s="14"/>
      <c r="T333" s="14"/>
      <c r="U333" s="14"/>
      <c r="V333" s="14"/>
      <c r="W333" s="14"/>
      <c r="X333" s="14"/>
      <c r="Z333" s="14"/>
      <c r="AA333" s="14"/>
    </row>
    <row r="334">
      <c r="A334" s="45"/>
      <c r="B334" s="14"/>
      <c r="C334" s="14"/>
      <c r="D334" s="14"/>
      <c r="E334" s="14"/>
      <c r="F334" s="14"/>
      <c r="G334" s="45"/>
      <c r="H334" s="14"/>
      <c r="I334" s="14"/>
      <c r="J334" s="14"/>
      <c r="K334" s="14"/>
      <c r="L334" s="14"/>
      <c r="M334" s="14"/>
      <c r="N334" s="14"/>
      <c r="O334" s="14"/>
      <c r="P334" s="14"/>
      <c r="Q334" s="14"/>
      <c r="R334" s="14"/>
      <c r="S334" s="14"/>
      <c r="T334" s="14"/>
      <c r="U334" s="14"/>
      <c r="V334" s="14"/>
      <c r="W334" s="14"/>
      <c r="X334" s="14"/>
      <c r="Z334" s="14"/>
      <c r="AA334" s="14"/>
    </row>
    <row r="335">
      <c r="A335" s="45"/>
      <c r="B335" s="14"/>
      <c r="C335" s="14"/>
      <c r="D335" s="14"/>
      <c r="E335" s="14"/>
      <c r="F335" s="14"/>
      <c r="G335" s="45"/>
      <c r="H335" s="14"/>
      <c r="I335" s="14"/>
      <c r="J335" s="14"/>
      <c r="K335" s="14"/>
      <c r="L335" s="14"/>
      <c r="M335" s="14"/>
      <c r="N335" s="14"/>
      <c r="O335" s="14"/>
      <c r="P335" s="14"/>
      <c r="Q335" s="14"/>
      <c r="R335" s="14"/>
      <c r="S335" s="14"/>
      <c r="T335" s="14"/>
      <c r="U335" s="14"/>
      <c r="V335" s="14"/>
      <c r="W335" s="14"/>
      <c r="X335" s="14"/>
      <c r="Z335" s="14"/>
      <c r="AA335" s="14"/>
    </row>
    <row r="336">
      <c r="A336" s="45"/>
      <c r="B336" s="14"/>
      <c r="C336" s="14"/>
      <c r="D336" s="14"/>
      <c r="E336" s="14"/>
      <c r="F336" s="14"/>
      <c r="G336" s="45"/>
      <c r="H336" s="14"/>
      <c r="I336" s="14"/>
      <c r="J336" s="14"/>
      <c r="K336" s="14"/>
      <c r="L336" s="14"/>
      <c r="M336" s="14"/>
      <c r="N336" s="14"/>
      <c r="O336" s="14"/>
      <c r="P336" s="14"/>
      <c r="Q336" s="14"/>
      <c r="R336" s="14"/>
      <c r="S336" s="14"/>
      <c r="T336" s="14"/>
      <c r="U336" s="14"/>
      <c r="V336" s="14"/>
      <c r="W336" s="14"/>
      <c r="X336" s="14"/>
      <c r="Z336" s="14"/>
      <c r="AA336" s="14"/>
    </row>
    <row r="337">
      <c r="A337" s="45"/>
      <c r="B337" s="14"/>
      <c r="C337" s="14"/>
      <c r="D337" s="14"/>
      <c r="E337" s="14"/>
      <c r="F337" s="14"/>
      <c r="G337" s="45"/>
      <c r="H337" s="14"/>
      <c r="I337" s="14"/>
      <c r="J337" s="14"/>
      <c r="K337" s="14"/>
      <c r="L337" s="14"/>
      <c r="M337" s="14"/>
      <c r="N337" s="14"/>
      <c r="O337" s="14"/>
      <c r="P337" s="14"/>
      <c r="Q337" s="14"/>
      <c r="R337" s="14"/>
      <c r="S337" s="14"/>
      <c r="T337" s="14"/>
      <c r="U337" s="14"/>
      <c r="V337" s="14"/>
      <c r="W337" s="14"/>
      <c r="X337" s="14"/>
      <c r="Z337" s="14"/>
      <c r="AA337" s="14"/>
    </row>
    <row r="338">
      <c r="A338" s="45"/>
      <c r="B338" s="14"/>
      <c r="C338" s="14"/>
      <c r="D338" s="14"/>
      <c r="E338" s="14"/>
      <c r="F338" s="14"/>
      <c r="G338" s="45"/>
      <c r="H338" s="14"/>
      <c r="I338" s="14"/>
      <c r="J338" s="14"/>
      <c r="K338" s="14"/>
      <c r="L338" s="14"/>
      <c r="M338" s="14"/>
      <c r="N338" s="14"/>
      <c r="O338" s="14"/>
      <c r="P338" s="14"/>
      <c r="Q338" s="14"/>
      <c r="R338" s="14"/>
      <c r="S338" s="14"/>
      <c r="T338" s="14"/>
      <c r="U338" s="14"/>
      <c r="V338" s="14"/>
      <c r="W338" s="14"/>
      <c r="X338" s="14"/>
      <c r="Z338" s="14"/>
      <c r="AA338" s="14"/>
    </row>
    <row r="339">
      <c r="A339" s="45"/>
      <c r="B339" s="14"/>
      <c r="C339" s="14"/>
      <c r="D339" s="14"/>
      <c r="E339" s="14"/>
      <c r="F339" s="14"/>
      <c r="G339" s="45"/>
      <c r="H339" s="14"/>
      <c r="I339" s="14"/>
      <c r="J339" s="14"/>
      <c r="K339" s="14"/>
      <c r="L339" s="14"/>
      <c r="M339" s="14"/>
      <c r="N339" s="14"/>
      <c r="O339" s="14"/>
      <c r="P339" s="14"/>
      <c r="Q339" s="14"/>
      <c r="R339" s="14"/>
      <c r="S339" s="14"/>
      <c r="T339" s="14"/>
      <c r="U339" s="14"/>
      <c r="V339" s="14"/>
      <c r="W339" s="14"/>
      <c r="X339" s="14"/>
      <c r="Z339" s="14"/>
      <c r="AA339" s="14"/>
    </row>
    <row r="340">
      <c r="A340" s="45"/>
      <c r="B340" s="14"/>
      <c r="C340" s="14"/>
      <c r="D340" s="14"/>
      <c r="E340" s="14"/>
      <c r="F340" s="14"/>
      <c r="G340" s="45"/>
      <c r="H340" s="14"/>
      <c r="I340" s="14"/>
      <c r="J340" s="14"/>
      <c r="K340" s="14"/>
      <c r="L340" s="14"/>
      <c r="M340" s="14"/>
      <c r="N340" s="14"/>
      <c r="O340" s="14"/>
      <c r="P340" s="14"/>
      <c r="Q340" s="14"/>
      <c r="R340" s="14"/>
      <c r="S340" s="14"/>
      <c r="T340" s="14"/>
      <c r="U340" s="14"/>
      <c r="V340" s="14"/>
      <c r="W340" s="14"/>
      <c r="X340" s="14"/>
      <c r="Z340" s="14"/>
      <c r="AA340" s="14"/>
    </row>
    <row r="341">
      <c r="A341" s="45"/>
      <c r="B341" s="14"/>
      <c r="C341" s="14"/>
      <c r="D341" s="14"/>
      <c r="E341" s="14"/>
      <c r="F341" s="14"/>
      <c r="G341" s="45"/>
      <c r="H341" s="14"/>
      <c r="I341" s="14"/>
      <c r="J341" s="14"/>
      <c r="K341" s="14"/>
      <c r="L341" s="14"/>
      <c r="M341" s="14"/>
      <c r="N341" s="14"/>
      <c r="O341" s="14"/>
      <c r="P341" s="14"/>
      <c r="Q341" s="14"/>
      <c r="R341" s="14"/>
      <c r="S341" s="14"/>
      <c r="T341" s="14"/>
      <c r="U341" s="14"/>
      <c r="V341" s="14"/>
      <c r="W341" s="14"/>
      <c r="X341" s="14"/>
      <c r="Z341" s="14"/>
      <c r="AA341" s="14"/>
    </row>
    <row r="342">
      <c r="A342" s="45"/>
      <c r="B342" s="14"/>
      <c r="C342" s="14"/>
      <c r="D342" s="14"/>
      <c r="E342" s="14"/>
      <c r="F342" s="14"/>
      <c r="G342" s="45"/>
      <c r="H342" s="14"/>
      <c r="I342" s="14"/>
      <c r="J342" s="14"/>
      <c r="K342" s="14"/>
      <c r="L342" s="14"/>
      <c r="M342" s="14"/>
      <c r="N342" s="14"/>
      <c r="O342" s="14"/>
      <c r="P342" s="14"/>
      <c r="Q342" s="14"/>
      <c r="R342" s="14"/>
      <c r="S342" s="14"/>
      <c r="T342" s="14"/>
      <c r="U342" s="14"/>
      <c r="V342" s="14"/>
      <c r="W342" s="14"/>
      <c r="X342" s="14"/>
      <c r="Z342" s="14"/>
      <c r="AA342" s="14"/>
    </row>
    <row r="343">
      <c r="A343" s="45"/>
      <c r="B343" s="14"/>
      <c r="C343" s="14"/>
      <c r="D343" s="14"/>
      <c r="E343" s="14"/>
      <c r="F343" s="14"/>
      <c r="G343" s="45"/>
      <c r="H343" s="14"/>
      <c r="I343" s="14"/>
      <c r="J343" s="14"/>
      <c r="K343" s="14"/>
      <c r="L343" s="14"/>
      <c r="M343" s="14"/>
      <c r="N343" s="14"/>
      <c r="O343" s="14"/>
      <c r="P343" s="14"/>
      <c r="Q343" s="14"/>
      <c r="R343" s="14"/>
      <c r="S343" s="14"/>
      <c r="T343" s="14"/>
      <c r="U343" s="14"/>
      <c r="V343" s="14"/>
      <c r="W343" s="14"/>
      <c r="X343" s="14"/>
      <c r="Y343" s="14"/>
      <c r="Z343" s="14"/>
      <c r="AA343" s="14"/>
    </row>
    <row r="344">
      <c r="A344" s="45"/>
      <c r="B344" s="14"/>
      <c r="C344" s="14"/>
      <c r="D344" s="14"/>
      <c r="E344" s="14"/>
      <c r="F344" s="14"/>
      <c r="G344" s="45"/>
      <c r="H344" s="14"/>
      <c r="I344" s="14"/>
      <c r="J344" s="14"/>
      <c r="K344" s="14"/>
      <c r="L344" s="14"/>
      <c r="M344" s="14"/>
      <c r="N344" s="14"/>
      <c r="O344" s="14"/>
      <c r="P344" s="14"/>
      <c r="Q344" s="14"/>
      <c r="R344" s="14"/>
      <c r="S344" s="14"/>
      <c r="T344" s="14"/>
      <c r="U344" s="14"/>
      <c r="V344" s="14"/>
      <c r="W344" s="14"/>
      <c r="X344" s="14"/>
      <c r="Y344" s="14"/>
      <c r="Z344" s="14"/>
      <c r="AA344" s="14"/>
    </row>
    <row r="345">
      <c r="A345" s="45"/>
      <c r="B345" s="14"/>
      <c r="C345" s="14"/>
      <c r="D345" s="14"/>
      <c r="E345" s="14"/>
      <c r="F345" s="14"/>
      <c r="G345" s="45"/>
      <c r="H345" s="14"/>
      <c r="I345" s="14"/>
      <c r="J345" s="14"/>
      <c r="K345" s="14"/>
      <c r="L345" s="14"/>
      <c r="M345" s="14"/>
      <c r="N345" s="14"/>
      <c r="O345" s="14"/>
      <c r="P345" s="14"/>
      <c r="Q345" s="14"/>
      <c r="R345" s="14"/>
      <c r="S345" s="14"/>
      <c r="T345" s="14"/>
      <c r="U345" s="14"/>
      <c r="V345" s="14"/>
      <c r="W345" s="14"/>
      <c r="X345" s="14"/>
      <c r="Y345" s="14"/>
      <c r="Z345" s="14"/>
      <c r="AA345" s="14"/>
    </row>
    <row r="346">
      <c r="A346" s="45"/>
      <c r="B346" s="14"/>
      <c r="C346" s="14"/>
      <c r="D346" s="14"/>
      <c r="E346" s="14"/>
      <c r="F346" s="14"/>
      <c r="G346" s="45"/>
      <c r="H346" s="14"/>
      <c r="I346" s="14"/>
      <c r="J346" s="14"/>
      <c r="K346" s="14"/>
      <c r="L346" s="14"/>
      <c r="M346" s="14"/>
      <c r="N346" s="14"/>
      <c r="O346" s="14"/>
      <c r="P346" s="14"/>
      <c r="Q346" s="14"/>
      <c r="R346" s="14"/>
      <c r="S346" s="14"/>
      <c r="T346" s="14"/>
      <c r="U346" s="14"/>
      <c r="V346" s="14"/>
      <c r="W346" s="14"/>
      <c r="X346" s="14"/>
      <c r="Y346" s="14"/>
      <c r="Z346" s="14"/>
      <c r="AA346" s="14"/>
    </row>
    <row r="347">
      <c r="A347" s="45"/>
      <c r="B347" s="14"/>
      <c r="C347" s="14"/>
      <c r="D347" s="14"/>
      <c r="E347" s="14"/>
      <c r="F347" s="14"/>
      <c r="G347" s="45"/>
      <c r="H347" s="14"/>
      <c r="I347" s="14"/>
      <c r="J347" s="14"/>
      <c r="K347" s="14"/>
      <c r="L347" s="14"/>
      <c r="M347" s="14"/>
      <c r="N347" s="14"/>
      <c r="O347" s="14"/>
      <c r="P347" s="14"/>
      <c r="Q347" s="14"/>
      <c r="R347" s="14"/>
      <c r="S347" s="14"/>
      <c r="T347" s="14"/>
      <c r="U347" s="14"/>
      <c r="V347" s="14"/>
      <c r="W347" s="14"/>
      <c r="X347" s="14"/>
      <c r="Y347" s="14"/>
      <c r="Z347" s="14"/>
      <c r="AA347" s="14"/>
    </row>
    <row r="348">
      <c r="A348" s="45"/>
      <c r="B348" s="14"/>
      <c r="C348" s="14"/>
      <c r="D348" s="14"/>
      <c r="E348" s="14"/>
      <c r="F348" s="14"/>
      <c r="G348" s="45"/>
      <c r="H348" s="14"/>
      <c r="I348" s="14"/>
      <c r="J348" s="14"/>
      <c r="K348" s="14"/>
      <c r="L348" s="14"/>
      <c r="M348" s="14"/>
      <c r="N348" s="14"/>
      <c r="O348" s="14"/>
      <c r="P348" s="14"/>
      <c r="Q348" s="14"/>
      <c r="R348" s="14"/>
      <c r="S348" s="14"/>
      <c r="T348" s="14"/>
      <c r="U348" s="14"/>
      <c r="V348" s="14"/>
      <c r="W348" s="14"/>
      <c r="X348" s="14"/>
      <c r="Y348" s="14"/>
      <c r="Z348" s="14"/>
      <c r="AA348" s="14"/>
    </row>
    <row r="349">
      <c r="A349" s="45"/>
      <c r="B349" s="14"/>
      <c r="C349" s="14"/>
      <c r="D349" s="14"/>
      <c r="E349" s="14"/>
      <c r="F349" s="14"/>
      <c r="G349" s="45"/>
      <c r="H349" s="14"/>
      <c r="I349" s="14"/>
      <c r="J349" s="14"/>
      <c r="K349" s="14"/>
      <c r="L349" s="14"/>
      <c r="M349" s="14"/>
      <c r="N349" s="14"/>
      <c r="O349" s="14"/>
      <c r="P349" s="14"/>
      <c r="Q349" s="14"/>
      <c r="R349" s="14"/>
      <c r="S349" s="14"/>
      <c r="T349" s="14"/>
      <c r="U349" s="14"/>
      <c r="V349" s="14"/>
      <c r="W349" s="14"/>
      <c r="X349" s="14"/>
      <c r="Y349" s="14"/>
      <c r="Z349" s="14"/>
      <c r="AA349" s="14"/>
    </row>
    <row r="350">
      <c r="A350" s="45"/>
      <c r="B350" s="14"/>
      <c r="C350" s="14"/>
      <c r="D350" s="14"/>
      <c r="E350" s="14"/>
      <c r="F350" s="14"/>
      <c r="G350" s="45"/>
      <c r="H350" s="14"/>
      <c r="I350" s="14"/>
      <c r="J350" s="14"/>
      <c r="K350" s="14"/>
      <c r="L350" s="14"/>
      <c r="M350" s="14"/>
      <c r="N350" s="14"/>
      <c r="O350" s="14"/>
      <c r="P350" s="14"/>
      <c r="Q350" s="14"/>
      <c r="R350" s="14"/>
      <c r="S350" s="14"/>
      <c r="T350" s="14"/>
      <c r="U350" s="14"/>
      <c r="V350" s="14"/>
      <c r="W350" s="14"/>
      <c r="X350" s="14"/>
      <c r="Y350" s="14"/>
      <c r="Z350" s="14"/>
      <c r="AA350" s="14"/>
    </row>
    <row r="351">
      <c r="A351" s="45"/>
      <c r="B351" s="14"/>
      <c r="C351" s="14"/>
      <c r="D351" s="14"/>
      <c r="E351" s="14"/>
      <c r="F351" s="14"/>
      <c r="G351" s="45"/>
      <c r="H351" s="14"/>
      <c r="I351" s="14"/>
      <c r="J351" s="14"/>
      <c r="K351" s="14"/>
      <c r="L351" s="14"/>
      <c r="M351" s="14"/>
      <c r="N351" s="14"/>
      <c r="O351" s="14"/>
      <c r="P351" s="14"/>
      <c r="Q351" s="14"/>
      <c r="R351" s="14"/>
      <c r="S351" s="14"/>
      <c r="T351" s="14"/>
      <c r="U351" s="14"/>
      <c r="V351" s="14"/>
      <c r="W351" s="14"/>
      <c r="X351" s="14"/>
      <c r="Y351" s="14"/>
      <c r="Z351" s="14"/>
      <c r="AA351" s="14"/>
    </row>
    <row r="352">
      <c r="A352" s="45"/>
      <c r="B352" s="14"/>
      <c r="C352" s="14"/>
      <c r="D352" s="14"/>
      <c r="E352" s="14"/>
      <c r="F352" s="14"/>
      <c r="G352" s="45"/>
      <c r="H352" s="14"/>
      <c r="I352" s="14"/>
      <c r="J352" s="14"/>
      <c r="K352" s="14"/>
      <c r="L352" s="14"/>
      <c r="M352" s="14"/>
      <c r="N352" s="14"/>
      <c r="O352" s="14"/>
      <c r="P352" s="14"/>
      <c r="Q352" s="14"/>
      <c r="R352" s="14"/>
      <c r="S352" s="14"/>
      <c r="T352" s="14"/>
      <c r="U352" s="14"/>
      <c r="V352" s="14"/>
      <c r="W352" s="14"/>
      <c r="X352" s="14"/>
      <c r="Y352" s="14"/>
      <c r="Z352" s="14"/>
      <c r="AA352" s="14"/>
    </row>
    <row r="353">
      <c r="A353" s="45"/>
      <c r="B353" s="14"/>
      <c r="C353" s="14"/>
      <c r="D353" s="14"/>
      <c r="E353" s="14"/>
      <c r="F353" s="14"/>
      <c r="G353" s="45"/>
      <c r="H353" s="14"/>
      <c r="I353" s="14"/>
      <c r="J353" s="14"/>
      <c r="K353" s="14"/>
      <c r="L353" s="14"/>
      <c r="M353" s="14"/>
      <c r="N353" s="14"/>
      <c r="O353" s="14"/>
      <c r="P353" s="14"/>
      <c r="Q353" s="14"/>
      <c r="R353" s="14"/>
      <c r="S353" s="14"/>
      <c r="T353" s="14"/>
      <c r="U353" s="14"/>
      <c r="V353" s="14"/>
      <c r="W353" s="14"/>
      <c r="X353" s="14"/>
      <c r="Y353" s="14"/>
      <c r="Z353" s="14"/>
      <c r="AA353" s="14"/>
    </row>
    <row r="354">
      <c r="A354" s="45"/>
      <c r="B354" s="14"/>
      <c r="C354" s="14"/>
      <c r="D354" s="14"/>
      <c r="E354" s="14"/>
      <c r="F354" s="14"/>
      <c r="G354" s="45"/>
      <c r="H354" s="14"/>
      <c r="I354" s="14"/>
      <c r="J354" s="14"/>
      <c r="K354" s="14"/>
      <c r="L354" s="14"/>
      <c r="M354" s="14"/>
      <c r="N354" s="14"/>
      <c r="O354" s="14"/>
      <c r="P354" s="14"/>
      <c r="Q354" s="14"/>
      <c r="R354" s="14"/>
      <c r="S354" s="14"/>
      <c r="T354" s="14"/>
      <c r="U354" s="14"/>
      <c r="V354" s="14"/>
      <c r="W354" s="14"/>
      <c r="X354" s="14"/>
      <c r="Y354" s="14"/>
      <c r="Z354" s="14"/>
      <c r="AA354" s="14"/>
    </row>
    <row r="355">
      <c r="A355" s="45"/>
      <c r="B355" s="14"/>
      <c r="C355" s="14"/>
      <c r="D355" s="14"/>
      <c r="E355" s="14"/>
      <c r="F355" s="14"/>
      <c r="G355" s="45"/>
      <c r="H355" s="14"/>
      <c r="I355" s="14"/>
      <c r="J355" s="14"/>
      <c r="K355" s="14"/>
      <c r="L355" s="14"/>
      <c r="M355" s="14"/>
      <c r="N355" s="14"/>
      <c r="O355" s="14"/>
      <c r="P355" s="14"/>
      <c r="Q355" s="14"/>
      <c r="R355" s="14"/>
      <c r="S355" s="14"/>
      <c r="T355" s="14"/>
      <c r="U355" s="14"/>
      <c r="V355" s="14"/>
      <c r="W355" s="14"/>
      <c r="X355" s="14"/>
      <c r="Y355" s="14"/>
      <c r="Z355" s="14"/>
      <c r="AA355" s="14"/>
    </row>
    <row r="356">
      <c r="A356" s="45"/>
      <c r="B356" s="14"/>
      <c r="C356" s="14"/>
      <c r="D356" s="14"/>
      <c r="E356" s="14"/>
      <c r="F356" s="14"/>
      <c r="G356" s="45"/>
      <c r="H356" s="14"/>
      <c r="I356" s="14"/>
      <c r="J356" s="14"/>
      <c r="K356" s="14"/>
      <c r="L356" s="14"/>
      <c r="M356" s="14"/>
      <c r="N356" s="14"/>
      <c r="O356" s="14"/>
      <c r="P356" s="14"/>
      <c r="Q356" s="14"/>
      <c r="R356" s="14"/>
      <c r="S356" s="14"/>
      <c r="T356" s="14"/>
      <c r="U356" s="14"/>
      <c r="V356" s="14"/>
      <c r="W356" s="14"/>
      <c r="X356" s="14"/>
      <c r="Y356" s="14"/>
      <c r="Z356" s="14"/>
      <c r="AA356" s="14"/>
    </row>
    <row r="357">
      <c r="A357" s="45"/>
      <c r="B357" s="14"/>
      <c r="C357" s="14"/>
      <c r="D357" s="14"/>
      <c r="E357" s="14"/>
      <c r="F357" s="14"/>
      <c r="G357" s="45"/>
      <c r="H357" s="14"/>
      <c r="I357" s="14"/>
      <c r="J357" s="14"/>
      <c r="K357" s="14"/>
      <c r="L357" s="14"/>
      <c r="M357" s="14"/>
      <c r="N357" s="14"/>
      <c r="O357" s="14"/>
      <c r="P357" s="14"/>
      <c r="Q357" s="14"/>
      <c r="R357" s="14"/>
      <c r="S357" s="14"/>
      <c r="T357" s="14"/>
      <c r="U357" s="14"/>
      <c r="V357" s="14"/>
      <c r="W357" s="14"/>
      <c r="X357" s="14"/>
      <c r="Y357" s="14"/>
      <c r="Z357" s="14"/>
      <c r="AA357" s="14"/>
    </row>
    <row r="358">
      <c r="A358" s="45"/>
      <c r="B358" s="14"/>
      <c r="C358" s="14"/>
      <c r="D358" s="14"/>
      <c r="E358" s="14"/>
      <c r="F358" s="14"/>
      <c r="G358" s="45"/>
      <c r="H358" s="14"/>
      <c r="I358" s="14"/>
      <c r="J358" s="14"/>
      <c r="K358" s="14"/>
      <c r="L358" s="14"/>
      <c r="M358" s="14"/>
      <c r="N358" s="14"/>
      <c r="O358" s="14"/>
      <c r="P358" s="14"/>
      <c r="Q358" s="14"/>
      <c r="R358" s="14"/>
      <c r="S358" s="14"/>
      <c r="T358" s="14"/>
      <c r="U358" s="14"/>
      <c r="V358" s="14"/>
      <c r="W358" s="14"/>
      <c r="X358" s="14"/>
      <c r="Y358" s="14"/>
      <c r="Z358" s="14"/>
      <c r="AA358" s="14"/>
    </row>
    <row r="359">
      <c r="A359" s="45"/>
      <c r="B359" s="14"/>
      <c r="C359" s="14"/>
      <c r="D359" s="14"/>
      <c r="E359" s="14"/>
      <c r="F359" s="14"/>
      <c r="G359" s="45"/>
      <c r="H359" s="14"/>
      <c r="I359" s="14"/>
      <c r="J359" s="14"/>
      <c r="K359" s="14"/>
      <c r="L359" s="14"/>
      <c r="M359" s="14"/>
      <c r="N359" s="14"/>
      <c r="O359" s="14"/>
      <c r="P359" s="14"/>
      <c r="Q359" s="14"/>
      <c r="R359" s="14"/>
      <c r="S359" s="14"/>
      <c r="T359" s="14"/>
      <c r="U359" s="14"/>
      <c r="V359" s="14"/>
      <c r="W359" s="14"/>
      <c r="X359" s="14"/>
      <c r="Y359" s="14"/>
      <c r="Z359" s="14"/>
      <c r="AA359" s="14"/>
    </row>
    <row r="360">
      <c r="A360" s="45"/>
      <c r="B360" s="14"/>
      <c r="C360" s="14"/>
      <c r="D360" s="14"/>
      <c r="E360" s="14"/>
      <c r="F360" s="14"/>
      <c r="G360" s="45"/>
      <c r="H360" s="14"/>
      <c r="I360" s="14"/>
      <c r="J360" s="14"/>
      <c r="K360" s="14"/>
      <c r="L360" s="14"/>
      <c r="M360" s="14"/>
      <c r="N360" s="14"/>
      <c r="O360" s="14"/>
      <c r="P360" s="14"/>
      <c r="Q360" s="14"/>
      <c r="R360" s="14"/>
      <c r="S360" s="14"/>
      <c r="T360" s="14"/>
      <c r="U360" s="14"/>
      <c r="V360" s="14"/>
      <c r="W360" s="14"/>
      <c r="X360" s="14"/>
      <c r="Y360" s="14"/>
      <c r="Z360" s="14"/>
      <c r="AA360" s="14"/>
    </row>
    <row r="361">
      <c r="A361" s="45"/>
      <c r="B361" s="14"/>
      <c r="C361" s="14"/>
      <c r="D361" s="14"/>
      <c r="E361" s="14"/>
      <c r="F361" s="14"/>
      <c r="G361" s="45"/>
      <c r="H361" s="14"/>
      <c r="I361" s="14"/>
      <c r="J361" s="14"/>
      <c r="K361" s="14"/>
      <c r="L361" s="14"/>
      <c r="M361" s="14"/>
      <c r="N361" s="14"/>
      <c r="O361" s="14"/>
      <c r="P361" s="14"/>
      <c r="Q361" s="14"/>
      <c r="R361" s="14"/>
      <c r="S361" s="14"/>
      <c r="T361" s="14"/>
      <c r="U361" s="14"/>
      <c r="V361" s="14"/>
      <c r="W361" s="14"/>
      <c r="X361" s="14"/>
      <c r="Y361" s="14"/>
      <c r="Z361" s="14"/>
      <c r="AA361" s="14"/>
    </row>
    <row r="362">
      <c r="A362" s="45"/>
      <c r="B362" s="14"/>
      <c r="C362" s="14"/>
      <c r="D362" s="14"/>
      <c r="E362" s="14"/>
      <c r="F362" s="14"/>
      <c r="G362" s="45"/>
      <c r="H362" s="14"/>
      <c r="I362" s="14"/>
      <c r="J362" s="14"/>
      <c r="K362" s="14"/>
      <c r="L362" s="14"/>
      <c r="M362" s="14"/>
      <c r="N362" s="14"/>
      <c r="O362" s="14"/>
      <c r="P362" s="14"/>
      <c r="Q362" s="14"/>
      <c r="R362" s="14"/>
      <c r="S362" s="14"/>
      <c r="T362" s="14"/>
      <c r="U362" s="14"/>
      <c r="V362" s="14"/>
      <c r="W362" s="14"/>
      <c r="X362" s="14"/>
      <c r="Y362" s="14"/>
      <c r="Z362" s="14"/>
      <c r="AA362" s="14"/>
    </row>
    <row r="363">
      <c r="A363" s="45"/>
      <c r="B363" s="14"/>
      <c r="C363" s="14"/>
      <c r="D363" s="14"/>
      <c r="E363" s="14"/>
      <c r="F363" s="14"/>
      <c r="G363" s="45"/>
      <c r="H363" s="14"/>
      <c r="I363" s="14"/>
      <c r="J363" s="14"/>
      <c r="K363" s="14"/>
      <c r="L363" s="14"/>
      <c r="M363" s="14"/>
      <c r="N363" s="14"/>
      <c r="O363" s="14"/>
      <c r="P363" s="14"/>
      <c r="Q363" s="14"/>
      <c r="R363" s="14"/>
      <c r="S363" s="14"/>
      <c r="T363" s="14"/>
      <c r="U363" s="14"/>
      <c r="V363" s="14"/>
      <c r="W363" s="14"/>
      <c r="X363" s="14"/>
      <c r="Y363" s="14"/>
      <c r="Z363" s="14"/>
      <c r="AA363" s="14"/>
    </row>
    <row r="364">
      <c r="A364" s="45"/>
      <c r="B364" s="14"/>
      <c r="C364" s="14"/>
      <c r="D364" s="14"/>
      <c r="E364" s="14"/>
      <c r="F364" s="14"/>
      <c r="G364" s="45"/>
      <c r="H364" s="14"/>
      <c r="I364" s="14"/>
      <c r="J364" s="14"/>
      <c r="K364" s="14"/>
      <c r="L364" s="14"/>
      <c r="M364" s="14"/>
      <c r="N364" s="14"/>
      <c r="O364" s="14"/>
      <c r="P364" s="14"/>
      <c r="Q364" s="14"/>
      <c r="R364" s="14"/>
      <c r="S364" s="14"/>
      <c r="T364" s="14"/>
      <c r="U364" s="14"/>
      <c r="V364" s="14"/>
      <c r="W364" s="14"/>
      <c r="X364" s="14"/>
      <c r="Y364" s="14"/>
      <c r="Z364" s="14"/>
      <c r="AA364" s="14"/>
    </row>
    <row r="365">
      <c r="A365" s="45"/>
      <c r="B365" s="14"/>
      <c r="C365" s="14"/>
      <c r="D365" s="14"/>
      <c r="E365" s="14"/>
      <c r="F365" s="14"/>
      <c r="G365" s="45"/>
      <c r="H365" s="14"/>
      <c r="I365" s="14"/>
      <c r="J365" s="14"/>
      <c r="K365" s="14"/>
      <c r="L365" s="14"/>
      <c r="M365" s="14"/>
      <c r="N365" s="14"/>
      <c r="O365" s="14"/>
      <c r="P365" s="14"/>
      <c r="Q365" s="14"/>
      <c r="R365" s="14"/>
      <c r="S365" s="14"/>
      <c r="T365" s="14"/>
      <c r="U365" s="14"/>
      <c r="V365" s="14"/>
      <c r="W365" s="14"/>
      <c r="X365" s="14"/>
      <c r="Y365" s="14"/>
      <c r="Z365" s="14"/>
      <c r="AA365" s="14"/>
    </row>
    <row r="366">
      <c r="A366" s="45"/>
      <c r="B366" s="14"/>
      <c r="C366" s="14"/>
      <c r="D366" s="14"/>
      <c r="E366" s="14"/>
      <c r="F366" s="14"/>
      <c r="G366" s="45"/>
      <c r="H366" s="14"/>
      <c r="I366" s="14"/>
      <c r="J366" s="14"/>
      <c r="K366" s="14"/>
      <c r="L366" s="14"/>
      <c r="M366" s="14"/>
      <c r="N366" s="14"/>
      <c r="O366" s="14"/>
      <c r="P366" s="14"/>
      <c r="Q366" s="14"/>
      <c r="R366" s="14"/>
      <c r="S366" s="14"/>
      <c r="T366" s="14"/>
      <c r="U366" s="14"/>
      <c r="V366" s="14"/>
      <c r="W366" s="14"/>
      <c r="X366" s="14"/>
      <c r="Y366" s="14"/>
      <c r="Z366" s="14"/>
      <c r="AA366" s="14"/>
    </row>
    <row r="367">
      <c r="A367" s="45"/>
      <c r="B367" s="14"/>
      <c r="C367" s="14"/>
      <c r="D367" s="14"/>
      <c r="E367" s="14"/>
      <c r="F367" s="14"/>
      <c r="G367" s="45"/>
      <c r="H367" s="14"/>
      <c r="I367" s="14"/>
      <c r="J367" s="14"/>
      <c r="K367" s="14"/>
      <c r="L367" s="14"/>
      <c r="M367" s="14"/>
      <c r="N367" s="14"/>
      <c r="O367" s="14"/>
      <c r="P367" s="14"/>
      <c r="Q367" s="14"/>
      <c r="R367" s="14"/>
      <c r="S367" s="14"/>
      <c r="T367" s="14"/>
      <c r="U367" s="14"/>
      <c r="V367" s="14"/>
      <c r="W367" s="14"/>
      <c r="X367" s="14"/>
      <c r="Y367" s="14"/>
      <c r="Z367" s="14"/>
      <c r="AA367" s="14"/>
    </row>
    <row r="368">
      <c r="A368" s="45"/>
      <c r="B368" s="14"/>
      <c r="C368" s="14"/>
      <c r="D368" s="14"/>
      <c r="E368" s="14"/>
      <c r="F368" s="14"/>
      <c r="G368" s="45"/>
      <c r="H368" s="14"/>
      <c r="I368" s="14"/>
      <c r="J368" s="14"/>
      <c r="K368" s="14"/>
      <c r="L368" s="14"/>
      <c r="M368" s="14"/>
      <c r="N368" s="14"/>
      <c r="O368" s="14"/>
      <c r="P368" s="14"/>
      <c r="Q368" s="14"/>
      <c r="R368" s="14"/>
      <c r="S368" s="14"/>
      <c r="T368" s="14"/>
      <c r="U368" s="14"/>
      <c r="V368" s="14"/>
      <c r="W368" s="14"/>
      <c r="X368" s="14"/>
      <c r="Y368" s="14"/>
      <c r="Z368" s="14"/>
      <c r="AA368" s="14"/>
    </row>
    <row r="369">
      <c r="A369" s="45"/>
      <c r="B369" s="14"/>
      <c r="C369" s="14"/>
      <c r="D369" s="14"/>
      <c r="E369" s="14"/>
      <c r="F369" s="14"/>
      <c r="G369" s="45"/>
      <c r="H369" s="14"/>
      <c r="I369" s="14"/>
      <c r="J369" s="14"/>
      <c r="K369" s="14"/>
      <c r="L369" s="14"/>
      <c r="M369" s="14"/>
      <c r="N369" s="14"/>
      <c r="O369" s="14"/>
      <c r="P369" s="14"/>
      <c r="Q369" s="14"/>
      <c r="R369" s="14"/>
      <c r="S369" s="14"/>
      <c r="T369" s="14"/>
      <c r="U369" s="14"/>
      <c r="V369" s="14"/>
      <c r="W369" s="14"/>
      <c r="X369" s="14"/>
      <c r="Y369" s="14"/>
      <c r="Z369" s="14"/>
      <c r="AA369" s="14"/>
    </row>
    <row r="370">
      <c r="A370" s="45"/>
      <c r="B370" s="14"/>
      <c r="C370" s="14"/>
      <c r="D370" s="14"/>
      <c r="E370" s="14"/>
      <c r="F370" s="14"/>
      <c r="G370" s="45"/>
      <c r="H370" s="14"/>
      <c r="I370" s="14"/>
      <c r="J370" s="14"/>
      <c r="K370" s="14"/>
      <c r="L370" s="14"/>
      <c r="M370" s="14"/>
      <c r="N370" s="14"/>
      <c r="O370" s="14"/>
      <c r="P370" s="14"/>
      <c r="Q370" s="14"/>
      <c r="R370" s="14"/>
      <c r="S370" s="14"/>
      <c r="T370" s="14"/>
      <c r="U370" s="14"/>
      <c r="V370" s="14"/>
      <c r="W370" s="14"/>
      <c r="X370" s="14"/>
      <c r="Y370" s="14"/>
      <c r="Z370" s="14"/>
      <c r="AA370" s="14"/>
    </row>
    <row r="371">
      <c r="A371" s="45"/>
      <c r="B371" s="14"/>
      <c r="C371" s="14"/>
      <c r="D371" s="14"/>
      <c r="E371" s="14"/>
      <c r="F371" s="14"/>
      <c r="G371" s="45"/>
      <c r="H371" s="14"/>
      <c r="I371" s="14"/>
      <c r="J371" s="14"/>
      <c r="K371" s="14"/>
      <c r="L371" s="14"/>
      <c r="M371" s="14"/>
      <c r="N371" s="14"/>
      <c r="O371" s="14"/>
      <c r="P371" s="14"/>
      <c r="Q371" s="14"/>
      <c r="R371" s="14"/>
      <c r="S371" s="14"/>
      <c r="T371" s="14"/>
      <c r="U371" s="14"/>
      <c r="V371" s="14"/>
      <c r="W371" s="14"/>
      <c r="X371" s="14"/>
      <c r="Y371" s="14"/>
      <c r="Z371" s="14"/>
      <c r="AA371" s="14"/>
    </row>
    <row r="372">
      <c r="A372" s="45"/>
      <c r="B372" s="14"/>
      <c r="C372" s="14"/>
      <c r="D372" s="14"/>
      <c r="E372" s="14"/>
      <c r="F372" s="14"/>
      <c r="G372" s="45"/>
      <c r="H372" s="14"/>
      <c r="I372" s="14"/>
      <c r="J372" s="14"/>
      <c r="K372" s="14"/>
      <c r="L372" s="14"/>
      <c r="M372" s="14"/>
      <c r="N372" s="14"/>
      <c r="O372" s="14"/>
      <c r="P372" s="14"/>
      <c r="Q372" s="14"/>
      <c r="R372" s="14"/>
      <c r="S372" s="14"/>
      <c r="T372" s="14"/>
      <c r="U372" s="14"/>
      <c r="V372" s="14"/>
      <c r="W372" s="14"/>
      <c r="X372" s="14"/>
      <c r="Y372" s="14"/>
      <c r="Z372" s="14"/>
      <c r="AA372" s="14"/>
    </row>
    <row r="373">
      <c r="A373" s="45"/>
      <c r="B373" s="14"/>
      <c r="C373" s="14"/>
      <c r="D373" s="14"/>
      <c r="E373" s="14"/>
      <c r="F373" s="14"/>
      <c r="G373" s="45"/>
      <c r="H373" s="14"/>
      <c r="I373" s="14"/>
      <c r="J373" s="14"/>
      <c r="K373" s="14"/>
      <c r="L373" s="14"/>
      <c r="M373" s="14"/>
      <c r="N373" s="14"/>
      <c r="O373" s="14"/>
      <c r="P373" s="14"/>
      <c r="Q373" s="14"/>
      <c r="R373" s="14"/>
      <c r="S373" s="14"/>
      <c r="T373" s="14"/>
      <c r="U373" s="14"/>
      <c r="V373" s="14"/>
      <c r="W373" s="14"/>
      <c r="X373" s="14"/>
      <c r="Y373" s="14"/>
      <c r="Z373" s="14"/>
      <c r="AA373" s="14"/>
    </row>
    <row r="374">
      <c r="A374" s="45"/>
      <c r="B374" s="14"/>
      <c r="C374" s="14"/>
      <c r="D374" s="14"/>
      <c r="E374" s="14"/>
      <c r="F374" s="14"/>
      <c r="G374" s="45"/>
      <c r="H374" s="14"/>
      <c r="I374" s="14"/>
      <c r="J374" s="14"/>
      <c r="K374" s="14"/>
      <c r="L374" s="14"/>
      <c r="M374" s="14"/>
      <c r="N374" s="14"/>
      <c r="O374" s="14"/>
      <c r="P374" s="14"/>
      <c r="Q374" s="14"/>
      <c r="R374" s="14"/>
      <c r="S374" s="14"/>
      <c r="T374" s="14"/>
      <c r="U374" s="14"/>
      <c r="V374" s="14"/>
      <c r="W374" s="14"/>
      <c r="X374" s="14"/>
      <c r="Y374" s="14"/>
      <c r="Z374" s="14"/>
      <c r="AA374" s="14"/>
    </row>
    <row r="375">
      <c r="A375" s="45"/>
      <c r="B375" s="14"/>
      <c r="C375" s="14"/>
      <c r="D375" s="14"/>
      <c r="E375" s="14"/>
      <c r="F375" s="14"/>
      <c r="G375" s="45"/>
      <c r="H375" s="14"/>
      <c r="I375" s="14"/>
      <c r="J375" s="14"/>
      <c r="K375" s="14"/>
      <c r="L375" s="14"/>
      <c r="M375" s="14"/>
      <c r="N375" s="14"/>
      <c r="O375" s="14"/>
      <c r="P375" s="14"/>
      <c r="Q375" s="14"/>
      <c r="R375" s="14"/>
      <c r="S375" s="14"/>
      <c r="T375" s="14"/>
      <c r="U375" s="14"/>
      <c r="V375" s="14"/>
      <c r="W375" s="14"/>
      <c r="X375" s="14"/>
      <c r="Y375" s="14"/>
      <c r="Z375" s="14"/>
      <c r="AA375" s="14"/>
    </row>
    <row r="376">
      <c r="A376" s="45"/>
      <c r="B376" s="14"/>
      <c r="C376" s="14"/>
      <c r="D376" s="14"/>
      <c r="E376" s="14"/>
      <c r="F376" s="14"/>
      <c r="G376" s="45"/>
      <c r="H376" s="14"/>
      <c r="I376" s="14"/>
      <c r="J376" s="14"/>
      <c r="K376" s="14"/>
      <c r="L376" s="14"/>
      <c r="M376" s="14"/>
      <c r="N376" s="14"/>
      <c r="O376" s="14"/>
      <c r="P376" s="14"/>
      <c r="Q376" s="14"/>
      <c r="R376" s="14"/>
      <c r="S376" s="14"/>
      <c r="T376" s="14"/>
      <c r="U376" s="14"/>
      <c r="V376" s="14"/>
      <c r="W376" s="14"/>
      <c r="X376" s="14"/>
      <c r="Y376" s="14"/>
      <c r="Z376" s="14"/>
      <c r="AA376" s="14"/>
    </row>
    <row r="377">
      <c r="A377" s="45"/>
      <c r="B377" s="14"/>
      <c r="C377" s="14"/>
      <c r="D377" s="14"/>
      <c r="E377" s="14"/>
      <c r="F377" s="14"/>
      <c r="G377" s="45"/>
      <c r="H377" s="14"/>
      <c r="I377" s="14"/>
      <c r="J377" s="14"/>
      <c r="K377" s="14"/>
      <c r="L377" s="14"/>
      <c r="M377" s="14"/>
      <c r="N377" s="14"/>
      <c r="O377" s="14"/>
      <c r="P377" s="14"/>
      <c r="Q377" s="14"/>
      <c r="R377" s="14"/>
      <c r="S377" s="14"/>
      <c r="T377" s="14"/>
      <c r="U377" s="14"/>
      <c r="V377" s="14"/>
      <c r="W377" s="14"/>
      <c r="X377" s="14"/>
      <c r="Y377" s="14"/>
      <c r="Z377" s="14"/>
      <c r="AA377" s="14"/>
    </row>
    <row r="378">
      <c r="A378" s="45"/>
      <c r="B378" s="14"/>
      <c r="C378" s="14"/>
      <c r="D378" s="14"/>
      <c r="E378" s="14"/>
      <c r="F378" s="14"/>
      <c r="G378" s="45"/>
      <c r="H378" s="14"/>
      <c r="I378" s="14"/>
      <c r="J378" s="14"/>
      <c r="K378" s="14"/>
      <c r="L378" s="14"/>
      <c r="M378" s="14"/>
      <c r="N378" s="14"/>
      <c r="O378" s="14"/>
      <c r="P378" s="14"/>
      <c r="Q378" s="14"/>
      <c r="R378" s="14"/>
      <c r="S378" s="14"/>
      <c r="T378" s="14"/>
      <c r="U378" s="14"/>
      <c r="V378" s="14"/>
      <c r="W378" s="14"/>
      <c r="X378" s="14"/>
      <c r="Y378" s="14"/>
      <c r="Z378" s="14"/>
      <c r="AA378" s="14"/>
    </row>
    <row r="379">
      <c r="A379" s="45"/>
      <c r="B379" s="14"/>
      <c r="C379" s="14"/>
      <c r="D379" s="14"/>
      <c r="E379" s="14"/>
      <c r="F379" s="14"/>
      <c r="G379" s="45"/>
      <c r="H379" s="14"/>
      <c r="I379" s="14"/>
      <c r="J379" s="14"/>
      <c r="K379" s="14"/>
      <c r="L379" s="14"/>
      <c r="M379" s="14"/>
      <c r="N379" s="14"/>
      <c r="O379" s="14"/>
      <c r="P379" s="14"/>
      <c r="Q379" s="14"/>
      <c r="R379" s="14"/>
      <c r="S379" s="14"/>
      <c r="T379" s="14"/>
      <c r="U379" s="14"/>
      <c r="V379" s="14"/>
      <c r="W379" s="14"/>
      <c r="X379" s="14"/>
      <c r="Y379" s="14"/>
      <c r="Z379" s="14"/>
      <c r="AA379" s="14"/>
    </row>
    <row r="380">
      <c r="A380" s="45"/>
      <c r="B380" s="14"/>
      <c r="C380" s="14"/>
      <c r="D380" s="14"/>
      <c r="E380" s="14"/>
      <c r="F380" s="14"/>
      <c r="G380" s="45"/>
      <c r="H380" s="14"/>
      <c r="I380" s="14"/>
      <c r="J380" s="14"/>
      <c r="K380" s="14"/>
      <c r="L380" s="14"/>
      <c r="M380" s="14"/>
      <c r="N380" s="14"/>
      <c r="O380" s="14"/>
      <c r="P380" s="14"/>
      <c r="Q380" s="14"/>
      <c r="R380" s="14"/>
      <c r="S380" s="14"/>
      <c r="T380" s="14"/>
      <c r="U380" s="14"/>
      <c r="V380" s="14"/>
      <c r="W380" s="14"/>
      <c r="X380" s="14"/>
      <c r="Y380" s="14"/>
      <c r="Z380" s="14"/>
      <c r="AA380" s="14"/>
    </row>
    <row r="381">
      <c r="A381" s="45"/>
      <c r="B381" s="14"/>
      <c r="C381" s="14"/>
      <c r="D381" s="14"/>
      <c r="E381" s="14"/>
      <c r="F381" s="14"/>
      <c r="G381" s="45"/>
      <c r="H381" s="14"/>
      <c r="I381" s="14"/>
      <c r="J381" s="14"/>
      <c r="K381" s="14"/>
      <c r="L381" s="14"/>
      <c r="M381" s="14"/>
      <c r="N381" s="14"/>
      <c r="O381" s="14"/>
      <c r="P381" s="14"/>
      <c r="Q381" s="14"/>
      <c r="R381" s="14"/>
      <c r="S381" s="14"/>
      <c r="T381" s="14"/>
      <c r="U381" s="14"/>
      <c r="V381" s="14"/>
      <c r="W381" s="14"/>
      <c r="X381" s="14"/>
      <c r="Y381" s="14"/>
      <c r="Z381" s="14"/>
      <c r="AA381" s="14"/>
    </row>
    <row r="382">
      <c r="A382" s="45"/>
      <c r="B382" s="14"/>
      <c r="C382" s="14"/>
      <c r="D382" s="14"/>
      <c r="E382" s="14"/>
      <c r="F382" s="14"/>
      <c r="G382" s="45"/>
      <c r="H382" s="14"/>
      <c r="I382" s="14"/>
      <c r="J382" s="14"/>
      <c r="K382" s="14"/>
      <c r="L382" s="14"/>
      <c r="M382" s="14"/>
      <c r="N382" s="14"/>
      <c r="O382" s="14"/>
      <c r="P382" s="14"/>
      <c r="Q382" s="14"/>
      <c r="R382" s="14"/>
      <c r="S382" s="14"/>
      <c r="T382" s="14"/>
      <c r="U382" s="14"/>
      <c r="V382" s="14"/>
      <c r="W382" s="14"/>
      <c r="X382" s="14"/>
      <c r="Y382" s="14"/>
      <c r="Z382" s="14"/>
      <c r="AA382" s="14"/>
    </row>
    <row r="383">
      <c r="A383" s="45"/>
      <c r="B383" s="14"/>
      <c r="C383" s="14"/>
      <c r="D383" s="14"/>
      <c r="E383" s="14"/>
      <c r="F383" s="14"/>
      <c r="G383" s="45"/>
      <c r="H383" s="14"/>
      <c r="I383" s="14"/>
      <c r="J383" s="14"/>
      <c r="K383" s="14"/>
      <c r="L383" s="14"/>
      <c r="M383" s="14"/>
      <c r="N383" s="14"/>
      <c r="O383" s="14"/>
      <c r="P383" s="14"/>
      <c r="Q383" s="14"/>
      <c r="R383" s="14"/>
      <c r="S383" s="14"/>
      <c r="T383" s="14"/>
      <c r="U383" s="14"/>
      <c r="V383" s="14"/>
      <c r="W383" s="14"/>
      <c r="X383" s="14"/>
      <c r="Y383" s="14"/>
      <c r="Z383" s="14"/>
      <c r="AA383" s="14"/>
    </row>
    <row r="384">
      <c r="A384" s="45"/>
      <c r="B384" s="14"/>
      <c r="C384" s="14"/>
      <c r="D384" s="14"/>
      <c r="E384" s="14"/>
      <c r="F384" s="14"/>
      <c r="G384" s="45"/>
      <c r="H384" s="14"/>
      <c r="I384" s="14"/>
      <c r="J384" s="14"/>
      <c r="K384" s="14"/>
      <c r="L384" s="14"/>
      <c r="M384" s="14"/>
      <c r="N384" s="14"/>
      <c r="O384" s="14"/>
      <c r="P384" s="14"/>
      <c r="Q384" s="14"/>
      <c r="R384" s="14"/>
      <c r="S384" s="14"/>
      <c r="T384" s="14"/>
      <c r="U384" s="14"/>
      <c r="V384" s="14"/>
      <c r="W384" s="14"/>
      <c r="X384" s="14"/>
      <c r="Y384" s="14"/>
      <c r="Z384" s="14"/>
      <c r="AA384" s="14"/>
    </row>
    <row r="385">
      <c r="A385" s="45"/>
      <c r="B385" s="14"/>
      <c r="C385" s="14"/>
      <c r="D385" s="14"/>
      <c r="E385" s="14"/>
      <c r="F385" s="14"/>
      <c r="G385" s="45"/>
      <c r="H385" s="14"/>
      <c r="I385" s="14"/>
      <c r="J385" s="14"/>
      <c r="K385" s="14"/>
      <c r="L385" s="14"/>
      <c r="M385" s="14"/>
      <c r="N385" s="14"/>
      <c r="O385" s="14"/>
      <c r="P385" s="14"/>
      <c r="Q385" s="14"/>
      <c r="R385" s="14"/>
      <c r="S385" s="14"/>
      <c r="T385" s="14"/>
      <c r="U385" s="14"/>
      <c r="V385" s="14"/>
      <c r="W385" s="14"/>
      <c r="X385" s="14"/>
      <c r="Y385" s="14"/>
      <c r="Z385" s="14"/>
      <c r="AA385" s="14"/>
    </row>
    <row r="386">
      <c r="A386" s="45"/>
      <c r="B386" s="14"/>
      <c r="C386" s="14"/>
      <c r="D386" s="14"/>
      <c r="E386" s="14"/>
      <c r="F386" s="14"/>
      <c r="G386" s="45"/>
      <c r="H386" s="14"/>
      <c r="I386" s="14"/>
      <c r="J386" s="14"/>
      <c r="K386" s="14"/>
      <c r="L386" s="14"/>
      <c r="M386" s="14"/>
      <c r="N386" s="14"/>
      <c r="O386" s="14"/>
      <c r="P386" s="14"/>
      <c r="Q386" s="14"/>
      <c r="R386" s="14"/>
      <c r="S386" s="14"/>
      <c r="T386" s="14"/>
      <c r="U386" s="14"/>
      <c r="V386" s="14"/>
      <c r="W386" s="14"/>
      <c r="X386" s="14"/>
      <c r="Y386" s="14"/>
      <c r="Z386" s="14"/>
      <c r="AA386" s="14"/>
    </row>
    <row r="387">
      <c r="A387" s="45"/>
      <c r="B387" s="14"/>
      <c r="C387" s="14"/>
      <c r="D387" s="14"/>
      <c r="E387" s="14"/>
      <c r="F387" s="14"/>
      <c r="G387" s="45"/>
      <c r="H387" s="14"/>
      <c r="I387" s="14"/>
      <c r="J387" s="14"/>
      <c r="K387" s="14"/>
      <c r="L387" s="14"/>
      <c r="M387" s="14"/>
      <c r="N387" s="14"/>
      <c r="O387" s="14"/>
      <c r="P387" s="14"/>
      <c r="Q387" s="14"/>
      <c r="R387" s="14"/>
      <c r="S387" s="14"/>
      <c r="T387" s="14"/>
      <c r="U387" s="14"/>
      <c r="V387" s="14"/>
      <c r="W387" s="14"/>
      <c r="X387" s="14"/>
      <c r="Y387" s="14"/>
      <c r="Z387" s="14"/>
      <c r="AA387" s="14"/>
    </row>
    <row r="388">
      <c r="A388" s="45"/>
      <c r="B388" s="14"/>
      <c r="C388" s="14"/>
      <c r="D388" s="14"/>
      <c r="E388" s="14"/>
      <c r="F388" s="14"/>
      <c r="G388" s="45"/>
      <c r="H388" s="14"/>
      <c r="I388" s="14"/>
      <c r="J388" s="14"/>
      <c r="K388" s="14"/>
      <c r="L388" s="14"/>
      <c r="M388" s="14"/>
      <c r="N388" s="14"/>
      <c r="O388" s="14"/>
      <c r="P388" s="14"/>
      <c r="Q388" s="14"/>
      <c r="R388" s="14"/>
      <c r="S388" s="14"/>
      <c r="T388" s="14"/>
      <c r="U388" s="14"/>
      <c r="V388" s="14"/>
      <c r="W388" s="14"/>
      <c r="X388" s="14"/>
      <c r="Y388" s="14"/>
      <c r="Z388" s="14"/>
      <c r="AA388" s="14"/>
    </row>
    <row r="389">
      <c r="A389" s="45"/>
      <c r="B389" s="14"/>
      <c r="C389" s="14"/>
      <c r="D389" s="14"/>
      <c r="E389" s="14"/>
      <c r="F389" s="14"/>
      <c r="G389" s="45"/>
      <c r="H389" s="14"/>
      <c r="I389" s="14"/>
      <c r="J389" s="14"/>
      <c r="K389" s="14"/>
      <c r="L389" s="14"/>
      <c r="M389" s="14"/>
      <c r="N389" s="14"/>
      <c r="O389" s="14"/>
      <c r="P389" s="14"/>
      <c r="Q389" s="14"/>
      <c r="R389" s="14"/>
      <c r="S389" s="14"/>
      <c r="T389" s="14"/>
      <c r="U389" s="14"/>
      <c r="V389" s="14"/>
      <c r="W389" s="14"/>
      <c r="X389" s="14"/>
      <c r="Y389" s="14"/>
      <c r="Z389" s="14"/>
      <c r="AA389" s="14"/>
    </row>
    <row r="390">
      <c r="A390" s="45"/>
      <c r="B390" s="14"/>
      <c r="C390" s="14"/>
      <c r="D390" s="14"/>
      <c r="E390" s="14"/>
      <c r="F390" s="14"/>
      <c r="G390" s="45"/>
      <c r="H390" s="14"/>
      <c r="I390" s="14"/>
      <c r="J390" s="14"/>
      <c r="K390" s="14"/>
      <c r="L390" s="14"/>
      <c r="M390" s="14"/>
      <c r="N390" s="14"/>
      <c r="O390" s="14"/>
      <c r="P390" s="14"/>
      <c r="Q390" s="14"/>
      <c r="R390" s="14"/>
      <c r="S390" s="14"/>
      <c r="T390" s="14"/>
      <c r="U390" s="14"/>
      <c r="V390" s="14"/>
      <c r="W390" s="14"/>
      <c r="X390" s="14"/>
      <c r="Y390" s="14"/>
      <c r="Z390" s="14"/>
      <c r="AA390" s="14"/>
    </row>
    <row r="391">
      <c r="A391" s="45"/>
      <c r="B391" s="14"/>
      <c r="C391" s="14"/>
      <c r="D391" s="14"/>
      <c r="E391" s="14"/>
      <c r="F391" s="14"/>
      <c r="G391" s="45"/>
      <c r="H391" s="14"/>
      <c r="I391" s="14"/>
      <c r="J391" s="14"/>
      <c r="K391" s="14"/>
      <c r="L391" s="14"/>
      <c r="M391" s="14"/>
      <c r="N391" s="14"/>
      <c r="O391" s="14"/>
      <c r="P391" s="14"/>
      <c r="Q391" s="14"/>
      <c r="R391" s="14"/>
      <c r="S391" s="14"/>
      <c r="T391" s="14"/>
      <c r="U391" s="14"/>
      <c r="V391" s="14"/>
      <c r="W391" s="14"/>
      <c r="X391" s="14"/>
      <c r="Y391" s="14"/>
      <c r="Z391" s="14"/>
      <c r="AA391" s="14"/>
    </row>
    <row r="392">
      <c r="A392" s="45"/>
      <c r="B392" s="14"/>
      <c r="C392" s="14"/>
      <c r="D392" s="14"/>
      <c r="E392" s="14"/>
      <c r="F392" s="14"/>
      <c r="G392" s="45"/>
      <c r="H392" s="14"/>
      <c r="I392" s="14"/>
      <c r="J392" s="14"/>
      <c r="K392" s="14"/>
      <c r="L392" s="14"/>
      <c r="M392" s="14"/>
      <c r="N392" s="14"/>
      <c r="O392" s="14"/>
      <c r="P392" s="14"/>
      <c r="Q392" s="14"/>
      <c r="R392" s="14"/>
      <c r="S392" s="14"/>
      <c r="T392" s="14"/>
      <c r="U392" s="14"/>
      <c r="V392" s="14"/>
      <c r="W392" s="14"/>
      <c r="X392" s="14"/>
      <c r="Y392" s="14"/>
      <c r="Z392" s="14"/>
      <c r="AA392" s="14"/>
    </row>
    <row r="393">
      <c r="A393" s="45"/>
      <c r="B393" s="14"/>
      <c r="C393" s="14"/>
      <c r="D393" s="14"/>
      <c r="E393" s="14"/>
      <c r="F393" s="14"/>
      <c r="G393" s="45"/>
      <c r="H393" s="14"/>
      <c r="I393" s="14"/>
      <c r="J393" s="14"/>
      <c r="K393" s="14"/>
      <c r="L393" s="14"/>
      <c r="M393" s="14"/>
      <c r="N393" s="14"/>
      <c r="O393" s="14"/>
      <c r="P393" s="14"/>
      <c r="Q393" s="14"/>
      <c r="R393" s="14"/>
      <c r="S393" s="14"/>
      <c r="T393" s="14"/>
      <c r="U393" s="14"/>
      <c r="V393" s="14"/>
      <c r="W393" s="14"/>
      <c r="X393" s="14"/>
      <c r="Y393" s="14"/>
      <c r="Z393" s="14"/>
      <c r="AA393" s="14"/>
    </row>
    <row r="394">
      <c r="A394" s="45"/>
      <c r="B394" s="14"/>
      <c r="C394" s="14"/>
      <c r="D394" s="14"/>
      <c r="E394" s="14"/>
      <c r="F394" s="14"/>
      <c r="G394" s="45"/>
      <c r="H394" s="14"/>
      <c r="I394" s="14"/>
      <c r="J394" s="14"/>
      <c r="K394" s="14"/>
      <c r="L394" s="14"/>
      <c r="M394" s="14"/>
      <c r="N394" s="14"/>
      <c r="O394" s="14"/>
      <c r="P394" s="14"/>
      <c r="Q394" s="14"/>
      <c r="R394" s="14"/>
      <c r="S394" s="14"/>
      <c r="T394" s="14"/>
      <c r="U394" s="14"/>
      <c r="V394" s="14"/>
      <c r="W394" s="14"/>
      <c r="X394" s="14"/>
      <c r="Y394" s="14"/>
      <c r="Z394" s="14"/>
      <c r="AA394" s="14"/>
    </row>
    <row r="395">
      <c r="A395" s="45"/>
      <c r="B395" s="14"/>
      <c r="C395" s="14"/>
      <c r="D395" s="14"/>
      <c r="E395" s="14"/>
      <c r="F395" s="14"/>
      <c r="G395" s="45"/>
      <c r="H395" s="14"/>
      <c r="I395" s="14"/>
      <c r="J395" s="14"/>
      <c r="K395" s="14"/>
      <c r="L395" s="14"/>
      <c r="M395" s="14"/>
      <c r="N395" s="14"/>
      <c r="O395" s="14"/>
      <c r="P395" s="14"/>
      <c r="Q395" s="14"/>
      <c r="R395" s="14"/>
      <c r="S395" s="14"/>
      <c r="T395" s="14"/>
      <c r="U395" s="14"/>
      <c r="V395" s="14"/>
      <c r="W395" s="14"/>
      <c r="X395" s="14"/>
      <c r="Y395" s="14"/>
      <c r="Z395" s="14"/>
      <c r="AA395" s="14"/>
    </row>
    <row r="396">
      <c r="A396" s="45"/>
      <c r="B396" s="14"/>
      <c r="C396" s="14"/>
      <c r="D396" s="14"/>
      <c r="E396" s="14"/>
      <c r="F396" s="14"/>
      <c r="G396" s="45"/>
      <c r="H396" s="14"/>
      <c r="I396" s="14"/>
      <c r="J396" s="14"/>
      <c r="K396" s="14"/>
      <c r="L396" s="14"/>
      <c r="M396" s="14"/>
      <c r="N396" s="14"/>
      <c r="O396" s="14"/>
      <c r="P396" s="14"/>
      <c r="Q396" s="14"/>
      <c r="R396" s="14"/>
      <c r="S396" s="14"/>
      <c r="T396" s="14"/>
      <c r="U396" s="14"/>
      <c r="V396" s="14"/>
      <c r="W396" s="14"/>
      <c r="X396" s="14"/>
      <c r="Y396" s="14"/>
      <c r="Z396" s="14"/>
      <c r="AA396" s="14"/>
    </row>
    <row r="397">
      <c r="A397" s="45"/>
      <c r="B397" s="14"/>
      <c r="C397" s="14"/>
      <c r="D397" s="14"/>
      <c r="E397" s="14"/>
      <c r="F397" s="14"/>
      <c r="G397" s="45"/>
      <c r="H397" s="14"/>
      <c r="I397" s="14"/>
      <c r="J397" s="14"/>
      <c r="K397" s="14"/>
      <c r="L397" s="14"/>
      <c r="M397" s="14"/>
      <c r="N397" s="14"/>
      <c r="O397" s="14"/>
      <c r="P397" s="14"/>
      <c r="Q397" s="14"/>
      <c r="R397" s="14"/>
      <c r="S397" s="14"/>
      <c r="T397" s="14"/>
      <c r="U397" s="14"/>
      <c r="V397" s="14"/>
      <c r="W397" s="14"/>
      <c r="X397" s="14"/>
      <c r="Y397" s="14"/>
      <c r="Z397" s="14"/>
      <c r="AA397" s="14"/>
    </row>
    <row r="398">
      <c r="A398" s="45"/>
      <c r="B398" s="14"/>
      <c r="C398" s="14"/>
      <c r="D398" s="14"/>
      <c r="E398" s="14"/>
      <c r="F398" s="14"/>
      <c r="G398" s="45"/>
      <c r="H398" s="14"/>
      <c r="I398" s="14"/>
      <c r="J398" s="14"/>
      <c r="K398" s="14"/>
      <c r="L398" s="14"/>
      <c r="M398" s="14"/>
      <c r="N398" s="14"/>
      <c r="O398" s="14"/>
      <c r="P398" s="14"/>
      <c r="Q398" s="14"/>
      <c r="R398" s="14"/>
      <c r="S398" s="14"/>
      <c r="T398" s="14"/>
      <c r="U398" s="14"/>
      <c r="V398" s="14"/>
      <c r="W398" s="14"/>
      <c r="X398" s="14"/>
      <c r="Y398" s="14"/>
      <c r="Z398" s="14"/>
      <c r="AA398" s="14"/>
    </row>
    <row r="399">
      <c r="A399" s="45"/>
      <c r="B399" s="14"/>
      <c r="C399" s="14"/>
      <c r="D399" s="14"/>
      <c r="E399" s="14"/>
      <c r="F399" s="14"/>
      <c r="G399" s="45"/>
      <c r="H399" s="14"/>
      <c r="I399" s="14"/>
      <c r="J399" s="14"/>
      <c r="K399" s="14"/>
      <c r="L399" s="14"/>
      <c r="M399" s="14"/>
      <c r="N399" s="14"/>
      <c r="O399" s="14"/>
      <c r="P399" s="14"/>
      <c r="Q399" s="14"/>
      <c r="R399" s="14"/>
      <c r="S399" s="14"/>
      <c r="T399" s="14"/>
      <c r="U399" s="14"/>
      <c r="V399" s="14"/>
      <c r="W399" s="14"/>
      <c r="X399" s="14"/>
      <c r="Y399" s="14"/>
      <c r="Z399" s="14"/>
      <c r="AA399" s="14"/>
    </row>
    <row r="400">
      <c r="A400" s="45"/>
      <c r="B400" s="14"/>
      <c r="C400" s="14"/>
      <c r="D400" s="14"/>
      <c r="E400" s="14"/>
      <c r="F400" s="14"/>
      <c r="G400" s="45"/>
      <c r="H400" s="14"/>
      <c r="I400" s="14"/>
      <c r="J400" s="14"/>
      <c r="K400" s="14"/>
      <c r="L400" s="14"/>
      <c r="M400" s="14"/>
      <c r="N400" s="14"/>
      <c r="O400" s="14"/>
      <c r="P400" s="14"/>
      <c r="Q400" s="14"/>
      <c r="R400" s="14"/>
      <c r="S400" s="14"/>
      <c r="T400" s="14"/>
      <c r="U400" s="14"/>
      <c r="V400" s="14"/>
      <c r="W400" s="14"/>
      <c r="X400" s="14"/>
      <c r="Y400" s="14"/>
      <c r="Z400" s="14"/>
      <c r="AA400" s="14"/>
    </row>
    <row r="401">
      <c r="A401" s="45"/>
      <c r="B401" s="14"/>
      <c r="C401" s="14"/>
      <c r="D401" s="14"/>
      <c r="E401" s="14"/>
      <c r="F401" s="14"/>
      <c r="G401" s="45"/>
      <c r="H401" s="14"/>
      <c r="I401" s="14"/>
      <c r="J401" s="14"/>
      <c r="K401" s="14"/>
      <c r="L401" s="14"/>
      <c r="M401" s="14"/>
      <c r="N401" s="14"/>
      <c r="O401" s="14"/>
      <c r="P401" s="14"/>
      <c r="Q401" s="14"/>
      <c r="R401" s="14"/>
      <c r="S401" s="14"/>
      <c r="T401" s="14"/>
      <c r="U401" s="14"/>
      <c r="V401" s="14"/>
      <c r="W401" s="14"/>
      <c r="X401" s="14"/>
      <c r="Y401" s="14"/>
      <c r="Z401" s="14"/>
      <c r="AA401" s="14"/>
    </row>
    <row r="402">
      <c r="A402" s="45"/>
      <c r="B402" s="14"/>
      <c r="C402" s="14"/>
      <c r="D402" s="14"/>
      <c r="E402" s="14"/>
      <c r="F402" s="14"/>
      <c r="G402" s="45"/>
      <c r="H402" s="14"/>
      <c r="I402" s="14"/>
      <c r="J402" s="14"/>
      <c r="K402" s="14"/>
      <c r="L402" s="14"/>
      <c r="M402" s="14"/>
      <c r="N402" s="14"/>
      <c r="O402" s="14"/>
      <c r="P402" s="14"/>
      <c r="Q402" s="14"/>
      <c r="R402" s="14"/>
      <c r="S402" s="14"/>
      <c r="T402" s="14"/>
      <c r="U402" s="14"/>
      <c r="V402" s="14"/>
      <c r="W402" s="14"/>
      <c r="X402" s="14"/>
      <c r="Y402" s="14"/>
      <c r="Z402" s="14"/>
      <c r="AA402" s="14"/>
    </row>
    <row r="403">
      <c r="A403" s="45"/>
      <c r="B403" s="14"/>
      <c r="C403" s="14"/>
      <c r="D403" s="14"/>
      <c r="E403" s="14"/>
      <c r="F403" s="14"/>
      <c r="G403" s="45"/>
      <c r="H403" s="14"/>
      <c r="I403" s="14"/>
      <c r="J403" s="14"/>
      <c r="K403" s="14"/>
      <c r="L403" s="14"/>
      <c r="M403" s="14"/>
      <c r="N403" s="14"/>
      <c r="O403" s="14"/>
      <c r="P403" s="14"/>
      <c r="Q403" s="14"/>
      <c r="R403" s="14"/>
      <c r="S403" s="14"/>
      <c r="T403" s="14"/>
      <c r="U403" s="14"/>
      <c r="V403" s="14"/>
      <c r="W403" s="14"/>
      <c r="X403" s="14"/>
      <c r="Y403" s="14"/>
      <c r="Z403" s="14"/>
      <c r="AA403" s="14"/>
    </row>
    <row r="404">
      <c r="A404" s="45"/>
      <c r="B404" s="14"/>
      <c r="C404" s="14"/>
      <c r="D404" s="14"/>
      <c r="E404" s="14"/>
      <c r="F404" s="14"/>
      <c r="G404" s="45"/>
      <c r="H404" s="14"/>
      <c r="I404" s="14"/>
      <c r="J404" s="14"/>
      <c r="K404" s="14"/>
      <c r="L404" s="14"/>
      <c r="M404" s="14"/>
      <c r="N404" s="14"/>
      <c r="O404" s="14"/>
      <c r="P404" s="14"/>
      <c r="Q404" s="14"/>
      <c r="R404" s="14"/>
      <c r="S404" s="14"/>
      <c r="T404" s="14"/>
      <c r="U404" s="14"/>
      <c r="V404" s="14"/>
      <c r="W404" s="14"/>
      <c r="X404" s="14"/>
      <c r="Y404" s="14"/>
      <c r="Z404" s="14"/>
      <c r="AA404" s="14"/>
    </row>
    <row r="405">
      <c r="A405" s="45"/>
      <c r="B405" s="14"/>
      <c r="C405" s="14"/>
      <c r="D405" s="14"/>
      <c r="E405" s="14"/>
      <c r="F405" s="14"/>
      <c r="G405" s="45"/>
      <c r="H405" s="14"/>
      <c r="I405" s="14"/>
      <c r="J405" s="14"/>
      <c r="K405" s="14"/>
      <c r="L405" s="14"/>
      <c r="M405" s="14"/>
      <c r="N405" s="14"/>
      <c r="O405" s="14"/>
      <c r="P405" s="14"/>
      <c r="Q405" s="14"/>
      <c r="R405" s="14"/>
      <c r="S405" s="14"/>
      <c r="T405" s="14"/>
      <c r="U405" s="14"/>
      <c r="V405" s="14"/>
      <c r="W405" s="14"/>
      <c r="X405" s="14"/>
      <c r="Y405" s="14"/>
      <c r="Z405" s="14"/>
      <c r="AA405" s="14"/>
    </row>
    <row r="406">
      <c r="A406" s="45"/>
      <c r="B406" s="14"/>
      <c r="C406" s="14"/>
      <c r="D406" s="14"/>
      <c r="E406" s="14"/>
      <c r="F406" s="14"/>
      <c r="G406" s="45"/>
      <c r="H406" s="14"/>
      <c r="I406" s="14"/>
      <c r="J406" s="14"/>
      <c r="K406" s="14"/>
      <c r="L406" s="14"/>
      <c r="M406" s="14"/>
      <c r="N406" s="14"/>
      <c r="O406" s="14"/>
      <c r="P406" s="14"/>
      <c r="Q406" s="14"/>
      <c r="R406" s="14"/>
      <c r="S406" s="14"/>
      <c r="T406" s="14"/>
      <c r="U406" s="14"/>
      <c r="V406" s="14"/>
      <c r="W406" s="14"/>
      <c r="X406" s="14"/>
      <c r="Y406" s="14"/>
      <c r="Z406" s="14"/>
      <c r="AA406" s="14"/>
    </row>
    <row r="407">
      <c r="A407" s="45"/>
      <c r="B407" s="14"/>
      <c r="C407" s="14"/>
      <c r="D407" s="14"/>
      <c r="E407" s="14"/>
      <c r="F407" s="14"/>
      <c r="G407" s="45"/>
      <c r="H407" s="14"/>
      <c r="I407" s="14"/>
      <c r="J407" s="14"/>
      <c r="K407" s="14"/>
      <c r="L407" s="14"/>
      <c r="M407" s="14"/>
      <c r="N407" s="14"/>
      <c r="O407" s="14"/>
      <c r="P407" s="14"/>
      <c r="Q407" s="14"/>
      <c r="R407" s="14"/>
      <c r="S407" s="14"/>
      <c r="T407" s="14"/>
      <c r="U407" s="14"/>
      <c r="V407" s="14"/>
      <c r="W407" s="14"/>
      <c r="X407" s="14"/>
      <c r="Y407" s="14"/>
      <c r="Z407" s="14"/>
      <c r="AA407" s="14"/>
    </row>
    <row r="408">
      <c r="A408" s="45"/>
      <c r="B408" s="14"/>
      <c r="C408" s="14"/>
      <c r="D408" s="14"/>
      <c r="E408" s="14"/>
      <c r="F408" s="14"/>
      <c r="G408" s="45"/>
      <c r="H408" s="14"/>
      <c r="I408" s="14"/>
      <c r="J408" s="14"/>
      <c r="K408" s="14"/>
      <c r="L408" s="14"/>
      <c r="M408" s="14"/>
      <c r="N408" s="14"/>
      <c r="O408" s="14"/>
      <c r="P408" s="14"/>
      <c r="Q408" s="14"/>
      <c r="R408" s="14"/>
      <c r="S408" s="14"/>
      <c r="T408" s="14"/>
      <c r="U408" s="14"/>
      <c r="V408" s="14"/>
      <c r="W408" s="14"/>
      <c r="X408" s="14"/>
      <c r="Y408" s="14"/>
      <c r="Z408" s="14"/>
      <c r="AA408" s="14"/>
    </row>
    <row r="409">
      <c r="A409" s="45"/>
      <c r="B409" s="14"/>
      <c r="C409" s="14"/>
      <c r="D409" s="14"/>
      <c r="E409" s="14"/>
      <c r="F409" s="14"/>
      <c r="G409" s="45"/>
      <c r="H409" s="14"/>
      <c r="I409" s="14"/>
      <c r="J409" s="14"/>
      <c r="K409" s="14"/>
      <c r="L409" s="14"/>
      <c r="M409" s="14"/>
      <c r="N409" s="14"/>
      <c r="O409" s="14"/>
      <c r="P409" s="14"/>
      <c r="Q409" s="14"/>
      <c r="R409" s="14"/>
      <c r="S409" s="14"/>
      <c r="T409" s="14"/>
      <c r="U409" s="14"/>
      <c r="V409" s="14"/>
      <c r="W409" s="14"/>
      <c r="X409" s="14"/>
      <c r="Y409" s="14"/>
      <c r="Z409" s="14"/>
      <c r="AA409" s="14"/>
    </row>
    <row r="410">
      <c r="A410" s="45"/>
      <c r="B410" s="14"/>
      <c r="C410" s="14"/>
      <c r="D410" s="14"/>
      <c r="E410" s="14"/>
      <c r="F410" s="14"/>
      <c r="G410" s="45"/>
      <c r="H410" s="14"/>
      <c r="I410" s="14"/>
      <c r="J410" s="14"/>
      <c r="K410" s="14"/>
      <c r="L410" s="14"/>
      <c r="M410" s="14"/>
      <c r="N410" s="14"/>
      <c r="O410" s="14"/>
      <c r="P410" s="14"/>
      <c r="Q410" s="14"/>
      <c r="R410" s="14"/>
      <c r="S410" s="14"/>
      <c r="T410" s="14"/>
      <c r="U410" s="14"/>
      <c r="V410" s="14"/>
      <c r="W410" s="14"/>
      <c r="X410" s="14"/>
      <c r="Y410" s="14"/>
      <c r="Z410" s="14"/>
      <c r="AA410" s="14"/>
    </row>
    <row r="411">
      <c r="A411" s="45"/>
      <c r="B411" s="14"/>
      <c r="C411" s="14"/>
      <c r="D411" s="14"/>
      <c r="E411" s="14"/>
      <c r="F411" s="14"/>
      <c r="G411" s="45"/>
      <c r="H411" s="14"/>
      <c r="I411" s="14"/>
      <c r="J411" s="14"/>
      <c r="K411" s="14"/>
      <c r="L411" s="14"/>
      <c r="M411" s="14"/>
      <c r="N411" s="14"/>
      <c r="O411" s="14"/>
      <c r="P411" s="14"/>
      <c r="Q411" s="14"/>
      <c r="R411" s="14"/>
      <c r="S411" s="14"/>
      <c r="T411" s="14"/>
      <c r="U411" s="14"/>
      <c r="V411" s="14"/>
      <c r="W411" s="14"/>
      <c r="X411" s="14"/>
      <c r="Y411" s="14"/>
      <c r="Z411" s="14"/>
      <c r="AA411" s="14"/>
    </row>
    <row r="412">
      <c r="A412" s="45"/>
      <c r="B412" s="14"/>
      <c r="C412" s="14"/>
      <c r="D412" s="14"/>
      <c r="E412" s="14"/>
      <c r="F412" s="14"/>
      <c r="G412" s="45"/>
      <c r="H412" s="14"/>
      <c r="I412" s="14"/>
      <c r="J412" s="14"/>
      <c r="K412" s="14"/>
      <c r="L412" s="14"/>
      <c r="M412" s="14"/>
      <c r="N412" s="14"/>
      <c r="O412" s="14"/>
      <c r="P412" s="14"/>
      <c r="Q412" s="14"/>
      <c r="R412" s="14"/>
      <c r="S412" s="14"/>
      <c r="T412" s="14"/>
      <c r="U412" s="14"/>
      <c r="V412" s="14"/>
      <c r="W412" s="14"/>
      <c r="X412" s="14"/>
      <c r="Y412" s="14"/>
      <c r="Z412" s="14"/>
      <c r="AA412" s="14"/>
    </row>
    <row r="413">
      <c r="A413" s="45"/>
      <c r="B413" s="14"/>
      <c r="C413" s="14"/>
      <c r="D413" s="14"/>
      <c r="E413" s="14"/>
      <c r="F413" s="14"/>
      <c r="G413" s="45"/>
      <c r="H413" s="14"/>
      <c r="I413" s="14"/>
      <c r="J413" s="14"/>
      <c r="K413" s="14"/>
      <c r="L413" s="14"/>
      <c r="M413" s="14"/>
      <c r="N413" s="14"/>
      <c r="O413" s="14"/>
      <c r="P413" s="14"/>
      <c r="Q413" s="14"/>
      <c r="R413" s="14"/>
      <c r="S413" s="14"/>
      <c r="T413" s="14"/>
      <c r="U413" s="14"/>
      <c r="V413" s="14"/>
      <c r="W413" s="14"/>
      <c r="X413" s="14"/>
      <c r="Y413" s="14"/>
      <c r="Z413" s="14"/>
      <c r="AA413" s="14"/>
    </row>
    <row r="414">
      <c r="A414" s="45"/>
      <c r="B414" s="14"/>
      <c r="C414" s="14"/>
      <c r="D414" s="14"/>
      <c r="E414" s="14"/>
      <c r="F414" s="14"/>
      <c r="G414" s="45"/>
      <c r="H414" s="14"/>
      <c r="I414" s="14"/>
      <c r="J414" s="14"/>
      <c r="K414" s="14"/>
      <c r="L414" s="14"/>
      <c r="M414" s="14"/>
      <c r="N414" s="14"/>
      <c r="O414" s="14"/>
      <c r="P414" s="14"/>
      <c r="Q414" s="14"/>
      <c r="R414" s="14"/>
      <c r="S414" s="14"/>
      <c r="T414" s="14"/>
      <c r="U414" s="14"/>
      <c r="V414" s="14"/>
      <c r="W414" s="14"/>
      <c r="X414" s="14"/>
      <c r="Y414" s="14"/>
      <c r="Z414" s="14"/>
      <c r="AA414" s="14"/>
    </row>
    <row r="415">
      <c r="A415" s="45"/>
      <c r="B415" s="14"/>
      <c r="C415" s="14"/>
      <c r="D415" s="14"/>
      <c r="E415" s="14"/>
      <c r="F415" s="14"/>
      <c r="G415" s="45"/>
      <c r="H415" s="14"/>
      <c r="I415" s="14"/>
      <c r="J415" s="14"/>
      <c r="K415" s="14"/>
      <c r="L415" s="14"/>
      <c r="M415" s="14"/>
      <c r="N415" s="14"/>
      <c r="O415" s="14"/>
      <c r="P415" s="14"/>
      <c r="Q415" s="14"/>
      <c r="R415" s="14"/>
      <c r="S415" s="14"/>
      <c r="T415" s="14"/>
      <c r="U415" s="14"/>
      <c r="V415" s="14"/>
      <c r="W415" s="14"/>
      <c r="X415" s="14"/>
      <c r="Y415" s="14"/>
      <c r="Z415" s="14"/>
      <c r="AA415" s="14"/>
    </row>
    <row r="416">
      <c r="A416" s="45"/>
      <c r="B416" s="14"/>
      <c r="C416" s="14"/>
      <c r="D416" s="14"/>
      <c r="E416" s="14"/>
      <c r="F416" s="14"/>
      <c r="G416" s="45"/>
      <c r="H416" s="14"/>
      <c r="I416" s="14"/>
      <c r="J416" s="14"/>
      <c r="K416" s="14"/>
      <c r="L416" s="14"/>
      <c r="M416" s="14"/>
      <c r="N416" s="14"/>
      <c r="O416" s="14"/>
      <c r="P416" s="14"/>
      <c r="Q416" s="14"/>
      <c r="R416" s="14"/>
      <c r="S416" s="14"/>
      <c r="T416" s="14"/>
      <c r="U416" s="14"/>
      <c r="V416" s="14"/>
      <c r="W416" s="14"/>
      <c r="X416" s="14"/>
      <c r="Y416" s="14"/>
      <c r="Z416" s="14"/>
      <c r="AA416" s="14"/>
    </row>
    <row r="417">
      <c r="A417" s="45"/>
      <c r="B417" s="14"/>
      <c r="C417" s="14"/>
      <c r="D417" s="14"/>
      <c r="E417" s="14"/>
      <c r="F417" s="14"/>
      <c r="G417" s="45"/>
      <c r="H417" s="14"/>
      <c r="I417" s="14"/>
      <c r="J417" s="14"/>
      <c r="K417" s="14"/>
      <c r="L417" s="14"/>
      <c r="M417" s="14"/>
      <c r="N417" s="14"/>
      <c r="O417" s="14"/>
      <c r="P417" s="14"/>
      <c r="Q417" s="14"/>
      <c r="R417" s="14"/>
      <c r="S417" s="14"/>
      <c r="T417" s="14"/>
      <c r="U417" s="14"/>
      <c r="V417" s="14"/>
      <c r="W417" s="14"/>
      <c r="X417" s="14"/>
      <c r="Y417" s="14"/>
      <c r="Z417" s="14"/>
      <c r="AA417" s="14"/>
    </row>
    <row r="418">
      <c r="A418" s="45"/>
      <c r="B418" s="14"/>
      <c r="C418" s="14"/>
      <c r="D418" s="14"/>
      <c r="E418" s="14"/>
      <c r="F418" s="14"/>
      <c r="G418" s="45"/>
      <c r="H418" s="14"/>
      <c r="I418" s="14"/>
      <c r="J418" s="14"/>
      <c r="K418" s="14"/>
      <c r="L418" s="14"/>
      <c r="M418" s="14"/>
      <c r="N418" s="14"/>
      <c r="O418" s="14"/>
      <c r="P418" s="14"/>
      <c r="Q418" s="14"/>
      <c r="R418" s="14"/>
      <c r="S418" s="14"/>
      <c r="T418" s="14"/>
      <c r="U418" s="14"/>
      <c r="V418" s="14"/>
      <c r="W418" s="14"/>
      <c r="X418" s="14"/>
      <c r="Y418" s="14"/>
      <c r="Z418" s="14"/>
      <c r="AA418" s="14"/>
    </row>
    <row r="419">
      <c r="A419" s="45"/>
      <c r="B419" s="14"/>
      <c r="C419" s="14"/>
      <c r="D419" s="14"/>
      <c r="E419" s="14"/>
      <c r="F419" s="14"/>
      <c r="G419" s="45"/>
      <c r="H419" s="14"/>
      <c r="I419" s="14"/>
      <c r="J419" s="14"/>
      <c r="K419" s="14"/>
      <c r="L419" s="14"/>
      <c r="M419" s="14"/>
      <c r="N419" s="14"/>
      <c r="O419" s="14"/>
      <c r="P419" s="14"/>
      <c r="Q419" s="14"/>
      <c r="R419" s="14"/>
      <c r="S419" s="14"/>
      <c r="T419" s="14"/>
      <c r="U419" s="14"/>
      <c r="V419" s="14"/>
      <c r="W419" s="14"/>
      <c r="X419" s="14"/>
      <c r="Y419" s="14"/>
      <c r="Z419" s="14"/>
      <c r="AA419" s="14"/>
    </row>
    <row r="420">
      <c r="A420" s="45"/>
      <c r="B420" s="14"/>
      <c r="C420" s="14"/>
      <c r="D420" s="14"/>
      <c r="E420" s="14"/>
      <c r="F420" s="14"/>
      <c r="G420" s="45"/>
      <c r="H420" s="14"/>
      <c r="I420" s="14"/>
      <c r="J420" s="14"/>
      <c r="K420" s="14"/>
      <c r="L420" s="14"/>
      <c r="M420" s="14"/>
      <c r="N420" s="14"/>
      <c r="O420" s="14"/>
      <c r="P420" s="14"/>
      <c r="Q420" s="14"/>
      <c r="R420" s="14"/>
      <c r="S420" s="14"/>
      <c r="T420" s="14"/>
      <c r="U420" s="14"/>
      <c r="V420" s="14"/>
      <c r="W420" s="14"/>
      <c r="X420" s="14"/>
      <c r="Y420" s="14"/>
      <c r="Z420" s="14"/>
      <c r="AA420" s="14"/>
    </row>
    <row r="421">
      <c r="A421" s="45"/>
      <c r="B421" s="14"/>
      <c r="C421" s="14"/>
      <c r="D421" s="14"/>
      <c r="E421" s="14"/>
      <c r="F421" s="14"/>
      <c r="G421" s="45"/>
      <c r="H421" s="14"/>
      <c r="I421" s="14"/>
      <c r="J421" s="14"/>
      <c r="K421" s="14"/>
      <c r="L421" s="14"/>
      <c r="M421" s="14"/>
      <c r="N421" s="14"/>
      <c r="O421" s="14"/>
      <c r="P421" s="14"/>
      <c r="Q421" s="14"/>
      <c r="R421" s="14"/>
      <c r="S421" s="14"/>
      <c r="T421" s="14"/>
      <c r="U421" s="14"/>
      <c r="V421" s="14"/>
      <c r="W421" s="14"/>
      <c r="X421" s="14"/>
      <c r="Y421" s="14"/>
      <c r="Z421" s="14"/>
      <c r="AA421" s="14"/>
    </row>
    <row r="422">
      <c r="A422" s="45"/>
      <c r="B422" s="14"/>
      <c r="C422" s="14"/>
      <c r="D422" s="14"/>
      <c r="E422" s="14"/>
      <c r="F422" s="14"/>
      <c r="G422" s="45"/>
      <c r="H422" s="14"/>
      <c r="I422" s="14"/>
      <c r="J422" s="14"/>
      <c r="K422" s="14"/>
      <c r="L422" s="14"/>
      <c r="M422" s="14"/>
      <c r="N422" s="14"/>
      <c r="O422" s="14"/>
      <c r="P422" s="14"/>
      <c r="Q422" s="14"/>
      <c r="R422" s="14"/>
      <c r="S422" s="14"/>
      <c r="T422" s="14"/>
      <c r="U422" s="14"/>
      <c r="V422" s="14"/>
      <c r="W422" s="14"/>
      <c r="X422" s="14"/>
      <c r="Y422" s="14"/>
      <c r="Z422" s="14"/>
      <c r="AA422" s="14"/>
    </row>
    <row r="423">
      <c r="A423" s="45"/>
      <c r="B423" s="14"/>
      <c r="C423" s="14"/>
      <c r="D423" s="14"/>
      <c r="E423" s="14"/>
      <c r="F423" s="14"/>
      <c r="G423" s="45"/>
      <c r="H423" s="14"/>
      <c r="I423" s="14"/>
      <c r="J423" s="14"/>
      <c r="K423" s="14"/>
      <c r="L423" s="14"/>
      <c r="M423" s="14"/>
      <c r="N423" s="14"/>
      <c r="O423" s="14"/>
      <c r="P423" s="14"/>
      <c r="Q423" s="14"/>
      <c r="R423" s="14"/>
      <c r="S423" s="14"/>
      <c r="T423" s="14"/>
      <c r="U423" s="14"/>
      <c r="V423" s="14"/>
      <c r="W423" s="14"/>
      <c r="X423" s="14"/>
      <c r="Y423" s="14"/>
      <c r="Z423" s="14"/>
      <c r="AA423" s="14"/>
    </row>
    <row r="424">
      <c r="A424" s="45"/>
      <c r="B424" s="14"/>
      <c r="C424" s="14"/>
      <c r="D424" s="14"/>
      <c r="E424" s="14"/>
      <c r="F424" s="14"/>
      <c r="G424" s="45"/>
      <c r="H424" s="14"/>
      <c r="I424" s="14"/>
      <c r="J424" s="14"/>
      <c r="K424" s="14"/>
      <c r="L424" s="14"/>
      <c r="M424" s="14"/>
      <c r="N424" s="14"/>
      <c r="O424" s="14"/>
      <c r="P424" s="14"/>
      <c r="Q424" s="14"/>
      <c r="R424" s="14"/>
      <c r="S424" s="14"/>
      <c r="T424" s="14"/>
      <c r="U424" s="14"/>
      <c r="V424" s="14"/>
      <c r="W424" s="14"/>
      <c r="X424" s="14"/>
      <c r="Y424" s="14"/>
      <c r="Z424" s="14"/>
      <c r="AA424" s="14"/>
    </row>
    <row r="425">
      <c r="A425" s="45"/>
      <c r="B425" s="14"/>
      <c r="C425" s="14"/>
      <c r="D425" s="14"/>
      <c r="E425" s="14"/>
      <c r="F425" s="14"/>
      <c r="G425" s="45"/>
      <c r="H425" s="14"/>
      <c r="I425" s="14"/>
      <c r="J425" s="14"/>
      <c r="K425" s="14"/>
      <c r="L425" s="14"/>
      <c r="M425" s="14"/>
      <c r="N425" s="14"/>
      <c r="O425" s="14"/>
      <c r="P425" s="14"/>
      <c r="Q425" s="14"/>
      <c r="R425" s="14"/>
      <c r="S425" s="14"/>
      <c r="T425" s="14"/>
      <c r="U425" s="14"/>
      <c r="V425" s="14"/>
      <c r="W425" s="14"/>
      <c r="X425" s="14"/>
      <c r="Y425" s="14"/>
      <c r="Z425" s="14"/>
      <c r="AA425" s="14"/>
    </row>
    <row r="426">
      <c r="A426" s="45"/>
      <c r="B426" s="14"/>
      <c r="C426" s="14"/>
      <c r="D426" s="14"/>
      <c r="E426" s="14"/>
      <c r="F426" s="14"/>
      <c r="G426" s="45"/>
      <c r="H426" s="14"/>
      <c r="I426" s="14"/>
      <c r="J426" s="14"/>
      <c r="K426" s="14"/>
      <c r="L426" s="14"/>
      <c r="M426" s="14"/>
      <c r="N426" s="14"/>
      <c r="O426" s="14"/>
      <c r="P426" s="14"/>
      <c r="Q426" s="14"/>
      <c r="R426" s="14"/>
      <c r="S426" s="14"/>
      <c r="T426" s="14"/>
      <c r="U426" s="14"/>
      <c r="V426" s="14"/>
      <c r="W426" s="14"/>
      <c r="X426" s="14"/>
      <c r="Y426" s="14"/>
      <c r="Z426" s="14"/>
      <c r="AA426" s="14"/>
    </row>
    <row r="427">
      <c r="A427" s="45"/>
      <c r="B427" s="14"/>
      <c r="C427" s="14"/>
      <c r="D427" s="14"/>
      <c r="E427" s="14"/>
      <c r="F427" s="14"/>
      <c r="G427" s="45"/>
      <c r="H427" s="14"/>
      <c r="I427" s="14"/>
      <c r="J427" s="14"/>
      <c r="K427" s="14"/>
      <c r="L427" s="14"/>
      <c r="M427" s="14"/>
      <c r="N427" s="14"/>
      <c r="O427" s="14"/>
      <c r="P427" s="14"/>
      <c r="Q427" s="14"/>
      <c r="R427" s="14"/>
      <c r="S427" s="14"/>
      <c r="T427" s="14"/>
      <c r="U427" s="14"/>
      <c r="V427" s="14"/>
      <c r="W427" s="14"/>
      <c r="X427" s="14"/>
      <c r="Y427" s="14"/>
      <c r="Z427" s="14"/>
      <c r="AA427" s="14"/>
    </row>
    <row r="428">
      <c r="A428" s="45"/>
      <c r="B428" s="14"/>
      <c r="C428" s="14"/>
      <c r="D428" s="14"/>
      <c r="E428" s="14"/>
      <c r="F428" s="14"/>
      <c r="G428" s="45"/>
      <c r="H428" s="14"/>
      <c r="I428" s="14"/>
      <c r="J428" s="14"/>
      <c r="K428" s="14"/>
      <c r="L428" s="14"/>
      <c r="M428" s="14"/>
      <c r="N428" s="14"/>
      <c r="O428" s="14"/>
      <c r="P428" s="14"/>
      <c r="Q428" s="14"/>
      <c r="R428" s="14"/>
      <c r="S428" s="14"/>
      <c r="T428" s="14"/>
      <c r="U428" s="14"/>
      <c r="V428" s="14"/>
      <c r="W428" s="14"/>
      <c r="X428" s="14"/>
      <c r="Y428" s="14"/>
      <c r="Z428" s="14"/>
      <c r="AA428" s="14"/>
    </row>
    <row r="429">
      <c r="A429" s="45"/>
      <c r="B429" s="14"/>
      <c r="C429" s="14"/>
      <c r="D429" s="14"/>
      <c r="E429" s="14"/>
      <c r="F429" s="14"/>
      <c r="G429" s="45"/>
      <c r="H429" s="14"/>
      <c r="I429" s="14"/>
      <c r="J429" s="14"/>
      <c r="K429" s="14"/>
      <c r="L429" s="14"/>
      <c r="M429" s="14"/>
      <c r="N429" s="14"/>
      <c r="O429" s="14"/>
      <c r="P429" s="14"/>
      <c r="Q429" s="14"/>
      <c r="R429" s="14"/>
      <c r="S429" s="14"/>
      <c r="T429" s="14"/>
      <c r="U429" s="14"/>
      <c r="V429" s="14"/>
      <c r="W429" s="14"/>
      <c r="X429" s="14"/>
      <c r="Y429" s="14"/>
      <c r="Z429" s="14"/>
      <c r="AA429" s="14"/>
    </row>
    <row r="430">
      <c r="A430" s="45"/>
      <c r="B430" s="14"/>
      <c r="C430" s="14"/>
      <c r="D430" s="14"/>
      <c r="E430" s="14"/>
      <c r="F430" s="14"/>
      <c r="G430" s="45"/>
      <c r="H430" s="14"/>
      <c r="I430" s="14"/>
      <c r="J430" s="14"/>
      <c r="K430" s="14"/>
      <c r="L430" s="14"/>
      <c r="M430" s="14"/>
      <c r="N430" s="14"/>
      <c r="O430" s="14"/>
      <c r="P430" s="14"/>
      <c r="Q430" s="14"/>
      <c r="R430" s="14"/>
      <c r="S430" s="14"/>
      <c r="T430" s="14"/>
      <c r="U430" s="14"/>
      <c r="V430" s="14"/>
      <c r="W430" s="14"/>
      <c r="X430" s="14"/>
      <c r="Y430" s="14"/>
      <c r="Z430" s="14"/>
      <c r="AA430" s="14"/>
    </row>
    <row r="431">
      <c r="A431" s="45"/>
      <c r="B431" s="14"/>
      <c r="C431" s="14"/>
      <c r="D431" s="14"/>
      <c r="E431" s="14"/>
      <c r="F431" s="14"/>
      <c r="G431" s="45"/>
      <c r="H431" s="14"/>
      <c r="I431" s="14"/>
      <c r="J431" s="14"/>
      <c r="K431" s="14"/>
      <c r="L431" s="14"/>
      <c r="M431" s="14"/>
      <c r="N431" s="14"/>
      <c r="O431" s="14"/>
      <c r="P431" s="14"/>
      <c r="Q431" s="14"/>
      <c r="R431" s="14"/>
      <c r="S431" s="14"/>
      <c r="T431" s="14"/>
      <c r="U431" s="14"/>
      <c r="V431" s="14"/>
      <c r="W431" s="14"/>
      <c r="X431" s="14"/>
      <c r="Y431" s="14"/>
      <c r="Z431" s="14"/>
      <c r="AA431" s="14"/>
    </row>
    <row r="432">
      <c r="A432" s="45"/>
      <c r="B432" s="14"/>
      <c r="C432" s="14"/>
      <c r="D432" s="14"/>
      <c r="E432" s="14"/>
      <c r="F432" s="14"/>
      <c r="G432" s="45"/>
      <c r="H432" s="14"/>
      <c r="I432" s="14"/>
      <c r="J432" s="14"/>
      <c r="K432" s="14"/>
      <c r="L432" s="14"/>
      <c r="M432" s="14"/>
      <c r="N432" s="14"/>
      <c r="O432" s="14"/>
      <c r="P432" s="14"/>
      <c r="Q432" s="14"/>
      <c r="R432" s="14"/>
      <c r="S432" s="14"/>
      <c r="T432" s="14"/>
      <c r="U432" s="14"/>
      <c r="V432" s="14"/>
      <c r="W432" s="14"/>
      <c r="X432" s="14"/>
      <c r="Y432" s="14"/>
      <c r="Z432" s="14"/>
      <c r="AA432" s="14"/>
    </row>
    <row r="433">
      <c r="A433" s="45"/>
      <c r="B433" s="14"/>
      <c r="C433" s="14"/>
      <c r="D433" s="14"/>
      <c r="E433" s="14"/>
      <c r="F433" s="14"/>
      <c r="G433" s="45"/>
      <c r="H433" s="14"/>
      <c r="I433" s="14"/>
      <c r="J433" s="14"/>
      <c r="K433" s="14"/>
      <c r="L433" s="14"/>
      <c r="M433" s="14"/>
      <c r="N433" s="14"/>
      <c r="O433" s="14"/>
      <c r="P433" s="14"/>
      <c r="Q433" s="14"/>
      <c r="R433" s="14"/>
      <c r="S433" s="14"/>
      <c r="T433" s="14"/>
      <c r="U433" s="14"/>
      <c r="V433" s="14"/>
      <c r="W433" s="14"/>
      <c r="X433" s="14"/>
      <c r="Y433" s="14"/>
      <c r="Z433" s="14"/>
      <c r="AA433" s="14"/>
    </row>
    <row r="434">
      <c r="A434" s="45"/>
      <c r="B434" s="14"/>
      <c r="C434" s="14"/>
      <c r="D434" s="14"/>
      <c r="E434" s="14"/>
      <c r="F434" s="14"/>
      <c r="G434" s="45"/>
      <c r="H434" s="14"/>
      <c r="I434" s="14"/>
      <c r="J434" s="14"/>
      <c r="K434" s="14"/>
      <c r="L434" s="14"/>
      <c r="M434" s="14"/>
      <c r="N434" s="14"/>
      <c r="O434" s="14"/>
      <c r="P434" s="14"/>
      <c r="Q434" s="14"/>
      <c r="R434" s="14"/>
      <c r="S434" s="14"/>
      <c r="T434" s="14"/>
      <c r="U434" s="14"/>
      <c r="V434" s="14"/>
      <c r="W434" s="14"/>
      <c r="X434" s="14"/>
      <c r="Y434" s="14"/>
      <c r="Z434" s="14"/>
      <c r="AA434" s="14"/>
    </row>
    <row r="435">
      <c r="A435" s="45"/>
      <c r="B435" s="14"/>
      <c r="C435" s="14"/>
      <c r="D435" s="14"/>
      <c r="E435" s="14"/>
      <c r="F435" s="14"/>
      <c r="G435" s="45"/>
      <c r="H435" s="14"/>
      <c r="I435" s="14"/>
      <c r="J435" s="14"/>
      <c r="K435" s="14"/>
      <c r="L435" s="14"/>
      <c r="M435" s="14"/>
      <c r="N435" s="14"/>
      <c r="O435" s="14"/>
      <c r="P435" s="14"/>
      <c r="Q435" s="14"/>
      <c r="R435" s="14"/>
      <c r="S435" s="14"/>
      <c r="T435" s="14"/>
      <c r="U435" s="14"/>
      <c r="V435" s="14"/>
      <c r="W435" s="14"/>
      <c r="X435" s="14"/>
      <c r="Y435" s="14"/>
      <c r="Z435" s="14"/>
      <c r="AA435" s="14"/>
    </row>
    <row r="436">
      <c r="A436" s="45"/>
      <c r="B436" s="14"/>
      <c r="C436" s="14"/>
      <c r="D436" s="14"/>
      <c r="E436" s="14"/>
      <c r="F436" s="14"/>
      <c r="G436" s="45"/>
      <c r="H436" s="14"/>
      <c r="I436" s="14"/>
      <c r="J436" s="14"/>
      <c r="K436" s="14"/>
      <c r="L436" s="14"/>
      <c r="M436" s="14"/>
      <c r="N436" s="14"/>
      <c r="O436" s="14"/>
      <c r="P436" s="14"/>
      <c r="Q436" s="14"/>
      <c r="R436" s="14"/>
      <c r="S436" s="14"/>
      <c r="T436" s="14"/>
      <c r="U436" s="14"/>
      <c r="V436" s="14"/>
      <c r="W436" s="14"/>
      <c r="X436" s="14"/>
      <c r="Y436" s="14"/>
      <c r="Z436" s="14"/>
      <c r="AA436" s="14"/>
    </row>
    <row r="437">
      <c r="A437" s="45"/>
      <c r="B437" s="14"/>
      <c r="C437" s="14"/>
      <c r="D437" s="14"/>
      <c r="E437" s="14"/>
      <c r="F437" s="14"/>
      <c r="G437" s="45"/>
      <c r="H437" s="14"/>
      <c r="I437" s="14"/>
      <c r="J437" s="14"/>
      <c r="K437" s="14"/>
      <c r="L437" s="14"/>
      <c r="M437" s="14"/>
      <c r="N437" s="14"/>
      <c r="O437" s="14"/>
      <c r="P437" s="14"/>
      <c r="Q437" s="14"/>
      <c r="R437" s="14"/>
      <c r="S437" s="14"/>
      <c r="T437" s="14"/>
      <c r="U437" s="14"/>
      <c r="V437" s="14"/>
      <c r="W437" s="14"/>
      <c r="X437" s="14"/>
      <c r="Y437" s="14"/>
      <c r="Z437" s="14"/>
      <c r="AA437" s="14"/>
    </row>
    <row r="438">
      <c r="A438" s="45"/>
      <c r="B438" s="14"/>
      <c r="C438" s="14"/>
      <c r="D438" s="14"/>
      <c r="E438" s="14"/>
      <c r="F438" s="14"/>
      <c r="G438" s="45"/>
      <c r="H438" s="14"/>
      <c r="I438" s="14"/>
      <c r="J438" s="14"/>
      <c r="K438" s="14"/>
      <c r="L438" s="14"/>
      <c r="M438" s="14"/>
      <c r="N438" s="14"/>
      <c r="O438" s="14"/>
      <c r="P438" s="14"/>
      <c r="Q438" s="14"/>
      <c r="R438" s="14"/>
      <c r="S438" s="14"/>
      <c r="T438" s="14"/>
      <c r="U438" s="14"/>
      <c r="V438" s="14"/>
      <c r="W438" s="14"/>
      <c r="X438" s="14"/>
      <c r="Y438" s="14"/>
      <c r="Z438" s="14"/>
      <c r="AA438" s="14"/>
    </row>
    <row r="439">
      <c r="A439" s="45"/>
      <c r="B439" s="14"/>
      <c r="C439" s="14"/>
      <c r="D439" s="14"/>
      <c r="E439" s="14"/>
      <c r="F439" s="14"/>
      <c r="G439" s="45"/>
      <c r="H439" s="14"/>
      <c r="I439" s="14"/>
      <c r="J439" s="14"/>
      <c r="K439" s="14"/>
      <c r="L439" s="14"/>
      <c r="M439" s="14"/>
      <c r="N439" s="14"/>
      <c r="O439" s="14"/>
      <c r="P439" s="14"/>
      <c r="Q439" s="14"/>
      <c r="R439" s="14"/>
      <c r="S439" s="14"/>
      <c r="T439" s="14"/>
      <c r="U439" s="14"/>
      <c r="V439" s="14"/>
      <c r="W439" s="14"/>
      <c r="X439" s="14"/>
      <c r="Y439" s="14"/>
      <c r="Z439" s="14"/>
      <c r="AA439" s="14"/>
    </row>
    <row r="440">
      <c r="A440" s="45"/>
      <c r="B440" s="14"/>
      <c r="C440" s="14"/>
      <c r="D440" s="14"/>
      <c r="E440" s="14"/>
      <c r="F440" s="14"/>
      <c r="G440" s="45"/>
      <c r="H440" s="14"/>
      <c r="I440" s="14"/>
      <c r="J440" s="14"/>
      <c r="K440" s="14"/>
      <c r="L440" s="14"/>
      <c r="M440" s="14"/>
      <c r="N440" s="14"/>
      <c r="O440" s="14"/>
      <c r="P440" s="14"/>
      <c r="Q440" s="14"/>
      <c r="R440" s="14"/>
      <c r="S440" s="14"/>
      <c r="T440" s="14"/>
      <c r="U440" s="14"/>
      <c r="V440" s="14"/>
      <c r="W440" s="14"/>
      <c r="X440" s="14"/>
      <c r="Y440" s="14"/>
      <c r="Z440" s="14"/>
      <c r="AA440" s="14"/>
    </row>
    <row r="441">
      <c r="A441" s="45"/>
      <c r="B441" s="14"/>
      <c r="C441" s="14"/>
      <c r="D441" s="14"/>
      <c r="E441" s="14"/>
      <c r="F441" s="14"/>
      <c r="G441" s="45"/>
      <c r="H441" s="14"/>
      <c r="I441" s="14"/>
      <c r="J441" s="14"/>
      <c r="K441" s="14"/>
      <c r="L441" s="14"/>
      <c r="M441" s="14"/>
      <c r="N441" s="14"/>
      <c r="O441" s="14"/>
      <c r="P441" s="14"/>
      <c r="Q441" s="14"/>
      <c r="R441" s="14"/>
      <c r="S441" s="14"/>
      <c r="T441" s="14"/>
      <c r="U441" s="14"/>
      <c r="V441" s="14"/>
      <c r="W441" s="14"/>
      <c r="X441" s="14"/>
      <c r="Y441" s="14"/>
      <c r="Z441" s="14"/>
      <c r="AA441" s="14"/>
    </row>
    <row r="442">
      <c r="A442" s="45"/>
      <c r="B442" s="14"/>
      <c r="C442" s="14"/>
      <c r="D442" s="14"/>
      <c r="E442" s="14"/>
      <c r="F442" s="14"/>
      <c r="G442" s="45"/>
      <c r="H442" s="14"/>
      <c r="I442" s="14"/>
      <c r="J442" s="14"/>
      <c r="K442" s="14"/>
      <c r="L442" s="14"/>
      <c r="M442" s="14"/>
      <c r="N442" s="14"/>
      <c r="O442" s="14"/>
      <c r="P442" s="14"/>
      <c r="Q442" s="14"/>
      <c r="R442" s="14"/>
      <c r="S442" s="14"/>
      <c r="T442" s="14"/>
      <c r="U442" s="14"/>
      <c r="V442" s="14"/>
      <c r="W442" s="14"/>
      <c r="X442" s="14"/>
      <c r="Y442" s="14"/>
      <c r="Z442" s="14"/>
      <c r="AA442" s="14"/>
    </row>
    <row r="443">
      <c r="A443" s="45"/>
      <c r="B443" s="14"/>
      <c r="C443" s="14"/>
      <c r="D443" s="14"/>
      <c r="E443" s="14"/>
      <c r="F443" s="14"/>
      <c r="G443" s="45"/>
      <c r="H443" s="14"/>
      <c r="I443" s="14"/>
      <c r="J443" s="14"/>
      <c r="K443" s="14"/>
      <c r="L443" s="14"/>
      <c r="M443" s="14"/>
      <c r="N443" s="14"/>
      <c r="O443" s="14"/>
      <c r="P443" s="14"/>
      <c r="Q443" s="14"/>
      <c r="R443" s="14"/>
      <c r="S443" s="14"/>
      <c r="T443" s="14"/>
      <c r="U443" s="14"/>
      <c r="V443" s="14"/>
      <c r="W443" s="14"/>
      <c r="X443" s="14"/>
      <c r="Y443" s="14"/>
      <c r="Z443" s="14"/>
      <c r="AA443" s="14"/>
    </row>
    <row r="444">
      <c r="A444" s="45"/>
      <c r="B444" s="14"/>
      <c r="C444" s="14"/>
      <c r="D444" s="14"/>
      <c r="E444" s="14"/>
      <c r="F444" s="14"/>
      <c r="G444" s="45"/>
      <c r="H444" s="14"/>
      <c r="I444" s="14"/>
      <c r="J444" s="14"/>
      <c r="K444" s="14"/>
      <c r="L444" s="14"/>
      <c r="M444" s="14"/>
      <c r="N444" s="14"/>
      <c r="O444" s="14"/>
      <c r="P444" s="14"/>
      <c r="Q444" s="14"/>
      <c r="R444" s="14"/>
      <c r="S444" s="14"/>
      <c r="T444" s="14"/>
      <c r="U444" s="14"/>
      <c r="V444" s="14"/>
      <c r="W444" s="14"/>
      <c r="X444" s="14"/>
      <c r="Y444" s="14"/>
      <c r="Z444" s="14"/>
      <c r="AA444" s="14"/>
    </row>
    <row r="445">
      <c r="A445" s="45"/>
      <c r="B445" s="14"/>
      <c r="C445" s="14"/>
      <c r="D445" s="14"/>
      <c r="E445" s="14"/>
      <c r="F445" s="14"/>
      <c r="G445" s="45"/>
      <c r="H445" s="14"/>
      <c r="I445" s="14"/>
      <c r="J445" s="14"/>
      <c r="K445" s="14"/>
      <c r="L445" s="14"/>
      <c r="M445" s="14"/>
      <c r="N445" s="14"/>
      <c r="O445" s="14"/>
      <c r="P445" s="14"/>
      <c r="Q445" s="14"/>
      <c r="R445" s="14"/>
      <c r="S445" s="14"/>
      <c r="T445" s="14"/>
      <c r="U445" s="14"/>
      <c r="V445" s="14"/>
      <c r="W445" s="14"/>
      <c r="X445" s="14"/>
      <c r="Y445" s="14"/>
      <c r="Z445" s="14"/>
      <c r="AA445" s="14"/>
    </row>
    <row r="446">
      <c r="A446" s="45"/>
      <c r="B446" s="14"/>
      <c r="C446" s="14"/>
      <c r="D446" s="14"/>
      <c r="E446" s="14"/>
      <c r="F446" s="14"/>
      <c r="G446" s="45"/>
      <c r="H446" s="14"/>
      <c r="I446" s="14"/>
      <c r="J446" s="14"/>
      <c r="K446" s="14"/>
      <c r="L446" s="14"/>
      <c r="M446" s="14"/>
      <c r="N446" s="14"/>
      <c r="O446" s="14"/>
      <c r="P446" s="14"/>
      <c r="Q446" s="14"/>
      <c r="R446" s="14"/>
      <c r="S446" s="14"/>
      <c r="T446" s="14"/>
      <c r="U446" s="14"/>
      <c r="V446" s="14"/>
      <c r="W446" s="14"/>
      <c r="X446" s="14"/>
      <c r="Y446" s="14"/>
      <c r="Z446" s="14"/>
      <c r="AA446" s="14"/>
    </row>
    <row r="447">
      <c r="A447" s="45"/>
      <c r="B447" s="14"/>
      <c r="C447" s="14"/>
      <c r="D447" s="14"/>
      <c r="E447" s="14"/>
      <c r="F447" s="14"/>
      <c r="G447" s="45"/>
      <c r="H447" s="14"/>
      <c r="I447" s="14"/>
      <c r="J447" s="14"/>
      <c r="K447" s="14"/>
      <c r="L447" s="14"/>
      <c r="M447" s="14"/>
      <c r="N447" s="14"/>
      <c r="O447" s="14"/>
      <c r="P447" s="14"/>
      <c r="Q447" s="14"/>
      <c r="R447" s="14"/>
      <c r="S447" s="14"/>
      <c r="T447" s="14"/>
      <c r="U447" s="14"/>
      <c r="V447" s="14"/>
      <c r="W447" s="14"/>
      <c r="X447" s="14"/>
      <c r="Y447" s="14"/>
      <c r="Z447" s="14"/>
      <c r="AA447" s="14"/>
    </row>
    <row r="448">
      <c r="A448" s="45"/>
      <c r="B448" s="14"/>
      <c r="C448" s="14"/>
      <c r="D448" s="14"/>
      <c r="E448" s="14"/>
      <c r="F448" s="14"/>
      <c r="G448" s="45"/>
      <c r="H448" s="14"/>
      <c r="I448" s="14"/>
      <c r="J448" s="14"/>
      <c r="K448" s="14"/>
      <c r="L448" s="14"/>
      <c r="M448" s="14"/>
      <c r="N448" s="14"/>
      <c r="O448" s="14"/>
      <c r="P448" s="14"/>
      <c r="Q448" s="14"/>
      <c r="R448" s="14"/>
      <c r="S448" s="14"/>
      <c r="T448" s="14"/>
      <c r="U448" s="14"/>
      <c r="V448" s="14"/>
      <c r="W448" s="14"/>
      <c r="X448" s="14"/>
      <c r="Y448" s="14"/>
      <c r="Z448" s="14"/>
      <c r="AA448" s="14"/>
    </row>
    <row r="449">
      <c r="A449" s="45"/>
      <c r="B449" s="14"/>
      <c r="C449" s="14"/>
      <c r="D449" s="14"/>
      <c r="E449" s="14"/>
      <c r="F449" s="14"/>
      <c r="G449" s="45"/>
      <c r="H449" s="14"/>
      <c r="I449" s="14"/>
      <c r="J449" s="14"/>
      <c r="K449" s="14"/>
      <c r="L449" s="14"/>
      <c r="M449" s="14"/>
      <c r="N449" s="14"/>
      <c r="O449" s="14"/>
      <c r="P449" s="14"/>
      <c r="Q449" s="14"/>
      <c r="R449" s="14"/>
      <c r="S449" s="14"/>
      <c r="T449" s="14"/>
      <c r="U449" s="14"/>
      <c r="V449" s="14"/>
      <c r="W449" s="14"/>
      <c r="X449" s="14"/>
      <c r="Y449" s="14"/>
      <c r="Z449" s="14"/>
      <c r="AA449" s="14"/>
    </row>
    <row r="450">
      <c r="A450" s="45"/>
      <c r="B450" s="14"/>
      <c r="C450" s="14"/>
      <c r="D450" s="14"/>
      <c r="E450" s="14"/>
      <c r="F450" s="14"/>
      <c r="G450" s="45"/>
      <c r="H450" s="14"/>
      <c r="I450" s="14"/>
      <c r="J450" s="14"/>
      <c r="K450" s="14"/>
      <c r="L450" s="14"/>
      <c r="M450" s="14"/>
      <c r="N450" s="14"/>
      <c r="O450" s="14"/>
      <c r="P450" s="14"/>
      <c r="Q450" s="14"/>
      <c r="R450" s="14"/>
      <c r="S450" s="14"/>
      <c r="T450" s="14"/>
      <c r="U450" s="14"/>
      <c r="V450" s="14"/>
      <c r="W450" s="14"/>
      <c r="X450" s="14"/>
      <c r="Y450" s="14"/>
      <c r="Z450" s="14"/>
      <c r="AA450" s="14"/>
    </row>
    <row r="451">
      <c r="A451" s="45"/>
      <c r="B451" s="14"/>
      <c r="C451" s="14"/>
      <c r="D451" s="14"/>
      <c r="E451" s="14"/>
      <c r="F451" s="14"/>
      <c r="G451" s="45"/>
      <c r="H451" s="14"/>
      <c r="I451" s="14"/>
      <c r="J451" s="14"/>
      <c r="K451" s="14"/>
      <c r="L451" s="14"/>
      <c r="M451" s="14"/>
      <c r="N451" s="14"/>
      <c r="O451" s="14"/>
      <c r="P451" s="14"/>
      <c r="Q451" s="14"/>
      <c r="R451" s="14"/>
      <c r="S451" s="14"/>
      <c r="T451" s="14"/>
      <c r="U451" s="14"/>
      <c r="V451" s="14"/>
      <c r="W451" s="14"/>
      <c r="X451" s="14"/>
      <c r="Y451" s="14"/>
      <c r="Z451" s="14"/>
      <c r="AA451" s="14"/>
    </row>
    <row r="452">
      <c r="A452" s="45"/>
      <c r="B452" s="14"/>
      <c r="C452" s="14"/>
      <c r="D452" s="14"/>
      <c r="E452" s="14"/>
      <c r="F452" s="14"/>
      <c r="G452" s="45"/>
      <c r="H452" s="14"/>
      <c r="I452" s="14"/>
      <c r="J452" s="14"/>
      <c r="K452" s="14"/>
      <c r="L452" s="14"/>
      <c r="M452" s="14"/>
      <c r="N452" s="14"/>
      <c r="O452" s="14"/>
      <c r="P452" s="14"/>
      <c r="Q452" s="14"/>
      <c r="R452" s="14"/>
      <c r="S452" s="14"/>
      <c r="T452" s="14"/>
      <c r="U452" s="14"/>
      <c r="V452" s="14"/>
      <c r="W452" s="14"/>
      <c r="X452" s="14"/>
      <c r="Y452" s="14"/>
      <c r="Z452" s="14"/>
      <c r="AA452" s="14"/>
    </row>
    <row r="453">
      <c r="A453" s="45"/>
      <c r="B453" s="14"/>
      <c r="C453" s="14"/>
      <c r="D453" s="14"/>
      <c r="E453" s="14"/>
      <c r="F453" s="14"/>
      <c r="G453" s="45"/>
      <c r="H453" s="14"/>
      <c r="I453" s="14"/>
      <c r="J453" s="14"/>
      <c r="K453" s="14"/>
      <c r="L453" s="14"/>
      <c r="M453" s="14"/>
      <c r="N453" s="14"/>
      <c r="O453" s="14"/>
      <c r="P453" s="14"/>
      <c r="Q453" s="14"/>
      <c r="R453" s="14"/>
      <c r="S453" s="14"/>
      <c r="T453" s="14"/>
      <c r="U453" s="14"/>
      <c r="V453" s="14"/>
      <c r="W453" s="14"/>
      <c r="X453" s="14"/>
      <c r="Y453" s="14"/>
      <c r="Z453" s="14"/>
      <c r="AA453" s="14"/>
    </row>
    <row r="454">
      <c r="A454" s="45"/>
      <c r="B454" s="14"/>
      <c r="C454" s="14"/>
      <c r="D454" s="14"/>
      <c r="E454" s="14"/>
      <c r="F454" s="14"/>
      <c r="G454" s="45"/>
      <c r="H454" s="14"/>
      <c r="I454" s="14"/>
      <c r="J454" s="14"/>
      <c r="K454" s="14"/>
      <c r="L454" s="14"/>
      <c r="M454" s="14"/>
      <c r="N454" s="14"/>
      <c r="O454" s="14"/>
      <c r="P454" s="14"/>
      <c r="Q454" s="14"/>
      <c r="R454" s="14"/>
      <c r="S454" s="14"/>
      <c r="T454" s="14"/>
      <c r="U454" s="14"/>
      <c r="V454" s="14"/>
      <c r="W454" s="14"/>
      <c r="X454" s="14"/>
      <c r="Y454" s="14"/>
      <c r="Z454" s="14"/>
      <c r="AA454" s="14"/>
    </row>
    <row r="455">
      <c r="A455" s="45"/>
      <c r="B455" s="14"/>
      <c r="C455" s="14"/>
      <c r="D455" s="14"/>
      <c r="E455" s="14"/>
      <c r="F455" s="14"/>
      <c r="G455" s="45"/>
      <c r="H455" s="14"/>
      <c r="I455" s="14"/>
      <c r="J455" s="14"/>
      <c r="K455" s="14"/>
      <c r="L455" s="14"/>
      <c r="M455" s="14"/>
      <c r="N455" s="14"/>
      <c r="O455" s="14"/>
      <c r="P455" s="14"/>
      <c r="Q455" s="14"/>
      <c r="R455" s="14"/>
      <c r="S455" s="14"/>
      <c r="T455" s="14"/>
      <c r="U455" s="14"/>
      <c r="V455" s="14"/>
      <c r="W455" s="14"/>
      <c r="X455" s="14"/>
      <c r="Y455" s="14"/>
      <c r="Z455" s="14"/>
      <c r="AA455" s="14"/>
    </row>
    <row r="456">
      <c r="A456" s="45"/>
      <c r="B456" s="14"/>
      <c r="C456" s="14"/>
      <c r="D456" s="14"/>
      <c r="E456" s="14"/>
      <c r="F456" s="14"/>
      <c r="G456" s="45"/>
      <c r="H456" s="14"/>
      <c r="I456" s="14"/>
      <c r="J456" s="14"/>
      <c r="K456" s="14"/>
      <c r="L456" s="14"/>
      <c r="M456" s="14"/>
      <c r="N456" s="14"/>
      <c r="O456" s="14"/>
      <c r="P456" s="14"/>
      <c r="Q456" s="14"/>
      <c r="R456" s="14"/>
      <c r="S456" s="14"/>
      <c r="T456" s="14"/>
      <c r="U456" s="14"/>
      <c r="V456" s="14"/>
      <c r="W456" s="14"/>
      <c r="X456" s="14"/>
      <c r="Y456" s="14"/>
      <c r="Z456" s="14"/>
      <c r="AA456" s="14"/>
    </row>
    <row r="457">
      <c r="A457" s="45"/>
      <c r="B457" s="14"/>
      <c r="C457" s="14"/>
      <c r="D457" s="14"/>
      <c r="E457" s="14"/>
      <c r="F457" s="14"/>
      <c r="G457" s="45"/>
      <c r="H457" s="14"/>
      <c r="I457" s="14"/>
      <c r="J457" s="14"/>
      <c r="K457" s="14"/>
      <c r="L457" s="14"/>
      <c r="M457" s="14"/>
      <c r="N457" s="14"/>
      <c r="O457" s="14"/>
      <c r="P457" s="14"/>
      <c r="Q457" s="14"/>
      <c r="R457" s="14"/>
      <c r="S457" s="14"/>
      <c r="T457" s="14"/>
      <c r="U457" s="14"/>
      <c r="V457" s="14"/>
      <c r="W457" s="14"/>
      <c r="X457" s="14"/>
      <c r="Y457" s="14"/>
      <c r="Z457" s="14"/>
      <c r="AA457" s="14"/>
    </row>
    <row r="458">
      <c r="A458" s="45"/>
      <c r="B458" s="14"/>
      <c r="C458" s="14"/>
      <c r="D458" s="14"/>
      <c r="E458" s="14"/>
      <c r="F458" s="14"/>
      <c r="G458" s="45"/>
      <c r="H458" s="14"/>
      <c r="I458" s="14"/>
      <c r="J458" s="14"/>
      <c r="K458" s="14"/>
      <c r="L458" s="14"/>
      <c r="M458" s="14"/>
      <c r="N458" s="14"/>
      <c r="O458" s="14"/>
      <c r="P458" s="14"/>
      <c r="Q458" s="14"/>
      <c r="R458" s="14"/>
      <c r="S458" s="14"/>
      <c r="T458" s="14"/>
      <c r="U458" s="14"/>
      <c r="V458" s="14"/>
      <c r="W458" s="14"/>
      <c r="X458" s="14"/>
      <c r="Y458" s="14"/>
      <c r="Z458" s="14"/>
      <c r="AA458" s="14"/>
    </row>
    <row r="459">
      <c r="A459" s="45"/>
      <c r="B459" s="14"/>
      <c r="C459" s="14"/>
      <c r="D459" s="14"/>
      <c r="E459" s="14"/>
      <c r="F459" s="14"/>
      <c r="G459" s="45"/>
      <c r="H459" s="14"/>
      <c r="I459" s="14"/>
      <c r="J459" s="14"/>
      <c r="K459" s="14"/>
      <c r="L459" s="14"/>
      <c r="M459" s="14"/>
      <c r="N459" s="14"/>
      <c r="O459" s="14"/>
      <c r="P459" s="14"/>
      <c r="Q459" s="14"/>
      <c r="R459" s="14"/>
      <c r="S459" s="14"/>
      <c r="T459" s="14"/>
      <c r="U459" s="14"/>
      <c r="V459" s="14"/>
      <c r="W459" s="14"/>
      <c r="X459" s="14"/>
      <c r="Y459" s="14"/>
      <c r="Z459" s="14"/>
      <c r="AA459" s="14"/>
    </row>
    <row r="460">
      <c r="A460" s="45"/>
      <c r="B460" s="14"/>
      <c r="C460" s="14"/>
      <c r="D460" s="14"/>
      <c r="E460" s="14"/>
      <c r="F460" s="14"/>
      <c r="G460" s="45"/>
      <c r="H460" s="14"/>
      <c r="I460" s="14"/>
      <c r="J460" s="14"/>
      <c r="K460" s="14"/>
      <c r="L460" s="14"/>
      <c r="M460" s="14"/>
      <c r="N460" s="14"/>
      <c r="O460" s="14"/>
      <c r="P460" s="14"/>
      <c r="Q460" s="14"/>
      <c r="R460" s="14"/>
      <c r="S460" s="14"/>
      <c r="T460" s="14"/>
      <c r="U460" s="14"/>
      <c r="V460" s="14"/>
      <c r="W460" s="14"/>
      <c r="X460" s="14"/>
      <c r="Y460" s="14"/>
      <c r="Z460" s="14"/>
      <c r="AA460" s="14"/>
    </row>
    <row r="461">
      <c r="A461" s="45"/>
      <c r="B461" s="14"/>
      <c r="C461" s="14"/>
      <c r="D461" s="14"/>
      <c r="E461" s="14"/>
      <c r="F461" s="14"/>
      <c r="G461" s="45"/>
      <c r="H461" s="14"/>
      <c r="I461" s="14"/>
      <c r="J461" s="14"/>
      <c r="K461" s="14"/>
      <c r="L461" s="14"/>
      <c r="M461" s="14"/>
      <c r="N461" s="14"/>
      <c r="O461" s="14"/>
      <c r="P461" s="14"/>
      <c r="Q461" s="14"/>
      <c r="R461" s="14"/>
      <c r="S461" s="14"/>
      <c r="T461" s="14"/>
      <c r="U461" s="14"/>
      <c r="V461" s="14"/>
      <c r="W461" s="14"/>
      <c r="X461" s="14"/>
      <c r="Y461" s="14"/>
      <c r="Z461" s="14"/>
      <c r="AA461" s="14"/>
    </row>
    <row r="462">
      <c r="A462" s="45"/>
      <c r="B462" s="14"/>
      <c r="C462" s="14"/>
      <c r="D462" s="14"/>
      <c r="E462" s="14"/>
      <c r="F462" s="14"/>
      <c r="G462" s="45"/>
      <c r="H462" s="14"/>
      <c r="I462" s="14"/>
      <c r="J462" s="14"/>
      <c r="K462" s="14"/>
      <c r="L462" s="14"/>
      <c r="M462" s="14"/>
      <c r="N462" s="14"/>
      <c r="O462" s="14"/>
      <c r="P462" s="14"/>
      <c r="Q462" s="14"/>
      <c r="R462" s="14"/>
      <c r="S462" s="14"/>
      <c r="T462" s="14"/>
      <c r="U462" s="14"/>
      <c r="V462" s="14"/>
      <c r="W462" s="14"/>
      <c r="X462" s="14"/>
      <c r="Y462" s="14"/>
      <c r="Z462" s="14"/>
      <c r="AA462" s="14"/>
    </row>
    <row r="463">
      <c r="A463" s="45"/>
      <c r="B463" s="14"/>
      <c r="C463" s="14"/>
      <c r="D463" s="14"/>
      <c r="E463" s="14"/>
      <c r="F463" s="14"/>
      <c r="G463" s="45"/>
      <c r="H463" s="14"/>
      <c r="I463" s="14"/>
      <c r="J463" s="14"/>
      <c r="K463" s="14"/>
      <c r="L463" s="14"/>
      <c r="M463" s="14"/>
      <c r="N463" s="14"/>
      <c r="O463" s="14"/>
      <c r="P463" s="14"/>
      <c r="Q463" s="14"/>
      <c r="R463" s="14"/>
      <c r="S463" s="14"/>
      <c r="T463" s="14"/>
      <c r="U463" s="14"/>
      <c r="V463" s="14"/>
      <c r="W463" s="14"/>
      <c r="X463" s="14"/>
      <c r="Y463" s="14"/>
      <c r="Z463" s="14"/>
      <c r="AA463" s="14"/>
    </row>
    <row r="464">
      <c r="A464" s="45"/>
      <c r="B464" s="14"/>
      <c r="C464" s="14"/>
      <c r="D464" s="14"/>
      <c r="E464" s="14"/>
      <c r="F464" s="14"/>
      <c r="G464" s="45"/>
      <c r="H464" s="14"/>
      <c r="I464" s="14"/>
      <c r="J464" s="14"/>
      <c r="K464" s="14"/>
      <c r="L464" s="14"/>
      <c r="M464" s="14"/>
      <c r="N464" s="14"/>
      <c r="O464" s="14"/>
      <c r="P464" s="14"/>
      <c r="Q464" s="14"/>
      <c r="R464" s="14"/>
      <c r="S464" s="14"/>
      <c r="T464" s="14"/>
      <c r="U464" s="14"/>
      <c r="V464" s="14"/>
      <c r="W464" s="14"/>
      <c r="X464" s="14"/>
      <c r="Y464" s="14"/>
      <c r="Z464" s="14"/>
      <c r="AA464" s="14"/>
    </row>
    <row r="465">
      <c r="A465" s="45"/>
      <c r="B465" s="14"/>
      <c r="C465" s="14"/>
      <c r="D465" s="14"/>
      <c r="E465" s="14"/>
      <c r="F465" s="14"/>
      <c r="G465" s="45"/>
      <c r="H465" s="14"/>
      <c r="I465" s="14"/>
      <c r="J465" s="14"/>
      <c r="K465" s="14"/>
      <c r="L465" s="14"/>
      <c r="M465" s="14"/>
      <c r="N465" s="14"/>
      <c r="O465" s="14"/>
      <c r="P465" s="14"/>
      <c r="Q465" s="14"/>
      <c r="R465" s="14"/>
      <c r="S465" s="14"/>
      <c r="T465" s="14"/>
      <c r="U465" s="14"/>
      <c r="V465" s="14"/>
      <c r="W465" s="14"/>
      <c r="X465" s="14"/>
      <c r="Y465" s="14"/>
      <c r="Z465" s="14"/>
      <c r="AA465" s="14"/>
    </row>
    <row r="466">
      <c r="A466" s="45"/>
      <c r="B466" s="14"/>
      <c r="C466" s="14"/>
      <c r="D466" s="14"/>
      <c r="E466" s="14"/>
      <c r="F466" s="14"/>
      <c r="G466" s="45"/>
      <c r="H466" s="14"/>
      <c r="I466" s="14"/>
      <c r="J466" s="14"/>
      <c r="K466" s="14"/>
      <c r="L466" s="14"/>
      <c r="M466" s="14"/>
      <c r="N466" s="14"/>
      <c r="O466" s="14"/>
      <c r="P466" s="14"/>
      <c r="Q466" s="14"/>
      <c r="R466" s="14"/>
      <c r="S466" s="14"/>
      <c r="T466" s="14"/>
      <c r="U466" s="14"/>
      <c r="V466" s="14"/>
      <c r="W466" s="14"/>
      <c r="X466" s="14"/>
      <c r="Y466" s="14"/>
      <c r="Z466" s="14"/>
      <c r="AA466" s="14"/>
    </row>
    <row r="467">
      <c r="A467" s="45"/>
      <c r="B467" s="14"/>
      <c r="C467" s="14"/>
      <c r="D467" s="14"/>
      <c r="E467" s="14"/>
      <c r="F467" s="14"/>
      <c r="G467" s="45"/>
      <c r="H467" s="14"/>
      <c r="I467" s="14"/>
      <c r="J467" s="14"/>
      <c r="K467" s="14"/>
      <c r="L467" s="14"/>
      <c r="M467" s="14"/>
      <c r="N467" s="14"/>
      <c r="O467" s="14"/>
      <c r="P467" s="14"/>
      <c r="Q467" s="14"/>
      <c r="R467" s="14"/>
      <c r="S467" s="14"/>
      <c r="T467" s="14"/>
      <c r="U467" s="14"/>
      <c r="V467" s="14"/>
      <c r="W467" s="14"/>
      <c r="X467" s="14"/>
      <c r="Y467" s="14"/>
      <c r="Z467" s="14"/>
      <c r="AA467" s="14"/>
    </row>
    <row r="468">
      <c r="A468" s="45"/>
      <c r="B468" s="14"/>
      <c r="C468" s="14"/>
      <c r="D468" s="14"/>
      <c r="E468" s="14"/>
      <c r="F468" s="14"/>
      <c r="G468" s="45"/>
      <c r="H468" s="14"/>
      <c r="I468" s="14"/>
      <c r="J468" s="14"/>
      <c r="K468" s="14"/>
      <c r="L468" s="14"/>
      <c r="M468" s="14"/>
      <c r="N468" s="14"/>
      <c r="O468" s="14"/>
      <c r="P468" s="14"/>
      <c r="Q468" s="14"/>
      <c r="R468" s="14"/>
      <c r="S468" s="14"/>
      <c r="T468" s="14"/>
      <c r="U468" s="14"/>
      <c r="V468" s="14"/>
      <c r="W468" s="14"/>
      <c r="X468" s="14"/>
      <c r="Y468" s="14"/>
      <c r="Z468" s="14"/>
      <c r="AA468" s="14"/>
    </row>
    <row r="469">
      <c r="A469" s="45"/>
      <c r="B469" s="14"/>
      <c r="C469" s="14"/>
      <c r="D469" s="14"/>
      <c r="E469" s="14"/>
      <c r="F469" s="14"/>
      <c r="G469" s="45"/>
      <c r="H469" s="14"/>
      <c r="I469" s="14"/>
      <c r="J469" s="14"/>
      <c r="K469" s="14"/>
      <c r="L469" s="14"/>
      <c r="M469" s="14"/>
      <c r="N469" s="14"/>
      <c r="O469" s="14"/>
      <c r="P469" s="14"/>
      <c r="Q469" s="14"/>
      <c r="R469" s="14"/>
      <c r="S469" s="14"/>
      <c r="T469" s="14"/>
      <c r="U469" s="14"/>
      <c r="V469" s="14"/>
      <c r="W469" s="14"/>
      <c r="X469" s="14"/>
      <c r="Y469" s="14"/>
      <c r="Z469" s="14"/>
      <c r="AA469" s="14"/>
    </row>
    <row r="470">
      <c r="A470" s="45"/>
      <c r="B470" s="14"/>
      <c r="C470" s="14"/>
      <c r="D470" s="14"/>
      <c r="E470" s="14"/>
      <c r="F470" s="14"/>
      <c r="G470" s="45"/>
      <c r="H470" s="14"/>
      <c r="I470" s="14"/>
      <c r="J470" s="14"/>
      <c r="K470" s="14"/>
      <c r="L470" s="14"/>
      <c r="M470" s="14"/>
      <c r="N470" s="14"/>
      <c r="O470" s="14"/>
      <c r="P470" s="14"/>
      <c r="Q470" s="14"/>
      <c r="R470" s="14"/>
      <c r="S470" s="14"/>
      <c r="T470" s="14"/>
      <c r="U470" s="14"/>
      <c r="V470" s="14"/>
      <c r="W470" s="14"/>
      <c r="X470" s="14"/>
      <c r="Y470" s="14"/>
      <c r="Z470" s="14"/>
      <c r="AA470" s="14"/>
    </row>
    <row r="471">
      <c r="A471" s="45"/>
      <c r="B471" s="14"/>
      <c r="C471" s="14"/>
      <c r="D471" s="14"/>
      <c r="E471" s="14"/>
      <c r="F471" s="14"/>
      <c r="G471" s="45"/>
      <c r="H471" s="14"/>
      <c r="I471" s="14"/>
      <c r="J471" s="14"/>
      <c r="K471" s="14"/>
      <c r="L471" s="14"/>
      <c r="M471" s="14"/>
      <c r="N471" s="14"/>
      <c r="O471" s="14"/>
      <c r="P471" s="14"/>
      <c r="Q471" s="14"/>
      <c r="R471" s="14"/>
      <c r="S471" s="14"/>
      <c r="T471" s="14"/>
      <c r="U471" s="14"/>
      <c r="V471" s="14"/>
      <c r="W471" s="14"/>
      <c r="X471" s="14"/>
      <c r="Y471" s="14"/>
      <c r="Z471" s="14"/>
      <c r="AA471" s="14"/>
    </row>
    <row r="472">
      <c r="A472" s="45"/>
      <c r="B472" s="14"/>
      <c r="C472" s="14"/>
      <c r="D472" s="14"/>
      <c r="E472" s="14"/>
      <c r="F472" s="14"/>
      <c r="G472" s="45"/>
      <c r="H472" s="14"/>
      <c r="I472" s="14"/>
      <c r="J472" s="14"/>
      <c r="K472" s="14"/>
      <c r="L472" s="14"/>
      <c r="M472" s="14"/>
      <c r="N472" s="14"/>
      <c r="O472" s="14"/>
      <c r="P472" s="14"/>
      <c r="Q472" s="14"/>
      <c r="R472" s="14"/>
      <c r="S472" s="14"/>
      <c r="T472" s="14"/>
      <c r="U472" s="14"/>
      <c r="V472" s="14"/>
      <c r="W472" s="14"/>
      <c r="X472" s="14"/>
      <c r="Y472" s="14"/>
      <c r="Z472" s="14"/>
      <c r="AA472" s="14"/>
    </row>
    <row r="473">
      <c r="A473" s="45"/>
      <c r="B473" s="14"/>
      <c r="C473" s="14"/>
      <c r="D473" s="14"/>
      <c r="E473" s="14"/>
      <c r="F473" s="14"/>
      <c r="G473" s="45"/>
      <c r="H473" s="14"/>
      <c r="I473" s="14"/>
      <c r="J473" s="14"/>
      <c r="K473" s="14"/>
      <c r="L473" s="14"/>
      <c r="M473" s="14"/>
      <c r="N473" s="14"/>
      <c r="O473" s="14"/>
      <c r="P473" s="14"/>
      <c r="Q473" s="14"/>
      <c r="R473" s="14"/>
      <c r="S473" s="14"/>
      <c r="T473" s="14"/>
      <c r="U473" s="14"/>
      <c r="V473" s="14"/>
      <c r="W473" s="14"/>
      <c r="X473" s="14"/>
      <c r="Y473" s="14"/>
      <c r="Z473" s="14"/>
      <c r="AA473" s="14"/>
    </row>
    <row r="474">
      <c r="A474" s="45"/>
      <c r="B474" s="14"/>
      <c r="C474" s="14"/>
      <c r="D474" s="14"/>
      <c r="E474" s="14"/>
      <c r="F474" s="14"/>
      <c r="G474" s="45"/>
      <c r="H474" s="14"/>
      <c r="I474" s="14"/>
      <c r="J474" s="14"/>
      <c r="K474" s="14"/>
      <c r="L474" s="14"/>
      <c r="M474" s="14"/>
      <c r="N474" s="14"/>
      <c r="O474" s="14"/>
      <c r="P474" s="14"/>
      <c r="Q474" s="14"/>
      <c r="R474" s="14"/>
      <c r="S474" s="14"/>
      <c r="T474" s="14"/>
      <c r="U474" s="14"/>
      <c r="V474" s="14"/>
      <c r="W474" s="14"/>
      <c r="X474" s="14"/>
      <c r="Y474" s="14"/>
      <c r="Z474" s="14"/>
      <c r="AA474" s="14"/>
    </row>
    <row r="475">
      <c r="A475" s="45"/>
      <c r="B475" s="14"/>
      <c r="C475" s="14"/>
      <c r="D475" s="14"/>
      <c r="E475" s="14"/>
      <c r="F475" s="14"/>
      <c r="G475" s="45"/>
      <c r="H475" s="14"/>
      <c r="I475" s="14"/>
      <c r="J475" s="14"/>
      <c r="K475" s="14"/>
      <c r="L475" s="14"/>
      <c r="M475" s="14"/>
      <c r="N475" s="14"/>
      <c r="O475" s="14"/>
      <c r="P475" s="14"/>
      <c r="Q475" s="14"/>
      <c r="R475" s="14"/>
      <c r="S475" s="14"/>
      <c r="T475" s="14"/>
      <c r="U475" s="14"/>
      <c r="V475" s="14"/>
      <c r="W475" s="14"/>
      <c r="X475" s="14"/>
      <c r="Y475" s="14"/>
      <c r="Z475" s="14"/>
      <c r="AA475" s="14"/>
    </row>
    <row r="476">
      <c r="A476" s="45"/>
      <c r="B476" s="14"/>
      <c r="C476" s="14"/>
      <c r="D476" s="14"/>
      <c r="E476" s="14"/>
      <c r="F476" s="14"/>
      <c r="G476" s="45"/>
      <c r="H476" s="14"/>
      <c r="I476" s="14"/>
      <c r="J476" s="14"/>
      <c r="K476" s="14"/>
      <c r="L476" s="14"/>
      <c r="M476" s="14"/>
      <c r="N476" s="14"/>
      <c r="O476" s="14"/>
      <c r="P476" s="14"/>
      <c r="Q476" s="14"/>
      <c r="R476" s="14"/>
      <c r="S476" s="14"/>
      <c r="T476" s="14"/>
      <c r="U476" s="14"/>
      <c r="V476" s="14"/>
      <c r="W476" s="14"/>
      <c r="X476" s="14"/>
      <c r="Y476" s="14"/>
      <c r="Z476" s="14"/>
      <c r="AA476" s="14"/>
    </row>
    <row r="477">
      <c r="A477" s="45"/>
      <c r="B477" s="14"/>
      <c r="C477" s="14"/>
      <c r="D477" s="14"/>
      <c r="E477" s="14"/>
      <c r="F477" s="14"/>
      <c r="G477" s="45"/>
      <c r="H477" s="14"/>
      <c r="I477" s="14"/>
      <c r="J477" s="14"/>
      <c r="K477" s="14"/>
      <c r="L477" s="14"/>
      <c r="M477" s="14"/>
      <c r="N477" s="14"/>
      <c r="O477" s="14"/>
      <c r="P477" s="14"/>
      <c r="Q477" s="14"/>
      <c r="R477" s="14"/>
      <c r="S477" s="14"/>
      <c r="T477" s="14"/>
      <c r="U477" s="14"/>
      <c r="V477" s="14"/>
      <c r="W477" s="14"/>
      <c r="X477" s="14"/>
      <c r="Y477" s="14"/>
      <c r="Z477" s="14"/>
      <c r="AA477" s="14"/>
    </row>
    <row r="478">
      <c r="A478" s="45"/>
      <c r="B478" s="14"/>
      <c r="C478" s="14"/>
      <c r="D478" s="14"/>
      <c r="E478" s="14"/>
      <c r="F478" s="14"/>
      <c r="G478" s="45"/>
      <c r="H478" s="14"/>
      <c r="I478" s="14"/>
      <c r="J478" s="14"/>
      <c r="K478" s="14"/>
      <c r="L478" s="14"/>
      <c r="M478" s="14"/>
      <c r="N478" s="14"/>
      <c r="O478" s="14"/>
      <c r="P478" s="14"/>
      <c r="Q478" s="14"/>
      <c r="R478" s="14"/>
      <c r="S478" s="14"/>
      <c r="T478" s="14"/>
      <c r="U478" s="14"/>
      <c r="V478" s="14"/>
      <c r="W478" s="14"/>
      <c r="X478" s="14"/>
      <c r="Y478" s="14"/>
      <c r="Z478" s="14"/>
      <c r="AA478" s="14"/>
    </row>
    <row r="479">
      <c r="A479" s="45"/>
      <c r="B479" s="14"/>
      <c r="C479" s="14"/>
      <c r="D479" s="14"/>
      <c r="E479" s="14"/>
      <c r="F479" s="14"/>
      <c r="G479" s="45"/>
      <c r="H479" s="14"/>
      <c r="I479" s="14"/>
      <c r="J479" s="14"/>
      <c r="K479" s="14"/>
      <c r="L479" s="14"/>
      <c r="M479" s="14"/>
      <c r="N479" s="14"/>
      <c r="O479" s="14"/>
      <c r="P479" s="14"/>
      <c r="Q479" s="14"/>
      <c r="R479" s="14"/>
      <c r="S479" s="14"/>
      <c r="T479" s="14"/>
      <c r="U479" s="14"/>
      <c r="V479" s="14"/>
      <c r="W479" s="14"/>
      <c r="X479" s="14"/>
      <c r="Y479" s="14"/>
      <c r="Z479" s="14"/>
      <c r="AA479" s="14"/>
    </row>
    <row r="480">
      <c r="A480" s="45"/>
      <c r="B480" s="14"/>
      <c r="C480" s="14"/>
      <c r="D480" s="14"/>
      <c r="E480" s="14"/>
      <c r="F480" s="14"/>
      <c r="G480" s="45"/>
      <c r="H480" s="14"/>
      <c r="I480" s="14"/>
      <c r="J480" s="14"/>
      <c r="K480" s="14"/>
      <c r="L480" s="14"/>
      <c r="M480" s="14"/>
      <c r="N480" s="14"/>
      <c r="O480" s="14"/>
      <c r="P480" s="14"/>
      <c r="Q480" s="14"/>
      <c r="R480" s="14"/>
      <c r="S480" s="14"/>
      <c r="T480" s="14"/>
      <c r="U480" s="14"/>
      <c r="V480" s="14"/>
      <c r="W480" s="14"/>
      <c r="X480" s="14"/>
      <c r="Y480" s="14"/>
      <c r="Z480" s="14"/>
      <c r="AA480" s="14"/>
    </row>
    <row r="481">
      <c r="A481" s="45"/>
      <c r="B481" s="14"/>
      <c r="C481" s="14"/>
      <c r="D481" s="14"/>
      <c r="E481" s="14"/>
      <c r="F481" s="14"/>
      <c r="G481" s="45"/>
      <c r="H481" s="14"/>
      <c r="I481" s="14"/>
      <c r="J481" s="14"/>
      <c r="K481" s="14"/>
      <c r="L481" s="14"/>
      <c r="M481" s="14"/>
      <c r="N481" s="14"/>
      <c r="O481" s="14"/>
      <c r="P481" s="14"/>
      <c r="Q481" s="14"/>
      <c r="R481" s="14"/>
      <c r="S481" s="14"/>
      <c r="T481" s="14"/>
      <c r="U481" s="14"/>
      <c r="V481" s="14"/>
      <c r="W481" s="14"/>
      <c r="X481" s="14"/>
      <c r="Y481" s="14"/>
      <c r="Z481" s="14"/>
      <c r="AA481" s="14"/>
    </row>
    <row r="482">
      <c r="A482" s="45"/>
      <c r="B482" s="14"/>
      <c r="C482" s="14"/>
      <c r="D482" s="14"/>
      <c r="E482" s="14"/>
      <c r="F482" s="14"/>
      <c r="G482" s="45"/>
      <c r="H482" s="14"/>
      <c r="I482" s="14"/>
      <c r="J482" s="14"/>
      <c r="K482" s="14"/>
      <c r="L482" s="14"/>
      <c r="M482" s="14"/>
      <c r="N482" s="14"/>
      <c r="O482" s="14"/>
      <c r="P482" s="14"/>
      <c r="Q482" s="14"/>
      <c r="R482" s="14"/>
      <c r="S482" s="14"/>
      <c r="T482" s="14"/>
      <c r="U482" s="14"/>
      <c r="V482" s="14"/>
      <c r="W482" s="14"/>
      <c r="X482" s="14"/>
      <c r="Y482" s="14"/>
      <c r="Z482" s="14"/>
      <c r="AA482" s="14"/>
    </row>
    <row r="483">
      <c r="A483" s="45"/>
      <c r="B483" s="14"/>
      <c r="C483" s="14"/>
      <c r="D483" s="14"/>
      <c r="E483" s="14"/>
      <c r="F483" s="14"/>
      <c r="G483" s="45"/>
      <c r="H483" s="14"/>
      <c r="I483" s="14"/>
      <c r="J483" s="14"/>
      <c r="K483" s="14"/>
      <c r="L483" s="14"/>
      <c r="M483" s="14"/>
      <c r="N483" s="14"/>
      <c r="O483" s="14"/>
      <c r="P483" s="14"/>
      <c r="Q483" s="14"/>
      <c r="R483" s="14"/>
      <c r="S483" s="14"/>
      <c r="T483" s="14"/>
      <c r="U483" s="14"/>
      <c r="V483" s="14"/>
      <c r="W483" s="14"/>
      <c r="X483" s="14"/>
      <c r="Y483" s="14"/>
      <c r="Z483" s="14"/>
      <c r="AA483" s="14"/>
    </row>
    <row r="484">
      <c r="A484" s="45"/>
      <c r="B484" s="14"/>
      <c r="C484" s="14"/>
      <c r="D484" s="14"/>
      <c r="E484" s="14"/>
      <c r="F484" s="14"/>
      <c r="G484" s="45"/>
      <c r="H484" s="14"/>
      <c r="I484" s="14"/>
      <c r="J484" s="14"/>
      <c r="K484" s="14"/>
      <c r="L484" s="14"/>
      <c r="M484" s="14"/>
      <c r="N484" s="14"/>
      <c r="O484" s="14"/>
      <c r="P484" s="14"/>
      <c r="Q484" s="14"/>
      <c r="R484" s="14"/>
      <c r="S484" s="14"/>
      <c r="T484" s="14"/>
      <c r="U484" s="14"/>
      <c r="V484" s="14"/>
      <c r="W484" s="14"/>
      <c r="X484" s="14"/>
      <c r="Y484" s="14"/>
      <c r="Z484" s="14"/>
      <c r="AA484" s="14"/>
    </row>
    <row r="485">
      <c r="A485" s="45"/>
      <c r="B485" s="14"/>
      <c r="C485" s="14"/>
      <c r="D485" s="14"/>
      <c r="E485" s="14"/>
      <c r="F485" s="14"/>
      <c r="G485" s="45"/>
      <c r="H485" s="14"/>
      <c r="I485" s="14"/>
      <c r="J485" s="14"/>
      <c r="K485" s="14"/>
      <c r="L485" s="14"/>
      <c r="M485" s="14"/>
      <c r="N485" s="14"/>
      <c r="O485" s="14"/>
      <c r="P485" s="14"/>
      <c r="Q485" s="14"/>
      <c r="R485" s="14"/>
      <c r="S485" s="14"/>
      <c r="T485" s="14"/>
      <c r="U485" s="14"/>
      <c r="V485" s="14"/>
      <c r="W485" s="14"/>
      <c r="X485" s="14"/>
      <c r="Y485" s="14"/>
      <c r="Z485" s="14"/>
      <c r="AA485" s="14"/>
    </row>
    <row r="486">
      <c r="A486" s="45"/>
      <c r="B486" s="14"/>
      <c r="C486" s="14"/>
      <c r="D486" s="14"/>
      <c r="E486" s="14"/>
      <c r="F486" s="14"/>
      <c r="G486" s="45"/>
      <c r="H486" s="14"/>
      <c r="I486" s="14"/>
      <c r="J486" s="14"/>
      <c r="K486" s="14"/>
      <c r="L486" s="14"/>
      <c r="M486" s="14"/>
      <c r="N486" s="14"/>
      <c r="O486" s="14"/>
      <c r="P486" s="14"/>
      <c r="Q486" s="14"/>
      <c r="R486" s="14"/>
      <c r="S486" s="14"/>
      <c r="T486" s="14"/>
      <c r="U486" s="14"/>
      <c r="V486" s="14"/>
      <c r="W486" s="14"/>
      <c r="X486" s="14"/>
      <c r="Y486" s="14"/>
      <c r="Z486" s="14"/>
      <c r="AA486" s="14"/>
    </row>
    <row r="487">
      <c r="A487" s="45"/>
      <c r="B487" s="14"/>
      <c r="C487" s="14"/>
      <c r="D487" s="14"/>
      <c r="E487" s="14"/>
      <c r="F487" s="14"/>
      <c r="G487" s="45"/>
      <c r="H487" s="14"/>
      <c r="I487" s="14"/>
      <c r="J487" s="14"/>
      <c r="K487" s="14"/>
      <c r="L487" s="14"/>
      <c r="M487" s="14"/>
      <c r="N487" s="14"/>
      <c r="O487" s="14"/>
      <c r="P487" s="14"/>
      <c r="Q487" s="14"/>
      <c r="R487" s="14"/>
      <c r="S487" s="14"/>
      <c r="T487" s="14"/>
      <c r="U487" s="14"/>
      <c r="V487" s="14"/>
      <c r="W487" s="14"/>
      <c r="X487" s="14"/>
      <c r="Y487" s="14"/>
      <c r="Z487" s="14"/>
      <c r="AA487" s="14"/>
    </row>
    <row r="488">
      <c r="A488" s="45"/>
      <c r="B488" s="14"/>
      <c r="C488" s="14"/>
      <c r="D488" s="14"/>
      <c r="E488" s="14"/>
      <c r="F488" s="14"/>
      <c r="G488" s="45"/>
      <c r="H488" s="14"/>
      <c r="I488" s="14"/>
      <c r="J488" s="14"/>
      <c r="K488" s="14"/>
      <c r="L488" s="14"/>
      <c r="M488" s="14"/>
      <c r="N488" s="14"/>
      <c r="O488" s="14"/>
      <c r="P488" s="14"/>
      <c r="Q488" s="14"/>
      <c r="R488" s="14"/>
      <c r="S488" s="14"/>
      <c r="T488" s="14"/>
      <c r="U488" s="14"/>
      <c r="V488" s="14"/>
      <c r="W488" s="14"/>
      <c r="X488" s="14"/>
      <c r="Y488" s="14"/>
      <c r="Z488" s="14"/>
      <c r="AA488" s="14"/>
    </row>
    <row r="489">
      <c r="A489" s="45"/>
      <c r="B489" s="14"/>
      <c r="C489" s="14"/>
      <c r="D489" s="14"/>
      <c r="E489" s="14"/>
      <c r="F489" s="14"/>
      <c r="G489" s="45"/>
      <c r="H489" s="14"/>
      <c r="I489" s="14"/>
      <c r="J489" s="14"/>
      <c r="K489" s="14"/>
      <c r="L489" s="14"/>
      <c r="M489" s="14"/>
      <c r="N489" s="14"/>
      <c r="O489" s="14"/>
      <c r="P489" s="14"/>
      <c r="Q489" s="14"/>
      <c r="R489" s="14"/>
      <c r="S489" s="14"/>
      <c r="T489" s="14"/>
      <c r="U489" s="14"/>
      <c r="V489" s="14"/>
      <c r="W489" s="14"/>
      <c r="X489" s="14"/>
      <c r="Y489" s="14"/>
      <c r="Z489" s="14"/>
      <c r="AA489" s="14"/>
    </row>
    <row r="490">
      <c r="A490" s="45"/>
      <c r="B490" s="14"/>
      <c r="C490" s="14"/>
      <c r="D490" s="14"/>
      <c r="E490" s="14"/>
      <c r="F490" s="14"/>
      <c r="G490" s="45"/>
      <c r="H490" s="14"/>
      <c r="I490" s="14"/>
      <c r="J490" s="14"/>
      <c r="K490" s="14"/>
      <c r="L490" s="14"/>
      <c r="M490" s="14"/>
      <c r="N490" s="14"/>
      <c r="O490" s="14"/>
      <c r="P490" s="14"/>
      <c r="Q490" s="14"/>
      <c r="R490" s="14"/>
      <c r="S490" s="14"/>
      <c r="T490" s="14"/>
      <c r="U490" s="14"/>
      <c r="V490" s="14"/>
      <c r="W490" s="14"/>
      <c r="X490" s="14"/>
      <c r="Y490" s="14"/>
      <c r="Z490" s="14"/>
      <c r="AA490" s="14"/>
    </row>
    <row r="491">
      <c r="A491" s="45"/>
      <c r="B491" s="14"/>
      <c r="C491" s="14"/>
      <c r="D491" s="14"/>
      <c r="E491" s="14"/>
      <c r="F491" s="14"/>
      <c r="G491" s="45"/>
      <c r="H491" s="14"/>
      <c r="I491" s="14"/>
      <c r="J491" s="14"/>
      <c r="K491" s="14"/>
      <c r="L491" s="14"/>
      <c r="M491" s="14"/>
      <c r="N491" s="14"/>
      <c r="O491" s="14"/>
      <c r="P491" s="14"/>
      <c r="Q491" s="14"/>
      <c r="R491" s="14"/>
      <c r="S491" s="14"/>
      <c r="T491" s="14"/>
      <c r="U491" s="14"/>
      <c r="V491" s="14"/>
      <c r="W491" s="14"/>
      <c r="X491" s="14"/>
      <c r="Y491" s="14"/>
      <c r="Z491" s="14"/>
      <c r="AA491" s="14"/>
    </row>
    <row r="492">
      <c r="A492" s="45"/>
      <c r="B492" s="14"/>
      <c r="C492" s="14"/>
      <c r="D492" s="14"/>
      <c r="E492" s="14"/>
      <c r="F492" s="14"/>
      <c r="G492" s="45"/>
      <c r="H492" s="14"/>
      <c r="I492" s="14"/>
      <c r="J492" s="14"/>
      <c r="K492" s="14"/>
      <c r="L492" s="14"/>
      <c r="M492" s="14"/>
      <c r="N492" s="14"/>
      <c r="O492" s="14"/>
      <c r="P492" s="14"/>
      <c r="Q492" s="14"/>
      <c r="R492" s="14"/>
      <c r="S492" s="14"/>
      <c r="T492" s="14"/>
      <c r="U492" s="14"/>
      <c r="V492" s="14"/>
      <c r="W492" s="14"/>
      <c r="X492" s="14"/>
      <c r="Y492" s="14"/>
      <c r="Z492" s="14"/>
      <c r="AA492" s="14"/>
    </row>
    <row r="493">
      <c r="A493" s="45"/>
      <c r="B493" s="14"/>
      <c r="C493" s="14"/>
      <c r="D493" s="14"/>
      <c r="E493" s="14"/>
      <c r="F493" s="14"/>
      <c r="G493" s="45"/>
      <c r="H493" s="14"/>
      <c r="I493" s="14"/>
      <c r="J493" s="14"/>
      <c r="K493" s="14"/>
      <c r="L493" s="14"/>
      <c r="M493" s="14"/>
      <c r="N493" s="14"/>
      <c r="O493" s="14"/>
      <c r="P493" s="14"/>
      <c r="Q493" s="14"/>
      <c r="R493" s="14"/>
      <c r="S493" s="14"/>
      <c r="T493" s="14"/>
      <c r="U493" s="14"/>
      <c r="V493" s="14"/>
      <c r="W493" s="14"/>
      <c r="X493" s="14"/>
      <c r="Y493" s="14"/>
      <c r="Z493" s="14"/>
      <c r="AA493" s="14"/>
    </row>
    <row r="494">
      <c r="A494" s="45"/>
      <c r="B494" s="14"/>
      <c r="C494" s="14"/>
      <c r="D494" s="14"/>
      <c r="E494" s="14"/>
      <c r="F494" s="14"/>
      <c r="G494" s="45"/>
      <c r="H494" s="14"/>
      <c r="I494" s="14"/>
      <c r="J494" s="14"/>
      <c r="K494" s="14"/>
      <c r="L494" s="14"/>
      <c r="M494" s="14"/>
      <c r="N494" s="14"/>
      <c r="O494" s="14"/>
      <c r="P494" s="14"/>
      <c r="Q494" s="14"/>
      <c r="R494" s="14"/>
      <c r="S494" s="14"/>
      <c r="T494" s="14"/>
      <c r="U494" s="14"/>
      <c r="V494" s="14"/>
      <c r="W494" s="14"/>
      <c r="X494" s="14"/>
      <c r="Y494" s="14"/>
      <c r="Z494" s="14"/>
      <c r="AA494" s="14"/>
    </row>
    <row r="495">
      <c r="A495" s="45"/>
      <c r="B495" s="14"/>
      <c r="C495" s="14"/>
      <c r="D495" s="14"/>
      <c r="E495" s="14"/>
      <c r="F495" s="14"/>
      <c r="G495" s="45"/>
      <c r="H495" s="14"/>
      <c r="I495" s="14"/>
      <c r="J495" s="14"/>
      <c r="K495" s="14"/>
      <c r="L495" s="14"/>
      <c r="M495" s="14"/>
      <c r="N495" s="14"/>
      <c r="O495" s="14"/>
      <c r="P495" s="14"/>
      <c r="Q495" s="14"/>
      <c r="R495" s="14"/>
      <c r="S495" s="14"/>
      <c r="T495" s="14"/>
      <c r="U495" s="14"/>
      <c r="V495" s="14"/>
      <c r="W495" s="14"/>
      <c r="X495" s="14"/>
      <c r="Y495" s="14"/>
      <c r="Z495" s="14"/>
      <c r="AA495" s="14"/>
    </row>
    <row r="496">
      <c r="A496" s="45"/>
      <c r="B496" s="14"/>
      <c r="C496" s="14"/>
      <c r="D496" s="14"/>
      <c r="E496" s="14"/>
      <c r="F496" s="14"/>
      <c r="G496" s="45"/>
      <c r="H496" s="14"/>
      <c r="I496" s="14"/>
      <c r="J496" s="14"/>
      <c r="K496" s="14"/>
      <c r="L496" s="14"/>
      <c r="M496" s="14"/>
      <c r="N496" s="14"/>
      <c r="O496" s="14"/>
      <c r="P496" s="14"/>
      <c r="Q496" s="14"/>
      <c r="R496" s="14"/>
      <c r="S496" s="14"/>
      <c r="T496" s="14"/>
      <c r="U496" s="14"/>
      <c r="V496" s="14"/>
      <c r="W496" s="14"/>
      <c r="X496" s="14"/>
      <c r="Y496" s="14"/>
      <c r="Z496" s="14"/>
      <c r="AA496" s="14"/>
    </row>
    <row r="497">
      <c r="A497" s="45"/>
      <c r="B497" s="14"/>
      <c r="C497" s="14"/>
      <c r="D497" s="14"/>
      <c r="E497" s="14"/>
      <c r="F497" s="14"/>
      <c r="G497" s="45"/>
      <c r="H497" s="14"/>
      <c r="I497" s="14"/>
      <c r="J497" s="14"/>
      <c r="K497" s="14"/>
      <c r="L497" s="14"/>
      <c r="M497" s="14"/>
      <c r="N497" s="14"/>
      <c r="O497" s="14"/>
      <c r="P497" s="14"/>
      <c r="Q497" s="14"/>
      <c r="R497" s="14"/>
      <c r="S497" s="14"/>
      <c r="T497" s="14"/>
      <c r="U497" s="14"/>
      <c r="V497" s="14"/>
      <c r="W497" s="14"/>
      <c r="X497" s="14"/>
      <c r="Y497" s="14"/>
      <c r="Z497" s="14"/>
      <c r="AA497" s="14"/>
    </row>
    <row r="498">
      <c r="A498" s="45"/>
      <c r="B498" s="14"/>
      <c r="C498" s="14"/>
      <c r="D498" s="14"/>
      <c r="E498" s="14"/>
      <c r="F498" s="14"/>
      <c r="G498" s="45"/>
      <c r="H498" s="14"/>
      <c r="I498" s="14"/>
      <c r="J498" s="14"/>
      <c r="K498" s="14"/>
      <c r="L498" s="14"/>
      <c r="M498" s="14"/>
      <c r="N498" s="14"/>
      <c r="O498" s="14"/>
      <c r="P498" s="14"/>
      <c r="Q498" s="14"/>
      <c r="R498" s="14"/>
      <c r="S498" s="14"/>
      <c r="T498" s="14"/>
      <c r="U498" s="14"/>
      <c r="V498" s="14"/>
      <c r="W498" s="14"/>
      <c r="X498" s="14"/>
      <c r="Y498" s="14"/>
      <c r="Z498" s="14"/>
      <c r="AA498" s="14"/>
    </row>
    <row r="499">
      <c r="A499" s="45"/>
      <c r="B499" s="14"/>
      <c r="C499" s="14"/>
      <c r="D499" s="14"/>
      <c r="E499" s="14"/>
      <c r="F499" s="14"/>
      <c r="G499" s="45"/>
      <c r="H499" s="14"/>
      <c r="I499" s="14"/>
      <c r="J499" s="14"/>
      <c r="K499" s="14"/>
      <c r="L499" s="14"/>
      <c r="M499" s="14"/>
      <c r="N499" s="14"/>
      <c r="O499" s="14"/>
      <c r="P499" s="14"/>
      <c r="Q499" s="14"/>
      <c r="R499" s="14"/>
      <c r="S499" s="14"/>
      <c r="T499" s="14"/>
      <c r="U499" s="14"/>
      <c r="V499" s="14"/>
      <c r="W499" s="14"/>
      <c r="X499" s="14"/>
      <c r="Y499" s="14"/>
      <c r="Z499" s="14"/>
      <c r="AA499" s="14"/>
    </row>
    <row r="500">
      <c r="A500" s="45"/>
      <c r="B500" s="14"/>
      <c r="C500" s="14"/>
      <c r="D500" s="14"/>
      <c r="E500" s="14"/>
      <c r="F500" s="14"/>
      <c r="G500" s="45"/>
      <c r="H500" s="14"/>
      <c r="I500" s="14"/>
      <c r="J500" s="14"/>
      <c r="K500" s="14"/>
      <c r="L500" s="14"/>
      <c r="M500" s="14"/>
      <c r="N500" s="14"/>
      <c r="O500" s="14"/>
      <c r="P500" s="14"/>
      <c r="Q500" s="14"/>
      <c r="R500" s="14"/>
      <c r="S500" s="14"/>
      <c r="T500" s="14"/>
      <c r="U500" s="14"/>
      <c r="V500" s="14"/>
      <c r="W500" s="14"/>
      <c r="X500" s="14"/>
      <c r="Y500" s="14"/>
      <c r="Z500" s="14"/>
      <c r="AA500" s="14"/>
    </row>
    <row r="501">
      <c r="A501" s="45"/>
      <c r="B501" s="14"/>
      <c r="C501" s="14"/>
      <c r="D501" s="14"/>
      <c r="E501" s="14"/>
      <c r="F501" s="14"/>
      <c r="G501" s="45"/>
      <c r="H501" s="14"/>
      <c r="I501" s="14"/>
      <c r="J501" s="14"/>
      <c r="K501" s="14"/>
      <c r="L501" s="14"/>
      <c r="M501" s="14"/>
      <c r="N501" s="14"/>
      <c r="O501" s="14"/>
      <c r="P501" s="14"/>
      <c r="Q501" s="14"/>
      <c r="R501" s="14"/>
      <c r="S501" s="14"/>
      <c r="T501" s="14"/>
      <c r="U501" s="14"/>
      <c r="V501" s="14"/>
      <c r="W501" s="14"/>
      <c r="X501" s="14"/>
      <c r="Y501" s="14"/>
      <c r="Z501" s="14"/>
      <c r="AA501" s="14"/>
    </row>
    <row r="502">
      <c r="A502" s="45"/>
      <c r="B502" s="14"/>
      <c r="C502" s="14"/>
      <c r="D502" s="14"/>
      <c r="E502" s="14"/>
      <c r="F502" s="14"/>
      <c r="G502" s="45"/>
      <c r="H502" s="14"/>
      <c r="I502" s="14"/>
      <c r="J502" s="14"/>
      <c r="K502" s="14"/>
      <c r="L502" s="14"/>
      <c r="M502" s="14"/>
      <c r="N502" s="14"/>
      <c r="O502" s="14"/>
      <c r="P502" s="14"/>
      <c r="Q502" s="14"/>
      <c r="R502" s="14"/>
      <c r="S502" s="14"/>
      <c r="T502" s="14"/>
      <c r="U502" s="14"/>
      <c r="V502" s="14"/>
      <c r="W502" s="14"/>
      <c r="X502" s="14"/>
      <c r="Y502" s="14"/>
      <c r="Z502" s="14"/>
      <c r="AA502" s="14"/>
    </row>
    <row r="503">
      <c r="A503" s="45"/>
      <c r="B503" s="14"/>
      <c r="C503" s="14"/>
      <c r="D503" s="14"/>
      <c r="E503" s="14"/>
      <c r="F503" s="14"/>
      <c r="G503" s="45"/>
      <c r="H503" s="14"/>
      <c r="I503" s="14"/>
      <c r="J503" s="14"/>
      <c r="K503" s="14"/>
      <c r="L503" s="14"/>
      <c r="M503" s="14"/>
      <c r="N503" s="14"/>
      <c r="O503" s="14"/>
      <c r="P503" s="14"/>
      <c r="Q503" s="14"/>
      <c r="R503" s="14"/>
      <c r="S503" s="14"/>
      <c r="T503" s="14"/>
      <c r="U503" s="14"/>
      <c r="V503" s="14"/>
      <c r="W503" s="14"/>
      <c r="X503" s="14"/>
      <c r="Y503" s="14"/>
      <c r="Z503" s="14"/>
      <c r="AA503" s="14"/>
    </row>
    <row r="504">
      <c r="A504" s="45"/>
      <c r="B504" s="14"/>
      <c r="C504" s="14"/>
      <c r="D504" s="14"/>
      <c r="E504" s="14"/>
      <c r="F504" s="14"/>
      <c r="G504" s="45"/>
      <c r="H504" s="14"/>
      <c r="I504" s="14"/>
      <c r="J504" s="14"/>
      <c r="K504" s="14"/>
      <c r="L504" s="14"/>
      <c r="M504" s="14"/>
      <c r="N504" s="14"/>
      <c r="O504" s="14"/>
      <c r="P504" s="14"/>
      <c r="Q504" s="14"/>
      <c r="R504" s="14"/>
      <c r="S504" s="14"/>
      <c r="T504" s="14"/>
      <c r="U504" s="14"/>
      <c r="V504" s="14"/>
      <c r="W504" s="14"/>
      <c r="X504" s="14"/>
      <c r="Y504" s="14"/>
      <c r="Z504" s="14"/>
      <c r="AA504" s="14"/>
    </row>
    <row r="505">
      <c r="A505" s="45"/>
      <c r="B505" s="14"/>
      <c r="C505" s="14"/>
      <c r="D505" s="14"/>
      <c r="E505" s="14"/>
      <c r="F505" s="14"/>
      <c r="G505" s="45"/>
      <c r="H505" s="14"/>
      <c r="I505" s="14"/>
      <c r="J505" s="14"/>
      <c r="K505" s="14"/>
      <c r="L505" s="14"/>
      <c r="M505" s="14"/>
      <c r="N505" s="14"/>
      <c r="O505" s="14"/>
      <c r="P505" s="14"/>
      <c r="Q505" s="14"/>
      <c r="R505" s="14"/>
      <c r="S505" s="14"/>
      <c r="T505" s="14"/>
      <c r="U505" s="14"/>
      <c r="V505" s="14"/>
      <c r="W505" s="14"/>
      <c r="X505" s="14"/>
      <c r="Y505" s="14"/>
      <c r="Z505" s="14"/>
      <c r="AA505" s="14"/>
    </row>
    <row r="506">
      <c r="A506" s="45"/>
      <c r="B506" s="14"/>
      <c r="C506" s="14"/>
      <c r="D506" s="14"/>
      <c r="E506" s="14"/>
      <c r="F506" s="14"/>
      <c r="G506" s="45"/>
      <c r="H506" s="14"/>
      <c r="I506" s="14"/>
      <c r="J506" s="14"/>
      <c r="K506" s="14"/>
      <c r="L506" s="14"/>
      <c r="M506" s="14"/>
      <c r="N506" s="14"/>
      <c r="O506" s="14"/>
      <c r="P506" s="14"/>
      <c r="Q506" s="14"/>
      <c r="R506" s="14"/>
      <c r="S506" s="14"/>
      <c r="T506" s="14"/>
      <c r="U506" s="14"/>
      <c r="V506" s="14"/>
      <c r="W506" s="14"/>
      <c r="X506" s="14"/>
      <c r="Y506" s="14"/>
      <c r="Z506" s="14"/>
      <c r="AA506" s="14"/>
    </row>
    <row r="507">
      <c r="A507" s="45"/>
      <c r="B507" s="14"/>
      <c r="C507" s="14"/>
      <c r="D507" s="14"/>
      <c r="E507" s="14"/>
      <c r="F507" s="14"/>
      <c r="G507" s="45"/>
      <c r="H507" s="14"/>
      <c r="I507" s="14"/>
      <c r="J507" s="14"/>
      <c r="K507" s="14"/>
      <c r="L507" s="14"/>
      <c r="M507" s="14"/>
      <c r="N507" s="14"/>
      <c r="O507" s="14"/>
      <c r="P507" s="14"/>
      <c r="Q507" s="14"/>
      <c r="R507" s="14"/>
      <c r="S507" s="14"/>
      <c r="T507" s="14"/>
      <c r="U507" s="14"/>
      <c r="V507" s="14"/>
      <c r="W507" s="14"/>
      <c r="X507" s="14"/>
      <c r="Y507" s="14"/>
      <c r="Z507" s="14"/>
      <c r="AA507" s="14"/>
    </row>
    <row r="508">
      <c r="A508" s="45"/>
      <c r="B508" s="14"/>
      <c r="C508" s="14"/>
      <c r="D508" s="14"/>
      <c r="E508" s="14"/>
      <c r="F508" s="14"/>
      <c r="G508" s="45"/>
      <c r="H508" s="14"/>
      <c r="I508" s="14"/>
      <c r="J508" s="14"/>
      <c r="K508" s="14"/>
      <c r="L508" s="14"/>
      <c r="M508" s="14"/>
      <c r="N508" s="14"/>
      <c r="O508" s="14"/>
      <c r="P508" s="14"/>
      <c r="Q508" s="14"/>
      <c r="R508" s="14"/>
      <c r="S508" s="14"/>
      <c r="T508" s="14"/>
      <c r="U508" s="14"/>
      <c r="V508" s="14"/>
      <c r="W508" s="14"/>
      <c r="X508" s="14"/>
      <c r="Y508" s="14"/>
      <c r="Z508" s="14"/>
      <c r="AA508" s="14"/>
    </row>
    <row r="509">
      <c r="A509" s="45"/>
      <c r="B509" s="14"/>
      <c r="C509" s="14"/>
      <c r="D509" s="14"/>
      <c r="E509" s="14"/>
      <c r="F509" s="14"/>
      <c r="G509" s="45"/>
      <c r="H509" s="14"/>
      <c r="I509" s="14"/>
      <c r="J509" s="14"/>
      <c r="K509" s="14"/>
      <c r="L509" s="14"/>
      <c r="M509" s="14"/>
      <c r="N509" s="14"/>
      <c r="O509" s="14"/>
      <c r="P509" s="14"/>
      <c r="Q509" s="14"/>
      <c r="R509" s="14"/>
      <c r="S509" s="14"/>
      <c r="T509" s="14"/>
      <c r="U509" s="14"/>
      <c r="V509" s="14"/>
      <c r="W509" s="14"/>
      <c r="X509" s="14"/>
      <c r="Y509" s="14"/>
      <c r="Z509" s="14"/>
      <c r="AA509" s="14"/>
    </row>
    <row r="510">
      <c r="A510" s="45"/>
      <c r="B510" s="14"/>
      <c r="C510" s="14"/>
      <c r="D510" s="14"/>
      <c r="E510" s="14"/>
      <c r="F510" s="14"/>
      <c r="G510" s="45"/>
      <c r="H510" s="14"/>
      <c r="I510" s="14"/>
      <c r="J510" s="14"/>
      <c r="K510" s="14"/>
      <c r="L510" s="14"/>
      <c r="M510" s="14"/>
      <c r="N510" s="14"/>
      <c r="O510" s="14"/>
      <c r="P510" s="14"/>
      <c r="Q510" s="14"/>
      <c r="R510" s="14"/>
      <c r="S510" s="14"/>
      <c r="T510" s="14"/>
      <c r="U510" s="14"/>
      <c r="V510" s="14"/>
      <c r="W510" s="14"/>
      <c r="X510" s="14"/>
      <c r="Y510" s="14"/>
      <c r="Z510" s="14"/>
      <c r="AA510" s="14"/>
    </row>
    <row r="511">
      <c r="A511" s="45"/>
      <c r="B511" s="14"/>
      <c r="C511" s="14"/>
      <c r="D511" s="14"/>
      <c r="E511" s="14"/>
      <c r="F511" s="14"/>
      <c r="G511" s="45"/>
      <c r="H511" s="14"/>
      <c r="I511" s="14"/>
      <c r="J511" s="14"/>
      <c r="K511" s="14"/>
      <c r="L511" s="14"/>
      <c r="M511" s="14"/>
      <c r="N511" s="14"/>
      <c r="O511" s="14"/>
      <c r="P511" s="14"/>
      <c r="Q511" s="14"/>
      <c r="R511" s="14"/>
      <c r="S511" s="14"/>
      <c r="T511" s="14"/>
      <c r="U511" s="14"/>
      <c r="V511" s="14"/>
      <c r="W511" s="14"/>
      <c r="X511" s="14"/>
      <c r="Y511" s="14"/>
      <c r="Z511" s="14"/>
      <c r="AA511" s="14"/>
    </row>
    <row r="512">
      <c r="A512" s="45"/>
      <c r="B512" s="14"/>
      <c r="C512" s="14"/>
      <c r="D512" s="14"/>
      <c r="E512" s="14"/>
      <c r="F512" s="14"/>
      <c r="G512" s="45"/>
      <c r="H512" s="14"/>
      <c r="I512" s="14"/>
      <c r="J512" s="14"/>
      <c r="K512" s="14"/>
      <c r="L512" s="14"/>
      <c r="M512" s="14"/>
      <c r="N512" s="14"/>
      <c r="O512" s="14"/>
      <c r="P512" s="14"/>
      <c r="Q512" s="14"/>
      <c r="R512" s="14"/>
      <c r="S512" s="14"/>
      <c r="T512" s="14"/>
      <c r="U512" s="14"/>
      <c r="V512" s="14"/>
      <c r="W512" s="14"/>
      <c r="X512" s="14"/>
      <c r="Y512" s="14"/>
      <c r="Z512" s="14"/>
      <c r="AA512" s="14"/>
    </row>
    <row r="513">
      <c r="A513" s="45"/>
      <c r="B513" s="14"/>
      <c r="C513" s="14"/>
      <c r="D513" s="14"/>
      <c r="E513" s="14"/>
      <c r="F513" s="14"/>
      <c r="G513" s="45"/>
      <c r="H513" s="14"/>
      <c r="I513" s="14"/>
      <c r="J513" s="14"/>
      <c r="K513" s="14"/>
      <c r="L513" s="14"/>
      <c r="M513" s="14"/>
      <c r="N513" s="14"/>
      <c r="O513" s="14"/>
      <c r="P513" s="14"/>
      <c r="Q513" s="14"/>
      <c r="R513" s="14"/>
      <c r="S513" s="14"/>
      <c r="T513" s="14"/>
      <c r="U513" s="14"/>
      <c r="V513" s="14"/>
      <c r="W513" s="14"/>
      <c r="X513" s="14"/>
      <c r="Y513" s="14"/>
      <c r="Z513" s="14"/>
      <c r="AA513" s="14"/>
    </row>
    <row r="514">
      <c r="A514" s="45"/>
      <c r="B514" s="14"/>
      <c r="C514" s="14"/>
      <c r="D514" s="14"/>
      <c r="E514" s="14"/>
      <c r="F514" s="14"/>
      <c r="G514" s="45"/>
      <c r="H514" s="14"/>
      <c r="I514" s="14"/>
      <c r="J514" s="14"/>
      <c r="K514" s="14"/>
      <c r="L514" s="14"/>
      <c r="M514" s="14"/>
      <c r="N514" s="14"/>
      <c r="O514" s="14"/>
      <c r="P514" s="14"/>
      <c r="Q514" s="14"/>
      <c r="R514" s="14"/>
      <c r="S514" s="14"/>
      <c r="T514" s="14"/>
      <c r="U514" s="14"/>
      <c r="V514" s="14"/>
      <c r="W514" s="14"/>
      <c r="X514" s="14"/>
      <c r="Y514" s="14"/>
      <c r="Z514" s="14"/>
      <c r="AA514" s="14"/>
    </row>
    <row r="515">
      <c r="A515" s="45"/>
      <c r="B515" s="14"/>
      <c r="C515" s="14"/>
      <c r="D515" s="14"/>
      <c r="E515" s="14"/>
      <c r="F515" s="14"/>
      <c r="G515" s="45"/>
      <c r="H515" s="14"/>
      <c r="I515" s="14"/>
      <c r="J515" s="14"/>
      <c r="K515" s="14"/>
      <c r="L515" s="14"/>
      <c r="M515" s="14"/>
      <c r="N515" s="14"/>
      <c r="O515" s="14"/>
      <c r="P515" s="14"/>
      <c r="Q515" s="14"/>
      <c r="R515" s="14"/>
      <c r="S515" s="14"/>
      <c r="T515" s="14"/>
      <c r="U515" s="14"/>
      <c r="V515" s="14"/>
      <c r="W515" s="14"/>
      <c r="X515" s="14"/>
      <c r="Y515" s="14"/>
      <c r="Z515" s="14"/>
      <c r="AA515" s="14"/>
    </row>
    <row r="516">
      <c r="A516" s="45"/>
      <c r="B516" s="14"/>
      <c r="C516" s="14"/>
      <c r="D516" s="14"/>
      <c r="E516" s="14"/>
      <c r="F516" s="14"/>
      <c r="G516" s="45"/>
      <c r="H516" s="14"/>
      <c r="I516" s="14"/>
      <c r="J516" s="14"/>
      <c r="K516" s="14"/>
      <c r="L516" s="14"/>
      <c r="M516" s="14"/>
      <c r="N516" s="14"/>
      <c r="O516" s="14"/>
      <c r="P516" s="14"/>
      <c r="Q516" s="14"/>
      <c r="R516" s="14"/>
      <c r="S516" s="14"/>
      <c r="T516" s="14"/>
      <c r="U516" s="14"/>
      <c r="V516" s="14"/>
      <c r="W516" s="14"/>
      <c r="X516" s="14"/>
      <c r="Y516" s="14"/>
      <c r="Z516" s="14"/>
      <c r="AA516" s="14"/>
    </row>
    <row r="517">
      <c r="A517" s="45"/>
      <c r="B517" s="14"/>
      <c r="C517" s="14"/>
      <c r="D517" s="14"/>
      <c r="E517" s="14"/>
      <c r="F517" s="14"/>
      <c r="G517" s="45"/>
      <c r="H517" s="14"/>
      <c r="I517" s="14"/>
      <c r="J517" s="14"/>
      <c r="K517" s="14"/>
      <c r="L517" s="14"/>
      <c r="M517" s="14"/>
      <c r="N517" s="14"/>
      <c r="O517" s="14"/>
      <c r="P517" s="14"/>
      <c r="Q517" s="14"/>
      <c r="R517" s="14"/>
      <c r="S517" s="14"/>
      <c r="T517" s="14"/>
      <c r="U517" s="14"/>
      <c r="V517" s="14"/>
      <c r="W517" s="14"/>
      <c r="X517" s="14"/>
      <c r="Y517" s="14"/>
      <c r="Z517" s="14"/>
      <c r="AA517" s="14"/>
    </row>
    <row r="518">
      <c r="A518" s="45"/>
      <c r="B518" s="14"/>
      <c r="C518" s="14"/>
      <c r="D518" s="14"/>
      <c r="E518" s="14"/>
      <c r="F518" s="14"/>
      <c r="G518" s="45"/>
      <c r="H518" s="14"/>
      <c r="I518" s="14"/>
      <c r="J518" s="14"/>
      <c r="K518" s="14"/>
      <c r="L518" s="14"/>
      <c r="M518" s="14"/>
      <c r="N518" s="14"/>
      <c r="O518" s="14"/>
      <c r="P518" s="14"/>
      <c r="Q518" s="14"/>
      <c r="R518" s="14"/>
      <c r="S518" s="14"/>
      <c r="T518" s="14"/>
      <c r="U518" s="14"/>
      <c r="V518" s="14"/>
      <c r="W518" s="14"/>
      <c r="X518" s="14"/>
      <c r="Y518" s="14"/>
      <c r="Z518" s="14"/>
      <c r="AA518" s="14"/>
    </row>
    <row r="519">
      <c r="A519" s="45"/>
      <c r="B519" s="14"/>
      <c r="C519" s="14"/>
      <c r="D519" s="14"/>
      <c r="E519" s="14"/>
      <c r="F519" s="14"/>
      <c r="G519" s="45"/>
      <c r="H519" s="14"/>
      <c r="I519" s="14"/>
      <c r="J519" s="14"/>
      <c r="K519" s="14"/>
      <c r="L519" s="14"/>
      <c r="M519" s="14"/>
      <c r="N519" s="14"/>
      <c r="O519" s="14"/>
      <c r="P519" s="14"/>
      <c r="Q519" s="14"/>
      <c r="R519" s="14"/>
      <c r="S519" s="14"/>
      <c r="T519" s="14"/>
      <c r="U519" s="14"/>
      <c r="V519" s="14"/>
      <c r="W519" s="14"/>
      <c r="X519" s="14"/>
      <c r="Y519" s="14"/>
      <c r="Z519" s="14"/>
      <c r="AA519" s="14"/>
    </row>
    <row r="520">
      <c r="A520" s="45"/>
      <c r="B520" s="14"/>
      <c r="C520" s="14"/>
      <c r="D520" s="14"/>
      <c r="E520" s="14"/>
      <c r="F520" s="14"/>
      <c r="G520" s="45"/>
      <c r="H520" s="14"/>
      <c r="I520" s="14"/>
      <c r="J520" s="14"/>
      <c r="K520" s="14"/>
      <c r="L520" s="14"/>
      <c r="M520" s="14"/>
      <c r="N520" s="14"/>
      <c r="O520" s="14"/>
      <c r="P520" s="14"/>
      <c r="Q520" s="14"/>
      <c r="R520" s="14"/>
      <c r="S520" s="14"/>
      <c r="T520" s="14"/>
      <c r="U520" s="14"/>
      <c r="V520" s="14"/>
      <c r="W520" s="14"/>
      <c r="X520" s="14"/>
      <c r="Y520" s="14"/>
      <c r="Z520" s="14"/>
      <c r="AA520" s="14"/>
    </row>
    <row r="521">
      <c r="A521" s="45"/>
      <c r="B521" s="14"/>
      <c r="C521" s="14"/>
      <c r="D521" s="14"/>
      <c r="E521" s="14"/>
      <c r="F521" s="14"/>
      <c r="G521" s="45"/>
      <c r="H521" s="14"/>
      <c r="I521" s="14"/>
      <c r="J521" s="14"/>
      <c r="K521" s="14"/>
      <c r="L521" s="14"/>
      <c r="M521" s="14"/>
      <c r="N521" s="14"/>
      <c r="O521" s="14"/>
      <c r="P521" s="14"/>
      <c r="Q521" s="14"/>
      <c r="R521" s="14"/>
      <c r="S521" s="14"/>
      <c r="T521" s="14"/>
      <c r="U521" s="14"/>
      <c r="V521" s="14"/>
      <c r="W521" s="14"/>
      <c r="X521" s="14"/>
      <c r="Y521" s="14"/>
      <c r="Z521" s="14"/>
      <c r="AA521" s="14"/>
    </row>
    <row r="522">
      <c r="A522" s="45"/>
      <c r="B522" s="14"/>
      <c r="C522" s="14"/>
      <c r="D522" s="14"/>
      <c r="E522" s="14"/>
      <c r="F522" s="14"/>
      <c r="G522" s="45"/>
      <c r="H522" s="14"/>
      <c r="I522" s="14"/>
      <c r="J522" s="14"/>
      <c r="K522" s="14"/>
      <c r="L522" s="14"/>
      <c r="M522" s="14"/>
      <c r="N522" s="14"/>
      <c r="O522" s="14"/>
      <c r="P522" s="14"/>
      <c r="Q522" s="14"/>
      <c r="R522" s="14"/>
      <c r="S522" s="14"/>
      <c r="T522" s="14"/>
      <c r="U522" s="14"/>
      <c r="V522" s="14"/>
      <c r="W522" s="14"/>
      <c r="X522" s="14"/>
      <c r="Y522" s="14"/>
      <c r="Z522" s="14"/>
      <c r="AA522" s="14"/>
    </row>
    <row r="523">
      <c r="A523" s="45"/>
      <c r="B523" s="14"/>
      <c r="C523" s="14"/>
      <c r="D523" s="14"/>
      <c r="E523" s="14"/>
      <c r="F523" s="14"/>
      <c r="G523" s="45"/>
      <c r="H523" s="14"/>
      <c r="I523" s="14"/>
      <c r="J523" s="14"/>
      <c r="K523" s="14"/>
      <c r="L523" s="14"/>
      <c r="M523" s="14"/>
      <c r="N523" s="14"/>
      <c r="O523" s="14"/>
      <c r="P523" s="14"/>
      <c r="Q523" s="14"/>
      <c r="R523" s="14"/>
      <c r="S523" s="14"/>
      <c r="T523" s="14"/>
      <c r="U523" s="14"/>
      <c r="V523" s="14"/>
      <c r="W523" s="14"/>
      <c r="X523" s="14"/>
      <c r="Y523" s="14"/>
      <c r="Z523" s="14"/>
      <c r="AA523" s="14"/>
    </row>
    <row r="524">
      <c r="A524" s="45"/>
      <c r="B524" s="14"/>
      <c r="C524" s="14"/>
      <c r="D524" s="14"/>
      <c r="E524" s="14"/>
      <c r="F524" s="14"/>
      <c r="G524" s="45"/>
      <c r="H524" s="14"/>
      <c r="I524" s="14"/>
      <c r="J524" s="14"/>
      <c r="K524" s="14"/>
      <c r="L524" s="14"/>
      <c r="M524" s="14"/>
      <c r="N524" s="14"/>
      <c r="O524" s="14"/>
      <c r="P524" s="14"/>
      <c r="Q524" s="14"/>
      <c r="R524" s="14"/>
      <c r="S524" s="14"/>
      <c r="T524" s="14"/>
      <c r="U524" s="14"/>
      <c r="V524" s="14"/>
      <c r="W524" s="14"/>
      <c r="X524" s="14"/>
      <c r="Y524" s="14"/>
      <c r="Z524" s="14"/>
      <c r="AA524" s="14"/>
    </row>
    <row r="525">
      <c r="A525" s="45"/>
      <c r="B525" s="14"/>
      <c r="C525" s="14"/>
      <c r="D525" s="14"/>
      <c r="E525" s="14"/>
      <c r="F525" s="14"/>
      <c r="G525" s="45"/>
      <c r="H525" s="14"/>
      <c r="I525" s="14"/>
      <c r="J525" s="14"/>
      <c r="K525" s="14"/>
      <c r="L525" s="14"/>
      <c r="M525" s="14"/>
      <c r="N525" s="14"/>
      <c r="O525" s="14"/>
      <c r="P525" s="14"/>
      <c r="Q525" s="14"/>
      <c r="R525" s="14"/>
      <c r="S525" s="14"/>
      <c r="T525" s="14"/>
      <c r="U525" s="14"/>
      <c r="V525" s="14"/>
      <c r="W525" s="14"/>
      <c r="X525" s="14"/>
      <c r="Y525" s="14"/>
      <c r="Z525" s="14"/>
      <c r="AA525" s="14"/>
    </row>
    <row r="526">
      <c r="A526" s="45"/>
      <c r="B526" s="14"/>
      <c r="C526" s="14"/>
      <c r="D526" s="14"/>
      <c r="E526" s="14"/>
      <c r="F526" s="14"/>
      <c r="G526" s="45"/>
      <c r="H526" s="14"/>
      <c r="I526" s="14"/>
      <c r="J526" s="14"/>
      <c r="K526" s="14"/>
      <c r="L526" s="14"/>
      <c r="M526" s="14"/>
      <c r="N526" s="14"/>
      <c r="O526" s="14"/>
      <c r="P526" s="14"/>
      <c r="Q526" s="14"/>
      <c r="R526" s="14"/>
      <c r="S526" s="14"/>
      <c r="T526" s="14"/>
      <c r="U526" s="14"/>
      <c r="V526" s="14"/>
      <c r="W526" s="14"/>
      <c r="X526" s="14"/>
      <c r="Y526" s="14"/>
      <c r="Z526" s="14"/>
      <c r="AA526" s="14"/>
    </row>
    <row r="527">
      <c r="A527" s="45"/>
      <c r="B527" s="14"/>
      <c r="C527" s="14"/>
      <c r="D527" s="14"/>
      <c r="E527" s="14"/>
      <c r="F527" s="14"/>
      <c r="G527" s="45"/>
      <c r="H527" s="14"/>
      <c r="I527" s="14"/>
      <c r="J527" s="14"/>
      <c r="K527" s="14"/>
      <c r="L527" s="14"/>
      <c r="M527" s="14"/>
      <c r="N527" s="14"/>
      <c r="O527" s="14"/>
      <c r="P527" s="14"/>
      <c r="Q527" s="14"/>
      <c r="R527" s="14"/>
      <c r="S527" s="14"/>
      <c r="T527" s="14"/>
      <c r="U527" s="14"/>
      <c r="V527" s="14"/>
      <c r="W527" s="14"/>
      <c r="X527" s="14"/>
      <c r="Y527" s="14"/>
      <c r="Z527" s="14"/>
      <c r="AA527" s="14"/>
    </row>
    <row r="528">
      <c r="A528" s="45"/>
      <c r="B528" s="14"/>
      <c r="C528" s="14"/>
      <c r="D528" s="14"/>
      <c r="E528" s="14"/>
      <c r="F528" s="14"/>
      <c r="G528" s="45"/>
      <c r="H528" s="14"/>
      <c r="I528" s="14"/>
      <c r="J528" s="14"/>
      <c r="K528" s="14"/>
      <c r="L528" s="14"/>
      <c r="M528" s="14"/>
      <c r="N528" s="14"/>
      <c r="O528" s="14"/>
      <c r="P528" s="14"/>
      <c r="Q528" s="14"/>
      <c r="R528" s="14"/>
      <c r="S528" s="14"/>
      <c r="T528" s="14"/>
      <c r="U528" s="14"/>
      <c r="V528" s="14"/>
      <c r="W528" s="14"/>
      <c r="X528" s="14"/>
      <c r="Y528" s="14"/>
      <c r="Z528" s="14"/>
      <c r="AA528" s="14"/>
    </row>
    <row r="529">
      <c r="A529" s="45"/>
      <c r="B529" s="14"/>
      <c r="C529" s="14"/>
      <c r="D529" s="14"/>
      <c r="E529" s="14"/>
      <c r="F529" s="14"/>
      <c r="G529" s="45"/>
      <c r="H529" s="14"/>
      <c r="I529" s="14"/>
      <c r="J529" s="14"/>
      <c r="K529" s="14"/>
      <c r="L529" s="14"/>
      <c r="M529" s="14"/>
      <c r="N529" s="14"/>
      <c r="O529" s="14"/>
      <c r="P529" s="14"/>
      <c r="Q529" s="14"/>
      <c r="R529" s="14"/>
      <c r="S529" s="14"/>
      <c r="T529" s="14"/>
      <c r="U529" s="14"/>
      <c r="V529" s="14"/>
      <c r="W529" s="14"/>
      <c r="X529" s="14"/>
      <c r="Y529" s="14"/>
      <c r="Z529" s="14"/>
      <c r="AA529" s="14"/>
    </row>
    <row r="530">
      <c r="A530" s="45"/>
      <c r="B530" s="14"/>
      <c r="C530" s="14"/>
      <c r="D530" s="14"/>
      <c r="E530" s="14"/>
      <c r="F530" s="14"/>
      <c r="G530" s="45"/>
      <c r="H530" s="14"/>
      <c r="I530" s="14"/>
      <c r="J530" s="14"/>
      <c r="K530" s="14"/>
      <c r="L530" s="14"/>
      <c r="M530" s="14"/>
      <c r="N530" s="14"/>
      <c r="O530" s="14"/>
      <c r="P530" s="14"/>
      <c r="Q530" s="14"/>
      <c r="R530" s="14"/>
      <c r="S530" s="14"/>
      <c r="T530" s="14"/>
      <c r="U530" s="14"/>
      <c r="V530" s="14"/>
      <c r="W530" s="14"/>
      <c r="X530" s="14"/>
      <c r="Y530" s="14"/>
      <c r="Z530" s="14"/>
      <c r="AA530" s="14"/>
    </row>
    <row r="531">
      <c r="A531" s="45"/>
      <c r="B531" s="14"/>
      <c r="C531" s="14"/>
      <c r="D531" s="14"/>
      <c r="E531" s="14"/>
      <c r="F531" s="14"/>
      <c r="G531" s="45"/>
      <c r="H531" s="14"/>
      <c r="I531" s="14"/>
      <c r="J531" s="14"/>
      <c r="K531" s="14"/>
      <c r="L531" s="14"/>
      <c r="M531" s="14"/>
      <c r="N531" s="14"/>
      <c r="O531" s="14"/>
      <c r="P531" s="14"/>
      <c r="Q531" s="14"/>
      <c r="R531" s="14"/>
      <c r="S531" s="14"/>
      <c r="T531" s="14"/>
      <c r="U531" s="14"/>
      <c r="V531" s="14"/>
      <c r="W531" s="14"/>
      <c r="X531" s="14"/>
      <c r="Y531" s="14"/>
      <c r="Z531" s="14"/>
      <c r="AA531" s="14"/>
    </row>
    <row r="532">
      <c r="A532" s="45"/>
      <c r="B532" s="14"/>
      <c r="C532" s="14"/>
      <c r="D532" s="14"/>
      <c r="E532" s="14"/>
      <c r="F532" s="14"/>
      <c r="G532" s="45"/>
      <c r="H532" s="14"/>
      <c r="I532" s="14"/>
      <c r="J532" s="14"/>
      <c r="K532" s="14"/>
      <c r="L532" s="14"/>
      <c r="M532" s="14"/>
      <c r="N532" s="14"/>
      <c r="O532" s="14"/>
      <c r="P532" s="14"/>
      <c r="Q532" s="14"/>
      <c r="R532" s="14"/>
      <c r="S532" s="14"/>
      <c r="T532" s="14"/>
      <c r="U532" s="14"/>
      <c r="V532" s="14"/>
      <c r="W532" s="14"/>
      <c r="X532" s="14"/>
      <c r="Y532" s="14"/>
      <c r="Z532" s="14"/>
      <c r="AA532" s="14"/>
    </row>
    <row r="533">
      <c r="A533" s="45"/>
      <c r="B533" s="14"/>
      <c r="C533" s="14"/>
      <c r="D533" s="14"/>
      <c r="E533" s="14"/>
      <c r="F533" s="14"/>
      <c r="G533" s="45"/>
      <c r="H533" s="14"/>
      <c r="I533" s="14"/>
      <c r="J533" s="14"/>
      <c r="K533" s="14"/>
      <c r="L533" s="14"/>
      <c r="M533" s="14"/>
      <c r="N533" s="14"/>
      <c r="O533" s="14"/>
      <c r="P533" s="14"/>
      <c r="Q533" s="14"/>
      <c r="R533" s="14"/>
      <c r="S533" s="14"/>
      <c r="T533" s="14"/>
      <c r="U533" s="14"/>
      <c r="V533" s="14"/>
      <c r="W533" s="14"/>
      <c r="X533" s="14"/>
      <c r="Y533" s="14"/>
      <c r="Z533" s="14"/>
      <c r="AA533" s="14"/>
    </row>
    <row r="534">
      <c r="A534" s="45"/>
      <c r="B534" s="14"/>
      <c r="C534" s="14"/>
      <c r="D534" s="14"/>
      <c r="E534" s="14"/>
      <c r="F534" s="14"/>
      <c r="G534" s="45"/>
      <c r="H534" s="14"/>
      <c r="I534" s="14"/>
      <c r="J534" s="14"/>
      <c r="K534" s="14"/>
      <c r="L534" s="14"/>
      <c r="M534" s="14"/>
      <c r="N534" s="14"/>
      <c r="O534" s="14"/>
      <c r="P534" s="14"/>
      <c r="Q534" s="14"/>
      <c r="R534" s="14"/>
      <c r="S534" s="14"/>
      <c r="T534" s="14"/>
      <c r="U534" s="14"/>
      <c r="V534" s="14"/>
      <c r="W534" s="14"/>
      <c r="X534" s="14"/>
      <c r="Y534" s="14"/>
      <c r="Z534" s="14"/>
      <c r="AA534" s="14"/>
    </row>
    <row r="535">
      <c r="A535" s="45"/>
      <c r="B535" s="14"/>
      <c r="C535" s="14"/>
      <c r="D535" s="14"/>
      <c r="E535" s="14"/>
      <c r="F535" s="14"/>
      <c r="G535" s="45"/>
      <c r="H535" s="14"/>
      <c r="I535" s="14"/>
      <c r="J535" s="14"/>
      <c r="K535" s="14"/>
      <c r="L535" s="14"/>
      <c r="M535" s="14"/>
      <c r="N535" s="14"/>
      <c r="O535" s="14"/>
      <c r="P535" s="14"/>
      <c r="Q535" s="14"/>
      <c r="R535" s="14"/>
      <c r="S535" s="14"/>
      <c r="T535" s="14"/>
      <c r="U535" s="14"/>
      <c r="V535" s="14"/>
      <c r="W535" s="14"/>
      <c r="X535" s="14"/>
      <c r="Y535" s="14"/>
      <c r="Z535" s="14"/>
      <c r="AA535" s="14"/>
    </row>
    <row r="536">
      <c r="A536" s="45"/>
      <c r="B536" s="14"/>
      <c r="C536" s="14"/>
      <c r="D536" s="14"/>
      <c r="E536" s="14"/>
      <c r="F536" s="14"/>
      <c r="G536" s="45"/>
      <c r="H536" s="14"/>
      <c r="I536" s="14"/>
      <c r="J536" s="14"/>
      <c r="K536" s="14"/>
      <c r="L536" s="14"/>
      <c r="M536" s="14"/>
      <c r="N536" s="14"/>
      <c r="O536" s="14"/>
      <c r="P536" s="14"/>
      <c r="Q536" s="14"/>
      <c r="R536" s="14"/>
      <c r="S536" s="14"/>
      <c r="T536" s="14"/>
      <c r="U536" s="14"/>
      <c r="V536" s="14"/>
      <c r="W536" s="14"/>
      <c r="X536" s="14"/>
      <c r="Y536" s="14"/>
      <c r="Z536" s="14"/>
      <c r="AA536" s="14"/>
    </row>
    <row r="537">
      <c r="A537" s="45"/>
      <c r="B537" s="14"/>
      <c r="C537" s="14"/>
      <c r="D537" s="14"/>
      <c r="E537" s="14"/>
      <c r="F537" s="14"/>
      <c r="G537" s="45"/>
      <c r="H537" s="14"/>
      <c r="I537" s="14"/>
      <c r="J537" s="14"/>
      <c r="K537" s="14"/>
      <c r="L537" s="14"/>
      <c r="M537" s="14"/>
      <c r="N537" s="14"/>
      <c r="O537" s="14"/>
      <c r="P537" s="14"/>
      <c r="Q537" s="14"/>
      <c r="R537" s="14"/>
      <c r="S537" s="14"/>
      <c r="T537" s="14"/>
      <c r="U537" s="14"/>
      <c r="V537" s="14"/>
      <c r="W537" s="14"/>
      <c r="X537" s="14"/>
      <c r="Y537" s="14"/>
      <c r="Z537" s="14"/>
      <c r="AA537" s="14"/>
    </row>
    <row r="538">
      <c r="A538" s="45"/>
      <c r="B538" s="14"/>
      <c r="C538" s="14"/>
      <c r="D538" s="14"/>
      <c r="E538" s="14"/>
      <c r="F538" s="14"/>
      <c r="G538" s="45"/>
      <c r="H538" s="14"/>
      <c r="I538" s="14"/>
      <c r="J538" s="14"/>
      <c r="K538" s="14"/>
      <c r="L538" s="14"/>
      <c r="M538" s="14"/>
      <c r="N538" s="14"/>
      <c r="O538" s="14"/>
      <c r="P538" s="14"/>
      <c r="Q538" s="14"/>
      <c r="R538" s="14"/>
      <c r="S538" s="14"/>
      <c r="T538" s="14"/>
      <c r="U538" s="14"/>
      <c r="V538" s="14"/>
      <c r="W538" s="14"/>
      <c r="X538" s="14"/>
      <c r="Y538" s="14"/>
      <c r="Z538" s="14"/>
      <c r="AA538" s="14"/>
    </row>
    <row r="539">
      <c r="A539" s="45"/>
      <c r="B539" s="14"/>
      <c r="C539" s="14"/>
      <c r="D539" s="14"/>
      <c r="E539" s="14"/>
      <c r="F539" s="14"/>
      <c r="G539" s="45"/>
      <c r="H539" s="14"/>
      <c r="I539" s="14"/>
      <c r="J539" s="14"/>
      <c r="K539" s="14"/>
      <c r="L539" s="14"/>
      <c r="M539" s="14"/>
      <c r="N539" s="14"/>
      <c r="O539" s="14"/>
      <c r="P539" s="14"/>
      <c r="Q539" s="14"/>
      <c r="R539" s="14"/>
      <c r="S539" s="14"/>
      <c r="T539" s="14"/>
      <c r="U539" s="14"/>
      <c r="V539" s="14"/>
      <c r="W539" s="14"/>
      <c r="X539" s="14"/>
      <c r="Y539" s="14"/>
      <c r="Z539" s="14"/>
      <c r="AA539" s="14"/>
    </row>
    <row r="540">
      <c r="A540" s="45"/>
      <c r="B540" s="14"/>
      <c r="C540" s="14"/>
      <c r="D540" s="14"/>
      <c r="E540" s="14"/>
      <c r="F540" s="14"/>
      <c r="G540" s="45"/>
      <c r="H540" s="14"/>
      <c r="I540" s="14"/>
      <c r="J540" s="14"/>
      <c r="K540" s="14"/>
      <c r="L540" s="14"/>
      <c r="M540" s="14"/>
      <c r="N540" s="14"/>
      <c r="O540" s="14"/>
      <c r="P540" s="14"/>
      <c r="Q540" s="14"/>
      <c r="R540" s="14"/>
      <c r="S540" s="14"/>
      <c r="T540" s="14"/>
      <c r="U540" s="14"/>
      <c r="V540" s="14"/>
      <c r="W540" s="14"/>
      <c r="X540" s="14"/>
      <c r="Y540" s="14"/>
      <c r="Z540" s="14"/>
      <c r="AA540" s="14"/>
    </row>
    <row r="541">
      <c r="A541" s="45"/>
      <c r="B541" s="14"/>
      <c r="C541" s="14"/>
      <c r="D541" s="14"/>
      <c r="E541" s="14"/>
      <c r="F541" s="14"/>
      <c r="G541" s="45"/>
      <c r="H541" s="14"/>
      <c r="I541" s="14"/>
      <c r="J541" s="14"/>
      <c r="K541" s="14"/>
      <c r="L541" s="14"/>
      <c r="M541" s="14"/>
      <c r="N541" s="14"/>
      <c r="O541" s="14"/>
      <c r="P541" s="14"/>
      <c r="Q541" s="14"/>
      <c r="R541" s="14"/>
      <c r="S541" s="14"/>
      <c r="T541" s="14"/>
      <c r="U541" s="14"/>
      <c r="V541" s="14"/>
      <c r="W541" s="14"/>
      <c r="X541" s="14"/>
      <c r="Y541" s="14"/>
      <c r="Z541" s="14"/>
      <c r="AA541" s="14"/>
    </row>
    <row r="542">
      <c r="A542" s="45"/>
      <c r="B542" s="14"/>
      <c r="C542" s="14"/>
      <c r="D542" s="14"/>
      <c r="E542" s="14"/>
      <c r="F542" s="14"/>
      <c r="G542" s="45"/>
      <c r="H542" s="14"/>
      <c r="I542" s="14"/>
      <c r="J542" s="14"/>
      <c r="K542" s="14"/>
      <c r="L542" s="14"/>
      <c r="M542" s="14"/>
      <c r="N542" s="14"/>
      <c r="O542" s="14"/>
      <c r="P542" s="14"/>
      <c r="Q542" s="14"/>
      <c r="R542" s="14"/>
      <c r="S542" s="14"/>
      <c r="T542" s="14"/>
      <c r="U542" s="14"/>
      <c r="V542" s="14"/>
      <c r="W542" s="14"/>
      <c r="X542" s="14"/>
      <c r="Y542" s="14"/>
      <c r="Z542" s="14"/>
      <c r="AA542" s="14"/>
    </row>
    <row r="543">
      <c r="A543" s="45"/>
      <c r="B543" s="14"/>
      <c r="C543" s="14"/>
      <c r="D543" s="14"/>
      <c r="E543" s="14"/>
      <c r="F543" s="14"/>
      <c r="G543" s="45"/>
      <c r="H543" s="14"/>
      <c r="I543" s="14"/>
      <c r="J543" s="14"/>
      <c r="K543" s="14"/>
      <c r="L543" s="14"/>
      <c r="M543" s="14"/>
      <c r="N543" s="14"/>
      <c r="O543" s="14"/>
      <c r="P543" s="14"/>
      <c r="Q543" s="14"/>
      <c r="R543" s="14"/>
      <c r="S543" s="14"/>
      <c r="T543" s="14"/>
      <c r="U543" s="14"/>
      <c r="V543" s="14"/>
      <c r="W543" s="14"/>
      <c r="X543" s="14"/>
      <c r="Y543" s="14"/>
      <c r="Z543" s="14"/>
      <c r="AA543" s="14"/>
    </row>
    <row r="544">
      <c r="A544" s="45"/>
      <c r="B544" s="14"/>
      <c r="C544" s="14"/>
      <c r="D544" s="14"/>
      <c r="E544" s="14"/>
      <c r="F544" s="14"/>
      <c r="G544" s="45"/>
      <c r="H544" s="14"/>
      <c r="I544" s="14"/>
      <c r="J544" s="14"/>
      <c r="K544" s="14"/>
      <c r="L544" s="14"/>
      <c r="M544" s="14"/>
      <c r="N544" s="14"/>
      <c r="O544" s="14"/>
      <c r="P544" s="14"/>
      <c r="Q544" s="14"/>
      <c r="R544" s="14"/>
      <c r="S544" s="14"/>
      <c r="T544" s="14"/>
      <c r="U544" s="14"/>
      <c r="V544" s="14"/>
      <c r="W544" s="14"/>
      <c r="X544" s="14"/>
      <c r="Y544" s="14"/>
      <c r="Z544" s="14"/>
      <c r="AA544" s="14"/>
    </row>
    <row r="545">
      <c r="A545" s="45"/>
      <c r="B545" s="14"/>
      <c r="C545" s="14"/>
      <c r="D545" s="14"/>
      <c r="E545" s="14"/>
      <c r="F545" s="14"/>
      <c r="G545" s="45"/>
      <c r="H545" s="14"/>
      <c r="I545" s="14"/>
      <c r="J545" s="14"/>
      <c r="K545" s="14"/>
      <c r="L545" s="14"/>
      <c r="M545" s="14"/>
      <c r="N545" s="14"/>
      <c r="O545" s="14"/>
      <c r="P545" s="14"/>
      <c r="Q545" s="14"/>
      <c r="R545" s="14"/>
      <c r="S545" s="14"/>
      <c r="T545" s="14"/>
      <c r="U545" s="14"/>
      <c r="V545" s="14"/>
      <c r="W545" s="14"/>
      <c r="X545" s="14"/>
      <c r="Y545" s="14"/>
      <c r="Z545" s="14"/>
      <c r="AA545" s="14"/>
    </row>
    <row r="546">
      <c r="A546" s="45"/>
      <c r="B546" s="14"/>
      <c r="C546" s="14"/>
      <c r="D546" s="14"/>
      <c r="E546" s="14"/>
      <c r="F546" s="14"/>
      <c r="G546" s="45"/>
      <c r="H546" s="14"/>
      <c r="I546" s="14"/>
      <c r="J546" s="14"/>
      <c r="K546" s="14"/>
      <c r="L546" s="14"/>
      <c r="M546" s="14"/>
      <c r="N546" s="14"/>
      <c r="O546" s="14"/>
      <c r="P546" s="14"/>
      <c r="Q546" s="14"/>
      <c r="R546" s="14"/>
      <c r="S546" s="14"/>
      <c r="T546" s="14"/>
      <c r="U546" s="14"/>
      <c r="V546" s="14"/>
      <c r="W546" s="14"/>
      <c r="X546" s="14"/>
      <c r="Y546" s="14"/>
      <c r="Z546" s="14"/>
      <c r="AA546" s="14"/>
    </row>
    <row r="547">
      <c r="A547" s="45"/>
      <c r="B547" s="14"/>
      <c r="C547" s="14"/>
      <c r="D547" s="14"/>
      <c r="E547" s="14"/>
      <c r="F547" s="14"/>
      <c r="G547" s="45"/>
      <c r="H547" s="14"/>
      <c r="I547" s="14"/>
      <c r="J547" s="14"/>
      <c r="K547" s="14"/>
      <c r="L547" s="14"/>
      <c r="M547" s="14"/>
      <c r="N547" s="14"/>
      <c r="O547" s="14"/>
      <c r="P547" s="14"/>
      <c r="Q547" s="14"/>
      <c r="R547" s="14"/>
      <c r="S547" s="14"/>
      <c r="T547" s="14"/>
      <c r="U547" s="14"/>
      <c r="V547" s="14"/>
      <c r="W547" s="14"/>
      <c r="X547" s="14"/>
      <c r="Y547" s="14"/>
      <c r="Z547" s="14"/>
      <c r="AA547" s="14"/>
    </row>
    <row r="548">
      <c r="A548" s="45"/>
      <c r="B548" s="14"/>
      <c r="C548" s="14"/>
      <c r="D548" s="14"/>
      <c r="E548" s="14"/>
      <c r="F548" s="14"/>
      <c r="G548" s="45"/>
      <c r="H548" s="14"/>
      <c r="I548" s="14"/>
      <c r="J548" s="14"/>
      <c r="K548" s="14"/>
      <c r="L548" s="14"/>
      <c r="M548" s="14"/>
      <c r="N548" s="14"/>
      <c r="O548" s="14"/>
      <c r="P548" s="14"/>
      <c r="Q548" s="14"/>
      <c r="R548" s="14"/>
      <c r="S548" s="14"/>
      <c r="T548" s="14"/>
      <c r="U548" s="14"/>
      <c r="V548" s="14"/>
      <c r="W548" s="14"/>
      <c r="X548" s="14"/>
      <c r="Y548" s="14"/>
      <c r="Z548" s="14"/>
      <c r="AA548" s="14"/>
    </row>
    <row r="549">
      <c r="A549" s="45"/>
      <c r="B549" s="14"/>
      <c r="C549" s="14"/>
      <c r="D549" s="14"/>
      <c r="E549" s="14"/>
      <c r="F549" s="14"/>
      <c r="G549" s="45"/>
      <c r="H549" s="14"/>
      <c r="I549" s="14"/>
      <c r="J549" s="14"/>
      <c r="K549" s="14"/>
      <c r="L549" s="14"/>
      <c r="M549" s="14"/>
      <c r="N549" s="14"/>
      <c r="O549" s="14"/>
      <c r="P549" s="14"/>
      <c r="Q549" s="14"/>
      <c r="R549" s="14"/>
      <c r="S549" s="14"/>
      <c r="T549" s="14"/>
      <c r="U549" s="14"/>
      <c r="V549" s="14"/>
      <c r="W549" s="14"/>
      <c r="X549" s="14"/>
      <c r="Y549" s="14"/>
      <c r="Z549" s="14"/>
      <c r="AA549" s="14"/>
    </row>
    <row r="550">
      <c r="A550" s="45"/>
      <c r="B550" s="14"/>
      <c r="C550" s="14"/>
      <c r="D550" s="14"/>
      <c r="E550" s="14"/>
      <c r="F550" s="14"/>
      <c r="G550" s="45"/>
      <c r="H550" s="14"/>
      <c r="I550" s="14"/>
      <c r="J550" s="14"/>
      <c r="K550" s="14"/>
      <c r="L550" s="14"/>
      <c r="M550" s="14"/>
      <c r="N550" s="14"/>
      <c r="O550" s="14"/>
      <c r="P550" s="14"/>
      <c r="Q550" s="14"/>
      <c r="R550" s="14"/>
      <c r="S550" s="14"/>
      <c r="T550" s="14"/>
      <c r="U550" s="14"/>
      <c r="V550" s="14"/>
      <c r="W550" s="14"/>
      <c r="X550" s="14"/>
      <c r="Y550" s="14"/>
      <c r="Z550" s="14"/>
      <c r="AA550" s="14"/>
    </row>
    <row r="551">
      <c r="A551" s="45"/>
      <c r="B551" s="14"/>
      <c r="C551" s="14"/>
      <c r="D551" s="14"/>
      <c r="E551" s="14"/>
      <c r="F551" s="14"/>
      <c r="G551" s="45"/>
      <c r="H551" s="14"/>
      <c r="I551" s="14"/>
      <c r="J551" s="14"/>
      <c r="K551" s="14"/>
      <c r="L551" s="14"/>
      <c r="M551" s="14"/>
      <c r="N551" s="14"/>
      <c r="O551" s="14"/>
      <c r="P551" s="14"/>
      <c r="Q551" s="14"/>
      <c r="R551" s="14"/>
      <c r="S551" s="14"/>
      <c r="T551" s="14"/>
      <c r="U551" s="14"/>
      <c r="V551" s="14"/>
      <c r="W551" s="14"/>
      <c r="X551" s="14"/>
      <c r="Y551" s="14"/>
      <c r="Z551" s="14"/>
      <c r="AA551" s="14"/>
    </row>
    <row r="552">
      <c r="A552" s="45"/>
      <c r="B552" s="14"/>
      <c r="C552" s="14"/>
      <c r="D552" s="14"/>
      <c r="E552" s="14"/>
      <c r="F552" s="14"/>
      <c r="G552" s="45"/>
      <c r="H552" s="14"/>
      <c r="I552" s="14"/>
      <c r="J552" s="14"/>
      <c r="K552" s="14"/>
      <c r="L552" s="14"/>
      <c r="M552" s="14"/>
      <c r="N552" s="14"/>
      <c r="O552" s="14"/>
      <c r="P552" s="14"/>
      <c r="Q552" s="14"/>
      <c r="R552" s="14"/>
      <c r="S552" s="14"/>
      <c r="T552" s="14"/>
      <c r="U552" s="14"/>
      <c r="V552" s="14"/>
      <c r="W552" s="14"/>
      <c r="X552" s="14"/>
      <c r="Y552" s="14"/>
      <c r="Z552" s="14"/>
      <c r="AA552" s="14"/>
    </row>
    <row r="553">
      <c r="A553" s="45"/>
      <c r="B553" s="14"/>
      <c r="C553" s="14"/>
      <c r="D553" s="14"/>
      <c r="E553" s="14"/>
      <c r="F553" s="14"/>
      <c r="G553" s="45"/>
      <c r="H553" s="14"/>
      <c r="I553" s="14"/>
      <c r="J553" s="14"/>
      <c r="K553" s="14"/>
      <c r="L553" s="14"/>
      <c r="M553" s="14"/>
      <c r="N553" s="14"/>
      <c r="O553" s="14"/>
      <c r="P553" s="14"/>
      <c r="Q553" s="14"/>
      <c r="R553" s="14"/>
      <c r="S553" s="14"/>
      <c r="T553" s="14"/>
      <c r="U553" s="14"/>
      <c r="V553" s="14"/>
      <c r="W553" s="14"/>
      <c r="X553" s="14"/>
      <c r="Y553" s="14"/>
      <c r="Z553" s="14"/>
      <c r="AA553" s="14"/>
    </row>
    <row r="554">
      <c r="A554" s="45"/>
      <c r="B554" s="14"/>
      <c r="C554" s="14"/>
      <c r="D554" s="14"/>
      <c r="E554" s="14"/>
      <c r="F554" s="14"/>
      <c r="G554" s="45"/>
      <c r="H554" s="14"/>
      <c r="I554" s="14"/>
      <c r="J554" s="14"/>
      <c r="K554" s="14"/>
      <c r="L554" s="14"/>
      <c r="M554" s="14"/>
      <c r="N554" s="14"/>
      <c r="O554" s="14"/>
      <c r="P554" s="14"/>
      <c r="Q554" s="14"/>
      <c r="R554" s="14"/>
      <c r="S554" s="14"/>
      <c r="T554" s="14"/>
      <c r="U554" s="14"/>
      <c r="V554" s="14"/>
      <c r="W554" s="14"/>
      <c r="X554" s="14"/>
      <c r="Y554" s="14"/>
      <c r="Z554" s="14"/>
      <c r="AA554" s="14"/>
    </row>
    <row r="555">
      <c r="A555" s="45"/>
      <c r="B555" s="14"/>
      <c r="C555" s="14"/>
      <c r="D555" s="14"/>
      <c r="E555" s="14"/>
      <c r="F555" s="14"/>
      <c r="G555" s="45"/>
      <c r="H555" s="14"/>
      <c r="I555" s="14"/>
      <c r="J555" s="14"/>
      <c r="K555" s="14"/>
      <c r="L555" s="14"/>
      <c r="M555" s="14"/>
      <c r="N555" s="14"/>
      <c r="O555" s="14"/>
      <c r="P555" s="14"/>
      <c r="Q555" s="14"/>
      <c r="R555" s="14"/>
      <c r="S555" s="14"/>
      <c r="T555" s="14"/>
      <c r="U555" s="14"/>
      <c r="V555" s="14"/>
      <c r="W555" s="14"/>
      <c r="X555" s="14"/>
      <c r="Y555" s="14"/>
      <c r="Z555" s="14"/>
      <c r="AA555" s="14"/>
    </row>
    <row r="556">
      <c r="A556" s="45"/>
      <c r="B556" s="14"/>
      <c r="C556" s="14"/>
      <c r="D556" s="14"/>
      <c r="E556" s="14"/>
      <c r="F556" s="14"/>
      <c r="G556" s="45"/>
      <c r="H556" s="14"/>
      <c r="I556" s="14"/>
      <c r="J556" s="14"/>
      <c r="K556" s="14"/>
      <c r="L556" s="14"/>
      <c r="M556" s="14"/>
      <c r="N556" s="14"/>
      <c r="O556" s="14"/>
      <c r="P556" s="14"/>
      <c r="Q556" s="14"/>
      <c r="R556" s="14"/>
      <c r="S556" s="14"/>
      <c r="T556" s="14"/>
      <c r="U556" s="14"/>
      <c r="V556" s="14"/>
      <c r="W556" s="14"/>
      <c r="X556" s="14"/>
      <c r="Y556" s="14"/>
      <c r="Z556" s="14"/>
      <c r="AA556" s="14"/>
    </row>
    <row r="557">
      <c r="A557" s="45"/>
      <c r="B557" s="14"/>
      <c r="C557" s="14"/>
      <c r="D557" s="14"/>
      <c r="E557" s="14"/>
      <c r="F557" s="14"/>
      <c r="G557" s="45"/>
      <c r="H557" s="14"/>
      <c r="I557" s="14"/>
      <c r="J557" s="14"/>
      <c r="K557" s="14"/>
      <c r="L557" s="14"/>
      <c r="M557" s="14"/>
      <c r="N557" s="14"/>
      <c r="O557" s="14"/>
      <c r="P557" s="14"/>
      <c r="Q557" s="14"/>
      <c r="R557" s="14"/>
      <c r="S557" s="14"/>
      <c r="T557" s="14"/>
      <c r="U557" s="14"/>
      <c r="V557" s="14"/>
      <c r="W557" s="14"/>
      <c r="X557" s="14"/>
      <c r="Y557" s="14"/>
      <c r="Z557" s="14"/>
      <c r="AA557" s="14"/>
    </row>
    <row r="558">
      <c r="A558" s="45"/>
      <c r="B558" s="14"/>
      <c r="C558" s="14"/>
      <c r="D558" s="14"/>
      <c r="E558" s="14"/>
      <c r="F558" s="14"/>
      <c r="G558" s="45"/>
      <c r="H558" s="14"/>
      <c r="I558" s="14"/>
      <c r="J558" s="14"/>
      <c r="K558" s="14"/>
      <c r="L558" s="14"/>
      <c r="M558" s="14"/>
      <c r="N558" s="14"/>
      <c r="O558" s="14"/>
      <c r="P558" s="14"/>
      <c r="Q558" s="14"/>
      <c r="R558" s="14"/>
      <c r="S558" s="14"/>
      <c r="T558" s="14"/>
      <c r="U558" s="14"/>
      <c r="V558" s="14"/>
      <c r="W558" s="14"/>
      <c r="X558" s="14"/>
      <c r="Y558" s="14"/>
      <c r="Z558" s="14"/>
      <c r="AA558" s="14"/>
    </row>
    <row r="559">
      <c r="A559" s="45"/>
      <c r="B559" s="14"/>
      <c r="C559" s="14"/>
      <c r="D559" s="14"/>
      <c r="E559" s="14"/>
      <c r="F559" s="14"/>
      <c r="G559" s="45"/>
      <c r="H559" s="14"/>
      <c r="I559" s="14"/>
      <c r="J559" s="14"/>
      <c r="K559" s="14"/>
      <c r="L559" s="14"/>
      <c r="M559" s="14"/>
      <c r="N559" s="14"/>
      <c r="O559" s="14"/>
      <c r="P559" s="14"/>
      <c r="Q559" s="14"/>
      <c r="R559" s="14"/>
      <c r="S559" s="14"/>
      <c r="T559" s="14"/>
      <c r="U559" s="14"/>
      <c r="V559" s="14"/>
      <c r="W559" s="14"/>
      <c r="X559" s="14"/>
      <c r="Y559" s="14"/>
      <c r="Z559" s="14"/>
      <c r="AA559" s="14"/>
    </row>
    <row r="560">
      <c r="A560" s="45"/>
      <c r="B560" s="14"/>
      <c r="C560" s="14"/>
      <c r="D560" s="14"/>
      <c r="E560" s="14"/>
      <c r="F560" s="14"/>
      <c r="G560" s="45"/>
      <c r="H560" s="14"/>
      <c r="I560" s="14"/>
      <c r="J560" s="14"/>
      <c r="K560" s="14"/>
      <c r="L560" s="14"/>
      <c r="M560" s="14"/>
      <c r="N560" s="14"/>
      <c r="O560" s="14"/>
      <c r="P560" s="14"/>
      <c r="Q560" s="14"/>
      <c r="R560" s="14"/>
      <c r="S560" s="14"/>
      <c r="T560" s="14"/>
      <c r="U560" s="14"/>
      <c r="V560" s="14"/>
      <c r="W560" s="14"/>
      <c r="X560" s="14"/>
      <c r="Y560" s="14"/>
      <c r="Z560" s="14"/>
      <c r="AA560" s="14"/>
    </row>
    <row r="561">
      <c r="A561" s="45"/>
      <c r="B561" s="14"/>
      <c r="C561" s="14"/>
      <c r="D561" s="14"/>
      <c r="E561" s="14"/>
      <c r="F561" s="14"/>
      <c r="G561" s="45"/>
      <c r="H561" s="14"/>
      <c r="I561" s="14"/>
      <c r="J561" s="14"/>
      <c r="K561" s="14"/>
      <c r="L561" s="14"/>
      <c r="M561" s="14"/>
      <c r="N561" s="14"/>
      <c r="O561" s="14"/>
      <c r="P561" s="14"/>
      <c r="Q561" s="14"/>
      <c r="R561" s="14"/>
      <c r="S561" s="14"/>
      <c r="T561" s="14"/>
      <c r="U561" s="14"/>
      <c r="V561" s="14"/>
      <c r="W561" s="14"/>
      <c r="X561" s="14"/>
      <c r="Y561" s="14"/>
      <c r="Z561" s="14"/>
      <c r="AA561" s="14"/>
    </row>
    <row r="562">
      <c r="A562" s="45"/>
      <c r="B562" s="14"/>
      <c r="C562" s="14"/>
      <c r="D562" s="14"/>
      <c r="E562" s="14"/>
      <c r="F562" s="14"/>
      <c r="G562" s="45"/>
      <c r="H562" s="14"/>
      <c r="I562" s="14"/>
      <c r="J562" s="14"/>
      <c r="K562" s="14"/>
      <c r="L562" s="14"/>
      <c r="M562" s="14"/>
      <c r="N562" s="14"/>
      <c r="O562" s="14"/>
      <c r="P562" s="14"/>
      <c r="Q562" s="14"/>
      <c r="R562" s="14"/>
      <c r="S562" s="14"/>
      <c r="T562" s="14"/>
      <c r="U562" s="14"/>
      <c r="V562" s="14"/>
      <c r="W562" s="14"/>
      <c r="X562" s="14"/>
      <c r="Y562" s="14"/>
      <c r="Z562" s="14"/>
      <c r="AA562" s="14"/>
    </row>
    <row r="563">
      <c r="A563" s="45"/>
      <c r="B563" s="14"/>
      <c r="C563" s="14"/>
      <c r="D563" s="14"/>
      <c r="E563" s="14"/>
      <c r="F563" s="14"/>
      <c r="G563" s="45"/>
      <c r="H563" s="14"/>
      <c r="I563" s="14"/>
      <c r="J563" s="14"/>
      <c r="K563" s="14"/>
      <c r="L563" s="14"/>
      <c r="M563" s="14"/>
      <c r="N563" s="14"/>
      <c r="O563" s="14"/>
      <c r="P563" s="14"/>
      <c r="Q563" s="14"/>
      <c r="R563" s="14"/>
      <c r="S563" s="14"/>
      <c r="T563" s="14"/>
      <c r="U563" s="14"/>
      <c r="V563" s="14"/>
      <c r="W563" s="14"/>
      <c r="X563" s="14"/>
      <c r="Y563" s="14"/>
      <c r="Z563" s="14"/>
      <c r="AA563" s="14"/>
    </row>
    <row r="564">
      <c r="A564" s="45"/>
      <c r="B564" s="14"/>
      <c r="C564" s="14"/>
      <c r="D564" s="14"/>
      <c r="E564" s="14"/>
      <c r="F564" s="14"/>
      <c r="G564" s="45"/>
      <c r="H564" s="14"/>
      <c r="I564" s="14"/>
      <c r="J564" s="14"/>
      <c r="K564" s="14"/>
      <c r="L564" s="14"/>
      <c r="M564" s="14"/>
      <c r="N564" s="14"/>
      <c r="O564" s="14"/>
      <c r="P564" s="14"/>
      <c r="Q564" s="14"/>
      <c r="R564" s="14"/>
      <c r="S564" s="14"/>
      <c r="T564" s="14"/>
      <c r="U564" s="14"/>
      <c r="V564" s="14"/>
      <c r="W564" s="14"/>
      <c r="X564" s="14"/>
      <c r="Y564" s="14"/>
      <c r="Z564" s="14"/>
      <c r="AA564" s="14"/>
    </row>
    <row r="565">
      <c r="A565" s="45"/>
      <c r="B565" s="14"/>
      <c r="C565" s="14"/>
      <c r="D565" s="14"/>
      <c r="E565" s="14"/>
      <c r="F565" s="14"/>
      <c r="G565" s="45"/>
      <c r="H565" s="14"/>
      <c r="I565" s="14"/>
      <c r="J565" s="14"/>
      <c r="K565" s="14"/>
      <c r="L565" s="14"/>
      <c r="M565" s="14"/>
      <c r="N565" s="14"/>
      <c r="O565" s="14"/>
      <c r="P565" s="14"/>
      <c r="Q565" s="14"/>
      <c r="R565" s="14"/>
      <c r="S565" s="14"/>
      <c r="T565" s="14"/>
      <c r="U565" s="14"/>
      <c r="V565" s="14"/>
      <c r="W565" s="14"/>
      <c r="X565" s="14"/>
      <c r="Y565" s="14"/>
      <c r="Z565" s="14"/>
      <c r="AA565" s="14"/>
    </row>
    <row r="566">
      <c r="A566" s="45"/>
      <c r="B566" s="14"/>
      <c r="C566" s="14"/>
      <c r="D566" s="14"/>
      <c r="E566" s="14"/>
      <c r="F566" s="14"/>
      <c r="G566" s="45"/>
      <c r="H566" s="14"/>
      <c r="I566" s="14"/>
      <c r="J566" s="14"/>
      <c r="K566" s="14"/>
      <c r="L566" s="14"/>
      <c r="M566" s="14"/>
      <c r="N566" s="14"/>
      <c r="O566" s="14"/>
      <c r="P566" s="14"/>
      <c r="Q566" s="14"/>
      <c r="R566" s="14"/>
      <c r="S566" s="14"/>
      <c r="T566" s="14"/>
      <c r="U566" s="14"/>
      <c r="V566" s="14"/>
      <c r="W566" s="14"/>
      <c r="X566" s="14"/>
      <c r="Y566" s="14"/>
      <c r="Z566" s="14"/>
      <c r="AA566" s="14"/>
    </row>
    <row r="567">
      <c r="A567" s="45"/>
      <c r="B567" s="14"/>
      <c r="C567" s="14"/>
      <c r="D567" s="14"/>
      <c r="E567" s="14"/>
      <c r="F567" s="14"/>
      <c r="G567" s="45"/>
      <c r="H567" s="14"/>
      <c r="I567" s="14"/>
      <c r="J567" s="14"/>
      <c r="K567" s="14"/>
      <c r="L567" s="14"/>
      <c r="M567" s="14"/>
      <c r="N567" s="14"/>
      <c r="O567" s="14"/>
      <c r="P567" s="14"/>
      <c r="Q567" s="14"/>
      <c r="R567" s="14"/>
      <c r="S567" s="14"/>
      <c r="T567" s="14"/>
      <c r="U567" s="14"/>
      <c r="V567" s="14"/>
      <c r="W567" s="14"/>
      <c r="X567" s="14"/>
      <c r="Y567" s="14"/>
      <c r="Z567" s="14"/>
      <c r="AA567" s="14"/>
    </row>
    <row r="568">
      <c r="A568" s="45"/>
      <c r="B568" s="14"/>
      <c r="C568" s="14"/>
      <c r="D568" s="14"/>
      <c r="E568" s="14"/>
      <c r="F568" s="14"/>
      <c r="G568" s="45"/>
      <c r="H568" s="14"/>
      <c r="I568" s="14"/>
      <c r="J568" s="14"/>
      <c r="K568" s="14"/>
      <c r="L568" s="14"/>
      <c r="M568" s="14"/>
      <c r="N568" s="14"/>
      <c r="O568" s="14"/>
      <c r="P568" s="14"/>
      <c r="Q568" s="14"/>
      <c r="R568" s="14"/>
      <c r="S568" s="14"/>
      <c r="T568" s="14"/>
      <c r="U568" s="14"/>
      <c r="V568" s="14"/>
      <c r="W568" s="14"/>
      <c r="X568" s="14"/>
      <c r="Y568" s="14"/>
      <c r="Z568" s="14"/>
      <c r="AA568" s="14"/>
    </row>
    <row r="569">
      <c r="A569" s="45"/>
      <c r="B569" s="14"/>
      <c r="C569" s="14"/>
      <c r="D569" s="14"/>
      <c r="E569" s="14"/>
      <c r="F569" s="14"/>
      <c r="G569" s="45"/>
      <c r="H569" s="14"/>
      <c r="I569" s="14"/>
      <c r="J569" s="14"/>
      <c r="K569" s="14"/>
      <c r="L569" s="14"/>
      <c r="M569" s="14"/>
      <c r="N569" s="14"/>
      <c r="O569" s="14"/>
      <c r="P569" s="14"/>
      <c r="Q569" s="14"/>
      <c r="R569" s="14"/>
      <c r="S569" s="14"/>
      <c r="T569" s="14"/>
      <c r="U569" s="14"/>
      <c r="V569" s="14"/>
      <c r="W569" s="14"/>
      <c r="X569" s="14"/>
      <c r="Y569" s="14"/>
      <c r="Z569" s="14"/>
      <c r="AA569" s="14"/>
    </row>
    <row r="570">
      <c r="A570" s="45"/>
      <c r="B570" s="14"/>
      <c r="C570" s="14"/>
      <c r="D570" s="14"/>
      <c r="E570" s="14"/>
      <c r="F570" s="14"/>
      <c r="G570" s="45"/>
      <c r="H570" s="14"/>
      <c r="I570" s="14"/>
      <c r="J570" s="14"/>
      <c r="K570" s="14"/>
      <c r="L570" s="14"/>
      <c r="M570" s="14"/>
      <c r="N570" s="14"/>
      <c r="O570" s="14"/>
      <c r="P570" s="14"/>
      <c r="Q570" s="14"/>
      <c r="R570" s="14"/>
      <c r="S570" s="14"/>
      <c r="T570" s="14"/>
      <c r="U570" s="14"/>
      <c r="V570" s="14"/>
      <c r="W570" s="14"/>
      <c r="X570" s="14"/>
      <c r="Y570" s="14"/>
      <c r="Z570" s="14"/>
      <c r="AA570" s="14"/>
    </row>
    <row r="571">
      <c r="A571" s="45"/>
      <c r="B571" s="14"/>
      <c r="C571" s="14"/>
      <c r="D571" s="14"/>
      <c r="E571" s="14"/>
      <c r="F571" s="14"/>
      <c r="G571" s="45"/>
      <c r="H571" s="14"/>
      <c r="I571" s="14"/>
      <c r="J571" s="14"/>
      <c r="K571" s="14"/>
      <c r="L571" s="14"/>
      <c r="M571" s="14"/>
      <c r="N571" s="14"/>
      <c r="O571" s="14"/>
      <c r="P571" s="14"/>
      <c r="Q571" s="14"/>
      <c r="R571" s="14"/>
      <c r="S571" s="14"/>
      <c r="T571" s="14"/>
      <c r="U571" s="14"/>
      <c r="V571" s="14"/>
      <c r="W571" s="14"/>
      <c r="X571" s="14"/>
      <c r="Y571" s="14"/>
      <c r="Z571" s="14"/>
      <c r="AA571" s="14"/>
    </row>
    <row r="572">
      <c r="A572" s="45"/>
      <c r="B572" s="14"/>
      <c r="C572" s="14"/>
      <c r="D572" s="14"/>
      <c r="E572" s="14"/>
      <c r="F572" s="14"/>
      <c r="G572" s="45"/>
      <c r="H572" s="14"/>
      <c r="I572" s="14"/>
      <c r="J572" s="14"/>
      <c r="K572" s="14"/>
      <c r="L572" s="14"/>
      <c r="M572" s="14"/>
      <c r="N572" s="14"/>
      <c r="O572" s="14"/>
      <c r="P572" s="14"/>
      <c r="Q572" s="14"/>
      <c r="R572" s="14"/>
      <c r="S572" s="14"/>
      <c r="T572" s="14"/>
      <c r="U572" s="14"/>
      <c r="V572" s="14"/>
      <c r="W572" s="14"/>
      <c r="X572" s="14"/>
      <c r="Y572" s="14"/>
      <c r="Z572" s="14"/>
      <c r="AA572" s="14"/>
    </row>
    <row r="573">
      <c r="A573" s="45"/>
      <c r="B573" s="14"/>
      <c r="C573" s="14"/>
      <c r="D573" s="14"/>
      <c r="E573" s="14"/>
      <c r="F573" s="14"/>
      <c r="G573" s="45"/>
      <c r="H573" s="14"/>
      <c r="I573" s="14"/>
      <c r="J573" s="14"/>
      <c r="K573" s="14"/>
      <c r="L573" s="14"/>
      <c r="M573" s="14"/>
      <c r="N573" s="14"/>
      <c r="O573" s="14"/>
      <c r="P573" s="14"/>
      <c r="Q573" s="14"/>
      <c r="R573" s="14"/>
      <c r="S573" s="14"/>
      <c r="T573" s="14"/>
      <c r="U573" s="14"/>
      <c r="V573" s="14"/>
      <c r="W573" s="14"/>
      <c r="X573" s="14"/>
      <c r="Y573" s="14"/>
      <c r="Z573" s="14"/>
      <c r="AA573" s="14"/>
    </row>
    <row r="574">
      <c r="A574" s="45"/>
      <c r="B574" s="14"/>
      <c r="C574" s="14"/>
      <c r="D574" s="14"/>
      <c r="E574" s="14"/>
      <c r="F574" s="14"/>
      <c r="G574" s="45"/>
      <c r="H574" s="14"/>
      <c r="I574" s="14"/>
      <c r="J574" s="14"/>
      <c r="K574" s="14"/>
      <c r="L574" s="14"/>
      <c r="M574" s="14"/>
      <c r="N574" s="14"/>
      <c r="O574" s="14"/>
      <c r="P574" s="14"/>
      <c r="Q574" s="14"/>
      <c r="R574" s="14"/>
      <c r="S574" s="14"/>
      <c r="T574" s="14"/>
      <c r="U574" s="14"/>
      <c r="V574" s="14"/>
      <c r="W574" s="14"/>
      <c r="X574" s="14"/>
      <c r="Y574" s="14"/>
      <c r="Z574" s="14"/>
      <c r="AA574" s="14"/>
    </row>
    <row r="575">
      <c r="A575" s="45"/>
      <c r="B575" s="14"/>
      <c r="C575" s="14"/>
      <c r="D575" s="14"/>
      <c r="E575" s="14"/>
      <c r="F575" s="14"/>
      <c r="G575" s="45"/>
      <c r="H575" s="14"/>
      <c r="I575" s="14"/>
      <c r="J575" s="14"/>
      <c r="K575" s="14"/>
      <c r="L575" s="14"/>
      <c r="M575" s="14"/>
      <c r="N575" s="14"/>
      <c r="O575" s="14"/>
      <c r="P575" s="14"/>
      <c r="Q575" s="14"/>
      <c r="R575" s="14"/>
      <c r="S575" s="14"/>
      <c r="T575" s="14"/>
      <c r="U575" s="14"/>
      <c r="V575" s="14"/>
      <c r="W575" s="14"/>
      <c r="X575" s="14"/>
      <c r="Y575" s="14"/>
      <c r="Z575" s="14"/>
      <c r="AA575" s="14"/>
    </row>
    <row r="576">
      <c r="A576" s="45"/>
      <c r="B576" s="14"/>
      <c r="C576" s="14"/>
      <c r="D576" s="14"/>
      <c r="E576" s="14"/>
      <c r="F576" s="14"/>
      <c r="G576" s="45"/>
      <c r="H576" s="14"/>
      <c r="I576" s="14"/>
      <c r="J576" s="14"/>
      <c r="K576" s="14"/>
      <c r="L576" s="14"/>
      <c r="M576" s="14"/>
      <c r="N576" s="14"/>
      <c r="O576" s="14"/>
      <c r="P576" s="14"/>
      <c r="Q576" s="14"/>
      <c r="R576" s="14"/>
      <c r="S576" s="14"/>
      <c r="T576" s="14"/>
      <c r="U576" s="14"/>
      <c r="V576" s="14"/>
      <c r="W576" s="14"/>
      <c r="X576" s="14"/>
      <c r="Y576" s="14"/>
      <c r="Z576" s="14"/>
      <c r="AA576" s="14"/>
    </row>
    <row r="577">
      <c r="A577" s="45"/>
      <c r="B577" s="14"/>
      <c r="C577" s="14"/>
      <c r="D577" s="14"/>
      <c r="E577" s="14"/>
      <c r="F577" s="14"/>
      <c r="G577" s="45"/>
      <c r="H577" s="14"/>
      <c r="I577" s="14"/>
      <c r="J577" s="14"/>
      <c r="K577" s="14"/>
      <c r="L577" s="14"/>
      <c r="M577" s="14"/>
      <c r="N577" s="14"/>
      <c r="O577" s="14"/>
      <c r="P577" s="14"/>
      <c r="Q577" s="14"/>
      <c r="R577" s="14"/>
      <c r="S577" s="14"/>
      <c r="T577" s="14"/>
      <c r="U577" s="14"/>
      <c r="V577" s="14"/>
      <c r="W577" s="14"/>
      <c r="X577" s="14"/>
      <c r="Y577" s="14"/>
      <c r="Z577" s="14"/>
      <c r="AA577" s="14"/>
    </row>
    <row r="578">
      <c r="A578" s="45"/>
      <c r="B578" s="14"/>
      <c r="C578" s="14"/>
      <c r="D578" s="14"/>
      <c r="E578" s="14"/>
      <c r="F578" s="14"/>
      <c r="G578" s="45"/>
      <c r="H578" s="14"/>
      <c r="I578" s="14"/>
      <c r="J578" s="14"/>
      <c r="K578" s="14"/>
      <c r="L578" s="14"/>
      <c r="M578" s="14"/>
      <c r="N578" s="14"/>
      <c r="O578" s="14"/>
      <c r="P578" s="14"/>
      <c r="Q578" s="14"/>
      <c r="R578" s="14"/>
      <c r="S578" s="14"/>
      <c r="T578" s="14"/>
      <c r="U578" s="14"/>
      <c r="V578" s="14"/>
      <c r="W578" s="14"/>
      <c r="X578" s="14"/>
      <c r="Y578" s="14"/>
      <c r="Z578" s="14"/>
      <c r="AA578" s="14"/>
    </row>
    <row r="579">
      <c r="A579" s="45"/>
      <c r="B579" s="14"/>
      <c r="C579" s="14"/>
      <c r="D579" s="14"/>
      <c r="E579" s="14"/>
      <c r="F579" s="14"/>
      <c r="G579" s="45"/>
      <c r="H579" s="14"/>
      <c r="I579" s="14"/>
      <c r="J579" s="14"/>
      <c r="K579" s="14"/>
      <c r="L579" s="14"/>
      <c r="M579" s="14"/>
      <c r="N579" s="14"/>
      <c r="O579" s="14"/>
      <c r="P579" s="14"/>
      <c r="Q579" s="14"/>
      <c r="R579" s="14"/>
      <c r="S579" s="14"/>
      <c r="T579" s="14"/>
      <c r="U579" s="14"/>
      <c r="V579" s="14"/>
      <c r="W579" s="14"/>
      <c r="X579" s="14"/>
      <c r="Y579" s="14"/>
      <c r="Z579" s="14"/>
      <c r="AA579" s="14"/>
    </row>
    <row r="580">
      <c r="A580" s="45"/>
      <c r="B580" s="14"/>
      <c r="C580" s="14"/>
      <c r="D580" s="14"/>
      <c r="E580" s="14"/>
      <c r="F580" s="14"/>
      <c r="G580" s="45"/>
      <c r="H580" s="14"/>
      <c r="I580" s="14"/>
      <c r="J580" s="14"/>
      <c r="K580" s="14"/>
      <c r="L580" s="14"/>
      <c r="M580" s="14"/>
      <c r="N580" s="14"/>
      <c r="O580" s="14"/>
      <c r="P580" s="14"/>
      <c r="Q580" s="14"/>
      <c r="R580" s="14"/>
      <c r="S580" s="14"/>
      <c r="T580" s="14"/>
      <c r="U580" s="14"/>
      <c r="V580" s="14"/>
      <c r="W580" s="14"/>
      <c r="X580" s="14"/>
      <c r="Y580" s="14"/>
      <c r="Z580" s="14"/>
      <c r="AA580" s="14"/>
    </row>
    <row r="581">
      <c r="A581" s="45"/>
      <c r="B581" s="14"/>
      <c r="C581" s="14"/>
      <c r="D581" s="14"/>
      <c r="E581" s="14"/>
      <c r="F581" s="14"/>
      <c r="G581" s="45"/>
      <c r="H581" s="14"/>
      <c r="I581" s="14"/>
      <c r="J581" s="14"/>
      <c r="K581" s="14"/>
      <c r="L581" s="14"/>
      <c r="M581" s="14"/>
      <c r="N581" s="14"/>
      <c r="O581" s="14"/>
      <c r="P581" s="14"/>
      <c r="Q581" s="14"/>
      <c r="R581" s="14"/>
      <c r="S581" s="14"/>
      <c r="T581" s="14"/>
      <c r="U581" s="14"/>
      <c r="V581" s="14"/>
      <c r="W581" s="14"/>
      <c r="X581" s="14"/>
      <c r="Y581" s="14"/>
      <c r="Z581" s="14"/>
      <c r="AA581" s="14"/>
    </row>
    <row r="582">
      <c r="A582" s="45"/>
      <c r="B582" s="14"/>
      <c r="C582" s="14"/>
      <c r="D582" s="14"/>
      <c r="E582" s="14"/>
      <c r="F582" s="14"/>
      <c r="G582" s="45"/>
      <c r="H582" s="14"/>
      <c r="I582" s="14"/>
      <c r="J582" s="14"/>
      <c r="K582" s="14"/>
      <c r="L582" s="14"/>
      <c r="M582" s="14"/>
      <c r="N582" s="14"/>
      <c r="O582" s="14"/>
      <c r="P582" s="14"/>
      <c r="Q582" s="14"/>
      <c r="R582" s="14"/>
      <c r="S582" s="14"/>
      <c r="T582" s="14"/>
      <c r="U582" s="14"/>
      <c r="V582" s="14"/>
      <c r="W582" s="14"/>
      <c r="X582" s="14"/>
      <c r="Y582" s="14"/>
      <c r="Z582" s="14"/>
      <c r="AA582" s="14"/>
    </row>
    <row r="583">
      <c r="A583" s="45"/>
      <c r="B583" s="14"/>
      <c r="C583" s="14"/>
      <c r="D583" s="14"/>
      <c r="E583" s="14"/>
      <c r="F583" s="14"/>
      <c r="G583" s="45"/>
      <c r="H583" s="14"/>
      <c r="I583" s="14"/>
      <c r="J583" s="14"/>
      <c r="K583" s="14"/>
      <c r="L583" s="14"/>
      <c r="M583" s="14"/>
      <c r="N583" s="14"/>
      <c r="O583" s="14"/>
      <c r="P583" s="14"/>
      <c r="Q583" s="14"/>
      <c r="R583" s="14"/>
      <c r="S583" s="14"/>
      <c r="T583" s="14"/>
      <c r="U583" s="14"/>
      <c r="V583" s="14"/>
      <c r="W583" s="14"/>
      <c r="X583" s="14"/>
      <c r="Y583" s="14"/>
      <c r="Z583" s="14"/>
      <c r="AA583" s="14"/>
    </row>
    <row r="584">
      <c r="A584" s="45"/>
      <c r="B584" s="14"/>
      <c r="C584" s="14"/>
      <c r="D584" s="14"/>
      <c r="E584" s="14"/>
      <c r="F584" s="14"/>
      <c r="G584" s="45"/>
      <c r="H584" s="14"/>
      <c r="I584" s="14"/>
      <c r="J584" s="14"/>
      <c r="K584" s="14"/>
      <c r="L584" s="14"/>
      <c r="M584" s="14"/>
      <c r="N584" s="14"/>
      <c r="O584" s="14"/>
      <c r="P584" s="14"/>
      <c r="Q584" s="14"/>
      <c r="R584" s="14"/>
      <c r="S584" s="14"/>
      <c r="T584" s="14"/>
      <c r="U584" s="14"/>
      <c r="V584" s="14"/>
      <c r="W584" s="14"/>
      <c r="X584" s="14"/>
      <c r="Y584" s="14"/>
      <c r="Z584" s="14"/>
      <c r="AA584" s="14"/>
    </row>
    <row r="585">
      <c r="A585" s="45"/>
      <c r="B585" s="14"/>
      <c r="C585" s="14"/>
      <c r="D585" s="14"/>
      <c r="E585" s="14"/>
      <c r="F585" s="14"/>
      <c r="G585" s="45"/>
      <c r="H585" s="14"/>
      <c r="I585" s="14"/>
      <c r="J585" s="14"/>
      <c r="K585" s="14"/>
      <c r="L585" s="14"/>
      <c r="M585" s="14"/>
      <c r="N585" s="14"/>
      <c r="O585" s="14"/>
      <c r="P585" s="14"/>
      <c r="Q585" s="14"/>
      <c r="R585" s="14"/>
      <c r="S585" s="14"/>
      <c r="T585" s="14"/>
      <c r="U585" s="14"/>
      <c r="V585" s="14"/>
      <c r="W585" s="14"/>
      <c r="X585" s="14"/>
      <c r="Y585" s="14"/>
      <c r="Z585" s="14"/>
      <c r="AA585" s="14"/>
    </row>
    <row r="586">
      <c r="A586" s="45"/>
      <c r="B586" s="14"/>
      <c r="C586" s="14"/>
      <c r="D586" s="14"/>
      <c r="E586" s="14"/>
      <c r="F586" s="14"/>
      <c r="G586" s="45"/>
      <c r="H586" s="14"/>
      <c r="I586" s="14"/>
      <c r="J586" s="14"/>
      <c r="K586" s="14"/>
      <c r="L586" s="14"/>
      <c r="M586" s="14"/>
      <c r="N586" s="14"/>
      <c r="O586" s="14"/>
      <c r="P586" s="14"/>
      <c r="Q586" s="14"/>
      <c r="R586" s="14"/>
      <c r="S586" s="14"/>
      <c r="T586" s="14"/>
      <c r="U586" s="14"/>
      <c r="V586" s="14"/>
      <c r="W586" s="14"/>
      <c r="X586" s="14"/>
      <c r="Y586" s="14"/>
      <c r="Z586" s="14"/>
      <c r="AA586" s="14"/>
    </row>
    <row r="587">
      <c r="A587" s="45"/>
      <c r="B587" s="14"/>
      <c r="C587" s="14"/>
      <c r="D587" s="14"/>
      <c r="E587" s="14"/>
      <c r="F587" s="14"/>
      <c r="G587" s="45"/>
      <c r="H587" s="14"/>
      <c r="I587" s="14"/>
      <c r="J587" s="14"/>
      <c r="K587" s="14"/>
      <c r="L587" s="14"/>
      <c r="M587" s="14"/>
      <c r="N587" s="14"/>
      <c r="O587" s="14"/>
      <c r="P587" s="14"/>
      <c r="Q587" s="14"/>
      <c r="R587" s="14"/>
      <c r="S587" s="14"/>
      <c r="T587" s="14"/>
      <c r="U587" s="14"/>
      <c r="V587" s="14"/>
      <c r="W587" s="14"/>
      <c r="X587" s="14"/>
      <c r="Y587" s="14"/>
      <c r="Z587" s="14"/>
      <c r="AA587" s="14"/>
    </row>
    <row r="588">
      <c r="A588" s="45"/>
      <c r="B588" s="14"/>
      <c r="C588" s="14"/>
      <c r="D588" s="14"/>
      <c r="E588" s="14"/>
      <c r="F588" s="14"/>
      <c r="G588" s="45"/>
      <c r="H588" s="14"/>
      <c r="I588" s="14"/>
      <c r="J588" s="14"/>
      <c r="K588" s="14"/>
      <c r="L588" s="14"/>
      <c r="M588" s="14"/>
      <c r="N588" s="14"/>
      <c r="O588" s="14"/>
      <c r="P588" s="14"/>
      <c r="Q588" s="14"/>
      <c r="R588" s="14"/>
      <c r="S588" s="14"/>
      <c r="T588" s="14"/>
      <c r="U588" s="14"/>
      <c r="V588" s="14"/>
      <c r="W588" s="14"/>
      <c r="X588" s="14"/>
      <c r="Y588" s="14"/>
      <c r="Z588" s="14"/>
      <c r="AA588" s="14"/>
    </row>
    <row r="589">
      <c r="A589" s="45"/>
      <c r="B589" s="14"/>
      <c r="C589" s="14"/>
      <c r="D589" s="14"/>
      <c r="E589" s="14"/>
      <c r="F589" s="14"/>
      <c r="G589" s="45"/>
      <c r="H589" s="14"/>
      <c r="I589" s="14"/>
      <c r="J589" s="14"/>
      <c r="K589" s="14"/>
      <c r="L589" s="14"/>
      <c r="M589" s="14"/>
      <c r="N589" s="14"/>
      <c r="O589" s="14"/>
      <c r="P589" s="14"/>
      <c r="Q589" s="14"/>
      <c r="R589" s="14"/>
      <c r="S589" s="14"/>
      <c r="T589" s="14"/>
      <c r="U589" s="14"/>
      <c r="V589" s="14"/>
      <c r="W589" s="14"/>
      <c r="X589" s="14"/>
      <c r="Y589" s="14"/>
      <c r="Z589" s="14"/>
      <c r="AA589" s="14"/>
    </row>
    <row r="590">
      <c r="A590" s="45"/>
      <c r="B590" s="14"/>
      <c r="C590" s="14"/>
      <c r="D590" s="14"/>
      <c r="E590" s="14"/>
      <c r="F590" s="14"/>
      <c r="G590" s="45"/>
      <c r="H590" s="14"/>
      <c r="I590" s="14"/>
      <c r="J590" s="14"/>
      <c r="K590" s="14"/>
      <c r="L590" s="14"/>
      <c r="M590" s="14"/>
      <c r="N590" s="14"/>
      <c r="O590" s="14"/>
      <c r="P590" s="14"/>
      <c r="Q590" s="14"/>
      <c r="R590" s="14"/>
      <c r="S590" s="14"/>
      <c r="T590" s="14"/>
      <c r="U590" s="14"/>
      <c r="V590" s="14"/>
      <c r="W590" s="14"/>
      <c r="X590" s="14"/>
      <c r="Y590" s="14"/>
      <c r="Z590" s="14"/>
      <c r="AA590" s="14"/>
    </row>
    <row r="591">
      <c r="A591" s="45"/>
      <c r="B591" s="14"/>
      <c r="C591" s="14"/>
      <c r="D591" s="14"/>
      <c r="E591" s="14"/>
      <c r="F591" s="14"/>
      <c r="G591" s="45"/>
      <c r="H591" s="14"/>
      <c r="I591" s="14"/>
      <c r="J591" s="14"/>
      <c r="K591" s="14"/>
      <c r="L591" s="14"/>
      <c r="M591" s="14"/>
      <c r="N591" s="14"/>
      <c r="O591" s="14"/>
      <c r="P591" s="14"/>
      <c r="Q591" s="14"/>
      <c r="R591" s="14"/>
      <c r="S591" s="14"/>
      <c r="T591" s="14"/>
      <c r="U591" s="14"/>
      <c r="V591" s="14"/>
      <c r="W591" s="14"/>
      <c r="X591" s="14"/>
      <c r="Y591" s="14"/>
      <c r="Z591" s="14"/>
      <c r="AA591" s="14"/>
    </row>
    <row r="592">
      <c r="A592" s="45"/>
      <c r="B592" s="14"/>
      <c r="C592" s="14"/>
      <c r="D592" s="14"/>
      <c r="E592" s="14"/>
      <c r="F592" s="14"/>
      <c r="G592" s="45"/>
      <c r="H592" s="14"/>
      <c r="I592" s="14"/>
      <c r="J592" s="14"/>
      <c r="K592" s="14"/>
      <c r="L592" s="14"/>
      <c r="M592" s="14"/>
      <c r="N592" s="14"/>
      <c r="O592" s="14"/>
      <c r="P592" s="14"/>
      <c r="Q592" s="14"/>
      <c r="R592" s="14"/>
      <c r="S592" s="14"/>
      <c r="T592" s="14"/>
      <c r="U592" s="14"/>
      <c r="V592" s="14"/>
      <c r="W592" s="14"/>
      <c r="X592" s="14"/>
      <c r="Y592" s="14"/>
      <c r="Z592" s="14"/>
      <c r="AA592" s="14"/>
    </row>
    <row r="593">
      <c r="A593" s="45"/>
      <c r="B593" s="14"/>
      <c r="C593" s="14"/>
      <c r="D593" s="14"/>
      <c r="E593" s="14"/>
      <c r="F593" s="14"/>
      <c r="G593" s="45"/>
      <c r="H593" s="14"/>
      <c r="I593" s="14"/>
      <c r="J593" s="14"/>
      <c r="K593" s="14"/>
      <c r="L593" s="14"/>
      <c r="M593" s="14"/>
      <c r="N593" s="14"/>
      <c r="O593" s="14"/>
      <c r="P593" s="14"/>
      <c r="Q593" s="14"/>
      <c r="R593" s="14"/>
      <c r="S593" s="14"/>
      <c r="T593" s="14"/>
      <c r="U593" s="14"/>
      <c r="V593" s="14"/>
      <c r="W593" s="14"/>
      <c r="X593" s="14"/>
      <c r="Y593" s="14"/>
      <c r="Z593" s="14"/>
      <c r="AA593" s="14"/>
    </row>
    <row r="594">
      <c r="A594" s="45"/>
      <c r="B594" s="14"/>
      <c r="C594" s="14"/>
      <c r="D594" s="14"/>
      <c r="E594" s="14"/>
      <c r="F594" s="14"/>
      <c r="G594" s="45"/>
      <c r="H594" s="14"/>
      <c r="I594" s="14"/>
      <c r="J594" s="14"/>
      <c r="K594" s="14"/>
      <c r="L594" s="14"/>
      <c r="M594" s="14"/>
      <c r="N594" s="14"/>
      <c r="O594" s="14"/>
      <c r="P594" s="14"/>
      <c r="Q594" s="14"/>
      <c r="R594" s="14"/>
      <c r="S594" s="14"/>
      <c r="T594" s="14"/>
      <c r="U594" s="14"/>
      <c r="V594" s="14"/>
      <c r="W594" s="14"/>
      <c r="X594" s="14"/>
      <c r="Y594" s="14"/>
      <c r="Z594" s="14"/>
      <c r="AA594" s="14"/>
    </row>
    <row r="595">
      <c r="A595" s="45"/>
      <c r="B595" s="14"/>
      <c r="C595" s="14"/>
      <c r="D595" s="14"/>
      <c r="E595" s="14"/>
      <c r="F595" s="14"/>
      <c r="G595" s="45"/>
      <c r="H595" s="14"/>
      <c r="I595" s="14"/>
      <c r="J595" s="14"/>
      <c r="K595" s="14"/>
      <c r="L595" s="14"/>
      <c r="M595" s="14"/>
      <c r="N595" s="14"/>
      <c r="O595" s="14"/>
      <c r="P595" s="14"/>
      <c r="Q595" s="14"/>
      <c r="R595" s="14"/>
      <c r="S595" s="14"/>
      <c r="T595" s="14"/>
      <c r="U595" s="14"/>
      <c r="V595" s="14"/>
      <c r="W595" s="14"/>
      <c r="X595" s="14"/>
      <c r="Y595" s="14"/>
      <c r="Z595" s="14"/>
      <c r="AA595" s="14"/>
    </row>
    <row r="596">
      <c r="A596" s="45"/>
      <c r="B596" s="14"/>
      <c r="C596" s="14"/>
      <c r="D596" s="14"/>
      <c r="E596" s="14"/>
      <c r="F596" s="14"/>
      <c r="G596" s="45"/>
      <c r="H596" s="14"/>
      <c r="I596" s="14"/>
      <c r="J596" s="14"/>
      <c r="K596" s="14"/>
      <c r="L596" s="14"/>
      <c r="M596" s="14"/>
      <c r="N596" s="14"/>
      <c r="O596" s="14"/>
      <c r="P596" s="14"/>
      <c r="Q596" s="14"/>
      <c r="R596" s="14"/>
      <c r="S596" s="14"/>
      <c r="T596" s="14"/>
      <c r="U596" s="14"/>
      <c r="V596" s="14"/>
      <c r="W596" s="14"/>
      <c r="X596" s="14"/>
      <c r="Y596" s="14"/>
      <c r="Z596" s="14"/>
      <c r="AA596" s="14"/>
    </row>
    <row r="597">
      <c r="A597" s="45"/>
      <c r="B597" s="14"/>
      <c r="C597" s="14"/>
      <c r="D597" s="14"/>
      <c r="E597" s="14"/>
      <c r="F597" s="14"/>
      <c r="G597" s="45"/>
      <c r="H597" s="14"/>
      <c r="I597" s="14"/>
      <c r="J597" s="14"/>
      <c r="K597" s="14"/>
      <c r="L597" s="14"/>
      <c r="M597" s="14"/>
      <c r="N597" s="14"/>
      <c r="O597" s="14"/>
      <c r="P597" s="14"/>
      <c r="Q597" s="14"/>
      <c r="R597" s="14"/>
      <c r="S597" s="14"/>
      <c r="T597" s="14"/>
      <c r="U597" s="14"/>
      <c r="V597" s="14"/>
      <c r="W597" s="14"/>
      <c r="X597" s="14"/>
      <c r="Y597" s="14"/>
      <c r="Z597" s="14"/>
      <c r="AA597" s="14"/>
    </row>
    <row r="598">
      <c r="A598" s="45"/>
      <c r="B598" s="14"/>
      <c r="C598" s="14"/>
      <c r="D598" s="14"/>
      <c r="E598" s="14"/>
      <c r="F598" s="14"/>
      <c r="G598" s="45"/>
      <c r="H598" s="14"/>
      <c r="I598" s="14"/>
      <c r="J598" s="14"/>
      <c r="K598" s="14"/>
      <c r="L598" s="14"/>
      <c r="M598" s="14"/>
      <c r="N598" s="14"/>
      <c r="O598" s="14"/>
      <c r="P598" s="14"/>
      <c r="Q598" s="14"/>
      <c r="R598" s="14"/>
      <c r="S598" s="14"/>
      <c r="T598" s="14"/>
      <c r="U598" s="14"/>
      <c r="V598" s="14"/>
      <c r="W598" s="14"/>
      <c r="X598" s="14"/>
      <c r="Y598" s="14"/>
      <c r="Z598" s="14"/>
      <c r="AA598" s="14"/>
    </row>
    <row r="599">
      <c r="A599" s="45"/>
      <c r="B599" s="14"/>
      <c r="C599" s="14"/>
      <c r="D599" s="14"/>
      <c r="E599" s="14"/>
      <c r="F599" s="14"/>
      <c r="G599" s="45"/>
      <c r="H599" s="14"/>
      <c r="I599" s="14"/>
      <c r="J599" s="14"/>
      <c r="K599" s="14"/>
      <c r="L599" s="14"/>
      <c r="M599" s="14"/>
      <c r="N599" s="14"/>
      <c r="O599" s="14"/>
      <c r="P599" s="14"/>
      <c r="Q599" s="14"/>
      <c r="R599" s="14"/>
      <c r="S599" s="14"/>
      <c r="T599" s="14"/>
      <c r="U599" s="14"/>
      <c r="V599" s="14"/>
      <c r="W599" s="14"/>
      <c r="X599" s="14"/>
      <c r="Y599" s="14"/>
      <c r="Z599" s="14"/>
      <c r="AA599" s="14"/>
    </row>
    <row r="600">
      <c r="A600" s="45"/>
      <c r="B600" s="14"/>
      <c r="C600" s="14"/>
      <c r="D600" s="14"/>
      <c r="E600" s="14"/>
      <c r="F600" s="14"/>
      <c r="G600" s="45"/>
      <c r="H600" s="14"/>
      <c r="I600" s="14"/>
      <c r="J600" s="14"/>
      <c r="K600" s="14"/>
      <c r="L600" s="14"/>
      <c r="M600" s="14"/>
      <c r="N600" s="14"/>
      <c r="O600" s="14"/>
      <c r="P600" s="14"/>
      <c r="Q600" s="14"/>
      <c r="R600" s="14"/>
      <c r="S600" s="14"/>
      <c r="T600" s="14"/>
      <c r="U600" s="14"/>
      <c r="V600" s="14"/>
      <c r="W600" s="14"/>
      <c r="X600" s="14"/>
      <c r="Y600" s="14"/>
      <c r="Z600" s="14"/>
      <c r="AA600" s="14"/>
    </row>
    <row r="601">
      <c r="A601" s="45"/>
      <c r="B601" s="14"/>
      <c r="C601" s="14"/>
      <c r="D601" s="14"/>
      <c r="E601" s="14"/>
      <c r="F601" s="14"/>
      <c r="G601" s="45"/>
      <c r="H601" s="14"/>
      <c r="I601" s="14"/>
      <c r="J601" s="14"/>
      <c r="K601" s="14"/>
      <c r="L601" s="14"/>
      <c r="M601" s="14"/>
      <c r="N601" s="14"/>
      <c r="O601" s="14"/>
      <c r="P601" s="14"/>
      <c r="Q601" s="14"/>
      <c r="R601" s="14"/>
      <c r="S601" s="14"/>
      <c r="T601" s="14"/>
      <c r="U601" s="14"/>
      <c r="V601" s="14"/>
      <c r="W601" s="14"/>
      <c r="X601" s="14"/>
      <c r="Y601" s="14"/>
      <c r="Z601" s="14"/>
      <c r="AA601" s="14"/>
    </row>
    <row r="602">
      <c r="A602" s="45"/>
      <c r="B602" s="14"/>
      <c r="C602" s="14"/>
      <c r="D602" s="14"/>
      <c r="E602" s="14"/>
      <c r="F602" s="14"/>
      <c r="G602" s="45"/>
      <c r="H602" s="14"/>
      <c r="I602" s="14"/>
      <c r="J602" s="14"/>
      <c r="K602" s="14"/>
      <c r="L602" s="14"/>
      <c r="M602" s="14"/>
      <c r="N602" s="14"/>
      <c r="O602" s="14"/>
      <c r="P602" s="14"/>
      <c r="Q602" s="14"/>
      <c r="R602" s="14"/>
      <c r="S602" s="14"/>
      <c r="T602" s="14"/>
      <c r="U602" s="14"/>
      <c r="V602" s="14"/>
      <c r="W602" s="14"/>
      <c r="X602" s="14"/>
      <c r="Y602" s="14"/>
      <c r="Z602" s="14"/>
      <c r="AA602" s="14"/>
    </row>
    <row r="603">
      <c r="A603" s="45"/>
      <c r="B603" s="14"/>
      <c r="C603" s="14"/>
      <c r="D603" s="14"/>
      <c r="E603" s="14"/>
      <c r="F603" s="14"/>
      <c r="G603" s="45"/>
      <c r="H603" s="14"/>
      <c r="I603" s="14"/>
      <c r="J603" s="14"/>
      <c r="K603" s="14"/>
      <c r="L603" s="14"/>
      <c r="M603" s="14"/>
      <c r="N603" s="14"/>
      <c r="O603" s="14"/>
      <c r="P603" s="14"/>
      <c r="Q603" s="14"/>
      <c r="R603" s="14"/>
      <c r="S603" s="14"/>
      <c r="T603" s="14"/>
      <c r="U603" s="14"/>
      <c r="V603" s="14"/>
      <c r="W603" s="14"/>
      <c r="X603" s="14"/>
      <c r="Y603" s="14"/>
      <c r="Z603" s="14"/>
      <c r="AA603" s="14"/>
    </row>
    <row r="604">
      <c r="A604" s="45"/>
      <c r="B604" s="14"/>
      <c r="C604" s="14"/>
      <c r="D604" s="14"/>
      <c r="E604" s="14"/>
      <c r="F604" s="14"/>
      <c r="G604" s="45"/>
      <c r="H604" s="14"/>
      <c r="I604" s="14"/>
      <c r="J604" s="14"/>
      <c r="K604" s="14"/>
      <c r="L604" s="14"/>
      <c r="M604" s="14"/>
      <c r="N604" s="14"/>
      <c r="O604" s="14"/>
      <c r="P604" s="14"/>
      <c r="Q604" s="14"/>
      <c r="R604" s="14"/>
      <c r="S604" s="14"/>
      <c r="T604" s="14"/>
      <c r="U604" s="14"/>
      <c r="V604" s="14"/>
      <c r="W604" s="14"/>
      <c r="X604" s="14"/>
      <c r="Y604" s="14"/>
      <c r="Z604" s="14"/>
      <c r="AA604" s="14"/>
    </row>
    <row r="605">
      <c r="A605" s="45"/>
      <c r="B605" s="14"/>
      <c r="C605" s="14"/>
      <c r="D605" s="14"/>
      <c r="E605" s="14"/>
      <c r="F605" s="14"/>
      <c r="G605" s="45"/>
      <c r="H605" s="14"/>
      <c r="I605" s="14"/>
      <c r="J605" s="14"/>
      <c r="K605" s="14"/>
      <c r="L605" s="14"/>
      <c r="M605" s="14"/>
      <c r="N605" s="14"/>
      <c r="O605" s="14"/>
      <c r="P605" s="14"/>
      <c r="Q605" s="14"/>
      <c r="R605" s="14"/>
      <c r="S605" s="14"/>
      <c r="T605" s="14"/>
      <c r="U605" s="14"/>
      <c r="V605" s="14"/>
      <c r="W605" s="14"/>
      <c r="X605" s="14"/>
      <c r="Y605" s="14"/>
      <c r="Z605" s="14"/>
      <c r="AA605" s="14"/>
    </row>
    <row r="606">
      <c r="A606" s="45"/>
      <c r="B606" s="14"/>
      <c r="C606" s="14"/>
      <c r="D606" s="14"/>
      <c r="E606" s="14"/>
      <c r="F606" s="14"/>
      <c r="G606" s="45"/>
      <c r="H606" s="14"/>
      <c r="I606" s="14"/>
      <c r="J606" s="14"/>
      <c r="K606" s="14"/>
      <c r="L606" s="14"/>
      <c r="M606" s="14"/>
      <c r="N606" s="14"/>
      <c r="O606" s="14"/>
      <c r="P606" s="14"/>
      <c r="Q606" s="14"/>
      <c r="R606" s="14"/>
      <c r="S606" s="14"/>
      <c r="T606" s="14"/>
      <c r="U606" s="14"/>
      <c r="V606" s="14"/>
      <c r="W606" s="14"/>
      <c r="X606" s="14"/>
      <c r="Y606" s="14"/>
      <c r="Z606" s="14"/>
      <c r="AA606" s="14"/>
    </row>
    <row r="607">
      <c r="A607" s="45"/>
      <c r="B607" s="14"/>
      <c r="C607" s="14"/>
      <c r="D607" s="14"/>
      <c r="E607" s="14"/>
      <c r="F607" s="14"/>
      <c r="G607" s="45"/>
      <c r="H607" s="14"/>
      <c r="I607" s="14"/>
      <c r="J607" s="14"/>
      <c r="K607" s="14"/>
      <c r="L607" s="14"/>
      <c r="M607" s="14"/>
      <c r="N607" s="14"/>
      <c r="O607" s="14"/>
      <c r="P607" s="14"/>
      <c r="Q607" s="14"/>
      <c r="R607" s="14"/>
      <c r="S607" s="14"/>
      <c r="T607" s="14"/>
      <c r="U607" s="14"/>
      <c r="V607" s="14"/>
      <c r="W607" s="14"/>
      <c r="X607" s="14"/>
      <c r="Y607" s="14"/>
      <c r="Z607" s="14"/>
      <c r="AA607" s="14"/>
    </row>
    <row r="608">
      <c r="A608" s="45"/>
      <c r="B608" s="14"/>
      <c r="C608" s="14"/>
      <c r="D608" s="14"/>
      <c r="E608" s="14"/>
      <c r="F608" s="14"/>
      <c r="G608" s="45"/>
      <c r="H608" s="14"/>
      <c r="I608" s="14"/>
      <c r="J608" s="14"/>
      <c r="K608" s="14"/>
      <c r="L608" s="14"/>
      <c r="M608" s="14"/>
      <c r="N608" s="14"/>
      <c r="O608" s="14"/>
      <c r="P608" s="14"/>
      <c r="Q608" s="14"/>
      <c r="R608" s="14"/>
      <c r="S608" s="14"/>
      <c r="T608" s="14"/>
      <c r="U608" s="14"/>
      <c r="V608" s="14"/>
      <c r="W608" s="14"/>
      <c r="X608" s="14"/>
      <c r="Y608" s="14"/>
      <c r="Z608" s="14"/>
      <c r="AA608" s="14"/>
    </row>
    <row r="609">
      <c r="A609" s="45"/>
      <c r="B609" s="14"/>
      <c r="C609" s="14"/>
      <c r="D609" s="14"/>
      <c r="E609" s="14"/>
      <c r="F609" s="14"/>
      <c r="G609" s="45"/>
      <c r="H609" s="14"/>
      <c r="I609" s="14"/>
      <c r="J609" s="14"/>
      <c r="K609" s="14"/>
      <c r="L609" s="14"/>
      <c r="M609" s="14"/>
      <c r="N609" s="14"/>
      <c r="O609" s="14"/>
      <c r="P609" s="14"/>
      <c r="Q609" s="14"/>
      <c r="R609" s="14"/>
      <c r="S609" s="14"/>
      <c r="T609" s="14"/>
      <c r="U609" s="14"/>
      <c r="V609" s="14"/>
      <c r="W609" s="14"/>
      <c r="X609" s="14"/>
      <c r="Y609" s="14"/>
      <c r="Z609" s="14"/>
      <c r="AA609" s="14"/>
    </row>
    <row r="610">
      <c r="A610" s="45"/>
      <c r="B610" s="14"/>
      <c r="C610" s="14"/>
      <c r="D610" s="14"/>
      <c r="E610" s="14"/>
      <c r="F610" s="14"/>
      <c r="G610" s="45"/>
      <c r="H610" s="14"/>
      <c r="I610" s="14"/>
      <c r="J610" s="14"/>
      <c r="K610" s="14"/>
      <c r="L610" s="14"/>
      <c r="M610" s="14"/>
      <c r="N610" s="14"/>
      <c r="O610" s="14"/>
      <c r="P610" s="14"/>
      <c r="Q610" s="14"/>
      <c r="R610" s="14"/>
      <c r="S610" s="14"/>
      <c r="T610" s="14"/>
      <c r="U610" s="14"/>
      <c r="V610" s="14"/>
      <c r="W610" s="14"/>
      <c r="X610" s="14"/>
      <c r="Y610" s="14"/>
      <c r="Z610" s="14"/>
      <c r="AA610" s="14"/>
    </row>
    <row r="611">
      <c r="A611" s="45"/>
      <c r="B611" s="14"/>
      <c r="C611" s="14"/>
      <c r="D611" s="14"/>
      <c r="E611" s="14"/>
      <c r="F611" s="14"/>
      <c r="G611" s="45"/>
      <c r="H611" s="14"/>
      <c r="I611" s="14"/>
      <c r="J611" s="14"/>
      <c r="K611" s="14"/>
      <c r="L611" s="14"/>
      <c r="M611" s="14"/>
      <c r="N611" s="14"/>
      <c r="O611" s="14"/>
      <c r="P611" s="14"/>
      <c r="Q611" s="14"/>
      <c r="R611" s="14"/>
      <c r="S611" s="14"/>
      <c r="T611" s="14"/>
      <c r="U611" s="14"/>
      <c r="V611" s="14"/>
      <c r="W611" s="14"/>
      <c r="X611" s="14"/>
      <c r="Y611" s="14"/>
      <c r="Z611" s="14"/>
      <c r="AA611" s="14"/>
    </row>
    <row r="612">
      <c r="A612" s="45"/>
      <c r="B612" s="14"/>
      <c r="C612" s="14"/>
      <c r="D612" s="14"/>
      <c r="E612" s="14"/>
      <c r="F612" s="14"/>
      <c r="G612" s="45"/>
      <c r="H612" s="14"/>
      <c r="I612" s="14"/>
      <c r="J612" s="14"/>
      <c r="K612" s="14"/>
      <c r="L612" s="14"/>
      <c r="M612" s="14"/>
      <c r="N612" s="14"/>
      <c r="O612" s="14"/>
      <c r="P612" s="14"/>
      <c r="Q612" s="14"/>
      <c r="R612" s="14"/>
      <c r="S612" s="14"/>
      <c r="T612" s="14"/>
      <c r="U612" s="14"/>
      <c r="V612" s="14"/>
      <c r="W612" s="14"/>
      <c r="X612" s="14"/>
      <c r="Y612" s="14"/>
      <c r="Z612" s="14"/>
      <c r="AA612" s="14"/>
    </row>
    <row r="613">
      <c r="A613" s="45"/>
      <c r="B613" s="14"/>
      <c r="C613" s="14"/>
      <c r="D613" s="14"/>
      <c r="E613" s="14"/>
      <c r="F613" s="14"/>
      <c r="G613" s="45"/>
      <c r="H613" s="14"/>
      <c r="I613" s="14"/>
      <c r="J613" s="14"/>
      <c r="K613" s="14"/>
      <c r="L613" s="14"/>
      <c r="M613" s="14"/>
      <c r="N613" s="14"/>
      <c r="O613" s="14"/>
      <c r="P613" s="14"/>
      <c r="Q613" s="14"/>
      <c r="R613" s="14"/>
      <c r="S613" s="14"/>
      <c r="T613" s="14"/>
      <c r="U613" s="14"/>
      <c r="V613" s="14"/>
      <c r="W613" s="14"/>
      <c r="X613" s="14"/>
      <c r="Y613" s="14"/>
      <c r="Z613" s="14"/>
      <c r="AA613" s="14"/>
    </row>
    <row r="614">
      <c r="A614" s="45"/>
      <c r="B614" s="14"/>
      <c r="C614" s="14"/>
      <c r="D614" s="14"/>
      <c r="E614" s="14"/>
      <c r="F614" s="14"/>
      <c r="G614" s="45"/>
      <c r="H614" s="14"/>
      <c r="I614" s="14"/>
      <c r="J614" s="14"/>
      <c r="K614" s="14"/>
      <c r="L614" s="14"/>
      <c r="M614" s="14"/>
      <c r="N614" s="14"/>
      <c r="O614" s="14"/>
      <c r="P614" s="14"/>
      <c r="Q614" s="14"/>
      <c r="R614" s="14"/>
      <c r="S614" s="14"/>
      <c r="T614" s="14"/>
      <c r="U614" s="14"/>
      <c r="V614" s="14"/>
      <c r="W614" s="14"/>
      <c r="X614" s="14"/>
      <c r="Y614" s="14"/>
      <c r="Z614" s="14"/>
      <c r="AA614" s="14"/>
    </row>
    <row r="615">
      <c r="A615" s="45"/>
      <c r="B615" s="14"/>
      <c r="C615" s="14"/>
      <c r="D615" s="14"/>
      <c r="E615" s="14"/>
      <c r="F615" s="14"/>
      <c r="G615" s="45"/>
      <c r="H615" s="14"/>
      <c r="I615" s="14"/>
      <c r="J615" s="14"/>
      <c r="K615" s="14"/>
      <c r="L615" s="14"/>
      <c r="M615" s="14"/>
      <c r="N615" s="14"/>
      <c r="O615" s="14"/>
      <c r="P615" s="14"/>
      <c r="Q615" s="14"/>
      <c r="R615" s="14"/>
      <c r="S615" s="14"/>
      <c r="T615" s="14"/>
      <c r="U615" s="14"/>
      <c r="V615" s="14"/>
      <c r="W615" s="14"/>
      <c r="X615" s="14"/>
      <c r="Y615" s="14"/>
      <c r="Z615" s="14"/>
      <c r="AA615" s="14"/>
    </row>
    <row r="616">
      <c r="A616" s="45"/>
      <c r="B616" s="14"/>
      <c r="C616" s="14"/>
      <c r="D616" s="14"/>
      <c r="E616" s="14"/>
      <c r="F616" s="14"/>
      <c r="G616" s="45"/>
      <c r="H616" s="14"/>
      <c r="I616" s="14"/>
      <c r="J616" s="14"/>
      <c r="K616" s="14"/>
      <c r="L616" s="14"/>
      <c r="M616" s="14"/>
      <c r="N616" s="14"/>
      <c r="O616" s="14"/>
      <c r="P616" s="14"/>
      <c r="Q616" s="14"/>
      <c r="R616" s="14"/>
      <c r="S616" s="14"/>
      <c r="T616" s="14"/>
      <c r="U616" s="14"/>
      <c r="V616" s="14"/>
      <c r="W616" s="14"/>
      <c r="X616" s="14"/>
      <c r="Y616" s="14"/>
      <c r="Z616" s="14"/>
      <c r="AA616" s="14"/>
    </row>
    <row r="617">
      <c r="A617" s="45"/>
      <c r="B617" s="14"/>
      <c r="C617" s="14"/>
      <c r="D617" s="14"/>
      <c r="E617" s="14"/>
      <c r="F617" s="14"/>
      <c r="G617" s="45"/>
      <c r="H617" s="14"/>
      <c r="I617" s="14"/>
      <c r="J617" s="14"/>
      <c r="K617" s="14"/>
      <c r="L617" s="14"/>
      <c r="M617" s="14"/>
      <c r="N617" s="14"/>
      <c r="O617" s="14"/>
      <c r="P617" s="14"/>
      <c r="Q617" s="14"/>
      <c r="R617" s="14"/>
      <c r="S617" s="14"/>
      <c r="T617" s="14"/>
      <c r="U617" s="14"/>
      <c r="V617" s="14"/>
      <c r="W617" s="14"/>
      <c r="X617" s="14"/>
      <c r="Y617" s="14"/>
      <c r="Z617" s="14"/>
      <c r="AA617" s="14"/>
    </row>
    <row r="618">
      <c r="A618" s="45"/>
      <c r="B618" s="14"/>
      <c r="C618" s="14"/>
      <c r="D618" s="14"/>
      <c r="E618" s="14"/>
      <c r="F618" s="14"/>
      <c r="G618" s="45"/>
      <c r="H618" s="14"/>
      <c r="I618" s="14"/>
      <c r="J618" s="14"/>
      <c r="K618" s="14"/>
      <c r="L618" s="14"/>
      <c r="M618" s="14"/>
      <c r="N618" s="14"/>
      <c r="O618" s="14"/>
      <c r="P618" s="14"/>
      <c r="Q618" s="14"/>
      <c r="R618" s="14"/>
      <c r="S618" s="14"/>
      <c r="T618" s="14"/>
      <c r="U618" s="14"/>
      <c r="V618" s="14"/>
      <c r="W618" s="14"/>
      <c r="X618" s="14"/>
      <c r="Y618" s="14"/>
      <c r="Z618" s="14"/>
      <c r="AA618" s="14"/>
    </row>
    <row r="619">
      <c r="A619" s="45"/>
      <c r="B619" s="14"/>
      <c r="C619" s="14"/>
      <c r="D619" s="14"/>
      <c r="E619" s="14"/>
      <c r="F619" s="14"/>
      <c r="G619" s="45"/>
      <c r="H619" s="14"/>
      <c r="I619" s="14"/>
      <c r="J619" s="14"/>
      <c r="K619" s="14"/>
      <c r="L619" s="14"/>
      <c r="M619" s="14"/>
      <c r="N619" s="14"/>
      <c r="O619" s="14"/>
      <c r="P619" s="14"/>
      <c r="Q619" s="14"/>
      <c r="R619" s="14"/>
      <c r="S619" s="14"/>
      <c r="T619" s="14"/>
      <c r="U619" s="14"/>
      <c r="V619" s="14"/>
      <c r="W619" s="14"/>
      <c r="X619" s="14"/>
      <c r="Y619" s="14"/>
      <c r="Z619" s="14"/>
      <c r="AA619" s="14"/>
    </row>
    <row r="620">
      <c r="A620" s="45"/>
      <c r="B620" s="14"/>
      <c r="C620" s="14"/>
      <c r="D620" s="14"/>
      <c r="E620" s="14"/>
      <c r="F620" s="14"/>
      <c r="G620" s="45"/>
      <c r="H620" s="14"/>
      <c r="I620" s="14"/>
      <c r="J620" s="14"/>
      <c r="K620" s="14"/>
      <c r="L620" s="14"/>
      <c r="M620" s="14"/>
      <c r="N620" s="14"/>
      <c r="O620" s="14"/>
      <c r="P620" s="14"/>
      <c r="Q620" s="14"/>
      <c r="R620" s="14"/>
      <c r="S620" s="14"/>
      <c r="T620" s="14"/>
      <c r="U620" s="14"/>
      <c r="V620" s="14"/>
      <c r="W620" s="14"/>
      <c r="X620" s="14"/>
      <c r="Y620" s="14"/>
      <c r="Z620" s="14"/>
      <c r="AA620" s="14"/>
    </row>
    <row r="621">
      <c r="A621" s="45"/>
      <c r="B621" s="14"/>
      <c r="C621" s="14"/>
      <c r="D621" s="14"/>
      <c r="E621" s="14"/>
      <c r="F621" s="14"/>
      <c r="G621" s="45"/>
      <c r="H621" s="14"/>
      <c r="I621" s="14"/>
      <c r="J621" s="14"/>
      <c r="K621" s="14"/>
      <c r="L621" s="14"/>
      <c r="M621" s="14"/>
      <c r="N621" s="14"/>
      <c r="O621" s="14"/>
      <c r="P621" s="14"/>
      <c r="Q621" s="14"/>
      <c r="R621" s="14"/>
      <c r="S621" s="14"/>
      <c r="T621" s="14"/>
      <c r="U621" s="14"/>
      <c r="V621" s="14"/>
      <c r="W621" s="14"/>
      <c r="X621" s="14"/>
      <c r="Y621" s="14"/>
      <c r="Z621" s="14"/>
      <c r="AA621" s="14"/>
    </row>
    <row r="622">
      <c r="A622" s="45"/>
      <c r="B622" s="14"/>
      <c r="C622" s="14"/>
      <c r="D622" s="14"/>
      <c r="E622" s="14"/>
      <c r="F622" s="14"/>
      <c r="G622" s="45"/>
      <c r="H622" s="14"/>
      <c r="I622" s="14"/>
      <c r="J622" s="14"/>
      <c r="K622" s="14"/>
      <c r="L622" s="14"/>
      <c r="M622" s="14"/>
      <c r="N622" s="14"/>
      <c r="O622" s="14"/>
      <c r="P622" s="14"/>
      <c r="Q622" s="14"/>
      <c r="R622" s="14"/>
      <c r="S622" s="14"/>
      <c r="T622" s="14"/>
      <c r="U622" s="14"/>
      <c r="V622" s="14"/>
      <c r="W622" s="14"/>
      <c r="X622" s="14"/>
      <c r="Y622" s="14"/>
      <c r="Z622" s="14"/>
      <c r="AA622" s="14"/>
    </row>
    <row r="623">
      <c r="A623" s="45"/>
      <c r="B623" s="14"/>
      <c r="C623" s="14"/>
      <c r="D623" s="14"/>
      <c r="E623" s="14"/>
      <c r="F623" s="14"/>
      <c r="G623" s="45"/>
      <c r="H623" s="14"/>
      <c r="I623" s="14"/>
      <c r="J623" s="14"/>
      <c r="K623" s="14"/>
      <c r="L623" s="14"/>
      <c r="M623" s="14"/>
      <c r="N623" s="14"/>
      <c r="O623" s="14"/>
      <c r="P623" s="14"/>
      <c r="Q623" s="14"/>
      <c r="R623" s="14"/>
      <c r="S623" s="14"/>
      <c r="T623" s="14"/>
      <c r="U623" s="14"/>
      <c r="V623" s="14"/>
      <c r="W623" s="14"/>
      <c r="X623" s="14"/>
      <c r="Y623" s="14"/>
      <c r="Z623" s="14"/>
      <c r="AA623" s="14"/>
    </row>
    <row r="624">
      <c r="A624" s="45"/>
      <c r="B624" s="14"/>
      <c r="C624" s="14"/>
      <c r="D624" s="14"/>
      <c r="E624" s="14"/>
      <c r="F624" s="14"/>
      <c r="G624" s="45"/>
      <c r="H624" s="14"/>
      <c r="I624" s="14"/>
      <c r="J624" s="14"/>
      <c r="K624" s="14"/>
      <c r="L624" s="14"/>
      <c r="M624" s="14"/>
      <c r="N624" s="14"/>
      <c r="O624" s="14"/>
      <c r="P624" s="14"/>
      <c r="Q624" s="14"/>
      <c r="R624" s="14"/>
      <c r="S624" s="14"/>
      <c r="T624" s="14"/>
      <c r="U624" s="14"/>
      <c r="V624" s="14"/>
      <c r="W624" s="14"/>
      <c r="X624" s="14"/>
      <c r="Y624" s="14"/>
      <c r="Z624" s="14"/>
      <c r="AA624" s="14"/>
    </row>
    <row r="625">
      <c r="A625" s="45"/>
      <c r="B625" s="14"/>
      <c r="C625" s="14"/>
      <c r="D625" s="14"/>
      <c r="E625" s="14"/>
      <c r="F625" s="14"/>
      <c r="G625" s="45"/>
      <c r="H625" s="14"/>
      <c r="I625" s="14"/>
      <c r="J625" s="14"/>
      <c r="K625" s="14"/>
      <c r="L625" s="14"/>
      <c r="M625" s="14"/>
      <c r="N625" s="14"/>
      <c r="O625" s="14"/>
      <c r="P625" s="14"/>
      <c r="Q625" s="14"/>
      <c r="R625" s="14"/>
      <c r="S625" s="14"/>
      <c r="T625" s="14"/>
      <c r="U625" s="14"/>
      <c r="V625" s="14"/>
      <c r="W625" s="14"/>
      <c r="X625" s="14"/>
      <c r="Y625" s="14"/>
      <c r="Z625" s="14"/>
      <c r="AA625" s="14"/>
    </row>
    <row r="626">
      <c r="A626" s="45"/>
      <c r="B626" s="14"/>
      <c r="C626" s="14"/>
      <c r="D626" s="14"/>
      <c r="E626" s="14"/>
      <c r="F626" s="14"/>
      <c r="G626" s="45"/>
      <c r="H626" s="14"/>
      <c r="I626" s="14"/>
      <c r="J626" s="14"/>
      <c r="K626" s="14"/>
      <c r="L626" s="14"/>
      <c r="M626" s="14"/>
      <c r="N626" s="14"/>
      <c r="O626" s="14"/>
      <c r="P626" s="14"/>
      <c r="Q626" s="14"/>
      <c r="R626" s="14"/>
      <c r="S626" s="14"/>
      <c r="T626" s="14"/>
      <c r="U626" s="14"/>
      <c r="V626" s="14"/>
      <c r="W626" s="14"/>
      <c r="X626" s="14"/>
      <c r="Y626" s="14"/>
      <c r="Z626" s="14"/>
      <c r="AA626" s="14"/>
    </row>
    <row r="627">
      <c r="A627" s="45"/>
      <c r="B627" s="14"/>
      <c r="C627" s="14"/>
      <c r="D627" s="14"/>
      <c r="E627" s="14"/>
      <c r="F627" s="14"/>
      <c r="G627" s="45"/>
      <c r="H627" s="14"/>
      <c r="I627" s="14"/>
      <c r="J627" s="14"/>
      <c r="K627" s="14"/>
      <c r="L627" s="14"/>
      <c r="M627" s="14"/>
      <c r="N627" s="14"/>
      <c r="O627" s="14"/>
      <c r="P627" s="14"/>
      <c r="Q627" s="14"/>
      <c r="R627" s="14"/>
      <c r="S627" s="14"/>
      <c r="T627" s="14"/>
      <c r="U627" s="14"/>
      <c r="V627" s="14"/>
      <c r="W627" s="14"/>
      <c r="X627" s="14"/>
      <c r="Y627" s="14"/>
      <c r="Z627" s="14"/>
      <c r="AA627" s="14"/>
    </row>
    <row r="628">
      <c r="A628" s="45"/>
      <c r="B628" s="14"/>
      <c r="C628" s="14"/>
      <c r="D628" s="14"/>
      <c r="E628" s="14"/>
      <c r="F628" s="14"/>
      <c r="G628" s="45"/>
      <c r="H628" s="14"/>
      <c r="I628" s="14"/>
      <c r="J628" s="14"/>
      <c r="K628" s="14"/>
      <c r="L628" s="14"/>
      <c r="M628" s="14"/>
      <c r="N628" s="14"/>
      <c r="O628" s="14"/>
      <c r="P628" s="14"/>
      <c r="Q628" s="14"/>
      <c r="R628" s="14"/>
      <c r="S628" s="14"/>
      <c r="T628" s="14"/>
      <c r="U628" s="14"/>
      <c r="V628" s="14"/>
      <c r="W628" s="14"/>
      <c r="X628" s="14"/>
      <c r="Y628" s="14"/>
      <c r="Z628" s="14"/>
      <c r="AA628" s="14"/>
    </row>
    <row r="629">
      <c r="A629" s="45"/>
      <c r="B629" s="14"/>
      <c r="C629" s="14"/>
      <c r="D629" s="14"/>
      <c r="E629" s="14"/>
      <c r="F629" s="14"/>
      <c r="G629" s="45"/>
      <c r="H629" s="14"/>
      <c r="I629" s="14"/>
      <c r="J629" s="14"/>
      <c r="K629" s="14"/>
      <c r="L629" s="14"/>
      <c r="M629" s="14"/>
      <c r="N629" s="14"/>
      <c r="O629" s="14"/>
      <c r="P629" s="14"/>
      <c r="Q629" s="14"/>
      <c r="R629" s="14"/>
      <c r="S629" s="14"/>
      <c r="T629" s="14"/>
      <c r="U629" s="14"/>
      <c r="V629" s="14"/>
      <c r="W629" s="14"/>
      <c r="X629" s="14"/>
      <c r="Y629" s="14"/>
      <c r="Z629" s="14"/>
      <c r="AA629" s="14"/>
    </row>
    <row r="630">
      <c r="A630" s="45"/>
      <c r="B630" s="14"/>
      <c r="C630" s="14"/>
      <c r="D630" s="14"/>
      <c r="E630" s="14"/>
      <c r="F630" s="14"/>
      <c r="G630" s="45"/>
      <c r="H630" s="14"/>
      <c r="I630" s="14"/>
      <c r="J630" s="14"/>
      <c r="K630" s="14"/>
      <c r="L630" s="14"/>
      <c r="M630" s="14"/>
      <c r="N630" s="14"/>
      <c r="O630" s="14"/>
      <c r="P630" s="14"/>
      <c r="Q630" s="14"/>
      <c r="R630" s="14"/>
      <c r="S630" s="14"/>
      <c r="T630" s="14"/>
      <c r="U630" s="14"/>
      <c r="V630" s="14"/>
      <c r="W630" s="14"/>
      <c r="X630" s="14"/>
      <c r="Y630" s="14"/>
      <c r="Z630" s="14"/>
      <c r="AA630" s="14"/>
    </row>
    <row r="631">
      <c r="A631" s="45"/>
      <c r="B631" s="14"/>
      <c r="C631" s="14"/>
      <c r="D631" s="14"/>
      <c r="E631" s="14"/>
      <c r="F631" s="14"/>
      <c r="G631" s="45"/>
      <c r="H631" s="14"/>
      <c r="I631" s="14"/>
      <c r="J631" s="14"/>
      <c r="K631" s="14"/>
      <c r="L631" s="14"/>
      <c r="M631" s="14"/>
      <c r="N631" s="14"/>
      <c r="O631" s="14"/>
      <c r="P631" s="14"/>
      <c r="Q631" s="14"/>
      <c r="R631" s="14"/>
      <c r="S631" s="14"/>
      <c r="T631" s="14"/>
      <c r="U631" s="14"/>
      <c r="V631" s="14"/>
      <c r="W631" s="14"/>
      <c r="X631" s="14"/>
      <c r="Y631" s="14"/>
      <c r="Z631" s="14"/>
      <c r="AA631" s="14"/>
    </row>
    <row r="632">
      <c r="A632" s="45"/>
      <c r="B632" s="14"/>
      <c r="C632" s="14"/>
      <c r="D632" s="14"/>
      <c r="E632" s="14"/>
      <c r="F632" s="14"/>
      <c r="G632" s="45"/>
      <c r="H632" s="14"/>
      <c r="I632" s="14"/>
      <c r="J632" s="14"/>
      <c r="K632" s="14"/>
      <c r="L632" s="14"/>
      <c r="M632" s="14"/>
      <c r="N632" s="14"/>
      <c r="O632" s="14"/>
      <c r="P632" s="14"/>
      <c r="Q632" s="14"/>
      <c r="R632" s="14"/>
      <c r="S632" s="14"/>
      <c r="T632" s="14"/>
      <c r="U632" s="14"/>
      <c r="V632" s="14"/>
      <c r="W632" s="14"/>
      <c r="X632" s="14"/>
      <c r="Y632" s="14"/>
      <c r="Z632" s="14"/>
      <c r="AA632" s="14"/>
    </row>
    <row r="633">
      <c r="A633" s="45"/>
      <c r="B633" s="14"/>
      <c r="C633" s="14"/>
      <c r="D633" s="14"/>
      <c r="E633" s="14"/>
      <c r="F633" s="14"/>
      <c r="G633" s="45"/>
      <c r="H633" s="14"/>
      <c r="I633" s="14"/>
      <c r="J633" s="14"/>
      <c r="K633" s="14"/>
      <c r="L633" s="14"/>
      <c r="M633" s="14"/>
      <c r="N633" s="14"/>
      <c r="O633" s="14"/>
      <c r="P633" s="14"/>
      <c r="Q633" s="14"/>
      <c r="R633" s="14"/>
      <c r="S633" s="14"/>
      <c r="T633" s="14"/>
      <c r="U633" s="14"/>
      <c r="V633" s="14"/>
      <c r="W633" s="14"/>
      <c r="X633" s="14"/>
      <c r="Y633" s="14"/>
      <c r="Z633" s="14"/>
      <c r="AA633" s="14"/>
    </row>
    <row r="634">
      <c r="A634" s="45"/>
      <c r="B634" s="14"/>
      <c r="C634" s="14"/>
      <c r="D634" s="14"/>
      <c r="E634" s="14"/>
      <c r="F634" s="14"/>
      <c r="G634" s="45"/>
      <c r="H634" s="14"/>
      <c r="I634" s="14"/>
      <c r="J634" s="14"/>
      <c r="K634" s="14"/>
      <c r="L634" s="14"/>
      <c r="M634" s="14"/>
      <c r="N634" s="14"/>
      <c r="O634" s="14"/>
      <c r="P634" s="14"/>
      <c r="Q634" s="14"/>
      <c r="R634" s="14"/>
      <c r="S634" s="14"/>
      <c r="T634" s="14"/>
      <c r="U634" s="14"/>
      <c r="V634" s="14"/>
      <c r="W634" s="14"/>
      <c r="X634" s="14"/>
      <c r="Y634" s="14"/>
      <c r="Z634" s="14"/>
      <c r="AA634" s="14"/>
    </row>
    <row r="635">
      <c r="A635" s="45"/>
      <c r="B635" s="14"/>
      <c r="C635" s="14"/>
      <c r="D635" s="14"/>
      <c r="E635" s="14"/>
      <c r="F635" s="14"/>
      <c r="G635" s="45"/>
      <c r="H635" s="14"/>
      <c r="I635" s="14"/>
      <c r="J635" s="14"/>
      <c r="K635" s="14"/>
      <c r="L635" s="14"/>
      <c r="M635" s="14"/>
      <c r="N635" s="14"/>
      <c r="O635" s="14"/>
      <c r="P635" s="14"/>
      <c r="Q635" s="14"/>
      <c r="R635" s="14"/>
      <c r="S635" s="14"/>
      <c r="T635" s="14"/>
      <c r="U635" s="14"/>
      <c r="V635" s="14"/>
      <c r="W635" s="14"/>
      <c r="X635" s="14"/>
      <c r="Y635" s="14"/>
      <c r="Z635" s="14"/>
      <c r="AA635" s="14"/>
    </row>
    <row r="636">
      <c r="A636" s="45"/>
      <c r="B636" s="14"/>
      <c r="C636" s="14"/>
      <c r="D636" s="14"/>
      <c r="E636" s="14"/>
      <c r="F636" s="14"/>
      <c r="G636" s="45"/>
      <c r="H636" s="14"/>
      <c r="I636" s="14"/>
      <c r="J636" s="14"/>
      <c r="K636" s="14"/>
      <c r="L636" s="14"/>
      <c r="M636" s="14"/>
      <c r="N636" s="14"/>
      <c r="O636" s="14"/>
      <c r="P636" s="14"/>
      <c r="Q636" s="14"/>
      <c r="R636" s="14"/>
      <c r="S636" s="14"/>
      <c r="T636" s="14"/>
      <c r="U636" s="14"/>
      <c r="V636" s="14"/>
      <c r="W636" s="14"/>
      <c r="X636" s="14"/>
      <c r="Y636" s="14"/>
      <c r="Z636" s="14"/>
      <c r="AA636" s="14"/>
    </row>
    <row r="637">
      <c r="A637" s="45"/>
      <c r="B637" s="14"/>
      <c r="C637" s="14"/>
      <c r="D637" s="14"/>
      <c r="E637" s="14"/>
      <c r="F637" s="14"/>
      <c r="G637" s="45"/>
      <c r="H637" s="14"/>
      <c r="I637" s="14"/>
      <c r="J637" s="14"/>
      <c r="K637" s="14"/>
      <c r="L637" s="14"/>
      <c r="M637" s="14"/>
      <c r="N637" s="14"/>
      <c r="O637" s="14"/>
      <c r="P637" s="14"/>
      <c r="Q637" s="14"/>
      <c r="R637" s="14"/>
      <c r="S637" s="14"/>
      <c r="T637" s="14"/>
      <c r="U637" s="14"/>
      <c r="V637" s="14"/>
      <c r="W637" s="14"/>
      <c r="X637" s="14"/>
      <c r="Y637" s="14"/>
      <c r="Z637" s="14"/>
      <c r="AA637" s="14"/>
    </row>
    <row r="638">
      <c r="A638" s="45"/>
      <c r="B638" s="14"/>
      <c r="C638" s="14"/>
      <c r="D638" s="14"/>
      <c r="E638" s="14"/>
      <c r="F638" s="14"/>
      <c r="G638" s="45"/>
      <c r="H638" s="14"/>
      <c r="I638" s="14"/>
      <c r="J638" s="14"/>
      <c r="K638" s="14"/>
      <c r="L638" s="14"/>
      <c r="M638" s="14"/>
      <c r="N638" s="14"/>
      <c r="O638" s="14"/>
      <c r="P638" s="14"/>
      <c r="Q638" s="14"/>
      <c r="R638" s="14"/>
      <c r="S638" s="14"/>
      <c r="T638" s="14"/>
      <c r="U638" s="14"/>
      <c r="V638" s="14"/>
      <c r="W638" s="14"/>
      <c r="X638" s="14"/>
      <c r="Y638" s="14"/>
      <c r="Z638" s="14"/>
      <c r="AA638" s="14"/>
    </row>
    <row r="639">
      <c r="A639" s="45"/>
      <c r="B639" s="14"/>
      <c r="C639" s="14"/>
      <c r="D639" s="14"/>
      <c r="E639" s="14"/>
      <c r="F639" s="14"/>
      <c r="G639" s="45"/>
      <c r="H639" s="14"/>
      <c r="I639" s="14"/>
      <c r="J639" s="14"/>
      <c r="K639" s="14"/>
      <c r="L639" s="14"/>
      <c r="M639" s="14"/>
      <c r="N639" s="14"/>
      <c r="O639" s="14"/>
      <c r="P639" s="14"/>
      <c r="Q639" s="14"/>
      <c r="R639" s="14"/>
      <c r="S639" s="14"/>
      <c r="T639" s="14"/>
      <c r="U639" s="14"/>
      <c r="V639" s="14"/>
      <c r="W639" s="14"/>
      <c r="X639" s="14"/>
      <c r="Y639" s="14"/>
      <c r="Z639" s="14"/>
      <c r="AA639" s="14"/>
    </row>
    <row r="640">
      <c r="A640" s="45"/>
      <c r="B640" s="14"/>
      <c r="C640" s="14"/>
      <c r="D640" s="14"/>
      <c r="E640" s="14"/>
      <c r="F640" s="14"/>
      <c r="G640" s="45"/>
      <c r="H640" s="14"/>
      <c r="I640" s="14"/>
      <c r="J640" s="14"/>
      <c r="K640" s="14"/>
      <c r="L640" s="14"/>
      <c r="M640" s="14"/>
      <c r="N640" s="14"/>
      <c r="O640" s="14"/>
      <c r="P640" s="14"/>
      <c r="Q640" s="14"/>
      <c r="R640" s="14"/>
      <c r="S640" s="14"/>
      <c r="T640" s="14"/>
      <c r="U640" s="14"/>
      <c r="V640" s="14"/>
      <c r="W640" s="14"/>
      <c r="X640" s="14"/>
      <c r="Y640" s="14"/>
      <c r="Z640" s="14"/>
      <c r="AA640" s="14"/>
    </row>
    <row r="641">
      <c r="A641" s="45"/>
      <c r="B641" s="14"/>
      <c r="C641" s="14"/>
      <c r="D641" s="14"/>
      <c r="E641" s="14"/>
      <c r="F641" s="14"/>
      <c r="G641" s="45"/>
      <c r="H641" s="14"/>
      <c r="I641" s="14"/>
      <c r="J641" s="14"/>
      <c r="K641" s="14"/>
      <c r="L641" s="14"/>
      <c r="M641" s="14"/>
      <c r="N641" s="14"/>
      <c r="O641" s="14"/>
      <c r="P641" s="14"/>
      <c r="Q641" s="14"/>
      <c r="R641" s="14"/>
      <c r="S641" s="14"/>
      <c r="T641" s="14"/>
      <c r="U641" s="14"/>
      <c r="V641" s="14"/>
      <c r="W641" s="14"/>
      <c r="X641" s="14"/>
      <c r="Y641" s="14"/>
      <c r="Z641" s="14"/>
      <c r="AA641" s="14"/>
    </row>
    <row r="642">
      <c r="A642" s="45"/>
      <c r="B642" s="14"/>
      <c r="C642" s="14"/>
      <c r="D642" s="14"/>
      <c r="E642" s="14"/>
      <c r="F642" s="14"/>
      <c r="G642" s="45"/>
      <c r="H642" s="14"/>
      <c r="I642" s="14"/>
      <c r="J642" s="14"/>
      <c r="K642" s="14"/>
      <c r="L642" s="14"/>
      <c r="M642" s="14"/>
      <c r="N642" s="14"/>
      <c r="O642" s="14"/>
      <c r="P642" s="14"/>
      <c r="Q642" s="14"/>
      <c r="R642" s="14"/>
      <c r="S642" s="14"/>
      <c r="T642" s="14"/>
      <c r="U642" s="14"/>
      <c r="V642" s="14"/>
      <c r="W642" s="14"/>
      <c r="X642" s="14"/>
      <c r="Y642" s="14"/>
      <c r="Z642" s="14"/>
      <c r="AA642" s="14"/>
    </row>
    <row r="643">
      <c r="A643" s="45"/>
      <c r="B643" s="14"/>
      <c r="C643" s="14"/>
      <c r="D643" s="14"/>
      <c r="E643" s="14"/>
      <c r="F643" s="14"/>
      <c r="G643" s="45"/>
      <c r="H643" s="14"/>
      <c r="I643" s="14"/>
      <c r="J643" s="14"/>
      <c r="K643" s="14"/>
      <c r="L643" s="14"/>
      <c r="M643" s="14"/>
      <c r="N643" s="14"/>
      <c r="O643" s="14"/>
      <c r="P643" s="14"/>
      <c r="Q643" s="14"/>
      <c r="R643" s="14"/>
      <c r="S643" s="14"/>
      <c r="T643" s="14"/>
      <c r="U643" s="14"/>
      <c r="V643" s="14"/>
      <c r="W643" s="14"/>
      <c r="X643" s="14"/>
      <c r="Y643" s="14"/>
      <c r="Z643" s="14"/>
      <c r="AA643" s="14"/>
    </row>
    <row r="644">
      <c r="A644" s="45"/>
      <c r="B644" s="14"/>
      <c r="C644" s="14"/>
      <c r="D644" s="14"/>
      <c r="E644" s="14"/>
      <c r="F644" s="14"/>
      <c r="G644" s="45"/>
      <c r="H644" s="14"/>
      <c r="I644" s="14"/>
      <c r="J644" s="14"/>
      <c r="K644" s="14"/>
      <c r="L644" s="14"/>
      <c r="M644" s="14"/>
      <c r="N644" s="14"/>
      <c r="O644" s="14"/>
      <c r="P644" s="14"/>
      <c r="Q644" s="14"/>
      <c r="R644" s="14"/>
      <c r="S644" s="14"/>
      <c r="T644" s="14"/>
      <c r="U644" s="14"/>
      <c r="V644" s="14"/>
      <c r="W644" s="14"/>
      <c r="X644" s="14"/>
      <c r="Y644" s="14"/>
      <c r="Z644" s="14"/>
      <c r="AA644" s="14"/>
    </row>
    <row r="645">
      <c r="A645" s="45"/>
      <c r="B645" s="14"/>
      <c r="C645" s="14"/>
      <c r="D645" s="14"/>
      <c r="E645" s="14"/>
      <c r="F645" s="14"/>
      <c r="G645" s="45"/>
      <c r="H645" s="14"/>
      <c r="I645" s="14"/>
      <c r="J645" s="14"/>
      <c r="K645" s="14"/>
      <c r="L645" s="14"/>
      <c r="M645" s="14"/>
      <c r="N645" s="14"/>
      <c r="O645" s="14"/>
      <c r="P645" s="14"/>
      <c r="Q645" s="14"/>
      <c r="R645" s="14"/>
      <c r="S645" s="14"/>
      <c r="T645" s="14"/>
      <c r="U645" s="14"/>
      <c r="V645" s="14"/>
      <c r="W645" s="14"/>
      <c r="X645" s="14"/>
      <c r="Y645" s="14"/>
      <c r="Z645" s="14"/>
      <c r="AA645" s="14"/>
    </row>
    <row r="646">
      <c r="A646" s="45"/>
      <c r="B646" s="14"/>
      <c r="C646" s="14"/>
      <c r="D646" s="14"/>
      <c r="E646" s="14"/>
      <c r="F646" s="14"/>
      <c r="G646" s="45"/>
      <c r="H646" s="14"/>
      <c r="I646" s="14"/>
      <c r="J646" s="14"/>
      <c r="K646" s="14"/>
      <c r="L646" s="14"/>
      <c r="M646" s="14"/>
      <c r="N646" s="14"/>
      <c r="O646" s="14"/>
      <c r="P646" s="14"/>
      <c r="Q646" s="14"/>
      <c r="R646" s="14"/>
      <c r="S646" s="14"/>
      <c r="T646" s="14"/>
      <c r="U646" s="14"/>
      <c r="V646" s="14"/>
      <c r="W646" s="14"/>
      <c r="X646" s="14"/>
      <c r="Y646" s="14"/>
      <c r="Z646" s="14"/>
      <c r="AA646" s="14"/>
    </row>
    <row r="647">
      <c r="A647" s="45"/>
      <c r="B647" s="14"/>
      <c r="C647" s="14"/>
      <c r="D647" s="14"/>
      <c r="E647" s="14"/>
      <c r="F647" s="14"/>
      <c r="G647" s="45"/>
      <c r="H647" s="14"/>
      <c r="I647" s="14"/>
      <c r="J647" s="14"/>
      <c r="K647" s="14"/>
      <c r="L647" s="14"/>
      <c r="M647" s="14"/>
      <c r="N647" s="14"/>
      <c r="O647" s="14"/>
      <c r="P647" s="14"/>
      <c r="Q647" s="14"/>
      <c r="R647" s="14"/>
      <c r="S647" s="14"/>
      <c r="T647" s="14"/>
      <c r="U647" s="14"/>
      <c r="V647" s="14"/>
      <c r="W647" s="14"/>
      <c r="X647" s="14"/>
      <c r="Y647" s="14"/>
      <c r="Z647" s="14"/>
      <c r="AA647" s="14"/>
    </row>
    <row r="648">
      <c r="A648" s="45"/>
      <c r="B648" s="14"/>
      <c r="C648" s="14"/>
      <c r="D648" s="14"/>
      <c r="E648" s="14"/>
      <c r="F648" s="14"/>
      <c r="G648" s="45"/>
      <c r="H648" s="14"/>
      <c r="I648" s="14"/>
      <c r="J648" s="14"/>
      <c r="K648" s="14"/>
      <c r="L648" s="14"/>
      <c r="M648" s="14"/>
      <c r="N648" s="14"/>
      <c r="O648" s="14"/>
      <c r="P648" s="14"/>
      <c r="Q648" s="14"/>
      <c r="R648" s="14"/>
      <c r="S648" s="14"/>
      <c r="T648" s="14"/>
      <c r="U648" s="14"/>
      <c r="V648" s="14"/>
      <c r="W648" s="14"/>
      <c r="X648" s="14"/>
      <c r="Y648" s="14"/>
      <c r="Z648" s="14"/>
      <c r="AA648" s="14"/>
    </row>
    <row r="649">
      <c r="A649" s="45"/>
      <c r="B649" s="14"/>
      <c r="C649" s="14"/>
      <c r="D649" s="14"/>
      <c r="E649" s="14"/>
      <c r="F649" s="14"/>
      <c r="G649" s="45"/>
      <c r="H649" s="14"/>
      <c r="I649" s="14"/>
      <c r="J649" s="14"/>
      <c r="K649" s="14"/>
      <c r="L649" s="14"/>
      <c r="M649" s="14"/>
      <c r="N649" s="14"/>
      <c r="O649" s="14"/>
      <c r="P649" s="14"/>
      <c r="Q649" s="14"/>
      <c r="R649" s="14"/>
      <c r="S649" s="14"/>
      <c r="T649" s="14"/>
      <c r="U649" s="14"/>
      <c r="V649" s="14"/>
      <c r="W649" s="14"/>
      <c r="X649" s="14"/>
      <c r="Y649" s="14"/>
      <c r="Z649" s="14"/>
      <c r="AA649" s="14"/>
    </row>
    <row r="650">
      <c r="A650" s="45"/>
      <c r="B650" s="14"/>
      <c r="C650" s="14"/>
      <c r="D650" s="14"/>
      <c r="E650" s="14"/>
      <c r="F650" s="14"/>
      <c r="G650" s="45"/>
      <c r="H650" s="14"/>
      <c r="I650" s="14"/>
      <c r="J650" s="14"/>
      <c r="K650" s="14"/>
      <c r="L650" s="14"/>
      <c r="M650" s="14"/>
      <c r="N650" s="14"/>
      <c r="O650" s="14"/>
      <c r="P650" s="14"/>
      <c r="Q650" s="14"/>
      <c r="R650" s="14"/>
      <c r="S650" s="14"/>
      <c r="T650" s="14"/>
      <c r="U650" s="14"/>
      <c r="V650" s="14"/>
      <c r="W650" s="14"/>
      <c r="X650" s="14"/>
      <c r="Y650" s="14"/>
      <c r="Z650" s="14"/>
      <c r="AA650" s="14"/>
    </row>
    <row r="651">
      <c r="A651" s="45"/>
      <c r="B651" s="14"/>
      <c r="C651" s="14"/>
      <c r="D651" s="14"/>
      <c r="E651" s="14"/>
      <c r="F651" s="14"/>
      <c r="G651" s="45"/>
      <c r="H651" s="14"/>
      <c r="I651" s="14"/>
      <c r="J651" s="14"/>
      <c r="K651" s="14"/>
      <c r="L651" s="14"/>
      <c r="M651" s="14"/>
      <c r="N651" s="14"/>
      <c r="O651" s="14"/>
      <c r="P651" s="14"/>
      <c r="Q651" s="14"/>
      <c r="R651" s="14"/>
      <c r="S651" s="14"/>
      <c r="T651" s="14"/>
      <c r="U651" s="14"/>
      <c r="V651" s="14"/>
      <c r="W651" s="14"/>
      <c r="X651" s="14"/>
      <c r="Y651" s="14"/>
      <c r="Z651" s="14"/>
      <c r="AA651" s="14"/>
    </row>
    <row r="652">
      <c r="A652" s="45"/>
      <c r="B652" s="14"/>
      <c r="C652" s="14"/>
      <c r="D652" s="14"/>
      <c r="E652" s="14"/>
      <c r="F652" s="14"/>
      <c r="G652" s="45"/>
      <c r="H652" s="14"/>
      <c r="I652" s="14"/>
      <c r="J652" s="14"/>
      <c r="K652" s="14"/>
      <c r="L652" s="14"/>
      <c r="M652" s="14"/>
      <c r="N652" s="14"/>
      <c r="O652" s="14"/>
      <c r="P652" s="14"/>
      <c r="Q652" s="14"/>
      <c r="R652" s="14"/>
      <c r="S652" s="14"/>
      <c r="T652" s="14"/>
      <c r="U652" s="14"/>
      <c r="V652" s="14"/>
      <c r="W652" s="14"/>
      <c r="X652" s="14"/>
      <c r="Y652" s="14"/>
      <c r="Z652" s="14"/>
      <c r="AA652" s="14"/>
    </row>
    <row r="653">
      <c r="A653" s="45"/>
      <c r="B653" s="14"/>
      <c r="C653" s="14"/>
      <c r="D653" s="14"/>
      <c r="E653" s="14"/>
      <c r="F653" s="14"/>
      <c r="G653" s="45"/>
      <c r="H653" s="14"/>
      <c r="I653" s="14"/>
      <c r="J653" s="14"/>
      <c r="K653" s="14"/>
      <c r="L653" s="14"/>
      <c r="M653" s="14"/>
      <c r="N653" s="14"/>
      <c r="O653" s="14"/>
      <c r="P653" s="14"/>
      <c r="Q653" s="14"/>
      <c r="R653" s="14"/>
      <c r="S653" s="14"/>
      <c r="T653" s="14"/>
      <c r="U653" s="14"/>
      <c r="V653" s="14"/>
      <c r="W653" s="14"/>
      <c r="X653" s="14"/>
      <c r="Y653" s="14"/>
      <c r="Z653" s="14"/>
      <c r="AA653" s="14"/>
    </row>
    <row r="654">
      <c r="A654" s="45"/>
      <c r="B654" s="14"/>
      <c r="C654" s="14"/>
      <c r="D654" s="14"/>
      <c r="E654" s="14"/>
      <c r="F654" s="14"/>
      <c r="G654" s="45"/>
      <c r="H654" s="14"/>
      <c r="I654" s="14"/>
      <c r="J654" s="14"/>
      <c r="K654" s="14"/>
      <c r="L654" s="14"/>
      <c r="M654" s="14"/>
      <c r="N654" s="14"/>
      <c r="O654" s="14"/>
      <c r="P654" s="14"/>
      <c r="Q654" s="14"/>
      <c r="R654" s="14"/>
      <c r="S654" s="14"/>
      <c r="T654" s="14"/>
      <c r="U654" s="14"/>
      <c r="V654" s="14"/>
      <c r="W654" s="14"/>
      <c r="X654" s="14"/>
      <c r="Y654" s="14"/>
      <c r="Z654" s="14"/>
      <c r="AA654" s="14"/>
    </row>
    <row r="655">
      <c r="A655" s="45"/>
      <c r="B655" s="14"/>
      <c r="C655" s="14"/>
      <c r="D655" s="14"/>
      <c r="E655" s="14"/>
      <c r="F655" s="14"/>
      <c r="G655" s="45"/>
      <c r="H655" s="14"/>
      <c r="I655" s="14"/>
      <c r="J655" s="14"/>
      <c r="K655" s="14"/>
      <c r="L655" s="14"/>
      <c r="M655" s="14"/>
      <c r="N655" s="14"/>
      <c r="O655" s="14"/>
      <c r="P655" s="14"/>
      <c r="Q655" s="14"/>
      <c r="R655" s="14"/>
      <c r="S655" s="14"/>
      <c r="T655" s="14"/>
      <c r="U655" s="14"/>
      <c r="V655" s="14"/>
      <c r="W655" s="14"/>
      <c r="X655" s="14"/>
      <c r="Y655" s="14"/>
      <c r="Z655" s="14"/>
      <c r="AA655" s="14"/>
    </row>
    <row r="656">
      <c r="A656" s="45"/>
      <c r="B656" s="14"/>
      <c r="C656" s="14"/>
      <c r="D656" s="14"/>
      <c r="E656" s="14"/>
      <c r="F656" s="14"/>
      <c r="G656" s="45"/>
      <c r="H656" s="14"/>
      <c r="I656" s="14"/>
      <c r="J656" s="14"/>
      <c r="K656" s="14"/>
      <c r="L656" s="14"/>
      <c r="M656" s="14"/>
      <c r="N656" s="14"/>
      <c r="O656" s="14"/>
      <c r="P656" s="14"/>
      <c r="Q656" s="14"/>
      <c r="R656" s="14"/>
      <c r="S656" s="14"/>
      <c r="T656" s="14"/>
      <c r="U656" s="14"/>
      <c r="V656" s="14"/>
      <c r="W656" s="14"/>
      <c r="X656" s="14"/>
      <c r="Y656" s="14"/>
      <c r="Z656" s="14"/>
      <c r="AA656" s="14"/>
    </row>
    <row r="657">
      <c r="A657" s="45"/>
      <c r="B657" s="14"/>
      <c r="C657" s="14"/>
      <c r="D657" s="14"/>
      <c r="E657" s="14"/>
      <c r="F657" s="14"/>
      <c r="G657" s="45"/>
      <c r="H657" s="14"/>
      <c r="I657" s="14"/>
      <c r="J657" s="14"/>
      <c r="K657" s="14"/>
      <c r="L657" s="14"/>
      <c r="M657" s="14"/>
      <c r="N657" s="14"/>
      <c r="O657" s="14"/>
      <c r="P657" s="14"/>
      <c r="Q657" s="14"/>
      <c r="R657" s="14"/>
      <c r="S657" s="14"/>
      <c r="T657" s="14"/>
      <c r="U657" s="14"/>
      <c r="V657" s="14"/>
      <c r="W657" s="14"/>
      <c r="X657" s="14"/>
      <c r="Y657" s="14"/>
      <c r="Z657" s="14"/>
      <c r="AA657" s="14"/>
    </row>
    <row r="658">
      <c r="A658" s="45"/>
      <c r="B658" s="14"/>
      <c r="C658" s="14"/>
      <c r="D658" s="14"/>
      <c r="E658" s="14"/>
      <c r="F658" s="14"/>
      <c r="G658" s="45"/>
      <c r="H658" s="14"/>
      <c r="I658" s="14"/>
      <c r="J658" s="14"/>
      <c r="K658" s="14"/>
      <c r="L658" s="14"/>
      <c r="M658" s="14"/>
      <c r="N658" s="14"/>
      <c r="O658" s="14"/>
      <c r="P658" s="14"/>
      <c r="Q658" s="14"/>
      <c r="R658" s="14"/>
      <c r="S658" s="14"/>
      <c r="T658" s="14"/>
      <c r="U658" s="14"/>
      <c r="V658" s="14"/>
      <c r="W658" s="14"/>
      <c r="X658" s="14"/>
      <c r="Y658" s="14"/>
      <c r="Z658" s="14"/>
      <c r="AA658" s="14"/>
    </row>
    <row r="659">
      <c r="A659" s="45"/>
      <c r="B659" s="14"/>
      <c r="C659" s="14"/>
      <c r="D659" s="14"/>
      <c r="E659" s="14"/>
      <c r="F659" s="14"/>
      <c r="G659" s="45"/>
      <c r="H659" s="14"/>
      <c r="I659" s="14"/>
      <c r="J659" s="14"/>
      <c r="K659" s="14"/>
      <c r="L659" s="14"/>
      <c r="M659" s="14"/>
      <c r="N659" s="14"/>
      <c r="O659" s="14"/>
      <c r="P659" s="14"/>
      <c r="Q659" s="14"/>
      <c r="R659" s="14"/>
      <c r="S659" s="14"/>
      <c r="T659" s="14"/>
      <c r="U659" s="14"/>
      <c r="V659" s="14"/>
      <c r="W659" s="14"/>
      <c r="X659" s="14"/>
      <c r="Y659" s="14"/>
      <c r="Z659" s="14"/>
      <c r="AA659" s="14"/>
    </row>
    <row r="660">
      <c r="A660" s="45"/>
      <c r="B660" s="14"/>
      <c r="C660" s="14"/>
      <c r="D660" s="14"/>
      <c r="E660" s="14"/>
      <c r="F660" s="14"/>
      <c r="G660" s="45"/>
      <c r="H660" s="14"/>
      <c r="I660" s="14"/>
      <c r="J660" s="14"/>
      <c r="K660" s="14"/>
      <c r="L660" s="14"/>
      <c r="M660" s="14"/>
      <c r="N660" s="14"/>
      <c r="O660" s="14"/>
      <c r="P660" s="14"/>
      <c r="Q660" s="14"/>
      <c r="R660" s="14"/>
      <c r="S660" s="14"/>
      <c r="T660" s="14"/>
      <c r="U660" s="14"/>
      <c r="V660" s="14"/>
      <c r="W660" s="14"/>
      <c r="X660" s="14"/>
      <c r="Y660" s="14"/>
      <c r="Z660" s="14"/>
      <c r="AA660" s="14"/>
    </row>
    <row r="661">
      <c r="A661" s="45"/>
      <c r="B661" s="14"/>
      <c r="C661" s="14"/>
      <c r="D661" s="14"/>
      <c r="E661" s="14"/>
      <c r="F661" s="14"/>
      <c r="G661" s="45"/>
      <c r="H661" s="14"/>
      <c r="I661" s="14"/>
      <c r="J661" s="14"/>
      <c r="K661" s="14"/>
      <c r="L661" s="14"/>
      <c r="M661" s="14"/>
      <c r="N661" s="14"/>
      <c r="O661" s="14"/>
      <c r="P661" s="14"/>
      <c r="Q661" s="14"/>
      <c r="R661" s="14"/>
      <c r="S661" s="14"/>
      <c r="T661" s="14"/>
      <c r="U661" s="14"/>
      <c r="V661" s="14"/>
      <c r="W661" s="14"/>
      <c r="X661" s="14"/>
      <c r="Y661" s="14"/>
      <c r="Z661" s="14"/>
      <c r="AA661" s="14"/>
    </row>
    <row r="662">
      <c r="A662" s="45"/>
      <c r="B662" s="14"/>
      <c r="C662" s="14"/>
      <c r="D662" s="14"/>
      <c r="E662" s="14"/>
      <c r="F662" s="14"/>
      <c r="G662" s="45"/>
      <c r="H662" s="14"/>
      <c r="I662" s="14"/>
      <c r="J662" s="14"/>
      <c r="K662" s="14"/>
      <c r="L662" s="14"/>
      <c r="M662" s="14"/>
      <c r="N662" s="14"/>
      <c r="O662" s="14"/>
      <c r="P662" s="14"/>
      <c r="Q662" s="14"/>
      <c r="R662" s="14"/>
      <c r="S662" s="14"/>
      <c r="T662" s="14"/>
      <c r="U662" s="14"/>
      <c r="V662" s="14"/>
      <c r="W662" s="14"/>
      <c r="X662" s="14"/>
      <c r="Y662" s="14"/>
      <c r="Z662" s="14"/>
      <c r="AA662" s="14"/>
    </row>
    <row r="663">
      <c r="A663" s="45"/>
      <c r="B663" s="14"/>
      <c r="C663" s="14"/>
      <c r="D663" s="14"/>
      <c r="E663" s="14"/>
      <c r="F663" s="14"/>
      <c r="G663" s="45"/>
      <c r="H663" s="14"/>
      <c r="I663" s="14"/>
      <c r="J663" s="14"/>
      <c r="K663" s="14"/>
      <c r="L663" s="14"/>
      <c r="M663" s="14"/>
      <c r="N663" s="14"/>
      <c r="O663" s="14"/>
      <c r="P663" s="14"/>
      <c r="Q663" s="14"/>
      <c r="R663" s="14"/>
      <c r="S663" s="14"/>
      <c r="T663" s="14"/>
      <c r="U663" s="14"/>
      <c r="V663" s="14"/>
      <c r="W663" s="14"/>
      <c r="X663" s="14"/>
      <c r="Y663" s="14"/>
      <c r="Z663" s="14"/>
      <c r="AA663" s="14"/>
    </row>
    <row r="664">
      <c r="A664" s="45"/>
      <c r="B664" s="14"/>
      <c r="C664" s="14"/>
      <c r="D664" s="14"/>
      <c r="E664" s="14"/>
      <c r="F664" s="14"/>
      <c r="G664" s="45"/>
      <c r="H664" s="14"/>
      <c r="I664" s="14"/>
      <c r="J664" s="14"/>
      <c r="K664" s="14"/>
      <c r="L664" s="14"/>
      <c r="M664" s="14"/>
      <c r="N664" s="14"/>
      <c r="O664" s="14"/>
      <c r="P664" s="14"/>
      <c r="Q664" s="14"/>
      <c r="R664" s="14"/>
      <c r="S664" s="14"/>
      <c r="T664" s="14"/>
      <c r="U664" s="14"/>
      <c r="V664" s="14"/>
      <c r="W664" s="14"/>
      <c r="X664" s="14"/>
      <c r="Y664" s="14"/>
      <c r="Z664" s="14"/>
      <c r="AA664" s="14"/>
    </row>
    <row r="665">
      <c r="A665" s="45"/>
      <c r="B665" s="14"/>
      <c r="C665" s="14"/>
      <c r="D665" s="14"/>
      <c r="E665" s="14"/>
      <c r="F665" s="14"/>
      <c r="G665" s="45"/>
      <c r="H665" s="14"/>
      <c r="I665" s="14"/>
      <c r="J665" s="14"/>
      <c r="K665" s="14"/>
      <c r="L665" s="14"/>
      <c r="M665" s="14"/>
      <c r="N665" s="14"/>
      <c r="O665" s="14"/>
      <c r="P665" s="14"/>
      <c r="Q665" s="14"/>
      <c r="R665" s="14"/>
      <c r="S665" s="14"/>
      <c r="T665" s="14"/>
      <c r="U665" s="14"/>
      <c r="V665" s="14"/>
      <c r="W665" s="14"/>
      <c r="X665" s="14"/>
      <c r="Y665" s="14"/>
      <c r="Z665" s="14"/>
      <c r="AA665" s="14"/>
    </row>
    <row r="666">
      <c r="A666" s="45"/>
      <c r="B666" s="14"/>
      <c r="C666" s="14"/>
      <c r="D666" s="14"/>
      <c r="E666" s="14"/>
      <c r="F666" s="14"/>
      <c r="G666" s="45"/>
      <c r="H666" s="14"/>
      <c r="I666" s="14"/>
      <c r="J666" s="14"/>
      <c r="K666" s="14"/>
      <c r="L666" s="14"/>
      <c r="M666" s="14"/>
      <c r="N666" s="14"/>
      <c r="O666" s="14"/>
      <c r="P666" s="14"/>
      <c r="Q666" s="14"/>
      <c r="R666" s="14"/>
      <c r="S666" s="14"/>
      <c r="T666" s="14"/>
      <c r="U666" s="14"/>
      <c r="V666" s="14"/>
      <c r="W666" s="14"/>
      <c r="X666" s="14"/>
      <c r="Y666" s="14"/>
      <c r="Z666" s="14"/>
      <c r="AA666" s="14"/>
    </row>
    <row r="667">
      <c r="A667" s="45"/>
      <c r="B667" s="14"/>
      <c r="C667" s="14"/>
      <c r="D667" s="14"/>
      <c r="E667" s="14"/>
      <c r="F667" s="14"/>
      <c r="G667" s="45"/>
      <c r="H667" s="14"/>
      <c r="I667" s="14"/>
      <c r="J667" s="14"/>
      <c r="K667" s="14"/>
      <c r="L667" s="14"/>
      <c r="M667" s="14"/>
      <c r="N667" s="14"/>
      <c r="O667" s="14"/>
      <c r="P667" s="14"/>
      <c r="Q667" s="14"/>
      <c r="R667" s="14"/>
      <c r="S667" s="14"/>
      <c r="T667" s="14"/>
      <c r="U667" s="14"/>
      <c r="V667" s="14"/>
      <c r="W667" s="14"/>
      <c r="X667" s="14"/>
      <c r="Y667" s="14"/>
      <c r="Z667" s="14"/>
      <c r="AA667" s="14"/>
    </row>
    <row r="668">
      <c r="A668" s="45"/>
      <c r="B668" s="14"/>
      <c r="C668" s="14"/>
      <c r="D668" s="14"/>
      <c r="E668" s="14"/>
      <c r="F668" s="14"/>
      <c r="G668" s="45"/>
      <c r="H668" s="14"/>
      <c r="I668" s="14"/>
      <c r="J668" s="14"/>
      <c r="K668" s="14"/>
      <c r="L668" s="14"/>
      <c r="M668" s="14"/>
      <c r="N668" s="14"/>
      <c r="O668" s="14"/>
      <c r="P668" s="14"/>
      <c r="Q668" s="14"/>
      <c r="R668" s="14"/>
      <c r="S668" s="14"/>
      <c r="T668" s="14"/>
      <c r="U668" s="14"/>
      <c r="V668" s="14"/>
      <c r="W668" s="14"/>
      <c r="X668" s="14"/>
      <c r="Y668" s="14"/>
      <c r="Z668" s="14"/>
      <c r="AA668" s="14"/>
    </row>
    <row r="669">
      <c r="A669" s="45"/>
      <c r="B669" s="14"/>
      <c r="C669" s="14"/>
      <c r="D669" s="14"/>
      <c r="E669" s="14"/>
      <c r="F669" s="14"/>
      <c r="G669" s="45"/>
      <c r="H669" s="14"/>
      <c r="I669" s="14"/>
      <c r="J669" s="14"/>
      <c r="K669" s="14"/>
      <c r="L669" s="14"/>
      <c r="M669" s="14"/>
      <c r="N669" s="14"/>
      <c r="O669" s="14"/>
      <c r="P669" s="14"/>
      <c r="Q669" s="14"/>
      <c r="R669" s="14"/>
      <c r="S669" s="14"/>
      <c r="T669" s="14"/>
      <c r="U669" s="14"/>
      <c r="V669" s="14"/>
      <c r="W669" s="14"/>
      <c r="X669" s="14"/>
      <c r="Y669" s="14"/>
      <c r="Z669" s="14"/>
      <c r="AA669" s="14"/>
    </row>
    <row r="670">
      <c r="A670" s="45"/>
      <c r="B670" s="14"/>
      <c r="C670" s="14"/>
      <c r="D670" s="14"/>
      <c r="E670" s="14"/>
      <c r="F670" s="14"/>
      <c r="G670" s="45"/>
      <c r="H670" s="14"/>
      <c r="I670" s="14"/>
      <c r="J670" s="14"/>
      <c r="K670" s="14"/>
      <c r="L670" s="14"/>
      <c r="M670" s="14"/>
      <c r="N670" s="14"/>
      <c r="O670" s="14"/>
      <c r="P670" s="14"/>
      <c r="Q670" s="14"/>
      <c r="R670" s="14"/>
      <c r="S670" s="14"/>
      <c r="T670" s="14"/>
      <c r="U670" s="14"/>
      <c r="V670" s="14"/>
      <c r="W670" s="14"/>
      <c r="X670" s="14"/>
      <c r="Y670" s="14"/>
      <c r="Z670" s="14"/>
      <c r="AA670" s="14"/>
    </row>
    <row r="671">
      <c r="A671" s="45"/>
      <c r="B671" s="14"/>
      <c r="C671" s="14"/>
      <c r="D671" s="14"/>
      <c r="E671" s="14"/>
      <c r="F671" s="14"/>
      <c r="G671" s="45"/>
      <c r="H671" s="14"/>
      <c r="I671" s="14"/>
      <c r="J671" s="14"/>
      <c r="K671" s="14"/>
      <c r="L671" s="14"/>
      <c r="M671" s="14"/>
      <c r="N671" s="14"/>
      <c r="O671" s="14"/>
      <c r="P671" s="14"/>
      <c r="Q671" s="14"/>
      <c r="R671" s="14"/>
      <c r="S671" s="14"/>
      <c r="T671" s="14"/>
      <c r="U671" s="14"/>
      <c r="V671" s="14"/>
      <c r="W671" s="14"/>
      <c r="X671" s="14"/>
      <c r="Y671" s="14"/>
      <c r="Z671" s="14"/>
      <c r="AA671" s="14"/>
    </row>
    <row r="672">
      <c r="A672" s="45"/>
      <c r="B672" s="14"/>
      <c r="C672" s="14"/>
      <c r="D672" s="14"/>
      <c r="E672" s="14"/>
      <c r="F672" s="14"/>
      <c r="G672" s="45"/>
      <c r="H672" s="14"/>
      <c r="I672" s="14"/>
      <c r="J672" s="14"/>
      <c r="K672" s="14"/>
      <c r="L672" s="14"/>
      <c r="M672" s="14"/>
      <c r="N672" s="14"/>
      <c r="O672" s="14"/>
      <c r="P672" s="14"/>
      <c r="Q672" s="14"/>
      <c r="R672" s="14"/>
      <c r="S672" s="14"/>
      <c r="T672" s="14"/>
      <c r="U672" s="14"/>
      <c r="V672" s="14"/>
      <c r="W672" s="14"/>
      <c r="X672" s="14"/>
      <c r="Y672" s="14"/>
      <c r="Z672" s="14"/>
      <c r="AA672" s="14"/>
    </row>
    <row r="673">
      <c r="A673" s="45"/>
      <c r="B673" s="14"/>
      <c r="C673" s="14"/>
      <c r="D673" s="14"/>
      <c r="E673" s="14"/>
      <c r="F673" s="14"/>
      <c r="G673" s="45"/>
      <c r="H673" s="14"/>
      <c r="I673" s="14"/>
      <c r="J673" s="14"/>
      <c r="K673" s="14"/>
      <c r="L673" s="14"/>
      <c r="M673" s="14"/>
      <c r="N673" s="14"/>
      <c r="O673" s="14"/>
      <c r="P673" s="14"/>
      <c r="Q673" s="14"/>
      <c r="R673" s="14"/>
      <c r="S673" s="14"/>
      <c r="T673" s="14"/>
      <c r="U673" s="14"/>
      <c r="V673" s="14"/>
      <c r="W673" s="14"/>
      <c r="X673" s="14"/>
      <c r="Y673" s="14"/>
      <c r="Z673" s="14"/>
      <c r="AA673" s="14"/>
    </row>
    <row r="674">
      <c r="A674" s="45"/>
      <c r="B674" s="14"/>
      <c r="C674" s="14"/>
      <c r="D674" s="14"/>
      <c r="E674" s="14"/>
      <c r="F674" s="14"/>
      <c r="G674" s="45"/>
      <c r="H674" s="14"/>
      <c r="I674" s="14"/>
      <c r="J674" s="14"/>
      <c r="K674" s="14"/>
      <c r="L674" s="14"/>
      <c r="M674" s="14"/>
      <c r="N674" s="14"/>
      <c r="O674" s="14"/>
      <c r="P674" s="14"/>
      <c r="Q674" s="14"/>
      <c r="R674" s="14"/>
      <c r="S674" s="14"/>
      <c r="T674" s="14"/>
      <c r="U674" s="14"/>
      <c r="V674" s="14"/>
      <c r="W674" s="14"/>
      <c r="X674" s="14"/>
      <c r="Y674" s="14"/>
      <c r="Z674" s="14"/>
      <c r="AA674" s="14"/>
    </row>
    <row r="675">
      <c r="A675" s="45"/>
      <c r="B675" s="14"/>
      <c r="C675" s="14"/>
      <c r="D675" s="14"/>
      <c r="E675" s="14"/>
      <c r="F675" s="14"/>
      <c r="G675" s="45"/>
      <c r="H675" s="14"/>
      <c r="I675" s="14"/>
      <c r="J675" s="14"/>
      <c r="K675" s="14"/>
      <c r="L675" s="14"/>
      <c r="M675" s="14"/>
      <c r="N675" s="14"/>
      <c r="O675" s="14"/>
      <c r="P675" s="14"/>
      <c r="Q675" s="14"/>
      <c r="R675" s="14"/>
      <c r="S675" s="14"/>
      <c r="T675" s="14"/>
      <c r="U675" s="14"/>
      <c r="V675" s="14"/>
      <c r="W675" s="14"/>
      <c r="X675" s="14"/>
      <c r="Y675" s="14"/>
      <c r="Z675" s="14"/>
      <c r="AA675" s="14"/>
    </row>
    <row r="676">
      <c r="A676" s="45"/>
      <c r="B676" s="14"/>
      <c r="C676" s="14"/>
      <c r="D676" s="14"/>
      <c r="E676" s="14"/>
      <c r="F676" s="14"/>
      <c r="G676" s="45"/>
      <c r="H676" s="14"/>
      <c r="I676" s="14"/>
      <c r="J676" s="14"/>
      <c r="K676" s="14"/>
      <c r="L676" s="14"/>
      <c r="M676" s="14"/>
      <c r="N676" s="14"/>
      <c r="O676" s="14"/>
      <c r="P676" s="14"/>
      <c r="Q676" s="14"/>
      <c r="R676" s="14"/>
      <c r="S676" s="14"/>
      <c r="T676" s="14"/>
      <c r="U676" s="14"/>
      <c r="V676" s="14"/>
      <c r="W676" s="14"/>
      <c r="X676" s="14"/>
      <c r="Y676" s="14"/>
      <c r="Z676" s="14"/>
      <c r="AA676" s="14"/>
    </row>
    <row r="677">
      <c r="A677" s="45"/>
      <c r="B677" s="14"/>
      <c r="C677" s="14"/>
      <c r="D677" s="14"/>
      <c r="E677" s="14"/>
      <c r="F677" s="14"/>
      <c r="G677" s="45"/>
      <c r="H677" s="14"/>
      <c r="I677" s="14"/>
      <c r="J677" s="14"/>
      <c r="K677" s="14"/>
      <c r="L677" s="14"/>
      <c r="M677" s="14"/>
      <c r="N677" s="14"/>
      <c r="O677" s="14"/>
      <c r="P677" s="14"/>
      <c r="Q677" s="14"/>
      <c r="R677" s="14"/>
      <c r="S677" s="14"/>
      <c r="T677" s="14"/>
      <c r="U677" s="14"/>
      <c r="V677" s="14"/>
      <c r="W677" s="14"/>
      <c r="X677" s="14"/>
      <c r="Y677" s="14"/>
      <c r="Z677" s="14"/>
      <c r="AA677" s="14"/>
    </row>
    <row r="678">
      <c r="A678" s="45"/>
      <c r="B678" s="14"/>
      <c r="C678" s="14"/>
      <c r="D678" s="14"/>
      <c r="E678" s="14"/>
      <c r="F678" s="14"/>
      <c r="G678" s="45"/>
      <c r="H678" s="14"/>
      <c r="I678" s="14"/>
      <c r="J678" s="14"/>
      <c r="K678" s="14"/>
      <c r="L678" s="14"/>
      <c r="M678" s="14"/>
      <c r="N678" s="14"/>
      <c r="O678" s="14"/>
      <c r="P678" s="14"/>
      <c r="Q678" s="14"/>
      <c r="R678" s="14"/>
      <c r="S678" s="14"/>
      <c r="T678" s="14"/>
      <c r="U678" s="14"/>
      <c r="V678" s="14"/>
      <c r="W678" s="14"/>
      <c r="X678" s="14"/>
      <c r="Y678" s="14"/>
      <c r="Z678" s="14"/>
      <c r="AA678" s="14"/>
    </row>
    <row r="679">
      <c r="A679" s="45"/>
      <c r="B679" s="14"/>
      <c r="C679" s="14"/>
      <c r="D679" s="14"/>
      <c r="E679" s="14"/>
      <c r="F679" s="14"/>
      <c r="G679" s="45"/>
      <c r="H679" s="14"/>
      <c r="I679" s="14"/>
      <c r="J679" s="14"/>
      <c r="K679" s="14"/>
      <c r="L679" s="14"/>
      <c r="M679" s="14"/>
      <c r="N679" s="14"/>
      <c r="O679" s="14"/>
      <c r="P679" s="14"/>
      <c r="Q679" s="14"/>
      <c r="R679" s="14"/>
      <c r="S679" s="14"/>
      <c r="T679" s="14"/>
      <c r="U679" s="14"/>
      <c r="V679" s="14"/>
      <c r="W679" s="14"/>
      <c r="X679" s="14"/>
      <c r="Y679" s="14"/>
      <c r="Z679" s="14"/>
      <c r="AA679" s="14"/>
    </row>
    <row r="680">
      <c r="A680" s="45"/>
      <c r="B680" s="14"/>
      <c r="C680" s="14"/>
      <c r="D680" s="14"/>
      <c r="E680" s="14"/>
      <c r="F680" s="14"/>
      <c r="G680" s="45"/>
      <c r="H680" s="14"/>
      <c r="I680" s="14"/>
      <c r="J680" s="14"/>
      <c r="K680" s="14"/>
      <c r="L680" s="14"/>
      <c r="M680" s="14"/>
      <c r="N680" s="14"/>
      <c r="O680" s="14"/>
      <c r="P680" s="14"/>
      <c r="Q680" s="14"/>
      <c r="R680" s="14"/>
      <c r="S680" s="14"/>
      <c r="T680" s="14"/>
      <c r="U680" s="14"/>
      <c r="V680" s="14"/>
      <c r="W680" s="14"/>
      <c r="X680" s="14"/>
      <c r="Y680" s="14"/>
      <c r="Z680" s="14"/>
      <c r="AA680" s="14"/>
    </row>
    <row r="681">
      <c r="A681" s="45"/>
      <c r="B681" s="14"/>
      <c r="C681" s="14"/>
      <c r="D681" s="14"/>
      <c r="E681" s="14"/>
      <c r="F681" s="14"/>
      <c r="G681" s="45"/>
      <c r="H681" s="14"/>
      <c r="I681" s="14"/>
      <c r="J681" s="14"/>
      <c r="K681" s="14"/>
      <c r="L681" s="14"/>
      <c r="M681" s="14"/>
      <c r="N681" s="14"/>
      <c r="O681" s="14"/>
      <c r="P681" s="14"/>
      <c r="Q681" s="14"/>
      <c r="R681" s="14"/>
      <c r="S681" s="14"/>
      <c r="T681" s="14"/>
      <c r="U681" s="14"/>
      <c r="V681" s="14"/>
      <c r="W681" s="14"/>
      <c r="X681" s="14"/>
      <c r="Y681" s="14"/>
      <c r="Z681" s="14"/>
      <c r="AA681" s="14"/>
    </row>
    <row r="682">
      <c r="A682" s="45"/>
      <c r="B682" s="14"/>
      <c r="C682" s="14"/>
      <c r="D682" s="14"/>
      <c r="E682" s="14"/>
      <c r="F682" s="14"/>
      <c r="G682" s="45"/>
      <c r="H682" s="14"/>
      <c r="I682" s="14"/>
      <c r="J682" s="14"/>
      <c r="K682" s="14"/>
      <c r="L682" s="14"/>
      <c r="M682" s="14"/>
      <c r="N682" s="14"/>
      <c r="O682" s="14"/>
      <c r="P682" s="14"/>
      <c r="Q682" s="14"/>
      <c r="R682" s="14"/>
      <c r="S682" s="14"/>
      <c r="T682" s="14"/>
      <c r="U682" s="14"/>
      <c r="V682" s="14"/>
      <c r="W682" s="14"/>
      <c r="X682" s="14"/>
      <c r="Y682" s="14"/>
      <c r="Z682" s="14"/>
      <c r="AA682" s="14"/>
    </row>
    <row r="683">
      <c r="A683" s="45"/>
      <c r="B683" s="14"/>
      <c r="C683" s="14"/>
      <c r="D683" s="14"/>
      <c r="E683" s="14"/>
      <c r="F683" s="14"/>
      <c r="G683" s="45"/>
      <c r="H683" s="14"/>
      <c r="I683" s="14"/>
      <c r="J683" s="14"/>
      <c r="K683" s="14"/>
      <c r="L683" s="14"/>
      <c r="M683" s="14"/>
      <c r="N683" s="14"/>
      <c r="O683" s="14"/>
      <c r="P683" s="14"/>
      <c r="Q683" s="14"/>
      <c r="R683" s="14"/>
      <c r="S683" s="14"/>
      <c r="T683" s="14"/>
      <c r="U683" s="14"/>
      <c r="V683" s="14"/>
      <c r="W683" s="14"/>
      <c r="X683" s="14"/>
      <c r="Y683" s="14"/>
      <c r="Z683" s="14"/>
      <c r="AA683" s="14"/>
    </row>
    <row r="684">
      <c r="A684" s="45"/>
      <c r="B684" s="14"/>
      <c r="C684" s="14"/>
      <c r="D684" s="14"/>
      <c r="E684" s="14"/>
      <c r="F684" s="14"/>
      <c r="G684" s="45"/>
      <c r="H684" s="14"/>
      <c r="I684" s="14"/>
      <c r="J684" s="14"/>
      <c r="K684" s="14"/>
      <c r="L684" s="14"/>
      <c r="M684" s="14"/>
      <c r="N684" s="14"/>
      <c r="O684" s="14"/>
      <c r="P684" s="14"/>
      <c r="Q684" s="14"/>
      <c r="R684" s="14"/>
      <c r="S684" s="14"/>
      <c r="T684" s="14"/>
      <c r="U684" s="14"/>
      <c r="V684" s="14"/>
      <c r="W684" s="14"/>
      <c r="X684" s="14"/>
      <c r="Y684" s="14"/>
      <c r="Z684" s="14"/>
      <c r="AA684" s="14"/>
    </row>
    <row r="685">
      <c r="A685" s="45"/>
      <c r="B685" s="14"/>
      <c r="C685" s="14"/>
      <c r="D685" s="14"/>
      <c r="E685" s="14"/>
      <c r="F685" s="14"/>
      <c r="G685" s="45"/>
      <c r="H685" s="14"/>
      <c r="I685" s="14"/>
      <c r="J685" s="14"/>
      <c r="K685" s="14"/>
      <c r="L685" s="14"/>
      <c r="M685" s="14"/>
      <c r="N685" s="14"/>
      <c r="O685" s="14"/>
      <c r="P685" s="14"/>
      <c r="Q685" s="14"/>
      <c r="R685" s="14"/>
      <c r="S685" s="14"/>
      <c r="T685" s="14"/>
      <c r="U685" s="14"/>
      <c r="V685" s="14"/>
      <c r="W685" s="14"/>
      <c r="X685" s="14"/>
      <c r="Y685" s="14"/>
      <c r="Z685" s="14"/>
      <c r="AA685" s="14"/>
    </row>
    <row r="686">
      <c r="A686" s="45"/>
      <c r="B686" s="14"/>
      <c r="C686" s="14"/>
      <c r="D686" s="14"/>
      <c r="E686" s="14"/>
      <c r="F686" s="14"/>
      <c r="G686" s="45"/>
      <c r="H686" s="14"/>
      <c r="I686" s="14"/>
      <c r="J686" s="14"/>
      <c r="K686" s="14"/>
      <c r="L686" s="14"/>
      <c r="M686" s="14"/>
      <c r="N686" s="14"/>
      <c r="O686" s="14"/>
      <c r="P686" s="14"/>
      <c r="Q686" s="14"/>
      <c r="R686" s="14"/>
      <c r="S686" s="14"/>
      <c r="T686" s="14"/>
      <c r="U686" s="14"/>
      <c r="V686" s="14"/>
      <c r="W686" s="14"/>
      <c r="X686" s="14"/>
      <c r="Y686" s="14"/>
      <c r="Z686" s="14"/>
      <c r="AA686" s="14"/>
    </row>
    <row r="687">
      <c r="A687" s="45"/>
      <c r="B687" s="14"/>
      <c r="C687" s="14"/>
      <c r="D687" s="14"/>
      <c r="E687" s="14"/>
      <c r="F687" s="14"/>
      <c r="G687" s="45"/>
      <c r="H687" s="14"/>
      <c r="I687" s="14"/>
      <c r="J687" s="14"/>
      <c r="K687" s="14"/>
      <c r="L687" s="14"/>
      <c r="M687" s="14"/>
      <c r="N687" s="14"/>
      <c r="O687" s="14"/>
      <c r="P687" s="14"/>
      <c r="Q687" s="14"/>
      <c r="R687" s="14"/>
      <c r="S687" s="14"/>
      <c r="T687" s="14"/>
      <c r="U687" s="14"/>
      <c r="V687" s="14"/>
      <c r="W687" s="14"/>
      <c r="X687" s="14"/>
      <c r="Y687" s="14"/>
      <c r="Z687" s="14"/>
      <c r="AA687" s="14"/>
    </row>
    <row r="688">
      <c r="A688" s="45"/>
      <c r="B688" s="14"/>
      <c r="C688" s="14"/>
      <c r="D688" s="14"/>
      <c r="E688" s="14"/>
      <c r="F688" s="14"/>
      <c r="G688" s="45"/>
      <c r="H688" s="14"/>
      <c r="I688" s="14"/>
      <c r="J688" s="14"/>
      <c r="K688" s="14"/>
      <c r="L688" s="14"/>
      <c r="M688" s="14"/>
      <c r="N688" s="14"/>
      <c r="O688" s="14"/>
      <c r="P688" s="14"/>
      <c r="Q688" s="14"/>
      <c r="R688" s="14"/>
      <c r="S688" s="14"/>
      <c r="T688" s="14"/>
      <c r="U688" s="14"/>
      <c r="V688" s="14"/>
      <c r="W688" s="14"/>
      <c r="X688" s="14"/>
      <c r="Y688" s="14"/>
      <c r="Z688" s="14"/>
      <c r="AA688" s="14"/>
    </row>
    <row r="689">
      <c r="A689" s="45"/>
      <c r="B689" s="14"/>
      <c r="C689" s="14"/>
      <c r="D689" s="14"/>
      <c r="E689" s="14"/>
      <c r="F689" s="14"/>
      <c r="G689" s="45"/>
      <c r="H689" s="14"/>
      <c r="I689" s="14"/>
      <c r="J689" s="14"/>
      <c r="K689" s="14"/>
      <c r="L689" s="14"/>
      <c r="M689" s="14"/>
      <c r="N689" s="14"/>
      <c r="O689" s="14"/>
      <c r="P689" s="14"/>
      <c r="Q689" s="14"/>
      <c r="R689" s="14"/>
      <c r="S689" s="14"/>
      <c r="T689" s="14"/>
      <c r="U689" s="14"/>
      <c r="V689" s="14"/>
      <c r="W689" s="14"/>
      <c r="X689" s="14"/>
      <c r="Y689" s="14"/>
      <c r="Z689" s="14"/>
      <c r="AA689" s="14"/>
    </row>
    <row r="690">
      <c r="A690" s="45"/>
      <c r="B690" s="14"/>
      <c r="C690" s="14"/>
      <c r="D690" s="14"/>
      <c r="E690" s="14"/>
      <c r="F690" s="14"/>
      <c r="G690" s="45"/>
      <c r="H690" s="14"/>
      <c r="I690" s="14"/>
      <c r="J690" s="14"/>
      <c r="K690" s="14"/>
      <c r="L690" s="14"/>
      <c r="M690" s="14"/>
      <c r="N690" s="14"/>
      <c r="O690" s="14"/>
      <c r="P690" s="14"/>
      <c r="Q690" s="14"/>
      <c r="R690" s="14"/>
      <c r="S690" s="14"/>
      <c r="T690" s="14"/>
      <c r="U690" s="14"/>
      <c r="V690" s="14"/>
      <c r="W690" s="14"/>
      <c r="X690" s="14"/>
      <c r="Y690" s="14"/>
      <c r="Z690" s="14"/>
      <c r="AA690" s="14"/>
    </row>
    <row r="691">
      <c r="A691" s="45"/>
      <c r="B691" s="14"/>
      <c r="C691" s="14"/>
      <c r="D691" s="14"/>
      <c r="E691" s="14"/>
      <c r="F691" s="14"/>
      <c r="G691" s="45"/>
      <c r="H691" s="14"/>
      <c r="I691" s="14"/>
      <c r="J691" s="14"/>
      <c r="K691" s="14"/>
      <c r="L691" s="14"/>
      <c r="M691" s="14"/>
      <c r="N691" s="14"/>
      <c r="O691" s="14"/>
      <c r="P691" s="14"/>
      <c r="Q691" s="14"/>
      <c r="R691" s="14"/>
      <c r="S691" s="14"/>
      <c r="T691" s="14"/>
      <c r="U691" s="14"/>
      <c r="V691" s="14"/>
      <c r="W691" s="14"/>
      <c r="X691" s="14"/>
      <c r="Y691" s="14"/>
      <c r="Z691" s="14"/>
      <c r="AA691" s="14"/>
    </row>
    <row r="692">
      <c r="A692" s="45"/>
      <c r="B692" s="14"/>
      <c r="C692" s="14"/>
      <c r="D692" s="14"/>
      <c r="E692" s="14"/>
      <c r="F692" s="14"/>
      <c r="G692" s="45"/>
      <c r="H692" s="14"/>
      <c r="I692" s="14"/>
      <c r="J692" s="14"/>
      <c r="K692" s="14"/>
      <c r="L692" s="14"/>
      <c r="M692" s="14"/>
      <c r="N692" s="14"/>
      <c r="O692" s="14"/>
      <c r="P692" s="14"/>
      <c r="Q692" s="14"/>
      <c r="R692" s="14"/>
      <c r="S692" s="14"/>
      <c r="T692" s="14"/>
      <c r="U692" s="14"/>
      <c r="V692" s="14"/>
      <c r="W692" s="14"/>
      <c r="X692" s="14"/>
      <c r="Y692" s="14"/>
      <c r="Z692" s="14"/>
      <c r="AA692" s="14"/>
    </row>
    <row r="693">
      <c r="A693" s="45"/>
      <c r="B693" s="14"/>
      <c r="C693" s="14"/>
      <c r="D693" s="14"/>
      <c r="E693" s="14"/>
      <c r="F693" s="14"/>
      <c r="G693" s="45"/>
      <c r="H693" s="14"/>
      <c r="I693" s="14"/>
      <c r="J693" s="14"/>
      <c r="K693" s="14"/>
      <c r="L693" s="14"/>
      <c r="M693" s="14"/>
      <c r="N693" s="14"/>
      <c r="O693" s="14"/>
      <c r="P693" s="14"/>
      <c r="Q693" s="14"/>
      <c r="R693" s="14"/>
      <c r="S693" s="14"/>
      <c r="T693" s="14"/>
      <c r="U693" s="14"/>
      <c r="V693" s="14"/>
      <c r="W693" s="14"/>
      <c r="X693" s="14"/>
      <c r="Y693" s="14"/>
      <c r="Z693" s="14"/>
      <c r="AA693" s="14"/>
    </row>
    <row r="694">
      <c r="A694" s="45"/>
      <c r="B694" s="14"/>
      <c r="C694" s="14"/>
      <c r="D694" s="14"/>
      <c r="E694" s="14"/>
      <c r="F694" s="14"/>
      <c r="G694" s="45"/>
      <c r="H694" s="14"/>
      <c r="I694" s="14"/>
      <c r="J694" s="14"/>
      <c r="K694" s="14"/>
      <c r="L694" s="14"/>
      <c r="M694" s="14"/>
      <c r="N694" s="14"/>
      <c r="O694" s="14"/>
      <c r="P694" s="14"/>
      <c r="Q694" s="14"/>
      <c r="R694" s="14"/>
      <c r="S694" s="14"/>
      <c r="T694" s="14"/>
      <c r="U694" s="14"/>
      <c r="V694" s="14"/>
      <c r="W694" s="14"/>
      <c r="X694" s="14"/>
      <c r="Y694" s="14"/>
      <c r="Z694" s="14"/>
      <c r="AA694" s="14"/>
    </row>
    <row r="695">
      <c r="A695" s="45"/>
      <c r="B695" s="14"/>
      <c r="C695" s="14"/>
      <c r="D695" s="14"/>
      <c r="E695" s="14"/>
      <c r="F695" s="14"/>
      <c r="G695" s="45"/>
      <c r="H695" s="14"/>
      <c r="I695" s="14"/>
      <c r="J695" s="14"/>
      <c r="K695" s="14"/>
      <c r="L695" s="14"/>
      <c r="M695" s="14"/>
      <c r="N695" s="14"/>
      <c r="O695" s="14"/>
      <c r="P695" s="14"/>
      <c r="Q695" s="14"/>
      <c r="R695" s="14"/>
      <c r="S695" s="14"/>
      <c r="T695" s="14"/>
      <c r="U695" s="14"/>
      <c r="V695" s="14"/>
      <c r="W695" s="14"/>
      <c r="X695" s="14"/>
      <c r="Y695" s="14"/>
      <c r="Z695" s="14"/>
      <c r="AA695" s="14"/>
    </row>
    <row r="696">
      <c r="A696" s="45"/>
      <c r="B696" s="14"/>
      <c r="C696" s="14"/>
      <c r="D696" s="14"/>
      <c r="E696" s="14"/>
      <c r="F696" s="14"/>
      <c r="G696" s="45"/>
      <c r="H696" s="14"/>
      <c r="I696" s="14"/>
      <c r="J696" s="14"/>
      <c r="K696" s="14"/>
      <c r="L696" s="14"/>
      <c r="M696" s="14"/>
      <c r="N696" s="14"/>
      <c r="O696" s="14"/>
      <c r="P696" s="14"/>
      <c r="Q696" s="14"/>
      <c r="R696" s="14"/>
      <c r="S696" s="14"/>
      <c r="T696" s="14"/>
      <c r="U696" s="14"/>
      <c r="V696" s="14"/>
      <c r="W696" s="14"/>
      <c r="X696" s="14"/>
      <c r="Y696" s="14"/>
      <c r="Z696" s="14"/>
      <c r="AA696" s="14"/>
    </row>
    <row r="697">
      <c r="A697" s="45"/>
      <c r="B697" s="14"/>
      <c r="C697" s="14"/>
      <c r="D697" s="14"/>
      <c r="E697" s="14"/>
      <c r="F697" s="14"/>
      <c r="G697" s="45"/>
      <c r="H697" s="14"/>
      <c r="I697" s="14"/>
      <c r="J697" s="14"/>
      <c r="K697" s="14"/>
      <c r="L697" s="14"/>
      <c r="M697" s="14"/>
      <c r="N697" s="14"/>
      <c r="O697" s="14"/>
      <c r="P697" s="14"/>
      <c r="Q697" s="14"/>
      <c r="R697" s="14"/>
      <c r="S697" s="14"/>
      <c r="T697" s="14"/>
      <c r="U697" s="14"/>
      <c r="V697" s="14"/>
      <c r="W697" s="14"/>
      <c r="X697" s="14"/>
      <c r="Y697" s="14"/>
      <c r="Z697" s="14"/>
      <c r="AA697" s="14"/>
    </row>
    <row r="698">
      <c r="A698" s="45"/>
      <c r="B698" s="14"/>
      <c r="C698" s="14"/>
      <c r="D698" s="14"/>
      <c r="E698" s="14"/>
      <c r="F698" s="14"/>
      <c r="G698" s="45"/>
      <c r="H698" s="14"/>
      <c r="I698" s="14"/>
      <c r="J698" s="14"/>
      <c r="K698" s="14"/>
      <c r="L698" s="14"/>
      <c r="M698" s="14"/>
      <c r="N698" s="14"/>
      <c r="O698" s="14"/>
      <c r="P698" s="14"/>
      <c r="Q698" s="14"/>
      <c r="R698" s="14"/>
      <c r="S698" s="14"/>
      <c r="T698" s="14"/>
      <c r="U698" s="14"/>
      <c r="V698" s="14"/>
      <c r="W698" s="14"/>
      <c r="X698" s="14"/>
      <c r="Y698" s="14"/>
      <c r="Z698" s="14"/>
      <c r="AA698" s="14"/>
    </row>
    <row r="699">
      <c r="A699" s="45"/>
      <c r="B699" s="14"/>
      <c r="C699" s="14"/>
      <c r="D699" s="14"/>
      <c r="E699" s="14"/>
      <c r="F699" s="14"/>
      <c r="G699" s="45"/>
      <c r="H699" s="14"/>
      <c r="I699" s="14"/>
      <c r="J699" s="14"/>
      <c r="K699" s="14"/>
      <c r="L699" s="14"/>
      <c r="M699" s="14"/>
      <c r="N699" s="14"/>
      <c r="O699" s="14"/>
      <c r="P699" s="14"/>
      <c r="Q699" s="14"/>
      <c r="R699" s="14"/>
      <c r="S699" s="14"/>
      <c r="T699" s="14"/>
      <c r="U699" s="14"/>
      <c r="V699" s="14"/>
      <c r="W699" s="14"/>
      <c r="X699" s="14"/>
      <c r="Y699" s="14"/>
      <c r="Z699" s="14"/>
      <c r="AA699" s="14"/>
    </row>
    <row r="700">
      <c r="A700" s="45"/>
      <c r="B700" s="14"/>
      <c r="C700" s="14"/>
      <c r="D700" s="14"/>
      <c r="E700" s="14"/>
      <c r="F700" s="14"/>
      <c r="G700" s="45"/>
      <c r="H700" s="14"/>
      <c r="I700" s="14"/>
      <c r="J700" s="14"/>
      <c r="K700" s="14"/>
      <c r="L700" s="14"/>
      <c r="M700" s="14"/>
      <c r="N700" s="14"/>
      <c r="O700" s="14"/>
      <c r="P700" s="14"/>
      <c r="Q700" s="14"/>
      <c r="R700" s="14"/>
      <c r="S700" s="14"/>
      <c r="T700" s="14"/>
      <c r="U700" s="14"/>
      <c r="V700" s="14"/>
      <c r="W700" s="14"/>
      <c r="X700" s="14"/>
      <c r="Y700" s="14"/>
      <c r="Z700" s="14"/>
      <c r="AA700" s="14"/>
    </row>
    <row r="701">
      <c r="A701" s="45"/>
      <c r="B701" s="14"/>
      <c r="C701" s="14"/>
      <c r="D701" s="14"/>
      <c r="E701" s="14"/>
      <c r="F701" s="14"/>
      <c r="G701" s="45"/>
      <c r="H701" s="14"/>
      <c r="I701" s="14"/>
      <c r="J701" s="14"/>
      <c r="K701" s="14"/>
      <c r="L701" s="14"/>
      <c r="M701" s="14"/>
      <c r="N701" s="14"/>
      <c r="O701" s="14"/>
      <c r="P701" s="14"/>
      <c r="Q701" s="14"/>
      <c r="R701" s="14"/>
      <c r="S701" s="14"/>
      <c r="T701" s="14"/>
      <c r="U701" s="14"/>
      <c r="V701" s="14"/>
      <c r="W701" s="14"/>
      <c r="X701" s="14"/>
      <c r="Y701" s="14"/>
      <c r="Z701" s="14"/>
      <c r="AA701" s="14"/>
    </row>
    <row r="702">
      <c r="A702" s="45"/>
      <c r="B702" s="14"/>
      <c r="C702" s="14"/>
      <c r="D702" s="14"/>
      <c r="E702" s="14"/>
      <c r="F702" s="14"/>
      <c r="G702" s="45"/>
      <c r="H702" s="14"/>
      <c r="I702" s="14"/>
      <c r="J702" s="14"/>
      <c r="K702" s="14"/>
      <c r="L702" s="14"/>
      <c r="M702" s="14"/>
      <c r="N702" s="14"/>
      <c r="O702" s="14"/>
      <c r="P702" s="14"/>
      <c r="Q702" s="14"/>
      <c r="R702" s="14"/>
      <c r="S702" s="14"/>
      <c r="T702" s="14"/>
      <c r="U702" s="14"/>
      <c r="V702" s="14"/>
      <c r="W702" s="14"/>
      <c r="X702" s="14"/>
      <c r="Y702" s="14"/>
      <c r="Z702" s="14"/>
      <c r="AA702" s="14"/>
    </row>
    <row r="703">
      <c r="A703" s="45"/>
      <c r="B703" s="14"/>
      <c r="C703" s="14"/>
      <c r="D703" s="14"/>
      <c r="E703" s="14"/>
      <c r="F703" s="14"/>
      <c r="G703" s="45"/>
      <c r="H703" s="14"/>
      <c r="I703" s="14"/>
      <c r="J703" s="14"/>
      <c r="K703" s="14"/>
      <c r="L703" s="14"/>
      <c r="M703" s="14"/>
      <c r="N703" s="14"/>
      <c r="O703" s="14"/>
      <c r="P703" s="14"/>
      <c r="Q703" s="14"/>
      <c r="R703" s="14"/>
      <c r="S703" s="14"/>
      <c r="T703" s="14"/>
      <c r="U703" s="14"/>
      <c r="V703" s="14"/>
      <c r="W703" s="14"/>
      <c r="X703" s="14"/>
      <c r="Y703" s="14"/>
      <c r="Z703" s="14"/>
      <c r="AA703" s="14"/>
    </row>
    <row r="704">
      <c r="A704" s="45"/>
      <c r="B704" s="14"/>
      <c r="C704" s="14"/>
      <c r="D704" s="14"/>
      <c r="E704" s="14"/>
      <c r="F704" s="14"/>
      <c r="G704" s="45"/>
      <c r="H704" s="14"/>
      <c r="I704" s="14"/>
      <c r="J704" s="14"/>
      <c r="K704" s="14"/>
      <c r="L704" s="14"/>
      <c r="M704" s="14"/>
      <c r="N704" s="14"/>
      <c r="O704" s="14"/>
      <c r="P704" s="14"/>
      <c r="Q704" s="14"/>
      <c r="R704" s="14"/>
      <c r="S704" s="14"/>
      <c r="T704" s="14"/>
      <c r="U704" s="14"/>
      <c r="V704" s="14"/>
      <c r="W704" s="14"/>
      <c r="X704" s="14"/>
      <c r="Y704" s="14"/>
      <c r="Z704" s="14"/>
      <c r="AA704" s="14"/>
    </row>
    <row r="705">
      <c r="A705" s="45"/>
      <c r="B705" s="14"/>
      <c r="C705" s="14"/>
      <c r="D705" s="14"/>
      <c r="E705" s="14"/>
      <c r="F705" s="14"/>
      <c r="G705" s="45"/>
      <c r="H705" s="14"/>
      <c r="I705" s="14"/>
      <c r="J705" s="14"/>
      <c r="K705" s="14"/>
      <c r="L705" s="14"/>
      <c r="M705" s="14"/>
      <c r="N705" s="14"/>
      <c r="O705" s="14"/>
      <c r="P705" s="14"/>
      <c r="Q705" s="14"/>
      <c r="R705" s="14"/>
      <c r="S705" s="14"/>
      <c r="T705" s="14"/>
      <c r="U705" s="14"/>
      <c r="V705" s="14"/>
      <c r="W705" s="14"/>
      <c r="X705" s="14"/>
      <c r="Y705" s="14"/>
      <c r="Z705" s="14"/>
      <c r="AA705" s="14"/>
    </row>
    <row r="706">
      <c r="A706" s="45"/>
      <c r="B706" s="14"/>
      <c r="C706" s="14"/>
      <c r="D706" s="14"/>
      <c r="E706" s="14"/>
      <c r="F706" s="14"/>
      <c r="G706" s="45"/>
      <c r="H706" s="14"/>
      <c r="I706" s="14"/>
      <c r="J706" s="14"/>
      <c r="K706" s="14"/>
      <c r="L706" s="14"/>
      <c r="M706" s="14"/>
      <c r="N706" s="14"/>
      <c r="O706" s="14"/>
      <c r="P706" s="14"/>
      <c r="Q706" s="14"/>
      <c r="R706" s="14"/>
      <c r="S706" s="14"/>
      <c r="T706" s="14"/>
      <c r="U706" s="14"/>
      <c r="V706" s="14"/>
      <c r="W706" s="14"/>
      <c r="X706" s="14"/>
      <c r="Y706" s="14"/>
      <c r="Z706" s="14"/>
      <c r="AA706" s="14"/>
    </row>
    <row r="707">
      <c r="A707" s="45"/>
      <c r="B707" s="14"/>
      <c r="C707" s="14"/>
      <c r="D707" s="14"/>
      <c r="E707" s="14"/>
      <c r="F707" s="14"/>
      <c r="G707" s="45"/>
      <c r="H707" s="14"/>
      <c r="I707" s="14"/>
      <c r="J707" s="14"/>
      <c r="K707" s="14"/>
      <c r="L707" s="14"/>
      <c r="M707" s="14"/>
      <c r="N707" s="14"/>
      <c r="O707" s="14"/>
      <c r="P707" s="14"/>
      <c r="Q707" s="14"/>
      <c r="R707" s="14"/>
      <c r="S707" s="14"/>
      <c r="T707" s="14"/>
      <c r="U707" s="14"/>
      <c r="V707" s="14"/>
      <c r="W707" s="14"/>
      <c r="X707" s="14"/>
      <c r="Y707" s="14"/>
      <c r="Z707" s="14"/>
      <c r="AA707" s="14"/>
    </row>
    <row r="708">
      <c r="A708" s="45"/>
      <c r="B708" s="14"/>
      <c r="C708" s="14"/>
      <c r="D708" s="14"/>
      <c r="E708" s="14"/>
      <c r="F708" s="14"/>
      <c r="G708" s="45"/>
      <c r="H708" s="14"/>
      <c r="I708" s="14"/>
      <c r="J708" s="14"/>
      <c r="K708" s="14"/>
      <c r="L708" s="14"/>
      <c r="M708" s="14"/>
      <c r="N708" s="14"/>
      <c r="O708" s="14"/>
      <c r="P708" s="14"/>
      <c r="Q708" s="14"/>
      <c r="R708" s="14"/>
      <c r="S708" s="14"/>
      <c r="T708" s="14"/>
      <c r="U708" s="14"/>
      <c r="V708" s="14"/>
      <c r="W708" s="14"/>
      <c r="X708" s="14"/>
      <c r="Y708" s="14"/>
      <c r="Z708" s="14"/>
      <c r="AA708" s="14"/>
    </row>
    <row r="709">
      <c r="A709" s="45"/>
      <c r="B709" s="14"/>
      <c r="C709" s="14"/>
      <c r="D709" s="14"/>
      <c r="E709" s="14"/>
      <c r="F709" s="14"/>
      <c r="G709" s="45"/>
      <c r="H709" s="14"/>
      <c r="I709" s="14"/>
      <c r="J709" s="14"/>
      <c r="K709" s="14"/>
      <c r="L709" s="14"/>
      <c r="M709" s="14"/>
      <c r="N709" s="14"/>
      <c r="O709" s="14"/>
      <c r="P709" s="14"/>
      <c r="Q709" s="14"/>
      <c r="R709" s="14"/>
      <c r="S709" s="14"/>
      <c r="T709" s="14"/>
      <c r="U709" s="14"/>
      <c r="V709" s="14"/>
      <c r="W709" s="14"/>
      <c r="X709" s="14"/>
      <c r="Y709" s="14"/>
      <c r="Z709" s="14"/>
      <c r="AA709" s="14"/>
    </row>
    <row r="710">
      <c r="A710" s="45"/>
      <c r="B710" s="14"/>
      <c r="C710" s="14"/>
      <c r="D710" s="14"/>
      <c r="E710" s="14"/>
      <c r="F710" s="14"/>
      <c r="G710" s="45"/>
      <c r="H710" s="14"/>
      <c r="I710" s="14"/>
      <c r="J710" s="14"/>
      <c r="K710" s="14"/>
      <c r="L710" s="14"/>
      <c r="M710" s="14"/>
      <c r="N710" s="14"/>
      <c r="O710" s="14"/>
      <c r="P710" s="14"/>
      <c r="Q710" s="14"/>
      <c r="R710" s="14"/>
      <c r="S710" s="14"/>
      <c r="T710" s="14"/>
      <c r="U710" s="14"/>
      <c r="V710" s="14"/>
      <c r="W710" s="14"/>
      <c r="X710" s="14"/>
      <c r="Y710" s="14"/>
      <c r="Z710" s="14"/>
      <c r="AA710" s="14"/>
    </row>
    <row r="711">
      <c r="A711" s="45"/>
      <c r="B711" s="14"/>
      <c r="C711" s="14"/>
      <c r="D711" s="14"/>
      <c r="E711" s="14"/>
      <c r="F711" s="14"/>
      <c r="G711" s="45"/>
      <c r="H711" s="14"/>
      <c r="I711" s="14"/>
      <c r="J711" s="14"/>
      <c r="K711" s="14"/>
      <c r="L711" s="14"/>
      <c r="M711" s="14"/>
      <c r="N711" s="14"/>
      <c r="O711" s="14"/>
      <c r="P711" s="14"/>
      <c r="Q711" s="14"/>
      <c r="R711" s="14"/>
      <c r="S711" s="14"/>
      <c r="T711" s="14"/>
      <c r="U711" s="14"/>
      <c r="V711" s="14"/>
      <c r="W711" s="14"/>
      <c r="X711" s="14"/>
      <c r="Y711" s="14"/>
      <c r="Z711" s="14"/>
      <c r="AA711" s="14"/>
    </row>
    <row r="712">
      <c r="A712" s="45"/>
      <c r="B712" s="14"/>
      <c r="C712" s="14"/>
      <c r="D712" s="14"/>
      <c r="E712" s="14"/>
      <c r="F712" s="14"/>
      <c r="G712" s="45"/>
      <c r="H712" s="14"/>
      <c r="I712" s="14"/>
      <c r="J712" s="14"/>
      <c r="K712" s="14"/>
      <c r="L712" s="14"/>
      <c r="M712" s="14"/>
      <c r="N712" s="14"/>
      <c r="O712" s="14"/>
      <c r="P712" s="14"/>
      <c r="Q712" s="14"/>
      <c r="R712" s="14"/>
      <c r="S712" s="14"/>
      <c r="T712" s="14"/>
      <c r="U712" s="14"/>
      <c r="V712" s="14"/>
      <c r="W712" s="14"/>
      <c r="X712" s="14"/>
      <c r="Y712" s="14"/>
      <c r="Z712" s="14"/>
      <c r="AA712" s="14"/>
    </row>
    <row r="713">
      <c r="A713" s="45"/>
      <c r="B713" s="14"/>
      <c r="C713" s="14"/>
      <c r="D713" s="14"/>
      <c r="E713" s="14"/>
      <c r="F713" s="14"/>
      <c r="G713" s="45"/>
      <c r="H713" s="14"/>
      <c r="I713" s="14"/>
      <c r="J713" s="14"/>
      <c r="K713" s="14"/>
      <c r="L713" s="14"/>
      <c r="M713" s="14"/>
      <c r="N713" s="14"/>
      <c r="O713" s="14"/>
      <c r="P713" s="14"/>
      <c r="Q713" s="14"/>
      <c r="R713" s="14"/>
      <c r="S713" s="14"/>
      <c r="T713" s="14"/>
      <c r="U713" s="14"/>
      <c r="V713" s="14"/>
      <c r="W713" s="14"/>
      <c r="X713" s="14"/>
      <c r="Y713" s="14"/>
      <c r="Z713" s="14"/>
      <c r="AA713" s="14"/>
    </row>
    <row r="714">
      <c r="A714" s="45"/>
      <c r="B714" s="14"/>
      <c r="C714" s="14"/>
      <c r="D714" s="14"/>
      <c r="E714" s="14"/>
      <c r="F714" s="14"/>
      <c r="G714" s="45"/>
      <c r="H714" s="14"/>
      <c r="I714" s="14"/>
      <c r="J714" s="14"/>
      <c r="K714" s="14"/>
      <c r="L714" s="14"/>
      <c r="M714" s="14"/>
      <c r="N714" s="14"/>
      <c r="O714" s="14"/>
      <c r="P714" s="14"/>
      <c r="Q714" s="14"/>
      <c r="R714" s="14"/>
      <c r="S714" s="14"/>
      <c r="T714" s="14"/>
      <c r="U714" s="14"/>
      <c r="V714" s="14"/>
      <c r="W714" s="14"/>
      <c r="X714" s="14"/>
      <c r="Y714" s="14"/>
      <c r="Z714" s="14"/>
      <c r="AA714" s="14"/>
    </row>
    <row r="715">
      <c r="A715" s="45"/>
      <c r="B715" s="14"/>
      <c r="C715" s="14"/>
      <c r="D715" s="14"/>
      <c r="E715" s="14"/>
      <c r="F715" s="14"/>
      <c r="G715" s="45"/>
      <c r="H715" s="14"/>
      <c r="I715" s="14"/>
      <c r="J715" s="14"/>
      <c r="K715" s="14"/>
      <c r="L715" s="14"/>
      <c r="M715" s="14"/>
      <c r="N715" s="14"/>
      <c r="O715" s="14"/>
      <c r="P715" s="14"/>
      <c r="Q715" s="14"/>
      <c r="R715" s="14"/>
      <c r="S715" s="14"/>
      <c r="T715" s="14"/>
      <c r="U715" s="14"/>
      <c r="V715" s="14"/>
      <c r="W715" s="14"/>
      <c r="X715" s="14"/>
      <c r="Y715" s="14"/>
      <c r="Z715" s="14"/>
      <c r="AA715" s="14"/>
    </row>
    <row r="716">
      <c r="A716" s="45"/>
      <c r="B716" s="14"/>
      <c r="C716" s="14"/>
      <c r="D716" s="14"/>
      <c r="E716" s="14"/>
      <c r="F716" s="14"/>
      <c r="G716" s="45"/>
      <c r="H716" s="14"/>
      <c r="I716" s="14"/>
      <c r="J716" s="14"/>
      <c r="K716" s="14"/>
      <c r="L716" s="14"/>
      <c r="M716" s="14"/>
      <c r="N716" s="14"/>
      <c r="O716" s="14"/>
      <c r="P716" s="14"/>
      <c r="Q716" s="14"/>
      <c r="R716" s="14"/>
      <c r="S716" s="14"/>
      <c r="T716" s="14"/>
      <c r="U716" s="14"/>
      <c r="V716" s="14"/>
      <c r="W716" s="14"/>
      <c r="X716" s="14"/>
      <c r="Y716" s="14"/>
      <c r="Z716" s="14"/>
      <c r="AA716" s="14"/>
    </row>
    <row r="717">
      <c r="A717" s="45"/>
      <c r="B717" s="14"/>
      <c r="C717" s="14"/>
      <c r="D717" s="14"/>
      <c r="E717" s="14"/>
      <c r="F717" s="14"/>
      <c r="G717" s="45"/>
      <c r="H717" s="14"/>
      <c r="I717" s="14"/>
      <c r="J717" s="14"/>
      <c r="K717" s="14"/>
      <c r="L717" s="14"/>
      <c r="M717" s="14"/>
      <c r="N717" s="14"/>
      <c r="O717" s="14"/>
      <c r="P717" s="14"/>
      <c r="Q717" s="14"/>
      <c r="R717" s="14"/>
      <c r="S717" s="14"/>
      <c r="T717" s="14"/>
      <c r="U717" s="14"/>
      <c r="V717" s="14"/>
      <c r="W717" s="14"/>
      <c r="X717" s="14"/>
      <c r="Y717" s="14"/>
      <c r="Z717" s="14"/>
      <c r="AA717" s="14"/>
    </row>
    <row r="718">
      <c r="A718" s="45"/>
      <c r="B718" s="14"/>
      <c r="C718" s="14"/>
      <c r="D718" s="14"/>
      <c r="E718" s="14"/>
      <c r="F718" s="14"/>
      <c r="G718" s="45"/>
      <c r="H718" s="14"/>
      <c r="I718" s="14"/>
      <c r="J718" s="14"/>
      <c r="K718" s="14"/>
      <c r="L718" s="14"/>
      <c r="M718" s="14"/>
      <c r="N718" s="14"/>
      <c r="O718" s="14"/>
      <c r="P718" s="14"/>
      <c r="Q718" s="14"/>
      <c r="R718" s="14"/>
      <c r="S718" s="14"/>
      <c r="T718" s="14"/>
      <c r="U718" s="14"/>
      <c r="V718" s="14"/>
      <c r="W718" s="14"/>
      <c r="X718" s="14"/>
      <c r="Y718" s="14"/>
      <c r="Z718" s="14"/>
      <c r="AA718" s="14"/>
    </row>
    <row r="719">
      <c r="A719" s="45"/>
      <c r="B719" s="14"/>
      <c r="C719" s="14"/>
      <c r="D719" s="14"/>
      <c r="E719" s="14"/>
      <c r="F719" s="14"/>
      <c r="G719" s="45"/>
      <c r="H719" s="14"/>
      <c r="I719" s="14"/>
      <c r="J719" s="14"/>
      <c r="K719" s="14"/>
      <c r="L719" s="14"/>
      <c r="M719" s="14"/>
      <c r="N719" s="14"/>
      <c r="O719" s="14"/>
      <c r="P719" s="14"/>
      <c r="Q719" s="14"/>
      <c r="R719" s="14"/>
      <c r="S719" s="14"/>
      <c r="T719" s="14"/>
      <c r="U719" s="14"/>
      <c r="V719" s="14"/>
      <c r="W719" s="14"/>
      <c r="X719" s="14"/>
      <c r="Y719" s="14"/>
      <c r="Z719" s="14"/>
      <c r="AA719" s="14"/>
    </row>
    <row r="720">
      <c r="A720" s="45"/>
      <c r="B720" s="14"/>
      <c r="C720" s="14"/>
      <c r="D720" s="14"/>
      <c r="E720" s="14"/>
      <c r="F720" s="14"/>
      <c r="G720" s="45"/>
      <c r="H720" s="14"/>
      <c r="I720" s="14"/>
      <c r="J720" s="14"/>
      <c r="K720" s="14"/>
      <c r="L720" s="14"/>
      <c r="M720" s="14"/>
      <c r="N720" s="14"/>
      <c r="O720" s="14"/>
      <c r="P720" s="14"/>
      <c r="Q720" s="14"/>
      <c r="R720" s="14"/>
      <c r="S720" s="14"/>
      <c r="T720" s="14"/>
      <c r="U720" s="14"/>
      <c r="V720" s="14"/>
      <c r="W720" s="14"/>
      <c r="X720" s="14"/>
      <c r="Y720" s="14"/>
      <c r="Z720" s="14"/>
      <c r="AA720" s="14"/>
    </row>
    <row r="721">
      <c r="A721" s="45"/>
      <c r="B721" s="14"/>
      <c r="C721" s="14"/>
      <c r="D721" s="14"/>
      <c r="E721" s="14"/>
      <c r="F721" s="14"/>
      <c r="G721" s="45"/>
      <c r="H721" s="14"/>
      <c r="I721" s="14"/>
      <c r="J721" s="14"/>
      <c r="K721" s="14"/>
      <c r="L721" s="14"/>
      <c r="M721" s="14"/>
      <c r="N721" s="14"/>
      <c r="O721" s="14"/>
      <c r="P721" s="14"/>
      <c r="Q721" s="14"/>
      <c r="R721" s="14"/>
      <c r="S721" s="14"/>
      <c r="T721" s="14"/>
      <c r="U721" s="14"/>
      <c r="V721" s="14"/>
      <c r="W721" s="14"/>
      <c r="X721" s="14"/>
      <c r="Y721" s="14"/>
      <c r="Z721" s="14"/>
      <c r="AA721" s="14"/>
    </row>
    <row r="722">
      <c r="A722" s="45"/>
      <c r="B722" s="14"/>
      <c r="C722" s="14"/>
      <c r="D722" s="14"/>
      <c r="E722" s="14"/>
      <c r="F722" s="14"/>
      <c r="G722" s="45"/>
      <c r="H722" s="14"/>
      <c r="I722" s="14"/>
      <c r="J722" s="14"/>
      <c r="K722" s="14"/>
      <c r="L722" s="14"/>
      <c r="M722" s="14"/>
      <c r="N722" s="14"/>
      <c r="O722" s="14"/>
      <c r="P722" s="14"/>
      <c r="Q722" s="14"/>
      <c r="R722" s="14"/>
      <c r="S722" s="14"/>
      <c r="T722" s="14"/>
      <c r="U722" s="14"/>
      <c r="V722" s="14"/>
      <c r="W722" s="14"/>
      <c r="X722" s="14"/>
      <c r="Y722" s="14"/>
      <c r="Z722" s="14"/>
      <c r="AA722" s="14"/>
    </row>
    <row r="723">
      <c r="A723" s="45"/>
      <c r="B723" s="14"/>
      <c r="C723" s="14"/>
      <c r="D723" s="14"/>
      <c r="E723" s="14"/>
      <c r="F723" s="14"/>
      <c r="G723" s="45"/>
      <c r="H723" s="14"/>
      <c r="I723" s="14"/>
      <c r="J723" s="14"/>
      <c r="K723" s="14"/>
      <c r="L723" s="14"/>
      <c r="M723" s="14"/>
      <c r="N723" s="14"/>
      <c r="O723" s="14"/>
      <c r="P723" s="14"/>
      <c r="Q723" s="14"/>
      <c r="R723" s="14"/>
      <c r="S723" s="14"/>
      <c r="T723" s="14"/>
      <c r="U723" s="14"/>
      <c r="V723" s="14"/>
      <c r="W723" s="14"/>
      <c r="X723" s="14"/>
      <c r="Y723" s="14"/>
      <c r="Z723" s="14"/>
      <c r="AA723" s="14"/>
    </row>
    <row r="724">
      <c r="A724" s="45"/>
      <c r="B724" s="14"/>
      <c r="C724" s="14"/>
      <c r="D724" s="14"/>
      <c r="E724" s="14"/>
      <c r="F724" s="14"/>
      <c r="G724" s="45"/>
      <c r="H724" s="14"/>
      <c r="I724" s="14"/>
      <c r="J724" s="14"/>
      <c r="K724" s="14"/>
      <c r="L724" s="14"/>
      <c r="M724" s="14"/>
      <c r="N724" s="14"/>
      <c r="O724" s="14"/>
      <c r="P724" s="14"/>
      <c r="Q724" s="14"/>
      <c r="R724" s="14"/>
      <c r="S724" s="14"/>
      <c r="T724" s="14"/>
      <c r="U724" s="14"/>
      <c r="V724" s="14"/>
      <c r="W724" s="14"/>
      <c r="X724" s="14"/>
      <c r="Y724" s="14"/>
      <c r="Z724" s="14"/>
      <c r="AA724" s="14"/>
    </row>
    <row r="725">
      <c r="A725" s="45"/>
      <c r="B725" s="14"/>
      <c r="C725" s="14"/>
      <c r="D725" s="14"/>
      <c r="E725" s="14"/>
      <c r="F725" s="14"/>
      <c r="G725" s="45"/>
      <c r="H725" s="14"/>
      <c r="I725" s="14"/>
      <c r="J725" s="14"/>
      <c r="K725" s="14"/>
      <c r="L725" s="14"/>
      <c r="M725" s="14"/>
      <c r="N725" s="14"/>
      <c r="O725" s="14"/>
      <c r="P725" s="14"/>
      <c r="Q725" s="14"/>
      <c r="R725" s="14"/>
      <c r="S725" s="14"/>
      <c r="T725" s="14"/>
      <c r="U725" s="14"/>
      <c r="V725" s="14"/>
      <c r="W725" s="14"/>
      <c r="X725" s="14"/>
      <c r="Y725" s="14"/>
      <c r="Z725" s="14"/>
      <c r="AA725" s="14"/>
    </row>
    <row r="726">
      <c r="A726" s="45"/>
      <c r="B726" s="14"/>
      <c r="C726" s="14"/>
      <c r="D726" s="14"/>
      <c r="E726" s="14"/>
      <c r="F726" s="14"/>
      <c r="G726" s="45"/>
      <c r="H726" s="14"/>
      <c r="I726" s="14"/>
      <c r="J726" s="14"/>
      <c r="K726" s="14"/>
      <c r="L726" s="14"/>
      <c r="M726" s="14"/>
      <c r="N726" s="14"/>
      <c r="O726" s="14"/>
      <c r="P726" s="14"/>
      <c r="Q726" s="14"/>
      <c r="R726" s="14"/>
      <c r="S726" s="14"/>
      <c r="T726" s="14"/>
      <c r="U726" s="14"/>
      <c r="V726" s="14"/>
      <c r="W726" s="14"/>
      <c r="X726" s="14"/>
      <c r="Y726" s="14"/>
      <c r="Z726" s="14"/>
      <c r="AA726" s="14"/>
    </row>
    <row r="727">
      <c r="A727" s="45"/>
      <c r="B727" s="14"/>
      <c r="C727" s="14"/>
      <c r="D727" s="14"/>
      <c r="E727" s="14"/>
      <c r="F727" s="14"/>
      <c r="G727" s="45"/>
      <c r="H727" s="14"/>
      <c r="I727" s="14"/>
      <c r="J727" s="14"/>
      <c r="K727" s="14"/>
      <c r="L727" s="14"/>
      <c r="M727" s="14"/>
      <c r="N727" s="14"/>
      <c r="O727" s="14"/>
      <c r="P727" s="14"/>
      <c r="Q727" s="14"/>
      <c r="R727" s="14"/>
      <c r="S727" s="14"/>
      <c r="T727" s="14"/>
      <c r="U727" s="14"/>
      <c r="V727" s="14"/>
      <c r="W727" s="14"/>
      <c r="X727" s="14"/>
      <c r="Y727" s="14"/>
      <c r="Z727" s="14"/>
      <c r="AA727" s="14"/>
    </row>
    <row r="728">
      <c r="A728" s="45"/>
      <c r="B728" s="14"/>
      <c r="C728" s="14"/>
      <c r="D728" s="14"/>
      <c r="E728" s="14"/>
      <c r="F728" s="14"/>
      <c r="G728" s="45"/>
      <c r="H728" s="14"/>
      <c r="I728" s="14"/>
      <c r="J728" s="14"/>
      <c r="K728" s="14"/>
      <c r="L728" s="14"/>
      <c r="M728" s="14"/>
      <c r="N728" s="14"/>
      <c r="O728" s="14"/>
      <c r="P728" s="14"/>
      <c r="Q728" s="14"/>
      <c r="R728" s="14"/>
      <c r="S728" s="14"/>
      <c r="T728" s="14"/>
      <c r="U728" s="14"/>
      <c r="V728" s="14"/>
      <c r="W728" s="14"/>
      <c r="X728" s="14"/>
      <c r="Y728" s="14"/>
      <c r="Z728" s="14"/>
      <c r="AA728" s="14"/>
    </row>
    <row r="729">
      <c r="A729" s="45"/>
      <c r="B729" s="14"/>
      <c r="C729" s="14"/>
      <c r="D729" s="14"/>
      <c r="E729" s="14"/>
      <c r="F729" s="14"/>
      <c r="G729" s="45"/>
      <c r="H729" s="14"/>
      <c r="I729" s="14"/>
      <c r="J729" s="14"/>
      <c r="K729" s="14"/>
      <c r="L729" s="14"/>
      <c r="M729" s="14"/>
      <c r="N729" s="14"/>
      <c r="O729" s="14"/>
      <c r="P729" s="14"/>
      <c r="Q729" s="14"/>
      <c r="R729" s="14"/>
      <c r="S729" s="14"/>
      <c r="T729" s="14"/>
      <c r="U729" s="14"/>
      <c r="V729" s="14"/>
      <c r="W729" s="14"/>
      <c r="X729" s="14"/>
      <c r="Y729" s="14"/>
      <c r="Z729" s="14"/>
      <c r="AA729" s="14"/>
    </row>
    <row r="730">
      <c r="A730" s="45"/>
      <c r="B730" s="14"/>
      <c r="C730" s="14"/>
      <c r="D730" s="14"/>
      <c r="E730" s="14"/>
      <c r="F730" s="14"/>
      <c r="G730" s="45"/>
      <c r="H730" s="14"/>
      <c r="I730" s="14"/>
      <c r="J730" s="14"/>
      <c r="K730" s="14"/>
      <c r="L730" s="14"/>
      <c r="M730" s="14"/>
      <c r="N730" s="14"/>
      <c r="O730" s="14"/>
      <c r="P730" s="14"/>
      <c r="Q730" s="14"/>
      <c r="R730" s="14"/>
      <c r="S730" s="14"/>
      <c r="T730" s="14"/>
      <c r="U730" s="14"/>
      <c r="V730" s="14"/>
      <c r="W730" s="14"/>
      <c r="X730" s="14"/>
      <c r="Y730" s="14"/>
      <c r="Z730" s="14"/>
      <c r="AA730" s="14"/>
    </row>
    <row r="731">
      <c r="A731" s="45"/>
      <c r="B731" s="14"/>
      <c r="C731" s="14"/>
      <c r="D731" s="14"/>
      <c r="E731" s="14"/>
      <c r="F731" s="14"/>
      <c r="G731" s="45"/>
      <c r="H731" s="14"/>
      <c r="I731" s="14"/>
      <c r="J731" s="14"/>
      <c r="K731" s="14"/>
      <c r="L731" s="14"/>
      <c r="M731" s="14"/>
      <c r="N731" s="14"/>
      <c r="O731" s="14"/>
      <c r="P731" s="14"/>
      <c r="Q731" s="14"/>
      <c r="R731" s="14"/>
      <c r="S731" s="14"/>
      <c r="T731" s="14"/>
      <c r="U731" s="14"/>
      <c r="V731" s="14"/>
      <c r="W731" s="14"/>
      <c r="X731" s="14"/>
      <c r="Y731" s="14"/>
      <c r="Z731" s="14"/>
      <c r="AA731" s="14"/>
    </row>
    <row r="732">
      <c r="A732" s="45"/>
      <c r="B732" s="14"/>
      <c r="C732" s="14"/>
      <c r="D732" s="14"/>
      <c r="E732" s="14"/>
      <c r="F732" s="14"/>
      <c r="G732" s="45"/>
      <c r="H732" s="14"/>
      <c r="I732" s="14"/>
      <c r="J732" s="14"/>
      <c r="K732" s="14"/>
      <c r="L732" s="14"/>
      <c r="M732" s="14"/>
      <c r="N732" s="14"/>
      <c r="O732" s="14"/>
      <c r="P732" s="14"/>
      <c r="Q732" s="14"/>
      <c r="R732" s="14"/>
      <c r="S732" s="14"/>
      <c r="T732" s="14"/>
      <c r="U732" s="14"/>
      <c r="V732" s="14"/>
      <c r="W732" s="14"/>
      <c r="X732" s="14"/>
      <c r="Y732" s="14"/>
      <c r="Z732" s="14"/>
      <c r="AA732" s="14"/>
    </row>
    <row r="733">
      <c r="A733" s="45"/>
      <c r="B733" s="14"/>
      <c r="C733" s="14"/>
      <c r="D733" s="14"/>
      <c r="E733" s="14"/>
      <c r="F733" s="14"/>
      <c r="G733" s="45"/>
      <c r="H733" s="14"/>
      <c r="I733" s="14"/>
      <c r="J733" s="14"/>
      <c r="K733" s="14"/>
      <c r="L733" s="14"/>
      <c r="M733" s="14"/>
      <c r="N733" s="14"/>
      <c r="O733" s="14"/>
      <c r="P733" s="14"/>
      <c r="Q733" s="14"/>
      <c r="R733" s="14"/>
      <c r="S733" s="14"/>
      <c r="T733" s="14"/>
      <c r="U733" s="14"/>
      <c r="V733" s="14"/>
      <c r="W733" s="14"/>
      <c r="X733" s="14"/>
      <c r="Y733" s="14"/>
      <c r="Z733" s="14"/>
      <c r="AA733" s="14"/>
    </row>
    <row r="734">
      <c r="A734" s="45"/>
      <c r="B734" s="14"/>
      <c r="C734" s="14"/>
      <c r="D734" s="14"/>
      <c r="E734" s="14"/>
      <c r="F734" s="14"/>
      <c r="G734" s="45"/>
      <c r="H734" s="14"/>
      <c r="I734" s="14"/>
      <c r="J734" s="14"/>
      <c r="K734" s="14"/>
      <c r="L734" s="14"/>
      <c r="M734" s="14"/>
      <c r="N734" s="14"/>
      <c r="O734" s="14"/>
      <c r="P734" s="14"/>
      <c r="Q734" s="14"/>
      <c r="R734" s="14"/>
      <c r="S734" s="14"/>
      <c r="T734" s="14"/>
      <c r="U734" s="14"/>
      <c r="V734" s="14"/>
      <c r="W734" s="14"/>
      <c r="X734" s="14"/>
      <c r="Y734" s="14"/>
      <c r="Z734" s="14"/>
      <c r="AA734" s="14"/>
    </row>
    <row r="735">
      <c r="A735" s="45"/>
      <c r="B735" s="14"/>
      <c r="C735" s="14"/>
      <c r="D735" s="14"/>
      <c r="E735" s="14"/>
      <c r="F735" s="14"/>
      <c r="G735" s="45"/>
      <c r="H735" s="14"/>
      <c r="I735" s="14"/>
      <c r="J735" s="14"/>
      <c r="K735" s="14"/>
      <c r="L735" s="14"/>
      <c r="M735" s="14"/>
      <c r="N735" s="14"/>
      <c r="O735" s="14"/>
      <c r="P735" s="14"/>
      <c r="Q735" s="14"/>
      <c r="R735" s="14"/>
      <c r="S735" s="14"/>
      <c r="T735" s="14"/>
      <c r="U735" s="14"/>
      <c r="V735" s="14"/>
      <c r="W735" s="14"/>
      <c r="X735" s="14"/>
      <c r="Y735" s="14"/>
      <c r="Z735" s="14"/>
      <c r="AA735" s="14"/>
    </row>
    <row r="736">
      <c r="A736" s="45"/>
      <c r="B736" s="14"/>
      <c r="C736" s="14"/>
      <c r="D736" s="14"/>
      <c r="E736" s="14"/>
      <c r="F736" s="14"/>
      <c r="G736" s="45"/>
      <c r="H736" s="14"/>
      <c r="I736" s="14"/>
      <c r="J736" s="14"/>
      <c r="K736" s="14"/>
      <c r="L736" s="14"/>
      <c r="M736" s="14"/>
      <c r="N736" s="14"/>
      <c r="O736" s="14"/>
      <c r="P736" s="14"/>
      <c r="Q736" s="14"/>
      <c r="R736" s="14"/>
      <c r="S736" s="14"/>
      <c r="T736" s="14"/>
      <c r="U736" s="14"/>
      <c r="V736" s="14"/>
      <c r="W736" s="14"/>
      <c r="X736" s="14"/>
      <c r="Y736" s="14"/>
      <c r="Z736" s="14"/>
      <c r="AA736" s="14"/>
    </row>
    <row r="737">
      <c r="A737" s="45"/>
      <c r="B737" s="14"/>
      <c r="C737" s="14"/>
      <c r="D737" s="14"/>
      <c r="E737" s="14"/>
      <c r="F737" s="14"/>
      <c r="G737" s="45"/>
      <c r="H737" s="14"/>
      <c r="I737" s="14"/>
      <c r="J737" s="14"/>
      <c r="K737" s="14"/>
      <c r="L737" s="14"/>
      <c r="M737" s="14"/>
      <c r="N737" s="14"/>
      <c r="O737" s="14"/>
      <c r="P737" s="14"/>
      <c r="Q737" s="14"/>
      <c r="R737" s="14"/>
      <c r="S737" s="14"/>
      <c r="T737" s="14"/>
      <c r="U737" s="14"/>
      <c r="V737" s="14"/>
      <c r="W737" s="14"/>
      <c r="X737" s="14"/>
      <c r="Y737" s="14"/>
      <c r="Z737" s="14"/>
      <c r="AA737" s="14"/>
    </row>
    <row r="738">
      <c r="A738" s="45"/>
      <c r="B738" s="14"/>
      <c r="C738" s="14"/>
      <c r="D738" s="14"/>
      <c r="E738" s="14"/>
      <c r="F738" s="14"/>
      <c r="G738" s="45"/>
      <c r="H738" s="14"/>
      <c r="I738" s="14"/>
      <c r="J738" s="14"/>
      <c r="K738" s="14"/>
      <c r="L738" s="14"/>
      <c r="M738" s="14"/>
      <c r="N738" s="14"/>
      <c r="O738" s="14"/>
      <c r="P738" s="14"/>
      <c r="Q738" s="14"/>
      <c r="R738" s="14"/>
      <c r="S738" s="14"/>
      <c r="T738" s="14"/>
      <c r="U738" s="14"/>
      <c r="V738" s="14"/>
      <c r="W738" s="14"/>
      <c r="X738" s="14"/>
      <c r="Y738" s="14"/>
      <c r="Z738" s="14"/>
      <c r="AA738" s="14"/>
    </row>
    <row r="739">
      <c r="A739" s="45"/>
      <c r="B739" s="14"/>
      <c r="C739" s="14"/>
      <c r="D739" s="14"/>
      <c r="E739" s="14"/>
      <c r="F739" s="14"/>
      <c r="G739" s="45"/>
      <c r="H739" s="14"/>
      <c r="I739" s="14"/>
      <c r="J739" s="14"/>
      <c r="K739" s="14"/>
      <c r="L739" s="14"/>
      <c r="M739" s="14"/>
      <c r="N739" s="14"/>
      <c r="O739" s="14"/>
      <c r="P739" s="14"/>
      <c r="Q739" s="14"/>
      <c r="R739" s="14"/>
      <c r="S739" s="14"/>
      <c r="T739" s="14"/>
      <c r="U739" s="14"/>
      <c r="V739" s="14"/>
      <c r="W739" s="14"/>
      <c r="X739" s="14"/>
      <c r="Y739" s="14"/>
      <c r="Z739" s="14"/>
      <c r="AA739" s="14"/>
    </row>
    <row r="740">
      <c r="A740" s="45"/>
      <c r="B740" s="14"/>
      <c r="C740" s="14"/>
      <c r="D740" s="14"/>
      <c r="E740" s="14"/>
      <c r="F740" s="14"/>
      <c r="G740" s="45"/>
      <c r="H740" s="14"/>
      <c r="I740" s="14"/>
      <c r="J740" s="14"/>
      <c r="K740" s="14"/>
      <c r="L740" s="14"/>
      <c r="M740" s="14"/>
      <c r="N740" s="14"/>
      <c r="O740" s="14"/>
      <c r="P740" s="14"/>
      <c r="Q740" s="14"/>
      <c r="R740" s="14"/>
      <c r="S740" s="14"/>
      <c r="T740" s="14"/>
      <c r="U740" s="14"/>
      <c r="V740" s="14"/>
      <c r="W740" s="14"/>
      <c r="X740" s="14"/>
      <c r="Y740" s="14"/>
      <c r="Z740" s="14"/>
      <c r="AA740" s="14"/>
    </row>
    <row r="741">
      <c r="A741" s="45"/>
      <c r="B741" s="14"/>
      <c r="C741" s="14"/>
      <c r="D741" s="14"/>
      <c r="E741" s="14"/>
      <c r="F741" s="14"/>
      <c r="G741" s="45"/>
      <c r="H741" s="14"/>
      <c r="I741" s="14"/>
      <c r="J741" s="14"/>
      <c r="K741" s="14"/>
      <c r="L741" s="14"/>
      <c r="M741" s="14"/>
      <c r="N741" s="14"/>
      <c r="O741" s="14"/>
      <c r="P741" s="14"/>
      <c r="Q741" s="14"/>
      <c r="R741" s="14"/>
      <c r="S741" s="14"/>
      <c r="T741" s="14"/>
      <c r="U741" s="14"/>
      <c r="V741" s="14"/>
      <c r="W741" s="14"/>
      <c r="X741" s="14"/>
      <c r="Y741" s="14"/>
      <c r="Z741" s="14"/>
      <c r="AA741" s="14"/>
    </row>
    <row r="742">
      <c r="A742" s="45"/>
      <c r="B742" s="14"/>
      <c r="C742" s="14"/>
      <c r="D742" s="14"/>
      <c r="E742" s="14"/>
      <c r="F742" s="14"/>
      <c r="G742" s="45"/>
      <c r="H742" s="14"/>
      <c r="I742" s="14"/>
      <c r="J742" s="14"/>
      <c r="K742" s="14"/>
      <c r="L742" s="14"/>
      <c r="M742" s="14"/>
      <c r="N742" s="14"/>
      <c r="O742" s="14"/>
      <c r="P742" s="14"/>
      <c r="Q742" s="14"/>
      <c r="R742" s="14"/>
      <c r="S742" s="14"/>
      <c r="T742" s="14"/>
      <c r="U742" s="14"/>
      <c r="V742" s="14"/>
      <c r="W742" s="14"/>
      <c r="X742" s="14"/>
      <c r="Y742" s="14"/>
      <c r="Z742" s="14"/>
      <c r="AA742" s="14"/>
    </row>
    <row r="743">
      <c r="A743" s="45"/>
      <c r="B743" s="14"/>
      <c r="C743" s="14"/>
      <c r="D743" s="14"/>
      <c r="E743" s="14"/>
      <c r="F743" s="14"/>
      <c r="G743" s="45"/>
      <c r="H743" s="14"/>
      <c r="I743" s="14"/>
      <c r="J743" s="14"/>
      <c r="K743" s="14"/>
      <c r="L743" s="14"/>
      <c r="M743" s="14"/>
      <c r="N743" s="14"/>
      <c r="O743" s="14"/>
      <c r="P743" s="14"/>
      <c r="Q743" s="14"/>
      <c r="R743" s="14"/>
      <c r="S743" s="14"/>
      <c r="T743" s="14"/>
      <c r="U743" s="14"/>
      <c r="V743" s="14"/>
      <c r="W743" s="14"/>
      <c r="X743" s="14"/>
      <c r="Y743" s="14"/>
      <c r="Z743" s="14"/>
      <c r="AA743" s="14"/>
    </row>
    <row r="744">
      <c r="A744" s="45"/>
      <c r="B744" s="14"/>
      <c r="C744" s="14"/>
      <c r="D744" s="14"/>
      <c r="E744" s="14"/>
      <c r="F744" s="14"/>
      <c r="G744" s="45"/>
      <c r="H744" s="14"/>
      <c r="I744" s="14"/>
      <c r="J744" s="14"/>
      <c r="K744" s="14"/>
      <c r="L744" s="14"/>
      <c r="M744" s="14"/>
      <c r="N744" s="14"/>
      <c r="O744" s="14"/>
      <c r="P744" s="14"/>
      <c r="Q744" s="14"/>
      <c r="R744" s="14"/>
      <c r="S744" s="14"/>
      <c r="T744" s="14"/>
      <c r="U744" s="14"/>
      <c r="V744" s="14"/>
      <c r="W744" s="14"/>
      <c r="X744" s="14"/>
      <c r="Y744" s="14"/>
      <c r="Z744" s="14"/>
      <c r="AA744" s="14"/>
    </row>
    <row r="745">
      <c r="A745" s="45"/>
      <c r="B745" s="14"/>
      <c r="C745" s="14"/>
      <c r="D745" s="14"/>
      <c r="E745" s="14"/>
      <c r="F745" s="14"/>
      <c r="G745" s="45"/>
      <c r="H745" s="14"/>
      <c r="I745" s="14"/>
      <c r="J745" s="14"/>
      <c r="K745" s="14"/>
      <c r="L745" s="14"/>
      <c r="M745" s="14"/>
      <c r="N745" s="14"/>
      <c r="O745" s="14"/>
      <c r="P745" s="14"/>
      <c r="Q745" s="14"/>
      <c r="R745" s="14"/>
      <c r="S745" s="14"/>
      <c r="T745" s="14"/>
      <c r="U745" s="14"/>
      <c r="V745" s="14"/>
      <c r="W745" s="14"/>
      <c r="X745" s="14"/>
      <c r="Y745" s="14"/>
      <c r="Z745" s="14"/>
      <c r="AA745" s="14"/>
    </row>
    <row r="746">
      <c r="A746" s="45"/>
      <c r="B746" s="14"/>
      <c r="C746" s="14"/>
      <c r="D746" s="14"/>
      <c r="E746" s="14"/>
      <c r="F746" s="14"/>
      <c r="G746" s="45"/>
      <c r="H746" s="14"/>
      <c r="I746" s="14"/>
      <c r="J746" s="14"/>
      <c r="K746" s="14"/>
      <c r="L746" s="14"/>
      <c r="M746" s="14"/>
      <c r="N746" s="14"/>
      <c r="O746" s="14"/>
      <c r="P746" s="14"/>
      <c r="Q746" s="14"/>
      <c r="R746" s="14"/>
      <c r="S746" s="14"/>
      <c r="T746" s="14"/>
      <c r="U746" s="14"/>
      <c r="V746" s="14"/>
      <c r="W746" s="14"/>
      <c r="X746" s="14"/>
      <c r="Y746" s="14"/>
      <c r="Z746" s="14"/>
      <c r="AA746" s="14"/>
    </row>
    <row r="747">
      <c r="A747" s="45"/>
      <c r="B747" s="14"/>
      <c r="C747" s="14"/>
      <c r="D747" s="14"/>
      <c r="E747" s="14"/>
      <c r="F747" s="14"/>
      <c r="G747" s="45"/>
      <c r="H747" s="14"/>
      <c r="I747" s="14"/>
      <c r="J747" s="14"/>
      <c r="K747" s="14"/>
      <c r="L747" s="14"/>
      <c r="M747" s="14"/>
      <c r="N747" s="14"/>
      <c r="O747" s="14"/>
      <c r="P747" s="14"/>
      <c r="Q747" s="14"/>
      <c r="R747" s="14"/>
      <c r="S747" s="14"/>
      <c r="T747" s="14"/>
      <c r="U747" s="14"/>
      <c r="V747" s="14"/>
      <c r="W747" s="14"/>
      <c r="X747" s="14"/>
      <c r="Y747" s="14"/>
      <c r="Z747" s="14"/>
      <c r="AA747" s="14"/>
    </row>
    <row r="748">
      <c r="A748" s="45"/>
      <c r="B748" s="14"/>
      <c r="C748" s="14"/>
      <c r="D748" s="14"/>
      <c r="E748" s="14"/>
      <c r="F748" s="14"/>
      <c r="G748" s="45"/>
      <c r="H748" s="14"/>
      <c r="I748" s="14"/>
      <c r="J748" s="14"/>
      <c r="K748" s="14"/>
      <c r="L748" s="14"/>
      <c r="M748" s="14"/>
      <c r="N748" s="14"/>
      <c r="O748" s="14"/>
      <c r="P748" s="14"/>
      <c r="Q748" s="14"/>
      <c r="R748" s="14"/>
      <c r="S748" s="14"/>
      <c r="T748" s="14"/>
      <c r="U748" s="14"/>
      <c r="V748" s="14"/>
      <c r="W748" s="14"/>
      <c r="X748" s="14"/>
      <c r="Y748" s="14"/>
      <c r="Z748" s="14"/>
      <c r="AA748" s="14"/>
    </row>
    <row r="749">
      <c r="A749" s="45"/>
      <c r="B749" s="14"/>
      <c r="C749" s="14"/>
      <c r="D749" s="14"/>
      <c r="E749" s="14"/>
      <c r="F749" s="14"/>
      <c r="G749" s="45"/>
      <c r="H749" s="14"/>
      <c r="I749" s="14"/>
      <c r="J749" s="14"/>
      <c r="K749" s="14"/>
      <c r="L749" s="14"/>
      <c r="M749" s="14"/>
      <c r="N749" s="14"/>
      <c r="O749" s="14"/>
      <c r="P749" s="14"/>
      <c r="Q749" s="14"/>
      <c r="R749" s="14"/>
      <c r="S749" s="14"/>
      <c r="T749" s="14"/>
      <c r="U749" s="14"/>
      <c r="V749" s="14"/>
      <c r="W749" s="14"/>
      <c r="X749" s="14"/>
      <c r="Y749" s="14"/>
      <c r="Z749" s="14"/>
      <c r="AA749" s="14"/>
    </row>
    <row r="750">
      <c r="A750" s="45"/>
      <c r="B750" s="14"/>
      <c r="C750" s="14"/>
      <c r="D750" s="14"/>
      <c r="E750" s="14"/>
      <c r="F750" s="14"/>
      <c r="G750" s="45"/>
      <c r="H750" s="14"/>
      <c r="I750" s="14"/>
      <c r="J750" s="14"/>
      <c r="K750" s="14"/>
      <c r="L750" s="14"/>
      <c r="M750" s="14"/>
      <c r="N750" s="14"/>
      <c r="O750" s="14"/>
      <c r="P750" s="14"/>
      <c r="Q750" s="14"/>
      <c r="R750" s="14"/>
      <c r="S750" s="14"/>
      <c r="T750" s="14"/>
      <c r="U750" s="14"/>
      <c r="V750" s="14"/>
      <c r="W750" s="14"/>
      <c r="X750" s="14"/>
      <c r="Y750" s="14"/>
      <c r="Z750" s="14"/>
      <c r="AA750" s="14"/>
    </row>
    <row r="751">
      <c r="A751" s="45"/>
      <c r="B751" s="14"/>
      <c r="C751" s="14"/>
      <c r="D751" s="14"/>
      <c r="E751" s="14"/>
      <c r="F751" s="14"/>
      <c r="G751" s="45"/>
      <c r="H751" s="14"/>
      <c r="I751" s="14"/>
      <c r="J751" s="14"/>
      <c r="K751" s="14"/>
      <c r="L751" s="14"/>
      <c r="M751" s="14"/>
      <c r="N751" s="14"/>
      <c r="O751" s="14"/>
      <c r="P751" s="14"/>
      <c r="Q751" s="14"/>
      <c r="R751" s="14"/>
      <c r="S751" s="14"/>
      <c r="T751" s="14"/>
      <c r="U751" s="14"/>
      <c r="V751" s="14"/>
      <c r="W751" s="14"/>
      <c r="X751" s="14"/>
      <c r="Y751" s="14"/>
      <c r="Z751" s="14"/>
      <c r="AA751" s="14"/>
    </row>
    <row r="752">
      <c r="A752" s="45"/>
      <c r="B752" s="14"/>
      <c r="C752" s="14"/>
      <c r="D752" s="14"/>
      <c r="E752" s="14"/>
      <c r="F752" s="14"/>
      <c r="G752" s="45"/>
      <c r="H752" s="14"/>
      <c r="I752" s="14"/>
      <c r="J752" s="14"/>
      <c r="K752" s="14"/>
      <c r="L752" s="14"/>
      <c r="M752" s="14"/>
      <c r="N752" s="14"/>
      <c r="O752" s="14"/>
      <c r="P752" s="14"/>
      <c r="Q752" s="14"/>
      <c r="R752" s="14"/>
      <c r="S752" s="14"/>
      <c r="T752" s="14"/>
      <c r="U752" s="14"/>
      <c r="V752" s="14"/>
      <c r="W752" s="14"/>
      <c r="X752" s="14"/>
      <c r="Y752" s="14"/>
      <c r="Z752" s="14"/>
      <c r="AA752" s="14"/>
    </row>
    <row r="753">
      <c r="A753" s="45"/>
      <c r="B753" s="14"/>
      <c r="C753" s="14"/>
      <c r="D753" s="14"/>
      <c r="E753" s="14"/>
      <c r="F753" s="14"/>
      <c r="G753" s="45"/>
      <c r="H753" s="14"/>
      <c r="I753" s="14"/>
      <c r="J753" s="14"/>
      <c r="K753" s="14"/>
      <c r="L753" s="14"/>
      <c r="M753" s="14"/>
      <c r="N753" s="14"/>
      <c r="O753" s="14"/>
      <c r="P753" s="14"/>
      <c r="Q753" s="14"/>
      <c r="R753" s="14"/>
      <c r="S753" s="14"/>
      <c r="T753" s="14"/>
      <c r="U753" s="14"/>
      <c r="V753" s="14"/>
      <c r="W753" s="14"/>
      <c r="X753" s="14"/>
      <c r="Y753" s="14"/>
      <c r="Z753" s="14"/>
      <c r="AA753" s="14"/>
    </row>
    <row r="754">
      <c r="A754" s="45"/>
      <c r="B754" s="14"/>
      <c r="C754" s="14"/>
      <c r="D754" s="14"/>
      <c r="E754" s="14"/>
      <c r="F754" s="14"/>
      <c r="G754" s="45"/>
      <c r="H754" s="14"/>
      <c r="I754" s="14"/>
      <c r="J754" s="14"/>
      <c r="K754" s="14"/>
      <c r="L754" s="14"/>
      <c r="M754" s="14"/>
      <c r="N754" s="14"/>
      <c r="O754" s="14"/>
      <c r="P754" s="14"/>
      <c r="Q754" s="14"/>
      <c r="R754" s="14"/>
      <c r="S754" s="14"/>
      <c r="T754" s="14"/>
      <c r="U754" s="14"/>
      <c r="V754" s="14"/>
      <c r="W754" s="14"/>
      <c r="X754" s="14"/>
      <c r="Y754" s="14"/>
      <c r="Z754" s="14"/>
      <c r="AA754" s="14"/>
    </row>
    <row r="755">
      <c r="A755" s="45"/>
      <c r="B755" s="14"/>
      <c r="C755" s="14"/>
      <c r="D755" s="14"/>
      <c r="E755" s="14"/>
      <c r="F755" s="14"/>
      <c r="G755" s="45"/>
      <c r="H755" s="14"/>
      <c r="I755" s="14"/>
      <c r="J755" s="14"/>
      <c r="K755" s="14"/>
      <c r="L755" s="14"/>
      <c r="M755" s="14"/>
      <c r="N755" s="14"/>
      <c r="O755" s="14"/>
      <c r="P755" s="14"/>
      <c r="Q755" s="14"/>
      <c r="R755" s="14"/>
      <c r="S755" s="14"/>
      <c r="T755" s="14"/>
      <c r="U755" s="14"/>
      <c r="V755" s="14"/>
      <c r="W755" s="14"/>
      <c r="X755" s="14"/>
      <c r="Y755" s="14"/>
      <c r="Z755" s="14"/>
      <c r="AA755" s="14"/>
    </row>
    <row r="756">
      <c r="A756" s="45"/>
      <c r="B756" s="14"/>
      <c r="C756" s="14"/>
      <c r="D756" s="14"/>
      <c r="E756" s="14"/>
      <c r="F756" s="14"/>
      <c r="G756" s="45"/>
      <c r="H756" s="14"/>
      <c r="I756" s="14"/>
      <c r="J756" s="14"/>
      <c r="K756" s="14"/>
      <c r="L756" s="14"/>
      <c r="M756" s="14"/>
      <c r="N756" s="14"/>
      <c r="O756" s="14"/>
      <c r="P756" s="14"/>
      <c r="Q756" s="14"/>
      <c r="R756" s="14"/>
      <c r="S756" s="14"/>
      <c r="T756" s="14"/>
      <c r="U756" s="14"/>
      <c r="V756" s="14"/>
      <c r="W756" s="14"/>
      <c r="X756" s="14"/>
      <c r="Y756" s="14"/>
      <c r="Z756" s="14"/>
      <c r="AA756" s="14"/>
    </row>
    <row r="757">
      <c r="A757" s="45"/>
      <c r="B757" s="14"/>
      <c r="C757" s="14"/>
      <c r="D757" s="14"/>
      <c r="E757" s="14"/>
      <c r="F757" s="14"/>
      <c r="G757" s="45"/>
      <c r="H757" s="14"/>
      <c r="I757" s="14"/>
      <c r="J757" s="14"/>
      <c r="K757" s="14"/>
      <c r="L757" s="14"/>
      <c r="M757" s="14"/>
      <c r="N757" s="14"/>
      <c r="O757" s="14"/>
      <c r="P757" s="14"/>
      <c r="Q757" s="14"/>
      <c r="R757" s="14"/>
      <c r="S757" s="14"/>
      <c r="T757" s="14"/>
      <c r="U757" s="14"/>
      <c r="V757" s="14"/>
      <c r="W757" s="14"/>
      <c r="X757" s="14"/>
      <c r="Y757" s="14"/>
      <c r="Z757" s="14"/>
      <c r="AA757" s="14"/>
    </row>
    <row r="758">
      <c r="A758" s="45"/>
      <c r="B758" s="14"/>
      <c r="C758" s="14"/>
      <c r="D758" s="14"/>
      <c r="E758" s="14"/>
      <c r="F758" s="14"/>
      <c r="G758" s="45"/>
      <c r="H758" s="14"/>
      <c r="I758" s="14"/>
      <c r="J758" s="14"/>
      <c r="K758" s="14"/>
      <c r="L758" s="14"/>
      <c r="M758" s="14"/>
      <c r="N758" s="14"/>
      <c r="O758" s="14"/>
      <c r="P758" s="14"/>
      <c r="Q758" s="14"/>
      <c r="R758" s="14"/>
      <c r="S758" s="14"/>
      <c r="T758" s="14"/>
      <c r="U758" s="14"/>
      <c r="V758" s="14"/>
      <c r="W758" s="14"/>
      <c r="X758" s="14"/>
      <c r="Y758" s="14"/>
      <c r="Z758" s="14"/>
      <c r="AA758" s="14"/>
    </row>
    <row r="759">
      <c r="A759" s="45"/>
      <c r="B759" s="14"/>
      <c r="C759" s="14"/>
      <c r="D759" s="14"/>
      <c r="E759" s="14"/>
      <c r="F759" s="14"/>
      <c r="G759" s="45"/>
      <c r="H759" s="14"/>
      <c r="I759" s="14"/>
      <c r="J759" s="14"/>
      <c r="K759" s="14"/>
      <c r="L759" s="14"/>
      <c r="M759" s="14"/>
      <c r="N759" s="14"/>
      <c r="O759" s="14"/>
      <c r="P759" s="14"/>
      <c r="Q759" s="14"/>
      <c r="R759" s="14"/>
      <c r="S759" s="14"/>
      <c r="T759" s="14"/>
      <c r="U759" s="14"/>
      <c r="V759" s="14"/>
      <c r="W759" s="14"/>
      <c r="X759" s="14"/>
      <c r="Y759" s="14"/>
      <c r="Z759" s="14"/>
      <c r="AA759" s="14"/>
    </row>
    <row r="760">
      <c r="A760" s="45"/>
      <c r="B760" s="14"/>
      <c r="C760" s="14"/>
      <c r="D760" s="14"/>
      <c r="E760" s="14"/>
      <c r="F760" s="14"/>
      <c r="G760" s="45"/>
      <c r="H760" s="14"/>
      <c r="I760" s="14"/>
      <c r="J760" s="14"/>
      <c r="K760" s="14"/>
      <c r="L760" s="14"/>
      <c r="M760" s="14"/>
      <c r="N760" s="14"/>
      <c r="O760" s="14"/>
      <c r="P760" s="14"/>
      <c r="Q760" s="14"/>
      <c r="R760" s="14"/>
      <c r="S760" s="14"/>
      <c r="T760" s="14"/>
      <c r="U760" s="14"/>
      <c r="V760" s="14"/>
      <c r="W760" s="14"/>
      <c r="X760" s="14"/>
      <c r="Y760" s="14"/>
      <c r="Z760" s="14"/>
      <c r="AA760" s="14"/>
    </row>
    <row r="761">
      <c r="A761" s="45"/>
      <c r="B761" s="14"/>
      <c r="C761" s="14"/>
      <c r="D761" s="14"/>
      <c r="E761" s="14"/>
      <c r="F761" s="14"/>
      <c r="G761" s="45"/>
      <c r="H761" s="14"/>
      <c r="I761" s="14"/>
      <c r="J761" s="14"/>
      <c r="K761" s="14"/>
      <c r="L761" s="14"/>
      <c r="M761" s="14"/>
      <c r="N761" s="14"/>
      <c r="O761" s="14"/>
      <c r="P761" s="14"/>
      <c r="Q761" s="14"/>
      <c r="R761" s="14"/>
      <c r="S761" s="14"/>
      <c r="T761" s="14"/>
      <c r="U761" s="14"/>
      <c r="V761" s="14"/>
      <c r="W761" s="14"/>
      <c r="X761" s="14"/>
      <c r="Y761" s="14"/>
      <c r="Z761" s="14"/>
      <c r="AA761" s="14"/>
    </row>
    <row r="762">
      <c r="A762" s="45"/>
      <c r="B762" s="14"/>
      <c r="C762" s="14"/>
      <c r="D762" s="14"/>
      <c r="E762" s="14"/>
      <c r="F762" s="14"/>
      <c r="G762" s="45"/>
      <c r="H762" s="14"/>
      <c r="I762" s="14"/>
      <c r="J762" s="14"/>
      <c r="K762" s="14"/>
      <c r="L762" s="14"/>
      <c r="M762" s="14"/>
      <c r="N762" s="14"/>
      <c r="O762" s="14"/>
      <c r="P762" s="14"/>
      <c r="Q762" s="14"/>
      <c r="R762" s="14"/>
      <c r="S762" s="14"/>
      <c r="T762" s="14"/>
      <c r="U762" s="14"/>
      <c r="V762" s="14"/>
      <c r="W762" s="14"/>
      <c r="X762" s="14"/>
      <c r="Y762" s="14"/>
      <c r="Z762" s="14"/>
      <c r="AA762" s="14"/>
    </row>
    <row r="763">
      <c r="A763" s="45"/>
      <c r="B763" s="14"/>
      <c r="C763" s="14"/>
      <c r="D763" s="14"/>
      <c r="E763" s="14"/>
      <c r="F763" s="14"/>
      <c r="G763" s="45"/>
      <c r="H763" s="14"/>
      <c r="I763" s="14"/>
      <c r="J763" s="14"/>
      <c r="K763" s="14"/>
      <c r="L763" s="14"/>
      <c r="M763" s="14"/>
      <c r="N763" s="14"/>
      <c r="O763" s="14"/>
      <c r="P763" s="14"/>
      <c r="Q763" s="14"/>
      <c r="R763" s="14"/>
      <c r="S763" s="14"/>
      <c r="T763" s="14"/>
      <c r="U763" s="14"/>
      <c r="V763" s="14"/>
      <c r="W763" s="14"/>
      <c r="X763" s="14"/>
      <c r="Y763" s="14"/>
      <c r="Z763" s="14"/>
      <c r="AA763" s="14"/>
    </row>
    <row r="764">
      <c r="A764" s="45"/>
      <c r="B764" s="14"/>
      <c r="C764" s="14"/>
      <c r="D764" s="14"/>
      <c r="E764" s="14"/>
      <c r="F764" s="14"/>
      <c r="G764" s="45"/>
      <c r="H764" s="14"/>
      <c r="I764" s="14"/>
      <c r="J764" s="14"/>
      <c r="K764" s="14"/>
      <c r="L764" s="14"/>
      <c r="M764" s="14"/>
      <c r="N764" s="14"/>
      <c r="O764" s="14"/>
      <c r="P764" s="14"/>
      <c r="Q764" s="14"/>
      <c r="R764" s="14"/>
      <c r="S764" s="14"/>
      <c r="T764" s="14"/>
      <c r="U764" s="14"/>
      <c r="V764" s="14"/>
      <c r="W764" s="14"/>
      <c r="X764" s="14"/>
      <c r="Y764" s="14"/>
      <c r="Z764" s="14"/>
      <c r="AA764" s="14"/>
    </row>
    <row r="765">
      <c r="A765" s="45"/>
      <c r="B765" s="14"/>
      <c r="C765" s="14"/>
      <c r="D765" s="14"/>
      <c r="E765" s="14"/>
      <c r="F765" s="14"/>
      <c r="G765" s="45"/>
      <c r="H765" s="14"/>
      <c r="I765" s="14"/>
      <c r="J765" s="14"/>
      <c r="K765" s="14"/>
      <c r="L765" s="14"/>
      <c r="M765" s="14"/>
      <c r="N765" s="14"/>
      <c r="O765" s="14"/>
      <c r="P765" s="14"/>
      <c r="Q765" s="14"/>
      <c r="R765" s="14"/>
      <c r="S765" s="14"/>
      <c r="T765" s="14"/>
      <c r="U765" s="14"/>
      <c r="V765" s="14"/>
      <c r="W765" s="14"/>
      <c r="X765" s="14"/>
      <c r="Y765" s="14"/>
      <c r="Z765" s="14"/>
      <c r="AA765" s="14"/>
    </row>
    <row r="766">
      <c r="A766" s="45"/>
      <c r="B766" s="14"/>
      <c r="C766" s="14"/>
      <c r="D766" s="14"/>
      <c r="E766" s="14"/>
      <c r="F766" s="14"/>
      <c r="G766" s="45"/>
      <c r="H766" s="14"/>
      <c r="I766" s="14"/>
      <c r="J766" s="14"/>
      <c r="K766" s="14"/>
      <c r="L766" s="14"/>
      <c r="M766" s="14"/>
      <c r="N766" s="14"/>
      <c r="O766" s="14"/>
      <c r="P766" s="14"/>
      <c r="Q766" s="14"/>
      <c r="R766" s="14"/>
      <c r="S766" s="14"/>
      <c r="T766" s="14"/>
      <c r="U766" s="14"/>
      <c r="V766" s="14"/>
      <c r="W766" s="14"/>
      <c r="X766" s="14"/>
      <c r="Y766" s="14"/>
      <c r="Z766" s="14"/>
      <c r="AA766" s="14"/>
    </row>
    <row r="767">
      <c r="A767" s="45"/>
      <c r="B767" s="14"/>
      <c r="C767" s="14"/>
      <c r="D767" s="14"/>
      <c r="E767" s="14"/>
      <c r="F767" s="14"/>
      <c r="G767" s="45"/>
      <c r="H767" s="14"/>
      <c r="I767" s="14"/>
      <c r="J767" s="14"/>
      <c r="K767" s="14"/>
      <c r="L767" s="14"/>
      <c r="M767" s="14"/>
      <c r="N767" s="14"/>
      <c r="O767" s="14"/>
      <c r="P767" s="14"/>
      <c r="Q767" s="14"/>
      <c r="R767" s="14"/>
      <c r="S767" s="14"/>
      <c r="T767" s="14"/>
      <c r="U767" s="14"/>
      <c r="V767" s="14"/>
      <c r="W767" s="14"/>
      <c r="X767" s="14"/>
      <c r="Y767" s="14"/>
      <c r="Z767" s="14"/>
      <c r="AA767" s="14"/>
    </row>
    <row r="768">
      <c r="A768" s="45"/>
      <c r="B768" s="14"/>
      <c r="C768" s="14"/>
      <c r="D768" s="14"/>
      <c r="E768" s="14"/>
      <c r="F768" s="14"/>
      <c r="G768" s="45"/>
      <c r="H768" s="14"/>
      <c r="I768" s="14"/>
      <c r="J768" s="14"/>
      <c r="K768" s="14"/>
      <c r="L768" s="14"/>
      <c r="M768" s="14"/>
      <c r="N768" s="14"/>
      <c r="O768" s="14"/>
      <c r="P768" s="14"/>
      <c r="Q768" s="14"/>
      <c r="R768" s="14"/>
      <c r="S768" s="14"/>
      <c r="T768" s="14"/>
      <c r="U768" s="14"/>
      <c r="V768" s="14"/>
      <c r="W768" s="14"/>
      <c r="X768" s="14"/>
      <c r="Y768" s="14"/>
      <c r="Z768" s="14"/>
      <c r="AA768" s="14"/>
    </row>
    <row r="769">
      <c r="A769" s="45"/>
      <c r="B769" s="14"/>
      <c r="C769" s="14"/>
      <c r="D769" s="14"/>
      <c r="E769" s="14"/>
      <c r="F769" s="14"/>
      <c r="G769" s="45"/>
      <c r="H769" s="14"/>
      <c r="I769" s="14"/>
      <c r="J769" s="14"/>
      <c r="K769" s="14"/>
      <c r="L769" s="14"/>
      <c r="M769" s="14"/>
      <c r="N769" s="14"/>
      <c r="O769" s="14"/>
      <c r="P769" s="14"/>
      <c r="Q769" s="14"/>
      <c r="R769" s="14"/>
      <c r="S769" s="14"/>
      <c r="T769" s="14"/>
      <c r="U769" s="14"/>
      <c r="V769" s="14"/>
      <c r="W769" s="14"/>
      <c r="X769" s="14"/>
      <c r="Y769" s="14"/>
      <c r="Z769" s="14"/>
      <c r="AA769" s="14"/>
    </row>
    <row r="770">
      <c r="A770" s="45"/>
      <c r="B770" s="14"/>
      <c r="C770" s="14"/>
      <c r="D770" s="14"/>
      <c r="E770" s="14"/>
      <c r="F770" s="14"/>
      <c r="G770" s="45"/>
      <c r="H770" s="14"/>
      <c r="I770" s="14"/>
      <c r="J770" s="14"/>
      <c r="K770" s="14"/>
      <c r="L770" s="14"/>
      <c r="M770" s="14"/>
      <c r="N770" s="14"/>
      <c r="O770" s="14"/>
      <c r="P770" s="14"/>
      <c r="Q770" s="14"/>
      <c r="R770" s="14"/>
      <c r="S770" s="14"/>
      <c r="T770" s="14"/>
      <c r="U770" s="14"/>
      <c r="V770" s="14"/>
      <c r="W770" s="14"/>
      <c r="X770" s="14"/>
      <c r="Y770" s="14"/>
      <c r="Z770" s="14"/>
      <c r="AA770" s="14"/>
    </row>
    <row r="771">
      <c r="A771" s="45"/>
      <c r="B771" s="14"/>
      <c r="C771" s="14"/>
      <c r="D771" s="14"/>
      <c r="E771" s="14"/>
      <c r="F771" s="14"/>
      <c r="G771" s="45"/>
      <c r="H771" s="14"/>
      <c r="I771" s="14"/>
      <c r="J771" s="14"/>
      <c r="K771" s="14"/>
      <c r="L771" s="14"/>
      <c r="M771" s="14"/>
      <c r="N771" s="14"/>
      <c r="O771" s="14"/>
      <c r="P771" s="14"/>
      <c r="Q771" s="14"/>
      <c r="R771" s="14"/>
      <c r="S771" s="14"/>
      <c r="T771" s="14"/>
      <c r="U771" s="14"/>
      <c r="V771" s="14"/>
      <c r="W771" s="14"/>
      <c r="X771" s="14"/>
      <c r="Y771" s="14"/>
      <c r="Z771" s="14"/>
      <c r="AA771" s="14"/>
    </row>
    <row r="772">
      <c r="A772" s="45"/>
      <c r="B772" s="14"/>
      <c r="C772" s="14"/>
      <c r="D772" s="14"/>
      <c r="E772" s="14"/>
      <c r="F772" s="14"/>
      <c r="G772" s="45"/>
      <c r="H772" s="14"/>
      <c r="I772" s="14"/>
      <c r="J772" s="14"/>
      <c r="K772" s="14"/>
      <c r="L772" s="14"/>
      <c r="M772" s="14"/>
      <c r="N772" s="14"/>
      <c r="O772" s="14"/>
      <c r="P772" s="14"/>
      <c r="Q772" s="14"/>
      <c r="R772" s="14"/>
      <c r="S772" s="14"/>
      <c r="T772" s="14"/>
      <c r="U772" s="14"/>
      <c r="V772" s="14"/>
      <c r="W772" s="14"/>
      <c r="X772" s="14"/>
      <c r="Y772" s="14"/>
      <c r="Z772" s="14"/>
      <c r="AA772" s="14"/>
    </row>
    <row r="773">
      <c r="A773" s="45"/>
      <c r="B773" s="14"/>
      <c r="C773" s="14"/>
      <c r="D773" s="14"/>
      <c r="E773" s="14"/>
      <c r="F773" s="14"/>
      <c r="G773" s="45"/>
      <c r="H773" s="14"/>
      <c r="I773" s="14"/>
      <c r="J773" s="14"/>
      <c r="K773" s="14"/>
      <c r="L773" s="14"/>
      <c r="M773" s="14"/>
      <c r="N773" s="14"/>
      <c r="O773" s="14"/>
      <c r="P773" s="14"/>
      <c r="Q773" s="14"/>
      <c r="R773" s="14"/>
      <c r="S773" s="14"/>
      <c r="T773" s="14"/>
      <c r="U773" s="14"/>
      <c r="V773" s="14"/>
      <c r="W773" s="14"/>
      <c r="X773" s="14"/>
      <c r="Y773" s="14"/>
      <c r="Z773" s="14"/>
      <c r="AA773" s="14"/>
    </row>
    <row r="774">
      <c r="A774" s="45"/>
      <c r="B774" s="14"/>
      <c r="C774" s="14"/>
      <c r="D774" s="14"/>
      <c r="E774" s="14"/>
      <c r="F774" s="14"/>
      <c r="G774" s="45"/>
      <c r="H774" s="14"/>
      <c r="I774" s="14"/>
      <c r="J774" s="14"/>
      <c r="K774" s="14"/>
      <c r="L774" s="14"/>
      <c r="M774" s="14"/>
      <c r="N774" s="14"/>
      <c r="O774" s="14"/>
      <c r="P774" s="14"/>
      <c r="Q774" s="14"/>
      <c r="R774" s="14"/>
      <c r="S774" s="14"/>
      <c r="T774" s="14"/>
      <c r="U774" s="14"/>
      <c r="V774" s="14"/>
      <c r="W774" s="14"/>
      <c r="X774" s="14"/>
      <c r="Y774" s="14"/>
      <c r="Z774" s="14"/>
      <c r="AA774" s="14"/>
    </row>
    <row r="775">
      <c r="A775" s="45"/>
      <c r="B775" s="14"/>
      <c r="C775" s="14"/>
      <c r="D775" s="14"/>
      <c r="E775" s="14"/>
      <c r="F775" s="14"/>
      <c r="G775" s="45"/>
      <c r="H775" s="14"/>
      <c r="I775" s="14"/>
      <c r="J775" s="14"/>
      <c r="K775" s="14"/>
      <c r="L775" s="14"/>
      <c r="M775" s="14"/>
      <c r="N775" s="14"/>
      <c r="O775" s="14"/>
      <c r="P775" s="14"/>
      <c r="Q775" s="14"/>
      <c r="R775" s="14"/>
      <c r="S775" s="14"/>
      <c r="T775" s="14"/>
      <c r="U775" s="14"/>
      <c r="V775" s="14"/>
      <c r="W775" s="14"/>
      <c r="X775" s="14"/>
      <c r="Y775" s="14"/>
      <c r="Z775" s="14"/>
      <c r="AA775" s="14"/>
    </row>
    <row r="776">
      <c r="A776" s="45"/>
      <c r="B776" s="14"/>
      <c r="C776" s="14"/>
      <c r="D776" s="14"/>
      <c r="E776" s="14"/>
      <c r="F776" s="14"/>
      <c r="G776" s="45"/>
      <c r="H776" s="14"/>
      <c r="I776" s="14"/>
      <c r="J776" s="14"/>
      <c r="K776" s="14"/>
      <c r="L776" s="14"/>
      <c r="M776" s="14"/>
      <c r="N776" s="14"/>
      <c r="O776" s="14"/>
      <c r="P776" s="14"/>
      <c r="Q776" s="14"/>
      <c r="R776" s="14"/>
      <c r="S776" s="14"/>
      <c r="T776" s="14"/>
      <c r="U776" s="14"/>
      <c r="V776" s="14"/>
      <c r="W776" s="14"/>
      <c r="X776" s="14"/>
      <c r="Y776" s="14"/>
      <c r="Z776" s="14"/>
      <c r="AA776" s="14"/>
    </row>
    <row r="777">
      <c r="A777" s="45"/>
      <c r="B777" s="14"/>
      <c r="C777" s="14"/>
      <c r="D777" s="14"/>
      <c r="E777" s="14"/>
      <c r="F777" s="14"/>
      <c r="G777" s="45"/>
      <c r="H777" s="14"/>
      <c r="I777" s="14"/>
      <c r="J777" s="14"/>
      <c r="K777" s="14"/>
      <c r="L777" s="14"/>
      <c r="M777" s="14"/>
      <c r="N777" s="14"/>
      <c r="O777" s="14"/>
      <c r="P777" s="14"/>
      <c r="Q777" s="14"/>
      <c r="R777" s="14"/>
      <c r="S777" s="14"/>
      <c r="T777" s="14"/>
      <c r="U777" s="14"/>
      <c r="V777" s="14"/>
      <c r="W777" s="14"/>
      <c r="X777" s="14"/>
      <c r="Y777" s="14"/>
      <c r="Z777" s="14"/>
      <c r="AA777" s="14"/>
    </row>
    <row r="778">
      <c r="A778" s="45"/>
      <c r="B778" s="14"/>
      <c r="C778" s="14"/>
      <c r="D778" s="14"/>
      <c r="E778" s="14"/>
      <c r="F778" s="14"/>
      <c r="G778" s="45"/>
      <c r="H778" s="14"/>
      <c r="I778" s="14"/>
      <c r="J778" s="14"/>
      <c r="K778" s="14"/>
      <c r="L778" s="14"/>
      <c r="M778" s="14"/>
      <c r="N778" s="14"/>
      <c r="O778" s="14"/>
      <c r="P778" s="14"/>
      <c r="Q778" s="14"/>
      <c r="R778" s="14"/>
      <c r="S778" s="14"/>
      <c r="T778" s="14"/>
      <c r="U778" s="14"/>
      <c r="V778" s="14"/>
      <c r="W778" s="14"/>
      <c r="X778" s="14"/>
      <c r="Y778" s="14"/>
      <c r="Z778" s="14"/>
      <c r="AA778" s="14"/>
    </row>
    <row r="779">
      <c r="A779" s="45"/>
      <c r="B779" s="14"/>
      <c r="C779" s="14"/>
      <c r="D779" s="14"/>
      <c r="E779" s="14"/>
      <c r="F779" s="14"/>
      <c r="G779" s="45"/>
      <c r="H779" s="14"/>
      <c r="I779" s="14"/>
      <c r="J779" s="14"/>
      <c r="K779" s="14"/>
      <c r="L779" s="14"/>
      <c r="M779" s="14"/>
      <c r="N779" s="14"/>
      <c r="O779" s="14"/>
      <c r="P779" s="14"/>
      <c r="Q779" s="14"/>
      <c r="R779" s="14"/>
      <c r="S779" s="14"/>
      <c r="T779" s="14"/>
      <c r="U779" s="14"/>
      <c r="V779" s="14"/>
      <c r="W779" s="14"/>
      <c r="X779" s="14"/>
      <c r="Y779" s="14"/>
      <c r="Z779" s="14"/>
      <c r="AA779" s="14"/>
    </row>
    <row r="780">
      <c r="A780" s="45"/>
      <c r="B780" s="14"/>
      <c r="C780" s="14"/>
      <c r="D780" s="14"/>
      <c r="E780" s="14"/>
      <c r="F780" s="14"/>
      <c r="G780" s="45"/>
      <c r="H780" s="14"/>
      <c r="I780" s="14"/>
      <c r="J780" s="14"/>
      <c r="K780" s="14"/>
      <c r="L780" s="14"/>
      <c r="M780" s="14"/>
      <c r="N780" s="14"/>
      <c r="O780" s="14"/>
      <c r="P780" s="14"/>
      <c r="Q780" s="14"/>
      <c r="R780" s="14"/>
      <c r="S780" s="14"/>
      <c r="T780" s="14"/>
      <c r="U780" s="14"/>
      <c r="V780" s="14"/>
      <c r="W780" s="14"/>
      <c r="X780" s="14"/>
      <c r="Y780" s="14"/>
      <c r="Z780" s="14"/>
      <c r="AA780" s="14"/>
    </row>
    <row r="781">
      <c r="A781" s="45"/>
      <c r="B781" s="14"/>
      <c r="C781" s="14"/>
      <c r="D781" s="14"/>
      <c r="E781" s="14"/>
      <c r="F781" s="14"/>
      <c r="G781" s="45"/>
      <c r="H781" s="14"/>
      <c r="I781" s="14"/>
      <c r="J781" s="14"/>
      <c r="K781" s="14"/>
      <c r="L781" s="14"/>
      <c r="M781" s="14"/>
      <c r="N781" s="14"/>
      <c r="O781" s="14"/>
      <c r="P781" s="14"/>
      <c r="Q781" s="14"/>
      <c r="R781" s="14"/>
      <c r="S781" s="14"/>
      <c r="T781" s="14"/>
      <c r="U781" s="14"/>
      <c r="V781" s="14"/>
      <c r="W781" s="14"/>
      <c r="X781" s="14"/>
      <c r="Y781" s="14"/>
      <c r="Z781" s="14"/>
      <c r="AA781" s="14"/>
    </row>
    <row r="782">
      <c r="A782" s="45"/>
      <c r="B782" s="14"/>
      <c r="C782" s="14"/>
      <c r="D782" s="14"/>
      <c r="E782" s="14"/>
      <c r="F782" s="14"/>
      <c r="G782" s="45"/>
      <c r="H782" s="14"/>
      <c r="I782" s="14"/>
      <c r="J782" s="14"/>
      <c r="K782" s="14"/>
      <c r="L782" s="14"/>
      <c r="M782" s="14"/>
      <c r="N782" s="14"/>
      <c r="O782" s="14"/>
      <c r="P782" s="14"/>
      <c r="Q782" s="14"/>
      <c r="R782" s="14"/>
      <c r="S782" s="14"/>
      <c r="T782" s="14"/>
      <c r="U782" s="14"/>
      <c r="V782" s="14"/>
      <c r="W782" s="14"/>
      <c r="X782" s="14"/>
      <c r="Y782" s="14"/>
      <c r="Z782" s="14"/>
      <c r="AA782" s="14"/>
    </row>
    <row r="783">
      <c r="A783" s="45"/>
      <c r="B783" s="14"/>
      <c r="C783" s="14"/>
      <c r="D783" s="14"/>
      <c r="E783" s="14"/>
      <c r="F783" s="14"/>
      <c r="G783" s="45"/>
      <c r="H783" s="14"/>
      <c r="I783" s="14"/>
      <c r="J783" s="14"/>
      <c r="K783" s="14"/>
      <c r="L783" s="14"/>
      <c r="M783" s="14"/>
      <c r="N783" s="14"/>
      <c r="O783" s="14"/>
      <c r="P783" s="14"/>
      <c r="Q783" s="14"/>
      <c r="R783" s="14"/>
      <c r="S783" s="14"/>
      <c r="T783" s="14"/>
      <c r="U783" s="14"/>
      <c r="V783" s="14"/>
      <c r="W783" s="14"/>
      <c r="X783" s="14"/>
      <c r="Y783" s="14"/>
      <c r="Z783" s="14"/>
      <c r="AA783" s="14"/>
    </row>
    <row r="784">
      <c r="A784" s="45"/>
      <c r="B784" s="14"/>
      <c r="C784" s="14"/>
      <c r="D784" s="14"/>
      <c r="E784" s="14"/>
      <c r="F784" s="14"/>
      <c r="G784" s="45"/>
      <c r="H784" s="14"/>
      <c r="I784" s="14"/>
      <c r="J784" s="14"/>
      <c r="K784" s="14"/>
      <c r="L784" s="14"/>
      <c r="M784" s="14"/>
      <c r="N784" s="14"/>
      <c r="O784" s="14"/>
      <c r="P784" s="14"/>
      <c r="Q784" s="14"/>
      <c r="R784" s="14"/>
      <c r="S784" s="14"/>
      <c r="T784" s="14"/>
      <c r="U784" s="14"/>
      <c r="V784" s="14"/>
      <c r="W784" s="14"/>
      <c r="X784" s="14"/>
      <c r="Y784" s="14"/>
      <c r="Z784" s="14"/>
      <c r="AA784" s="14"/>
    </row>
    <row r="785">
      <c r="A785" s="45"/>
      <c r="B785" s="14"/>
      <c r="C785" s="14"/>
      <c r="D785" s="14"/>
      <c r="E785" s="14"/>
      <c r="F785" s="14"/>
      <c r="G785" s="45"/>
      <c r="H785" s="14"/>
      <c r="I785" s="14"/>
      <c r="J785" s="14"/>
      <c r="K785" s="14"/>
      <c r="L785" s="14"/>
      <c r="M785" s="14"/>
      <c r="N785" s="14"/>
      <c r="O785" s="14"/>
      <c r="P785" s="14"/>
      <c r="Q785" s="14"/>
      <c r="R785" s="14"/>
      <c r="S785" s="14"/>
      <c r="T785" s="14"/>
      <c r="U785" s="14"/>
      <c r="V785" s="14"/>
      <c r="W785" s="14"/>
      <c r="X785" s="14"/>
      <c r="Y785" s="14"/>
      <c r="Z785" s="14"/>
      <c r="AA785" s="14"/>
    </row>
    <row r="786">
      <c r="A786" s="45"/>
      <c r="B786" s="14"/>
      <c r="C786" s="14"/>
      <c r="D786" s="14"/>
      <c r="E786" s="14"/>
      <c r="F786" s="14"/>
      <c r="G786" s="45"/>
      <c r="H786" s="14"/>
      <c r="I786" s="14"/>
      <c r="J786" s="14"/>
      <c r="K786" s="14"/>
      <c r="L786" s="14"/>
      <c r="M786" s="14"/>
      <c r="N786" s="14"/>
      <c r="O786" s="14"/>
      <c r="P786" s="14"/>
      <c r="Q786" s="14"/>
      <c r="R786" s="14"/>
      <c r="S786" s="14"/>
      <c r="T786" s="14"/>
      <c r="U786" s="14"/>
      <c r="V786" s="14"/>
      <c r="W786" s="14"/>
      <c r="X786" s="14"/>
      <c r="Y786" s="14"/>
      <c r="Z786" s="14"/>
      <c r="AA786" s="14"/>
    </row>
    <row r="787">
      <c r="A787" s="45"/>
      <c r="B787" s="14"/>
      <c r="C787" s="14"/>
      <c r="D787" s="14"/>
      <c r="E787" s="14"/>
      <c r="F787" s="14"/>
      <c r="G787" s="45"/>
      <c r="H787" s="14"/>
      <c r="I787" s="14"/>
      <c r="J787" s="14"/>
      <c r="K787" s="14"/>
      <c r="L787" s="14"/>
      <c r="M787" s="14"/>
      <c r="N787" s="14"/>
      <c r="O787" s="14"/>
      <c r="P787" s="14"/>
      <c r="Q787" s="14"/>
      <c r="R787" s="14"/>
      <c r="S787" s="14"/>
      <c r="T787" s="14"/>
      <c r="U787" s="14"/>
      <c r="V787" s="14"/>
      <c r="W787" s="14"/>
      <c r="X787" s="14"/>
      <c r="Y787" s="14"/>
      <c r="Z787" s="14"/>
      <c r="AA787" s="14"/>
    </row>
    <row r="788">
      <c r="A788" s="45"/>
      <c r="B788" s="14"/>
      <c r="C788" s="14"/>
      <c r="D788" s="14"/>
      <c r="E788" s="14"/>
      <c r="F788" s="14"/>
      <c r="G788" s="45"/>
      <c r="H788" s="14"/>
      <c r="I788" s="14"/>
      <c r="J788" s="14"/>
      <c r="K788" s="14"/>
      <c r="L788" s="14"/>
      <c r="M788" s="14"/>
      <c r="N788" s="14"/>
      <c r="O788" s="14"/>
      <c r="P788" s="14"/>
      <c r="Q788" s="14"/>
      <c r="R788" s="14"/>
      <c r="S788" s="14"/>
      <c r="T788" s="14"/>
      <c r="U788" s="14"/>
      <c r="V788" s="14"/>
      <c r="W788" s="14"/>
      <c r="X788" s="14"/>
      <c r="Y788" s="14"/>
      <c r="Z788" s="14"/>
      <c r="AA788" s="14"/>
    </row>
    <row r="789">
      <c r="A789" s="45"/>
      <c r="B789" s="14"/>
      <c r="C789" s="14"/>
      <c r="D789" s="14"/>
      <c r="E789" s="14"/>
      <c r="F789" s="14"/>
      <c r="G789" s="45"/>
      <c r="H789" s="14"/>
      <c r="I789" s="14"/>
      <c r="J789" s="14"/>
      <c r="K789" s="14"/>
      <c r="L789" s="14"/>
      <c r="M789" s="14"/>
      <c r="N789" s="14"/>
      <c r="O789" s="14"/>
      <c r="P789" s="14"/>
      <c r="Q789" s="14"/>
      <c r="R789" s="14"/>
      <c r="S789" s="14"/>
      <c r="T789" s="14"/>
      <c r="U789" s="14"/>
      <c r="V789" s="14"/>
      <c r="W789" s="14"/>
      <c r="X789" s="14"/>
      <c r="Y789" s="14"/>
      <c r="Z789" s="14"/>
      <c r="AA789" s="14"/>
    </row>
    <row r="790">
      <c r="A790" s="45"/>
      <c r="B790" s="14"/>
      <c r="C790" s="14"/>
      <c r="D790" s="14"/>
      <c r="E790" s="14"/>
      <c r="F790" s="14"/>
      <c r="G790" s="45"/>
      <c r="H790" s="14"/>
      <c r="I790" s="14"/>
      <c r="J790" s="14"/>
      <c r="K790" s="14"/>
      <c r="L790" s="14"/>
      <c r="M790" s="14"/>
      <c r="N790" s="14"/>
      <c r="O790" s="14"/>
      <c r="P790" s="14"/>
      <c r="Q790" s="14"/>
      <c r="R790" s="14"/>
      <c r="S790" s="14"/>
      <c r="T790" s="14"/>
      <c r="U790" s="14"/>
      <c r="V790" s="14"/>
      <c r="W790" s="14"/>
      <c r="X790" s="14"/>
      <c r="Y790" s="14"/>
      <c r="Z790" s="14"/>
      <c r="AA790" s="14"/>
    </row>
    <row r="791">
      <c r="A791" s="45"/>
      <c r="B791" s="14"/>
      <c r="C791" s="14"/>
      <c r="D791" s="14"/>
      <c r="E791" s="14"/>
      <c r="F791" s="14"/>
      <c r="G791" s="45"/>
      <c r="H791" s="14"/>
      <c r="I791" s="14"/>
      <c r="J791" s="14"/>
      <c r="K791" s="14"/>
      <c r="L791" s="14"/>
      <c r="M791" s="14"/>
      <c r="N791" s="14"/>
      <c r="O791" s="14"/>
      <c r="P791" s="14"/>
      <c r="Q791" s="14"/>
      <c r="R791" s="14"/>
      <c r="S791" s="14"/>
      <c r="T791" s="14"/>
      <c r="U791" s="14"/>
      <c r="V791" s="14"/>
      <c r="W791" s="14"/>
      <c r="X791" s="14"/>
      <c r="Y791" s="14"/>
      <c r="Z791" s="14"/>
      <c r="AA791" s="14"/>
    </row>
    <row r="792">
      <c r="A792" s="45"/>
      <c r="B792" s="14"/>
      <c r="C792" s="14"/>
      <c r="D792" s="14"/>
      <c r="E792" s="14"/>
      <c r="F792" s="14"/>
      <c r="G792" s="45"/>
      <c r="H792" s="14"/>
      <c r="I792" s="14"/>
      <c r="J792" s="14"/>
      <c r="K792" s="14"/>
      <c r="L792" s="14"/>
      <c r="M792" s="14"/>
      <c r="N792" s="14"/>
      <c r="O792" s="14"/>
      <c r="P792" s="14"/>
      <c r="Q792" s="14"/>
      <c r="R792" s="14"/>
      <c r="S792" s="14"/>
      <c r="T792" s="14"/>
      <c r="U792" s="14"/>
      <c r="V792" s="14"/>
      <c r="W792" s="14"/>
      <c r="X792" s="14"/>
      <c r="Y792" s="14"/>
      <c r="Z792" s="14"/>
      <c r="AA792" s="14"/>
    </row>
    <row r="793">
      <c r="A793" s="45"/>
      <c r="B793" s="14"/>
      <c r="C793" s="14"/>
      <c r="D793" s="14"/>
      <c r="E793" s="14"/>
      <c r="F793" s="14"/>
      <c r="G793" s="45"/>
      <c r="H793" s="14"/>
      <c r="I793" s="14"/>
      <c r="J793" s="14"/>
      <c r="K793" s="14"/>
      <c r="L793" s="14"/>
      <c r="M793" s="14"/>
      <c r="N793" s="14"/>
      <c r="O793" s="14"/>
      <c r="P793" s="14"/>
      <c r="Q793" s="14"/>
      <c r="R793" s="14"/>
      <c r="S793" s="14"/>
      <c r="T793" s="14"/>
      <c r="U793" s="14"/>
      <c r="V793" s="14"/>
      <c r="W793" s="14"/>
      <c r="X793" s="14"/>
      <c r="Y793" s="14"/>
      <c r="Z793" s="14"/>
      <c r="AA793" s="14"/>
    </row>
    <row r="794">
      <c r="A794" s="45"/>
      <c r="B794" s="14"/>
      <c r="C794" s="14"/>
      <c r="D794" s="14"/>
      <c r="E794" s="14"/>
      <c r="F794" s="14"/>
      <c r="G794" s="45"/>
      <c r="H794" s="14"/>
      <c r="I794" s="14"/>
      <c r="J794" s="14"/>
      <c r="K794" s="14"/>
      <c r="L794" s="14"/>
      <c r="M794" s="14"/>
      <c r="N794" s="14"/>
      <c r="O794" s="14"/>
      <c r="P794" s="14"/>
      <c r="Q794" s="14"/>
      <c r="R794" s="14"/>
      <c r="S794" s="14"/>
      <c r="T794" s="14"/>
      <c r="U794" s="14"/>
      <c r="V794" s="14"/>
      <c r="W794" s="14"/>
      <c r="X794" s="14"/>
      <c r="Y794" s="14"/>
      <c r="Z794" s="14"/>
      <c r="AA794" s="14"/>
    </row>
    <row r="795">
      <c r="A795" s="45"/>
      <c r="B795" s="14"/>
      <c r="C795" s="14"/>
      <c r="D795" s="14"/>
      <c r="E795" s="14"/>
      <c r="F795" s="14"/>
      <c r="G795" s="45"/>
      <c r="H795" s="14"/>
      <c r="I795" s="14"/>
      <c r="J795" s="14"/>
      <c r="K795" s="14"/>
      <c r="L795" s="14"/>
      <c r="M795" s="14"/>
      <c r="N795" s="14"/>
      <c r="O795" s="14"/>
      <c r="P795" s="14"/>
      <c r="Q795" s="14"/>
      <c r="R795" s="14"/>
      <c r="S795" s="14"/>
      <c r="T795" s="14"/>
      <c r="U795" s="14"/>
      <c r="V795" s="14"/>
      <c r="W795" s="14"/>
      <c r="X795" s="14"/>
      <c r="Y795" s="14"/>
      <c r="Z795" s="14"/>
      <c r="AA795" s="14"/>
    </row>
    <row r="796">
      <c r="A796" s="45"/>
      <c r="B796" s="14"/>
      <c r="C796" s="14"/>
      <c r="D796" s="14"/>
      <c r="E796" s="14"/>
      <c r="F796" s="14"/>
      <c r="G796" s="45"/>
      <c r="H796" s="14"/>
      <c r="I796" s="14"/>
      <c r="J796" s="14"/>
      <c r="K796" s="14"/>
      <c r="L796" s="14"/>
      <c r="M796" s="14"/>
      <c r="N796" s="14"/>
      <c r="O796" s="14"/>
      <c r="P796" s="14"/>
      <c r="Q796" s="14"/>
      <c r="R796" s="14"/>
      <c r="S796" s="14"/>
      <c r="T796" s="14"/>
      <c r="U796" s="14"/>
      <c r="V796" s="14"/>
      <c r="W796" s="14"/>
      <c r="X796" s="14"/>
      <c r="Y796" s="14"/>
      <c r="Z796" s="14"/>
      <c r="AA796" s="14"/>
    </row>
    <row r="797">
      <c r="A797" s="45"/>
      <c r="B797" s="14"/>
      <c r="C797" s="14"/>
      <c r="D797" s="14"/>
      <c r="E797" s="14"/>
      <c r="F797" s="14"/>
      <c r="G797" s="45"/>
      <c r="H797" s="14"/>
      <c r="I797" s="14"/>
      <c r="J797" s="14"/>
      <c r="K797" s="14"/>
      <c r="L797" s="14"/>
      <c r="M797" s="14"/>
      <c r="N797" s="14"/>
      <c r="O797" s="14"/>
      <c r="P797" s="14"/>
      <c r="Q797" s="14"/>
      <c r="R797" s="14"/>
      <c r="S797" s="14"/>
      <c r="T797" s="14"/>
      <c r="U797" s="14"/>
      <c r="V797" s="14"/>
      <c r="W797" s="14"/>
      <c r="X797" s="14"/>
      <c r="Y797" s="14"/>
      <c r="Z797" s="14"/>
      <c r="AA797" s="14"/>
    </row>
    <row r="798">
      <c r="A798" s="45"/>
      <c r="B798" s="14"/>
      <c r="C798" s="14"/>
      <c r="D798" s="14"/>
      <c r="E798" s="14"/>
      <c r="F798" s="14"/>
      <c r="G798" s="45"/>
      <c r="H798" s="14"/>
      <c r="I798" s="14"/>
      <c r="J798" s="14"/>
      <c r="K798" s="14"/>
      <c r="L798" s="14"/>
      <c r="M798" s="14"/>
      <c r="N798" s="14"/>
      <c r="O798" s="14"/>
      <c r="P798" s="14"/>
      <c r="Q798" s="14"/>
      <c r="R798" s="14"/>
      <c r="S798" s="14"/>
      <c r="T798" s="14"/>
      <c r="U798" s="14"/>
      <c r="V798" s="14"/>
      <c r="W798" s="14"/>
      <c r="X798" s="14"/>
      <c r="Y798" s="14"/>
      <c r="Z798" s="14"/>
      <c r="AA798" s="14"/>
    </row>
    <row r="799">
      <c r="A799" s="45"/>
      <c r="B799" s="14"/>
      <c r="C799" s="14"/>
      <c r="D799" s="14"/>
      <c r="E799" s="14"/>
      <c r="F799" s="14"/>
      <c r="G799" s="45"/>
      <c r="H799" s="14"/>
      <c r="I799" s="14"/>
      <c r="J799" s="14"/>
      <c r="K799" s="14"/>
      <c r="L799" s="14"/>
      <c r="M799" s="14"/>
      <c r="N799" s="14"/>
      <c r="O799" s="14"/>
      <c r="P799" s="14"/>
      <c r="Q799" s="14"/>
      <c r="R799" s="14"/>
      <c r="S799" s="14"/>
      <c r="T799" s="14"/>
      <c r="U799" s="14"/>
      <c r="V799" s="14"/>
      <c r="W799" s="14"/>
      <c r="X799" s="14"/>
      <c r="Y799" s="14"/>
      <c r="Z799" s="14"/>
      <c r="AA799" s="14"/>
    </row>
    <row r="800">
      <c r="A800" s="45"/>
      <c r="B800" s="14"/>
      <c r="C800" s="14"/>
      <c r="D800" s="14"/>
      <c r="E800" s="14"/>
      <c r="F800" s="14"/>
      <c r="G800" s="45"/>
      <c r="H800" s="14"/>
      <c r="I800" s="14"/>
      <c r="J800" s="14"/>
      <c r="K800" s="14"/>
      <c r="L800" s="14"/>
      <c r="M800" s="14"/>
      <c r="N800" s="14"/>
      <c r="O800" s="14"/>
      <c r="P800" s="14"/>
      <c r="Q800" s="14"/>
      <c r="R800" s="14"/>
      <c r="S800" s="14"/>
      <c r="T800" s="14"/>
      <c r="U800" s="14"/>
      <c r="V800" s="14"/>
      <c r="W800" s="14"/>
      <c r="X800" s="14"/>
      <c r="Y800" s="14"/>
      <c r="Z800" s="14"/>
      <c r="AA800" s="14"/>
    </row>
    <row r="801">
      <c r="A801" s="45"/>
      <c r="B801" s="14"/>
      <c r="C801" s="14"/>
      <c r="D801" s="14"/>
      <c r="E801" s="14"/>
      <c r="F801" s="14"/>
      <c r="G801" s="45"/>
      <c r="H801" s="14"/>
      <c r="I801" s="14"/>
      <c r="J801" s="14"/>
      <c r="K801" s="14"/>
      <c r="L801" s="14"/>
      <c r="M801" s="14"/>
      <c r="N801" s="14"/>
      <c r="O801" s="14"/>
      <c r="P801" s="14"/>
      <c r="Q801" s="14"/>
      <c r="R801" s="14"/>
      <c r="S801" s="14"/>
      <c r="T801" s="14"/>
      <c r="U801" s="14"/>
      <c r="V801" s="14"/>
      <c r="W801" s="14"/>
      <c r="X801" s="14"/>
      <c r="Y801" s="14"/>
      <c r="Z801" s="14"/>
      <c r="AA801" s="14"/>
    </row>
    <row r="802">
      <c r="A802" s="45"/>
      <c r="B802" s="14"/>
      <c r="C802" s="14"/>
      <c r="D802" s="14"/>
      <c r="E802" s="14"/>
      <c r="F802" s="14"/>
      <c r="G802" s="45"/>
      <c r="H802" s="14"/>
      <c r="I802" s="14"/>
      <c r="J802" s="14"/>
      <c r="K802" s="14"/>
      <c r="L802" s="14"/>
      <c r="M802" s="14"/>
      <c r="N802" s="14"/>
      <c r="O802" s="14"/>
      <c r="P802" s="14"/>
      <c r="Q802" s="14"/>
      <c r="R802" s="14"/>
      <c r="S802" s="14"/>
      <c r="T802" s="14"/>
      <c r="U802" s="14"/>
      <c r="V802" s="14"/>
      <c r="W802" s="14"/>
      <c r="X802" s="14"/>
      <c r="Y802" s="14"/>
      <c r="Z802" s="14"/>
      <c r="AA802" s="14"/>
    </row>
    <row r="803">
      <c r="A803" s="45"/>
      <c r="B803" s="14"/>
      <c r="C803" s="14"/>
      <c r="D803" s="14"/>
      <c r="E803" s="14"/>
      <c r="F803" s="14"/>
      <c r="G803" s="45"/>
      <c r="H803" s="14"/>
      <c r="I803" s="14"/>
      <c r="J803" s="14"/>
      <c r="K803" s="14"/>
      <c r="L803" s="14"/>
      <c r="M803" s="14"/>
      <c r="N803" s="14"/>
      <c r="O803" s="14"/>
      <c r="P803" s="14"/>
      <c r="Q803" s="14"/>
      <c r="R803" s="14"/>
      <c r="S803" s="14"/>
      <c r="T803" s="14"/>
      <c r="U803" s="14"/>
      <c r="V803" s="14"/>
      <c r="W803" s="14"/>
      <c r="X803" s="14"/>
      <c r="Y803" s="14"/>
      <c r="Z803" s="14"/>
      <c r="AA803" s="14"/>
    </row>
    <row r="804">
      <c r="A804" s="45"/>
      <c r="B804" s="14"/>
      <c r="C804" s="14"/>
      <c r="D804" s="14"/>
      <c r="E804" s="14"/>
      <c r="F804" s="14"/>
      <c r="G804" s="45"/>
      <c r="H804" s="14"/>
      <c r="I804" s="14"/>
      <c r="J804" s="14"/>
      <c r="K804" s="14"/>
      <c r="L804" s="14"/>
      <c r="M804" s="14"/>
      <c r="N804" s="14"/>
      <c r="O804" s="14"/>
      <c r="P804" s="14"/>
      <c r="Q804" s="14"/>
      <c r="R804" s="14"/>
      <c r="S804" s="14"/>
      <c r="T804" s="14"/>
      <c r="U804" s="14"/>
      <c r="V804" s="14"/>
      <c r="W804" s="14"/>
      <c r="X804" s="14"/>
      <c r="Y804" s="14"/>
      <c r="Z804" s="14"/>
      <c r="AA804" s="14"/>
    </row>
    <row r="805">
      <c r="A805" s="45"/>
      <c r="B805" s="14"/>
      <c r="C805" s="14"/>
      <c r="D805" s="14"/>
      <c r="E805" s="14"/>
      <c r="F805" s="14"/>
      <c r="G805" s="45"/>
      <c r="H805" s="14"/>
      <c r="I805" s="14"/>
      <c r="J805" s="14"/>
      <c r="K805" s="14"/>
      <c r="L805" s="14"/>
      <c r="M805" s="14"/>
      <c r="N805" s="14"/>
      <c r="O805" s="14"/>
      <c r="P805" s="14"/>
      <c r="Q805" s="14"/>
      <c r="R805" s="14"/>
      <c r="S805" s="14"/>
      <c r="T805" s="14"/>
      <c r="U805" s="14"/>
      <c r="V805" s="14"/>
      <c r="W805" s="14"/>
      <c r="X805" s="14"/>
      <c r="Y805" s="14"/>
      <c r="Z805" s="14"/>
      <c r="AA805" s="14"/>
    </row>
    <row r="806">
      <c r="A806" s="45"/>
      <c r="B806" s="14"/>
      <c r="C806" s="14"/>
      <c r="D806" s="14"/>
      <c r="E806" s="14"/>
      <c r="F806" s="14"/>
      <c r="G806" s="45"/>
      <c r="H806" s="14"/>
      <c r="I806" s="14"/>
      <c r="J806" s="14"/>
      <c r="K806" s="14"/>
      <c r="L806" s="14"/>
      <c r="M806" s="14"/>
      <c r="N806" s="14"/>
      <c r="O806" s="14"/>
      <c r="P806" s="14"/>
      <c r="Q806" s="14"/>
      <c r="R806" s="14"/>
      <c r="S806" s="14"/>
      <c r="T806" s="14"/>
      <c r="U806" s="14"/>
      <c r="V806" s="14"/>
      <c r="W806" s="14"/>
      <c r="X806" s="14"/>
      <c r="Y806" s="14"/>
      <c r="Z806" s="14"/>
      <c r="AA806" s="14"/>
    </row>
    <row r="807">
      <c r="A807" s="45"/>
      <c r="B807" s="14"/>
      <c r="C807" s="14"/>
      <c r="D807" s="14"/>
      <c r="E807" s="14"/>
      <c r="F807" s="14"/>
      <c r="G807" s="45"/>
      <c r="H807" s="14"/>
      <c r="I807" s="14"/>
      <c r="J807" s="14"/>
      <c r="K807" s="14"/>
      <c r="L807" s="14"/>
      <c r="M807" s="14"/>
      <c r="N807" s="14"/>
      <c r="O807" s="14"/>
      <c r="P807" s="14"/>
      <c r="Q807" s="14"/>
      <c r="R807" s="14"/>
      <c r="S807" s="14"/>
      <c r="T807" s="14"/>
      <c r="U807" s="14"/>
      <c r="V807" s="14"/>
      <c r="W807" s="14"/>
      <c r="X807" s="14"/>
      <c r="Y807" s="14"/>
      <c r="Z807" s="14"/>
      <c r="AA807" s="14"/>
    </row>
    <row r="808">
      <c r="A808" s="45"/>
      <c r="B808" s="14"/>
      <c r="C808" s="14"/>
      <c r="D808" s="14"/>
      <c r="E808" s="14"/>
      <c r="F808" s="14"/>
      <c r="G808" s="45"/>
      <c r="H808" s="14"/>
      <c r="I808" s="14"/>
      <c r="J808" s="14"/>
      <c r="K808" s="14"/>
      <c r="L808" s="14"/>
      <c r="M808" s="14"/>
      <c r="N808" s="14"/>
      <c r="O808" s="14"/>
      <c r="P808" s="14"/>
      <c r="Q808" s="14"/>
      <c r="R808" s="14"/>
      <c r="S808" s="14"/>
      <c r="T808" s="14"/>
      <c r="U808" s="14"/>
      <c r="V808" s="14"/>
      <c r="W808" s="14"/>
      <c r="X808" s="14"/>
      <c r="Y808" s="14"/>
      <c r="Z808" s="14"/>
      <c r="AA808" s="14"/>
    </row>
    <row r="809">
      <c r="A809" s="45"/>
      <c r="B809" s="14"/>
      <c r="C809" s="14"/>
      <c r="D809" s="14"/>
      <c r="E809" s="14"/>
      <c r="F809" s="14"/>
      <c r="G809" s="45"/>
      <c r="H809" s="14"/>
      <c r="I809" s="14"/>
      <c r="J809" s="14"/>
      <c r="K809" s="14"/>
      <c r="L809" s="14"/>
      <c r="M809" s="14"/>
      <c r="N809" s="14"/>
      <c r="O809" s="14"/>
      <c r="P809" s="14"/>
      <c r="Q809" s="14"/>
      <c r="R809" s="14"/>
      <c r="S809" s="14"/>
      <c r="T809" s="14"/>
      <c r="U809" s="14"/>
      <c r="V809" s="14"/>
      <c r="W809" s="14"/>
      <c r="X809" s="14"/>
      <c r="Y809" s="14"/>
      <c r="Z809" s="14"/>
      <c r="AA809" s="14"/>
    </row>
    <row r="810">
      <c r="A810" s="45"/>
      <c r="B810" s="14"/>
      <c r="C810" s="14"/>
      <c r="D810" s="14"/>
      <c r="E810" s="14"/>
      <c r="F810" s="14"/>
      <c r="G810" s="45"/>
      <c r="H810" s="14"/>
      <c r="I810" s="14"/>
      <c r="J810" s="14"/>
      <c r="K810" s="14"/>
      <c r="L810" s="14"/>
      <c r="M810" s="14"/>
      <c r="N810" s="14"/>
      <c r="O810" s="14"/>
      <c r="P810" s="14"/>
      <c r="Q810" s="14"/>
      <c r="R810" s="14"/>
      <c r="S810" s="14"/>
      <c r="T810" s="14"/>
      <c r="U810" s="14"/>
      <c r="V810" s="14"/>
      <c r="W810" s="14"/>
      <c r="X810" s="14"/>
      <c r="Y810" s="14"/>
      <c r="Z810" s="14"/>
      <c r="AA810" s="14"/>
    </row>
    <row r="811">
      <c r="A811" s="45"/>
      <c r="B811" s="14"/>
      <c r="C811" s="14"/>
      <c r="D811" s="14"/>
      <c r="E811" s="14"/>
      <c r="F811" s="14"/>
      <c r="G811" s="45"/>
      <c r="H811" s="14"/>
      <c r="I811" s="14"/>
      <c r="J811" s="14"/>
      <c r="K811" s="14"/>
      <c r="L811" s="14"/>
      <c r="M811" s="14"/>
      <c r="N811" s="14"/>
      <c r="O811" s="14"/>
      <c r="P811" s="14"/>
      <c r="Q811" s="14"/>
      <c r="R811" s="14"/>
      <c r="S811" s="14"/>
      <c r="T811" s="14"/>
      <c r="U811" s="14"/>
      <c r="V811" s="14"/>
      <c r="W811" s="14"/>
      <c r="X811" s="14"/>
      <c r="Y811" s="14"/>
      <c r="Z811" s="14"/>
      <c r="AA811" s="14"/>
    </row>
    <row r="812">
      <c r="A812" s="45"/>
      <c r="B812" s="14"/>
      <c r="C812" s="14"/>
      <c r="D812" s="14"/>
      <c r="E812" s="14"/>
      <c r="F812" s="14"/>
      <c r="G812" s="45"/>
      <c r="H812" s="14"/>
      <c r="I812" s="14"/>
      <c r="J812" s="14"/>
      <c r="K812" s="14"/>
      <c r="L812" s="14"/>
      <c r="M812" s="14"/>
      <c r="N812" s="14"/>
      <c r="O812" s="14"/>
      <c r="P812" s="14"/>
      <c r="Q812" s="14"/>
      <c r="R812" s="14"/>
      <c r="S812" s="14"/>
      <c r="T812" s="14"/>
      <c r="U812" s="14"/>
      <c r="V812" s="14"/>
      <c r="W812" s="14"/>
      <c r="X812" s="14"/>
      <c r="Y812" s="14"/>
      <c r="Z812" s="14"/>
      <c r="AA812" s="14"/>
    </row>
    <row r="813">
      <c r="A813" s="45"/>
      <c r="B813" s="14"/>
      <c r="C813" s="14"/>
      <c r="D813" s="14"/>
      <c r="E813" s="14"/>
      <c r="F813" s="14"/>
      <c r="G813" s="45"/>
      <c r="H813" s="14"/>
      <c r="I813" s="14"/>
      <c r="J813" s="14"/>
      <c r="K813" s="14"/>
      <c r="L813" s="14"/>
      <c r="M813" s="14"/>
      <c r="N813" s="14"/>
      <c r="O813" s="14"/>
      <c r="P813" s="14"/>
      <c r="Q813" s="14"/>
      <c r="R813" s="14"/>
      <c r="S813" s="14"/>
      <c r="T813" s="14"/>
      <c r="U813" s="14"/>
      <c r="V813" s="14"/>
      <c r="W813" s="14"/>
      <c r="X813" s="14"/>
      <c r="Y813" s="14"/>
      <c r="Z813" s="14"/>
      <c r="AA813" s="14"/>
    </row>
    <row r="814">
      <c r="A814" s="45"/>
      <c r="B814" s="14"/>
      <c r="C814" s="14"/>
      <c r="D814" s="14"/>
      <c r="E814" s="14"/>
      <c r="F814" s="14"/>
      <c r="G814" s="45"/>
      <c r="H814" s="14"/>
      <c r="I814" s="14"/>
      <c r="J814" s="14"/>
      <c r="K814" s="14"/>
      <c r="L814" s="14"/>
      <c r="M814" s="14"/>
      <c r="N814" s="14"/>
      <c r="O814" s="14"/>
      <c r="P814" s="14"/>
      <c r="Q814" s="14"/>
      <c r="R814" s="14"/>
      <c r="S814" s="14"/>
      <c r="T814" s="14"/>
      <c r="U814" s="14"/>
      <c r="V814" s="14"/>
      <c r="W814" s="14"/>
      <c r="X814" s="14"/>
      <c r="Y814" s="14"/>
      <c r="Z814" s="14"/>
      <c r="AA814" s="14"/>
    </row>
    <row r="815">
      <c r="A815" s="45"/>
      <c r="B815" s="14"/>
      <c r="C815" s="14"/>
      <c r="D815" s="14"/>
      <c r="E815" s="14"/>
      <c r="F815" s="14"/>
      <c r="G815" s="45"/>
      <c r="H815" s="14"/>
      <c r="I815" s="14"/>
      <c r="J815" s="14"/>
      <c r="K815" s="14"/>
      <c r="L815" s="14"/>
      <c r="M815" s="14"/>
      <c r="N815" s="14"/>
      <c r="O815" s="14"/>
      <c r="P815" s="14"/>
      <c r="Q815" s="14"/>
      <c r="R815" s="14"/>
      <c r="S815" s="14"/>
      <c r="T815" s="14"/>
      <c r="U815" s="14"/>
      <c r="V815" s="14"/>
      <c r="W815" s="14"/>
      <c r="X815" s="14"/>
      <c r="Y815" s="14"/>
      <c r="Z815" s="14"/>
      <c r="AA815" s="14"/>
    </row>
    <row r="816">
      <c r="A816" s="45"/>
      <c r="B816" s="14"/>
      <c r="C816" s="14"/>
      <c r="D816" s="14"/>
      <c r="E816" s="14"/>
      <c r="F816" s="14"/>
      <c r="G816" s="45"/>
      <c r="H816" s="14"/>
      <c r="I816" s="14"/>
      <c r="J816" s="14"/>
      <c r="K816" s="14"/>
      <c r="L816" s="14"/>
      <c r="M816" s="14"/>
      <c r="N816" s="14"/>
      <c r="O816" s="14"/>
      <c r="P816" s="14"/>
      <c r="Q816" s="14"/>
      <c r="R816" s="14"/>
      <c r="S816" s="14"/>
      <c r="T816" s="14"/>
      <c r="U816" s="14"/>
      <c r="V816" s="14"/>
      <c r="W816" s="14"/>
      <c r="X816" s="14"/>
      <c r="Y816" s="14"/>
      <c r="Z816" s="14"/>
      <c r="AA816" s="14"/>
    </row>
    <row r="817">
      <c r="A817" s="45"/>
      <c r="B817" s="14"/>
      <c r="C817" s="14"/>
      <c r="D817" s="14"/>
      <c r="E817" s="14"/>
      <c r="F817" s="14"/>
      <c r="G817" s="45"/>
      <c r="H817" s="14"/>
      <c r="I817" s="14"/>
      <c r="J817" s="14"/>
      <c r="K817" s="14"/>
      <c r="L817" s="14"/>
      <c r="M817" s="14"/>
      <c r="N817" s="14"/>
      <c r="O817" s="14"/>
      <c r="P817" s="14"/>
      <c r="Q817" s="14"/>
      <c r="R817" s="14"/>
      <c r="S817" s="14"/>
      <c r="T817" s="14"/>
      <c r="U817" s="14"/>
      <c r="V817" s="14"/>
      <c r="W817" s="14"/>
      <c r="X817" s="14"/>
      <c r="Y817" s="14"/>
      <c r="Z817" s="14"/>
      <c r="AA817" s="14"/>
    </row>
    <row r="818">
      <c r="A818" s="45"/>
      <c r="B818" s="14"/>
      <c r="C818" s="14"/>
      <c r="D818" s="14"/>
      <c r="E818" s="14"/>
      <c r="F818" s="14"/>
      <c r="G818" s="45"/>
      <c r="H818" s="14"/>
      <c r="I818" s="14"/>
      <c r="J818" s="14"/>
      <c r="K818" s="14"/>
      <c r="L818" s="14"/>
      <c r="M818" s="14"/>
      <c r="N818" s="14"/>
      <c r="O818" s="14"/>
      <c r="P818" s="14"/>
      <c r="Q818" s="14"/>
      <c r="R818" s="14"/>
      <c r="S818" s="14"/>
      <c r="T818" s="14"/>
      <c r="U818" s="14"/>
      <c r="V818" s="14"/>
      <c r="W818" s="14"/>
      <c r="X818" s="14"/>
      <c r="Y818" s="14"/>
      <c r="Z818" s="14"/>
      <c r="AA818" s="14"/>
    </row>
    <row r="819">
      <c r="A819" s="45"/>
      <c r="B819" s="14"/>
      <c r="C819" s="14"/>
      <c r="D819" s="14"/>
      <c r="E819" s="14"/>
      <c r="F819" s="14"/>
      <c r="G819" s="45"/>
      <c r="H819" s="14"/>
      <c r="I819" s="14"/>
      <c r="J819" s="14"/>
      <c r="K819" s="14"/>
      <c r="L819" s="14"/>
      <c r="M819" s="14"/>
      <c r="N819" s="14"/>
      <c r="O819" s="14"/>
      <c r="P819" s="14"/>
      <c r="Q819" s="14"/>
      <c r="R819" s="14"/>
      <c r="S819" s="14"/>
      <c r="T819" s="14"/>
      <c r="U819" s="14"/>
      <c r="V819" s="14"/>
      <c r="W819" s="14"/>
      <c r="X819" s="14"/>
      <c r="Y819" s="14"/>
      <c r="Z819" s="14"/>
      <c r="AA819" s="14"/>
    </row>
    <row r="820">
      <c r="A820" s="45"/>
      <c r="B820" s="14"/>
      <c r="C820" s="14"/>
      <c r="D820" s="14"/>
      <c r="E820" s="14"/>
      <c r="F820" s="14"/>
      <c r="G820" s="45"/>
      <c r="H820" s="14"/>
      <c r="I820" s="14"/>
      <c r="J820" s="14"/>
      <c r="K820" s="14"/>
      <c r="L820" s="14"/>
      <c r="M820" s="14"/>
      <c r="N820" s="14"/>
      <c r="O820" s="14"/>
      <c r="P820" s="14"/>
      <c r="Q820" s="14"/>
      <c r="R820" s="14"/>
      <c r="S820" s="14"/>
      <c r="T820" s="14"/>
      <c r="U820" s="14"/>
      <c r="V820" s="14"/>
      <c r="W820" s="14"/>
      <c r="X820" s="14"/>
      <c r="Y820" s="14"/>
      <c r="Z820" s="14"/>
      <c r="AA820" s="14"/>
    </row>
    <row r="821">
      <c r="A821" s="45"/>
      <c r="B821" s="14"/>
      <c r="C821" s="14"/>
      <c r="D821" s="14"/>
      <c r="E821" s="14"/>
      <c r="F821" s="14"/>
      <c r="G821" s="45"/>
      <c r="H821" s="14"/>
      <c r="I821" s="14"/>
      <c r="J821" s="14"/>
      <c r="K821" s="14"/>
      <c r="L821" s="14"/>
      <c r="M821" s="14"/>
      <c r="N821" s="14"/>
      <c r="O821" s="14"/>
      <c r="P821" s="14"/>
      <c r="Q821" s="14"/>
      <c r="R821" s="14"/>
      <c r="S821" s="14"/>
      <c r="T821" s="14"/>
      <c r="U821" s="14"/>
      <c r="V821" s="14"/>
      <c r="W821" s="14"/>
      <c r="X821" s="14"/>
      <c r="Y821" s="14"/>
      <c r="Z821" s="14"/>
      <c r="AA821" s="14"/>
    </row>
    <row r="822">
      <c r="A822" s="45"/>
      <c r="B822" s="14"/>
      <c r="C822" s="14"/>
      <c r="D822" s="14"/>
      <c r="E822" s="14"/>
      <c r="F822" s="14"/>
      <c r="G822" s="45"/>
      <c r="H822" s="14"/>
      <c r="I822" s="14"/>
      <c r="J822" s="14"/>
      <c r="K822" s="14"/>
      <c r="L822" s="14"/>
      <c r="M822" s="14"/>
      <c r="N822" s="14"/>
      <c r="O822" s="14"/>
      <c r="P822" s="14"/>
      <c r="Q822" s="14"/>
      <c r="R822" s="14"/>
      <c r="S822" s="14"/>
      <c r="T822" s="14"/>
      <c r="U822" s="14"/>
      <c r="V822" s="14"/>
      <c r="W822" s="14"/>
      <c r="X822" s="14"/>
      <c r="Y822" s="14"/>
      <c r="Z822" s="14"/>
      <c r="AA822" s="14"/>
    </row>
    <row r="823">
      <c r="A823" s="45"/>
      <c r="B823" s="14"/>
      <c r="C823" s="14"/>
      <c r="D823" s="14"/>
      <c r="E823" s="14"/>
      <c r="F823" s="14"/>
      <c r="G823" s="45"/>
      <c r="H823" s="14"/>
      <c r="I823" s="14"/>
      <c r="J823" s="14"/>
      <c r="K823" s="14"/>
      <c r="L823" s="14"/>
      <c r="M823" s="14"/>
      <c r="N823" s="14"/>
      <c r="O823" s="14"/>
      <c r="P823" s="14"/>
      <c r="Q823" s="14"/>
      <c r="R823" s="14"/>
      <c r="S823" s="14"/>
      <c r="T823" s="14"/>
      <c r="U823" s="14"/>
      <c r="V823" s="14"/>
      <c r="W823" s="14"/>
      <c r="X823" s="14"/>
      <c r="Y823" s="14"/>
      <c r="Z823" s="14"/>
      <c r="AA823" s="14"/>
    </row>
    <row r="824">
      <c r="A824" s="45"/>
      <c r="B824" s="14"/>
      <c r="C824" s="14"/>
      <c r="D824" s="14"/>
      <c r="E824" s="14"/>
      <c r="F824" s="14"/>
      <c r="G824" s="45"/>
      <c r="H824" s="14"/>
      <c r="I824" s="14"/>
      <c r="J824" s="14"/>
      <c r="K824" s="14"/>
      <c r="L824" s="14"/>
      <c r="M824" s="14"/>
      <c r="N824" s="14"/>
      <c r="O824" s="14"/>
      <c r="P824" s="14"/>
      <c r="Q824" s="14"/>
      <c r="R824" s="14"/>
      <c r="S824" s="14"/>
      <c r="T824" s="14"/>
      <c r="U824" s="14"/>
      <c r="V824" s="14"/>
      <c r="W824" s="14"/>
      <c r="X824" s="14"/>
      <c r="Y824" s="14"/>
      <c r="Z824" s="14"/>
      <c r="AA824" s="14"/>
    </row>
    <row r="825">
      <c r="A825" s="45"/>
      <c r="B825" s="14"/>
      <c r="C825" s="14"/>
      <c r="D825" s="14"/>
      <c r="E825" s="14"/>
      <c r="F825" s="14"/>
      <c r="G825" s="45"/>
      <c r="H825" s="14"/>
      <c r="I825" s="14"/>
      <c r="J825" s="14"/>
      <c r="K825" s="14"/>
      <c r="L825" s="14"/>
      <c r="M825" s="14"/>
      <c r="N825" s="14"/>
      <c r="O825" s="14"/>
      <c r="P825" s="14"/>
      <c r="Q825" s="14"/>
      <c r="R825" s="14"/>
      <c r="S825" s="14"/>
      <c r="T825" s="14"/>
      <c r="U825" s="14"/>
      <c r="V825" s="14"/>
      <c r="W825" s="14"/>
      <c r="X825" s="14"/>
      <c r="Y825" s="14"/>
      <c r="Z825" s="14"/>
      <c r="AA825" s="14"/>
    </row>
    <row r="826">
      <c r="A826" s="45"/>
      <c r="B826" s="14"/>
      <c r="C826" s="14"/>
      <c r="D826" s="14"/>
      <c r="E826" s="14"/>
      <c r="F826" s="14"/>
      <c r="G826" s="45"/>
      <c r="H826" s="14"/>
      <c r="I826" s="14"/>
      <c r="J826" s="14"/>
      <c r="K826" s="14"/>
      <c r="L826" s="14"/>
      <c r="M826" s="14"/>
      <c r="N826" s="14"/>
      <c r="O826" s="14"/>
      <c r="P826" s="14"/>
      <c r="Q826" s="14"/>
      <c r="R826" s="14"/>
      <c r="S826" s="14"/>
      <c r="T826" s="14"/>
      <c r="U826" s="14"/>
      <c r="V826" s="14"/>
      <c r="W826" s="14"/>
      <c r="X826" s="14"/>
      <c r="Y826" s="14"/>
      <c r="Z826" s="14"/>
      <c r="AA826" s="14"/>
    </row>
    <row r="827">
      <c r="A827" s="45"/>
      <c r="B827" s="14"/>
      <c r="C827" s="14"/>
      <c r="D827" s="14"/>
      <c r="E827" s="14"/>
      <c r="F827" s="14"/>
      <c r="G827" s="45"/>
      <c r="H827" s="14"/>
      <c r="I827" s="14"/>
      <c r="J827" s="14"/>
      <c r="K827" s="14"/>
      <c r="L827" s="14"/>
      <c r="M827" s="14"/>
      <c r="N827" s="14"/>
      <c r="O827" s="14"/>
      <c r="P827" s="14"/>
      <c r="Q827" s="14"/>
      <c r="R827" s="14"/>
      <c r="S827" s="14"/>
      <c r="T827" s="14"/>
      <c r="U827" s="14"/>
      <c r="V827" s="14"/>
      <c r="W827" s="14"/>
      <c r="X827" s="14"/>
      <c r="Y827" s="14"/>
      <c r="Z827" s="14"/>
      <c r="AA827" s="14"/>
    </row>
    <row r="828">
      <c r="A828" s="45"/>
      <c r="B828" s="14"/>
      <c r="C828" s="14"/>
      <c r="D828" s="14"/>
      <c r="E828" s="14"/>
      <c r="F828" s="14"/>
      <c r="G828" s="45"/>
      <c r="H828" s="14"/>
      <c r="I828" s="14"/>
      <c r="J828" s="14"/>
      <c r="K828" s="14"/>
      <c r="L828" s="14"/>
      <c r="M828" s="14"/>
      <c r="N828" s="14"/>
      <c r="O828" s="14"/>
      <c r="P828" s="14"/>
      <c r="Q828" s="14"/>
      <c r="R828" s="14"/>
      <c r="S828" s="14"/>
      <c r="T828" s="14"/>
      <c r="U828" s="14"/>
      <c r="V828" s="14"/>
      <c r="W828" s="14"/>
      <c r="X828" s="14"/>
      <c r="Y828" s="14"/>
      <c r="Z828" s="14"/>
      <c r="AA828" s="14"/>
    </row>
    <row r="829">
      <c r="A829" s="45"/>
      <c r="B829" s="14"/>
      <c r="C829" s="14"/>
      <c r="D829" s="14"/>
      <c r="E829" s="14"/>
      <c r="F829" s="14"/>
      <c r="G829" s="45"/>
      <c r="H829" s="14"/>
      <c r="I829" s="14"/>
      <c r="J829" s="14"/>
      <c r="K829" s="14"/>
      <c r="L829" s="14"/>
      <c r="M829" s="14"/>
      <c r="N829" s="14"/>
      <c r="O829" s="14"/>
      <c r="P829" s="14"/>
      <c r="Q829" s="14"/>
      <c r="R829" s="14"/>
      <c r="S829" s="14"/>
      <c r="T829" s="14"/>
      <c r="U829" s="14"/>
      <c r="V829" s="14"/>
      <c r="W829" s="14"/>
      <c r="X829" s="14"/>
      <c r="Y829" s="14"/>
      <c r="Z829" s="14"/>
      <c r="AA829" s="14"/>
    </row>
    <row r="830">
      <c r="A830" s="45"/>
      <c r="B830" s="14"/>
      <c r="C830" s="14"/>
      <c r="D830" s="14"/>
      <c r="E830" s="14"/>
      <c r="F830" s="14"/>
      <c r="G830" s="45"/>
      <c r="H830" s="14"/>
      <c r="I830" s="14"/>
      <c r="J830" s="14"/>
      <c r="K830" s="14"/>
      <c r="L830" s="14"/>
      <c r="M830" s="14"/>
      <c r="N830" s="14"/>
      <c r="O830" s="14"/>
      <c r="P830" s="14"/>
      <c r="Q830" s="14"/>
      <c r="R830" s="14"/>
      <c r="S830" s="14"/>
      <c r="T830" s="14"/>
      <c r="U830" s="14"/>
      <c r="V830" s="14"/>
      <c r="W830" s="14"/>
      <c r="X830" s="14"/>
      <c r="Y830" s="14"/>
      <c r="Z830" s="14"/>
      <c r="AA830" s="14"/>
    </row>
    <row r="831">
      <c r="A831" s="45"/>
      <c r="B831" s="14"/>
      <c r="C831" s="14"/>
      <c r="D831" s="14"/>
      <c r="E831" s="14"/>
      <c r="F831" s="14"/>
      <c r="G831" s="45"/>
      <c r="H831" s="14"/>
      <c r="I831" s="14"/>
      <c r="J831" s="14"/>
      <c r="K831" s="14"/>
      <c r="L831" s="14"/>
      <c r="M831" s="14"/>
      <c r="N831" s="14"/>
      <c r="O831" s="14"/>
      <c r="P831" s="14"/>
      <c r="Q831" s="14"/>
      <c r="R831" s="14"/>
      <c r="S831" s="14"/>
      <c r="T831" s="14"/>
      <c r="U831" s="14"/>
      <c r="V831" s="14"/>
      <c r="W831" s="14"/>
      <c r="X831" s="14"/>
      <c r="Y831" s="14"/>
      <c r="Z831" s="14"/>
      <c r="AA831" s="14"/>
    </row>
    <row r="832">
      <c r="A832" s="45"/>
      <c r="B832" s="14"/>
      <c r="C832" s="14"/>
      <c r="D832" s="14"/>
      <c r="E832" s="14"/>
      <c r="F832" s="14"/>
      <c r="G832" s="45"/>
      <c r="H832" s="14"/>
      <c r="I832" s="14"/>
      <c r="J832" s="14"/>
      <c r="K832" s="14"/>
      <c r="L832" s="14"/>
      <c r="M832" s="14"/>
      <c r="N832" s="14"/>
      <c r="O832" s="14"/>
      <c r="P832" s="14"/>
      <c r="Q832" s="14"/>
      <c r="R832" s="14"/>
      <c r="S832" s="14"/>
      <c r="T832" s="14"/>
      <c r="U832" s="14"/>
      <c r="V832" s="14"/>
      <c r="W832" s="14"/>
      <c r="X832" s="14"/>
      <c r="Y832" s="14"/>
      <c r="Z832" s="14"/>
      <c r="AA832" s="14"/>
    </row>
    <row r="833">
      <c r="A833" s="45"/>
      <c r="B833" s="14"/>
      <c r="C833" s="14"/>
      <c r="D833" s="14"/>
      <c r="E833" s="14"/>
      <c r="F833" s="14"/>
      <c r="G833" s="45"/>
      <c r="H833" s="14"/>
      <c r="I833" s="14"/>
      <c r="J833" s="14"/>
      <c r="K833" s="14"/>
      <c r="L833" s="14"/>
      <c r="M833" s="14"/>
      <c r="N833" s="14"/>
      <c r="O833" s="14"/>
      <c r="P833" s="14"/>
      <c r="Q833" s="14"/>
      <c r="R833" s="14"/>
      <c r="S833" s="14"/>
      <c r="T833" s="14"/>
      <c r="U833" s="14"/>
      <c r="V833" s="14"/>
      <c r="W833" s="14"/>
      <c r="X833" s="14"/>
      <c r="Y833" s="14"/>
      <c r="Z833" s="14"/>
      <c r="AA833" s="14"/>
    </row>
    <row r="834">
      <c r="A834" s="45"/>
      <c r="B834" s="14"/>
      <c r="C834" s="14"/>
      <c r="D834" s="14"/>
      <c r="E834" s="14"/>
      <c r="F834" s="14"/>
      <c r="G834" s="45"/>
      <c r="H834" s="14"/>
      <c r="I834" s="14"/>
      <c r="J834" s="14"/>
      <c r="K834" s="14"/>
      <c r="L834" s="14"/>
      <c r="M834" s="14"/>
      <c r="N834" s="14"/>
      <c r="O834" s="14"/>
      <c r="P834" s="14"/>
      <c r="Q834" s="14"/>
      <c r="R834" s="14"/>
      <c r="S834" s="14"/>
      <c r="T834" s="14"/>
      <c r="U834" s="14"/>
      <c r="V834" s="14"/>
      <c r="W834" s="14"/>
      <c r="X834" s="14"/>
      <c r="Y834" s="14"/>
      <c r="Z834" s="14"/>
      <c r="AA834" s="14"/>
    </row>
    <row r="835">
      <c r="A835" s="45"/>
      <c r="B835" s="14"/>
      <c r="C835" s="14"/>
      <c r="D835" s="14"/>
      <c r="E835" s="14"/>
      <c r="F835" s="14"/>
      <c r="G835" s="45"/>
      <c r="H835" s="14"/>
      <c r="I835" s="14"/>
      <c r="J835" s="14"/>
      <c r="K835" s="14"/>
      <c r="L835" s="14"/>
      <c r="M835" s="14"/>
      <c r="N835" s="14"/>
      <c r="O835" s="14"/>
      <c r="P835" s="14"/>
      <c r="Q835" s="14"/>
      <c r="R835" s="14"/>
      <c r="S835" s="14"/>
      <c r="T835" s="14"/>
      <c r="U835" s="14"/>
      <c r="V835" s="14"/>
      <c r="W835" s="14"/>
      <c r="X835" s="14"/>
      <c r="Y835" s="14"/>
      <c r="Z835" s="14"/>
      <c r="AA835" s="14"/>
    </row>
    <row r="836">
      <c r="A836" s="45"/>
      <c r="B836" s="14"/>
      <c r="C836" s="14"/>
      <c r="D836" s="14"/>
      <c r="E836" s="14"/>
      <c r="F836" s="14"/>
      <c r="G836" s="45"/>
      <c r="H836" s="14"/>
      <c r="I836" s="14"/>
      <c r="J836" s="14"/>
      <c r="K836" s="14"/>
      <c r="L836" s="14"/>
      <c r="M836" s="14"/>
      <c r="N836" s="14"/>
      <c r="O836" s="14"/>
      <c r="P836" s="14"/>
      <c r="Q836" s="14"/>
      <c r="R836" s="14"/>
      <c r="S836" s="14"/>
      <c r="T836" s="14"/>
      <c r="U836" s="14"/>
      <c r="V836" s="14"/>
      <c r="W836" s="14"/>
      <c r="X836" s="14"/>
      <c r="Y836" s="14"/>
      <c r="Z836" s="14"/>
      <c r="AA836" s="14"/>
    </row>
    <row r="837">
      <c r="A837" s="45"/>
      <c r="B837" s="14"/>
      <c r="C837" s="14"/>
      <c r="D837" s="14"/>
      <c r="E837" s="14"/>
      <c r="F837" s="14"/>
      <c r="G837" s="45"/>
      <c r="H837" s="14"/>
      <c r="I837" s="14"/>
      <c r="J837" s="14"/>
      <c r="K837" s="14"/>
      <c r="L837" s="14"/>
      <c r="M837" s="14"/>
      <c r="N837" s="14"/>
      <c r="O837" s="14"/>
      <c r="P837" s="14"/>
      <c r="Q837" s="14"/>
      <c r="R837" s="14"/>
      <c r="S837" s="14"/>
      <c r="T837" s="14"/>
      <c r="U837" s="14"/>
      <c r="V837" s="14"/>
      <c r="W837" s="14"/>
      <c r="X837" s="14"/>
      <c r="Y837" s="14"/>
      <c r="Z837" s="14"/>
      <c r="AA837" s="14"/>
    </row>
    <row r="838">
      <c r="A838" s="45"/>
      <c r="B838" s="14"/>
      <c r="C838" s="14"/>
      <c r="D838" s="14"/>
      <c r="E838" s="14"/>
      <c r="F838" s="14"/>
      <c r="G838" s="45"/>
      <c r="H838" s="14"/>
      <c r="I838" s="14"/>
      <c r="J838" s="14"/>
      <c r="K838" s="14"/>
      <c r="L838" s="14"/>
      <c r="M838" s="14"/>
      <c r="N838" s="14"/>
      <c r="O838" s="14"/>
      <c r="P838" s="14"/>
      <c r="Q838" s="14"/>
      <c r="R838" s="14"/>
      <c r="S838" s="14"/>
      <c r="T838" s="14"/>
      <c r="U838" s="14"/>
      <c r="V838" s="14"/>
      <c r="W838" s="14"/>
      <c r="X838" s="14"/>
      <c r="Y838" s="14"/>
      <c r="Z838" s="14"/>
      <c r="AA838" s="14"/>
    </row>
    <row r="839">
      <c r="A839" s="45"/>
      <c r="B839" s="14"/>
      <c r="C839" s="14"/>
      <c r="D839" s="14"/>
      <c r="E839" s="14"/>
      <c r="F839" s="14"/>
      <c r="G839" s="45"/>
      <c r="H839" s="14"/>
      <c r="I839" s="14"/>
      <c r="J839" s="14"/>
      <c r="K839" s="14"/>
      <c r="L839" s="14"/>
      <c r="M839" s="14"/>
      <c r="N839" s="14"/>
      <c r="O839" s="14"/>
      <c r="P839" s="14"/>
      <c r="Q839" s="14"/>
      <c r="R839" s="14"/>
      <c r="S839" s="14"/>
      <c r="T839" s="14"/>
      <c r="U839" s="14"/>
      <c r="V839" s="14"/>
      <c r="W839" s="14"/>
      <c r="X839" s="14"/>
      <c r="Y839" s="14"/>
      <c r="Z839" s="14"/>
      <c r="AA839" s="14"/>
    </row>
    <row r="840">
      <c r="A840" s="45"/>
      <c r="B840" s="14"/>
      <c r="C840" s="14"/>
      <c r="D840" s="14"/>
      <c r="E840" s="14"/>
      <c r="F840" s="14"/>
      <c r="G840" s="45"/>
      <c r="H840" s="14"/>
      <c r="I840" s="14"/>
      <c r="J840" s="14"/>
      <c r="K840" s="14"/>
      <c r="L840" s="14"/>
      <c r="M840" s="14"/>
      <c r="N840" s="14"/>
      <c r="O840" s="14"/>
      <c r="P840" s="14"/>
      <c r="Q840" s="14"/>
      <c r="R840" s="14"/>
      <c r="S840" s="14"/>
      <c r="T840" s="14"/>
      <c r="U840" s="14"/>
      <c r="V840" s="14"/>
      <c r="W840" s="14"/>
      <c r="X840" s="14"/>
      <c r="Y840" s="14"/>
      <c r="Z840" s="14"/>
      <c r="AA840" s="14"/>
    </row>
    <row r="841">
      <c r="A841" s="45"/>
      <c r="B841" s="14"/>
      <c r="C841" s="14"/>
      <c r="D841" s="14"/>
      <c r="E841" s="14"/>
      <c r="F841" s="14"/>
      <c r="G841" s="45"/>
      <c r="H841" s="14"/>
      <c r="I841" s="14"/>
      <c r="J841" s="14"/>
      <c r="K841" s="14"/>
      <c r="L841" s="14"/>
      <c r="M841" s="14"/>
      <c r="N841" s="14"/>
      <c r="O841" s="14"/>
      <c r="P841" s="14"/>
      <c r="Q841" s="14"/>
      <c r="R841" s="14"/>
      <c r="S841" s="14"/>
      <c r="T841" s="14"/>
      <c r="U841" s="14"/>
      <c r="V841" s="14"/>
      <c r="W841" s="14"/>
      <c r="X841" s="14"/>
      <c r="Y841" s="14"/>
      <c r="Z841" s="14"/>
      <c r="AA841" s="14"/>
    </row>
    <row r="842">
      <c r="A842" s="45"/>
      <c r="B842" s="14"/>
      <c r="C842" s="14"/>
      <c r="D842" s="14"/>
      <c r="E842" s="14"/>
      <c r="F842" s="14"/>
      <c r="G842" s="45"/>
      <c r="H842" s="14"/>
      <c r="I842" s="14"/>
      <c r="J842" s="14"/>
      <c r="K842" s="14"/>
      <c r="L842" s="14"/>
      <c r="M842" s="14"/>
      <c r="N842" s="14"/>
      <c r="O842" s="14"/>
      <c r="P842" s="14"/>
      <c r="Q842" s="14"/>
      <c r="R842" s="14"/>
      <c r="S842" s="14"/>
      <c r="T842" s="14"/>
      <c r="U842" s="14"/>
      <c r="V842" s="14"/>
      <c r="W842" s="14"/>
      <c r="X842" s="14"/>
      <c r="Y842" s="14"/>
      <c r="Z842" s="14"/>
      <c r="AA842" s="14"/>
    </row>
    <row r="843">
      <c r="A843" s="45"/>
      <c r="B843" s="14"/>
      <c r="C843" s="14"/>
      <c r="D843" s="14"/>
      <c r="E843" s="14"/>
      <c r="F843" s="14"/>
      <c r="G843" s="45"/>
      <c r="H843" s="14"/>
      <c r="I843" s="14"/>
      <c r="J843" s="14"/>
      <c r="K843" s="14"/>
      <c r="L843" s="14"/>
      <c r="M843" s="14"/>
      <c r="N843" s="14"/>
      <c r="O843" s="14"/>
      <c r="P843" s="14"/>
      <c r="Q843" s="14"/>
      <c r="R843" s="14"/>
      <c r="S843" s="14"/>
      <c r="T843" s="14"/>
      <c r="U843" s="14"/>
      <c r="V843" s="14"/>
      <c r="W843" s="14"/>
      <c r="X843" s="14"/>
      <c r="Y843" s="14"/>
      <c r="Z843" s="14"/>
      <c r="AA843" s="14"/>
    </row>
    <row r="844">
      <c r="A844" s="45"/>
      <c r="B844" s="14"/>
      <c r="C844" s="14"/>
      <c r="D844" s="14"/>
      <c r="E844" s="14"/>
      <c r="F844" s="14"/>
      <c r="G844" s="45"/>
      <c r="H844" s="14"/>
      <c r="I844" s="14"/>
      <c r="J844" s="14"/>
      <c r="K844" s="14"/>
      <c r="L844" s="14"/>
      <c r="M844" s="14"/>
      <c r="N844" s="14"/>
      <c r="O844" s="14"/>
      <c r="P844" s="14"/>
      <c r="Q844" s="14"/>
      <c r="R844" s="14"/>
      <c r="S844" s="14"/>
      <c r="T844" s="14"/>
      <c r="U844" s="14"/>
      <c r="V844" s="14"/>
      <c r="W844" s="14"/>
      <c r="X844" s="14"/>
      <c r="Y844" s="14"/>
      <c r="Z844" s="14"/>
      <c r="AA844" s="14"/>
    </row>
    <row r="845">
      <c r="A845" s="45"/>
      <c r="B845" s="14"/>
      <c r="C845" s="14"/>
      <c r="D845" s="14"/>
      <c r="E845" s="14"/>
      <c r="F845" s="14"/>
      <c r="G845" s="45"/>
      <c r="H845" s="14"/>
      <c r="I845" s="14"/>
      <c r="J845" s="14"/>
      <c r="K845" s="14"/>
      <c r="L845" s="14"/>
      <c r="M845" s="14"/>
      <c r="N845" s="14"/>
      <c r="O845" s="14"/>
      <c r="P845" s="14"/>
      <c r="Q845" s="14"/>
      <c r="R845" s="14"/>
      <c r="S845" s="14"/>
      <c r="T845" s="14"/>
      <c r="U845" s="14"/>
      <c r="V845" s="14"/>
      <c r="W845" s="14"/>
      <c r="X845" s="14"/>
      <c r="Y845" s="14"/>
      <c r="Z845" s="14"/>
      <c r="AA845" s="14"/>
    </row>
    <row r="846">
      <c r="A846" s="45"/>
      <c r="B846" s="14"/>
      <c r="C846" s="14"/>
      <c r="D846" s="14"/>
      <c r="E846" s="14"/>
      <c r="F846" s="14"/>
      <c r="G846" s="45"/>
      <c r="H846" s="14"/>
      <c r="I846" s="14"/>
      <c r="J846" s="14"/>
      <c r="K846" s="14"/>
      <c r="L846" s="14"/>
      <c r="M846" s="14"/>
      <c r="N846" s="14"/>
      <c r="O846" s="14"/>
      <c r="P846" s="14"/>
      <c r="Q846" s="14"/>
      <c r="R846" s="14"/>
      <c r="S846" s="14"/>
      <c r="T846" s="14"/>
      <c r="U846" s="14"/>
      <c r="V846" s="14"/>
      <c r="W846" s="14"/>
      <c r="X846" s="14"/>
      <c r="Y846" s="14"/>
      <c r="Z846" s="14"/>
      <c r="AA846" s="14"/>
    </row>
    <row r="847">
      <c r="A847" s="45"/>
      <c r="B847" s="14"/>
      <c r="C847" s="14"/>
      <c r="D847" s="14"/>
      <c r="E847" s="14"/>
      <c r="F847" s="14"/>
      <c r="G847" s="45"/>
      <c r="H847" s="14"/>
      <c r="I847" s="14"/>
      <c r="J847" s="14"/>
      <c r="K847" s="14"/>
      <c r="L847" s="14"/>
      <c r="M847" s="14"/>
      <c r="N847" s="14"/>
      <c r="O847" s="14"/>
      <c r="P847" s="14"/>
      <c r="Q847" s="14"/>
      <c r="R847" s="14"/>
      <c r="S847" s="14"/>
      <c r="T847" s="14"/>
      <c r="U847" s="14"/>
      <c r="V847" s="14"/>
      <c r="W847" s="14"/>
      <c r="X847" s="14"/>
      <c r="Y847" s="14"/>
      <c r="Z847" s="14"/>
      <c r="AA847" s="14"/>
    </row>
    <row r="848">
      <c r="A848" s="45"/>
      <c r="B848" s="14"/>
      <c r="C848" s="14"/>
      <c r="D848" s="14"/>
      <c r="E848" s="14"/>
      <c r="F848" s="14"/>
      <c r="G848" s="45"/>
      <c r="H848" s="14"/>
      <c r="I848" s="14"/>
      <c r="J848" s="14"/>
      <c r="K848" s="14"/>
      <c r="L848" s="14"/>
      <c r="M848" s="14"/>
      <c r="N848" s="14"/>
      <c r="O848" s="14"/>
      <c r="P848" s="14"/>
      <c r="Q848" s="14"/>
      <c r="R848" s="14"/>
      <c r="S848" s="14"/>
      <c r="T848" s="14"/>
      <c r="U848" s="14"/>
      <c r="V848" s="14"/>
      <c r="W848" s="14"/>
      <c r="X848" s="14"/>
      <c r="Y848" s="14"/>
      <c r="Z848" s="14"/>
      <c r="AA848" s="14"/>
    </row>
    <row r="849">
      <c r="A849" s="45"/>
      <c r="B849" s="14"/>
      <c r="C849" s="14"/>
      <c r="D849" s="14"/>
      <c r="E849" s="14"/>
      <c r="F849" s="14"/>
      <c r="G849" s="45"/>
      <c r="H849" s="14"/>
      <c r="I849" s="14"/>
      <c r="J849" s="14"/>
      <c r="K849" s="14"/>
      <c r="L849" s="14"/>
      <c r="M849" s="14"/>
      <c r="N849" s="14"/>
      <c r="O849" s="14"/>
      <c r="P849" s="14"/>
      <c r="Q849" s="14"/>
      <c r="R849" s="14"/>
      <c r="S849" s="14"/>
      <c r="T849" s="14"/>
      <c r="U849" s="14"/>
      <c r="V849" s="14"/>
      <c r="W849" s="14"/>
      <c r="X849" s="14"/>
      <c r="Y849" s="14"/>
      <c r="Z849" s="14"/>
      <c r="AA849" s="14"/>
    </row>
    <row r="850">
      <c r="A850" s="45"/>
      <c r="B850" s="14"/>
      <c r="C850" s="14"/>
      <c r="D850" s="14"/>
      <c r="E850" s="14"/>
      <c r="F850" s="14"/>
      <c r="G850" s="45"/>
      <c r="H850" s="14"/>
      <c r="I850" s="14"/>
      <c r="J850" s="14"/>
      <c r="K850" s="14"/>
      <c r="L850" s="14"/>
      <c r="M850" s="14"/>
      <c r="N850" s="14"/>
      <c r="O850" s="14"/>
      <c r="P850" s="14"/>
      <c r="Q850" s="14"/>
      <c r="R850" s="14"/>
      <c r="S850" s="14"/>
      <c r="T850" s="14"/>
      <c r="U850" s="14"/>
      <c r="V850" s="14"/>
      <c r="W850" s="14"/>
      <c r="X850" s="14"/>
      <c r="Y850" s="14"/>
      <c r="Z850" s="14"/>
      <c r="AA850" s="14"/>
    </row>
    <row r="851">
      <c r="A851" s="45"/>
      <c r="B851" s="14"/>
      <c r="C851" s="14"/>
      <c r="D851" s="14"/>
      <c r="E851" s="14"/>
      <c r="F851" s="14"/>
      <c r="G851" s="45"/>
      <c r="H851" s="14"/>
      <c r="I851" s="14"/>
      <c r="J851" s="14"/>
      <c r="K851" s="14"/>
      <c r="L851" s="14"/>
      <c r="M851" s="14"/>
      <c r="N851" s="14"/>
      <c r="O851" s="14"/>
      <c r="P851" s="14"/>
      <c r="Q851" s="14"/>
      <c r="R851" s="14"/>
      <c r="S851" s="14"/>
      <c r="T851" s="14"/>
      <c r="U851" s="14"/>
      <c r="V851" s="14"/>
      <c r="W851" s="14"/>
      <c r="X851" s="14"/>
      <c r="Y851" s="14"/>
      <c r="Z851" s="14"/>
      <c r="AA851" s="14"/>
    </row>
    <row r="852">
      <c r="A852" s="45"/>
      <c r="B852" s="14"/>
      <c r="C852" s="14"/>
      <c r="D852" s="14"/>
      <c r="E852" s="14"/>
      <c r="F852" s="14"/>
      <c r="G852" s="45"/>
      <c r="H852" s="14"/>
      <c r="I852" s="14"/>
      <c r="J852" s="14"/>
      <c r="K852" s="14"/>
      <c r="L852" s="14"/>
      <c r="M852" s="14"/>
      <c r="N852" s="14"/>
      <c r="O852" s="14"/>
      <c r="P852" s="14"/>
      <c r="Q852" s="14"/>
      <c r="R852" s="14"/>
      <c r="S852" s="14"/>
      <c r="T852" s="14"/>
      <c r="U852" s="14"/>
      <c r="V852" s="14"/>
      <c r="W852" s="14"/>
      <c r="X852" s="14"/>
      <c r="Y852" s="14"/>
      <c r="Z852" s="14"/>
      <c r="AA852" s="14"/>
    </row>
    <row r="853">
      <c r="A853" s="45"/>
      <c r="B853" s="14"/>
      <c r="C853" s="14"/>
      <c r="D853" s="14"/>
      <c r="E853" s="14"/>
      <c r="F853" s="14"/>
      <c r="G853" s="45"/>
      <c r="H853" s="14"/>
      <c r="I853" s="14"/>
      <c r="J853" s="14"/>
      <c r="K853" s="14"/>
      <c r="L853" s="14"/>
      <c r="M853" s="14"/>
      <c r="N853" s="14"/>
      <c r="O853" s="14"/>
      <c r="P853" s="14"/>
      <c r="Q853" s="14"/>
      <c r="R853" s="14"/>
      <c r="S853" s="14"/>
      <c r="T853" s="14"/>
      <c r="U853" s="14"/>
      <c r="V853" s="14"/>
      <c r="W853" s="14"/>
      <c r="X853" s="14"/>
      <c r="Y853" s="14"/>
      <c r="Z853" s="14"/>
      <c r="AA853" s="14"/>
    </row>
    <row r="854">
      <c r="A854" s="45"/>
      <c r="B854" s="14"/>
      <c r="C854" s="14"/>
      <c r="D854" s="14"/>
      <c r="E854" s="14"/>
      <c r="F854" s="14"/>
      <c r="G854" s="45"/>
      <c r="H854" s="14"/>
      <c r="I854" s="14"/>
      <c r="J854" s="14"/>
      <c r="K854" s="14"/>
      <c r="L854" s="14"/>
      <c r="M854" s="14"/>
      <c r="N854" s="14"/>
      <c r="O854" s="14"/>
      <c r="P854" s="14"/>
      <c r="Q854" s="14"/>
      <c r="R854" s="14"/>
      <c r="S854" s="14"/>
      <c r="T854" s="14"/>
      <c r="U854" s="14"/>
      <c r="V854" s="14"/>
      <c r="W854" s="14"/>
      <c r="X854" s="14"/>
      <c r="Y854" s="14"/>
      <c r="Z854" s="14"/>
      <c r="AA854" s="14"/>
    </row>
    <row r="855">
      <c r="A855" s="45"/>
      <c r="B855" s="14"/>
      <c r="C855" s="14"/>
      <c r="D855" s="14"/>
      <c r="E855" s="14"/>
      <c r="F855" s="14"/>
      <c r="G855" s="45"/>
      <c r="H855" s="14"/>
      <c r="I855" s="14"/>
      <c r="J855" s="14"/>
      <c r="K855" s="14"/>
      <c r="L855" s="14"/>
      <c r="M855" s="14"/>
      <c r="N855" s="14"/>
      <c r="O855" s="14"/>
      <c r="P855" s="14"/>
      <c r="Q855" s="14"/>
      <c r="R855" s="14"/>
      <c r="S855" s="14"/>
      <c r="T855" s="14"/>
      <c r="U855" s="14"/>
      <c r="V855" s="14"/>
      <c r="W855" s="14"/>
      <c r="X855" s="14"/>
      <c r="Y855" s="14"/>
      <c r="Z855" s="14"/>
      <c r="AA855" s="14"/>
    </row>
    <row r="856">
      <c r="A856" s="45"/>
      <c r="B856" s="14"/>
      <c r="C856" s="14"/>
      <c r="D856" s="14"/>
      <c r="E856" s="14"/>
      <c r="F856" s="14"/>
      <c r="G856" s="45"/>
      <c r="H856" s="14"/>
      <c r="I856" s="14"/>
      <c r="J856" s="14"/>
      <c r="K856" s="14"/>
      <c r="L856" s="14"/>
      <c r="M856" s="14"/>
      <c r="N856" s="14"/>
      <c r="O856" s="14"/>
      <c r="P856" s="14"/>
      <c r="Q856" s="14"/>
      <c r="R856" s="14"/>
      <c r="S856" s="14"/>
      <c r="T856" s="14"/>
      <c r="U856" s="14"/>
      <c r="V856" s="14"/>
      <c r="W856" s="14"/>
      <c r="X856" s="14"/>
      <c r="Y856" s="14"/>
      <c r="Z856" s="14"/>
      <c r="AA856" s="14"/>
    </row>
    <row r="857">
      <c r="A857" s="45"/>
      <c r="B857" s="14"/>
      <c r="C857" s="14"/>
      <c r="D857" s="14"/>
      <c r="E857" s="14"/>
      <c r="F857" s="14"/>
      <c r="G857" s="45"/>
      <c r="H857" s="14"/>
      <c r="I857" s="14"/>
      <c r="J857" s="14"/>
      <c r="K857" s="14"/>
      <c r="L857" s="14"/>
      <c r="M857" s="14"/>
      <c r="N857" s="14"/>
      <c r="O857" s="14"/>
      <c r="P857" s="14"/>
      <c r="Q857" s="14"/>
      <c r="R857" s="14"/>
      <c r="S857" s="14"/>
      <c r="T857" s="14"/>
      <c r="U857" s="14"/>
      <c r="V857" s="14"/>
      <c r="W857" s="14"/>
      <c r="X857" s="14"/>
      <c r="Y857" s="14"/>
      <c r="Z857" s="14"/>
      <c r="AA857" s="14"/>
    </row>
    <row r="858">
      <c r="A858" s="45"/>
      <c r="B858" s="14"/>
      <c r="C858" s="14"/>
      <c r="D858" s="14"/>
      <c r="E858" s="14"/>
      <c r="F858" s="14"/>
      <c r="G858" s="45"/>
      <c r="H858" s="14"/>
      <c r="I858" s="14"/>
      <c r="J858" s="14"/>
      <c r="K858" s="14"/>
      <c r="L858" s="14"/>
      <c r="M858" s="14"/>
      <c r="N858" s="14"/>
      <c r="O858" s="14"/>
      <c r="P858" s="14"/>
      <c r="Q858" s="14"/>
      <c r="R858" s="14"/>
      <c r="S858" s="14"/>
      <c r="T858" s="14"/>
      <c r="U858" s="14"/>
      <c r="V858" s="14"/>
      <c r="W858" s="14"/>
      <c r="X858" s="14"/>
      <c r="Y858" s="14"/>
      <c r="Z858" s="14"/>
      <c r="AA858" s="14"/>
    </row>
    <row r="859">
      <c r="A859" s="45"/>
      <c r="B859" s="14"/>
      <c r="C859" s="14"/>
      <c r="D859" s="14"/>
      <c r="E859" s="14"/>
      <c r="F859" s="14"/>
      <c r="G859" s="45"/>
      <c r="H859" s="14"/>
      <c r="I859" s="14"/>
      <c r="J859" s="14"/>
      <c r="K859" s="14"/>
      <c r="L859" s="14"/>
      <c r="M859" s="14"/>
      <c r="N859" s="14"/>
      <c r="O859" s="14"/>
      <c r="P859" s="14"/>
      <c r="Q859" s="14"/>
      <c r="R859" s="14"/>
      <c r="S859" s="14"/>
      <c r="T859" s="14"/>
      <c r="U859" s="14"/>
      <c r="V859" s="14"/>
      <c r="W859" s="14"/>
      <c r="X859" s="14"/>
      <c r="Y859" s="14"/>
      <c r="Z859" s="14"/>
      <c r="AA859" s="14"/>
    </row>
    <row r="860">
      <c r="A860" s="45"/>
      <c r="B860" s="14"/>
      <c r="C860" s="14"/>
      <c r="D860" s="14"/>
      <c r="E860" s="14"/>
      <c r="F860" s="14"/>
      <c r="G860" s="45"/>
      <c r="H860" s="14"/>
      <c r="I860" s="14"/>
      <c r="J860" s="14"/>
      <c r="K860" s="14"/>
      <c r="L860" s="14"/>
      <c r="M860" s="14"/>
      <c r="N860" s="14"/>
      <c r="O860" s="14"/>
      <c r="P860" s="14"/>
      <c r="Q860" s="14"/>
      <c r="R860" s="14"/>
      <c r="S860" s="14"/>
      <c r="T860" s="14"/>
      <c r="U860" s="14"/>
      <c r="V860" s="14"/>
      <c r="W860" s="14"/>
      <c r="X860" s="14"/>
      <c r="Y860" s="14"/>
      <c r="Z860" s="14"/>
      <c r="AA860" s="14"/>
    </row>
    <row r="861">
      <c r="A861" s="45"/>
      <c r="B861" s="14"/>
      <c r="C861" s="14"/>
      <c r="D861" s="14"/>
      <c r="E861" s="14"/>
      <c r="F861" s="14"/>
      <c r="G861" s="45"/>
      <c r="H861" s="14"/>
      <c r="I861" s="14"/>
      <c r="J861" s="14"/>
      <c r="K861" s="14"/>
      <c r="L861" s="14"/>
      <c r="M861" s="14"/>
      <c r="N861" s="14"/>
      <c r="O861" s="14"/>
      <c r="P861" s="14"/>
      <c r="Q861" s="14"/>
      <c r="R861" s="14"/>
      <c r="S861" s="14"/>
      <c r="T861" s="14"/>
      <c r="U861" s="14"/>
      <c r="V861" s="14"/>
      <c r="W861" s="14"/>
      <c r="X861" s="14"/>
      <c r="Y861" s="14"/>
      <c r="Z861" s="14"/>
      <c r="AA861" s="14"/>
    </row>
    <row r="862">
      <c r="A862" s="45"/>
      <c r="B862" s="14"/>
      <c r="C862" s="14"/>
      <c r="D862" s="14"/>
      <c r="E862" s="14"/>
      <c r="F862" s="14"/>
      <c r="G862" s="45"/>
      <c r="H862" s="14"/>
      <c r="I862" s="14"/>
      <c r="J862" s="14"/>
      <c r="K862" s="14"/>
      <c r="L862" s="14"/>
      <c r="M862" s="14"/>
      <c r="N862" s="14"/>
      <c r="O862" s="14"/>
      <c r="P862" s="14"/>
      <c r="Q862" s="14"/>
      <c r="R862" s="14"/>
      <c r="S862" s="14"/>
      <c r="T862" s="14"/>
      <c r="U862" s="14"/>
      <c r="V862" s="14"/>
      <c r="W862" s="14"/>
      <c r="X862" s="14"/>
      <c r="Y862" s="14"/>
      <c r="Z862" s="14"/>
      <c r="AA862" s="14"/>
    </row>
    <row r="863">
      <c r="A863" s="45"/>
      <c r="B863" s="14"/>
      <c r="C863" s="14"/>
      <c r="D863" s="14"/>
      <c r="E863" s="14"/>
      <c r="F863" s="14"/>
      <c r="G863" s="45"/>
      <c r="H863" s="14"/>
      <c r="I863" s="14"/>
      <c r="J863" s="14"/>
      <c r="K863" s="14"/>
      <c r="L863" s="14"/>
      <c r="M863" s="14"/>
      <c r="N863" s="14"/>
      <c r="O863" s="14"/>
      <c r="P863" s="14"/>
      <c r="Q863" s="14"/>
      <c r="R863" s="14"/>
      <c r="S863" s="14"/>
      <c r="T863" s="14"/>
      <c r="U863" s="14"/>
      <c r="V863" s="14"/>
      <c r="W863" s="14"/>
      <c r="X863" s="14"/>
      <c r="Y863" s="14"/>
      <c r="Z863" s="14"/>
      <c r="AA863" s="14"/>
    </row>
    <row r="864">
      <c r="A864" s="45"/>
      <c r="B864" s="14"/>
      <c r="C864" s="14"/>
      <c r="D864" s="14"/>
      <c r="E864" s="14"/>
      <c r="F864" s="14"/>
      <c r="G864" s="45"/>
      <c r="H864" s="14"/>
      <c r="I864" s="14"/>
      <c r="J864" s="14"/>
      <c r="K864" s="14"/>
      <c r="L864" s="14"/>
      <c r="M864" s="14"/>
      <c r="N864" s="14"/>
      <c r="O864" s="14"/>
      <c r="P864" s="14"/>
      <c r="Q864" s="14"/>
      <c r="R864" s="14"/>
      <c r="S864" s="14"/>
      <c r="T864" s="14"/>
      <c r="U864" s="14"/>
      <c r="V864" s="14"/>
      <c r="W864" s="14"/>
      <c r="X864" s="14"/>
      <c r="Y864" s="14"/>
      <c r="Z864" s="14"/>
      <c r="AA864" s="14"/>
    </row>
    <row r="865">
      <c r="A865" s="45"/>
      <c r="B865" s="14"/>
      <c r="C865" s="14"/>
      <c r="D865" s="14"/>
      <c r="E865" s="14"/>
      <c r="F865" s="14"/>
      <c r="G865" s="45"/>
      <c r="H865" s="14"/>
      <c r="I865" s="14"/>
      <c r="J865" s="14"/>
      <c r="K865" s="14"/>
      <c r="L865" s="14"/>
      <c r="M865" s="14"/>
      <c r="N865" s="14"/>
      <c r="O865" s="14"/>
      <c r="P865" s="14"/>
      <c r="Q865" s="14"/>
      <c r="R865" s="14"/>
      <c r="S865" s="14"/>
      <c r="T865" s="14"/>
      <c r="U865" s="14"/>
      <c r="V865" s="14"/>
      <c r="W865" s="14"/>
      <c r="X865" s="14"/>
      <c r="Y865" s="14"/>
      <c r="Z865" s="14"/>
      <c r="AA865" s="14"/>
    </row>
    <row r="866">
      <c r="A866" s="45"/>
      <c r="B866" s="14"/>
      <c r="C866" s="14"/>
      <c r="D866" s="14"/>
      <c r="E866" s="14"/>
      <c r="F866" s="14"/>
      <c r="G866" s="45"/>
      <c r="H866" s="14"/>
      <c r="I866" s="14"/>
      <c r="J866" s="14"/>
      <c r="K866" s="14"/>
      <c r="L866" s="14"/>
      <c r="M866" s="14"/>
      <c r="N866" s="14"/>
      <c r="O866" s="14"/>
      <c r="P866" s="14"/>
      <c r="Q866" s="14"/>
      <c r="R866" s="14"/>
      <c r="S866" s="14"/>
      <c r="T866" s="14"/>
      <c r="U866" s="14"/>
      <c r="V866" s="14"/>
      <c r="W866" s="14"/>
      <c r="X866" s="14"/>
      <c r="Y866" s="14"/>
      <c r="Z866" s="14"/>
      <c r="AA866" s="14"/>
    </row>
    <row r="867">
      <c r="A867" s="45"/>
      <c r="B867" s="14"/>
      <c r="C867" s="14"/>
      <c r="D867" s="14"/>
      <c r="E867" s="14"/>
      <c r="F867" s="14"/>
      <c r="G867" s="45"/>
      <c r="H867" s="14"/>
      <c r="I867" s="14"/>
      <c r="J867" s="14"/>
      <c r="K867" s="14"/>
      <c r="L867" s="14"/>
      <c r="M867" s="14"/>
      <c r="N867" s="14"/>
      <c r="O867" s="14"/>
      <c r="P867" s="14"/>
      <c r="Q867" s="14"/>
      <c r="R867" s="14"/>
      <c r="S867" s="14"/>
      <c r="T867" s="14"/>
      <c r="U867" s="14"/>
      <c r="V867" s="14"/>
      <c r="W867" s="14"/>
      <c r="X867" s="14"/>
      <c r="Y867" s="14"/>
      <c r="Z867" s="14"/>
      <c r="AA867" s="14"/>
    </row>
    <row r="868">
      <c r="A868" s="45"/>
      <c r="B868" s="14"/>
      <c r="C868" s="14"/>
      <c r="D868" s="14"/>
      <c r="E868" s="14"/>
      <c r="F868" s="14"/>
      <c r="G868" s="45"/>
      <c r="H868" s="14"/>
      <c r="I868" s="14"/>
      <c r="J868" s="14"/>
      <c r="K868" s="14"/>
      <c r="L868" s="14"/>
      <c r="M868" s="14"/>
      <c r="N868" s="14"/>
      <c r="O868" s="14"/>
      <c r="P868" s="14"/>
      <c r="Q868" s="14"/>
      <c r="R868" s="14"/>
      <c r="S868" s="14"/>
      <c r="T868" s="14"/>
      <c r="U868" s="14"/>
      <c r="V868" s="14"/>
      <c r="W868" s="14"/>
      <c r="X868" s="14"/>
      <c r="Y868" s="14"/>
      <c r="Z868" s="14"/>
      <c r="AA868" s="14"/>
    </row>
    <row r="869">
      <c r="A869" s="45"/>
      <c r="B869" s="14"/>
      <c r="C869" s="14"/>
      <c r="D869" s="14"/>
      <c r="E869" s="14"/>
      <c r="F869" s="14"/>
      <c r="G869" s="45"/>
      <c r="H869" s="14"/>
      <c r="I869" s="14"/>
      <c r="J869" s="14"/>
      <c r="K869" s="14"/>
      <c r="L869" s="14"/>
      <c r="M869" s="14"/>
      <c r="N869" s="14"/>
      <c r="O869" s="14"/>
      <c r="P869" s="14"/>
      <c r="Q869" s="14"/>
      <c r="R869" s="14"/>
      <c r="S869" s="14"/>
      <c r="T869" s="14"/>
      <c r="U869" s="14"/>
      <c r="V869" s="14"/>
      <c r="W869" s="14"/>
      <c r="X869" s="14"/>
      <c r="Y869" s="14"/>
      <c r="Z869" s="14"/>
      <c r="AA869" s="14"/>
    </row>
    <row r="870">
      <c r="A870" s="45"/>
      <c r="B870" s="14"/>
      <c r="C870" s="14"/>
      <c r="D870" s="14"/>
      <c r="E870" s="14"/>
      <c r="F870" s="14"/>
      <c r="G870" s="45"/>
      <c r="H870" s="14"/>
      <c r="I870" s="14"/>
      <c r="J870" s="14"/>
      <c r="K870" s="14"/>
      <c r="L870" s="14"/>
      <c r="M870" s="14"/>
      <c r="N870" s="14"/>
      <c r="O870" s="14"/>
      <c r="P870" s="14"/>
      <c r="Q870" s="14"/>
      <c r="R870" s="14"/>
      <c r="S870" s="14"/>
      <c r="T870" s="14"/>
      <c r="U870" s="14"/>
      <c r="V870" s="14"/>
      <c r="W870" s="14"/>
      <c r="X870" s="14"/>
      <c r="Y870" s="14"/>
      <c r="Z870" s="14"/>
      <c r="AA870" s="14"/>
    </row>
    <row r="871">
      <c r="A871" s="45"/>
      <c r="B871" s="14"/>
      <c r="C871" s="14"/>
      <c r="D871" s="14"/>
      <c r="E871" s="14"/>
      <c r="F871" s="14"/>
      <c r="G871" s="45"/>
      <c r="H871" s="14"/>
      <c r="I871" s="14"/>
      <c r="J871" s="14"/>
      <c r="K871" s="14"/>
      <c r="L871" s="14"/>
      <c r="M871" s="14"/>
      <c r="N871" s="14"/>
      <c r="O871" s="14"/>
      <c r="P871" s="14"/>
      <c r="Q871" s="14"/>
      <c r="R871" s="14"/>
      <c r="S871" s="14"/>
      <c r="T871" s="14"/>
      <c r="U871" s="14"/>
      <c r="V871" s="14"/>
      <c r="W871" s="14"/>
      <c r="X871" s="14"/>
      <c r="Y871" s="14"/>
      <c r="Z871" s="14"/>
      <c r="AA871" s="14"/>
    </row>
    <row r="872">
      <c r="A872" s="45"/>
      <c r="B872" s="14"/>
      <c r="C872" s="14"/>
      <c r="D872" s="14"/>
      <c r="E872" s="14"/>
      <c r="F872" s="14"/>
      <c r="G872" s="45"/>
      <c r="H872" s="14"/>
      <c r="I872" s="14"/>
      <c r="J872" s="14"/>
      <c r="K872" s="14"/>
      <c r="L872" s="14"/>
      <c r="M872" s="14"/>
      <c r="N872" s="14"/>
      <c r="O872" s="14"/>
      <c r="P872" s="14"/>
      <c r="Q872" s="14"/>
      <c r="R872" s="14"/>
      <c r="S872" s="14"/>
      <c r="T872" s="14"/>
      <c r="U872" s="14"/>
      <c r="V872" s="14"/>
      <c r="W872" s="14"/>
      <c r="X872" s="14"/>
      <c r="Y872" s="14"/>
      <c r="Z872" s="14"/>
      <c r="AA872" s="14"/>
    </row>
    <row r="873">
      <c r="A873" s="45"/>
      <c r="B873" s="14"/>
      <c r="C873" s="14"/>
      <c r="D873" s="14"/>
      <c r="E873" s="14"/>
      <c r="F873" s="14"/>
      <c r="G873" s="45"/>
      <c r="H873" s="14"/>
      <c r="I873" s="14"/>
      <c r="J873" s="14"/>
      <c r="K873" s="14"/>
      <c r="L873" s="14"/>
      <c r="M873" s="14"/>
      <c r="N873" s="14"/>
      <c r="O873" s="14"/>
      <c r="P873" s="14"/>
      <c r="Q873" s="14"/>
      <c r="R873" s="14"/>
      <c r="S873" s="14"/>
      <c r="T873" s="14"/>
      <c r="U873" s="14"/>
      <c r="V873" s="14"/>
      <c r="W873" s="14"/>
      <c r="X873" s="14"/>
      <c r="Y873" s="14"/>
      <c r="Z873" s="14"/>
      <c r="AA873" s="14"/>
    </row>
    <row r="874">
      <c r="A874" s="45"/>
      <c r="B874" s="14"/>
      <c r="C874" s="14"/>
      <c r="D874" s="14"/>
      <c r="E874" s="14"/>
      <c r="F874" s="14"/>
      <c r="G874" s="45"/>
      <c r="H874" s="14"/>
      <c r="I874" s="14"/>
      <c r="J874" s="14"/>
      <c r="K874" s="14"/>
      <c r="L874" s="14"/>
      <c r="M874" s="14"/>
      <c r="N874" s="14"/>
      <c r="O874" s="14"/>
      <c r="P874" s="14"/>
      <c r="Q874" s="14"/>
      <c r="R874" s="14"/>
      <c r="S874" s="14"/>
      <c r="T874" s="14"/>
      <c r="U874" s="14"/>
      <c r="V874" s="14"/>
      <c r="W874" s="14"/>
      <c r="X874" s="14"/>
      <c r="Y874" s="14"/>
      <c r="Z874" s="14"/>
      <c r="AA874" s="14"/>
    </row>
    <row r="875">
      <c r="A875" s="45"/>
      <c r="B875" s="14"/>
      <c r="C875" s="14"/>
      <c r="D875" s="14"/>
      <c r="E875" s="14"/>
      <c r="F875" s="14"/>
      <c r="G875" s="45"/>
      <c r="H875" s="14"/>
      <c r="I875" s="14"/>
      <c r="J875" s="14"/>
      <c r="K875" s="14"/>
      <c r="L875" s="14"/>
      <c r="M875" s="14"/>
      <c r="N875" s="14"/>
      <c r="O875" s="14"/>
      <c r="P875" s="14"/>
      <c r="Q875" s="14"/>
      <c r="R875" s="14"/>
      <c r="S875" s="14"/>
      <c r="T875" s="14"/>
      <c r="U875" s="14"/>
      <c r="V875" s="14"/>
      <c r="W875" s="14"/>
      <c r="X875" s="14"/>
      <c r="Y875" s="14"/>
      <c r="Z875" s="14"/>
      <c r="AA875" s="14"/>
    </row>
    <row r="876">
      <c r="A876" s="45"/>
      <c r="B876" s="14"/>
      <c r="C876" s="14"/>
      <c r="D876" s="14"/>
      <c r="E876" s="14"/>
      <c r="F876" s="14"/>
      <c r="G876" s="45"/>
      <c r="H876" s="14"/>
      <c r="I876" s="14"/>
      <c r="J876" s="14"/>
      <c r="K876" s="14"/>
      <c r="L876" s="14"/>
      <c r="M876" s="14"/>
      <c r="N876" s="14"/>
      <c r="O876" s="14"/>
      <c r="P876" s="14"/>
      <c r="Q876" s="14"/>
      <c r="R876" s="14"/>
      <c r="S876" s="14"/>
      <c r="T876" s="14"/>
      <c r="U876" s="14"/>
      <c r="V876" s="14"/>
      <c r="W876" s="14"/>
      <c r="X876" s="14"/>
      <c r="Y876" s="14"/>
      <c r="Z876" s="14"/>
      <c r="AA876" s="14"/>
    </row>
    <row r="877">
      <c r="A877" s="45"/>
      <c r="B877" s="14"/>
      <c r="C877" s="14"/>
      <c r="D877" s="14"/>
      <c r="E877" s="14"/>
      <c r="F877" s="14"/>
      <c r="G877" s="45"/>
      <c r="H877" s="14"/>
      <c r="I877" s="14"/>
      <c r="J877" s="14"/>
      <c r="K877" s="14"/>
      <c r="L877" s="14"/>
      <c r="M877" s="14"/>
      <c r="N877" s="14"/>
      <c r="O877" s="14"/>
      <c r="P877" s="14"/>
      <c r="Q877" s="14"/>
      <c r="R877" s="14"/>
      <c r="S877" s="14"/>
      <c r="T877" s="14"/>
      <c r="U877" s="14"/>
      <c r="V877" s="14"/>
      <c r="W877" s="14"/>
      <c r="X877" s="14"/>
      <c r="Y877" s="14"/>
      <c r="Z877" s="14"/>
      <c r="AA877" s="14"/>
    </row>
    <row r="878">
      <c r="A878" s="45"/>
      <c r="B878" s="14"/>
      <c r="C878" s="14"/>
      <c r="D878" s="14"/>
      <c r="E878" s="14"/>
      <c r="F878" s="14"/>
      <c r="G878" s="45"/>
      <c r="H878" s="14"/>
      <c r="I878" s="14"/>
      <c r="J878" s="14"/>
      <c r="K878" s="14"/>
      <c r="L878" s="14"/>
      <c r="M878" s="14"/>
      <c r="N878" s="14"/>
      <c r="O878" s="14"/>
      <c r="P878" s="14"/>
      <c r="Q878" s="14"/>
      <c r="R878" s="14"/>
      <c r="S878" s="14"/>
      <c r="T878" s="14"/>
      <c r="U878" s="14"/>
      <c r="V878" s="14"/>
      <c r="W878" s="14"/>
      <c r="X878" s="14"/>
      <c r="Y878" s="14"/>
      <c r="Z878" s="14"/>
      <c r="AA878" s="14"/>
    </row>
    <row r="879">
      <c r="A879" s="45"/>
      <c r="B879" s="14"/>
      <c r="C879" s="14"/>
      <c r="D879" s="14"/>
      <c r="E879" s="14"/>
      <c r="F879" s="14"/>
      <c r="G879" s="45"/>
      <c r="H879" s="14"/>
      <c r="I879" s="14"/>
      <c r="J879" s="14"/>
      <c r="K879" s="14"/>
      <c r="L879" s="14"/>
      <c r="M879" s="14"/>
      <c r="N879" s="14"/>
      <c r="O879" s="14"/>
      <c r="P879" s="14"/>
      <c r="Q879" s="14"/>
      <c r="R879" s="14"/>
      <c r="S879" s="14"/>
      <c r="T879" s="14"/>
      <c r="U879" s="14"/>
      <c r="V879" s="14"/>
      <c r="W879" s="14"/>
      <c r="X879" s="14"/>
      <c r="Y879" s="14"/>
      <c r="Z879" s="14"/>
      <c r="AA879" s="14"/>
    </row>
    <row r="880">
      <c r="A880" s="45"/>
      <c r="B880" s="14"/>
      <c r="C880" s="14"/>
      <c r="D880" s="14"/>
      <c r="E880" s="14"/>
      <c r="F880" s="14"/>
      <c r="G880" s="45"/>
      <c r="H880" s="14"/>
      <c r="I880" s="14"/>
      <c r="J880" s="14"/>
      <c r="K880" s="14"/>
      <c r="L880" s="14"/>
      <c r="M880" s="14"/>
      <c r="N880" s="14"/>
      <c r="O880" s="14"/>
      <c r="P880" s="14"/>
      <c r="Q880" s="14"/>
      <c r="R880" s="14"/>
      <c r="S880" s="14"/>
      <c r="T880" s="14"/>
      <c r="U880" s="14"/>
      <c r="V880" s="14"/>
      <c r="W880" s="14"/>
      <c r="X880" s="14"/>
      <c r="Y880" s="14"/>
      <c r="Z880" s="14"/>
      <c r="AA880" s="14"/>
    </row>
    <row r="881">
      <c r="A881" s="45"/>
      <c r="B881" s="14"/>
      <c r="C881" s="14"/>
      <c r="D881" s="14"/>
      <c r="E881" s="14"/>
      <c r="F881" s="14"/>
      <c r="G881" s="45"/>
      <c r="H881" s="14"/>
      <c r="I881" s="14"/>
      <c r="J881" s="14"/>
      <c r="K881" s="14"/>
      <c r="L881" s="14"/>
      <c r="M881" s="14"/>
      <c r="N881" s="14"/>
      <c r="O881" s="14"/>
      <c r="P881" s="14"/>
      <c r="Q881" s="14"/>
      <c r="R881" s="14"/>
      <c r="S881" s="14"/>
      <c r="T881" s="14"/>
      <c r="U881" s="14"/>
      <c r="V881" s="14"/>
      <c r="W881" s="14"/>
      <c r="X881" s="14"/>
      <c r="Y881" s="14"/>
      <c r="Z881" s="14"/>
      <c r="AA881" s="14"/>
    </row>
    <row r="882">
      <c r="A882" s="45"/>
      <c r="B882" s="14"/>
      <c r="C882" s="14"/>
      <c r="D882" s="14"/>
      <c r="E882" s="14"/>
      <c r="F882" s="14"/>
      <c r="G882" s="45"/>
      <c r="H882" s="14"/>
      <c r="I882" s="14"/>
      <c r="J882" s="14"/>
      <c r="K882" s="14"/>
      <c r="L882" s="14"/>
      <c r="M882" s="14"/>
      <c r="N882" s="14"/>
      <c r="O882" s="14"/>
      <c r="P882" s="14"/>
      <c r="Q882" s="14"/>
      <c r="R882" s="14"/>
      <c r="S882" s="14"/>
      <c r="T882" s="14"/>
      <c r="U882" s="14"/>
      <c r="V882" s="14"/>
      <c r="W882" s="14"/>
      <c r="X882" s="14"/>
      <c r="Y882" s="14"/>
      <c r="Z882" s="14"/>
      <c r="AA882" s="14"/>
    </row>
    <row r="883">
      <c r="A883" s="45"/>
      <c r="B883" s="14"/>
      <c r="C883" s="14"/>
      <c r="D883" s="14"/>
      <c r="E883" s="14"/>
      <c r="F883" s="14"/>
      <c r="G883" s="45"/>
      <c r="H883" s="14"/>
      <c r="I883" s="14"/>
      <c r="J883" s="14"/>
      <c r="K883" s="14"/>
      <c r="L883" s="14"/>
      <c r="M883" s="14"/>
      <c r="N883" s="14"/>
      <c r="O883" s="14"/>
      <c r="P883" s="14"/>
      <c r="Q883" s="14"/>
      <c r="R883" s="14"/>
      <c r="S883" s="14"/>
      <c r="T883" s="14"/>
      <c r="U883" s="14"/>
      <c r="V883" s="14"/>
      <c r="W883" s="14"/>
      <c r="X883" s="14"/>
      <c r="Y883" s="14"/>
      <c r="Z883" s="14"/>
      <c r="AA883" s="14"/>
    </row>
    <row r="884">
      <c r="A884" s="45"/>
      <c r="B884" s="14"/>
      <c r="C884" s="14"/>
      <c r="D884" s="14"/>
      <c r="E884" s="14"/>
      <c r="F884" s="14"/>
      <c r="G884" s="45"/>
      <c r="H884" s="14"/>
      <c r="I884" s="14"/>
      <c r="J884" s="14"/>
      <c r="K884" s="14"/>
      <c r="L884" s="14"/>
      <c r="M884" s="14"/>
      <c r="N884" s="14"/>
      <c r="O884" s="14"/>
      <c r="P884" s="14"/>
      <c r="Q884" s="14"/>
      <c r="R884" s="14"/>
      <c r="S884" s="14"/>
      <c r="T884" s="14"/>
      <c r="U884" s="14"/>
      <c r="V884" s="14"/>
      <c r="W884" s="14"/>
      <c r="X884" s="14"/>
      <c r="Y884" s="14"/>
      <c r="Z884" s="14"/>
      <c r="AA884" s="14"/>
    </row>
    <row r="885">
      <c r="A885" s="45"/>
      <c r="B885" s="14"/>
      <c r="C885" s="14"/>
      <c r="D885" s="14"/>
      <c r="E885" s="14"/>
      <c r="F885" s="14"/>
      <c r="G885" s="45"/>
      <c r="H885" s="14"/>
      <c r="I885" s="14"/>
      <c r="J885" s="14"/>
      <c r="K885" s="14"/>
      <c r="L885" s="14"/>
      <c r="M885" s="14"/>
      <c r="N885" s="14"/>
      <c r="O885" s="14"/>
      <c r="P885" s="14"/>
      <c r="Q885" s="14"/>
      <c r="R885" s="14"/>
      <c r="S885" s="14"/>
      <c r="T885" s="14"/>
      <c r="U885" s="14"/>
      <c r="V885" s="14"/>
      <c r="W885" s="14"/>
      <c r="X885" s="14"/>
      <c r="Y885" s="14"/>
      <c r="Z885" s="14"/>
      <c r="AA885" s="14"/>
    </row>
    <row r="886">
      <c r="A886" s="45"/>
      <c r="B886" s="14"/>
      <c r="C886" s="14"/>
      <c r="D886" s="14"/>
      <c r="E886" s="14"/>
      <c r="F886" s="14"/>
      <c r="G886" s="45"/>
      <c r="H886" s="14"/>
      <c r="I886" s="14"/>
      <c r="J886" s="14"/>
      <c r="K886" s="14"/>
      <c r="L886" s="14"/>
      <c r="M886" s="14"/>
      <c r="N886" s="14"/>
      <c r="O886" s="14"/>
      <c r="P886" s="14"/>
      <c r="Q886" s="14"/>
      <c r="R886" s="14"/>
      <c r="S886" s="14"/>
      <c r="T886" s="14"/>
      <c r="U886" s="14"/>
      <c r="V886" s="14"/>
      <c r="W886" s="14"/>
      <c r="X886" s="14"/>
      <c r="Y886" s="14"/>
      <c r="Z886" s="14"/>
      <c r="AA886" s="14"/>
    </row>
    <row r="887">
      <c r="A887" s="45"/>
      <c r="B887" s="14"/>
      <c r="C887" s="14"/>
      <c r="D887" s="14"/>
      <c r="E887" s="14"/>
      <c r="F887" s="14"/>
      <c r="G887" s="45"/>
      <c r="H887" s="14"/>
      <c r="I887" s="14"/>
      <c r="J887" s="14"/>
      <c r="K887" s="14"/>
      <c r="L887" s="14"/>
      <c r="M887" s="14"/>
      <c r="N887" s="14"/>
      <c r="O887" s="14"/>
      <c r="P887" s="14"/>
      <c r="Q887" s="14"/>
      <c r="R887" s="14"/>
      <c r="S887" s="14"/>
      <c r="T887" s="14"/>
      <c r="U887" s="14"/>
      <c r="V887" s="14"/>
      <c r="W887" s="14"/>
      <c r="X887" s="14"/>
      <c r="Y887" s="14"/>
      <c r="Z887" s="14"/>
      <c r="AA887" s="14"/>
    </row>
    <row r="888">
      <c r="A888" s="45"/>
      <c r="B888" s="14"/>
      <c r="C888" s="14"/>
      <c r="D888" s="14"/>
      <c r="E888" s="14"/>
      <c r="F888" s="14"/>
      <c r="G888" s="45"/>
      <c r="H888" s="14"/>
      <c r="I888" s="14"/>
      <c r="J888" s="14"/>
      <c r="K888" s="14"/>
      <c r="L888" s="14"/>
      <c r="M888" s="14"/>
      <c r="N888" s="14"/>
      <c r="O888" s="14"/>
      <c r="P888" s="14"/>
      <c r="Q888" s="14"/>
      <c r="R888" s="14"/>
      <c r="S888" s="14"/>
      <c r="T888" s="14"/>
      <c r="U888" s="14"/>
      <c r="V888" s="14"/>
      <c r="W888" s="14"/>
      <c r="X888" s="14"/>
      <c r="Y888" s="14"/>
      <c r="Z888" s="14"/>
      <c r="AA888" s="14"/>
    </row>
    <row r="889">
      <c r="A889" s="45"/>
      <c r="B889" s="14"/>
      <c r="C889" s="14"/>
      <c r="D889" s="14"/>
      <c r="E889" s="14"/>
      <c r="F889" s="14"/>
      <c r="G889" s="45"/>
      <c r="H889" s="14"/>
      <c r="I889" s="14"/>
      <c r="J889" s="14"/>
      <c r="K889" s="14"/>
      <c r="L889" s="14"/>
      <c r="M889" s="14"/>
      <c r="N889" s="14"/>
      <c r="O889" s="14"/>
      <c r="P889" s="14"/>
      <c r="Q889" s="14"/>
      <c r="R889" s="14"/>
      <c r="S889" s="14"/>
      <c r="T889" s="14"/>
      <c r="U889" s="14"/>
      <c r="V889" s="14"/>
      <c r="W889" s="14"/>
      <c r="X889" s="14"/>
      <c r="Y889" s="14"/>
      <c r="Z889" s="14"/>
      <c r="AA889" s="14"/>
    </row>
    <row r="890">
      <c r="A890" s="45"/>
      <c r="B890" s="14"/>
      <c r="C890" s="14"/>
      <c r="D890" s="14"/>
      <c r="E890" s="14"/>
      <c r="F890" s="14"/>
      <c r="G890" s="45"/>
      <c r="H890" s="14"/>
      <c r="I890" s="14"/>
      <c r="J890" s="14"/>
      <c r="K890" s="14"/>
      <c r="L890" s="14"/>
      <c r="M890" s="14"/>
      <c r="N890" s="14"/>
      <c r="O890" s="14"/>
      <c r="P890" s="14"/>
      <c r="Q890" s="14"/>
      <c r="R890" s="14"/>
      <c r="S890" s="14"/>
      <c r="T890" s="14"/>
      <c r="U890" s="14"/>
      <c r="V890" s="14"/>
      <c r="W890" s="14"/>
      <c r="X890" s="14"/>
      <c r="Y890" s="14"/>
      <c r="Z890" s="14"/>
      <c r="AA890" s="14"/>
    </row>
    <row r="891">
      <c r="A891" s="45"/>
      <c r="B891" s="14"/>
      <c r="C891" s="14"/>
      <c r="D891" s="14"/>
      <c r="E891" s="14"/>
      <c r="F891" s="14"/>
      <c r="G891" s="45"/>
      <c r="H891" s="14"/>
      <c r="I891" s="14"/>
      <c r="J891" s="14"/>
      <c r="K891" s="14"/>
      <c r="L891" s="14"/>
      <c r="M891" s="14"/>
      <c r="N891" s="14"/>
      <c r="O891" s="14"/>
      <c r="P891" s="14"/>
      <c r="Q891" s="14"/>
      <c r="R891" s="14"/>
      <c r="S891" s="14"/>
      <c r="T891" s="14"/>
      <c r="U891" s="14"/>
      <c r="V891" s="14"/>
      <c r="W891" s="14"/>
      <c r="X891" s="14"/>
      <c r="Y891" s="14"/>
      <c r="Z891" s="14"/>
      <c r="AA891" s="14"/>
    </row>
    <row r="892">
      <c r="A892" s="45"/>
      <c r="B892" s="14"/>
      <c r="C892" s="14"/>
      <c r="D892" s="14"/>
      <c r="E892" s="14"/>
      <c r="F892" s="14"/>
      <c r="G892" s="45"/>
      <c r="H892" s="14"/>
      <c r="I892" s="14"/>
      <c r="J892" s="14"/>
      <c r="K892" s="14"/>
      <c r="L892" s="14"/>
      <c r="M892" s="14"/>
      <c r="N892" s="14"/>
      <c r="O892" s="14"/>
      <c r="P892" s="14"/>
      <c r="Q892" s="14"/>
      <c r="R892" s="14"/>
      <c r="S892" s="14"/>
      <c r="T892" s="14"/>
      <c r="U892" s="14"/>
      <c r="V892" s="14"/>
      <c r="W892" s="14"/>
      <c r="X892" s="14"/>
      <c r="Y892" s="14"/>
      <c r="Z892" s="14"/>
      <c r="AA892" s="14"/>
    </row>
    <row r="893">
      <c r="A893" s="45"/>
      <c r="B893" s="14"/>
      <c r="C893" s="14"/>
      <c r="D893" s="14"/>
      <c r="E893" s="14"/>
      <c r="F893" s="14"/>
      <c r="G893" s="45"/>
      <c r="H893" s="14"/>
      <c r="I893" s="14"/>
      <c r="J893" s="14"/>
      <c r="K893" s="14"/>
      <c r="L893" s="14"/>
      <c r="M893" s="14"/>
      <c r="N893" s="14"/>
      <c r="O893" s="14"/>
      <c r="P893" s="14"/>
      <c r="Q893" s="14"/>
      <c r="R893" s="14"/>
      <c r="S893" s="14"/>
      <c r="T893" s="14"/>
      <c r="U893" s="14"/>
      <c r="V893" s="14"/>
      <c r="W893" s="14"/>
      <c r="X893" s="14"/>
      <c r="Y893" s="14"/>
      <c r="Z893" s="14"/>
      <c r="AA893" s="14"/>
    </row>
    <row r="894">
      <c r="A894" s="45"/>
      <c r="B894" s="14"/>
      <c r="C894" s="14"/>
      <c r="D894" s="14"/>
      <c r="E894" s="14"/>
      <c r="F894" s="14"/>
      <c r="G894" s="45"/>
      <c r="H894" s="14"/>
      <c r="I894" s="14"/>
      <c r="J894" s="14"/>
      <c r="K894" s="14"/>
      <c r="L894" s="14"/>
      <c r="M894" s="14"/>
      <c r="N894" s="14"/>
      <c r="O894" s="14"/>
      <c r="P894" s="14"/>
      <c r="Q894" s="14"/>
      <c r="R894" s="14"/>
      <c r="S894" s="14"/>
      <c r="T894" s="14"/>
      <c r="U894" s="14"/>
      <c r="V894" s="14"/>
      <c r="W894" s="14"/>
      <c r="X894" s="14"/>
      <c r="Y894" s="14"/>
      <c r="Z894" s="14"/>
      <c r="AA894" s="14"/>
    </row>
    <row r="895">
      <c r="A895" s="45"/>
      <c r="B895" s="14"/>
      <c r="C895" s="14"/>
      <c r="D895" s="14"/>
      <c r="E895" s="14"/>
      <c r="F895" s="14"/>
      <c r="G895" s="45"/>
      <c r="H895" s="14"/>
      <c r="I895" s="14"/>
      <c r="J895" s="14"/>
      <c r="K895" s="14"/>
      <c r="L895" s="14"/>
      <c r="M895" s="14"/>
      <c r="N895" s="14"/>
      <c r="O895" s="14"/>
      <c r="P895" s="14"/>
      <c r="Q895" s="14"/>
      <c r="R895" s="14"/>
      <c r="S895" s="14"/>
      <c r="T895" s="14"/>
      <c r="U895" s="14"/>
      <c r="V895" s="14"/>
      <c r="W895" s="14"/>
      <c r="X895" s="14"/>
      <c r="Y895" s="14"/>
      <c r="Z895" s="14"/>
      <c r="AA895" s="14"/>
    </row>
    <row r="896">
      <c r="A896" s="45"/>
      <c r="B896" s="14"/>
      <c r="C896" s="14"/>
      <c r="D896" s="14"/>
      <c r="E896" s="14"/>
      <c r="F896" s="14"/>
      <c r="G896" s="45"/>
      <c r="H896" s="14"/>
      <c r="I896" s="14"/>
      <c r="J896" s="14"/>
      <c r="K896" s="14"/>
      <c r="L896" s="14"/>
      <c r="M896" s="14"/>
      <c r="N896" s="14"/>
      <c r="O896" s="14"/>
      <c r="P896" s="14"/>
      <c r="Q896" s="14"/>
      <c r="R896" s="14"/>
      <c r="S896" s="14"/>
      <c r="T896" s="14"/>
      <c r="U896" s="14"/>
      <c r="V896" s="14"/>
      <c r="W896" s="14"/>
      <c r="X896" s="14"/>
      <c r="Y896" s="14"/>
      <c r="Z896" s="14"/>
      <c r="AA896" s="14"/>
    </row>
    <row r="897">
      <c r="A897" s="45"/>
      <c r="B897" s="14"/>
      <c r="C897" s="14"/>
      <c r="D897" s="14"/>
      <c r="E897" s="14"/>
      <c r="F897" s="14"/>
      <c r="G897" s="45"/>
      <c r="H897" s="14"/>
      <c r="I897" s="14"/>
      <c r="J897" s="14"/>
      <c r="K897" s="14"/>
      <c r="L897" s="14"/>
      <c r="M897" s="14"/>
      <c r="N897" s="14"/>
      <c r="O897" s="14"/>
      <c r="P897" s="14"/>
      <c r="Q897" s="14"/>
      <c r="R897" s="14"/>
      <c r="S897" s="14"/>
      <c r="T897" s="14"/>
      <c r="U897" s="14"/>
      <c r="V897" s="14"/>
      <c r="W897" s="14"/>
      <c r="X897" s="14"/>
      <c r="Y897" s="14"/>
      <c r="Z897" s="14"/>
      <c r="AA897" s="14"/>
    </row>
    <row r="898">
      <c r="A898" s="45"/>
      <c r="B898" s="14"/>
      <c r="C898" s="14"/>
      <c r="D898" s="14"/>
      <c r="E898" s="14"/>
      <c r="F898" s="14"/>
      <c r="G898" s="45"/>
      <c r="H898" s="14"/>
      <c r="I898" s="14"/>
      <c r="J898" s="14"/>
      <c r="K898" s="14"/>
      <c r="L898" s="14"/>
      <c r="M898" s="14"/>
      <c r="N898" s="14"/>
      <c r="O898" s="14"/>
      <c r="P898" s="14"/>
      <c r="Q898" s="14"/>
      <c r="R898" s="14"/>
      <c r="S898" s="14"/>
      <c r="T898" s="14"/>
      <c r="U898" s="14"/>
      <c r="V898" s="14"/>
      <c r="W898" s="14"/>
      <c r="X898" s="14"/>
      <c r="Y898" s="14"/>
      <c r="Z898" s="14"/>
      <c r="AA898" s="14"/>
    </row>
    <row r="899">
      <c r="A899" s="45"/>
      <c r="B899" s="14"/>
      <c r="C899" s="14"/>
      <c r="D899" s="14"/>
      <c r="E899" s="14"/>
      <c r="F899" s="14"/>
      <c r="G899" s="45"/>
      <c r="H899" s="14"/>
      <c r="I899" s="14"/>
      <c r="J899" s="14"/>
      <c r="K899" s="14"/>
      <c r="L899" s="14"/>
      <c r="M899" s="14"/>
      <c r="N899" s="14"/>
      <c r="O899" s="14"/>
      <c r="P899" s="14"/>
      <c r="Q899" s="14"/>
      <c r="R899" s="14"/>
      <c r="S899" s="14"/>
      <c r="T899" s="14"/>
      <c r="U899" s="14"/>
      <c r="V899" s="14"/>
      <c r="W899" s="14"/>
      <c r="X899" s="14"/>
      <c r="Y899" s="14"/>
      <c r="Z899" s="14"/>
      <c r="AA899" s="14"/>
    </row>
    <row r="900">
      <c r="A900" s="45"/>
      <c r="B900" s="14"/>
      <c r="C900" s="14"/>
      <c r="D900" s="14"/>
      <c r="E900" s="14"/>
      <c r="F900" s="14"/>
      <c r="G900" s="45"/>
      <c r="H900" s="14"/>
      <c r="I900" s="14"/>
      <c r="J900" s="14"/>
      <c r="K900" s="14"/>
      <c r="L900" s="14"/>
      <c r="M900" s="14"/>
      <c r="N900" s="14"/>
      <c r="O900" s="14"/>
      <c r="P900" s="14"/>
      <c r="Q900" s="14"/>
      <c r="R900" s="14"/>
      <c r="S900" s="14"/>
      <c r="T900" s="14"/>
      <c r="U900" s="14"/>
      <c r="V900" s="14"/>
      <c r="W900" s="14"/>
      <c r="X900" s="14"/>
      <c r="Y900" s="14"/>
      <c r="Z900" s="14"/>
      <c r="AA900" s="14"/>
    </row>
    <row r="901">
      <c r="A901" s="45"/>
      <c r="B901" s="14"/>
      <c r="C901" s="14"/>
      <c r="D901" s="14"/>
      <c r="E901" s="14"/>
      <c r="F901" s="14"/>
      <c r="G901" s="45"/>
      <c r="H901" s="14"/>
      <c r="I901" s="14"/>
      <c r="J901" s="14"/>
      <c r="K901" s="14"/>
      <c r="L901" s="14"/>
      <c r="M901" s="14"/>
      <c r="N901" s="14"/>
      <c r="O901" s="14"/>
      <c r="P901" s="14"/>
      <c r="Q901" s="14"/>
      <c r="R901" s="14"/>
      <c r="S901" s="14"/>
      <c r="T901" s="14"/>
      <c r="U901" s="14"/>
      <c r="V901" s="14"/>
      <c r="W901" s="14"/>
      <c r="X901" s="14"/>
      <c r="Y901" s="14"/>
      <c r="Z901" s="14"/>
      <c r="AA901" s="14"/>
    </row>
    <row r="902">
      <c r="A902" s="45"/>
      <c r="B902" s="14"/>
      <c r="C902" s="14"/>
      <c r="D902" s="14"/>
      <c r="E902" s="14"/>
      <c r="F902" s="14"/>
      <c r="G902" s="45"/>
      <c r="H902" s="14"/>
      <c r="I902" s="14"/>
      <c r="J902" s="14"/>
      <c r="K902" s="14"/>
      <c r="L902" s="14"/>
      <c r="M902" s="14"/>
      <c r="N902" s="14"/>
      <c r="O902" s="14"/>
      <c r="P902" s="14"/>
      <c r="Q902" s="14"/>
      <c r="R902" s="14"/>
      <c r="S902" s="14"/>
      <c r="T902" s="14"/>
      <c r="U902" s="14"/>
      <c r="V902" s="14"/>
      <c r="W902" s="14"/>
      <c r="X902" s="14"/>
      <c r="Y902" s="14"/>
      <c r="Z902" s="14"/>
      <c r="AA902" s="14"/>
    </row>
    <row r="903">
      <c r="A903" s="45"/>
      <c r="B903" s="14"/>
      <c r="C903" s="14"/>
      <c r="D903" s="14"/>
      <c r="E903" s="14"/>
      <c r="F903" s="14"/>
      <c r="G903" s="45"/>
      <c r="H903" s="14"/>
      <c r="I903" s="14"/>
      <c r="J903" s="14"/>
      <c r="K903" s="14"/>
      <c r="L903" s="14"/>
      <c r="M903" s="14"/>
      <c r="N903" s="14"/>
      <c r="O903" s="14"/>
      <c r="P903" s="14"/>
      <c r="Q903" s="14"/>
      <c r="R903" s="14"/>
      <c r="S903" s="14"/>
      <c r="T903" s="14"/>
      <c r="U903" s="14"/>
      <c r="V903" s="14"/>
      <c r="W903" s="14"/>
      <c r="X903" s="14"/>
      <c r="Y903" s="14"/>
      <c r="Z903" s="14"/>
      <c r="AA903" s="14"/>
    </row>
    <row r="904">
      <c r="A904" s="45"/>
      <c r="B904" s="14"/>
      <c r="C904" s="14"/>
      <c r="D904" s="14"/>
      <c r="E904" s="14"/>
      <c r="F904" s="14"/>
      <c r="G904" s="45"/>
      <c r="H904" s="14"/>
      <c r="I904" s="14"/>
      <c r="J904" s="14"/>
      <c r="K904" s="14"/>
      <c r="L904" s="14"/>
      <c r="M904" s="14"/>
      <c r="N904" s="14"/>
      <c r="O904" s="14"/>
      <c r="P904" s="14"/>
      <c r="Q904" s="14"/>
      <c r="R904" s="14"/>
      <c r="S904" s="14"/>
      <c r="T904" s="14"/>
      <c r="U904" s="14"/>
      <c r="V904" s="14"/>
      <c r="W904" s="14"/>
      <c r="X904" s="14"/>
      <c r="Y904" s="14"/>
      <c r="Z904" s="14"/>
      <c r="AA904" s="14"/>
    </row>
    <row r="905">
      <c r="A905" s="45"/>
      <c r="B905" s="14"/>
      <c r="C905" s="14"/>
      <c r="D905" s="14"/>
      <c r="E905" s="14"/>
      <c r="F905" s="14"/>
      <c r="G905" s="45"/>
      <c r="H905" s="14"/>
      <c r="I905" s="14"/>
      <c r="J905" s="14"/>
      <c r="K905" s="14"/>
      <c r="L905" s="14"/>
      <c r="M905" s="14"/>
      <c r="N905" s="14"/>
      <c r="O905" s="14"/>
      <c r="P905" s="14"/>
      <c r="Q905" s="14"/>
      <c r="R905" s="14"/>
      <c r="S905" s="14"/>
      <c r="T905" s="14"/>
      <c r="U905" s="14"/>
      <c r="V905" s="14"/>
      <c r="W905" s="14"/>
      <c r="X905" s="14"/>
      <c r="Y905" s="14"/>
      <c r="Z905" s="14"/>
      <c r="AA905" s="14"/>
    </row>
    <row r="906">
      <c r="A906" s="45"/>
      <c r="B906" s="14"/>
      <c r="C906" s="14"/>
      <c r="D906" s="14"/>
      <c r="E906" s="14"/>
      <c r="F906" s="14"/>
      <c r="G906" s="45"/>
      <c r="H906" s="14"/>
      <c r="I906" s="14"/>
      <c r="J906" s="14"/>
      <c r="K906" s="14"/>
      <c r="L906" s="14"/>
      <c r="M906" s="14"/>
      <c r="N906" s="14"/>
      <c r="O906" s="14"/>
      <c r="P906" s="14"/>
      <c r="Q906" s="14"/>
      <c r="R906" s="14"/>
      <c r="S906" s="14"/>
      <c r="T906" s="14"/>
      <c r="U906" s="14"/>
      <c r="V906" s="14"/>
      <c r="W906" s="14"/>
      <c r="X906" s="14"/>
      <c r="Y906" s="14"/>
      <c r="Z906" s="14"/>
      <c r="AA906" s="14"/>
    </row>
    <row r="907">
      <c r="A907" s="45"/>
      <c r="B907" s="14"/>
      <c r="C907" s="14"/>
      <c r="D907" s="14"/>
      <c r="E907" s="14"/>
      <c r="F907" s="14"/>
      <c r="G907" s="45"/>
      <c r="H907" s="14"/>
      <c r="I907" s="14"/>
      <c r="J907" s="14"/>
      <c r="K907" s="14"/>
      <c r="L907" s="14"/>
      <c r="M907" s="14"/>
      <c r="N907" s="14"/>
      <c r="O907" s="14"/>
      <c r="P907" s="14"/>
      <c r="Q907" s="14"/>
      <c r="R907" s="14"/>
      <c r="S907" s="14"/>
      <c r="T907" s="14"/>
      <c r="U907" s="14"/>
      <c r="V907" s="14"/>
      <c r="W907" s="14"/>
      <c r="X907" s="14"/>
      <c r="Y907" s="14"/>
      <c r="Z907" s="14"/>
      <c r="AA907" s="14"/>
    </row>
    <row r="908">
      <c r="A908" s="45"/>
      <c r="B908" s="14"/>
      <c r="C908" s="14"/>
      <c r="D908" s="14"/>
      <c r="E908" s="14"/>
      <c r="F908" s="14"/>
      <c r="G908" s="45"/>
      <c r="H908" s="14"/>
      <c r="I908" s="14"/>
      <c r="J908" s="14"/>
      <c r="K908" s="14"/>
      <c r="L908" s="14"/>
      <c r="M908" s="14"/>
      <c r="N908" s="14"/>
      <c r="O908" s="14"/>
      <c r="P908" s="14"/>
      <c r="Q908" s="14"/>
      <c r="R908" s="14"/>
      <c r="S908" s="14"/>
      <c r="T908" s="14"/>
      <c r="U908" s="14"/>
      <c r="V908" s="14"/>
      <c r="W908" s="14"/>
      <c r="X908" s="14"/>
      <c r="Y908" s="14"/>
      <c r="Z908" s="14"/>
      <c r="AA908" s="14"/>
    </row>
    <row r="909">
      <c r="A909" s="45"/>
      <c r="B909" s="14"/>
      <c r="C909" s="14"/>
      <c r="D909" s="14"/>
      <c r="E909" s="14"/>
      <c r="F909" s="14"/>
      <c r="G909" s="45"/>
      <c r="H909" s="14"/>
      <c r="I909" s="14"/>
      <c r="J909" s="14"/>
      <c r="K909" s="14"/>
      <c r="L909" s="14"/>
      <c r="M909" s="14"/>
      <c r="N909" s="14"/>
      <c r="O909" s="14"/>
      <c r="P909" s="14"/>
      <c r="Q909" s="14"/>
      <c r="R909" s="14"/>
      <c r="S909" s="14"/>
      <c r="T909" s="14"/>
      <c r="U909" s="14"/>
      <c r="V909" s="14"/>
      <c r="W909" s="14"/>
      <c r="X909" s="14"/>
      <c r="Y909" s="14"/>
      <c r="Z909" s="14"/>
      <c r="AA909" s="14"/>
    </row>
    <row r="910">
      <c r="A910" s="45"/>
      <c r="B910" s="14"/>
      <c r="C910" s="14"/>
      <c r="D910" s="14"/>
      <c r="E910" s="14"/>
      <c r="F910" s="14"/>
      <c r="G910" s="45"/>
      <c r="H910" s="14"/>
      <c r="I910" s="14"/>
      <c r="J910" s="14"/>
      <c r="K910" s="14"/>
      <c r="L910" s="14"/>
      <c r="M910" s="14"/>
      <c r="N910" s="14"/>
      <c r="O910" s="14"/>
      <c r="P910" s="14"/>
      <c r="Q910" s="14"/>
      <c r="R910" s="14"/>
      <c r="S910" s="14"/>
      <c r="T910" s="14"/>
      <c r="U910" s="14"/>
      <c r="V910" s="14"/>
      <c r="W910" s="14"/>
      <c r="X910" s="14"/>
      <c r="Y910" s="14"/>
      <c r="Z910" s="14"/>
      <c r="AA910" s="14"/>
    </row>
    <row r="911">
      <c r="A911" s="45"/>
      <c r="B911" s="14"/>
      <c r="C911" s="14"/>
      <c r="D911" s="14"/>
      <c r="E911" s="14"/>
      <c r="F911" s="14"/>
      <c r="G911" s="45"/>
      <c r="H911" s="14"/>
      <c r="I911" s="14"/>
      <c r="J911" s="14"/>
      <c r="K911" s="14"/>
      <c r="L911" s="14"/>
      <c r="M911" s="14"/>
      <c r="N911" s="14"/>
      <c r="O911" s="14"/>
      <c r="P911" s="14"/>
      <c r="Q911" s="14"/>
      <c r="R911" s="14"/>
      <c r="S911" s="14"/>
      <c r="T911" s="14"/>
      <c r="U911" s="14"/>
      <c r="V911" s="14"/>
      <c r="W911" s="14"/>
      <c r="X911" s="14"/>
      <c r="Y911" s="14"/>
      <c r="Z911" s="14"/>
      <c r="AA911" s="14"/>
    </row>
    <row r="912">
      <c r="A912" s="45"/>
      <c r="B912" s="14"/>
      <c r="C912" s="14"/>
      <c r="D912" s="14"/>
      <c r="E912" s="14"/>
      <c r="F912" s="14"/>
      <c r="G912" s="45"/>
      <c r="H912" s="14"/>
      <c r="I912" s="14"/>
      <c r="J912" s="14"/>
      <c r="K912" s="14"/>
      <c r="L912" s="14"/>
      <c r="M912" s="14"/>
      <c r="N912" s="14"/>
      <c r="O912" s="14"/>
      <c r="P912" s="14"/>
      <c r="Q912" s="14"/>
      <c r="R912" s="14"/>
      <c r="S912" s="14"/>
      <c r="T912" s="14"/>
      <c r="U912" s="14"/>
      <c r="V912" s="14"/>
      <c r="W912" s="14"/>
      <c r="X912" s="14"/>
      <c r="Y912" s="14"/>
      <c r="Z912" s="14"/>
      <c r="AA912" s="14"/>
    </row>
    <row r="913">
      <c r="A913" s="45"/>
      <c r="B913" s="14"/>
      <c r="C913" s="14"/>
      <c r="D913" s="14"/>
      <c r="E913" s="14"/>
      <c r="F913" s="14"/>
      <c r="G913" s="45"/>
      <c r="H913" s="14"/>
      <c r="I913" s="14"/>
      <c r="J913" s="14"/>
      <c r="K913" s="14"/>
      <c r="L913" s="14"/>
      <c r="M913" s="14"/>
      <c r="N913" s="14"/>
      <c r="O913" s="14"/>
      <c r="P913" s="14"/>
      <c r="Q913" s="14"/>
      <c r="R913" s="14"/>
      <c r="S913" s="14"/>
      <c r="T913" s="14"/>
      <c r="U913" s="14"/>
      <c r="V913" s="14"/>
      <c r="W913" s="14"/>
      <c r="X913" s="14"/>
      <c r="Y913" s="14"/>
      <c r="Z913" s="14"/>
      <c r="AA913" s="14"/>
    </row>
    <row r="914">
      <c r="A914" s="45"/>
      <c r="B914" s="14"/>
      <c r="C914" s="14"/>
      <c r="D914" s="14"/>
      <c r="E914" s="14"/>
      <c r="F914" s="14"/>
      <c r="G914" s="45"/>
      <c r="H914" s="14"/>
      <c r="I914" s="14"/>
      <c r="J914" s="14"/>
      <c r="K914" s="14"/>
      <c r="L914" s="14"/>
      <c r="M914" s="14"/>
      <c r="N914" s="14"/>
      <c r="O914" s="14"/>
      <c r="P914" s="14"/>
      <c r="Q914" s="14"/>
      <c r="R914" s="14"/>
      <c r="S914" s="14"/>
      <c r="T914" s="14"/>
      <c r="U914" s="14"/>
      <c r="V914" s="14"/>
      <c r="W914" s="14"/>
      <c r="X914" s="14"/>
      <c r="Y914" s="14"/>
      <c r="Z914" s="14"/>
      <c r="AA914" s="14"/>
    </row>
    <row r="915">
      <c r="A915" s="45"/>
      <c r="B915" s="14"/>
      <c r="C915" s="14"/>
      <c r="D915" s="14"/>
      <c r="E915" s="14"/>
      <c r="F915" s="14"/>
      <c r="G915" s="45"/>
      <c r="H915" s="14"/>
      <c r="I915" s="14"/>
      <c r="J915" s="14"/>
      <c r="K915" s="14"/>
      <c r="L915" s="14"/>
      <c r="M915" s="14"/>
      <c r="N915" s="14"/>
      <c r="O915" s="14"/>
      <c r="P915" s="14"/>
      <c r="Q915" s="14"/>
      <c r="R915" s="14"/>
      <c r="S915" s="14"/>
      <c r="T915" s="14"/>
      <c r="U915" s="14"/>
      <c r="V915" s="14"/>
      <c r="W915" s="14"/>
      <c r="X915" s="14"/>
      <c r="Y915" s="14"/>
      <c r="Z915" s="14"/>
      <c r="AA915" s="14"/>
    </row>
    <row r="916">
      <c r="A916" s="45"/>
      <c r="B916" s="14"/>
      <c r="C916" s="14"/>
      <c r="D916" s="14"/>
      <c r="E916" s="14"/>
      <c r="F916" s="14"/>
      <c r="G916" s="45"/>
      <c r="H916" s="14"/>
      <c r="I916" s="14"/>
      <c r="J916" s="14"/>
      <c r="K916" s="14"/>
      <c r="L916" s="14"/>
      <c r="M916" s="14"/>
      <c r="N916" s="14"/>
      <c r="O916" s="14"/>
      <c r="P916" s="14"/>
      <c r="Q916" s="14"/>
      <c r="R916" s="14"/>
      <c r="S916" s="14"/>
      <c r="T916" s="14"/>
      <c r="U916" s="14"/>
      <c r="V916" s="14"/>
      <c r="W916" s="14"/>
      <c r="X916" s="14"/>
      <c r="Y916" s="14"/>
      <c r="Z916" s="14"/>
      <c r="AA916" s="14"/>
    </row>
    <row r="917">
      <c r="A917" s="45"/>
      <c r="B917" s="14"/>
      <c r="C917" s="14"/>
      <c r="D917" s="14"/>
      <c r="E917" s="14"/>
      <c r="F917" s="14"/>
      <c r="G917" s="45"/>
      <c r="H917" s="14"/>
      <c r="I917" s="14"/>
      <c r="J917" s="14"/>
      <c r="K917" s="14"/>
      <c r="L917" s="14"/>
      <c r="M917" s="14"/>
      <c r="N917" s="14"/>
      <c r="O917" s="14"/>
      <c r="P917" s="14"/>
      <c r="Q917" s="14"/>
      <c r="R917" s="14"/>
      <c r="S917" s="14"/>
      <c r="T917" s="14"/>
      <c r="U917" s="14"/>
      <c r="V917" s="14"/>
      <c r="W917" s="14"/>
      <c r="X917" s="14"/>
      <c r="Y917" s="14"/>
      <c r="Z917" s="14"/>
      <c r="AA917" s="14"/>
    </row>
    <row r="918">
      <c r="A918" s="45"/>
      <c r="B918" s="14"/>
      <c r="C918" s="14"/>
      <c r="D918" s="14"/>
      <c r="E918" s="14"/>
      <c r="F918" s="14"/>
      <c r="G918" s="45"/>
      <c r="H918" s="14"/>
      <c r="I918" s="14"/>
      <c r="J918" s="14"/>
      <c r="K918" s="14"/>
      <c r="L918" s="14"/>
      <c r="M918" s="14"/>
      <c r="N918" s="14"/>
      <c r="O918" s="14"/>
      <c r="P918" s="14"/>
      <c r="Q918" s="14"/>
      <c r="R918" s="14"/>
      <c r="S918" s="14"/>
      <c r="T918" s="14"/>
      <c r="U918" s="14"/>
      <c r="V918" s="14"/>
      <c r="W918" s="14"/>
      <c r="X918" s="14"/>
      <c r="Y918" s="14"/>
      <c r="Z918" s="14"/>
      <c r="AA918" s="14"/>
    </row>
    <row r="919">
      <c r="A919" s="45"/>
      <c r="B919" s="14"/>
      <c r="C919" s="14"/>
      <c r="D919" s="14"/>
      <c r="E919" s="14"/>
      <c r="F919" s="14"/>
      <c r="G919" s="45"/>
      <c r="H919" s="14"/>
      <c r="I919" s="14"/>
      <c r="J919" s="14"/>
      <c r="K919" s="14"/>
      <c r="L919" s="14"/>
      <c r="M919" s="14"/>
      <c r="N919" s="14"/>
      <c r="O919" s="14"/>
      <c r="P919" s="14"/>
      <c r="Q919" s="14"/>
      <c r="R919" s="14"/>
      <c r="S919" s="14"/>
      <c r="T919" s="14"/>
      <c r="U919" s="14"/>
      <c r="V919" s="14"/>
      <c r="W919" s="14"/>
      <c r="X919" s="14"/>
      <c r="Y919" s="14"/>
      <c r="Z919" s="14"/>
      <c r="AA919" s="14"/>
    </row>
    <row r="920">
      <c r="A920" s="45"/>
      <c r="B920" s="14"/>
      <c r="C920" s="14"/>
      <c r="D920" s="14"/>
      <c r="E920" s="14"/>
      <c r="F920" s="14"/>
      <c r="G920" s="45"/>
      <c r="H920" s="14"/>
      <c r="I920" s="14"/>
      <c r="J920" s="14"/>
      <c r="K920" s="14"/>
      <c r="L920" s="14"/>
      <c r="M920" s="14"/>
      <c r="N920" s="14"/>
      <c r="O920" s="14"/>
      <c r="P920" s="14"/>
      <c r="Q920" s="14"/>
      <c r="R920" s="14"/>
      <c r="S920" s="14"/>
      <c r="T920" s="14"/>
      <c r="U920" s="14"/>
      <c r="V920" s="14"/>
      <c r="W920" s="14"/>
      <c r="X920" s="14"/>
      <c r="Y920" s="14"/>
      <c r="Z920" s="14"/>
      <c r="AA920" s="14"/>
    </row>
    <row r="921">
      <c r="A921" s="45"/>
      <c r="B921" s="14"/>
      <c r="C921" s="14"/>
      <c r="D921" s="14"/>
      <c r="E921" s="14"/>
      <c r="F921" s="14"/>
      <c r="G921" s="45"/>
      <c r="H921" s="14"/>
      <c r="I921" s="14"/>
      <c r="J921" s="14"/>
      <c r="K921" s="14"/>
      <c r="L921" s="14"/>
      <c r="M921" s="14"/>
      <c r="N921" s="14"/>
      <c r="O921" s="14"/>
      <c r="P921" s="14"/>
      <c r="Q921" s="14"/>
      <c r="R921" s="14"/>
      <c r="S921" s="14"/>
      <c r="T921" s="14"/>
      <c r="U921" s="14"/>
      <c r="V921" s="14"/>
      <c r="W921" s="14"/>
      <c r="X921" s="14"/>
      <c r="Y921" s="14"/>
      <c r="Z921" s="14"/>
      <c r="AA921" s="14"/>
    </row>
    <row r="922">
      <c r="A922" s="45"/>
      <c r="B922" s="14"/>
      <c r="C922" s="14"/>
      <c r="D922" s="14"/>
      <c r="E922" s="14"/>
      <c r="F922" s="14"/>
      <c r="G922" s="45"/>
      <c r="H922" s="14"/>
      <c r="I922" s="14"/>
      <c r="J922" s="14"/>
      <c r="K922" s="14"/>
      <c r="L922" s="14"/>
      <c r="M922" s="14"/>
      <c r="N922" s="14"/>
      <c r="O922" s="14"/>
      <c r="P922" s="14"/>
      <c r="Q922" s="14"/>
      <c r="R922" s="14"/>
      <c r="S922" s="14"/>
      <c r="T922" s="14"/>
      <c r="U922" s="14"/>
      <c r="V922" s="14"/>
      <c r="W922" s="14"/>
      <c r="X922" s="14"/>
      <c r="Y922" s="14"/>
      <c r="Z922" s="14"/>
      <c r="AA922" s="14"/>
    </row>
    <row r="923">
      <c r="A923" s="45"/>
      <c r="B923" s="14"/>
      <c r="C923" s="14"/>
      <c r="D923" s="14"/>
      <c r="E923" s="14"/>
      <c r="F923" s="14"/>
      <c r="G923" s="45"/>
      <c r="H923" s="14"/>
      <c r="I923" s="14"/>
      <c r="J923" s="14"/>
      <c r="K923" s="14"/>
      <c r="L923" s="14"/>
      <c r="M923" s="14"/>
      <c r="N923" s="14"/>
      <c r="O923" s="14"/>
      <c r="P923" s="14"/>
      <c r="Q923" s="14"/>
      <c r="R923" s="14"/>
      <c r="S923" s="14"/>
      <c r="T923" s="14"/>
      <c r="U923" s="14"/>
      <c r="V923" s="14"/>
      <c r="W923" s="14"/>
      <c r="X923" s="14"/>
      <c r="Y923" s="14"/>
      <c r="Z923" s="14"/>
      <c r="AA923" s="14"/>
    </row>
    <row r="924">
      <c r="A924" s="45"/>
      <c r="B924" s="14"/>
      <c r="C924" s="14"/>
      <c r="D924" s="14"/>
      <c r="E924" s="14"/>
      <c r="F924" s="14"/>
      <c r="G924" s="45"/>
      <c r="H924" s="14"/>
      <c r="I924" s="14"/>
      <c r="J924" s="14"/>
      <c r="K924" s="14"/>
      <c r="L924" s="14"/>
      <c r="M924" s="14"/>
      <c r="N924" s="14"/>
      <c r="O924" s="14"/>
      <c r="P924" s="14"/>
      <c r="Q924" s="14"/>
      <c r="R924" s="14"/>
      <c r="S924" s="14"/>
      <c r="T924" s="14"/>
      <c r="U924" s="14"/>
      <c r="V924" s="14"/>
      <c r="W924" s="14"/>
      <c r="X924" s="14"/>
      <c r="Y924" s="14"/>
      <c r="Z924" s="14"/>
      <c r="AA924" s="14"/>
    </row>
    <row r="925">
      <c r="A925" s="45"/>
      <c r="B925" s="14"/>
      <c r="C925" s="14"/>
      <c r="D925" s="14"/>
      <c r="E925" s="14"/>
      <c r="F925" s="14"/>
      <c r="G925" s="45"/>
      <c r="H925" s="14"/>
      <c r="I925" s="14"/>
      <c r="J925" s="14"/>
      <c r="K925" s="14"/>
      <c r="L925" s="14"/>
      <c r="M925" s="14"/>
      <c r="N925" s="14"/>
      <c r="O925" s="14"/>
      <c r="P925" s="14"/>
      <c r="Q925" s="14"/>
      <c r="R925" s="14"/>
      <c r="S925" s="14"/>
      <c r="T925" s="14"/>
      <c r="U925" s="14"/>
      <c r="V925" s="14"/>
      <c r="W925" s="14"/>
      <c r="X925" s="14"/>
      <c r="Y925" s="14"/>
      <c r="Z925" s="14"/>
      <c r="AA925" s="14"/>
    </row>
    <row r="926">
      <c r="A926" s="45"/>
      <c r="B926" s="14"/>
      <c r="C926" s="14"/>
      <c r="D926" s="14"/>
      <c r="E926" s="14"/>
      <c r="F926" s="14"/>
      <c r="G926" s="45"/>
      <c r="H926" s="14"/>
      <c r="I926" s="14"/>
      <c r="J926" s="14"/>
      <c r="K926" s="14"/>
      <c r="L926" s="14"/>
      <c r="M926" s="14"/>
      <c r="N926" s="14"/>
      <c r="O926" s="14"/>
      <c r="P926" s="14"/>
      <c r="Q926" s="14"/>
      <c r="R926" s="14"/>
      <c r="S926" s="14"/>
      <c r="T926" s="14"/>
      <c r="U926" s="14"/>
      <c r="V926" s="14"/>
      <c r="W926" s="14"/>
      <c r="X926" s="14"/>
      <c r="Y926" s="14"/>
      <c r="Z926" s="14"/>
      <c r="AA926" s="14"/>
    </row>
    <row r="927">
      <c r="A927" s="45"/>
      <c r="B927" s="14"/>
      <c r="C927" s="14"/>
      <c r="D927" s="14"/>
      <c r="E927" s="14"/>
      <c r="F927" s="14"/>
      <c r="G927" s="45"/>
      <c r="H927" s="14"/>
      <c r="I927" s="14"/>
      <c r="J927" s="14"/>
      <c r="K927" s="14"/>
      <c r="L927" s="14"/>
      <c r="M927" s="14"/>
      <c r="N927" s="14"/>
      <c r="O927" s="14"/>
      <c r="P927" s="14"/>
      <c r="Q927" s="14"/>
      <c r="R927" s="14"/>
      <c r="S927" s="14"/>
      <c r="T927" s="14"/>
      <c r="U927" s="14"/>
      <c r="V927" s="14"/>
      <c r="W927" s="14"/>
      <c r="X927" s="14"/>
      <c r="Y927" s="14"/>
      <c r="Z927" s="14"/>
      <c r="AA927" s="14"/>
    </row>
    <row r="928">
      <c r="A928" s="45"/>
      <c r="B928" s="14"/>
      <c r="C928" s="14"/>
      <c r="D928" s="14"/>
      <c r="E928" s="14"/>
      <c r="F928" s="14"/>
      <c r="G928" s="45"/>
      <c r="H928" s="14"/>
      <c r="I928" s="14"/>
      <c r="J928" s="14"/>
      <c r="K928" s="14"/>
      <c r="L928" s="14"/>
      <c r="M928" s="14"/>
      <c r="N928" s="14"/>
      <c r="O928" s="14"/>
      <c r="P928" s="14"/>
      <c r="Q928" s="14"/>
      <c r="R928" s="14"/>
      <c r="S928" s="14"/>
      <c r="T928" s="14"/>
      <c r="U928" s="14"/>
      <c r="V928" s="14"/>
      <c r="W928" s="14"/>
      <c r="X928" s="14"/>
      <c r="Y928" s="14"/>
      <c r="Z928" s="14"/>
      <c r="AA928" s="14"/>
    </row>
    <row r="929">
      <c r="A929" s="45"/>
      <c r="B929" s="14"/>
      <c r="C929" s="14"/>
      <c r="D929" s="14"/>
      <c r="E929" s="14"/>
      <c r="F929" s="14"/>
      <c r="G929" s="45"/>
      <c r="H929" s="14"/>
      <c r="I929" s="14"/>
      <c r="J929" s="14"/>
      <c r="K929" s="14"/>
      <c r="L929" s="14"/>
      <c r="M929" s="14"/>
      <c r="N929" s="14"/>
      <c r="O929" s="14"/>
      <c r="P929" s="14"/>
      <c r="Q929" s="14"/>
      <c r="R929" s="14"/>
      <c r="S929" s="14"/>
      <c r="T929" s="14"/>
      <c r="U929" s="14"/>
      <c r="V929" s="14"/>
      <c r="W929" s="14"/>
      <c r="X929" s="14"/>
      <c r="Y929" s="14"/>
      <c r="Z929" s="14"/>
      <c r="AA929" s="14"/>
    </row>
    <row r="930">
      <c r="A930" s="45"/>
      <c r="B930" s="14"/>
      <c r="C930" s="14"/>
      <c r="D930" s="14"/>
      <c r="E930" s="14"/>
      <c r="F930" s="14"/>
      <c r="G930" s="45"/>
      <c r="H930" s="14"/>
      <c r="I930" s="14"/>
      <c r="J930" s="14"/>
      <c r="K930" s="14"/>
      <c r="L930" s="14"/>
      <c r="M930" s="14"/>
      <c r="N930" s="14"/>
      <c r="O930" s="14"/>
      <c r="P930" s="14"/>
      <c r="Q930" s="14"/>
      <c r="R930" s="14"/>
      <c r="S930" s="14"/>
      <c r="T930" s="14"/>
      <c r="U930" s="14"/>
      <c r="V930" s="14"/>
      <c r="W930" s="14"/>
      <c r="X930" s="14"/>
      <c r="Y930" s="14"/>
      <c r="Z930" s="14"/>
      <c r="AA930" s="14"/>
    </row>
    <row r="931">
      <c r="A931" s="45"/>
      <c r="B931" s="14"/>
      <c r="C931" s="14"/>
      <c r="D931" s="14"/>
      <c r="E931" s="14"/>
      <c r="F931" s="14"/>
      <c r="G931" s="45"/>
      <c r="H931" s="14"/>
      <c r="I931" s="14"/>
      <c r="J931" s="14"/>
      <c r="K931" s="14"/>
      <c r="L931" s="14"/>
      <c r="M931" s="14"/>
      <c r="N931" s="14"/>
      <c r="O931" s="14"/>
      <c r="P931" s="14"/>
      <c r="Q931" s="14"/>
      <c r="R931" s="14"/>
      <c r="S931" s="14"/>
      <c r="T931" s="14"/>
      <c r="U931" s="14"/>
      <c r="V931" s="14"/>
      <c r="W931" s="14"/>
      <c r="X931" s="14"/>
      <c r="Y931" s="14"/>
      <c r="Z931" s="14"/>
      <c r="AA931" s="14"/>
    </row>
    <row r="932">
      <c r="A932" s="45"/>
      <c r="B932" s="14"/>
      <c r="C932" s="14"/>
      <c r="D932" s="14"/>
      <c r="E932" s="14"/>
      <c r="F932" s="14"/>
      <c r="G932" s="45"/>
      <c r="H932" s="14"/>
      <c r="I932" s="14"/>
      <c r="J932" s="14"/>
      <c r="K932" s="14"/>
      <c r="L932" s="14"/>
      <c r="M932" s="14"/>
      <c r="N932" s="14"/>
      <c r="O932" s="14"/>
      <c r="P932" s="14"/>
      <c r="Q932" s="14"/>
      <c r="R932" s="14"/>
      <c r="S932" s="14"/>
      <c r="T932" s="14"/>
      <c r="U932" s="14"/>
      <c r="V932" s="14"/>
      <c r="W932" s="14"/>
      <c r="X932" s="14"/>
      <c r="Y932" s="14"/>
      <c r="Z932" s="14"/>
      <c r="AA932" s="14"/>
    </row>
    <row r="933">
      <c r="A933" s="45"/>
      <c r="B933" s="14"/>
      <c r="C933" s="14"/>
      <c r="D933" s="14"/>
      <c r="E933" s="14"/>
      <c r="F933" s="14"/>
      <c r="G933" s="45"/>
      <c r="H933" s="14"/>
      <c r="I933" s="14"/>
      <c r="J933" s="14"/>
      <c r="K933" s="14"/>
      <c r="L933" s="14"/>
      <c r="M933" s="14"/>
      <c r="N933" s="14"/>
      <c r="O933" s="14"/>
      <c r="P933" s="14"/>
      <c r="Q933" s="14"/>
      <c r="R933" s="14"/>
      <c r="S933" s="14"/>
      <c r="T933" s="14"/>
      <c r="U933" s="14"/>
      <c r="V933" s="14"/>
      <c r="W933" s="14"/>
      <c r="X933" s="14"/>
      <c r="Y933" s="14"/>
      <c r="Z933" s="14"/>
      <c r="AA933" s="14"/>
    </row>
    <row r="934">
      <c r="A934" s="45"/>
      <c r="B934" s="14"/>
      <c r="C934" s="14"/>
      <c r="D934" s="14"/>
      <c r="E934" s="14"/>
      <c r="F934" s="14"/>
      <c r="G934" s="45"/>
      <c r="H934" s="14"/>
      <c r="I934" s="14"/>
      <c r="J934" s="14"/>
      <c r="K934" s="14"/>
      <c r="L934" s="14"/>
      <c r="M934" s="14"/>
      <c r="N934" s="14"/>
      <c r="O934" s="14"/>
      <c r="P934" s="14"/>
      <c r="Q934" s="14"/>
      <c r="R934" s="14"/>
      <c r="S934" s="14"/>
      <c r="T934" s="14"/>
      <c r="U934" s="14"/>
      <c r="V934" s="14"/>
      <c r="W934" s="14"/>
      <c r="X934" s="14"/>
      <c r="Y934" s="14"/>
      <c r="Z934" s="14"/>
      <c r="AA934" s="14"/>
    </row>
    <row r="935">
      <c r="A935" s="45"/>
      <c r="B935" s="14"/>
      <c r="C935" s="14"/>
      <c r="D935" s="14"/>
      <c r="E935" s="14"/>
      <c r="F935" s="14"/>
      <c r="G935" s="45"/>
      <c r="H935" s="14"/>
      <c r="I935" s="14"/>
      <c r="J935" s="14"/>
      <c r="K935" s="14"/>
      <c r="L935" s="14"/>
      <c r="M935" s="14"/>
      <c r="N935" s="14"/>
      <c r="O935" s="14"/>
      <c r="P935" s="14"/>
      <c r="Q935" s="14"/>
      <c r="R935" s="14"/>
      <c r="S935" s="14"/>
      <c r="T935" s="14"/>
      <c r="U935" s="14"/>
      <c r="V935" s="14"/>
      <c r="W935" s="14"/>
      <c r="X935" s="14"/>
      <c r="Y935" s="14"/>
      <c r="Z935" s="14"/>
      <c r="AA935" s="14"/>
    </row>
    <row r="936">
      <c r="A936" s="45"/>
      <c r="B936" s="14"/>
      <c r="C936" s="14"/>
      <c r="D936" s="14"/>
      <c r="E936" s="14"/>
      <c r="F936" s="14"/>
      <c r="G936" s="45"/>
      <c r="H936" s="14"/>
      <c r="I936" s="14"/>
      <c r="J936" s="14"/>
      <c r="K936" s="14"/>
      <c r="L936" s="14"/>
      <c r="M936" s="14"/>
      <c r="N936" s="14"/>
      <c r="O936" s="14"/>
      <c r="P936" s="14"/>
      <c r="Q936" s="14"/>
      <c r="R936" s="14"/>
      <c r="S936" s="14"/>
      <c r="T936" s="14"/>
      <c r="U936" s="14"/>
      <c r="V936" s="14"/>
      <c r="W936" s="14"/>
      <c r="X936" s="14"/>
      <c r="Y936" s="14"/>
      <c r="Z936" s="14"/>
      <c r="AA936" s="14"/>
    </row>
    <row r="937">
      <c r="A937" s="45"/>
      <c r="B937" s="14"/>
      <c r="C937" s="14"/>
      <c r="D937" s="14"/>
      <c r="E937" s="14"/>
      <c r="F937" s="14"/>
      <c r="G937" s="45"/>
      <c r="H937" s="14"/>
      <c r="I937" s="14"/>
      <c r="J937" s="14"/>
      <c r="K937" s="14"/>
      <c r="L937" s="14"/>
      <c r="M937" s="14"/>
      <c r="N937" s="14"/>
      <c r="O937" s="14"/>
      <c r="P937" s="14"/>
      <c r="Q937" s="14"/>
      <c r="R937" s="14"/>
      <c r="S937" s="14"/>
      <c r="T937" s="14"/>
      <c r="U937" s="14"/>
      <c r="V937" s="14"/>
      <c r="W937" s="14"/>
      <c r="X937" s="14"/>
      <c r="Y937" s="14"/>
      <c r="Z937" s="14"/>
      <c r="AA937" s="14"/>
    </row>
    <row r="938">
      <c r="A938" s="45"/>
      <c r="B938" s="14"/>
      <c r="C938" s="14"/>
      <c r="D938" s="14"/>
      <c r="E938" s="14"/>
      <c r="F938" s="14"/>
      <c r="G938" s="45"/>
      <c r="H938" s="14"/>
      <c r="I938" s="14"/>
      <c r="J938" s="14"/>
      <c r="K938" s="14"/>
      <c r="L938" s="14"/>
      <c r="M938" s="14"/>
      <c r="N938" s="14"/>
      <c r="O938" s="14"/>
      <c r="P938" s="14"/>
      <c r="Q938" s="14"/>
      <c r="R938" s="14"/>
      <c r="S938" s="14"/>
      <c r="T938" s="14"/>
      <c r="U938" s="14"/>
      <c r="V938" s="14"/>
      <c r="W938" s="14"/>
      <c r="X938" s="14"/>
      <c r="Y938" s="14"/>
      <c r="Z938" s="14"/>
      <c r="AA938" s="14"/>
    </row>
    <row r="939">
      <c r="A939" s="45"/>
      <c r="B939" s="14"/>
      <c r="C939" s="14"/>
      <c r="D939" s="14"/>
      <c r="E939" s="14"/>
      <c r="F939" s="14"/>
      <c r="G939" s="45"/>
      <c r="H939" s="14"/>
      <c r="I939" s="14"/>
      <c r="J939" s="14"/>
      <c r="K939" s="14"/>
      <c r="L939" s="14"/>
      <c r="M939" s="14"/>
      <c r="N939" s="14"/>
      <c r="O939" s="14"/>
      <c r="P939" s="14"/>
      <c r="Q939" s="14"/>
      <c r="R939" s="14"/>
      <c r="S939" s="14"/>
      <c r="T939" s="14"/>
      <c r="U939" s="14"/>
      <c r="V939" s="14"/>
      <c r="W939" s="14"/>
      <c r="X939" s="14"/>
      <c r="Y939" s="14"/>
      <c r="Z939" s="14"/>
      <c r="AA939" s="14"/>
    </row>
    <row r="940">
      <c r="A940" s="45"/>
      <c r="B940" s="14"/>
      <c r="C940" s="14"/>
      <c r="D940" s="14"/>
      <c r="E940" s="14"/>
      <c r="F940" s="14"/>
      <c r="G940" s="45"/>
      <c r="H940" s="14"/>
      <c r="I940" s="14"/>
      <c r="J940" s="14"/>
      <c r="K940" s="14"/>
      <c r="L940" s="14"/>
      <c r="M940" s="14"/>
      <c r="N940" s="14"/>
      <c r="O940" s="14"/>
      <c r="P940" s="14"/>
      <c r="Q940" s="14"/>
      <c r="R940" s="14"/>
      <c r="S940" s="14"/>
      <c r="T940" s="14"/>
      <c r="U940" s="14"/>
      <c r="V940" s="14"/>
      <c r="W940" s="14"/>
      <c r="X940" s="14"/>
      <c r="Y940" s="14"/>
      <c r="Z940" s="14"/>
      <c r="AA940" s="14"/>
    </row>
    <row r="941">
      <c r="A941" s="45"/>
      <c r="B941" s="14"/>
      <c r="C941" s="14"/>
      <c r="D941" s="14"/>
      <c r="E941" s="14"/>
      <c r="F941" s="14"/>
      <c r="G941" s="45"/>
      <c r="H941" s="14"/>
      <c r="I941" s="14"/>
      <c r="J941" s="14"/>
      <c r="K941" s="14"/>
      <c r="L941" s="14"/>
      <c r="M941" s="14"/>
      <c r="N941" s="14"/>
      <c r="O941" s="14"/>
      <c r="P941" s="14"/>
      <c r="Q941" s="14"/>
      <c r="R941" s="14"/>
      <c r="S941" s="14"/>
      <c r="T941" s="14"/>
      <c r="U941" s="14"/>
      <c r="V941" s="14"/>
      <c r="W941" s="14"/>
      <c r="X941" s="14"/>
      <c r="Y941" s="14"/>
      <c r="Z941" s="14"/>
      <c r="AA941" s="14"/>
    </row>
    <row r="942">
      <c r="A942" s="45"/>
      <c r="B942" s="14"/>
      <c r="C942" s="14"/>
      <c r="D942" s="14"/>
      <c r="E942" s="14"/>
      <c r="F942" s="14"/>
      <c r="G942" s="45"/>
      <c r="H942" s="14"/>
      <c r="I942" s="14"/>
      <c r="J942" s="14"/>
      <c r="K942" s="14"/>
      <c r="L942" s="14"/>
      <c r="M942" s="14"/>
      <c r="N942" s="14"/>
      <c r="O942" s="14"/>
      <c r="P942" s="14"/>
      <c r="Q942" s="14"/>
      <c r="R942" s="14"/>
      <c r="S942" s="14"/>
      <c r="T942" s="14"/>
      <c r="U942" s="14"/>
      <c r="V942" s="14"/>
      <c r="W942" s="14"/>
      <c r="X942" s="14"/>
      <c r="Y942" s="14"/>
      <c r="Z942" s="14"/>
      <c r="AA942" s="14"/>
    </row>
    <row r="943">
      <c r="A943" s="45"/>
      <c r="B943" s="14"/>
      <c r="C943" s="14"/>
      <c r="D943" s="14"/>
      <c r="E943" s="14"/>
      <c r="F943" s="14"/>
      <c r="G943" s="45"/>
      <c r="H943" s="14"/>
      <c r="I943" s="14"/>
      <c r="J943" s="14"/>
      <c r="K943" s="14"/>
      <c r="L943" s="14"/>
      <c r="M943" s="14"/>
      <c r="N943" s="14"/>
      <c r="O943" s="14"/>
      <c r="P943" s="14"/>
      <c r="Q943" s="14"/>
      <c r="R943" s="14"/>
      <c r="S943" s="14"/>
      <c r="T943" s="14"/>
      <c r="U943" s="14"/>
      <c r="V943" s="14"/>
      <c r="W943" s="14"/>
      <c r="X943" s="14"/>
      <c r="Y943" s="14"/>
      <c r="Z943" s="14"/>
      <c r="AA943" s="14"/>
    </row>
    <row r="944">
      <c r="A944" s="45"/>
      <c r="B944" s="14"/>
      <c r="C944" s="14"/>
      <c r="D944" s="14"/>
      <c r="E944" s="14"/>
      <c r="F944" s="14"/>
      <c r="G944" s="45"/>
      <c r="H944" s="14"/>
      <c r="I944" s="14"/>
      <c r="J944" s="14"/>
      <c r="K944" s="14"/>
      <c r="L944" s="14"/>
      <c r="M944" s="14"/>
      <c r="N944" s="14"/>
      <c r="O944" s="14"/>
      <c r="P944" s="14"/>
      <c r="Q944" s="14"/>
      <c r="R944" s="14"/>
      <c r="S944" s="14"/>
      <c r="T944" s="14"/>
      <c r="U944" s="14"/>
      <c r="V944" s="14"/>
      <c r="W944" s="14"/>
      <c r="X944" s="14"/>
      <c r="Y944" s="14"/>
      <c r="Z944" s="14"/>
      <c r="AA944" s="14"/>
    </row>
    <row r="945">
      <c r="A945" s="45"/>
      <c r="B945" s="14"/>
      <c r="C945" s="14"/>
      <c r="D945" s="14"/>
      <c r="E945" s="14"/>
      <c r="F945" s="14"/>
      <c r="G945" s="45"/>
      <c r="H945" s="14"/>
      <c r="I945" s="14"/>
      <c r="J945" s="14"/>
      <c r="K945" s="14"/>
      <c r="L945" s="14"/>
      <c r="M945" s="14"/>
      <c r="N945" s="14"/>
      <c r="O945" s="14"/>
      <c r="P945" s="14"/>
      <c r="Q945" s="14"/>
      <c r="R945" s="14"/>
      <c r="S945" s="14"/>
      <c r="T945" s="14"/>
      <c r="U945" s="14"/>
      <c r="V945" s="14"/>
      <c r="W945" s="14"/>
      <c r="X945" s="14"/>
      <c r="Y945" s="14"/>
      <c r="Z945" s="14"/>
      <c r="AA945" s="14"/>
    </row>
    <row r="946">
      <c r="A946" s="45"/>
      <c r="B946" s="14"/>
      <c r="C946" s="14"/>
      <c r="D946" s="14"/>
      <c r="E946" s="14"/>
      <c r="F946" s="14"/>
      <c r="G946" s="45"/>
      <c r="H946" s="14"/>
      <c r="I946" s="14"/>
      <c r="J946" s="14"/>
      <c r="K946" s="14"/>
      <c r="L946" s="14"/>
      <c r="M946" s="14"/>
      <c r="N946" s="14"/>
      <c r="O946" s="14"/>
      <c r="P946" s="14"/>
      <c r="Q946" s="14"/>
      <c r="R946" s="14"/>
      <c r="S946" s="14"/>
      <c r="T946" s="14"/>
      <c r="U946" s="14"/>
      <c r="V946" s="14"/>
      <c r="W946" s="14"/>
      <c r="X946" s="14"/>
      <c r="Y946" s="14"/>
      <c r="Z946" s="14"/>
      <c r="AA946" s="14"/>
    </row>
    <row r="947">
      <c r="A947" s="45"/>
      <c r="B947" s="14"/>
      <c r="C947" s="14"/>
      <c r="D947" s="14"/>
      <c r="E947" s="14"/>
      <c r="F947" s="14"/>
      <c r="G947" s="45"/>
      <c r="H947" s="14"/>
      <c r="I947" s="14"/>
      <c r="J947" s="14"/>
      <c r="K947" s="14"/>
      <c r="L947" s="14"/>
      <c r="M947" s="14"/>
      <c r="N947" s="14"/>
      <c r="O947" s="14"/>
      <c r="P947" s="14"/>
      <c r="Q947" s="14"/>
      <c r="R947" s="14"/>
      <c r="S947" s="14"/>
      <c r="T947" s="14"/>
      <c r="U947" s="14"/>
      <c r="V947" s="14"/>
      <c r="W947" s="14"/>
      <c r="X947" s="14"/>
      <c r="Y947" s="14"/>
      <c r="Z947" s="14"/>
      <c r="AA947" s="14"/>
    </row>
    <row r="948">
      <c r="A948" s="45"/>
      <c r="B948" s="14"/>
      <c r="C948" s="14"/>
      <c r="D948" s="14"/>
      <c r="E948" s="14"/>
      <c r="F948" s="14"/>
      <c r="G948" s="45"/>
      <c r="H948" s="14"/>
      <c r="I948" s="14"/>
      <c r="J948" s="14"/>
      <c r="K948" s="14"/>
      <c r="L948" s="14"/>
      <c r="M948" s="14"/>
      <c r="N948" s="14"/>
      <c r="O948" s="14"/>
      <c r="P948" s="14"/>
      <c r="Q948" s="14"/>
      <c r="R948" s="14"/>
      <c r="S948" s="14"/>
      <c r="T948" s="14"/>
      <c r="U948" s="14"/>
      <c r="V948" s="14"/>
      <c r="W948" s="14"/>
      <c r="X948" s="14"/>
      <c r="Y948" s="14"/>
      <c r="Z948" s="14"/>
      <c r="AA948" s="14"/>
    </row>
    <row r="949">
      <c r="A949" s="45"/>
      <c r="B949" s="14"/>
      <c r="C949" s="14"/>
      <c r="D949" s="14"/>
      <c r="E949" s="14"/>
      <c r="F949" s="14"/>
      <c r="G949" s="45"/>
      <c r="H949" s="14"/>
      <c r="I949" s="14"/>
      <c r="J949" s="14"/>
      <c r="K949" s="14"/>
      <c r="L949" s="14"/>
      <c r="M949" s="14"/>
      <c r="N949" s="14"/>
      <c r="O949" s="14"/>
      <c r="P949" s="14"/>
      <c r="Q949" s="14"/>
      <c r="R949" s="14"/>
      <c r="S949" s="14"/>
      <c r="T949" s="14"/>
      <c r="U949" s="14"/>
      <c r="V949" s="14"/>
      <c r="W949" s="14"/>
      <c r="X949" s="14"/>
      <c r="Y949" s="14"/>
      <c r="Z949" s="14"/>
      <c r="AA949" s="14"/>
    </row>
    <row r="950">
      <c r="A950" s="45"/>
      <c r="B950" s="14"/>
      <c r="C950" s="14"/>
      <c r="D950" s="14"/>
      <c r="E950" s="14"/>
      <c r="F950" s="14"/>
      <c r="G950" s="45"/>
      <c r="H950" s="14"/>
      <c r="I950" s="14"/>
      <c r="J950" s="14"/>
      <c r="K950" s="14"/>
      <c r="L950" s="14"/>
      <c r="M950" s="14"/>
      <c r="N950" s="14"/>
      <c r="O950" s="14"/>
      <c r="P950" s="14"/>
      <c r="Q950" s="14"/>
      <c r="R950" s="14"/>
      <c r="S950" s="14"/>
      <c r="T950" s="14"/>
      <c r="U950" s="14"/>
      <c r="V950" s="14"/>
      <c r="W950" s="14"/>
      <c r="X950" s="14"/>
      <c r="Y950" s="14"/>
      <c r="Z950" s="14"/>
      <c r="AA950" s="14"/>
    </row>
    <row r="951">
      <c r="A951" s="45"/>
      <c r="B951" s="14"/>
      <c r="C951" s="14"/>
      <c r="D951" s="14"/>
      <c r="E951" s="14"/>
      <c r="F951" s="14"/>
      <c r="G951" s="45"/>
      <c r="H951" s="14"/>
      <c r="I951" s="14"/>
      <c r="J951" s="14"/>
      <c r="K951" s="14"/>
      <c r="L951" s="14"/>
      <c r="M951" s="14"/>
      <c r="N951" s="14"/>
      <c r="O951" s="14"/>
      <c r="P951" s="14"/>
      <c r="Q951" s="14"/>
      <c r="R951" s="14"/>
      <c r="S951" s="14"/>
      <c r="T951" s="14"/>
      <c r="U951" s="14"/>
      <c r="V951" s="14"/>
      <c r="W951" s="14"/>
      <c r="X951" s="14"/>
      <c r="Y951" s="14"/>
      <c r="Z951" s="14"/>
      <c r="AA951" s="14"/>
    </row>
    <row r="952">
      <c r="A952" s="45"/>
      <c r="B952" s="14"/>
      <c r="C952" s="14"/>
      <c r="D952" s="14"/>
      <c r="E952" s="14"/>
      <c r="F952" s="14"/>
      <c r="G952" s="45"/>
      <c r="H952" s="14"/>
      <c r="I952" s="14"/>
      <c r="J952" s="14"/>
      <c r="K952" s="14"/>
      <c r="L952" s="14"/>
      <c r="M952" s="14"/>
      <c r="N952" s="14"/>
      <c r="O952" s="14"/>
      <c r="P952" s="14"/>
      <c r="Q952" s="14"/>
      <c r="R952" s="14"/>
      <c r="S952" s="14"/>
      <c r="T952" s="14"/>
      <c r="U952" s="14"/>
      <c r="V952" s="14"/>
      <c r="W952" s="14"/>
      <c r="X952" s="14"/>
      <c r="Y952" s="14"/>
      <c r="Z952" s="14"/>
      <c r="AA952" s="14"/>
    </row>
    <row r="953">
      <c r="A953" s="45"/>
      <c r="B953" s="14"/>
      <c r="C953" s="14"/>
      <c r="D953" s="14"/>
      <c r="E953" s="14"/>
      <c r="F953" s="14"/>
      <c r="G953" s="45"/>
      <c r="H953" s="14"/>
      <c r="I953" s="14"/>
      <c r="J953" s="14"/>
      <c r="K953" s="14"/>
      <c r="L953" s="14"/>
      <c r="M953" s="14"/>
      <c r="N953" s="14"/>
      <c r="O953" s="14"/>
      <c r="P953" s="14"/>
      <c r="Q953" s="14"/>
      <c r="R953" s="14"/>
      <c r="S953" s="14"/>
      <c r="T953" s="14"/>
      <c r="U953" s="14"/>
      <c r="V953" s="14"/>
      <c r="W953" s="14"/>
      <c r="X953" s="14"/>
      <c r="Y953" s="14"/>
      <c r="Z953" s="14"/>
      <c r="AA953" s="14"/>
    </row>
    <row r="954">
      <c r="A954" s="45"/>
      <c r="B954" s="14"/>
      <c r="C954" s="14"/>
      <c r="D954" s="14"/>
      <c r="E954" s="14"/>
      <c r="F954" s="14"/>
      <c r="G954" s="45"/>
      <c r="H954" s="14"/>
      <c r="I954" s="14"/>
      <c r="J954" s="14"/>
      <c r="K954" s="14"/>
      <c r="L954" s="14"/>
      <c r="M954" s="14"/>
      <c r="N954" s="14"/>
      <c r="O954" s="14"/>
      <c r="P954" s="14"/>
      <c r="Q954" s="14"/>
      <c r="R954" s="14"/>
      <c r="S954" s="14"/>
      <c r="T954" s="14"/>
      <c r="U954" s="14"/>
      <c r="V954" s="14"/>
      <c r="W954" s="14"/>
      <c r="X954" s="14"/>
      <c r="Y954" s="14"/>
      <c r="Z954" s="14"/>
      <c r="AA954" s="14"/>
    </row>
    <row r="955">
      <c r="A955" s="45"/>
      <c r="B955" s="14"/>
      <c r="C955" s="14"/>
      <c r="D955" s="14"/>
      <c r="E955" s="14"/>
      <c r="F955" s="14"/>
      <c r="G955" s="45"/>
      <c r="H955" s="14"/>
      <c r="I955" s="14"/>
      <c r="J955" s="14"/>
      <c r="K955" s="14"/>
      <c r="L955" s="14"/>
      <c r="M955" s="14"/>
      <c r="N955" s="14"/>
      <c r="O955" s="14"/>
      <c r="P955" s="14"/>
      <c r="Q955" s="14"/>
      <c r="R955" s="14"/>
      <c r="S955" s="14"/>
      <c r="T955" s="14"/>
      <c r="U955" s="14"/>
      <c r="V955" s="14"/>
      <c r="W955" s="14"/>
      <c r="X955" s="14"/>
      <c r="Y955" s="14"/>
      <c r="Z955" s="14"/>
      <c r="AA955" s="14"/>
    </row>
    <row r="956">
      <c r="A956" s="45"/>
      <c r="B956" s="14"/>
      <c r="C956" s="14"/>
      <c r="D956" s="14"/>
      <c r="E956" s="14"/>
      <c r="F956" s="14"/>
      <c r="G956" s="45"/>
      <c r="H956" s="14"/>
      <c r="I956" s="14"/>
      <c r="J956" s="14"/>
      <c r="K956" s="14"/>
      <c r="L956" s="14"/>
      <c r="M956" s="14"/>
      <c r="N956" s="14"/>
      <c r="O956" s="14"/>
      <c r="P956" s="14"/>
      <c r="Q956" s="14"/>
      <c r="R956" s="14"/>
      <c r="S956" s="14"/>
      <c r="T956" s="14"/>
      <c r="U956" s="14"/>
      <c r="V956" s="14"/>
      <c r="W956" s="14"/>
      <c r="X956" s="14"/>
      <c r="Y956" s="14"/>
      <c r="Z956" s="14"/>
      <c r="AA956" s="14"/>
    </row>
    <row r="957">
      <c r="A957" s="45"/>
      <c r="B957" s="14"/>
      <c r="C957" s="14"/>
      <c r="D957" s="14"/>
      <c r="E957" s="14"/>
      <c r="F957" s="14"/>
      <c r="G957" s="45"/>
      <c r="H957" s="14"/>
      <c r="I957" s="14"/>
      <c r="J957" s="14"/>
      <c r="K957" s="14"/>
      <c r="L957" s="14"/>
      <c r="M957" s="14"/>
      <c r="N957" s="14"/>
      <c r="O957" s="14"/>
      <c r="P957" s="14"/>
      <c r="Q957" s="14"/>
      <c r="R957" s="14"/>
      <c r="S957" s="14"/>
      <c r="T957" s="14"/>
      <c r="U957" s="14"/>
      <c r="V957" s="14"/>
      <c r="W957" s="14"/>
      <c r="X957" s="14"/>
      <c r="Y957" s="14"/>
      <c r="Z957" s="14"/>
      <c r="AA957" s="14"/>
    </row>
    <row r="958">
      <c r="A958" s="45"/>
      <c r="B958" s="14"/>
      <c r="C958" s="14"/>
      <c r="D958" s="14"/>
      <c r="E958" s="14"/>
      <c r="F958" s="14"/>
      <c r="G958" s="45"/>
      <c r="H958" s="14"/>
      <c r="I958" s="14"/>
      <c r="J958" s="14"/>
      <c r="K958" s="14"/>
      <c r="L958" s="14"/>
      <c r="M958" s="14"/>
      <c r="N958" s="14"/>
      <c r="O958" s="14"/>
      <c r="P958" s="14"/>
      <c r="Q958" s="14"/>
      <c r="R958" s="14"/>
      <c r="S958" s="14"/>
      <c r="T958" s="14"/>
      <c r="U958" s="14"/>
      <c r="V958" s="14"/>
      <c r="W958" s="14"/>
      <c r="X958" s="14"/>
      <c r="Y958" s="14"/>
      <c r="Z958" s="14"/>
      <c r="AA958" s="14"/>
    </row>
    <row r="959">
      <c r="A959" s="45"/>
      <c r="B959" s="14"/>
      <c r="C959" s="14"/>
      <c r="D959" s="14"/>
      <c r="E959" s="14"/>
      <c r="F959" s="14"/>
      <c r="G959" s="45"/>
      <c r="H959" s="14"/>
      <c r="I959" s="14"/>
      <c r="J959" s="14"/>
      <c r="K959" s="14"/>
      <c r="L959" s="14"/>
      <c r="M959" s="14"/>
      <c r="N959" s="14"/>
      <c r="O959" s="14"/>
      <c r="P959" s="14"/>
      <c r="Q959" s="14"/>
      <c r="R959" s="14"/>
      <c r="S959" s="14"/>
      <c r="T959" s="14"/>
      <c r="U959" s="14"/>
      <c r="V959" s="14"/>
      <c r="W959" s="14"/>
      <c r="X959" s="14"/>
      <c r="Y959" s="14"/>
      <c r="Z959" s="14"/>
      <c r="AA959" s="14"/>
    </row>
    <row r="960">
      <c r="A960" s="45"/>
      <c r="B960" s="14"/>
      <c r="C960" s="14"/>
      <c r="D960" s="14"/>
      <c r="E960" s="14"/>
      <c r="F960" s="14"/>
      <c r="G960" s="45"/>
      <c r="H960" s="14"/>
      <c r="I960" s="14"/>
      <c r="J960" s="14"/>
      <c r="K960" s="14"/>
      <c r="L960" s="14"/>
      <c r="M960" s="14"/>
      <c r="N960" s="14"/>
      <c r="O960" s="14"/>
      <c r="P960" s="14"/>
      <c r="Q960" s="14"/>
      <c r="R960" s="14"/>
      <c r="S960" s="14"/>
      <c r="T960" s="14"/>
      <c r="U960" s="14"/>
      <c r="V960" s="14"/>
      <c r="W960" s="14"/>
      <c r="X960" s="14"/>
      <c r="Y960" s="14"/>
      <c r="Z960" s="14"/>
      <c r="AA960" s="14"/>
    </row>
    <row r="961">
      <c r="A961" s="45"/>
      <c r="B961" s="14"/>
      <c r="C961" s="14"/>
      <c r="D961" s="14"/>
      <c r="E961" s="14"/>
      <c r="F961" s="14"/>
      <c r="G961" s="45"/>
      <c r="H961" s="14"/>
      <c r="I961" s="14"/>
      <c r="J961" s="14"/>
      <c r="K961" s="14"/>
      <c r="L961" s="14"/>
      <c r="M961" s="14"/>
      <c r="N961" s="14"/>
      <c r="O961" s="14"/>
      <c r="P961" s="14"/>
      <c r="Q961" s="14"/>
      <c r="R961" s="14"/>
      <c r="S961" s="14"/>
      <c r="T961" s="14"/>
      <c r="U961" s="14"/>
      <c r="V961" s="14"/>
      <c r="W961" s="14"/>
      <c r="X961" s="14"/>
      <c r="Y961" s="14"/>
      <c r="Z961" s="14"/>
      <c r="AA961" s="14"/>
    </row>
    <row r="962">
      <c r="A962" s="45"/>
      <c r="B962" s="14"/>
      <c r="C962" s="14"/>
      <c r="D962" s="14"/>
      <c r="E962" s="14"/>
      <c r="F962" s="14"/>
      <c r="G962" s="45"/>
      <c r="H962" s="14"/>
      <c r="I962" s="14"/>
      <c r="J962" s="14"/>
      <c r="K962" s="14"/>
      <c r="L962" s="14"/>
      <c r="M962" s="14"/>
      <c r="N962" s="14"/>
      <c r="O962" s="14"/>
      <c r="P962" s="14"/>
      <c r="Q962" s="14"/>
      <c r="R962" s="14"/>
      <c r="S962" s="14"/>
      <c r="T962" s="14"/>
      <c r="U962" s="14"/>
      <c r="V962" s="14"/>
      <c r="W962" s="14"/>
      <c r="X962" s="14"/>
      <c r="Y962" s="14"/>
      <c r="Z962" s="14"/>
      <c r="AA962" s="14"/>
    </row>
    <row r="963">
      <c r="A963" s="45"/>
      <c r="B963" s="14"/>
      <c r="C963" s="14"/>
      <c r="D963" s="14"/>
      <c r="E963" s="14"/>
      <c r="F963" s="14"/>
      <c r="G963" s="45"/>
      <c r="H963" s="14"/>
      <c r="I963" s="14"/>
      <c r="J963" s="14"/>
      <c r="K963" s="14"/>
      <c r="L963" s="14"/>
      <c r="M963" s="14"/>
      <c r="N963" s="14"/>
      <c r="O963" s="14"/>
      <c r="P963" s="14"/>
      <c r="Q963" s="14"/>
      <c r="R963" s="14"/>
      <c r="S963" s="14"/>
      <c r="T963" s="14"/>
      <c r="U963" s="14"/>
      <c r="V963" s="14"/>
      <c r="W963" s="14"/>
      <c r="X963" s="14"/>
      <c r="Y963" s="14"/>
      <c r="Z963" s="14"/>
      <c r="AA963" s="14"/>
    </row>
    <row r="964">
      <c r="A964" s="45"/>
      <c r="B964" s="14"/>
      <c r="C964" s="14"/>
      <c r="D964" s="14"/>
      <c r="E964" s="14"/>
      <c r="F964" s="14"/>
      <c r="G964" s="45"/>
      <c r="H964" s="14"/>
      <c r="I964" s="14"/>
      <c r="J964" s="14"/>
      <c r="K964" s="14"/>
      <c r="L964" s="14"/>
      <c r="M964" s="14"/>
      <c r="N964" s="14"/>
      <c r="O964" s="14"/>
      <c r="P964" s="14"/>
      <c r="Q964" s="14"/>
      <c r="R964" s="14"/>
      <c r="S964" s="14"/>
      <c r="T964" s="14"/>
      <c r="U964" s="14"/>
      <c r="V964" s="14"/>
      <c r="W964" s="14"/>
      <c r="X964" s="14"/>
      <c r="Y964" s="14"/>
      <c r="Z964" s="14"/>
      <c r="AA964" s="14"/>
    </row>
    <row r="965">
      <c r="A965" s="45"/>
      <c r="B965" s="14"/>
      <c r="C965" s="14"/>
      <c r="D965" s="14"/>
      <c r="E965" s="14"/>
      <c r="F965" s="14"/>
      <c r="G965" s="45"/>
      <c r="H965" s="14"/>
      <c r="I965" s="14"/>
      <c r="J965" s="14"/>
      <c r="K965" s="14"/>
      <c r="L965" s="14"/>
      <c r="M965" s="14"/>
      <c r="N965" s="14"/>
      <c r="O965" s="14"/>
      <c r="P965" s="14"/>
      <c r="Q965" s="14"/>
      <c r="R965" s="14"/>
      <c r="S965" s="14"/>
      <c r="T965" s="14"/>
      <c r="U965" s="14"/>
      <c r="V965" s="14"/>
      <c r="W965" s="14"/>
      <c r="X965" s="14"/>
      <c r="Y965" s="14"/>
      <c r="Z965" s="14"/>
      <c r="AA965" s="14"/>
    </row>
    <row r="966">
      <c r="A966" s="45"/>
      <c r="B966" s="14"/>
      <c r="C966" s="14"/>
      <c r="D966" s="14"/>
      <c r="E966" s="14"/>
      <c r="F966" s="14"/>
      <c r="G966" s="45"/>
      <c r="H966" s="14"/>
      <c r="I966" s="14"/>
      <c r="J966" s="14"/>
      <c r="K966" s="14"/>
      <c r="L966" s="14"/>
      <c r="M966" s="14"/>
      <c r="N966" s="14"/>
      <c r="O966" s="14"/>
      <c r="P966" s="14"/>
      <c r="Q966" s="14"/>
      <c r="R966" s="14"/>
      <c r="S966" s="14"/>
      <c r="T966" s="14"/>
      <c r="U966" s="14"/>
      <c r="V966" s="14"/>
      <c r="W966" s="14"/>
      <c r="X966" s="14"/>
      <c r="Y966" s="14"/>
      <c r="Z966" s="14"/>
      <c r="AA966" s="14"/>
    </row>
    <row r="967">
      <c r="A967" s="45"/>
      <c r="B967" s="14"/>
      <c r="C967" s="14"/>
      <c r="D967" s="14"/>
      <c r="E967" s="14"/>
      <c r="F967" s="14"/>
      <c r="G967" s="45"/>
      <c r="H967" s="14"/>
      <c r="I967" s="14"/>
      <c r="J967" s="14"/>
      <c r="K967" s="14"/>
      <c r="L967" s="14"/>
      <c r="M967" s="14"/>
      <c r="N967" s="14"/>
      <c r="O967" s="14"/>
      <c r="P967" s="14"/>
      <c r="Q967" s="14"/>
      <c r="R967" s="14"/>
      <c r="S967" s="14"/>
      <c r="T967" s="14"/>
      <c r="U967" s="14"/>
      <c r="V967" s="14"/>
      <c r="W967" s="14"/>
      <c r="X967" s="14"/>
      <c r="Y967" s="14"/>
      <c r="Z967" s="14"/>
      <c r="AA967" s="14"/>
    </row>
    <row r="968">
      <c r="A968" s="45"/>
      <c r="B968" s="14"/>
      <c r="C968" s="14"/>
      <c r="D968" s="14"/>
      <c r="E968" s="14"/>
      <c r="F968" s="14"/>
      <c r="G968" s="45"/>
      <c r="H968" s="14"/>
      <c r="I968" s="14"/>
      <c r="J968" s="14"/>
      <c r="K968" s="14"/>
      <c r="L968" s="14"/>
      <c r="M968" s="14"/>
      <c r="N968" s="14"/>
      <c r="O968" s="14"/>
      <c r="P968" s="14"/>
      <c r="Q968" s="14"/>
      <c r="R968" s="14"/>
      <c r="S968" s="14"/>
      <c r="T968" s="14"/>
      <c r="U968" s="14"/>
      <c r="V968" s="14"/>
      <c r="W968" s="14"/>
      <c r="X968" s="14"/>
      <c r="Y968" s="14"/>
      <c r="Z968" s="14"/>
      <c r="AA968" s="14"/>
    </row>
    <row r="969">
      <c r="A969" s="45"/>
      <c r="B969" s="14"/>
      <c r="C969" s="14"/>
      <c r="D969" s="14"/>
      <c r="E969" s="14"/>
      <c r="F969" s="14"/>
      <c r="G969" s="45"/>
      <c r="H969" s="14"/>
      <c r="I969" s="14"/>
      <c r="J969" s="14"/>
      <c r="K969" s="14"/>
      <c r="L969" s="14"/>
      <c r="M969" s="14"/>
      <c r="N969" s="14"/>
      <c r="O969" s="14"/>
      <c r="P969" s="14"/>
      <c r="Q969" s="14"/>
      <c r="R969" s="14"/>
      <c r="S969" s="14"/>
      <c r="T969" s="14"/>
      <c r="U969" s="14"/>
      <c r="V969" s="14"/>
      <c r="W969" s="14"/>
      <c r="X969" s="14"/>
      <c r="Y969" s="14"/>
      <c r="Z969" s="14"/>
      <c r="AA969" s="14"/>
    </row>
    <row r="970">
      <c r="A970" s="45"/>
      <c r="B970" s="14"/>
      <c r="C970" s="14"/>
      <c r="D970" s="14"/>
      <c r="E970" s="14"/>
      <c r="F970" s="14"/>
      <c r="G970" s="45"/>
      <c r="H970" s="14"/>
      <c r="I970" s="14"/>
      <c r="J970" s="14"/>
      <c r="K970" s="14"/>
      <c r="L970" s="14"/>
      <c r="M970" s="14"/>
      <c r="N970" s="14"/>
      <c r="O970" s="14"/>
      <c r="P970" s="14"/>
      <c r="Q970" s="14"/>
      <c r="R970" s="14"/>
      <c r="S970" s="14"/>
      <c r="T970" s="14"/>
      <c r="U970" s="14"/>
      <c r="V970" s="14"/>
      <c r="W970" s="14"/>
      <c r="X970" s="14"/>
      <c r="Y970" s="14"/>
      <c r="Z970" s="14"/>
      <c r="AA970" s="14"/>
    </row>
    <row r="971">
      <c r="A971" s="45"/>
      <c r="B971" s="14"/>
      <c r="C971" s="14"/>
      <c r="D971" s="14"/>
      <c r="E971" s="14"/>
      <c r="F971" s="14"/>
      <c r="G971" s="45"/>
      <c r="H971" s="14"/>
      <c r="I971" s="14"/>
      <c r="J971" s="14"/>
      <c r="K971" s="14"/>
      <c r="L971" s="14"/>
      <c r="M971" s="14"/>
      <c r="N971" s="14"/>
      <c r="O971" s="14"/>
      <c r="P971" s="14"/>
      <c r="Q971" s="14"/>
      <c r="R971" s="14"/>
      <c r="S971" s="14"/>
      <c r="T971" s="14"/>
      <c r="U971" s="14"/>
      <c r="V971" s="14"/>
      <c r="W971" s="14"/>
      <c r="X971" s="14"/>
      <c r="Y971" s="14"/>
      <c r="Z971" s="14"/>
      <c r="AA971" s="14"/>
    </row>
    <row r="972">
      <c r="A972" s="45"/>
      <c r="B972" s="14"/>
      <c r="C972" s="14"/>
      <c r="D972" s="14"/>
      <c r="E972" s="14"/>
      <c r="F972" s="14"/>
      <c r="G972" s="45"/>
      <c r="H972" s="14"/>
      <c r="I972" s="14"/>
      <c r="J972" s="14"/>
      <c r="K972" s="14"/>
      <c r="L972" s="14"/>
      <c r="M972" s="14"/>
      <c r="N972" s="14"/>
      <c r="O972" s="14"/>
      <c r="P972" s="14"/>
      <c r="Q972" s="14"/>
      <c r="R972" s="14"/>
      <c r="S972" s="14"/>
      <c r="T972" s="14"/>
      <c r="U972" s="14"/>
      <c r="V972" s="14"/>
      <c r="W972" s="14"/>
      <c r="X972" s="14"/>
      <c r="Y972" s="14"/>
      <c r="Z972" s="14"/>
      <c r="AA972" s="14"/>
    </row>
    <row r="973">
      <c r="A973" s="45"/>
      <c r="B973" s="14"/>
      <c r="C973" s="14"/>
      <c r="D973" s="14"/>
      <c r="E973" s="14"/>
      <c r="F973" s="14"/>
      <c r="G973" s="45"/>
      <c r="H973" s="14"/>
      <c r="I973" s="14"/>
      <c r="J973" s="14"/>
      <c r="K973" s="14"/>
      <c r="L973" s="14"/>
      <c r="M973" s="14"/>
      <c r="N973" s="14"/>
      <c r="O973" s="14"/>
      <c r="P973" s="14"/>
      <c r="Q973" s="14"/>
      <c r="R973" s="14"/>
      <c r="S973" s="14"/>
      <c r="T973" s="14"/>
      <c r="U973" s="14"/>
      <c r="V973" s="14"/>
      <c r="W973" s="14"/>
      <c r="X973" s="14"/>
      <c r="Y973" s="14"/>
      <c r="Z973" s="14"/>
      <c r="AA973" s="14"/>
    </row>
    <row r="974">
      <c r="A974" s="45"/>
      <c r="B974" s="14"/>
      <c r="C974" s="14"/>
      <c r="D974" s="14"/>
      <c r="E974" s="14"/>
      <c r="F974" s="14"/>
      <c r="G974" s="45"/>
      <c r="H974" s="14"/>
      <c r="I974" s="14"/>
      <c r="J974" s="14"/>
      <c r="K974" s="14"/>
      <c r="L974" s="14"/>
      <c r="M974" s="14"/>
      <c r="N974" s="14"/>
      <c r="O974" s="14"/>
      <c r="P974" s="14"/>
      <c r="Q974" s="14"/>
      <c r="R974" s="14"/>
      <c r="S974" s="14"/>
      <c r="T974" s="14"/>
      <c r="U974" s="14"/>
      <c r="V974" s="14"/>
      <c r="W974" s="14"/>
      <c r="X974" s="14"/>
      <c r="Y974" s="14"/>
      <c r="Z974" s="14"/>
      <c r="AA974" s="14"/>
    </row>
    <row r="975">
      <c r="A975" s="45"/>
      <c r="B975" s="14"/>
      <c r="C975" s="14"/>
      <c r="D975" s="14"/>
      <c r="E975" s="14"/>
      <c r="F975" s="14"/>
      <c r="G975" s="45"/>
      <c r="H975" s="14"/>
      <c r="I975" s="14"/>
      <c r="J975" s="14"/>
      <c r="K975" s="14"/>
      <c r="L975" s="14"/>
      <c r="M975" s="14"/>
      <c r="N975" s="14"/>
      <c r="O975" s="14"/>
      <c r="P975" s="14"/>
      <c r="Q975" s="14"/>
      <c r="R975" s="14"/>
      <c r="S975" s="14"/>
      <c r="T975" s="14"/>
      <c r="U975" s="14"/>
      <c r="V975" s="14"/>
      <c r="W975" s="14"/>
      <c r="X975" s="14"/>
      <c r="Y975" s="14"/>
      <c r="Z975" s="14"/>
      <c r="AA975" s="14"/>
    </row>
    <row r="976">
      <c r="A976" s="45"/>
      <c r="B976" s="14"/>
      <c r="C976" s="14"/>
      <c r="D976" s="14"/>
      <c r="E976" s="14"/>
      <c r="F976" s="14"/>
      <c r="G976" s="45"/>
      <c r="H976" s="14"/>
      <c r="I976" s="14"/>
      <c r="J976" s="14"/>
      <c r="K976" s="14"/>
      <c r="L976" s="14"/>
      <c r="M976" s="14"/>
      <c r="N976" s="14"/>
      <c r="O976" s="14"/>
      <c r="P976" s="14"/>
      <c r="Q976" s="14"/>
      <c r="R976" s="14"/>
      <c r="S976" s="14"/>
      <c r="T976" s="14"/>
      <c r="U976" s="14"/>
      <c r="V976" s="14"/>
      <c r="W976" s="14"/>
      <c r="X976" s="14"/>
      <c r="Y976" s="14"/>
      <c r="Z976" s="14"/>
      <c r="AA976" s="14"/>
    </row>
    <row r="977">
      <c r="A977" s="45"/>
      <c r="B977" s="14"/>
      <c r="C977" s="14"/>
      <c r="D977" s="14"/>
      <c r="E977" s="14"/>
      <c r="F977" s="14"/>
      <c r="G977" s="45"/>
      <c r="H977" s="14"/>
      <c r="I977" s="14"/>
      <c r="J977" s="14"/>
      <c r="K977" s="14"/>
      <c r="L977" s="14"/>
      <c r="M977" s="14"/>
      <c r="N977" s="14"/>
      <c r="O977" s="14"/>
      <c r="P977" s="14"/>
      <c r="Q977" s="14"/>
      <c r="R977" s="14"/>
      <c r="S977" s="14"/>
      <c r="T977" s="14"/>
      <c r="U977" s="14"/>
      <c r="V977" s="14"/>
      <c r="W977" s="14"/>
      <c r="X977" s="14"/>
      <c r="Y977" s="14"/>
      <c r="Z977" s="14"/>
      <c r="AA977" s="14"/>
    </row>
    <row r="978">
      <c r="A978" s="45"/>
      <c r="B978" s="14"/>
      <c r="C978" s="14"/>
      <c r="D978" s="14"/>
      <c r="E978" s="14"/>
      <c r="F978" s="14"/>
      <c r="G978" s="45"/>
      <c r="H978" s="14"/>
      <c r="I978" s="14"/>
      <c r="J978" s="14"/>
      <c r="K978" s="14"/>
      <c r="L978" s="14"/>
      <c r="M978" s="14"/>
      <c r="N978" s="14"/>
      <c r="O978" s="14"/>
      <c r="P978" s="14"/>
      <c r="Q978" s="14"/>
      <c r="R978" s="14"/>
      <c r="S978" s="14"/>
      <c r="T978" s="14"/>
      <c r="U978" s="14"/>
      <c r="V978" s="14"/>
      <c r="W978" s="14"/>
      <c r="X978" s="14"/>
      <c r="Y978" s="14"/>
      <c r="Z978" s="14"/>
      <c r="AA978" s="14"/>
    </row>
    <row r="979">
      <c r="A979" s="45"/>
      <c r="B979" s="14"/>
      <c r="C979" s="14"/>
      <c r="D979" s="14"/>
      <c r="E979" s="14"/>
      <c r="F979" s="14"/>
      <c r="G979" s="45"/>
      <c r="H979" s="14"/>
      <c r="I979" s="14"/>
      <c r="J979" s="14"/>
      <c r="K979" s="14"/>
      <c r="L979" s="14"/>
      <c r="M979" s="14"/>
      <c r="N979" s="14"/>
      <c r="O979" s="14"/>
      <c r="P979" s="14"/>
      <c r="Q979" s="14"/>
      <c r="R979" s="14"/>
      <c r="S979" s="14"/>
      <c r="T979" s="14"/>
      <c r="U979" s="14"/>
      <c r="V979" s="14"/>
      <c r="W979" s="14"/>
      <c r="X979" s="14"/>
      <c r="Y979" s="14"/>
      <c r="Z979" s="14"/>
      <c r="AA979" s="14"/>
    </row>
    <row r="980">
      <c r="A980" s="45"/>
      <c r="B980" s="14"/>
      <c r="C980" s="14"/>
      <c r="D980" s="14"/>
      <c r="E980" s="14"/>
      <c r="F980" s="14"/>
      <c r="G980" s="45"/>
      <c r="H980" s="14"/>
      <c r="I980" s="14"/>
      <c r="J980" s="14"/>
      <c r="K980" s="14"/>
      <c r="L980" s="14"/>
      <c r="M980" s="14"/>
      <c r="N980" s="14"/>
      <c r="O980" s="14"/>
      <c r="P980" s="14"/>
      <c r="Q980" s="14"/>
      <c r="R980" s="14"/>
      <c r="S980" s="14"/>
      <c r="T980" s="14"/>
      <c r="U980" s="14"/>
      <c r="V980" s="14"/>
      <c r="W980" s="14"/>
      <c r="X980" s="14"/>
      <c r="Y980" s="14"/>
      <c r="Z980" s="14"/>
      <c r="AA980" s="14"/>
    </row>
    <row r="981">
      <c r="A981" s="45"/>
      <c r="B981" s="14"/>
      <c r="C981" s="14"/>
      <c r="D981" s="14"/>
      <c r="E981" s="14"/>
      <c r="F981" s="14"/>
      <c r="G981" s="45"/>
      <c r="H981" s="14"/>
      <c r="I981" s="14"/>
      <c r="J981" s="14"/>
      <c r="K981" s="14"/>
      <c r="L981" s="14"/>
      <c r="M981" s="14"/>
      <c r="N981" s="14"/>
      <c r="O981" s="14"/>
      <c r="P981" s="14"/>
      <c r="Q981" s="14"/>
      <c r="R981" s="14"/>
      <c r="S981" s="14"/>
      <c r="T981" s="14"/>
      <c r="U981" s="14"/>
      <c r="V981" s="14"/>
      <c r="W981" s="14"/>
      <c r="X981" s="14"/>
      <c r="Y981" s="14"/>
      <c r="Z981" s="14"/>
      <c r="AA981" s="14"/>
    </row>
    <row r="982">
      <c r="A982" s="45"/>
      <c r="B982" s="14"/>
      <c r="C982" s="14"/>
      <c r="D982" s="14"/>
      <c r="E982" s="14"/>
      <c r="F982" s="14"/>
      <c r="G982" s="45"/>
      <c r="H982" s="14"/>
      <c r="I982" s="14"/>
      <c r="J982" s="14"/>
      <c r="K982" s="14"/>
      <c r="L982" s="14"/>
      <c r="M982" s="14"/>
      <c r="N982" s="14"/>
      <c r="O982" s="14"/>
      <c r="P982" s="14"/>
      <c r="Q982" s="14"/>
      <c r="R982" s="14"/>
      <c r="S982" s="14"/>
      <c r="T982" s="14"/>
      <c r="U982" s="14"/>
      <c r="V982" s="14"/>
      <c r="W982" s="14"/>
      <c r="X982" s="14"/>
      <c r="Y982" s="14"/>
      <c r="Z982" s="14"/>
      <c r="AA982" s="14"/>
    </row>
    <row r="983">
      <c r="A983" s="45"/>
      <c r="B983" s="14"/>
      <c r="C983" s="14"/>
      <c r="D983" s="14"/>
      <c r="E983" s="14"/>
      <c r="F983" s="14"/>
      <c r="G983" s="45"/>
      <c r="H983" s="14"/>
      <c r="I983" s="14"/>
      <c r="J983" s="14"/>
      <c r="K983" s="14"/>
      <c r="L983" s="14"/>
      <c r="M983" s="14"/>
      <c r="N983" s="14"/>
      <c r="O983" s="14"/>
      <c r="P983" s="14"/>
      <c r="Q983" s="14"/>
      <c r="R983" s="14"/>
      <c r="S983" s="14"/>
      <c r="T983" s="14"/>
      <c r="U983" s="14"/>
      <c r="V983" s="14"/>
      <c r="W983" s="14"/>
      <c r="X983" s="14"/>
      <c r="Y983" s="14"/>
      <c r="Z983" s="14"/>
      <c r="AA983" s="14"/>
    </row>
    <row r="984">
      <c r="A984" s="45"/>
      <c r="B984" s="14"/>
      <c r="C984" s="14"/>
      <c r="D984" s="14"/>
      <c r="E984" s="14"/>
      <c r="F984" s="14"/>
      <c r="G984" s="45"/>
      <c r="H984" s="14"/>
      <c r="I984" s="14"/>
      <c r="J984" s="14"/>
      <c r="K984" s="14"/>
      <c r="L984" s="14"/>
      <c r="M984" s="14"/>
      <c r="N984" s="14"/>
      <c r="O984" s="14"/>
      <c r="P984" s="14"/>
      <c r="Q984" s="14"/>
      <c r="R984" s="14"/>
      <c r="S984" s="14"/>
      <c r="T984" s="14"/>
      <c r="U984" s="14"/>
      <c r="V984" s="14"/>
      <c r="W984" s="14"/>
      <c r="X984" s="14"/>
      <c r="Y984" s="14"/>
      <c r="Z984" s="14"/>
      <c r="AA984" s="14"/>
    </row>
    <row r="985">
      <c r="A985" s="45"/>
      <c r="B985" s="14"/>
      <c r="C985" s="14"/>
      <c r="D985" s="14"/>
      <c r="E985" s="14"/>
      <c r="F985" s="14"/>
      <c r="G985" s="45"/>
      <c r="H985" s="14"/>
      <c r="I985" s="14"/>
      <c r="J985" s="14"/>
      <c r="K985" s="14"/>
      <c r="L985" s="14"/>
      <c r="M985" s="14"/>
      <c r="N985" s="14"/>
      <c r="O985" s="14"/>
      <c r="P985" s="14"/>
      <c r="Q985" s="14"/>
      <c r="R985" s="14"/>
      <c r="S985" s="14"/>
      <c r="T985" s="14"/>
      <c r="U985" s="14"/>
      <c r="V985" s="14"/>
      <c r="W985" s="14"/>
      <c r="X985" s="14"/>
      <c r="Y985" s="14"/>
      <c r="Z985" s="14"/>
      <c r="AA985" s="14"/>
    </row>
    <row r="986">
      <c r="A986" s="45"/>
      <c r="B986" s="14"/>
      <c r="C986" s="14"/>
      <c r="D986" s="14"/>
      <c r="E986" s="14"/>
      <c r="F986" s="14"/>
      <c r="G986" s="45"/>
      <c r="H986" s="14"/>
      <c r="I986" s="14"/>
      <c r="J986" s="14"/>
      <c r="K986" s="14"/>
      <c r="L986" s="14"/>
      <c r="M986" s="14"/>
      <c r="N986" s="14"/>
      <c r="O986" s="14"/>
      <c r="P986" s="14"/>
      <c r="Q986" s="14"/>
      <c r="R986" s="14"/>
      <c r="S986" s="14"/>
      <c r="T986" s="14"/>
      <c r="U986" s="14"/>
      <c r="V986" s="14"/>
      <c r="W986" s="14"/>
      <c r="X986" s="14"/>
      <c r="Y986" s="14"/>
      <c r="Z986" s="14"/>
      <c r="AA986" s="14"/>
    </row>
    <row r="987">
      <c r="A987" s="45"/>
      <c r="B987" s="14"/>
      <c r="C987" s="14"/>
      <c r="D987" s="14"/>
      <c r="E987" s="14"/>
      <c r="F987" s="14"/>
      <c r="G987" s="45"/>
      <c r="H987" s="14"/>
      <c r="I987" s="14"/>
      <c r="J987" s="14"/>
      <c r="K987" s="14"/>
      <c r="L987" s="14"/>
      <c r="M987" s="14"/>
      <c r="N987" s="14"/>
      <c r="O987" s="14"/>
      <c r="P987" s="14"/>
      <c r="Q987" s="14"/>
      <c r="R987" s="14"/>
      <c r="S987" s="14"/>
      <c r="T987" s="14"/>
      <c r="U987" s="14"/>
      <c r="V987" s="14"/>
      <c r="W987" s="14"/>
      <c r="X987" s="14"/>
      <c r="Y987" s="14"/>
      <c r="Z987" s="14"/>
      <c r="AA987" s="14"/>
    </row>
    <row r="988">
      <c r="A988" s="45"/>
      <c r="B988" s="14"/>
      <c r="C988" s="14"/>
      <c r="D988" s="14"/>
      <c r="E988" s="14"/>
      <c r="F988" s="14"/>
      <c r="G988" s="45"/>
      <c r="H988" s="14"/>
      <c r="I988" s="14"/>
      <c r="J988" s="14"/>
      <c r="K988" s="14"/>
      <c r="L988" s="14"/>
      <c r="M988" s="14"/>
      <c r="N988" s="14"/>
      <c r="O988" s="14"/>
      <c r="P988" s="14"/>
      <c r="Q988" s="14"/>
      <c r="R988" s="14"/>
      <c r="S988" s="14"/>
      <c r="T988" s="14"/>
      <c r="U988" s="14"/>
      <c r="V988" s="14"/>
      <c r="W988" s="14"/>
      <c r="X988" s="14"/>
      <c r="Y988" s="14"/>
      <c r="Z988" s="14"/>
      <c r="AA988" s="14"/>
    </row>
    <row r="989">
      <c r="A989" s="45"/>
      <c r="B989" s="14"/>
      <c r="C989" s="14"/>
      <c r="D989" s="14"/>
      <c r="E989" s="14"/>
      <c r="F989" s="14"/>
      <c r="G989" s="45"/>
      <c r="H989" s="14"/>
      <c r="I989" s="14"/>
      <c r="J989" s="14"/>
      <c r="K989" s="14"/>
      <c r="L989" s="14"/>
      <c r="M989" s="14"/>
      <c r="N989" s="14"/>
      <c r="O989" s="14"/>
      <c r="P989" s="14"/>
      <c r="Q989" s="14"/>
      <c r="R989" s="14"/>
      <c r="S989" s="14"/>
      <c r="T989" s="14"/>
      <c r="U989" s="14"/>
      <c r="V989" s="14"/>
      <c r="W989" s="14"/>
      <c r="X989" s="14"/>
      <c r="Y989" s="14"/>
      <c r="Z989" s="14"/>
      <c r="AA989" s="14"/>
    </row>
    <row r="990">
      <c r="A990" s="45"/>
      <c r="B990" s="14"/>
      <c r="C990" s="14"/>
      <c r="D990" s="14"/>
      <c r="E990" s="14"/>
      <c r="F990" s="14"/>
      <c r="G990" s="45"/>
      <c r="H990" s="14"/>
      <c r="I990" s="14"/>
      <c r="J990" s="14"/>
      <c r="K990" s="14"/>
      <c r="L990" s="14"/>
      <c r="M990" s="14"/>
      <c r="N990" s="14"/>
      <c r="O990" s="14"/>
      <c r="P990" s="14"/>
      <c r="Q990" s="14"/>
      <c r="R990" s="14"/>
      <c r="S990" s="14"/>
      <c r="T990" s="14"/>
      <c r="U990" s="14"/>
      <c r="V990" s="14"/>
      <c r="W990" s="14"/>
      <c r="X990" s="14"/>
      <c r="Y990" s="14"/>
      <c r="Z990" s="14"/>
      <c r="AA990" s="14"/>
    </row>
    <row r="991">
      <c r="A991" s="45"/>
      <c r="B991" s="14"/>
      <c r="C991" s="14"/>
      <c r="D991" s="14"/>
      <c r="E991" s="14"/>
      <c r="F991" s="14"/>
      <c r="G991" s="45"/>
      <c r="H991" s="14"/>
      <c r="I991" s="14"/>
      <c r="J991" s="14"/>
      <c r="K991" s="14"/>
      <c r="L991" s="14"/>
      <c r="M991" s="14"/>
      <c r="N991" s="14"/>
      <c r="O991" s="14"/>
      <c r="P991" s="14"/>
      <c r="Q991" s="14"/>
      <c r="R991" s="14"/>
      <c r="S991" s="14"/>
      <c r="T991" s="14"/>
      <c r="U991" s="14"/>
      <c r="V991" s="14"/>
      <c r="W991" s="14"/>
      <c r="X991" s="14"/>
      <c r="Y991" s="14"/>
      <c r="Z991" s="14"/>
      <c r="AA991" s="14"/>
    </row>
    <row r="992">
      <c r="A992" s="45"/>
      <c r="B992" s="14"/>
      <c r="C992" s="14"/>
      <c r="D992" s="14"/>
      <c r="E992" s="14"/>
      <c r="F992" s="14"/>
      <c r="G992" s="45"/>
      <c r="H992" s="14"/>
      <c r="I992" s="14"/>
      <c r="J992" s="14"/>
      <c r="K992" s="14"/>
      <c r="L992" s="14"/>
      <c r="M992" s="14"/>
      <c r="N992" s="14"/>
      <c r="O992" s="14"/>
      <c r="P992" s="14"/>
      <c r="Q992" s="14"/>
      <c r="R992" s="14"/>
      <c r="S992" s="14"/>
      <c r="T992" s="14"/>
      <c r="U992" s="14"/>
      <c r="V992" s="14"/>
      <c r="W992" s="14"/>
      <c r="X992" s="14"/>
      <c r="Y992" s="14"/>
      <c r="Z992" s="14"/>
      <c r="AA992" s="14"/>
    </row>
    <row r="993">
      <c r="A993" s="45"/>
      <c r="B993" s="14"/>
      <c r="C993" s="14"/>
      <c r="D993" s="14"/>
      <c r="E993" s="14"/>
      <c r="F993" s="14"/>
      <c r="G993" s="45"/>
      <c r="H993" s="14"/>
      <c r="I993" s="14"/>
      <c r="J993" s="14"/>
      <c r="K993" s="14"/>
      <c r="L993" s="14"/>
      <c r="M993" s="14"/>
      <c r="N993" s="14"/>
      <c r="O993" s="14"/>
      <c r="P993" s="14"/>
      <c r="Q993" s="14"/>
      <c r="R993" s="14"/>
      <c r="S993" s="14"/>
      <c r="T993" s="14"/>
      <c r="U993" s="14"/>
      <c r="V993" s="14"/>
      <c r="W993" s="14"/>
      <c r="X993" s="14"/>
      <c r="Y993" s="14"/>
      <c r="Z993" s="14"/>
      <c r="AA993" s="14"/>
    </row>
    <row r="994">
      <c r="A994" s="45"/>
      <c r="B994" s="14"/>
      <c r="C994" s="14"/>
      <c r="D994" s="14"/>
      <c r="E994" s="14"/>
      <c r="F994" s="14"/>
      <c r="G994" s="45"/>
      <c r="H994" s="14"/>
      <c r="I994" s="14"/>
      <c r="J994" s="14"/>
      <c r="K994" s="14"/>
      <c r="L994" s="14"/>
      <c r="M994" s="14"/>
      <c r="N994" s="14"/>
      <c r="O994" s="14"/>
      <c r="P994" s="14"/>
      <c r="Q994" s="14"/>
      <c r="R994" s="14"/>
      <c r="S994" s="14"/>
      <c r="T994" s="14"/>
      <c r="U994" s="14"/>
      <c r="V994" s="14"/>
      <c r="W994" s="14"/>
      <c r="X994" s="14"/>
      <c r="Y994" s="14"/>
      <c r="Z994" s="14"/>
      <c r="AA994" s="14"/>
    </row>
    <row r="995">
      <c r="A995" s="45"/>
      <c r="B995" s="14"/>
      <c r="C995" s="14"/>
      <c r="D995" s="14"/>
      <c r="E995" s="14"/>
      <c r="F995" s="14"/>
      <c r="G995" s="45"/>
      <c r="H995" s="14"/>
      <c r="I995" s="14"/>
      <c r="J995" s="14"/>
      <c r="K995" s="14"/>
      <c r="L995" s="14"/>
      <c r="M995" s="14"/>
      <c r="N995" s="14"/>
      <c r="O995" s="14"/>
      <c r="P995" s="14"/>
      <c r="Q995" s="14"/>
      <c r="R995" s="14"/>
      <c r="S995" s="14"/>
      <c r="T995" s="14"/>
      <c r="U995" s="14"/>
      <c r="V995" s="14"/>
      <c r="W995" s="14"/>
      <c r="X995" s="14"/>
      <c r="Y995" s="14"/>
      <c r="Z995" s="14"/>
      <c r="AA995" s="14"/>
    </row>
    <row r="996">
      <c r="A996" s="45"/>
      <c r="B996" s="14"/>
      <c r="C996" s="14"/>
      <c r="D996" s="14"/>
      <c r="E996" s="14"/>
      <c r="F996" s="14"/>
      <c r="G996" s="45"/>
      <c r="H996" s="14"/>
      <c r="I996" s="14"/>
      <c r="J996" s="14"/>
      <c r="K996" s="14"/>
      <c r="L996" s="14"/>
      <c r="M996" s="14"/>
      <c r="N996" s="14"/>
      <c r="O996" s="14"/>
      <c r="P996" s="14"/>
      <c r="Q996" s="14"/>
      <c r="R996" s="14"/>
      <c r="S996" s="14"/>
      <c r="T996" s="14"/>
      <c r="U996" s="14"/>
      <c r="V996" s="14"/>
      <c r="W996" s="14"/>
      <c r="X996" s="14"/>
      <c r="Y996" s="14"/>
      <c r="Z996" s="14"/>
      <c r="AA996" s="14"/>
    </row>
    <row r="997">
      <c r="A997" s="45"/>
      <c r="B997" s="14"/>
      <c r="C997" s="14"/>
      <c r="D997" s="14"/>
      <c r="E997" s="14"/>
      <c r="F997" s="14"/>
      <c r="G997" s="45"/>
      <c r="H997" s="14"/>
      <c r="I997" s="14"/>
      <c r="J997" s="14"/>
      <c r="K997" s="14"/>
      <c r="L997" s="14"/>
      <c r="M997" s="14"/>
      <c r="N997" s="14"/>
      <c r="O997" s="14"/>
      <c r="P997" s="14"/>
      <c r="Q997" s="14"/>
      <c r="R997" s="14"/>
      <c r="S997" s="14"/>
      <c r="T997" s="14"/>
      <c r="U997" s="14"/>
      <c r="V997" s="14"/>
      <c r="W997" s="14"/>
      <c r="X997" s="14"/>
      <c r="Y997" s="14"/>
      <c r="Z997" s="14"/>
      <c r="AA997" s="14"/>
    </row>
    <row r="998">
      <c r="A998" s="45"/>
      <c r="B998" s="14"/>
      <c r="C998" s="14"/>
      <c r="D998" s="14"/>
      <c r="E998" s="14"/>
      <c r="F998" s="14"/>
      <c r="G998" s="45"/>
      <c r="H998" s="14"/>
      <c r="I998" s="14"/>
      <c r="J998" s="14"/>
      <c r="K998" s="14"/>
      <c r="L998" s="14"/>
      <c r="M998" s="14"/>
      <c r="N998" s="14"/>
      <c r="O998" s="14"/>
      <c r="P998" s="14"/>
      <c r="Q998" s="14"/>
      <c r="R998" s="14"/>
      <c r="S998" s="14"/>
      <c r="T998" s="14"/>
      <c r="U998" s="14"/>
      <c r="V998" s="14"/>
      <c r="W998" s="14"/>
      <c r="X998" s="14"/>
      <c r="Y998" s="14"/>
      <c r="Z998" s="14"/>
      <c r="AA998" s="14"/>
    </row>
    <row r="999">
      <c r="A999" s="45"/>
      <c r="B999" s="14"/>
      <c r="C999" s="14"/>
      <c r="D999" s="14"/>
      <c r="E999" s="14"/>
      <c r="F999" s="14"/>
      <c r="G999" s="45"/>
      <c r="H999" s="14"/>
      <c r="I999" s="14"/>
      <c r="J999" s="14"/>
      <c r="K999" s="14"/>
      <c r="L999" s="14"/>
      <c r="M999" s="14"/>
      <c r="N999" s="14"/>
      <c r="O999" s="14"/>
      <c r="P999" s="14"/>
      <c r="Q999" s="14"/>
      <c r="R999" s="14"/>
      <c r="S999" s="14"/>
      <c r="T999" s="14"/>
      <c r="U999" s="14"/>
      <c r="V999" s="14"/>
      <c r="W999" s="14"/>
      <c r="X999" s="14"/>
      <c r="Y999" s="14"/>
      <c r="Z999" s="14"/>
      <c r="AA999" s="14"/>
    </row>
    <row r="1000">
      <c r="A1000" s="45"/>
      <c r="B1000" s="14"/>
      <c r="C1000" s="14"/>
      <c r="D1000" s="14"/>
      <c r="E1000" s="14"/>
      <c r="F1000" s="14"/>
      <c r="G1000" s="45"/>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45"/>
      <c r="B1001" s="14"/>
      <c r="C1001" s="14"/>
      <c r="D1001" s="14"/>
      <c r="E1001" s="14"/>
      <c r="F1001" s="14"/>
      <c r="G1001" s="45"/>
      <c r="H1001" s="14"/>
      <c r="I1001" s="14"/>
      <c r="J1001" s="14"/>
      <c r="K1001" s="14"/>
      <c r="L1001" s="14"/>
      <c r="M1001" s="14"/>
      <c r="N1001" s="14"/>
      <c r="O1001" s="14"/>
      <c r="P1001" s="14"/>
      <c r="Q1001" s="14"/>
      <c r="R1001" s="14"/>
      <c r="S1001" s="14"/>
      <c r="T1001" s="14"/>
      <c r="U1001" s="14"/>
      <c r="V1001" s="14"/>
      <c r="W1001" s="14"/>
      <c r="X1001" s="14"/>
      <c r="Y1001" s="14"/>
      <c r="Z1001" s="14"/>
      <c r="AA1001" s="1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0" max="10" width="10.29"/>
    <col customWidth="1" min="12" max="12" width="17.71"/>
    <col customWidth="1" min="13" max="13" width="18.86"/>
    <col customWidth="1" min="14" max="14" width="27.71"/>
    <col customWidth="1" min="15" max="15" width="5.71"/>
    <col customWidth="1" min="16" max="16" width="33.14"/>
    <col customWidth="1" min="17" max="17" width="31.71"/>
  </cols>
  <sheetData>
    <row r="1">
      <c r="A1" s="84" t="s">
        <v>2190</v>
      </c>
      <c r="B1" s="85" t="s">
        <v>3277</v>
      </c>
      <c r="C1" s="85" t="s">
        <v>2</v>
      </c>
      <c r="D1" s="85" t="s">
        <v>3</v>
      </c>
      <c r="E1" s="85" t="s">
        <v>4</v>
      </c>
      <c r="F1" s="85" t="s">
        <v>2</v>
      </c>
      <c r="G1" s="86" t="s">
        <v>5</v>
      </c>
      <c r="H1" s="85" t="s">
        <v>6</v>
      </c>
      <c r="I1" s="85" t="s">
        <v>7</v>
      </c>
      <c r="J1" s="85" t="s">
        <v>8</v>
      </c>
      <c r="K1" s="85" t="s">
        <v>9</v>
      </c>
      <c r="L1" s="85" t="s">
        <v>10</v>
      </c>
      <c r="M1" s="87" t="s">
        <v>11</v>
      </c>
      <c r="N1" s="85" t="s">
        <v>12</v>
      </c>
      <c r="O1" s="85" t="s">
        <v>13</v>
      </c>
      <c r="P1" s="88" t="s">
        <v>3298</v>
      </c>
      <c r="Q1" s="88" t="s">
        <v>3303</v>
      </c>
      <c r="R1" s="89" t="s">
        <v>16</v>
      </c>
      <c r="S1" s="85" t="s">
        <v>2</v>
      </c>
      <c r="T1" s="85" t="s">
        <v>17</v>
      </c>
      <c r="U1" s="85" t="s">
        <v>18</v>
      </c>
      <c r="V1" s="90" t="s">
        <v>19</v>
      </c>
      <c r="W1" s="91" t="s">
        <v>20</v>
      </c>
      <c r="X1" s="91" t="s">
        <v>21</v>
      </c>
      <c r="Y1" s="91" t="s">
        <v>22</v>
      </c>
      <c r="Z1" s="92"/>
      <c r="AA1" s="92"/>
    </row>
    <row r="2">
      <c r="A2" s="10">
        <v>42583.0</v>
      </c>
      <c r="B2" s="11">
        <v>0.40694444444444444</v>
      </c>
      <c r="C2" s="13" t="s">
        <v>3316</v>
      </c>
      <c r="D2" s="13" t="s">
        <v>26</v>
      </c>
      <c r="E2" s="11">
        <v>0.40694444444444444</v>
      </c>
      <c r="F2" s="13" t="s">
        <v>29</v>
      </c>
      <c r="G2" s="10">
        <v>42584.0</v>
      </c>
      <c r="H2" s="18">
        <v>42584.0</v>
      </c>
      <c r="I2" s="11">
        <v>0.6020833333333333</v>
      </c>
      <c r="J2" s="14"/>
      <c r="K2" s="13" t="s">
        <v>87</v>
      </c>
      <c r="L2" s="13" t="s">
        <v>3319</v>
      </c>
      <c r="M2" s="13" t="s">
        <v>55</v>
      </c>
      <c r="N2" s="13" t="s">
        <v>3320</v>
      </c>
      <c r="O2" s="13">
        <v>1.0</v>
      </c>
      <c r="P2" s="13" t="s">
        <v>57</v>
      </c>
      <c r="Q2" s="14"/>
      <c r="R2" s="14"/>
      <c r="S2" s="14"/>
      <c r="T2" s="14"/>
      <c r="U2" s="16">
        <v>26381.0</v>
      </c>
      <c r="V2" s="93">
        <v>42585.0</v>
      </c>
      <c r="Y2">
        <f t="shared" ref="Y2:Y8" si="1">H2-G2</f>
        <v>0</v>
      </c>
    </row>
    <row r="3">
      <c r="A3" s="10">
        <v>42583.0</v>
      </c>
      <c r="B3" s="11">
        <v>0.4173611111111111</v>
      </c>
      <c r="C3" s="13" t="s">
        <v>3316</v>
      </c>
      <c r="D3" s="13" t="s">
        <v>26</v>
      </c>
      <c r="E3" s="11">
        <v>0.4173611111111111</v>
      </c>
      <c r="F3" s="13" t="s">
        <v>1489</v>
      </c>
      <c r="G3" s="10">
        <v>42593.0</v>
      </c>
      <c r="H3" s="54">
        <v>42590.0</v>
      </c>
      <c r="I3" s="11">
        <v>0.5930555555555556</v>
      </c>
      <c r="J3" s="14"/>
      <c r="K3" s="13" t="s">
        <v>153</v>
      </c>
      <c r="L3" s="13" t="s">
        <v>3332</v>
      </c>
      <c r="M3" s="13" t="s">
        <v>144</v>
      </c>
      <c r="N3" s="13" t="s">
        <v>3334</v>
      </c>
      <c r="O3" s="13">
        <v>1.0</v>
      </c>
      <c r="P3" s="13" t="s">
        <v>3336</v>
      </c>
      <c r="Q3" s="13" t="s">
        <v>3337</v>
      </c>
      <c r="R3" s="13">
        <v>118704.0</v>
      </c>
      <c r="S3" s="14"/>
      <c r="T3" s="14"/>
      <c r="U3" s="13">
        <v>26419.0</v>
      </c>
      <c r="V3" s="10">
        <v>42591.0</v>
      </c>
      <c r="W3" s="14"/>
      <c r="X3" s="14"/>
      <c r="Y3">
        <f t="shared" si="1"/>
        <v>-3</v>
      </c>
      <c r="Z3" s="14"/>
      <c r="AA3" s="14"/>
    </row>
    <row r="4">
      <c r="A4" s="10">
        <v>42583.0</v>
      </c>
      <c r="B4" s="11">
        <v>0.4236111111111111</v>
      </c>
      <c r="C4" s="13" t="s">
        <v>3316</v>
      </c>
      <c r="D4" s="13" t="s">
        <v>26</v>
      </c>
      <c r="E4" s="11">
        <v>0.4236111111111111</v>
      </c>
      <c r="F4" s="13" t="s">
        <v>1489</v>
      </c>
      <c r="G4" s="10">
        <v>42587.0</v>
      </c>
      <c r="H4" s="12">
        <v>42584.0</v>
      </c>
      <c r="I4" s="11">
        <v>0.7048611111111112</v>
      </c>
      <c r="J4" s="14"/>
      <c r="K4" s="13" t="s">
        <v>3340</v>
      </c>
      <c r="L4" s="13" t="s">
        <v>3342</v>
      </c>
      <c r="M4" s="13" t="s">
        <v>2823</v>
      </c>
      <c r="N4" s="13" t="s">
        <v>3344</v>
      </c>
      <c r="O4" s="13">
        <v>1.0</v>
      </c>
      <c r="P4" s="13" t="s">
        <v>3346</v>
      </c>
      <c r="Q4" s="14"/>
      <c r="R4" s="14"/>
      <c r="S4" s="14"/>
      <c r="T4" s="14"/>
      <c r="U4" s="13">
        <v>26382.0</v>
      </c>
      <c r="V4" s="10">
        <v>42585.0</v>
      </c>
      <c r="W4" s="14"/>
      <c r="X4" s="14"/>
      <c r="Y4">
        <f t="shared" si="1"/>
        <v>-3</v>
      </c>
      <c r="Z4" s="14"/>
      <c r="AA4" s="14"/>
    </row>
    <row r="5">
      <c r="A5" s="10">
        <v>42583.0</v>
      </c>
      <c r="B5" s="11">
        <v>0.4236111111111111</v>
      </c>
      <c r="C5" s="13" t="s">
        <v>3316</v>
      </c>
      <c r="D5" s="13" t="s">
        <v>26</v>
      </c>
      <c r="E5" s="11">
        <v>0.4236111111111111</v>
      </c>
      <c r="F5" s="13" t="s">
        <v>1489</v>
      </c>
      <c r="G5" s="10">
        <v>42587.0</v>
      </c>
      <c r="H5" s="12">
        <v>42584.0</v>
      </c>
      <c r="I5" s="11">
        <v>0.7048611111111112</v>
      </c>
      <c r="J5" s="14"/>
      <c r="K5" s="13" t="s">
        <v>3340</v>
      </c>
      <c r="L5" s="13" t="s">
        <v>3347</v>
      </c>
      <c r="M5" s="13" t="s">
        <v>2823</v>
      </c>
      <c r="N5" s="13" t="s">
        <v>3348</v>
      </c>
      <c r="O5" s="13">
        <v>1.0</v>
      </c>
      <c r="P5" s="13" t="s">
        <v>3346</v>
      </c>
      <c r="Q5" s="14"/>
      <c r="R5" s="14"/>
      <c r="S5" s="14"/>
      <c r="T5" s="14"/>
      <c r="U5" s="13">
        <v>26382.0</v>
      </c>
      <c r="V5" s="10">
        <v>42585.0</v>
      </c>
      <c r="W5" s="14"/>
      <c r="X5" s="14"/>
      <c r="Y5">
        <f t="shared" si="1"/>
        <v>-3</v>
      </c>
      <c r="Z5" s="14"/>
      <c r="AA5" s="14"/>
    </row>
    <row r="6" ht="13.5" customHeight="1">
      <c r="A6" s="10">
        <v>42583.0</v>
      </c>
      <c r="B6" s="11">
        <v>0.4888888888888889</v>
      </c>
      <c r="C6" s="13" t="s">
        <v>3316</v>
      </c>
      <c r="D6" s="13" t="s">
        <v>26</v>
      </c>
      <c r="E6" s="11">
        <v>0.4888888888888889</v>
      </c>
      <c r="F6" s="13" t="s">
        <v>29</v>
      </c>
      <c r="G6" s="10">
        <v>42598.0</v>
      </c>
      <c r="H6" s="54">
        <v>42598.0</v>
      </c>
      <c r="I6" s="11">
        <v>0.7131944444444445</v>
      </c>
      <c r="J6" s="14"/>
      <c r="K6" s="13" t="s">
        <v>33</v>
      </c>
      <c r="L6" s="13" t="s">
        <v>3354</v>
      </c>
      <c r="M6" s="13" t="s">
        <v>39</v>
      </c>
      <c r="N6" s="13" t="s">
        <v>3355</v>
      </c>
      <c r="O6" s="13">
        <v>1.0</v>
      </c>
      <c r="P6" s="13" t="s">
        <v>3356</v>
      </c>
      <c r="Q6" s="13" t="s">
        <v>3357</v>
      </c>
      <c r="R6" s="23" t="s">
        <v>3358</v>
      </c>
      <c r="S6" s="14"/>
      <c r="T6" s="14"/>
      <c r="U6" s="13">
        <v>26489.0</v>
      </c>
      <c r="V6" s="10">
        <v>42600.0</v>
      </c>
      <c r="W6" s="14"/>
      <c r="X6" s="14"/>
      <c r="Y6">
        <f t="shared" si="1"/>
        <v>0</v>
      </c>
      <c r="Z6" s="14"/>
      <c r="AA6" s="14"/>
    </row>
    <row r="7">
      <c r="A7" s="10">
        <v>42584.0</v>
      </c>
      <c r="B7" s="11">
        <v>0.43819444444444444</v>
      </c>
      <c r="C7" s="13" t="s">
        <v>3316</v>
      </c>
      <c r="D7" s="13" t="s">
        <v>26</v>
      </c>
      <c r="E7" s="11">
        <v>0.43819444444444444</v>
      </c>
      <c r="F7" s="13" t="s">
        <v>1489</v>
      </c>
      <c r="G7" s="10">
        <v>42587.0</v>
      </c>
      <c r="H7" s="12">
        <v>42585.0</v>
      </c>
      <c r="I7" s="11">
        <v>0.3645833333333333</v>
      </c>
      <c r="J7" s="14"/>
      <c r="K7" s="13" t="s">
        <v>33</v>
      </c>
      <c r="L7" s="13" t="s">
        <v>3362</v>
      </c>
      <c r="M7" s="13" t="s">
        <v>3363</v>
      </c>
      <c r="N7" s="13" t="s">
        <v>3364</v>
      </c>
      <c r="O7" s="13">
        <v>1.0</v>
      </c>
      <c r="P7" s="13" t="s">
        <v>3366</v>
      </c>
      <c r="Q7" s="13" t="s">
        <v>3367</v>
      </c>
      <c r="R7" s="14"/>
      <c r="S7" s="14"/>
      <c r="T7" s="14"/>
      <c r="U7" s="13">
        <v>26838.0</v>
      </c>
      <c r="V7" s="10">
        <v>42585.0</v>
      </c>
      <c r="W7" s="14"/>
      <c r="X7" s="14"/>
      <c r="Y7">
        <f t="shared" si="1"/>
        <v>-2</v>
      </c>
      <c r="Z7" s="14"/>
      <c r="AA7" s="14"/>
    </row>
    <row r="8">
      <c r="A8" s="10">
        <v>42584.0</v>
      </c>
      <c r="B8" s="11">
        <v>0.4444444444444444</v>
      </c>
      <c r="C8" s="13" t="s">
        <v>3316</v>
      </c>
      <c r="D8" s="13" t="s">
        <v>26</v>
      </c>
      <c r="E8" s="11">
        <v>0.4444444444444444</v>
      </c>
      <c r="F8" s="13" t="s">
        <v>1489</v>
      </c>
      <c r="G8" s="10">
        <v>42587.0</v>
      </c>
      <c r="H8" s="12">
        <v>42585.0</v>
      </c>
      <c r="I8" s="11">
        <v>0.5965277777777778</v>
      </c>
      <c r="J8" s="14"/>
      <c r="K8" s="13" t="s">
        <v>33</v>
      </c>
      <c r="L8" s="13" t="s">
        <v>3371</v>
      </c>
      <c r="M8" s="13" t="s">
        <v>76</v>
      </c>
      <c r="N8" s="13" t="s">
        <v>3373</v>
      </c>
      <c r="O8" s="13">
        <v>1.0</v>
      </c>
      <c r="P8" s="13" t="s">
        <v>57</v>
      </c>
      <c r="Q8" s="13" t="s">
        <v>3375</v>
      </c>
      <c r="R8" s="14"/>
      <c r="S8" s="14"/>
      <c r="T8" s="14"/>
      <c r="U8" s="13">
        <v>26385.0</v>
      </c>
      <c r="V8" s="10">
        <v>42586.0</v>
      </c>
      <c r="W8" s="14"/>
      <c r="X8" s="14"/>
      <c r="Y8">
        <f t="shared" si="1"/>
        <v>-2</v>
      </c>
      <c r="Z8" s="14"/>
      <c r="AA8" s="14"/>
    </row>
    <row r="9">
      <c r="A9" s="24">
        <v>42584.0</v>
      </c>
      <c r="B9" s="25">
        <v>0.5354166666666667</v>
      </c>
      <c r="C9" s="94" t="s">
        <v>3316</v>
      </c>
      <c r="D9" s="94" t="s">
        <v>26</v>
      </c>
      <c r="E9" s="25">
        <v>0.5354166666666667</v>
      </c>
      <c r="F9" s="94" t="s">
        <v>1489</v>
      </c>
      <c r="G9" s="24">
        <v>42590.0</v>
      </c>
      <c r="H9" s="29" t="s">
        <v>2255</v>
      </c>
      <c r="I9" s="29" t="s">
        <v>2255</v>
      </c>
      <c r="J9" s="9"/>
      <c r="K9" s="94" t="s">
        <v>518</v>
      </c>
      <c r="L9" s="29" t="s">
        <v>3381</v>
      </c>
      <c r="M9" s="94" t="s">
        <v>3382</v>
      </c>
      <c r="N9" s="94" t="s">
        <v>3383</v>
      </c>
      <c r="O9" s="94">
        <v>4.0</v>
      </c>
      <c r="P9" s="29" t="s">
        <v>2254</v>
      </c>
      <c r="Q9" s="94" t="s">
        <v>3385</v>
      </c>
      <c r="R9" s="9"/>
      <c r="S9" s="9"/>
      <c r="T9" s="9"/>
      <c r="U9" s="37" t="s">
        <v>288</v>
      </c>
      <c r="V9" s="37" t="s">
        <v>288</v>
      </c>
      <c r="W9" s="28"/>
      <c r="X9" s="28"/>
      <c r="Z9" s="28"/>
      <c r="AA9" s="28"/>
    </row>
    <row r="10">
      <c r="A10" s="10">
        <v>42585.0</v>
      </c>
      <c r="B10" s="11">
        <v>0.3020833333333333</v>
      </c>
      <c r="C10" s="13" t="s">
        <v>84</v>
      </c>
      <c r="D10" s="13" t="s">
        <v>26</v>
      </c>
      <c r="E10" s="11">
        <v>0.2916666666666667</v>
      </c>
      <c r="F10" s="13" t="s">
        <v>1489</v>
      </c>
      <c r="G10" s="10">
        <v>42585.0</v>
      </c>
      <c r="H10" s="13" t="s">
        <v>2255</v>
      </c>
      <c r="I10" s="13" t="s">
        <v>2255</v>
      </c>
      <c r="J10" s="14"/>
      <c r="K10" s="13" t="s">
        <v>2214</v>
      </c>
      <c r="L10" s="13" t="s">
        <v>3389</v>
      </c>
      <c r="M10" s="13" t="s">
        <v>2020</v>
      </c>
      <c r="N10" s="13" t="s">
        <v>3390</v>
      </c>
      <c r="O10" s="13">
        <v>1.0</v>
      </c>
      <c r="P10" s="13" t="s">
        <v>3391</v>
      </c>
      <c r="Q10" s="14"/>
      <c r="R10" s="14"/>
      <c r="S10" s="14"/>
      <c r="T10" s="14"/>
      <c r="U10" s="13" t="s">
        <v>288</v>
      </c>
      <c r="V10" s="13" t="s">
        <v>288</v>
      </c>
      <c r="W10" s="14"/>
      <c r="X10" s="14"/>
      <c r="Z10" s="14"/>
      <c r="AA10" s="14"/>
    </row>
    <row r="11">
      <c r="A11" s="10">
        <v>42585.0</v>
      </c>
      <c r="B11" s="11">
        <v>0.3020833333333333</v>
      </c>
      <c r="C11" s="13" t="s">
        <v>84</v>
      </c>
      <c r="D11" s="13" t="s">
        <v>26</v>
      </c>
      <c r="E11" s="11">
        <v>0.2916666666666667</v>
      </c>
      <c r="F11" s="13" t="s">
        <v>1489</v>
      </c>
      <c r="G11" s="10">
        <v>42585.0</v>
      </c>
      <c r="H11" s="13" t="s">
        <v>2255</v>
      </c>
      <c r="I11" s="13" t="s">
        <v>2255</v>
      </c>
      <c r="J11" s="14"/>
      <c r="K11" s="13" t="s">
        <v>2214</v>
      </c>
      <c r="L11" s="13" t="s">
        <v>3393</v>
      </c>
      <c r="M11" s="13" t="s">
        <v>2020</v>
      </c>
      <c r="N11" s="13" t="s">
        <v>3390</v>
      </c>
      <c r="O11" s="13">
        <v>1.0</v>
      </c>
      <c r="P11" s="13" t="s">
        <v>3391</v>
      </c>
      <c r="Q11" s="14"/>
      <c r="R11" s="14"/>
      <c r="S11" s="14"/>
      <c r="T11" s="14"/>
      <c r="U11" s="13" t="s">
        <v>288</v>
      </c>
      <c r="V11" s="13" t="s">
        <v>288</v>
      </c>
    </row>
    <row r="12">
      <c r="A12" s="10">
        <v>42585.0</v>
      </c>
      <c r="B12" s="11">
        <v>0.3020833333333333</v>
      </c>
      <c r="C12" s="13" t="s">
        <v>84</v>
      </c>
      <c r="D12" s="13" t="s">
        <v>26</v>
      </c>
      <c r="E12" s="11">
        <v>0.2916666666666667</v>
      </c>
      <c r="F12" s="13" t="s">
        <v>1489</v>
      </c>
      <c r="G12" s="10">
        <v>42585.0</v>
      </c>
      <c r="H12" s="13" t="s">
        <v>2255</v>
      </c>
      <c r="I12" s="13" t="s">
        <v>2255</v>
      </c>
      <c r="J12" s="14"/>
      <c r="K12" s="13" t="s">
        <v>2214</v>
      </c>
      <c r="L12" s="13" t="s">
        <v>3398</v>
      </c>
      <c r="M12" s="13" t="s">
        <v>2020</v>
      </c>
      <c r="N12" s="13" t="s">
        <v>3390</v>
      </c>
      <c r="O12" s="13">
        <v>1.0</v>
      </c>
      <c r="P12" s="13" t="s">
        <v>3391</v>
      </c>
      <c r="Q12" s="14"/>
      <c r="R12" s="14"/>
      <c r="S12" s="14"/>
      <c r="T12" s="14"/>
      <c r="U12" s="13" t="s">
        <v>288</v>
      </c>
      <c r="V12" s="13" t="s">
        <v>288</v>
      </c>
    </row>
    <row r="13">
      <c r="A13" s="10">
        <v>42585.0</v>
      </c>
      <c r="B13" s="11">
        <v>0.3020833333333333</v>
      </c>
      <c r="C13" s="13" t="s">
        <v>84</v>
      </c>
      <c r="D13" s="13" t="s">
        <v>26</v>
      </c>
      <c r="E13" s="11">
        <v>0.2916666666666667</v>
      </c>
      <c r="F13" s="13" t="s">
        <v>1489</v>
      </c>
      <c r="G13" s="10">
        <v>42585.0</v>
      </c>
      <c r="H13" s="13" t="s">
        <v>2255</v>
      </c>
      <c r="I13" s="13" t="s">
        <v>2255</v>
      </c>
      <c r="J13" s="14"/>
      <c r="K13" s="13" t="s">
        <v>2214</v>
      </c>
      <c r="L13" s="13" t="s">
        <v>3400</v>
      </c>
      <c r="M13" s="13" t="s">
        <v>2020</v>
      </c>
      <c r="N13" s="13" t="s">
        <v>3390</v>
      </c>
      <c r="O13" s="13">
        <v>1.0</v>
      </c>
      <c r="P13" s="13" t="s">
        <v>3391</v>
      </c>
      <c r="Q13" s="14"/>
      <c r="R13" s="14"/>
      <c r="S13" s="14"/>
      <c r="T13" s="14"/>
      <c r="U13" s="13" t="s">
        <v>288</v>
      </c>
      <c r="V13" s="13" t="s">
        <v>288</v>
      </c>
    </row>
    <row r="14">
      <c r="A14" s="10">
        <v>42585.0</v>
      </c>
      <c r="B14" s="11">
        <v>0.3020833333333333</v>
      </c>
      <c r="C14" s="13" t="s">
        <v>84</v>
      </c>
      <c r="D14" s="13" t="s">
        <v>26</v>
      </c>
      <c r="E14" s="11">
        <v>0.2916666666666667</v>
      </c>
      <c r="F14" s="13" t="s">
        <v>1489</v>
      </c>
      <c r="G14" s="10">
        <v>42585.0</v>
      </c>
      <c r="H14" s="13" t="s">
        <v>2255</v>
      </c>
      <c r="I14" s="13" t="s">
        <v>2255</v>
      </c>
      <c r="J14" s="14"/>
      <c r="K14" s="13" t="s">
        <v>2214</v>
      </c>
      <c r="L14" s="13" t="s">
        <v>3402</v>
      </c>
      <c r="M14" s="13" t="s">
        <v>2020</v>
      </c>
      <c r="N14" s="13" t="s">
        <v>3390</v>
      </c>
      <c r="O14" s="13">
        <v>1.0</v>
      </c>
      <c r="P14" s="13" t="s">
        <v>3391</v>
      </c>
      <c r="Q14" s="14"/>
      <c r="R14" s="14"/>
      <c r="S14" s="14"/>
      <c r="T14" s="14"/>
      <c r="U14" s="13" t="s">
        <v>288</v>
      </c>
      <c r="V14" s="13" t="s">
        <v>288</v>
      </c>
    </row>
    <row r="15">
      <c r="A15" s="10">
        <v>42585.0</v>
      </c>
      <c r="B15" s="11">
        <v>0.3020833333333333</v>
      </c>
      <c r="C15" s="13" t="s">
        <v>84</v>
      </c>
      <c r="D15" s="13" t="s">
        <v>26</v>
      </c>
      <c r="E15" s="11">
        <v>0.2916666666666667</v>
      </c>
      <c r="F15" s="13" t="s">
        <v>1489</v>
      </c>
      <c r="G15" s="10">
        <v>42585.0</v>
      </c>
      <c r="H15" s="13" t="s">
        <v>2255</v>
      </c>
      <c r="I15" s="13" t="s">
        <v>2255</v>
      </c>
      <c r="J15" s="14"/>
      <c r="K15" s="13" t="s">
        <v>2214</v>
      </c>
      <c r="L15" s="13" t="s">
        <v>3405</v>
      </c>
      <c r="M15" s="13" t="s">
        <v>2020</v>
      </c>
      <c r="N15" s="13" t="s">
        <v>3390</v>
      </c>
      <c r="O15" s="13">
        <v>1.0</v>
      </c>
      <c r="P15" s="13" t="s">
        <v>3391</v>
      </c>
      <c r="Q15" s="14"/>
      <c r="R15" s="14"/>
      <c r="S15" s="14"/>
      <c r="T15" s="14"/>
      <c r="U15" s="13" t="s">
        <v>288</v>
      </c>
      <c r="V15" s="13" t="s">
        <v>288</v>
      </c>
    </row>
    <row r="16">
      <c r="A16" s="10">
        <v>42585.0</v>
      </c>
      <c r="B16" s="11">
        <v>0.3020833333333333</v>
      </c>
      <c r="C16" s="13" t="s">
        <v>84</v>
      </c>
      <c r="D16" s="13" t="s">
        <v>26</v>
      </c>
      <c r="E16" s="11">
        <v>0.2916666666666667</v>
      </c>
      <c r="F16" s="13" t="s">
        <v>1489</v>
      </c>
      <c r="G16" s="10">
        <v>42585.0</v>
      </c>
      <c r="H16" s="13" t="s">
        <v>2255</v>
      </c>
      <c r="I16" s="13" t="s">
        <v>2255</v>
      </c>
      <c r="J16" s="14"/>
      <c r="K16" s="13" t="s">
        <v>2214</v>
      </c>
      <c r="L16" s="13" t="s">
        <v>3407</v>
      </c>
      <c r="M16" s="13" t="s">
        <v>2020</v>
      </c>
      <c r="N16" s="13" t="s">
        <v>3390</v>
      </c>
      <c r="O16" s="13">
        <v>1.0</v>
      </c>
      <c r="P16" s="13" t="s">
        <v>3391</v>
      </c>
      <c r="Q16" s="14"/>
      <c r="R16" s="14"/>
      <c r="S16" s="14"/>
      <c r="T16" s="14"/>
      <c r="U16" s="13" t="s">
        <v>288</v>
      </c>
      <c r="V16" s="13" t="s">
        <v>288</v>
      </c>
    </row>
    <row r="17">
      <c r="A17" s="10">
        <v>42585.0</v>
      </c>
      <c r="B17" s="11">
        <v>0.3020833333333333</v>
      </c>
      <c r="C17" s="13" t="s">
        <v>84</v>
      </c>
      <c r="D17" s="13" t="s">
        <v>26</v>
      </c>
      <c r="E17" s="11">
        <v>0.2916666666666667</v>
      </c>
      <c r="F17" s="13" t="s">
        <v>1489</v>
      </c>
      <c r="G17" s="10">
        <v>42585.0</v>
      </c>
      <c r="H17" s="13" t="s">
        <v>2255</v>
      </c>
      <c r="I17" s="13" t="s">
        <v>2255</v>
      </c>
      <c r="J17" s="14"/>
      <c r="K17" s="13" t="s">
        <v>2214</v>
      </c>
      <c r="L17" s="13" t="s">
        <v>3408</v>
      </c>
      <c r="M17" s="13" t="s">
        <v>2020</v>
      </c>
      <c r="N17" s="13" t="s">
        <v>3390</v>
      </c>
      <c r="O17" s="13">
        <v>1.0</v>
      </c>
      <c r="P17" s="13" t="s">
        <v>3391</v>
      </c>
      <c r="Q17" s="14"/>
      <c r="R17" s="14"/>
      <c r="S17" s="14"/>
      <c r="T17" s="14"/>
      <c r="U17" s="13" t="s">
        <v>288</v>
      </c>
      <c r="V17" s="13" t="s">
        <v>288</v>
      </c>
    </row>
    <row r="18">
      <c r="A18" s="10">
        <v>42585.0</v>
      </c>
      <c r="B18" s="11">
        <v>0.3020833333333333</v>
      </c>
      <c r="C18" s="13" t="s">
        <v>84</v>
      </c>
      <c r="D18" s="13" t="s">
        <v>26</v>
      </c>
      <c r="E18" s="11">
        <v>0.2916666666666667</v>
      </c>
      <c r="F18" s="13" t="s">
        <v>1489</v>
      </c>
      <c r="G18" s="10">
        <v>42585.0</v>
      </c>
      <c r="H18" s="13" t="s">
        <v>2255</v>
      </c>
      <c r="I18" s="13" t="s">
        <v>2255</v>
      </c>
      <c r="J18" s="14"/>
      <c r="K18" s="13" t="s">
        <v>2214</v>
      </c>
      <c r="L18" s="13" t="s">
        <v>3412</v>
      </c>
      <c r="M18" s="13" t="s">
        <v>2020</v>
      </c>
      <c r="N18" s="13" t="s">
        <v>3390</v>
      </c>
      <c r="O18" s="13">
        <v>1.0</v>
      </c>
      <c r="P18" s="13" t="s">
        <v>3391</v>
      </c>
      <c r="Q18" s="14"/>
      <c r="R18" s="14"/>
      <c r="S18" s="14"/>
      <c r="T18" s="14"/>
      <c r="U18" s="13" t="s">
        <v>288</v>
      </c>
      <c r="V18" s="13" t="s">
        <v>288</v>
      </c>
    </row>
    <row r="19">
      <c r="A19" s="10">
        <v>42585.0</v>
      </c>
      <c r="B19" s="11">
        <v>0.3020833333333333</v>
      </c>
      <c r="C19" s="13" t="s">
        <v>84</v>
      </c>
      <c r="D19" s="13" t="s">
        <v>26</v>
      </c>
      <c r="E19" s="11">
        <v>0.2916666666666667</v>
      </c>
      <c r="F19" s="13" t="s">
        <v>1489</v>
      </c>
      <c r="G19" s="10">
        <v>42585.0</v>
      </c>
      <c r="H19" s="13" t="s">
        <v>2255</v>
      </c>
      <c r="I19" s="13" t="s">
        <v>2255</v>
      </c>
      <c r="J19" s="14"/>
      <c r="K19" s="13" t="s">
        <v>2214</v>
      </c>
      <c r="L19" s="13" t="s">
        <v>3413</v>
      </c>
      <c r="M19" s="13" t="s">
        <v>2020</v>
      </c>
      <c r="N19" s="13" t="s">
        <v>3390</v>
      </c>
      <c r="O19" s="13">
        <v>1.0</v>
      </c>
      <c r="P19" s="13" t="s">
        <v>3391</v>
      </c>
      <c r="Q19" s="14"/>
      <c r="R19" s="14"/>
      <c r="S19" s="14"/>
      <c r="T19" s="14"/>
      <c r="U19" s="13" t="s">
        <v>288</v>
      </c>
      <c r="V19" s="13" t="s">
        <v>288</v>
      </c>
    </row>
    <row r="20">
      <c r="A20" s="10">
        <v>42585.0</v>
      </c>
      <c r="B20" s="11">
        <v>0.3020833333333333</v>
      </c>
      <c r="C20" s="13" t="s">
        <v>84</v>
      </c>
      <c r="D20" s="13" t="s">
        <v>26</v>
      </c>
      <c r="E20" s="11">
        <v>0.2916666666666667</v>
      </c>
      <c r="F20" s="13" t="s">
        <v>1489</v>
      </c>
      <c r="G20" s="10">
        <v>42585.0</v>
      </c>
      <c r="H20" s="13" t="s">
        <v>2255</v>
      </c>
      <c r="I20" s="13" t="s">
        <v>2255</v>
      </c>
      <c r="J20" s="14"/>
      <c r="K20" s="13" t="s">
        <v>2214</v>
      </c>
      <c r="L20" s="13" t="s">
        <v>3420</v>
      </c>
      <c r="M20" s="13" t="s">
        <v>2020</v>
      </c>
      <c r="N20" s="13" t="s">
        <v>3390</v>
      </c>
      <c r="O20" s="13">
        <v>1.0</v>
      </c>
      <c r="P20" s="13" t="s">
        <v>3391</v>
      </c>
      <c r="Q20" s="14"/>
      <c r="R20" s="14"/>
      <c r="S20" s="14"/>
      <c r="T20" s="14"/>
      <c r="U20" s="13" t="s">
        <v>288</v>
      </c>
      <c r="V20" s="13" t="s">
        <v>288</v>
      </c>
    </row>
    <row r="21">
      <c r="A21" s="10">
        <v>42585.0</v>
      </c>
      <c r="B21" s="11">
        <v>0.3020833333333333</v>
      </c>
      <c r="C21" s="13" t="s">
        <v>84</v>
      </c>
      <c r="D21" s="13" t="s">
        <v>26</v>
      </c>
      <c r="E21" s="11">
        <v>0.2916666666666667</v>
      </c>
      <c r="F21" s="13" t="s">
        <v>1489</v>
      </c>
      <c r="G21" s="10">
        <v>42585.0</v>
      </c>
      <c r="H21" s="13" t="s">
        <v>2255</v>
      </c>
      <c r="I21" s="13" t="s">
        <v>2255</v>
      </c>
      <c r="J21" s="14"/>
      <c r="K21" s="13" t="s">
        <v>2214</v>
      </c>
      <c r="L21" s="13" t="s">
        <v>3422</v>
      </c>
      <c r="M21" s="13" t="s">
        <v>2020</v>
      </c>
      <c r="N21" s="13" t="s">
        <v>3390</v>
      </c>
      <c r="O21" s="13">
        <v>1.0</v>
      </c>
      <c r="P21" s="13" t="s">
        <v>3391</v>
      </c>
      <c r="Q21" s="14"/>
      <c r="R21" s="14"/>
      <c r="S21" s="14"/>
      <c r="T21" s="14"/>
      <c r="U21" s="13" t="s">
        <v>288</v>
      </c>
      <c r="V21" s="13" t="s">
        <v>288</v>
      </c>
    </row>
    <row r="22">
      <c r="A22" s="10">
        <v>42585.0</v>
      </c>
      <c r="B22" s="11">
        <v>0.3020833333333333</v>
      </c>
      <c r="C22" s="13" t="s">
        <v>84</v>
      </c>
      <c r="D22" s="13" t="s">
        <v>26</v>
      </c>
      <c r="E22" s="11">
        <v>0.2916666666666667</v>
      </c>
      <c r="F22" s="13" t="s">
        <v>1489</v>
      </c>
      <c r="G22" s="10">
        <v>42585.0</v>
      </c>
      <c r="H22" s="13" t="s">
        <v>2255</v>
      </c>
      <c r="I22" s="13" t="s">
        <v>2255</v>
      </c>
      <c r="J22" s="14"/>
      <c r="K22" s="13" t="s">
        <v>2214</v>
      </c>
      <c r="L22" s="13" t="s">
        <v>3423</v>
      </c>
      <c r="M22" s="13" t="s">
        <v>2020</v>
      </c>
      <c r="N22" s="13" t="s">
        <v>3390</v>
      </c>
      <c r="O22" s="13">
        <v>1.0</v>
      </c>
      <c r="P22" s="13" t="s">
        <v>3391</v>
      </c>
      <c r="Q22" s="14"/>
      <c r="R22" s="14"/>
      <c r="S22" s="14"/>
      <c r="T22" s="14"/>
      <c r="U22" s="13" t="s">
        <v>288</v>
      </c>
      <c r="V22" s="13" t="s">
        <v>288</v>
      </c>
    </row>
    <row r="23">
      <c r="A23" s="10">
        <v>42585.0</v>
      </c>
      <c r="B23" s="11">
        <v>0.3020833333333333</v>
      </c>
      <c r="C23" s="13" t="s">
        <v>84</v>
      </c>
      <c r="D23" s="13" t="s">
        <v>26</v>
      </c>
      <c r="E23" s="11">
        <v>0.2916666666666667</v>
      </c>
      <c r="F23" s="13" t="s">
        <v>1489</v>
      </c>
      <c r="G23" s="10">
        <v>42585.0</v>
      </c>
      <c r="H23" s="13" t="s">
        <v>2255</v>
      </c>
      <c r="I23" s="13" t="s">
        <v>2255</v>
      </c>
      <c r="J23" s="14"/>
      <c r="K23" s="13" t="s">
        <v>2214</v>
      </c>
      <c r="L23" s="13" t="s">
        <v>3427</v>
      </c>
      <c r="M23" s="13" t="s">
        <v>2020</v>
      </c>
      <c r="N23" s="13" t="s">
        <v>3390</v>
      </c>
      <c r="O23" s="13">
        <v>1.0</v>
      </c>
      <c r="P23" s="13" t="s">
        <v>3391</v>
      </c>
      <c r="Q23" s="14"/>
      <c r="R23" s="14"/>
      <c r="S23" s="14"/>
      <c r="T23" s="14"/>
      <c r="U23" s="13" t="s">
        <v>288</v>
      </c>
      <c r="V23" s="13" t="s">
        <v>288</v>
      </c>
    </row>
    <row r="24">
      <c r="A24" s="10">
        <v>42585.0</v>
      </c>
      <c r="B24" s="11">
        <v>0.3020833333333333</v>
      </c>
      <c r="C24" s="13" t="s">
        <v>84</v>
      </c>
      <c r="D24" s="13" t="s">
        <v>26</v>
      </c>
      <c r="E24" s="11">
        <v>0.2916666666666667</v>
      </c>
      <c r="F24" s="13" t="s">
        <v>1489</v>
      </c>
      <c r="G24" s="10">
        <v>42585.0</v>
      </c>
      <c r="H24" s="13" t="s">
        <v>2255</v>
      </c>
      <c r="I24" s="13" t="s">
        <v>2255</v>
      </c>
      <c r="J24" s="14"/>
      <c r="K24" s="13" t="s">
        <v>2214</v>
      </c>
      <c r="L24" s="13" t="s">
        <v>3429</v>
      </c>
      <c r="M24" s="13" t="s">
        <v>2020</v>
      </c>
      <c r="N24" s="13" t="s">
        <v>3390</v>
      </c>
      <c r="O24" s="13">
        <v>1.0</v>
      </c>
      <c r="P24" s="13" t="s">
        <v>3391</v>
      </c>
      <c r="Q24" s="14"/>
      <c r="R24" s="14"/>
      <c r="S24" s="14"/>
      <c r="T24" s="14"/>
      <c r="U24" s="13" t="s">
        <v>288</v>
      </c>
      <c r="V24" s="13" t="s">
        <v>288</v>
      </c>
    </row>
    <row r="25">
      <c r="A25" s="10">
        <v>42585.0</v>
      </c>
      <c r="B25" s="11">
        <v>0.3020833333333333</v>
      </c>
      <c r="C25" s="13" t="s">
        <v>84</v>
      </c>
      <c r="D25" s="13" t="s">
        <v>26</v>
      </c>
      <c r="E25" s="11">
        <v>0.2916666666666667</v>
      </c>
      <c r="F25" s="13" t="s">
        <v>1489</v>
      </c>
      <c r="G25" s="10">
        <v>42585.0</v>
      </c>
      <c r="H25" s="13" t="s">
        <v>2255</v>
      </c>
      <c r="I25" s="13" t="s">
        <v>2255</v>
      </c>
      <c r="J25" s="14"/>
      <c r="K25" s="13" t="s">
        <v>2214</v>
      </c>
      <c r="L25" s="13" t="s">
        <v>3432</v>
      </c>
      <c r="M25" s="13" t="s">
        <v>2020</v>
      </c>
      <c r="N25" s="13" t="s">
        <v>3390</v>
      </c>
      <c r="O25" s="13">
        <v>1.0</v>
      </c>
      <c r="P25" s="13" t="s">
        <v>3391</v>
      </c>
      <c r="Q25" s="14"/>
      <c r="R25" s="14"/>
      <c r="S25" s="14"/>
      <c r="T25" s="14"/>
      <c r="U25" s="13" t="s">
        <v>288</v>
      </c>
      <c r="V25" s="13" t="s">
        <v>288</v>
      </c>
    </row>
    <row r="26">
      <c r="A26" s="10">
        <v>42585.0</v>
      </c>
      <c r="B26" s="11">
        <v>0.3020833333333333</v>
      </c>
      <c r="C26" s="13" t="s">
        <v>84</v>
      </c>
      <c r="D26" s="13" t="s">
        <v>26</v>
      </c>
      <c r="E26" s="11">
        <v>0.2916666666666667</v>
      </c>
      <c r="F26" s="13" t="s">
        <v>1489</v>
      </c>
      <c r="G26" s="10">
        <v>42585.0</v>
      </c>
      <c r="H26" s="13" t="s">
        <v>2255</v>
      </c>
      <c r="I26" s="13" t="s">
        <v>2255</v>
      </c>
      <c r="J26" s="14"/>
      <c r="K26" s="13" t="s">
        <v>2214</v>
      </c>
      <c r="L26" s="13" t="s">
        <v>3435</v>
      </c>
      <c r="M26" s="13" t="s">
        <v>2020</v>
      </c>
      <c r="N26" s="13" t="s">
        <v>3390</v>
      </c>
      <c r="O26" s="13">
        <v>1.0</v>
      </c>
      <c r="P26" s="13" t="s">
        <v>3391</v>
      </c>
      <c r="Q26" s="14"/>
      <c r="R26" s="14"/>
      <c r="S26" s="14"/>
      <c r="T26" s="14"/>
      <c r="U26" s="13" t="s">
        <v>288</v>
      </c>
      <c r="V26" s="13" t="s">
        <v>288</v>
      </c>
    </row>
    <row r="27">
      <c r="A27" s="10">
        <v>42585.0</v>
      </c>
      <c r="B27" s="11">
        <v>0.3020833333333333</v>
      </c>
      <c r="C27" s="13" t="s">
        <v>84</v>
      </c>
      <c r="D27" s="13" t="s">
        <v>26</v>
      </c>
      <c r="E27" s="11">
        <v>0.2916666666666667</v>
      </c>
      <c r="F27" s="13" t="s">
        <v>1489</v>
      </c>
      <c r="G27" s="10">
        <v>42585.0</v>
      </c>
      <c r="H27" s="13" t="s">
        <v>2255</v>
      </c>
      <c r="I27" s="13" t="s">
        <v>2255</v>
      </c>
      <c r="J27" s="14"/>
      <c r="K27" s="13" t="s">
        <v>2214</v>
      </c>
      <c r="L27" s="13" t="s">
        <v>3436</v>
      </c>
      <c r="M27" s="13" t="s">
        <v>2020</v>
      </c>
      <c r="N27" s="13" t="s">
        <v>3390</v>
      </c>
      <c r="O27" s="13">
        <v>1.0</v>
      </c>
      <c r="P27" s="13" t="s">
        <v>3391</v>
      </c>
      <c r="Q27" s="14"/>
      <c r="R27" s="14"/>
      <c r="S27" s="14"/>
      <c r="T27" s="14"/>
      <c r="U27" s="13" t="s">
        <v>288</v>
      </c>
      <c r="V27" s="13" t="s">
        <v>288</v>
      </c>
    </row>
    <row r="28">
      <c r="A28" s="10">
        <v>42585.0</v>
      </c>
      <c r="B28" s="11">
        <v>0.3020833333333333</v>
      </c>
      <c r="C28" s="13" t="s">
        <v>84</v>
      </c>
      <c r="D28" s="13" t="s">
        <v>26</v>
      </c>
      <c r="E28" s="11">
        <v>0.2916666666666667</v>
      </c>
      <c r="F28" s="13" t="s">
        <v>1489</v>
      </c>
      <c r="G28" s="10">
        <v>42585.0</v>
      </c>
      <c r="H28" s="13" t="s">
        <v>2255</v>
      </c>
      <c r="I28" s="13" t="s">
        <v>2255</v>
      </c>
      <c r="J28" s="14"/>
      <c r="K28" s="13" t="s">
        <v>2214</v>
      </c>
      <c r="L28" s="13" t="s">
        <v>3440</v>
      </c>
      <c r="M28" s="13" t="s">
        <v>2020</v>
      </c>
      <c r="N28" s="13" t="s">
        <v>3390</v>
      </c>
      <c r="O28" s="13">
        <v>1.0</v>
      </c>
      <c r="P28" s="13" t="s">
        <v>3391</v>
      </c>
      <c r="Q28" s="14"/>
      <c r="R28" s="14"/>
      <c r="S28" s="14"/>
      <c r="T28" s="14"/>
      <c r="U28" s="13" t="s">
        <v>288</v>
      </c>
      <c r="V28" s="13" t="s">
        <v>288</v>
      </c>
    </row>
    <row r="29">
      <c r="A29" s="10">
        <v>42585.0</v>
      </c>
      <c r="B29" s="11">
        <v>0.3020833333333333</v>
      </c>
      <c r="C29" s="13" t="s">
        <v>84</v>
      </c>
      <c r="D29" s="13" t="s">
        <v>26</v>
      </c>
      <c r="E29" s="11">
        <v>0.2916666666666667</v>
      </c>
      <c r="F29" s="13" t="s">
        <v>1489</v>
      </c>
      <c r="G29" s="10">
        <v>42585.0</v>
      </c>
      <c r="H29" s="13" t="s">
        <v>2255</v>
      </c>
      <c r="I29" s="13" t="s">
        <v>2255</v>
      </c>
      <c r="J29" s="14"/>
      <c r="K29" s="13" t="s">
        <v>2214</v>
      </c>
      <c r="L29" s="13" t="s">
        <v>3442</v>
      </c>
      <c r="M29" s="13" t="s">
        <v>2020</v>
      </c>
      <c r="N29" s="13" t="s">
        <v>3390</v>
      </c>
      <c r="O29" s="13">
        <v>1.0</v>
      </c>
      <c r="P29" s="13" t="s">
        <v>3391</v>
      </c>
      <c r="Q29" s="14"/>
      <c r="R29" s="14"/>
      <c r="S29" s="14"/>
      <c r="T29" s="14"/>
      <c r="U29" s="13" t="s">
        <v>288</v>
      </c>
      <c r="V29" s="13" t="s">
        <v>288</v>
      </c>
    </row>
    <row r="30">
      <c r="A30" s="10">
        <v>42585.0</v>
      </c>
      <c r="B30" s="11">
        <v>0.3020833333333333</v>
      </c>
      <c r="C30" s="13" t="s">
        <v>84</v>
      </c>
      <c r="D30" s="13" t="s">
        <v>26</v>
      </c>
      <c r="E30" s="11">
        <v>0.2916666666666667</v>
      </c>
      <c r="F30" s="13" t="s">
        <v>1489</v>
      </c>
      <c r="G30" s="10">
        <v>42585.0</v>
      </c>
      <c r="H30" s="13" t="s">
        <v>2255</v>
      </c>
      <c r="I30" s="13" t="s">
        <v>2255</v>
      </c>
      <c r="J30" s="14"/>
      <c r="K30" s="13" t="s">
        <v>2214</v>
      </c>
      <c r="L30" s="13" t="s">
        <v>3448</v>
      </c>
      <c r="M30" s="13" t="s">
        <v>2020</v>
      </c>
      <c r="N30" s="13" t="s">
        <v>3390</v>
      </c>
      <c r="O30" s="13">
        <v>1.0</v>
      </c>
      <c r="P30" s="13" t="s">
        <v>3391</v>
      </c>
      <c r="Q30" s="14"/>
      <c r="R30" s="14"/>
      <c r="S30" s="14"/>
      <c r="T30" s="14"/>
      <c r="U30" s="13" t="s">
        <v>288</v>
      </c>
      <c r="V30" s="13" t="s">
        <v>288</v>
      </c>
    </row>
    <row r="31">
      <c r="A31" s="10">
        <v>42585.0</v>
      </c>
      <c r="B31" s="11">
        <v>0.3020833333333333</v>
      </c>
      <c r="C31" s="13" t="s">
        <v>84</v>
      </c>
      <c r="D31" s="13" t="s">
        <v>26</v>
      </c>
      <c r="E31" s="11">
        <v>0.2916666666666667</v>
      </c>
      <c r="F31" s="13" t="s">
        <v>1489</v>
      </c>
      <c r="G31" s="10">
        <v>42585.0</v>
      </c>
      <c r="H31" s="13" t="s">
        <v>2255</v>
      </c>
      <c r="I31" s="13" t="s">
        <v>2255</v>
      </c>
      <c r="J31" s="14"/>
      <c r="K31" s="13" t="s">
        <v>2214</v>
      </c>
      <c r="L31" s="13" t="s">
        <v>3451</v>
      </c>
      <c r="M31" s="13" t="s">
        <v>2020</v>
      </c>
      <c r="N31" s="13" t="s">
        <v>3390</v>
      </c>
      <c r="O31" s="13">
        <v>1.0</v>
      </c>
      <c r="P31" s="13" t="s">
        <v>3391</v>
      </c>
      <c r="Q31" s="14"/>
      <c r="R31" s="14"/>
      <c r="S31" s="14"/>
      <c r="T31" s="14"/>
      <c r="U31" s="13" t="s">
        <v>288</v>
      </c>
      <c r="V31" s="13" t="s">
        <v>288</v>
      </c>
    </row>
    <row r="32">
      <c r="A32" s="10">
        <v>42585.0</v>
      </c>
      <c r="B32" s="11">
        <v>0.3020833333333333</v>
      </c>
      <c r="C32" s="13" t="s">
        <v>84</v>
      </c>
      <c r="D32" s="13" t="s">
        <v>26</v>
      </c>
      <c r="E32" s="11">
        <v>0.2916666666666667</v>
      </c>
      <c r="F32" s="13" t="s">
        <v>1489</v>
      </c>
      <c r="G32" s="10">
        <v>42585.0</v>
      </c>
      <c r="H32" s="13" t="s">
        <v>2255</v>
      </c>
      <c r="I32" s="13" t="s">
        <v>2255</v>
      </c>
      <c r="J32" s="14"/>
      <c r="K32" s="13" t="s">
        <v>2214</v>
      </c>
      <c r="L32" s="13" t="s">
        <v>3454</v>
      </c>
      <c r="M32" s="13" t="s">
        <v>2020</v>
      </c>
      <c r="N32" s="13" t="s">
        <v>3390</v>
      </c>
      <c r="O32" s="13">
        <v>1.0</v>
      </c>
      <c r="P32" s="13" t="s">
        <v>3391</v>
      </c>
      <c r="Q32" s="14"/>
      <c r="R32" s="14"/>
      <c r="S32" s="14"/>
      <c r="T32" s="14"/>
      <c r="U32" s="13" t="s">
        <v>288</v>
      </c>
      <c r="V32" s="13" t="s">
        <v>288</v>
      </c>
    </row>
    <row r="33">
      <c r="A33" s="10">
        <v>42585.0</v>
      </c>
      <c r="B33" s="11">
        <v>0.3020833333333333</v>
      </c>
      <c r="C33" s="13" t="s">
        <v>84</v>
      </c>
      <c r="D33" s="13" t="s">
        <v>26</v>
      </c>
      <c r="E33" s="11">
        <v>0.2916666666666667</v>
      </c>
      <c r="F33" s="13" t="s">
        <v>1489</v>
      </c>
      <c r="G33" s="10">
        <v>42585.0</v>
      </c>
      <c r="H33" s="13" t="s">
        <v>2255</v>
      </c>
      <c r="I33" s="13" t="s">
        <v>2255</v>
      </c>
      <c r="J33" s="14"/>
      <c r="K33" s="13" t="s">
        <v>2214</v>
      </c>
      <c r="L33" s="13" t="s">
        <v>3458</v>
      </c>
      <c r="M33" s="13" t="s">
        <v>2020</v>
      </c>
      <c r="N33" s="13" t="s">
        <v>3390</v>
      </c>
      <c r="O33" s="13">
        <v>1.0</v>
      </c>
      <c r="P33" s="13" t="s">
        <v>3391</v>
      </c>
      <c r="Q33" s="14"/>
      <c r="R33" s="14"/>
      <c r="S33" s="14"/>
      <c r="T33" s="14"/>
      <c r="U33" s="13" t="s">
        <v>288</v>
      </c>
      <c r="V33" s="13" t="s">
        <v>288</v>
      </c>
    </row>
    <row r="34">
      <c r="A34" s="10">
        <v>42585.0</v>
      </c>
      <c r="B34" s="11">
        <v>0.3020833333333333</v>
      </c>
      <c r="C34" s="13" t="s">
        <v>84</v>
      </c>
      <c r="D34" s="13" t="s">
        <v>26</v>
      </c>
      <c r="E34" s="11">
        <v>0.2916666666666667</v>
      </c>
      <c r="F34" s="13" t="s">
        <v>1489</v>
      </c>
      <c r="G34" s="10">
        <v>42585.0</v>
      </c>
      <c r="H34" s="13" t="s">
        <v>2255</v>
      </c>
      <c r="I34" s="13" t="s">
        <v>2255</v>
      </c>
      <c r="J34" s="14"/>
      <c r="K34" s="13" t="s">
        <v>2214</v>
      </c>
      <c r="L34" s="13" t="s">
        <v>3461</v>
      </c>
      <c r="M34" s="13" t="s">
        <v>2020</v>
      </c>
      <c r="N34" s="13" t="s">
        <v>3390</v>
      </c>
      <c r="O34" s="13">
        <v>1.0</v>
      </c>
      <c r="P34" s="13" t="s">
        <v>3391</v>
      </c>
      <c r="Q34" s="14"/>
      <c r="R34" s="14"/>
      <c r="S34" s="14"/>
      <c r="T34" s="14"/>
      <c r="U34" s="13" t="s">
        <v>288</v>
      </c>
      <c r="V34" s="13" t="s">
        <v>288</v>
      </c>
    </row>
    <row r="35">
      <c r="A35" s="10">
        <v>42585.0</v>
      </c>
      <c r="B35" s="11">
        <v>0.3020833333333333</v>
      </c>
      <c r="C35" s="13" t="s">
        <v>84</v>
      </c>
      <c r="D35" s="13" t="s">
        <v>26</v>
      </c>
      <c r="E35" s="11">
        <v>0.2916666666666667</v>
      </c>
      <c r="F35" s="13" t="s">
        <v>1489</v>
      </c>
      <c r="G35" s="10">
        <v>42585.0</v>
      </c>
      <c r="H35" s="13" t="s">
        <v>2255</v>
      </c>
      <c r="I35" s="13" t="s">
        <v>2255</v>
      </c>
      <c r="J35" s="14"/>
      <c r="K35" s="13" t="s">
        <v>2214</v>
      </c>
      <c r="L35" s="13" t="s">
        <v>3462</v>
      </c>
      <c r="M35" s="13" t="s">
        <v>2020</v>
      </c>
      <c r="N35" s="13" t="s">
        <v>3390</v>
      </c>
      <c r="O35" s="13">
        <v>1.0</v>
      </c>
      <c r="P35" s="13" t="s">
        <v>3391</v>
      </c>
      <c r="Q35" s="14"/>
      <c r="R35" s="14"/>
      <c r="S35" s="14"/>
      <c r="T35" s="14"/>
      <c r="U35" s="13" t="s">
        <v>288</v>
      </c>
      <c r="V35" s="13" t="s">
        <v>288</v>
      </c>
    </row>
    <row r="36">
      <c r="A36" s="10">
        <v>42585.0</v>
      </c>
      <c r="B36" s="11">
        <v>0.3020833333333333</v>
      </c>
      <c r="C36" s="13" t="s">
        <v>84</v>
      </c>
      <c r="D36" s="13" t="s">
        <v>26</v>
      </c>
      <c r="E36" s="11">
        <v>0.2916666666666667</v>
      </c>
      <c r="F36" s="13" t="s">
        <v>1489</v>
      </c>
      <c r="G36" s="10">
        <v>42585.0</v>
      </c>
      <c r="H36" s="13" t="s">
        <v>2255</v>
      </c>
      <c r="I36" s="13" t="s">
        <v>2255</v>
      </c>
      <c r="J36" s="14"/>
      <c r="K36" s="13" t="s">
        <v>2214</v>
      </c>
      <c r="L36" s="13" t="s">
        <v>3464</v>
      </c>
      <c r="M36" s="13" t="s">
        <v>2020</v>
      </c>
      <c r="N36" s="13" t="s">
        <v>3390</v>
      </c>
      <c r="O36" s="13">
        <v>1.0</v>
      </c>
      <c r="P36" s="13" t="s">
        <v>3391</v>
      </c>
      <c r="Q36" s="14"/>
      <c r="R36" s="14"/>
      <c r="S36" s="14"/>
      <c r="T36" s="14"/>
      <c r="U36" s="13" t="s">
        <v>288</v>
      </c>
      <c r="V36" s="13" t="s">
        <v>288</v>
      </c>
    </row>
    <row r="37">
      <c r="A37" s="10">
        <v>42585.0</v>
      </c>
      <c r="B37" s="11">
        <v>0.3020833333333333</v>
      </c>
      <c r="C37" s="13" t="s">
        <v>84</v>
      </c>
      <c r="D37" s="13" t="s">
        <v>26</v>
      </c>
      <c r="E37" s="11">
        <v>0.2916666666666667</v>
      </c>
      <c r="F37" s="13" t="s">
        <v>1489</v>
      </c>
      <c r="G37" s="10">
        <v>42585.0</v>
      </c>
      <c r="H37" s="13" t="s">
        <v>2255</v>
      </c>
      <c r="I37" s="13" t="s">
        <v>2255</v>
      </c>
      <c r="J37" s="14"/>
      <c r="K37" s="13" t="s">
        <v>2214</v>
      </c>
      <c r="L37" s="13" t="s">
        <v>3468</v>
      </c>
      <c r="M37" s="13" t="s">
        <v>2020</v>
      </c>
      <c r="N37" s="13" t="s">
        <v>3390</v>
      </c>
      <c r="O37" s="13">
        <v>1.0</v>
      </c>
      <c r="P37" s="13" t="s">
        <v>3391</v>
      </c>
      <c r="Q37" s="14"/>
      <c r="R37" s="14"/>
      <c r="S37" s="14"/>
      <c r="T37" s="14"/>
      <c r="U37" s="13" t="s">
        <v>288</v>
      </c>
      <c r="V37" s="13" t="s">
        <v>288</v>
      </c>
    </row>
    <row r="38">
      <c r="A38" s="10">
        <v>42585.0</v>
      </c>
      <c r="B38" s="11">
        <v>0.3020833333333333</v>
      </c>
      <c r="C38" s="13" t="s">
        <v>84</v>
      </c>
      <c r="D38" s="13" t="s">
        <v>26</v>
      </c>
      <c r="E38" s="11">
        <v>0.2916666666666667</v>
      </c>
      <c r="F38" s="13" t="s">
        <v>1489</v>
      </c>
      <c r="G38" s="10">
        <v>42585.0</v>
      </c>
      <c r="H38" s="13" t="s">
        <v>2255</v>
      </c>
      <c r="I38" s="13" t="s">
        <v>2255</v>
      </c>
      <c r="J38" s="14"/>
      <c r="K38" s="13" t="s">
        <v>2214</v>
      </c>
      <c r="L38" s="13" t="s">
        <v>3469</v>
      </c>
      <c r="M38" s="13" t="s">
        <v>2020</v>
      </c>
      <c r="N38" s="13" t="s">
        <v>3390</v>
      </c>
      <c r="O38" s="13">
        <v>1.0</v>
      </c>
      <c r="P38" s="13" t="s">
        <v>3391</v>
      </c>
      <c r="Q38" s="14"/>
      <c r="R38" s="14"/>
      <c r="S38" s="14"/>
      <c r="T38" s="14"/>
      <c r="U38" s="13" t="s">
        <v>288</v>
      </c>
      <c r="V38" s="13" t="s">
        <v>288</v>
      </c>
    </row>
    <row r="39">
      <c r="A39" s="10">
        <v>42585.0</v>
      </c>
      <c r="B39" s="11">
        <v>0.3020833333333333</v>
      </c>
      <c r="C39" s="13" t="s">
        <v>84</v>
      </c>
      <c r="D39" s="13" t="s">
        <v>26</v>
      </c>
      <c r="E39" s="11">
        <v>0.2916666666666667</v>
      </c>
      <c r="F39" s="13" t="s">
        <v>1489</v>
      </c>
      <c r="G39" s="10">
        <v>42585.0</v>
      </c>
      <c r="H39" s="13" t="s">
        <v>2255</v>
      </c>
      <c r="I39" s="13" t="s">
        <v>2255</v>
      </c>
      <c r="J39" s="14"/>
      <c r="K39" s="13" t="s">
        <v>2214</v>
      </c>
      <c r="L39" s="13" t="s">
        <v>3472</v>
      </c>
      <c r="M39" s="13" t="s">
        <v>2020</v>
      </c>
      <c r="N39" s="13" t="s">
        <v>3390</v>
      </c>
      <c r="O39" s="13">
        <v>1.0</v>
      </c>
      <c r="P39" s="13" t="s">
        <v>3391</v>
      </c>
      <c r="Q39" s="14"/>
      <c r="R39" s="14"/>
      <c r="S39" s="14"/>
      <c r="T39" s="14"/>
      <c r="U39" s="13" t="s">
        <v>288</v>
      </c>
      <c r="V39" s="13" t="s">
        <v>288</v>
      </c>
    </row>
    <row r="40">
      <c r="A40" s="10">
        <v>42585.0</v>
      </c>
      <c r="B40" s="11">
        <v>0.3020833333333333</v>
      </c>
      <c r="C40" s="13" t="s">
        <v>84</v>
      </c>
      <c r="D40" s="13" t="s">
        <v>26</v>
      </c>
      <c r="E40" s="11">
        <v>0.2916666666666667</v>
      </c>
      <c r="F40" s="13" t="s">
        <v>1489</v>
      </c>
      <c r="G40" s="10">
        <v>42585.0</v>
      </c>
      <c r="H40" s="13" t="s">
        <v>2255</v>
      </c>
      <c r="I40" s="13" t="s">
        <v>2255</v>
      </c>
      <c r="J40" s="14"/>
      <c r="K40" s="13" t="s">
        <v>2214</v>
      </c>
      <c r="L40" s="13" t="s">
        <v>3473</v>
      </c>
      <c r="M40" s="13" t="s">
        <v>2020</v>
      </c>
      <c r="N40" s="13" t="s">
        <v>3390</v>
      </c>
      <c r="O40" s="13">
        <v>1.0</v>
      </c>
      <c r="P40" s="13" t="s">
        <v>3391</v>
      </c>
      <c r="Q40" s="14"/>
      <c r="R40" s="14"/>
      <c r="S40" s="14"/>
      <c r="T40" s="14"/>
      <c r="U40" s="13" t="s">
        <v>288</v>
      </c>
      <c r="V40" s="13" t="s">
        <v>288</v>
      </c>
    </row>
    <row r="41">
      <c r="A41" s="10">
        <v>42585.0</v>
      </c>
      <c r="B41" s="11">
        <v>0.3020833333333333</v>
      </c>
      <c r="C41" s="13" t="s">
        <v>84</v>
      </c>
      <c r="D41" s="13" t="s">
        <v>26</v>
      </c>
      <c r="E41" s="11">
        <v>0.2916666666666667</v>
      </c>
      <c r="F41" s="13" t="s">
        <v>1489</v>
      </c>
      <c r="G41" s="10">
        <v>42585.0</v>
      </c>
      <c r="H41" s="13" t="s">
        <v>2255</v>
      </c>
      <c r="I41" s="13" t="s">
        <v>2255</v>
      </c>
      <c r="J41" s="14"/>
      <c r="K41" s="13" t="s">
        <v>2214</v>
      </c>
      <c r="L41" s="13" t="s">
        <v>3476</v>
      </c>
      <c r="M41" s="13" t="s">
        <v>2020</v>
      </c>
      <c r="N41" s="13" t="s">
        <v>3390</v>
      </c>
      <c r="O41" s="13">
        <v>1.0</v>
      </c>
      <c r="P41" s="13" t="s">
        <v>3391</v>
      </c>
      <c r="Q41" s="14"/>
      <c r="R41" s="14"/>
      <c r="S41" s="14"/>
      <c r="T41" s="14"/>
      <c r="U41" s="13" t="s">
        <v>288</v>
      </c>
      <c r="V41" s="13" t="s">
        <v>288</v>
      </c>
    </row>
    <row r="42">
      <c r="A42" s="10">
        <v>42585.0</v>
      </c>
      <c r="B42" s="11">
        <v>0.3020833333333333</v>
      </c>
      <c r="C42" s="13" t="s">
        <v>84</v>
      </c>
      <c r="D42" s="13" t="s">
        <v>26</v>
      </c>
      <c r="E42" s="11">
        <v>0.2916666666666667</v>
      </c>
      <c r="F42" s="13" t="s">
        <v>1489</v>
      </c>
      <c r="G42" s="10">
        <v>42585.0</v>
      </c>
      <c r="H42" s="13" t="s">
        <v>2255</v>
      </c>
      <c r="I42" s="13" t="s">
        <v>2255</v>
      </c>
      <c r="J42" s="14"/>
      <c r="K42" s="13" t="s">
        <v>2214</v>
      </c>
      <c r="L42" s="13" t="s">
        <v>3478</v>
      </c>
      <c r="M42" s="13" t="s">
        <v>2020</v>
      </c>
      <c r="N42" s="13" t="s">
        <v>3390</v>
      </c>
      <c r="O42" s="13">
        <v>1.0</v>
      </c>
      <c r="P42" s="13" t="s">
        <v>3391</v>
      </c>
      <c r="Q42" s="14"/>
      <c r="R42" s="14"/>
      <c r="S42" s="14"/>
      <c r="T42" s="14"/>
      <c r="U42" s="13" t="s">
        <v>288</v>
      </c>
      <c r="V42" s="13" t="s">
        <v>288</v>
      </c>
    </row>
    <row r="43">
      <c r="A43" s="10">
        <v>42585.0</v>
      </c>
      <c r="B43" s="11">
        <v>0.3020833333333333</v>
      </c>
      <c r="C43" s="13" t="s">
        <v>84</v>
      </c>
      <c r="D43" s="13" t="s">
        <v>26</v>
      </c>
      <c r="E43" s="11">
        <v>0.2916666666666667</v>
      </c>
      <c r="F43" s="13" t="s">
        <v>1489</v>
      </c>
      <c r="G43" s="10">
        <v>42585.0</v>
      </c>
      <c r="H43" s="13" t="s">
        <v>2255</v>
      </c>
      <c r="I43" s="13" t="s">
        <v>2255</v>
      </c>
      <c r="J43" s="14"/>
      <c r="K43" s="13" t="s">
        <v>2214</v>
      </c>
      <c r="L43" s="13" t="s">
        <v>3480</v>
      </c>
      <c r="M43" s="13" t="s">
        <v>2020</v>
      </c>
      <c r="N43" s="13" t="s">
        <v>3390</v>
      </c>
      <c r="O43" s="13">
        <v>1.0</v>
      </c>
      <c r="P43" s="13" t="s">
        <v>3391</v>
      </c>
      <c r="Q43" s="14"/>
      <c r="R43" s="14"/>
      <c r="S43" s="14"/>
      <c r="T43" s="14"/>
      <c r="U43" s="13" t="s">
        <v>288</v>
      </c>
      <c r="V43" s="13" t="s">
        <v>288</v>
      </c>
    </row>
    <row r="44">
      <c r="A44" s="10">
        <v>42585.0</v>
      </c>
      <c r="B44" s="11">
        <v>0.3020833333333333</v>
      </c>
      <c r="C44" s="13" t="s">
        <v>84</v>
      </c>
      <c r="D44" s="13" t="s">
        <v>26</v>
      </c>
      <c r="E44" s="11">
        <v>0.2916666666666667</v>
      </c>
      <c r="F44" s="13" t="s">
        <v>1489</v>
      </c>
      <c r="G44" s="10">
        <v>42585.0</v>
      </c>
      <c r="H44" s="13" t="s">
        <v>2255</v>
      </c>
      <c r="I44" s="13" t="s">
        <v>2255</v>
      </c>
      <c r="J44" s="14"/>
      <c r="K44" s="13" t="s">
        <v>2214</v>
      </c>
      <c r="L44" s="13" t="s">
        <v>3483</v>
      </c>
      <c r="M44" s="13" t="s">
        <v>2020</v>
      </c>
      <c r="N44" s="13" t="s">
        <v>3390</v>
      </c>
      <c r="O44" s="13">
        <v>1.0</v>
      </c>
      <c r="P44" s="13" t="s">
        <v>3391</v>
      </c>
      <c r="Q44" s="14"/>
      <c r="R44" s="14"/>
      <c r="S44" s="14"/>
      <c r="T44" s="14"/>
      <c r="U44" s="13" t="s">
        <v>288</v>
      </c>
      <c r="V44" s="13" t="s">
        <v>288</v>
      </c>
    </row>
    <row r="45">
      <c r="A45" s="10">
        <v>42585.0</v>
      </c>
      <c r="B45" s="11">
        <v>0.3020833333333333</v>
      </c>
      <c r="C45" s="13" t="s">
        <v>84</v>
      </c>
      <c r="D45" s="13" t="s">
        <v>26</v>
      </c>
      <c r="E45" s="11">
        <v>0.2916666666666667</v>
      </c>
      <c r="F45" s="13" t="s">
        <v>1489</v>
      </c>
      <c r="G45" s="10">
        <v>42585.0</v>
      </c>
      <c r="H45" s="13" t="s">
        <v>2255</v>
      </c>
      <c r="I45" s="13" t="s">
        <v>2255</v>
      </c>
      <c r="J45" s="14"/>
      <c r="K45" s="13" t="s">
        <v>2214</v>
      </c>
      <c r="L45" s="13" t="s">
        <v>3487</v>
      </c>
      <c r="M45" s="13" t="s">
        <v>2020</v>
      </c>
      <c r="N45" s="13" t="s">
        <v>3390</v>
      </c>
      <c r="O45" s="13">
        <v>1.0</v>
      </c>
      <c r="P45" s="13" t="s">
        <v>3391</v>
      </c>
      <c r="Q45" s="14"/>
      <c r="R45" s="14"/>
      <c r="S45" s="14"/>
      <c r="T45" s="14"/>
      <c r="U45" s="13" t="s">
        <v>288</v>
      </c>
      <c r="V45" s="13" t="s">
        <v>288</v>
      </c>
    </row>
    <row r="46">
      <c r="A46" s="10">
        <v>42585.0</v>
      </c>
      <c r="B46" s="11">
        <v>0.3020833333333333</v>
      </c>
      <c r="C46" s="13" t="s">
        <v>84</v>
      </c>
      <c r="D46" s="13" t="s">
        <v>26</v>
      </c>
      <c r="E46" s="11">
        <v>0.2916666666666667</v>
      </c>
      <c r="F46" s="13" t="s">
        <v>1489</v>
      </c>
      <c r="G46" s="10">
        <v>42585.0</v>
      </c>
      <c r="H46" s="13" t="s">
        <v>2255</v>
      </c>
      <c r="I46" s="13" t="s">
        <v>2255</v>
      </c>
      <c r="J46" s="14"/>
      <c r="K46" s="13" t="s">
        <v>2214</v>
      </c>
      <c r="L46" s="13" t="s">
        <v>3492</v>
      </c>
      <c r="M46" s="13" t="s">
        <v>2020</v>
      </c>
      <c r="N46" s="13" t="s">
        <v>3390</v>
      </c>
      <c r="O46" s="13">
        <v>1.0</v>
      </c>
      <c r="P46" s="13" t="s">
        <v>3391</v>
      </c>
      <c r="Q46" s="14"/>
      <c r="R46" s="14"/>
      <c r="S46" s="14"/>
      <c r="T46" s="14"/>
      <c r="U46" s="13" t="s">
        <v>288</v>
      </c>
      <c r="V46" s="13" t="s">
        <v>288</v>
      </c>
    </row>
    <row r="47">
      <c r="A47" s="10">
        <v>42585.0</v>
      </c>
      <c r="B47" s="11">
        <v>0.3020833333333333</v>
      </c>
      <c r="C47" s="13" t="s">
        <v>84</v>
      </c>
      <c r="D47" s="13" t="s">
        <v>26</v>
      </c>
      <c r="E47" s="11">
        <v>0.2916666666666667</v>
      </c>
      <c r="F47" s="13" t="s">
        <v>1489</v>
      </c>
      <c r="G47" s="10">
        <v>42585.0</v>
      </c>
      <c r="H47" s="13" t="s">
        <v>2255</v>
      </c>
      <c r="I47" s="13" t="s">
        <v>2255</v>
      </c>
      <c r="J47" s="14"/>
      <c r="K47" s="13" t="s">
        <v>2214</v>
      </c>
      <c r="L47" s="13" t="s">
        <v>3495</v>
      </c>
      <c r="M47" s="13" t="s">
        <v>2020</v>
      </c>
      <c r="N47" s="13" t="s">
        <v>3390</v>
      </c>
      <c r="O47" s="13">
        <v>1.0</v>
      </c>
      <c r="P47" s="13" t="s">
        <v>3391</v>
      </c>
      <c r="Q47" s="14"/>
      <c r="R47" s="14"/>
      <c r="S47" s="14"/>
      <c r="T47" s="14"/>
      <c r="U47" s="13" t="s">
        <v>288</v>
      </c>
      <c r="V47" s="13" t="s">
        <v>288</v>
      </c>
    </row>
    <row r="48">
      <c r="A48" s="10">
        <v>42585.0</v>
      </c>
      <c r="B48" s="11">
        <v>0.3020833333333333</v>
      </c>
      <c r="C48" s="13" t="s">
        <v>84</v>
      </c>
      <c r="D48" s="13" t="s">
        <v>26</v>
      </c>
      <c r="E48" s="11">
        <v>0.2916666666666667</v>
      </c>
      <c r="F48" s="13" t="s">
        <v>1489</v>
      </c>
      <c r="G48" s="10">
        <v>42585.0</v>
      </c>
      <c r="H48" s="13" t="s">
        <v>2255</v>
      </c>
      <c r="I48" s="13" t="s">
        <v>2255</v>
      </c>
      <c r="J48" s="14"/>
      <c r="K48" s="13" t="s">
        <v>2214</v>
      </c>
      <c r="L48" s="13" t="s">
        <v>3500</v>
      </c>
      <c r="M48" s="13" t="s">
        <v>2020</v>
      </c>
      <c r="N48" s="13" t="s">
        <v>3390</v>
      </c>
      <c r="O48" s="13">
        <v>1.0</v>
      </c>
      <c r="P48" s="13" t="s">
        <v>3391</v>
      </c>
      <c r="Q48" s="14"/>
      <c r="R48" s="14"/>
      <c r="S48" s="14"/>
      <c r="T48" s="14"/>
      <c r="U48" s="13" t="s">
        <v>288</v>
      </c>
      <c r="V48" s="13" t="s">
        <v>288</v>
      </c>
    </row>
    <row r="49">
      <c r="A49" s="10">
        <v>42585.0</v>
      </c>
      <c r="B49" s="11">
        <v>0.3020833333333333</v>
      </c>
      <c r="C49" s="13" t="s">
        <v>84</v>
      </c>
      <c r="D49" s="13" t="s">
        <v>26</v>
      </c>
      <c r="E49" s="11">
        <v>0.2916666666666667</v>
      </c>
      <c r="F49" s="13" t="s">
        <v>1489</v>
      </c>
      <c r="G49" s="10">
        <v>42585.0</v>
      </c>
      <c r="H49" s="13" t="s">
        <v>2255</v>
      </c>
      <c r="I49" s="13" t="s">
        <v>2255</v>
      </c>
      <c r="J49" s="14"/>
      <c r="K49" s="13" t="s">
        <v>2214</v>
      </c>
      <c r="L49" s="13" t="s">
        <v>3503</v>
      </c>
      <c r="M49" s="13" t="s">
        <v>2020</v>
      </c>
      <c r="N49" s="13" t="s">
        <v>3390</v>
      </c>
      <c r="O49" s="13">
        <v>1.0</v>
      </c>
      <c r="P49" s="13" t="s">
        <v>3391</v>
      </c>
      <c r="Q49" s="14"/>
      <c r="R49" s="14"/>
      <c r="S49" s="14"/>
      <c r="T49" s="14"/>
      <c r="U49" s="13" t="s">
        <v>288</v>
      </c>
      <c r="V49" s="13" t="s">
        <v>288</v>
      </c>
    </row>
    <row r="50">
      <c r="A50" s="10">
        <v>42585.0</v>
      </c>
      <c r="B50" s="11">
        <v>0.3020833333333333</v>
      </c>
      <c r="C50" s="13" t="s">
        <v>84</v>
      </c>
      <c r="D50" s="13" t="s">
        <v>26</v>
      </c>
      <c r="E50" s="11">
        <v>0.2916666666666667</v>
      </c>
      <c r="F50" s="13" t="s">
        <v>1489</v>
      </c>
      <c r="G50" s="10">
        <v>42585.0</v>
      </c>
      <c r="H50" s="13" t="s">
        <v>2255</v>
      </c>
      <c r="I50" s="13" t="s">
        <v>2255</v>
      </c>
      <c r="J50" s="14"/>
      <c r="K50" s="13" t="s">
        <v>2214</v>
      </c>
      <c r="L50" s="13" t="s">
        <v>3506</v>
      </c>
      <c r="M50" s="13" t="s">
        <v>2020</v>
      </c>
      <c r="N50" s="13" t="s">
        <v>3390</v>
      </c>
      <c r="O50" s="13">
        <v>1.0</v>
      </c>
      <c r="P50" s="13" t="s">
        <v>3391</v>
      </c>
      <c r="Q50" s="14"/>
      <c r="R50" s="14"/>
      <c r="S50" s="14"/>
      <c r="T50" s="14"/>
      <c r="U50" s="13" t="s">
        <v>288</v>
      </c>
      <c r="V50" s="13" t="s">
        <v>288</v>
      </c>
    </row>
    <row r="51">
      <c r="A51" s="10">
        <v>42585.0</v>
      </c>
      <c r="B51" s="11">
        <v>0.3020833333333333</v>
      </c>
      <c r="C51" s="13" t="s">
        <v>84</v>
      </c>
      <c r="D51" s="13" t="s">
        <v>26</v>
      </c>
      <c r="E51" s="11">
        <v>0.2916666666666667</v>
      </c>
      <c r="F51" s="13" t="s">
        <v>1489</v>
      </c>
      <c r="G51" s="10">
        <v>42585.0</v>
      </c>
      <c r="H51" s="13" t="s">
        <v>2255</v>
      </c>
      <c r="I51" s="13" t="s">
        <v>2255</v>
      </c>
      <c r="J51" s="14"/>
      <c r="K51" s="13" t="s">
        <v>2214</v>
      </c>
      <c r="L51" s="13" t="s">
        <v>3513</v>
      </c>
      <c r="M51" s="13" t="s">
        <v>2020</v>
      </c>
      <c r="N51" s="13" t="s">
        <v>3390</v>
      </c>
      <c r="O51" s="13">
        <v>1.0</v>
      </c>
      <c r="P51" s="13" t="s">
        <v>3391</v>
      </c>
      <c r="Q51" s="14"/>
      <c r="R51" s="14"/>
      <c r="S51" s="14"/>
      <c r="T51" s="14"/>
      <c r="U51" s="13" t="s">
        <v>288</v>
      </c>
      <c r="V51" s="13" t="s">
        <v>288</v>
      </c>
    </row>
    <row r="52">
      <c r="A52" s="10">
        <v>42585.0</v>
      </c>
      <c r="B52" s="11">
        <v>0.3020833333333333</v>
      </c>
      <c r="C52" s="13" t="s">
        <v>84</v>
      </c>
      <c r="D52" s="13" t="s">
        <v>26</v>
      </c>
      <c r="E52" s="11">
        <v>0.2916666666666667</v>
      </c>
      <c r="F52" s="13" t="s">
        <v>1489</v>
      </c>
      <c r="G52" s="10">
        <v>42585.0</v>
      </c>
      <c r="H52" s="13" t="s">
        <v>2255</v>
      </c>
      <c r="I52" s="13" t="s">
        <v>2255</v>
      </c>
      <c r="J52" s="14"/>
      <c r="K52" s="13" t="s">
        <v>2214</v>
      </c>
      <c r="L52" s="13" t="s">
        <v>3514</v>
      </c>
      <c r="M52" s="13" t="s">
        <v>2020</v>
      </c>
      <c r="N52" s="13" t="s">
        <v>3390</v>
      </c>
      <c r="O52" s="13">
        <v>1.0</v>
      </c>
      <c r="P52" s="13" t="s">
        <v>3391</v>
      </c>
      <c r="Q52" s="14"/>
      <c r="R52" s="14"/>
      <c r="S52" s="14"/>
      <c r="T52" s="14"/>
      <c r="U52" s="13" t="s">
        <v>288</v>
      </c>
      <c r="V52" s="13" t="s">
        <v>288</v>
      </c>
    </row>
    <row r="53">
      <c r="A53" s="10">
        <v>42585.0</v>
      </c>
      <c r="B53" s="11">
        <v>0.3020833333333333</v>
      </c>
      <c r="C53" s="13" t="s">
        <v>84</v>
      </c>
      <c r="D53" s="13" t="s">
        <v>26</v>
      </c>
      <c r="E53" s="11">
        <v>0.2916666666666667</v>
      </c>
      <c r="F53" s="13" t="s">
        <v>1489</v>
      </c>
      <c r="G53" s="10">
        <v>42585.0</v>
      </c>
      <c r="H53" s="13" t="s">
        <v>2255</v>
      </c>
      <c r="I53" s="13" t="s">
        <v>2255</v>
      </c>
      <c r="J53" s="14"/>
      <c r="K53" s="13" t="s">
        <v>2214</v>
      </c>
      <c r="L53" s="13" t="s">
        <v>3517</v>
      </c>
      <c r="M53" s="13" t="s">
        <v>2020</v>
      </c>
      <c r="N53" s="13" t="s">
        <v>3390</v>
      </c>
      <c r="O53" s="13">
        <v>1.0</v>
      </c>
      <c r="P53" s="13" t="s">
        <v>3391</v>
      </c>
      <c r="Q53" s="14"/>
      <c r="R53" s="14"/>
      <c r="S53" s="14"/>
      <c r="T53" s="14"/>
      <c r="U53" s="13" t="s">
        <v>288</v>
      </c>
      <c r="V53" s="13" t="s">
        <v>288</v>
      </c>
    </row>
    <row r="54">
      <c r="A54" s="10">
        <v>42585.0</v>
      </c>
      <c r="B54" s="11">
        <v>0.3020833333333333</v>
      </c>
      <c r="C54" s="13" t="s">
        <v>84</v>
      </c>
      <c r="D54" s="13" t="s">
        <v>26</v>
      </c>
      <c r="E54" s="11">
        <v>0.2916666666666667</v>
      </c>
      <c r="F54" s="13" t="s">
        <v>1489</v>
      </c>
      <c r="G54" s="10">
        <v>42585.0</v>
      </c>
      <c r="H54" s="13" t="s">
        <v>2255</v>
      </c>
      <c r="I54" s="13" t="s">
        <v>2255</v>
      </c>
      <c r="J54" s="14"/>
      <c r="K54" s="13" t="s">
        <v>2214</v>
      </c>
      <c r="L54" s="13" t="s">
        <v>3519</v>
      </c>
      <c r="M54" s="13" t="s">
        <v>2020</v>
      </c>
      <c r="N54" s="13" t="s">
        <v>3390</v>
      </c>
      <c r="O54" s="13">
        <v>1.0</v>
      </c>
      <c r="P54" s="13" t="s">
        <v>3391</v>
      </c>
      <c r="Q54" s="14"/>
      <c r="R54" s="14"/>
      <c r="S54" s="14"/>
      <c r="T54" s="14"/>
      <c r="U54" s="13" t="s">
        <v>288</v>
      </c>
      <c r="V54" s="13" t="s">
        <v>288</v>
      </c>
    </row>
    <row r="55">
      <c r="A55" s="10">
        <v>42585.0</v>
      </c>
      <c r="B55" s="11">
        <v>0.3020833333333333</v>
      </c>
      <c r="C55" s="13" t="s">
        <v>84</v>
      </c>
      <c r="D55" s="13" t="s">
        <v>26</v>
      </c>
      <c r="E55" s="11">
        <v>0.2916666666666667</v>
      </c>
      <c r="F55" s="13" t="s">
        <v>1489</v>
      </c>
      <c r="G55" s="10">
        <v>42585.0</v>
      </c>
      <c r="H55" s="13" t="s">
        <v>2255</v>
      </c>
      <c r="I55" s="13" t="s">
        <v>2255</v>
      </c>
      <c r="J55" s="14"/>
      <c r="K55" s="13" t="s">
        <v>2214</v>
      </c>
      <c r="L55" s="13" t="s">
        <v>3520</v>
      </c>
      <c r="M55" s="13" t="s">
        <v>2020</v>
      </c>
      <c r="N55" s="13" t="s">
        <v>3390</v>
      </c>
      <c r="O55" s="13">
        <v>1.0</v>
      </c>
      <c r="P55" s="13" t="s">
        <v>3391</v>
      </c>
      <c r="Q55" s="14"/>
      <c r="R55" s="14"/>
      <c r="S55" s="14"/>
      <c r="T55" s="14"/>
      <c r="U55" s="13" t="s">
        <v>288</v>
      </c>
      <c r="V55" s="13" t="s">
        <v>288</v>
      </c>
    </row>
    <row r="56">
      <c r="A56" s="10">
        <v>42585.0</v>
      </c>
      <c r="B56" s="11">
        <v>0.3020833333333333</v>
      </c>
      <c r="C56" s="13" t="s">
        <v>84</v>
      </c>
      <c r="D56" s="13" t="s">
        <v>26</v>
      </c>
      <c r="E56" s="11">
        <v>0.2916666666666667</v>
      </c>
      <c r="F56" s="13" t="s">
        <v>1489</v>
      </c>
      <c r="G56" s="10">
        <v>42585.0</v>
      </c>
      <c r="H56" s="13" t="s">
        <v>2255</v>
      </c>
      <c r="I56" s="13" t="s">
        <v>2255</v>
      </c>
      <c r="J56" s="14"/>
      <c r="K56" s="13" t="s">
        <v>2214</v>
      </c>
      <c r="L56" s="13" t="s">
        <v>3522</v>
      </c>
      <c r="M56" s="13" t="s">
        <v>2020</v>
      </c>
      <c r="N56" s="13" t="s">
        <v>3390</v>
      </c>
      <c r="O56" s="13">
        <v>1.0</v>
      </c>
      <c r="P56" s="13" t="s">
        <v>3391</v>
      </c>
      <c r="Q56" s="14"/>
      <c r="R56" s="14"/>
      <c r="S56" s="14"/>
      <c r="T56" s="14"/>
      <c r="U56" s="13" t="s">
        <v>288</v>
      </c>
      <c r="V56" s="13" t="s">
        <v>288</v>
      </c>
    </row>
    <row r="57">
      <c r="A57" s="10">
        <v>42585.0</v>
      </c>
      <c r="B57" s="11">
        <v>0.3020833333333333</v>
      </c>
      <c r="C57" s="13" t="s">
        <v>84</v>
      </c>
      <c r="D57" s="13" t="s">
        <v>26</v>
      </c>
      <c r="E57" s="11">
        <v>0.2916666666666667</v>
      </c>
      <c r="F57" s="13" t="s">
        <v>1489</v>
      </c>
      <c r="G57" s="10">
        <v>42585.0</v>
      </c>
      <c r="H57" s="13" t="s">
        <v>2255</v>
      </c>
      <c r="I57" s="13" t="s">
        <v>2255</v>
      </c>
      <c r="J57" s="14"/>
      <c r="K57" s="13" t="s">
        <v>2214</v>
      </c>
      <c r="L57" s="13" t="s">
        <v>3524</v>
      </c>
      <c r="M57" s="13" t="s">
        <v>2020</v>
      </c>
      <c r="N57" s="13" t="s">
        <v>3390</v>
      </c>
      <c r="O57" s="13">
        <v>1.0</v>
      </c>
      <c r="P57" s="13" t="s">
        <v>3391</v>
      </c>
      <c r="Q57" s="14"/>
      <c r="R57" s="14"/>
      <c r="S57" s="14"/>
      <c r="T57" s="14"/>
      <c r="U57" s="13" t="s">
        <v>288</v>
      </c>
      <c r="V57" s="13" t="s">
        <v>288</v>
      </c>
    </row>
    <row r="58">
      <c r="A58" s="10">
        <v>42585.0</v>
      </c>
      <c r="B58" s="11">
        <v>0.3020833333333333</v>
      </c>
      <c r="C58" s="13" t="s">
        <v>84</v>
      </c>
      <c r="D58" s="13" t="s">
        <v>26</v>
      </c>
      <c r="E58" s="11">
        <v>0.2916666666666667</v>
      </c>
      <c r="F58" s="13" t="s">
        <v>1489</v>
      </c>
      <c r="G58" s="10">
        <v>42585.0</v>
      </c>
      <c r="H58" s="13" t="s">
        <v>2255</v>
      </c>
      <c r="I58" s="13" t="s">
        <v>2255</v>
      </c>
      <c r="J58" s="14"/>
      <c r="K58" s="13" t="s">
        <v>2214</v>
      </c>
      <c r="L58" s="13" t="s">
        <v>3526</v>
      </c>
      <c r="M58" s="13" t="s">
        <v>2020</v>
      </c>
      <c r="N58" s="13" t="s">
        <v>3390</v>
      </c>
      <c r="O58" s="13">
        <v>1.0</v>
      </c>
      <c r="P58" s="13" t="s">
        <v>3391</v>
      </c>
      <c r="Q58" s="14"/>
      <c r="R58" s="14"/>
      <c r="S58" s="14"/>
      <c r="T58" s="14"/>
      <c r="U58" s="13" t="s">
        <v>288</v>
      </c>
      <c r="V58" s="13" t="s">
        <v>288</v>
      </c>
    </row>
    <row r="59">
      <c r="A59" s="10">
        <v>42585.0</v>
      </c>
      <c r="B59" s="11">
        <v>0.3020833333333333</v>
      </c>
      <c r="C59" s="13" t="s">
        <v>84</v>
      </c>
      <c r="D59" s="13" t="s">
        <v>26</v>
      </c>
      <c r="E59" s="11">
        <v>0.2916666666666667</v>
      </c>
      <c r="F59" s="13" t="s">
        <v>1489</v>
      </c>
      <c r="G59" s="10">
        <v>42585.0</v>
      </c>
      <c r="H59" s="13" t="s">
        <v>2255</v>
      </c>
      <c r="I59" s="13" t="s">
        <v>2255</v>
      </c>
      <c r="J59" s="14"/>
      <c r="K59" s="13" t="s">
        <v>2214</v>
      </c>
      <c r="L59" s="13" t="s">
        <v>3528</v>
      </c>
      <c r="M59" s="13" t="s">
        <v>2020</v>
      </c>
      <c r="N59" s="13" t="s">
        <v>3390</v>
      </c>
      <c r="O59" s="13">
        <v>1.0</v>
      </c>
      <c r="P59" s="13" t="s">
        <v>3391</v>
      </c>
      <c r="Q59" s="14"/>
      <c r="R59" s="14"/>
      <c r="S59" s="14"/>
      <c r="T59" s="14"/>
      <c r="U59" s="13" t="s">
        <v>288</v>
      </c>
      <c r="V59" s="13" t="s">
        <v>288</v>
      </c>
    </row>
    <row r="60">
      <c r="A60" s="10">
        <v>42585.0</v>
      </c>
      <c r="B60" s="11">
        <v>0.3020833333333333</v>
      </c>
      <c r="C60" s="13" t="s">
        <v>84</v>
      </c>
      <c r="D60" s="13" t="s">
        <v>26</v>
      </c>
      <c r="E60" s="11">
        <v>0.2916666666666667</v>
      </c>
      <c r="F60" s="13" t="s">
        <v>1489</v>
      </c>
      <c r="G60" s="10">
        <v>42585.0</v>
      </c>
      <c r="H60" s="13" t="s">
        <v>2255</v>
      </c>
      <c r="I60" s="13" t="s">
        <v>2255</v>
      </c>
      <c r="J60" s="14"/>
      <c r="K60" s="13" t="s">
        <v>2214</v>
      </c>
      <c r="L60" s="13" t="s">
        <v>3529</v>
      </c>
      <c r="M60" s="13" t="s">
        <v>2020</v>
      </c>
      <c r="N60" s="13" t="s">
        <v>3390</v>
      </c>
      <c r="O60" s="13">
        <v>1.0</v>
      </c>
      <c r="P60" s="13" t="s">
        <v>3391</v>
      </c>
      <c r="Q60" s="14"/>
      <c r="R60" s="14"/>
      <c r="S60" s="14"/>
      <c r="T60" s="14"/>
      <c r="U60" s="13" t="s">
        <v>288</v>
      </c>
      <c r="V60" s="13" t="s">
        <v>288</v>
      </c>
    </row>
    <row r="61">
      <c r="A61" s="10">
        <v>42585.0</v>
      </c>
      <c r="B61" s="11">
        <v>0.3020833333333333</v>
      </c>
      <c r="C61" s="13" t="s">
        <v>84</v>
      </c>
      <c r="D61" s="13" t="s">
        <v>26</v>
      </c>
      <c r="E61" s="11">
        <v>0.2916666666666667</v>
      </c>
      <c r="F61" s="13" t="s">
        <v>1489</v>
      </c>
      <c r="G61" s="10">
        <v>42585.0</v>
      </c>
      <c r="H61" s="13" t="s">
        <v>2255</v>
      </c>
      <c r="I61" s="13" t="s">
        <v>2255</v>
      </c>
      <c r="J61" s="14"/>
      <c r="K61" s="13" t="s">
        <v>2214</v>
      </c>
      <c r="L61" s="13" t="s">
        <v>3531</v>
      </c>
      <c r="M61" s="13" t="s">
        <v>2020</v>
      </c>
      <c r="N61" s="13" t="s">
        <v>3390</v>
      </c>
      <c r="O61" s="13">
        <v>1.0</v>
      </c>
      <c r="P61" s="13" t="s">
        <v>3391</v>
      </c>
      <c r="Q61" s="14"/>
      <c r="R61" s="14"/>
      <c r="S61" s="14"/>
      <c r="T61" s="14"/>
      <c r="U61" s="13" t="s">
        <v>288</v>
      </c>
      <c r="V61" s="13" t="s">
        <v>288</v>
      </c>
    </row>
    <row r="62">
      <c r="A62" s="10">
        <v>42585.0</v>
      </c>
      <c r="B62" s="11">
        <v>0.3020833333333333</v>
      </c>
      <c r="C62" s="13" t="s">
        <v>84</v>
      </c>
      <c r="D62" s="13" t="s">
        <v>26</v>
      </c>
      <c r="E62" s="11">
        <v>0.2916666666666667</v>
      </c>
      <c r="F62" s="13" t="s">
        <v>1489</v>
      </c>
      <c r="G62" s="10">
        <v>42585.0</v>
      </c>
      <c r="H62" s="13" t="s">
        <v>2255</v>
      </c>
      <c r="I62" s="13" t="s">
        <v>2255</v>
      </c>
      <c r="J62" s="14"/>
      <c r="K62" s="13" t="s">
        <v>2214</v>
      </c>
      <c r="L62" s="13" t="s">
        <v>3533</v>
      </c>
      <c r="M62" s="13" t="s">
        <v>2020</v>
      </c>
      <c r="N62" s="13" t="s">
        <v>3390</v>
      </c>
      <c r="O62" s="13">
        <v>1.0</v>
      </c>
      <c r="P62" s="13" t="s">
        <v>3391</v>
      </c>
      <c r="Q62" s="14"/>
      <c r="R62" s="14"/>
      <c r="S62" s="14"/>
      <c r="T62" s="14"/>
      <c r="U62" s="13" t="s">
        <v>288</v>
      </c>
      <c r="V62" s="13" t="s">
        <v>288</v>
      </c>
    </row>
    <row r="63">
      <c r="A63" s="10">
        <v>42585.0</v>
      </c>
      <c r="B63" s="11">
        <v>0.3020833333333333</v>
      </c>
      <c r="C63" s="13" t="s">
        <v>84</v>
      </c>
      <c r="D63" s="13" t="s">
        <v>26</v>
      </c>
      <c r="E63" s="11">
        <v>0.2916666666666667</v>
      </c>
      <c r="F63" s="13" t="s">
        <v>1489</v>
      </c>
      <c r="G63" s="10">
        <v>42585.0</v>
      </c>
      <c r="H63" s="13" t="s">
        <v>2255</v>
      </c>
      <c r="I63" s="13" t="s">
        <v>2255</v>
      </c>
      <c r="J63" s="14"/>
      <c r="K63" s="13" t="s">
        <v>2214</v>
      </c>
      <c r="L63" s="13" t="s">
        <v>3534</v>
      </c>
      <c r="M63" s="13" t="s">
        <v>2020</v>
      </c>
      <c r="N63" s="13" t="s">
        <v>3390</v>
      </c>
      <c r="O63" s="13">
        <v>1.0</v>
      </c>
      <c r="P63" s="13" t="s">
        <v>3391</v>
      </c>
      <c r="Q63" s="14"/>
      <c r="R63" s="14"/>
      <c r="S63" s="14"/>
      <c r="T63" s="14"/>
      <c r="U63" s="13" t="s">
        <v>288</v>
      </c>
      <c r="V63" s="13" t="s">
        <v>288</v>
      </c>
    </row>
    <row r="64">
      <c r="A64" s="10">
        <v>42585.0</v>
      </c>
      <c r="B64" s="11">
        <v>0.3020833333333333</v>
      </c>
      <c r="C64" s="13" t="s">
        <v>84</v>
      </c>
      <c r="D64" s="13" t="s">
        <v>26</v>
      </c>
      <c r="E64" s="11">
        <v>0.2916666666666667</v>
      </c>
      <c r="F64" s="13" t="s">
        <v>1489</v>
      </c>
      <c r="G64" s="10">
        <v>42585.0</v>
      </c>
      <c r="H64" s="13" t="s">
        <v>2255</v>
      </c>
      <c r="I64" s="13" t="s">
        <v>2255</v>
      </c>
      <c r="J64" s="14"/>
      <c r="K64" s="13" t="s">
        <v>2214</v>
      </c>
      <c r="L64" s="13" t="s">
        <v>3536</v>
      </c>
      <c r="M64" s="13" t="s">
        <v>2020</v>
      </c>
      <c r="N64" s="13" t="s">
        <v>3390</v>
      </c>
      <c r="O64" s="13">
        <v>1.0</v>
      </c>
      <c r="P64" s="13" t="s">
        <v>3391</v>
      </c>
      <c r="Q64" s="14"/>
      <c r="R64" s="14"/>
      <c r="S64" s="14"/>
      <c r="T64" s="14"/>
      <c r="U64" s="13" t="s">
        <v>288</v>
      </c>
      <c r="V64" s="13" t="s">
        <v>288</v>
      </c>
    </row>
    <row r="65">
      <c r="A65" s="10">
        <v>42585.0</v>
      </c>
      <c r="B65" s="11">
        <v>0.3020833333333333</v>
      </c>
      <c r="C65" s="13" t="s">
        <v>84</v>
      </c>
      <c r="D65" s="13" t="s">
        <v>26</v>
      </c>
      <c r="E65" s="11">
        <v>0.2916666666666667</v>
      </c>
      <c r="F65" s="13" t="s">
        <v>1489</v>
      </c>
      <c r="G65" s="10">
        <v>42585.0</v>
      </c>
      <c r="H65" s="13" t="s">
        <v>2255</v>
      </c>
      <c r="I65" s="13" t="s">
        <v>2255</v>
      </c>
      <c r="J65" s="14"/>
      <c r="K65" s="13" t="s">
        <v>2214</v>
      </c>
      <c r="L65" s="13" t="s">
        <v>3538</v>
      </c>
      <c r="M65" s="13" t="s">
        <v>2020</v>
      </c>
      <c r="N65" s="13" t="s">
        <v>3390</v>
      </c>
      <c r="O65" s="13">
        <v>1.0</v>
      </c>
      <c r="P65" s="13" t="s">
        <v>3391</v>
      </c>
      <c r="Q65" s="14"/>
      <c r="R65" s="14"/>
      <c r="S65" s="14"/>
      <c r="T65" s="14"/>
      <c r="U65" s="13" t="s">
        <v>288</v>
      </c>
      <c r="V65" s="13" t="s">
        <v>288</v>
      </c>
    </row>
    <row r="66">
      <c r="A66" s="10">
        <v>42585.0</v>
      </c>
      <c r="B66" s="11">
        <v>0.3020833333333333</v>
      </c>
      <c r="C66" s="13" t="s">
        <v>84</v>
      </c>
      <c r="D66" s="13" t="s">
        <v>26</v>
      </c>
      <c r="E66" s="11">
        <v>0.2916666666666667</v>
      </c>
      <c r="F66" s="13" t="s">
        <v>1489</v>
      </c>
      <c r="G66" s="10">
        <v>42585.0</v>
      </c>
      <c r="H66" s="13" t="s">
        <v>2255</v>
      </c>
      <c r="I66" s="13" t="s">
        <v>2255</v>
      </c>
      <c r="J66" s="14"/>
      <c r="K66" s="13" t="s">
        <v>2214</v>
      </c>
      <c r="L66" s="13" t="s">
        <v>3539</v>
      </c>
      <c r="M66" s="13" t="s">
        <v>2020</v>
      </c>
      <c r="N66" s="13" t="s">
        <v>3390</v>
      </c>
      <c r="O66" s="13">
        <v>1.0</v>
      </c>
      <c r="P66" s="13" t="s">
        <v>3391</v>
      </c>
      <c r="Q66" s="14"/>
      <c r="R66" s="14"/>
      <c r="S66" s="14"/>
      <c r="T66" s="14"/>
      <c r="U66" s="13" t="s">
        <v>288</v>
      </c>
      <c r="V66" s="13" t="s">
        <v>288</v>
      </c>
    </row>
    <row r="67">
      <c r="A67" s="10">
        <v>42585.0</v>
      </c>
      <c r="B67" s="11">
        <v>0.3020833333333333</v>
      </c>
      <c r="C67" s="13" t="s">
        <v>84</v>
      </c>
      <c r="D67" s="13" t="s">
        <v>26</v>
      </c>
      <c r="E67" s="11">
        <v>0.2916666666666667</v>
      </c>
      <c r="F67" s="13" t="s">
        <v>1489</v>
      </c>
      <c r="G67" s="10">
        <v>42585.0</v>
      </c>
      <c r="H67" s="13" t="s">
        <v>2255</v>
      </c>
      <c r="I67" s="13" t="s">
        <v>2255</v>
      </c>
      <c r="J67" s="14"/>
      <c r="K67" s="13" t="s">
        <v>2214</v>
      </c>
      <c r="L67" s="13" t="s">
        <v>3541</v>
      </c>
      <c r="M67" s="13" t="s">
        <v>2020</v>
      </c>
      <c r="N67" s="13" t="s">
        <v>3390</v>
      </c>
      <c r="O67" s="13">
        <v>1.0</v>
      </c>
      <c r="P67" s="13" t="s">
        <v>3391</v>
      </c>
      <c r="Q67" s="14"/>
      <c r="R67" s="14"/>
      <c r="S67" s="14"/>
      <c r="T67" s="14"/>
      <c r="U67" s="13" t="s">
        <v>288</v>
      </c>
      <c r="V67" s="13" t="s">
        <v>288</v>
      </c>
    </row>
    <row r="68">
      <c r="A68" s="10">
        <v>42585.0</v>
      </c>
      <c r="B68" s="11">
        <v>0.3020833333333333</v>
      </c>
      <c r="C68" s="13" t="s">
        <v>84</v>
      </c>
      <c r="D68" s="13" t="s">
        <v>26</v>
      </c>
      <c r="E68" s="11">
        <v>0.2916666666666667</v>
      </c>
      <c r="F68" s="13" t="s">
        <v>1489</v>
      </c>
      <c r="G68" s="10">
        <v>42585.0</v>
      </c>
      <c r="H68" s="13" t="s">
        <v>2255</v>
      </c>
      <c r="I68" s="13" t="s">
        <v>2255</v>
      </c>
      <c r="J68" s="14"/>
      <c r="K68" s="13" t="s">
        <v>2214</v>
      </c>
      <c r="L68" s="13" t="s">
        <v>3543</v>
      </c>
      <c r="M68" s="13" t="s">
        <v>2020</v>
      </c>
      <c r="N68" s="13" t="s">
        <v>3390</v>
      </c>
      <c r="O68" s="13">
        <v>1.0</v>
      </c>
      <c r="P68" s="13" t="s">
        <v>3391</v>
      </c>
      <c r="Q68" s="14"/>
      <c r="R68" s="14"/>
      <c r="S68" s="14"/>
      <c r="T68" s="14"/>
      <c r="U68" s="13" t="s">
        <v>288</v>
      </c>
      <c r="V68" s="13" t="s">
        <v>288</v>
      </c>
    </row>
    <row r="69">
      <c r="A69" s="10">
        <v>42585.0</v>
      </c>
      <c r="B69" s="11">
        <v>0.3020833333333333</v>
      </c>
      <c r="C69" s="13" t="s">
        <v>84</v>
      </c>
      <c r="D69" s="13" t="s">
        <v>26</v>
      </c>
      <c r="E69" s="11">
        <v>0.2916666666666667</v>
      </c>
      <c r="F69" s="13" t="s">
        <v>1489</v>
      </c>
      <c r="G69" s="10">
        <v>42585.0</v>
      </c>
      <c r="H69" s="13" t="s">
        <v>2255</v>
      </c>
      <c r="I69" s="13" t="s">
        <v>2255</v>
      </c>
      <c r="J69" s="14"/>
      <c r="K69" s="13" t="s">
        <v>2214</v>
      </c>
      <c r="L69" s="13" t="s">
        <v>3545</v>
      </c>
      <c r="M69" s="13" t="s">
        <v>2020</v>
      </c>
      <c r="N69" s="13" t="s">
        <v>3390</v>
      </c>
      <c r="O69" s="13">
        <v>1.0</v>
      </c>
      <c r="P69" s="13" t="s">
        <v>3391</v>
      </c>
      <c r="Q69" s="14"/>
      <c r="R69" s="14"/>
      <c r="S69" s="14"/>
      <c r="T69" s="14"/>
      <c r="U69" s="13" t="s">
        <v>288</v>
      </c>
      <c r="V69" s="13" t="s">
        <v>288</v>
      </c>
    </row>
    <row r="70">
      <c r="A70" s="10">
        <v>42585.0</v>
      </c>
      <c r="B70" s="11">
        <v>0.3020833333333333</v>
      </c>
      <c r="C70" s="13" t="s">
        <v>84</v>
      </c>
      <c r="D70" s="13" t="s">
        <v>26</v>
      </c>
      <c r="E70" s="11">
        <v>0.2916666666666667</v>
      </c>
      <c r="F70" s="13" t="s">
        <v>1489</v>
      </c>
      <c r="G70" s="10">
        <v>42585.0</v>
      </c>
      <c r="H70" s="13" t="s">
        <v>2255</v>
      </c>
      <c r="I70" s="13" t="s">
        <v>2255</v>
      </c>
      <c r="J70" s="14"/>
      <c r="K70" s="13" t="s">
        <v>2214</v>
      </c>
      <c r="L70" s="13" t="s">
        <v>3546</v>
      </c>
      <c r="M70" s="13" t="s">
        <v>2020</v>
      </c>
      <c r="N70" s="13" t="s">
        <v>3390</v>
      </c>
      <c r="O70" s="13">
        <v>1.0</v>
      </c>
      <c r="P70" s="13" t="s">
        <v>3391</v>
      </c>
      <c r="Q70" s="14"/>
      <c r="R70" s="14"/>
      <c r="S70" s="14"/>
      <c r="T70" s="14"/>
      <c r="U70" s="13" t="s">
        <v>288</v>
      </c>
      <c r="V70" s="13" t="s">
        <v>288</v>
      </c>
    </row>
    <row r="71">
      <c r="A71" s="10">
        <v>42585.0</v>
      </c>
      <c r="B71" s="11">
        <v>0.3020833333333333</v>
      </c>
      <c r="C71" s="13" t="s">
        <v>84</v>
      </c>
      <c r="D71" s="13" t="s">
        <v>26</v>
      </c>
      <c r="E71" s="11">
        <v>0.2916666666666667</v>
      </c>
      <c r="F71" s="13" t="s">
        <v>1489</v>
      </c>
      <c r="G71" s="10">
        <v>42585.0</v>
      </c>
      <c r="H71" s="13" t="s">
        <v>2255</v>
      </c>
      <c r="I71" s="13" t="s">
        <v>2255</v>
      </c>
      <c r="J71" s="14"/>
      <c r="K71" s="13" t="s">
        <v>2214</v>
      </c>
      <c r="L71" s="13" t="s">
        <v>3548</v>
      </c>
      <c r="M71" s="13" t="s">
        <v>2020</v>
      </c>
      <c r="N71" s="13" t="s">
        <v>3390</v>
      </c>
      <c r="O71" s="13">
        <v>1.0</v>
      </c>
      <c r="P71" s="13" t="s">
        <v>3391</v>
      </c>
      <c r="Q71" s="14"/>
      <c r="R71" s="14"/>
      <c r="S71" s="14"/>
      <c r="T71" s="14"/>
      <c r="U71" s="13" t="s">
        <v>288</v>
      </c>
      <c r="V71" s="13" t="s">
        <v>288</v>
      </c>
    </row>
    <row r="72">
      <c r="A72" s="10">
        <v>42585.0</v>
      </c>
      <c r="B72" s="11">
        <v>0.3020833333333333</v>
      </c>
      <c r="C72" s="13" t="s">
        <v>84</v>
      </c>
      <c r="D72" s="13" t="s">
        <v>26</v>
      </c>
      <c r="E72" s="11">
        <v>0.2916666666666667</v>
      </c>
      <c r="F72" s="13" t="s">
        <v>1489</v>
      </c>
      <c r="G72" s="10">
        <v>42585.0</v>
      </c>
      <c r="H72" s="13" t="s">
        <v>2255</v>
      </c>
      <c r="I72" s="13" t="s">
        <v>2255</v>
      </c>
      <c r="J72" s="14"/>
      <c r="K72" s="13" t="s">
        <v>2214</v>
      </c>
      <c r="L72" s="13" t="s">
        <v>3550</v>
      </c>
      <c r="M72" s="13" t="s">
        <v>2020</v>
      </c>
      <c r="N72" s="13" t="s">
        <v>3390</v>
      </c>
      <c r="O72" s="13">
        <v>1.0</v>
      </c>
      <c r="P72" s="13" t="s">
        <v>3391</v>
      </c>
      <c r="Q72" s="14"/>
      <c r="R72" s="14"/>
      <c r="S72" s="14"/>
      <c r="T72" s="14"/>
      <c r="U72" s="13" t="s">
        <v>288</v>
      </c>
      <c r="V72" s="13" t="s">
        <v>288</v>
      </c>
    </row>
    <row r="73">
      <c r="A73" s="10">
        <v>42585.0</v>
      </c>
      <c r="B73" s="11">
        <v>0.3020833333333333</v>
      </c>
      <c r="C73" s="13" t="s">
        <v>84</v>
      </c>
      <c r="D73" s="13" t="s">
        <v>26</v>
      </c>
      <c r="E73" s="11">
        <v>0.2916666666666667</v>
      </c>
      <c r="F73" s="13" t="s">
        <v>1489</v>
      </c>
      <c r="G73" s="10">
        <v>42585.0</v>
      </c>
      <c r="H73" s="13" t="s">
        <v>2255</v>
      </c>
      <c r="I73" s="13" t="s">
        <v>2255</v>
      </c>
      <c r="J73" s="14"/>
      <c r="K73" s="13" t="s">
        <v>2214</v>
      </c>
      <c r="L73" s="13" t="s">
        <v>3551</v>
      </c>
      <c r="M73" s="13" t="s">
        <v>2020</v>
      </c>
      <c r="N73" s="13" t="s">
        <v>3390</v>
      </c>
      <c r="O73" s="13">
        <v>1.0</v>
      </c>
      <c r="P73" s="13" t="s">
        <v>3391</v>
      </c>
      <c r="Q73" s="14"/>
      <c r="R73" s="14"/>
      <c r="S73" s="14"/>
      <c r="T73" s="14"/>
      <c r="U73" s="13" t="s">
        <v>288</v>
      </c>
      <c r="V73" s="13" t="s">
        <v>288</v>
      </c>
    </row>
    <row r="74">
      <c r="A74" s="10">
        <v>42585.0</v>
      </c>
      <c r="B74" s="11">
        <v>0.3020833333333333</v>
      </c>
      <c r="C74" s="13" t="s">
        <v>84</v>
      </c>
      <c r="D74" s="13" t="s">
        <v>26</v>
      </c>
      <c r="E74" s="11">
        <v>0.2916666666666667</v>
      </c>
      <c r="F74" s="13" t="s">
        <v>1489</v>
      </c>
      <c r="G74" s="10">
        <v>42585.0</v>
      </c>
      <c r="H74" s="13" t="s">
        <v>2255</v>
      </c>
      <c r="I74" s="13" t="s">
        <v>2255</v>
      </c>
      <c r="J74" s="14"/>
      <c r="K74" s="13" t="s">
        <v>2214</v>
      </c>
      <c r="L74" s="13" t="s">
        <v>3553</v>
      </c>
      <c r="M74" s="13" t="s">
        <v>2020</v>
      </c>
      <c r="N74" s="13" t="s">
        <v>3390</v>
      </c>
      <c r="O74" s="13">
        <v>1.0</v>
      </c>
      <c r="P74" s="13" t="s">
        <v>3391</v>
      </c>
      <c r="Q74" s="14"/>
      <c r="R74" s="14"/>
      <c r="S74" s="14"/>
      <c r="T74" s="14"/>
      <c r="U74" s="13" t="s">
        <v>288</v>
      </c>
      <c r="V74" s="13" t="s">
        <v>288</v>
      </c>
    </row>
    <row r="75">
      <c r="A75" s="10">
        <v>42585.0</v>
      </c>
      <c r="B75" s="11">
        <v>0.3020833333333333</v>
      </c>
      <c r="C75" s="13" t="s">
        <v>84</v>
      </c>
      <c r="D75" s="13" t="s">
        <v>26</v>
      </c>
      <c r="E75" s="11">
        <v>0.2916666666666667</v>
      </c>
      <c r="F75" s="13" t="s">
        <v>1489</v>
      </c>
      <c r="G75" s="10">
        <v>42585.0</v>
      </c>
      <c r="H75" s="13" t="s">
        <v>2255</v>
      </c>
      <c r="I75" s="13" t="s">
        <v>2255</v>
      </c>
      <c r="J75" s="14"/>
      <c r="K75" s="13" t="s">
        <v>2214</v>
      </c>
      <c r="L75" s="13" t="s">
        <v>3555</v>
      </c>
      <c r="M75" s="13" t="s">
        <v>2020</v>
      </c>
      <c r="N75" s="13" t="s">
        <v>3390</v>
      </c>
      <c r="O75" s="13">
        <v>1.0</v>
      </c>
      <c r="P75" s="13" t="s">
        <v>3391</v>
      </c>
      <c r="Q75" s="14"/>
      <c r="R75" s="14"/>
      <c r="S75" s="14"/>
      <c r="T75" s="14"/>
      <c r="U75" s="13" t="s">
        <v>288</v>
      </c>
      <c r="V75" s="13" t="s">
        <v>288</v>
      </c>
    </row>
    <row r="76">
      <c r="A76" s="10">
        <v>42585.0</v>
      </c>
      <c r="B76" s="11">
        <v>0.3020833333333333</v>
      </c>
      <c r="C76" s="13" t="s">
        <v>84</v>
      </c>
      <c r="D76" s="13" t="s">
        <v>26</v>
      </c>
      <c r="E76" s="11">
        <v>0.2916666666666667</v>
      </c>
      <c r="F76" s="13" t="s">
        <v>1489</v>
      </c>
      <c r="G76" s="10">
        <v>42585.0</v>
      </c>
      <c r="H76" s="13" t="s">
        <v>2255</v>
      </c>
      <c r="I76" s="13" t="s">
        <v>2255</v>
      </c>
      <c r="J76" s="14"/>
      <c r="K76" s="13" t="s">
        <v>2214</v>
      </c>
      <c r="L76" s="13" t="s">
        <v>3557</v>
      </c>
      <c r="M76" s="13" t="s">
        <v>2020</v>
      </c>
      <c r="N76" s="13" t="s">
        <v>3390</v>
      </c>
      <c r="O76" s="13">
        <v>1.0</v>
      </c>
      <c r="P76" s="13" t="s">
        <v>3391</v>
      </c>
      <c r="Q76" s="14"/>
      <c r="R76" s="14"/>
      <c r="S76" s="14"/>
      <c r="T76" s="14"/>
      <c r="U76" s="13" t="s">
        <v>288</v>
      </c>
      <c r="V76" s="13" t="s">
        <v>288</v>
      </c>
    </row>
    <row r="77">
      <c r="A77" s="10">
        <v>42585.0</v>
      </c>
      <c r="B77" s="11">
        <v>0.3020833333333333</v>
      </c>
      <c r="C77" s="13" t="s">
        <v>84</v>
      </c>
      <c r="D77" s="13" t="s">
        <v>26</v>
      </c>
      <c r="E77" s="11">
        <v>0.2916666666666667</v>
      </c>
      <c r="F77" s="13" t="s">
        <v>1489</v>
      </c>
      <c r="G77" s="10">
        <v>42585.0</v>
      </c>
      <c r="H77" s="13" t="s">
        <v>2255</v>
      </c>
      <c r="I77" s="13" t="s">
        <v>2255</v>
      </c>
      <c r="J77" s="14"/>
      <c r="K77" s="13" t="s">
        <v>2214</v>
      </c>
      <c r="L77" s="13" t="s">
        <v>3559</v>
      </c>
      <c r="M77" s="13" t="s">
        <v>2020</v>
      </c>
      <c r="N77" s="13" t="s">
        <v>3390</v>
      </c>
      <c r="O77" s="13">
        <v>1.0</v>
      </c>
      <c r="P77" s="13" t="s">
        <v>3391</v>
      </c>
      <c r="Q77" s="14"/>
      <c r="R77" s="14"/>
      <c r="S77" s="14"/>
      <c r="T77" s="14"/>
      <c r="U77" s="13" t="s">
        <v>288</v>
      </c>
      <c r="V77" s="13" t="s">
        <v>288</v>
      </c>
    </row>
    <row r="78">
      <c r="A78" s="10">
        <v>42585.0</v>
      </c>
      <c r="B78" s="11">
        <v>0.3020833333333333</v>
      </c>
      <c r="C78" s="13" t="s">
        <v>84</v>
      </c>
      <c r="D78" s="13" t="s">
        <v>26</v>
      </c>
      <c r="E78" s="11">
        <v>0.2916666666666667</v>
      </c>
      <c r="F78" s="13" t="s">
        <v>1489</v>
      </c>
      <c r="G78" s="10">
        <v>42585.0</v>
      </c>
      <c r="H78" s="13" t="s">
        <v>2255</v>
      </c>
      <c r="I78" s="13" t="s">
        <v>2255</v>
      </c>
      <c r="J78" s="14"/>
      <c r="K78" s="13" t="s">
        <v>2214</v>
      </c>
      <c r="L78" s="13" t="s">
        <v>3561</v>
      </c>
      <c r="M78" s="13" t="s">
        <v>2020</v>
      </c>
      <c r="N78" s="13" t="s">
        <v>3390</v>
      </c>
      <c r="O78" s="13">
        <v>1.0</v>
      </c>
      <c r="P78" s="13" t="s">
        <v>3391</v>
      </c>
      <c r="Q78" s="14"/>
      <c r="R78" s="14"/>
      <c r="S78" s="14"/>
      <c r="T78" s="14"/>
      <c r="U78" s="13" t="s">
        <v>288</v>
      </c>
      <c r="V78" s="13" t="s">
        <v>288</v>
      </c>
    </row>
    <row r="79">
      <c r="A79" s="10">
        <v>42585.0</v>
      </c>
      <c r="B79" s="11">
        <v>0.3020833333333333</v>
      </c>
      <c r="C79" s="13" t="s">
        <v>84</v>
      </c>
      <c r="D79" s="13" t="s">
        <v>26</v>
      </c>
      <c r="E79" s="11">
        <v>0.2916666666666667</v>
      </c>
      <c r="F79" s="13" t="s">
        <v>1489</v>
      </c>
      <c r="G79" s="10">
        <v>42585.0</v>
      </c>
      <c r="H79" s="13" t="s">
        <v>2255</v>
      </c>
      <c r="I79" s="13" t="s">
        <v>2255</v>
      </c>
      <c r="J79" s="14"/>
      <c r="K79" s="13" t="s">
        <v>2214</v>
      </c>
      <c r="L79" s="13" t="s">
        <v>3562</v>
      </c>
      <c r="M79" s="13" t="s">
        <v>2020</v>
      </c>
      <c r="N79" s="13" t="s">
        <v>3390</v>
      </c>
      <c r="O79" s="13">
        <v>1.0</v>
      </c>
      <c r="P79" s="13" t="s">
        <v>3391</v>
      </c>
      <c r="Q79" s="14"/>
      <c r="R79" s="14"/>
      <c r="S79" s="14"/>
      <c r="T79" s="14"/>
      <c r="U79" s="13" t="s">
        <v>288</v>
      </c>
      <c r="V79" s="13" t="s">
        <v>288</v>
      </c>
    </row>
    <row r="80">
      <c r="A80" s="10">
        <v>42585.0</v>
      </c>
      <c r="B80" s="11">
        <v>0.3020833333333333</v>
      </c>
      <c r="C80" s="13" t="s">
        <v>84</v>
      </c>
      <c r="D80" s="13" t="s">
        <v>26</v>
      </c>
      <c r="E80" s="11">
        <v>0.2916666666666667</v>
      </c>
      <c r="F80" s="13" t="s">
        <v>1489</v>
      </c>
      <c r="G80" s="10">
        <v>42585.0</v>
      </c>
      <c r="H80" s="13" t="s">
        <v>2255</v>
      </c>
      <c r="I80" s="13" t="s">
        <v>2255</v>
      </c>
      <c r="J80" s="14"/>
      <c r="K80" s="13" t="s">
        <v>2214</v>
      </c>
      <c r="L80" s="13" t="s">
        <v>3564</v>
      </c>
      <c r="M80" s="13" t="s">
        <v>2020</v>
      </c>
      <c r="N80" s="13" t="s">
        <v>3390</v>
      </c>
      <c r="O80" s="13">
        <v>1.0</v>
      </c>
      <c r="P80" s="13" t="s">
        <v>3391</v>
      </c>
      <c r="Q80" s="14"/>
      <c r="R80" s="14"/>
      <c r="S80" s="14"/>
      <c r="T80" s="14"/>
      <c r="U80" s="13" t="s">
        <v>288</v>
      </c>
      <c r="V80" s="13" t="s">
        <v>288</v>
      </c>
    </row>
    <row r="81">
      <c r="A81" s="10">
        <v>42585.0</v>
      </c>
      <c r="B81" s="11">
        <v>0.3020833333333333</v>
      </c>
      <c r="C81" s="13" t="s">
        <v>84</v>
      </c>
      <c r="D81" s="13" t="s">
        <v>26</v>
      </c>
      <c r="E81" s="11">
        <v>0.2916666666666667</v>
      </c>
      <c r="F81" s="13" t="s">
        <v>1489</v>
      </c>
      <c r="G81" s="10">
        <v>42585.0</v>
      </c>
      <c r="H81" s="13" t="s">
        <v>2255</v>
      </c>
      <c r="I81" s="13" t="s">
        <v>2255</v>
      </c>
      <c r="J81" s="14"/>
      <c r="K81" s="13" t="s">
        <v>2214</v>
      </c>
      <c r="L81" s="13" t="s">
        <v>3565</v>
      </c>
      <c r="M81" s="13" t="s">
        <v>2020</v>
      </c>
      <c r="N81" s="13" t="s">
        <v>3390</v>
      </c>
      <c r="O81" s="13">
        <v>1.0</v>
      </c>
      <c r="P81" s="13" t="s">
        <v>3391</v>
      </c>
      <c r="Q81" s="14"/>
      <c r="R81" s="14"/>
      <c r="S81" s="14"/>
      <c r="T81" s="14"/>
      <c r="U81" s="13" t="s">
        <v>288</v>
      </c>
      <c r="V81" s="13" t="s">
        <v>288</v>
      </c>
    </row>
    <row r="82">
      <c r="A82" s="10">
        <v>42585.0</v>
      </c>
      <c r="B82" s="11">
        <v>0.3020833333333333</v>
      </c>
      <c r="C82" s="13" t="s">
        <v>84</v>
      </c>
      <c r="D82" s="13" t="s">
        <v>26</v>
      </c>
      <c r="E82" s="11">
        <v>0.2916666666666667</v>
      </c>
      <c r="F82" s="13" t="s">
        <v>1489</v>
      </c>
      <c r="G82" s="10">
        <v>42585.0</v>
      </c>
      <c r="H82" s="13" t="s">
        <v>2255</v>
      </c>
      <c r="I82" s="13" t="s">
        <v>2255</v>
      </c>
      <c r="J82" s="14"/>
      <c r="K82" s="13" t="s">
        <v>2214</v>
      </c>
      <c r="L82" s="13" t="s">
        <v>3567</v>
      </c>
      <c r="M82" s="13" t="s">
        <v>2020</v>
      </c>
      <c r="N82" s="13" t="s">
        <v>3390</v>
      </c>
      <c r="O82" s="13">
        <v>1.0</v>
      </c>
      <c r="P82" s="13" t="s">
        <v>3391</v>
      </c>
      <c r="Q82" s="14"/>
      <c r="R82" s="14"/>
      <c r="S82" s="14"/>
      <c r="T82" s="14"/>
      <c r="U82" s="13" t="s">
        <v>288</v>
      </c>
      <c r="V82" s="13" t="s">
        <v>288</v>
      </c>
    </row>
    <row r="83">
      <c r="A83" s="10">
        <v>42585.0</v>
      </c>
      <c r="B83" s="11">
        <v>0.3020833333333333</v>
      </c>
      <c r="C83" s="13" t="s">
        <v>84</v>
      </c>
      <c r="D83" s="13" t="s">
        <v>26</v>
      </c>
      <c r="E83" s="11">
        <v>0.2916666666666667</v>
      </c>
      <c r="F83" s="13" t="s">
        <v>1489</v>
      </c>
      <c r="G83" s="10">
        <v>42585.0</v>
      </c>
      <c r="H83" s="13" t="s">
        <v>2255</v>
      </c>
      <c r="I83" s="13" t="s">
        <v>2255</v>
      </c>
      <c r="J83" s="14"/>
      <c r="K83" s="13" t="s">
        <v>2214</v>
      </c>
      <c r="L83" s="13" t="s">
        <v>3569</v>
      </c>
      <c r="M83" s="13" t="s">
        <v>2020</v>
      </c>
      <c r="N83" s="13" t="s">
        <v>3390</v>
      </c>
      <c r="O83" s="13">
        <v>1.0</v>
      </c>
      <c r="P83" s="13" t="s">
        <v>3391</v>
      </c>
      <c r="Q83" s="14"/>
      <c r="R83" s="14"/>
      <c r="S83" s="14"/>
      <c r="T83" s="14"/>
      <c r="U83" s="13" t="s">
        <v>288</v>
      </c>
      <c r="V83" s="13" t="s">
        <v>288</v>
      </c>
    </row>
    <row r="84">
      <c r="A84" s="10">
        <v>42585.0</v>
      </c>
      <c r="B84" s="11">
        <v>0.3020833333333333</v>
      </c>
      <c r="C84" s="13" t="s">
        <v>84</v>
      </c>
      <c r="D84" s="13" t="s">
        <v>26</v>
      </c>
      <c r="E84" s="11">
        <v>0.2916666666666667</v>
      </c>
      <c r="F84" s="13" t="s">
        <v>1489</v>
      </c>
      <c r="G84" s="10">
        <v>42585.0</v>
      </c>
      <c r="H84" s="13" t="s">
        <v>2255</v>
      </c>
      <c r="I84" s="13" t="s">
        <v>2255</v>
      </c>
      <c r="J84" s="14"/>
      <c r="K84" s="13" t="s">
        <v>2214</v>
      </c>
      <c r="L84" s="13" t="s">
        <v>3571</v>
      </c>
      <c r="M84" s="13" t="s">
        <v>2020</v>
      </c>
      <c r="N84" s="13" t="s">
        <v>3390</v>
      </c>
      <c r="O84" s="13">
        <v>1.0</v>
      </c>
      <c r="P84" s="13" t="s">
        <v>3391</v>
      </c>
      <c r="Q84" s="14"/>
      <c r="R84" s="14"/>
      <c r="S84" s="14"/>
      <c r="T84" s="14"/>
      <c r="U84" s="13" t="s">
        <v>288</v>
      </c>
      <c r="V84" s="13" t="s">
        <v>288</v>
      </c>
    </row>
    <row r="85">
      <c r="A85" s="10">
        <v>42585.0</v>
      </c>
      <c r="B85" s="11">
        <v>0.3020833333333333</v>
      </c>
      <c r="C85" s="13" t="s">
        <v>84</v>
      </c>
      <c r="D85" s="13" t="s">
        <v>26</v>
      </c>
      <c r="E85" s="11">
        <v>0.2916666666666667</v>
      </c>
      <c r="F85" s="13" t="s">
        <v>1489</v>
      </c>
      <c r="G85" s="10">
        <v>42585.0</v>
      </c>
      <c r="H85" s="13" t="s">
        <v>2255</v>
      </c>
      <c r="I85" s="13" t="s">
        <v>2255</v>
      </c>
      <c r="J85" s="14"/>
      <c r="K85" s="13" t="s">
        <v>2214</v>
      </c>
      <c r="L85" s="13" t="s">
        <v>3573</v>
      </c>
      <c r="M85" s="13" t="s">
        <v>2020</v>
      </c>
      <c r="N85" s="13" t="s">
        <v>3390</v>
      </c>
      <c r="O85" s="13">
        <v>1.0</v>
      </c>
      <c r="P85" s="13" t="s">
        <v>3391</v>
      </c>
      <c r="Q85" s="14"/>
      <c r="R85" s="14"/>
      <c r="S85" s="14"/>
      <c r="T85" s="14"/>
      <c r="U85" s="13" t="s">
        <v>288</v>
      </c>
      <c r="V85" s="13" t="s">
        <v>288</v>
      </c>
    </row>
    <row r="86">
      <c r="A86" s="10">
        <v>42585.0</v>
      </c>
      <c r="B86" s="11">
        <v>0.3020833333333333</v>
      </c>
      <c r="C86" s="13" t="s">
        <v>84</v>
      </c>
      <c r="D86" s="13" t="s">
        <v>26</v>
      </c>
      <c r="E86" s="11">
        <v>0.2916666666666667</v>
      </c>
      <c r="F86" s="13" t="s">
        <v>1489</v>
      </c>
      <c r="G86" s="10">
        <v>42585.0</v>
      </c>
      <c r="H86" s="13" t="s">
        <v>2255</v>
      </c>
      <c r="I86" s="13" t="s">
        <v>2255</v>
      </c>
      <c r="J86" s="14"/>
      <c r="K86" s="13" t="s">
        <v>2214</v>
      </c>
      <c r="L86" s="13" t="s">
        <v>3575</v>
      </c>
      <c r="M86" s="13" t="s">
        <v>2020</v>
      </c>
      <c r="N86" s="13" t="s">
        <v>3390</v>
      </c>
      <c r="O86" s="13">
        <v>1.0</v>
      </c>
      <c r="P86" s="13" t="s">
        <v>3391</v>
      </c>
      <c r="Q86" s="14"/>
      <c r="R86" s="14"/>
      <c r="S86" s="14"/>
      <c r="T86" s="14"/>
      <c r="U86" s="13" t="s">
        <v>288</v>
      </c>
      <c r="V86" s="13" t="s">
        <v>288</v>
      </c>
    </row>
    <row r="87">
      <c r="A87" s="10">
        <v>42585.0</v>
      </c>
      <c r="B87" s="11">
        <v>0.3020833333333333</v>
      </c>
      <c r="C87" s="13" t="s">
        <v>84</v>
      </c>
      <c r="D87" s="13" t="s">
        <v>26</v>
      </c>
      <c r="E87" s="11">
        <v>0.2916666666666667</v>
      </c>
      <c r="F87" s="13" t="s">
        <v>1489</v>
      </c>
      <c r="G87" s="10">
        <v>42585.0</v>
      </c>
      <c r="H87" s="13" t="s">
        <v>2255</v>
      </c>
      <c r="I87" s="13" t="s">
        <v>2255</v>
      </c>
      <c r="J87" s="14"/>
      <c r="K87" s="13" t="s">
        <v>2214</v>
      </c>
      <c r="L87" s="13" t="s">
        <v>3577</v>
      </c>
      <c r="M87" s="13" t="s">
        <v>2020</v>
      </c>
      <c r="N87" s="13" t="s">
        <v>3390</v>
      </c>
      <c r="O87" s="13">
        <v>1.0</v>
      </c>
      <c r="P87" s="13" t="s">
        <v>3391</v>
      </c>
      <c r="Q87" s="14"/>
      <c r="R87" s="14"/>
      <c r="S87" s="14"/>
      <c r="T87" s="14"/>
      <c r="U87" s="13" t="s">
        <v>288</v>
      </c>
      <c r="V87" s="13" t="s">
        <v>288</v>
      </c>
    </row>
    <row r="88">
      <c r="A88" s="10">
        <v>42585.0</v>
      </c>
      <c r="B88" s="11">
        <v>0.3020833333333333</v>
      </c>
      <c r="C88" s="13" t="s">
        <v>84</v>
      </c>
      <c r="D88" s="13" t="s">
        <v>26</v>
      </c>
      <c r="E88" s="11">
        <v>0.2916666666666667</v>
      </c>
      <c r="F88" s="13" t="s">
        <v>1489</v>
      </c>
      <c r="G88" s="10">
        <v>42585.0</v>
      </c>
      <c r="H88" s="13" t="s">
        <v>2255</v>
      </c>
      <c r="I88" s="13" t="s">
        <v>2255</v>
      </c>
      <c r="J88" s="14"/>
      <c r="K88" s="13" t="s">
        <v>2214</v>
      </c>
      <c r="L88" s="13" t="s">
        <v>3578</v>
      </c>
      <c r="M88" s="13" t="s">
        <v>2020</v>
      </c>
      <c r="N88" s="13" t="s">
        <v>3390</v>
      </c>
      <c r="O88" s="13">
        <v>1.0</v>
      </c>
      <c r="P88" s="13" t="s">
        <v>3391</v>
      </c>
      <c r="Q88" s="14"/>
      <c r="R88" s="14"/>
      <c r="S88" s="14"/>
      <c r="T88" s="14"/>
      <c r="U88" s="13" t="s">
        <v>288</v>
      </c>
      <c r="V88" s="13" t="s">
        <v>288</v>
      </c>
    </row>
    <row r="89">
      <c r="A89" s="10">
        <v>42585.0</v>
      </c>
      <c r="B89" s="11">
        <v>0.3020833333333333</v>
      </c>
      <c r="C89" s="13" t="s">
        <v>84</v>
      </c>
      <c r="D89" s="13" t="s">
        <v>26</v>
      </c>
      <c r="E89" s="11">
        <v>0.2916666666666667</v>
      </c>
      <c r="F89" s="13" t="s">
        <v>1489</v>
      </c>
      <c r="G89" s="10">
        <v>42585.0</v>
      </c>
      <c r="H89" s="13" t="s">
        <v>2255</v>
      </c>
      <c r="I89" s="13" t="s">
        <v>2255</v>
      </c>
      <c r="J89" s="14"/>
      <c r="K89" s="13" t="s">
        <v>2214</v>
      </c>
      <c r="L89" s="13" t="s">
        <v>3580</v>
      </c>
      <c r="M89" s="13" t="s">
        <v>2020</v>
      </c>
      <c r="N89" s="13" t="s">
        <v>3390</v>
      </c>
      <c r="O89" s="13">
        <v>1.0</v>
      </c>
      <c r="P89" s="13" t="s">
        <v>3391</v>
      </c>
      <c r="Q89" s="14"/>
      <c r="R89" s="14"/>
      <c r="S89" s="14"/>
      <c r="T89" s="14"/>
      <c r="U89" s="13" t="s">
        <v>288</v>
      </c>
      <c r="V89" s="13" t="s">
        <v>288</v>
      </c>
    </row>
    <row r="90">
      <c r="A90" s="10">
        <v>42585.0</v>
      </c>
      <c r="B90" s="11">
        <v>0.3020833333333333</v>
      </c>
      <c r="C90" s="13" t="s">
        <v>84</v>
      </c>
      <c r="D90" s="13" t="s">
        <v>26</v>
      </c>
      <c r="E90" s="11">
        <v>0.2916666666666667</v>
      </c>
      <c r="F90" s="13" t="s">
        <v>1489</v>
      </c>
      <c r="G90" s="10">
        <v>42585.0</v>
      </c>
      <c r="H90" s="13" t="s">
        <v>2255</v>
      </c>
      <c r="I90" s="13" t="s">
        <v>2255</v>
      </c>
      <c r="J90" s="14"/>
      <c r="K90" s="13" t="s">
        <v>2214</v>
      </c>
      <c r="L90" s="13" t="s">
        <v>3582</v>
      </c>
      <c r="M90" s="13" t="s">
        <v>2020</v>
      </c>
      <c r="N90" s="13" t="s">
        <v>3390</v>
      </c>
      <c r="O90" s="13">
        <v>1.0</v>
      </c>
      <c r="P90" s="13" t="s">
        <v>3391</v>
      </c>
      <c r="Q90" s="14"/>
      <c r="R90" s="14"/>
      <c r="S90" s="14"/>
      <c r="T90" s="14"/>
      <c r="U90" s="13" t="s">
        <v>288</v>
      </c>
      <c r="V90" s="13" t="s">
        <v>288</v>
      </c>
    </row>
    <row r="91">
      <c r="A91" s="10">
        <v>42585.0</v>
      </c>
      <c r="B91" s="11">
        <v>0.3020833333333333</v>
      </c>
      <c r="C91" s="13" t="s">
        <v>84</v>
      </c>
      <c r="D91" s="13" t="s">
        <v>26</v>
      </c>
      <c r="E91" s="11">
        <v>0.2916666666666667</v>
      </c>
      <c r="F91" s="13" t="s">
        <v>1489</v>
      </c>
      <c r="G91" s="10">
        <v>42585.0</v>
      </c>
      <c r="H91" s="13" t="s">
        <v>2255</v>
      </c>
      <c r="I91" s="13" t="s">
        <v>2255</v>
      </c>
      <c r="J91" s="14"/>
      <c r="K91" s="13" t="s">
        <v>2214</v>
      </c>
      <c r="L91" s="13" t="s">
        <v>3583</v>
      </c>
      <c r="M91" s="13" t="s">
        <v>2020</v>
      </c>
      <c r="N91" s="13" t="s">
        <v>3390</v>
      </c>
      <c r="O91" s="13">
        <v>1.0</v>
      </c>
      <c r="P91" s="13" t="s">
        <v>3391</v>
      </c>
      <c r="Q91" s="14"/>
      <c r="R91" s="14"/>
      <c r="S91" s="14"/>
      <c r="T91" s="14"/>
      <c r="U91" s="13" t="s">
        <v>288</v>
      </c>
      <c r="V91" s="13" t="s">
        <v>288</v>
      </c>
    </row>
    <row r="92">
      <c r="A92" s="10">
        <v>42585.0</v>
      </c>
      <c r="B92" s="11">
        <v>0.3020833333333333</v>
      </c>
      <c r="C92" s="13" t="s">
        <v>84</v>
      </c>
      <c r="D92" s="13" t="s">
        <v>26</v>
      </c>
      <c r="E92" s="11">
        <v>0.2916666666666667</v>
      </c>
      <c r="F92" s="13" t="s">
        <v>1489</v>
      </c>
      <c r="G92" s="10">
        <v>42585.0</v>
      </c>
      <c r="H92" s="13" t="s">
        <v>2255</v>
      </c>
      <c r="I92" s="13" t="s">
        <v>2255</v>
      </c>
      <c r="J92" s="14"/>
      <c r="K92" s="13" t="s">
        <v>2214</v>
      </c>
      <c r="L92" s="13" t="s">
        <v>3585</v>
      </c>
      <c r="M92" s="13" t="s">
        <v>2020</v>
      </c>
      <c r="N92" s="13" t="s">
        <v>3390</v>
      </c>
      <c r="O92" s="13">
        <v>1.0</v>
      </c>
      <c r="P92" s="13" t="s">
        <v>3391</v>
      </c>
      <c r="Q92" s="14"/>
      <c r="R92" s="14"/>
      <c r="S92" s="14"/>
      <c r="T92" s="14"/>
      <c r="U92" s="13" t="s">
        <v>288</v>
      </c>
      <c r="V92" s="13" t="s">
        <v>288</v>
      </c>
    </row>
    <row r="93">
      <c r="A93" s="10">
        <v>42585.0</v>
      </c>
      <c r="B93" s="11">
        <v>0.3020833333333333</v>
      </c>
      <c r="C93" s="13" t="s">
        <v>84</v>
      </c>
      <c r="D93" s="13" t="s">
        <v>26</v>
      </c>
      <c r="E93" s="11">
        <v>0.2916666666666667</v>
      </c>
      <c r="F93" s="13" t="s">
        <v>1489</v>
      </c>
      <c r="G93" s="10">
        <v>42585.0</v>
      </c>
      <c r="H93" s="13" t="s">
        <v>2255</v>
      </c>
      <c r="I93" s="13" t="s">
        <v>2255</v>
      </c>
      <c r="J93" s="14"/>
      <c r="K93" s="13" t="s">
        <v>2214</v>
      </c>
      <c r="L93" s="13" t="s">
        <v>3589</v>
      </c>
      <c r="M93" s="13" t="s">
        <v>2020</v>
      </c>
      <c r="N93" s="13" t="s">
        <v>3390</v>
      </c>
      <c r="O93" s="13">
        <v>1.0</v>
      </c>
      <c r="P93" s="13" t="s">
        <v>3391</v>
      </c>
      <c r="Q93" s="14"/>
      <c r="R93" s="14"/>
      <c r="S93" s="14"/>
      <c r="T93" s="14"/>
      <c r="U93" s="13" t="s">
        <v>288</v>
      </c>
      <c r="V93" s="13" t="s">
        <v>288</v>
      </c>
    </row>
    <row r="94">
      <c r="A94" s="10">
        <v>42585.0</v>
      </c>
      <c r="B94" s="11">
        <v>0.3020833333333333</v>
      </c>
      <c r="C94" s="13" t="s">
        <v>84</v>
      </c>
      <c r="D94" s="13" t="s">
        <v>26</v>
      </c>
      <c r="E94" s="11">
        <v>0.2916666666666667</v>
      </c>
      <c r="F94" s="13" t="s">
        <v>1489</v>
      </c>
      <c r="G94" s="10">
        <v>42585.0</v>
      </c>
      <c r="H94" s="13" t="s">
        <v>2255</v>
      </c>
      <c r="I94" s="13" t="s">
        <v>2255</v>
      </c>
      <c r="J94" s="14"/>
      <c r="K94" s="13" t="s">
        <v>2214</v>
      </c>
      <c r="L94" s="13" t="s">
        <v>3590</v>
      </c>
      <c r="M94" s="13" t="s">
        <v>2020</v>
      </c>
      <c r="N94" s="13" t="s">
        <v>3390</v>
      </c>
      <c r="O94" s="13">
        <v>1.0</v>
      </c>
      <c r="P94" s="13" t="s">
        <v>3391</v>
      </c>
      <c r="Q94" s="14"/>
      <c r="R94" s="14"/>
      <c r="S94" s="14"/>
      <c r="T94" s="14"/>
      <c r="U94" s="13" t="s">
        <v>288</v>
      </c>
      <c r="V94" s="13" t="s">
        <v>288</v>
      </c>
    </row>
    <row r="95">
      <c r="A95" s="10">
        <v>42585.0</v>
      </c>
      <c r="B95" s="11">
        <v>0.3020833333333333</v>
      </c>
      <c r="C95" s="13" t="s">
        <v>84</v>
      </c>
      <c r="D95" s="13" t="s">
        <v>26</v>
      </c>
      <c r="E95" s="11">
        <v>0.2916666666666667</v>
      </c>
      <c r="F95" s="13" t="s">
        <v>1489</v>
      </c>
      <c r="G95" s="10">
        <v>42585.0</v>
      </c>
      <c r="H95" s="13" t="s">
        <v>2255</v>
      </c>
      <c r="I95" s="13" t="s">
        <v>2255</v>
      </c>
      <c r="J95" s="14"/>
      <c r="K95" s="13" t="s">
        <v>2214</v>
      </c>
      <c r="L95" s="13" t="s">
        <v>3591</v>
      </c>
      <c r="M95" s="13" t="s">
        <v>2020</v>
      </c>
      <c r="N95" s="13" t="s">
        <v>3390</v>
      </c>
      <c r="O95" s="13">
        <v>1.0</v>
      </c>
      <c r="P95" s="13" t="s">
        <v>3391</v>
      </c>
      <c r="Q95" s="14"/>
      <c r="R95" s="14"/>
      <c r="S95" s="14"/>
      <c r="T95" s="14"/>
      <c r="U95" s="13" t="s">
        <v>288</v>
      </c>
      <c r="V95" s="13" t="s">
        <v>288</v>
      </c>
    </row>
    <row r="96">
      <c r="A96" s="10">
        <v>42585.0</v>
      </c>
      <c r="B96" s="11">
        <v>0.3020833333333333</v>
      </c>
      <c r="C96" s="13" t="s">
        <v>84</v>
      </c>
      <c r="D96" s="13" t="s">
        <v>26</v>
      </c>
      <c r="E96" s="11">
        <v>0.2916666666666667</v>
      </c>
      <c r="F96" s="13" t="s">
        <v>1489</v>
      </c>
      <c r="G96" s="10">
        <v>42585.0</v>
      </c>
      <c r="H96" s="13" t="s">
        <v>2255</v>
      </c>
      <c r="I96" s="13" t="s">
        <v>2255</v>
      </c>
      <c r="J96" s="14"/>
      <c r="K96" s="13" t="s">
        <v>2214</v>
      </c>
      <c r="L96" s="13" t="s">
        <v>3593</v>
      </c>
      <c r="M96" s="13" t="s">
        <v>2020</v>
      </c>
      <c r="N96" s="13" t="s">
        <v>3390</v>
      </c>
      <c r="O96" s="13">
        <v>1.0</v>
      </c>
      <c r="P96" s="13" t="s">
        <v>3391</v>
      </c>
      <c r="Q96" s="14"/>
      <c r="R96" s="14"/>
      <c r="S96" s="14"/>
      <c r="T96" s="14"/>
      <c r="U96" s="13" t="s">
        <v>288</v>
      </c>
      <c r="V96" s="13" t="s">
        <v>288</v>
      </c>
    </row>
    <row r="97">
      <c r="A97" s="10">
        <v>42585.0</v>
      </c>
      <c r="B97" s="11">
        <v>0.3020833333333333</v>
      </c>
      <c r="C97" s="13" t="s">
        <v>84</v>
      </c>
      <c r="D97" s="13" t="s">
        <v>26</v>
      </c>
      <c r="E97" s="11">
        <v>0.2916666666666667</v>
      </c>
      <c r="F97" s="13" t="s">
        <v>1489</v>
      </c>
      <c r="G97" s="10">
        <v>42585.0</v>
      </c>
      <c r="H97" s="13" t="s">
        <v>2255</v>
      </c>
      <c r="I97" s="13" t="s">
        <v>2255</v>
      </c>
      <c r="J97" s="14"/>
      <c r="K97" s="13" t="s">
        <v>2214</v>
      </c>
      <c r="L97" s="13" t="s">
        <v>3595</v>
      </c>
      <c r="M97" s="13" t="s">
        <v>2020</v>
      </c>
      <c r="N97" s="13" t="s">
        <v>3390</v>
      </c>
      <c r="O97" s="13">
        <v>1.0</v>
      </c>
      <c r="P97" s="13" t="s">
        <v>3391</v>
      </c>
      <c r="Q97" s="14"/>
      <c r="R97" s="14"/>
      <c r="S97" s="14"/>
      <c r="T97" s="14"/>
      <c r="U97" s="13" t="s">
        <v>288</v>
      </c>
      <c r="V97" s="13" t="s">
        <v>288</v>
      </c>
    </row>
    <row r="98">
      <c r="A98" s="10">
        <v>42585.0</v>
      </c>
      <c r="B98" s="11">
        <v>0.3020833333333333</v>
      </c>
      <c r="C98" s="13" t="s">
        <v>84</v>
      </c>
      <c r="D98" s="13" t="s">
        <v>26</v>
      </c>
      <c r="E98" s="11">
        <v>0.2916666666666667</v>
      </c>
      <c r="F98" s="13" t="s">
        <v>1489</v>
      </c>
      <c r="G98" s="10">
        <v>42585.0</v>
      </c>
      <c r="H98" s="13" t="s">
        <v>2255</v>
      </c>
      <c r="I98" s="13" t="s">
        <v>2255</v>
      </c>
      <c r="J98" s="14"/>
      <c r="K98" s="13" t="s">
        <v>2214</v>
      </c>
      <c r="L98" s="13" t="s">
        <v>3598</v>
      </c>
      <c r="M98" s="13" t="s">
        <v>2020</v>
      </c>
      <c r="N98" s="13" t="s">
        <v>3390</v>
      </c>
      <c r="O98" s="13">
        <v>1.0</v>
      </c>
      <c r="P98" s="13" t="s">
        <v>3391</v>
      </c>
      <c r="Q98" s="14"/>
      <c r="R98" s="14"/>
      <c r="S98" s="14"/>
      <c r="T98" s="14"/>
      <c r="U98" s="13" t="s">
        <v>288</v>
      </c>
      <c r="V98" s="13" t="s">
        <v>288</v>
      </c>
    </row>
    <row r="99">
      <c r="A99" s="10">
        <v>42585.0</v>
      </c>
      <c r="B99" s="11">
        <v>0.3020833333333333</v>
      </c>
      <c r="C99" s="13" t="s">
        <v>84</v>
      </c>
      <c r="D99" s="13" t="s">
        <v>26</v>
      </c>
      <c r="E99" s="11">
        <v>0.2916666666666667</v>
      </c>
      <c r="F99" s="13" t="s">
        <v>1489</v>
      </c>
      <c r="G99" s="10">
        <v>42585.0</v>
      </c>
      <c r="H99" s="13" t="s">
        <v>2255</v>
      </c>
      <c r="I99" s="13" t="s">
        <v>2255</v>
      </c>
      <c r="J99" s="14"/>
      <c r="K99" s="13" t="s">
        <v>2214</v>
      </c>
      <c r="L99" s="13" t="s">
        <v>3603</v>
      </c>
      <c r="M99" s="13" t="s">
        <v>2020</v>
      </c>
      <c r="N99" s="13" t="s">
        <v>3390</v>
      </c>
      <c r="O99" s="13">
        <v>1.0</v>
      </c>
      <c r="P99" s="13" t="s">
        <v>3391</v>
      </c>
      <c r="Q99" s="14"/>
      <c r="R99" s="14"/>
      <c r="S99" s="14"/>
      <c r="T99" s="14"/>
      <c r="U99" s="13" t="s">
        <v>288</v>
      </c>
      <c r="V99" s="13" t="s">
        <v>288</v>
      </c>
    </row>
    <row r="100" customHeight="1">
      <c r="A100" s="10">
        <v>42585.0</v>
      </c>
      <c r="B100" s="11">
        <v>0.46111111111111114</v>
      </c>
      <c r="C100" s="13" t="s">
        <v>3316</v>
      </c>
      <c r="D100" s="13" t="s">
        <v>26</v>
      </c>
      <c r="E100" s="11">
        <v>0.46111111111111114</v>
      </c>
      <c r="F100" s="13" t="s">
        <v>29</v>
      </c>
      <c r="G100" s="10">
        <v>42587.0</v>
      </c>
      <c r="H100" s="18">
        <v>42586.0</v>
      </c>
      <c r="I100" s="11">
        <v>0.6805555555555556</v>
      </c>
      <c r="J100" s="14"/>
      <c r="K100" s="13" t="s">
        <v>87</v>
      </c>
      <c r="L100" s="13" t="s">
        <v>3606</v>
      </c>
      <c r="M100" s="13" t="s">
        <v>2733</v>
      </c>
      <c r="N100" s="13" t="s">
        <v>3608</v>
      </c>
      <c r="O100" s="13">
        <v>1.0</v>
      </c>
      <c r="P100" s="13" t="s">
        <v>57</v>
      </c>
      <c r="Q100" s="13" t="s">
        <v>3609</v>
      </c>
      <c r="R100" s="14"/>
      <c r="S100" s="14"/>
      <c r="T100" s="14"/>
      <c r="U100" s="16">
        <v>26478.0</v>
      </c>
      <c r="V100" s="93">
        <v>42597.0</v>
      </c>
      <c r="Y100">
        <f t="shared" ref="Y100:Y106" si="2">H100-G100</f>
        <v>-1</v>
      </c>
    </row>
    <row r="101" customHeight="1">
      <c r="A101" s="10">
        <v>42585.0</v>
      </c>
      <c r="B101" s="11">
        <v>0.46111111111111114</v>
      </c>
      <c r="C101" s="13" t="s">
        <v>3316</v>
      </c>
      <c r="D101" s="13" t="s">
        <v>26</v>
      </c>
      <c r="E101" s="11">
        <v>0.46111111111111114</v>
      </c>
      <c r="F101" s="13" t="s">
        <v>29</v>
      </c>
      <c r="G101" s="10">
        <v>42587.0</v>
      </c>
      <c r="H101" s="18">
        <v>42586.0</v>
      </c>
      <c r="I101" s="11">
        <v>0.6805555555555556</v>
      </c>
      <c r="J101" s="14"/>
      <c r="K101" s="13" t="s">
        <v>87</v>
      </c>
      <c r="L101" s="13" t="s">
        <v>3615</v>
      </c>
      <c r="M101" s="13" t="s">
        <v>2733</v>
      </c>
      <c r="N101" s="13" t="s">
        <v>3616</v>
      </c>
      <c r="O101" s="13">
        <v>1.0</v>
      </c>
      <c r="P101" s="13" t="s">
        <v>57</v>
      </c>
      <c r="Q101" s="13" t="s">
        <v>3609</v>
      </c>
      <c r="R101" s="14"/>
      <c r="S101" s="14"/>
      <c r="T101" s="14"/>
      <c r="U101" s="16">
        <v>26478.0</v>
      </c>
      <c r="V101" s="93">
        <v>42597.0</v>
      </c>
      <c r="Y101">
        <f t="shared" si="2"/>
        <v>-1</v>
      </c>
    </row>
    <row r="102">
      <c r="A102" s="10">
        <v>42585.0</v>
      </c>
      <c r="B102" s="11">
        <v>0.3125</v>
      </c>
      <c r="C102" s="13" t="s">
        <v>84</v>
      </c>
      <c r="D102" s="13" t="s">
        <v>26</v>
      </c>
      <c r="E102" s="11">
        <v>0.3020833333333333</v>
      </c>
      <c r="F102" s="13" t="s">
        <v>1489</v>
      </c>
      <c r="G102" s="10">
        <v>42585.0</v>
      </c>
      <c r="H102" s="12">
        <v>42585.0</v>
      </c>
      <c r="I102" s="11">
        <v>0.5229166666666667</v>
      </c>
      <c r="J102" s="14"/>
      <c r="K102" s="13" t="s">
        <v>438</v>
      </c>
      <c r="L102" s="13" t="s">
        <v>3621</v>
      </c>
      <c r="M102" s="13" t="s">
        <v>498</v>
      </c>
      <c r="N102" s="13" t="s">
        <v>3622</v>
      </c>
      <c r="O102" s="13">
        <v>1.0</v>
      </c>
      <c r="P102" s="13" t="s">
        <v>3623</v>
      </c>
      <c r="Q102" s="14"/>
      <c r="R102" s="13"/>
      <c r="S102" s="14"/>
      <c r="T102" s="14"/>
      <c r="U102" s="16">
        <v>26386.0</v>
      </c>
      <c r="V102" s="93">
        <v>42586.0</v>
      </c>
      <c r="Y102">
        <f t="shared" si="2"/>
        <v>0</v>
      </c>
    </row>
    <row r="103">
      <c r="A103" s="10">
        <v>42585.0</v>
      </c>
      <c r="B103" s="11">
        <v>0.5208333333333334</v>
      </c>
      <c r="C103" s="13" t="s">
        <v>84</v>
      </c>
      <c r="D103" s="13" t="s">
        <v>26</v>
      </c>
      <c r="E103" s="11">
        <v>0.4583333333333333</v>
      </c>
      <c r="F103" s="13" t="s">
        <v>1489</v>
      </c>
      <c r="G103" s="10">
        <v>42585.0</v>
      </c>
      <c r="H103" s="12">
        <v>42585.0</v>
      </c>
      <c r="I103" s="11">
        <v>0.5229166666666667</v>
      </c>
      <c r="J103" s="14"/>
      <c r="K103" s="13" t="s">
        <v>438</v>
      </c>
      <c r="L103" s="13" t="s">
        <v>3624</v>
      </c>
      <c r="M103" s="13" t="s">
        <v>498</v>
      </c>
      <c r="N103" s="13" t="s">
        <v>3625</v>
      </c>
      <c r="O103" s="13">
        <v>1.0</v>
      </c>
      <c r="P103" s="13" t="s">
        <v>3623</v>
      </c>
      <c r="Q103" s="14"/>
      <c r="R103" s="13"/>
      <c r="S103" s="14"/>
      <c r="T103" s="14"/>
      <c r="U103" s="16">
        <v>26386.0</v>
      </c>
      <c r="V103" s="93">
        <v>42586.0</v>
      </c>
      <c r="Y103">
        <f t="shared" si="2"/>
        <v>0</v>
      </c>
    </row>
    <row r="104">
      <c r="A104" s="10">
        <v>42585.0</v>
      </c>
      <c r="B104" s="11">
        <v>0.45</v>
      </c>
      <c r="C104" s="13" t="s">
        <v>3316</v>
      </c>
      <c r="D104" s="13" t="s">
        <v>26</v>
      </c>
      <c r="E104" s="11">
        <v>0.45</v>
      </c>
      <c r="F104" s="13" t="s">
        <v>29</v>
      </c>
      <c r="G104" s="10">
        <v>42586.0</v>
      </c>
      <c r="H104" s="18">
        <v>42586.0</v>
      </c>
      <c r="I104" s="11">
        <v>0.5423611111111111</v>
      </c>
      <c r="J104" s="14"/>
      <c r="K104" s="13" t="s">
        <v>33</v>
      </c>
      <c r="L104" s="13" t="s">
        <v>3629</v>
      </c>
      <c r="M104" s="13" t="s">
        <v>39</v>
      </c>
      <c r="N104" s="13" t="s">
        <v>3630</v>
      </c>
      <c r="O104" s="13">
        <v>1.0</v>
      </c>
      <c r="P104" s="13" t="s">
        <v>3631</v>
      </c>
      <c r="Q104" s="13" t="s">
        <v>1201</v>
      </c>
      <c r="R104" s="23" t="s">
        <v>3632</v>
      </c>
      <c r="S104" s="14"/>
      <c r="T104" s="14"/>
      <c r="U104" s="16">
        <v>26399.0</v>
      </c>
      <c r="V104" s="93">
        <v>42590.0</v>
      </c>
      <c r="Y104">
        <f t="shared" si="2"/>
        <v>0</v>
      </c>
    </row>
    <row r="105">
      <c r="A105" s="24">
        <v>42564.0</v>
      </c>
      <c r="B105" s="25">
        <v>0.41944444444444445</v>
      </c>
      <c r="C105" s="94" t="s">
        <v>3316</v>
      </c>
      <c r="D105" s="94" t="s">
        <v>26</v>
      </c>
      <c r="E105" s="25">
        <v>0.41944444444444445</v>
      </c>
      <c r="F105" s="94" t="s">
        <v>1470</v>
      </c>
      <c r="G105" s="24">
        <v>42597.0</v>
      </c>
      <c r="H105" s="95">
        <v>42594.0</v>
      </c>
      <c r="I105" s="11">
        <v>0.6520833333333333</v>
      </c>
      <c r="J105" s="28"/>
      <c r="K105" s="94" t="s">
        <v>3639</v>
      </c>
      <c r="L105" s="29" t="s">
        <v>3640</v>
      </c>
      <c r="M105" s="94" t="s">
        <v>3641</v>
      </c>
      <c r="N105" s="94" t="s">
        <v>3642</v>
      </c>
      <c r="O105" s="94">
        <v>1.0</v>
      </c>
      <c r="P105" s="29" t="s">
        <v>3643</v>
      </c>
      <c r="Q105" s="29" t="s">
        <v>3644</v>
      </c>
      <c r="R105" s="28" t="s">
        <v>3645</v>
      </c>
      <c r="S105" s="9"/>
      <c r="T105" s="28"/>
      <c r="U105" s="96">
        <v>26469.0</v>
      </c>
      <c r="V105" s="97">
        <v>42598.0</v>
      </c>
      <c r="W105" s="28"/>
      <c r="X105" s="28"/>
      <c r="Y105">
        <f t="shared" si="2"/>
        <v>-3</v>
      </c>
      <c r="Z105" s="28"/>
    </row>
    <row r="106">
      <c r="A106" s="24">
        <v>42564.0</v>
      </c>
      <c r="B106" s="25">
        <v>0.41944444444444445</v>
      </c>
      <c r="C106" s="94" t="s">
        <v>3316</v>
      </c>
      <c r="D106" s="94" t="s">
        <v>26</v>
      </c>
      <c r="E106" s="25">
        <v>0.41944444444444445</v>
      </c>
      <c r="F106" s="94" t="s">
        <v>1470</v>
      </c>
      <c r="G106" s="24">
        <v>42597.0</v>
      </c>
      <c r="H106" s="95">
        <v>42594.0</v>
      </c>
      <c r="I106" s="11">
        <v>0.6520833333333333</v>
      </c>
      <c r="J106" s="28"/>
      <c r="K106" s="94" t="s">
        <v>3639</v>
      </c>
      <c r="L106" s="29" t="s">
        <v>3650</v>
      </c>
      <c r="M106" s="94" t="s">
        <v>3641</v>
      </c>
      <c r="N106" s="94" t="s">
        <v>3651</v>
      </c>
      <c r="O106" s="94">
        <v>1.0</v>
      </c>
      <c r="P106" s="29" t="s">
        <v>3643</v>
      </c>
      <c r="Q106" s="29" t="s">
        <v>3652</v>
      </c>
      <c r="R106" s="28" t="s">
        <v>3645</v>
      </c>
      <c r="S106" s="9"/>
      <c r="T106" s="28"/>
      <c r="U106" s="96">
        <v>26469.0</v>
      </c>
      <c r="V106" s="97">
        <v>42598.0</v>
      </c>
      <c r="W106" s="28"/>
      <c r="X106" s="28"/>
      <c r="Y106">
        <f t="shared" si="2"/>
        <v>-3</v>
      </c>
      <c r="Z106" s="28"/>
    </row>
    <row r="107">
      <c r="A107" s="10">
        <v>42586.0</v>
      </c>
      <c r="B107" s="11">
        <v>0.3020833333333333</v>
      </c>
      <c r="C107" s="13" t="s">
        <v>84</v>
      </c>
      <c r="D107" s="13" t="s">
        <v>26</v>
      </c>
      <c r="E107" s="11">
        <v>0.3020833333333333</v>
      </c>
      <c r="F107" s="13" t="s">
        <v>1489</v>
      </c>
      <c r="G107" s="10">
        <v>42586.0</v>
      </c>
      <c r="H107" s="13" t="s">
        <v>2255</v>
      </c>
      <c r="I107" s="13" t="s">
        <v>2255</v>
      </c>
      <c r="J107" s="14"/>
      <c r="K107" s="13" t="s">
        <v>2214</v>
      </c>
      <c r="L107" s="13" t="s">
        <v>3655</v>
      </c>
      <c r="M107" s="13" t="s">
        <v>2020</v>
      </c>
      <c r="N107" s="13" t="s">
        <v>3390</v>
      </c>
      <c r="O107" s="13">
        <v>1.0</v>
      </c>
      <c r="P107" s="13" t="s">
        <v>3391</v>
      </c>
      <c r="Q107" s="14"/>
      <c r="R107" s="14"/>
      <c r="S107" s="14"/>
      <c r="T107" s="14"/>
      <c r="U107" s="16" t="s">
        <v>288</v>
      </c>
      <c r="V107" s="16" t="s">
        <v>288</v>
      </c>
    </row>
    <row r="108">
      <c r="A108" s="10">
        <v>42586.0</v>
      </c>
      <c r="B108" s="11">
        <v>0.3020833333333333</v>
      </c>
      <c r="C108" s="13" t="s">
        <v>84</v>
      </c>
      <c r="D108" s="13" t="s">
        <v>26</v>
      </c>
      <c r="E108" s="11">
        <v>0.3020833333333333</v>
      </c>
      <c r="F108" s="13" t="s">
        <v>1489</v>
      </c>
      <c r="G108" s="10">
        <v>42586.0</v>
      </c>
      <c r="H108" s="13" t="s">
        <v>2255</v>
      </c>
      <c r="I108" s="13" t="s">
        <v>2255</v>
      </c>
      <c r="J108" s="14"/>
      <c r="K108" s="13" t="s">
        <v>2214</v>
      </c>
      <c r="L108" s="13" t="s">
        <v>3656</v>
      </c>
      <c r="M108" s="13" t="s">
        <v>2020</v>
      </c>
      <c r="N108" s="13" t="s">
        <v>3390</v>
      </c>
      <c r="O108" s="13">
        <v>1.0</v>
      </c>
      <c r="P108" s="13" t="s">
        <v>3391</v>
      </c>
      <c r="Q108" s="14"/>
      <c r="R108" s="14"/>
      <c r="S108" s="14"/>
      <c r="T108" s="14"/>
      <c r="U108" s="16" t="s">
        <v>288</v>
      </c>
      <c r="V108" s="16" t="s">
        <v>288</v>
      </c>
    </row>
    <row r="109">
      <c r="A109" s="10">
        <v>42586.0</v>
      </c>
      <c r="B109" s="11">
        <v>0.3020833333333333</v>
      </c>
      <c r="C109" s="13" t="s">
        <v>84</v>
      </c>
      <c r="D109" s="13" t="s">
        <v>26</v>
      </c>
      <c r="E109" s="11">
        <v>0.3020833333333333</v>
      </c>
      <c r="F109" s="13" t="s">
        <v>1489</v>
      </c>
      <c r="G109" s="10">
        <v>42586.0</v>
      </c>
      <c r="H109" s="13" t="s">
        <v>2255</v>
      </c>
      <c r="I109" s="13" t="s">
        <v>2255</v>
      </c>
      <c r="J109" s="14"/>
      <c r="K109" s="13" t="s">
        <v>2214</v>
      </c>
      <c r="L109" s="13" t="s">
        <v>3659</v>
      </c>
      <c r="M109" s="13" t="s">
        <v>2020</v>
      </c>
      <c r="N109" s="13" t="s">
        <v>3390</v>
      </c>
      <c r="O109" s="13">
        <v>1.0</v>
      </c>
      <c r="P109" s="13" t="s">
        <v>3391</v>
      </c>
      <c r="Q109" s="14"/>
      <c r="R109" s="14"/>
      <c r="S109" s="14"/>
      <c r="T109" s="14"/>
      <c r="U109" s="16" t="s">
        <v>288</v>
      </c>
      <c r="V109" s="16" t="s">
        <v>288</v>
      </c>
    </row>
    <row r="110">
      <c r="A110" s="10">
        <v>42586.0</v>
      </c>
      <c r="B110" s="11">
        <v>0.3020833333333333</v>
      </c>
      <c r="C110" s="13" t="s">
        <v>84</v>
      </c>
      <c r="D110" s="13" t="s">
        <v>26</v>
      </c>
      <c r="E110" s="11">
        <v>0.3020833333333333</v>
      </c>
      <c r="F110" s="13" t="s">
        <v>1489</v>
      </c>
      <c r="G110" s="10">
        <v>42586.0</v>
      </c>
      <c r="H110" s="13" t="s">
        <v>2255</v>
      </c>
      <c r="I110" s="13" t="s">
        <v>2255</v>
      </c>
      <c r="J110" s="14"/>
      <c r="K110" s="13" t="s">
        <v>2214</v>
      </c>
      <c r="L110" s="13" t="s">
        <v>3662</v>
      </c>
      <c r="M110" s="13" t="s">
        <v>2020</v>
      </c>
      <c r="N110" s="13" t="s">
        <v>3390</v>
      </c>
      <c r="O110" s="13">
        <v>1.0</v>
      </c>
      <c r="P110" s="13" t="s">
        <v>3391</v>
      </c>
      <c r="Q110" s="14"/>
      <c r="R110" s="14"/>
      <c r="S110" s="14"/>
      <c r="T110" s="14"/>
      <c r="U110" s="16" t="s">
        <v>288</v>
      </c>
      <c r="V110" s="16" t="s">
        <v>288</v>
      </c>
    </row>
    <row r="111">
      <c r="A111" s="10">
        <v>42586.0</v>
      </c>
      <c r="B111" s="11">
        <v>0.3020833333333333</v>
      </c>
      <c r="C111" s="13" t="s">
        <v>84</v>
      </c>
      <c r="D111" s="13" t="s">
        <v>26</v>
      </c>
      <c r="E111" s="11">
        <v>0.3020833333333333</v>
      </c>
      <c r="F111" s="13" t="s">
        <v>1489</v>
      </c>
      <c r="G111" s="10">
        <v>42586.0</v>
      </c>
      <c r="H111" s="13" t="s">
        <v>2255</v>
      </c>
      <c r="I111" s="13" t="s">
        <v>2255</v>
      </c>
      <c r="J111" s="14"/>
      <c r="K111" s="13" t="s">
        <v>2214</v>
      </c>
      <c r="L111" s="13" t="s">
        <v>3663</v>
      </c>
      <c r="M111" s="13" t="s">
        <v>2020</v>
      </c>
      <c r="N111" s="13" t="s">
        <v>3390</v>
      </c>
      <c r="O111" s="13">
        <v>1.0</v>
      </c>
      <c r="P111" s="13" t="s">
        <v>3391</v>
      </c>
      <c r="Q111" s="14"/>
      <c r="R111" s="14"/>
      <c r="S111" s="14"/>
      <c r="T111" s="14"/>
      <c r="U111" s="16" t="s">
        <v>288</v>
      </c>
      <c r="V111" s="16" t="s">
        <v>288</v>
      </c>
    </row>
    <row r="112">
      <c r="A112" s="10">
        <v>42586.0</v>
      </c>
      <c r="B112" s="11">
        <v>0.3020833333333333</v>
      </c>
      <c r="C112" s="13" t="s">
        <v>84</v>
      </c>
      <c r="D112" s="13" t="s">
        <v>26</v>
      </c>
      <c r="E112" s="11">
        <v>0.3020833333333333</v>
      </c>
      <c r="F112" s="13" t="s">
        <v>1489</v>
      </c>
      <c r="G112" s="10">
        <v>42586.0</v>
      </c>
      <c r="H112" s="13" t="s">
        <v>2255</v>
      </c>
      <c r="I112" s="13" t="s">
        <v>2255</v>
      </c>
      <c r="J112" s="14"/>
      <c r="K112" s="13" t="s">
        <v>2214</v>
      </c>
      <c r="L112" s="13" t="s">
        <v>3668</v>
      </c>
      <c r="M112" s="13" t="s">
        <v>2020</v>
      </c>
      <c r="N112" s="13" t="s">
        <v>3390</v>
      </c>
      <c r="O112" s="13">
        <v>1.0</v>
      </c>
      <c r="P112" s="13" t="s">
        <v>3391</v>
      </c>
      <c r="Q112" s="14"/>
      <c r="R112" s="14"/>
      <c r="S112" s="14"/>
      <c r="T112" s="14"/>
      <c r="U112" s="16" t="s">
        <v>288</v>
      </c>
      <c r="V112" s="16" t="s">
        <v>288</v>
      </c>
    </row>
    <row r="113">
      <c r="A113" s="10">
        <v>42586.0</v>
      </c>
      <c r="B113" s="11">
        <v>0.3020833333333333</v>
      </c>
      <c r="C113" s="13" t="s">
        <v>84</v>
      </c>
      <c r="D113" s="13" t="s">
        <v>26</v>
      </c>
      <c r="E113" s="11">
        <v>0.3020833333333333</v>
      </c>
      <c r="F113" s="13" t="s">
        <v>1489</v>
      </c>
      <c r="G113" s="10">
        <v>42586.0</v>
      </c>
      <c r="H113" s="13" t="s">
        <v>2255</v>
      </c>
      <c r="I113" s="13" t="s">
        <v>2255</v>
      </c>
      <c r="J113" s="14"/>
      <c r="K113" s="13" t="s">
        <v>2214</v>
      </c>
      <c r="L113" s="13" t="s">
        <v>3669</v>
      </c>
      <c r="M113" s="13" t="s">
        <v>2020</v>
      </c>
      <c r="N113" s="13" t="s">
        <v>3390</v>
      </c>
      <c r="O113" s="13">
        <v>1.0</v>
      </c>
      <c r="P113" s="13" t="s">
        <v>3391</v>
      </c>
      <c r="Q113" s="14"/>
      <c r="R113" s="14"/>
      <c r="S113" s="14"/>
      <c r="T113" s="14"/>
      <c r="U113" s="16" t="s">
        <v>288</v>
      </c>
      <c r="V113" s="16" t="s">
        <v>288</v>
      </c>
    </row>
    <row r="114">
      <c r="A114" s="10">
        <v>42586.0</v>
      </c>
      <c r="B114" s="11">
        <v>0.3020833333333333</v>
      </c>
      <c r="C114" s="13" t="s">
        <v>84</v>
      </c>
      <c r="D114" s="13" t="s">
        <v>26</v>
      </c>
      <c r="E114" s="11">
        <v>0.3020833333333333</v>
      </c>
      <c r="F114" s="13" t="s">
        <v>1489</v>
      </c>
      <c r="G114" s="10">
        <v>42586.0</v>
      </c>
      <c r="H114" s="13" t="s">
        <v>2255</v>
      </c>
      <c r="I114" s="13" t="s">
        <v>2255</v>
      </c>
      <c r="J114" s="14"/>
      <c r="K114" s="13" t="s">
        <v>2214</v>
      </c>
      <c r="L114" s="13" t="s">
        <v>3672</v>
      </c>
      <c r="M114" s="13" t="s">
        <v>2020</v>
      </c>
      <c r="N114" s="13" t="s">
        <v>3390</v>
      </c>
      <c r="O114" s="13">
        <v>1.0</v>
      </c>
      <c r="P114" s="13" t="s">
        <v>3391</v>
      </c>
      <c r="Q114" s="14"/>
      <c r="R114" s="14"/>
      <c r="S114" s="14"/>
      <c r="T114" s="14"/>
      <c r="U114" s="16" t="s">
        <v>288</v>
      </c>
      <c r="V114" s="16" t="s">
        <v>288</v>
      </c>
    </row>
    <row r="115">
      <c r="A115" s="10">
        <v>42586.0</v>
      </c>
      <c r="B115" s="11">
        <v>0.3020833333333333</v>
      </c>
      <c r="C115" s="13" t="s">
        <v>84</v>
      </c>
      <c r="D115" s="13" t="s">
        <v>26</v>
      </c>
      <c r="E115" s="11">
        <v>0.3020833333333333</v>
      </c>
      <c r="F115" s="13" t="s">
        <v>1489</v>
      </c>
      <c r="G115" s="10">
        <v>42586.0</v>
      </c>
      <c r="H115" s="13" t="s">
        <v>2255</v>
      </c>
      <c r="I115" s="13" t="s">
        <v>2255</v>
      </c>
      <c r="J115" s="14"/>
      <c r="K115" s="13" t="s">
        <v>2214</v>
      </c>
      <c r="L115" s="13" t="s">
        <v>3673</v>
      </c>
      <c r="M115" s="13" t="s">
        <v>2020</v>
      </c>
      <c r="N115" s="13" t="s">
        <v>3390</v>
      </c>
      <c r="O115" s="13">
        <v>1.0</v>
      </c>
      <c r="P115" s="13" t="s">
        <v>3391</v>
      </c>
      <c r="Q115" s="14"/>
      <c r="R115" s="14"/>
      <c r="S115" s="14"/>
      <c r="T115" s="14"/>
      <c r="U115" s="16" t="s">
        <v>288</v>
      </c>
      <c r="V115" s="16" t="s">
        <v>288</v>
      </c>
    </row>
    <row r="116">
      <c r="A116" s="10">
        <v>42586.0</v>
      </c>
      <c r="B116" s="11">
        <v>0.3020833333333333</v>
      </c>
      <c r="C116" s="13" t="s">
        <v>84</v>
      </c>
      <c r="D116" s="13" t="s">
        <v>26</v>
      </c>
      <c r="E116" s="11">
        <v>0.3020833333333333</v>
      </c>
      <c r="F116" s="13" t="s">
        <v>1489</v>
      </c>
      <c r="G116" s="10">
        <v>42586.0</v>
      </c>
      <c r="H116" s="13" t="s">
        <v>2255</v>
      </c>
      <c r="I116" s="13" t="s">
        <v>2255</v>
      </c>
      <c r="J116" s="14"/>
      <c r="K116" s="13" t="s">
        <v>2214</v>
      </c>
      <c r="L116" s="13" t="s">
        <v>3676</v>
      </c>
      <c r="M116" s="13" t="s">
        <v>2020</v>
      </c>
      <c r="N116" s="13" t="s">
        <v>3390</v>
      </c>
      <c r="O116" s="13">
        <v>1.0</v>
      </c>
      <c r="P116" s="13" t="s">
        <v>3391</v>
      </c>
      <c r="Q116" s="14"/>
      <c r="R116" s="14"/>
      <c r="S116" s="14"/>
      <c r="T116" s="14"/>
      <c r="U116" s="16" t="s">
        <v>288</v>
      </c>
      <c r="V116" s="16" t="s">
        <v>288</v>
      </c>
    </row>
    <row r="117">
      <c r="A117" s="10">
        <v>42586.0</v>
      </c>
      <c r="B117" s="11">
        <v>0.3020833333333333</v>
      </c>
      <c r="C117" s="13" t="s">
        <v>84</v>
      </c>
      <c r="D117" s="13" t="s">
        <v>26</v>
      </c>
      <c r="E117" s="11">
        <v>0.3020833333333333</v>
      </c>
      <c r="F117" s="13" t="s">
        <v>1489</v>
      </c>
      <c r="G117" s="10">
        <v>42586.0</v>
      </c>
      <c r="H117" s="13" t="s">
        <v>2255</v>
      </c>
      <c r="I117" s="13" t="s">
        <v>2255</v>
      </c>
      <c r="J117" s="14"/>
      <c r="K117" s="13" t="s">
        <v>2214</v>
      </c>
      <c r="L117" s="13" t="s">
        <v>3677</v>
      </c>
      <c r="M117" s="13" t="s">
        <v>2020</v>
      </c>
      <c r="N117" s="13" t="s">
        <v>3390</v>
      </c>
      <c r="O117" s="13">
        <v>1.0</v>
      </c>
      <c r="P117" s="13" t="s">
        <v>3391</v>
      </c>
      <c r="Q117" s="14"/>
      <c r="R117" s="14"/>
      <c r="S117" s="14"/>
      <c r="T117" s="14"/>
      <c r="U117" s="16" t="s">
        <v>288</v>
      </c>
      <c r="V117" s="16" t="s">
        <v>288</v>
      </c>
    </row>
    <row r="118">
      <c r="A118" s="10">
        <v>42586.0</v>
      </c>
      <c r="B118" s="11">
        <v>0.3020833333333333</v>
      </c>
      <c r="C118" s="13" t="s">
        <v>84</v>
      </c>
      <c r="D118" s="13" t="s">
        <v>26</v>
      </c>
      <c r="E118" s="11">
        <v>0.3020833333333333</v>
      </c>
      <c r="F118" s="13" t="s">
        <v>1489</v>
      </c>
      <c r="G118" s="10">
        <v>42586.0</v>
      </c>
      <c r="H118" s="13" t="s">
        <v>2255</v>
      </c>
      <c r="I118" s="13" t="s">
        <v>2255</v>
      </c>
      <c r="J118" s="14"/>
      <c r="K118" s="13" t="s">
        <v>2214</v>
      </c>
      <c r="L118" s="13" t="s">
        <v>3680</v>
      </c>
      <c r="M118" s="13" t="s">
        <v>2020</v>
      </c>
      <c r="N118" s="13" t="s">
        <v>3390</v>
      </c>
      <c r="O118" s="13">
        <v>1.0</v>
      </c>
      <c r="P118" s="13" t="s">
        <v>3391</v>
      </c>
      <c r="Q118" s="14"/>
      <c r="R118" s="14"/>
      <c r="S118" s="14"/>
      <c r="T118" s="14"/>
      <c r="U118" s="16" t="s">
        <v>288</v>
      </c>
      <c r="V118" s="16" t="s">
        <v>288</v>
      </c>
    </row>
    <row r="119">
      <c r="A119" s="10">
        <v>42586.0</v>
      </c>
      <c r="B119" s="11">
        <v>0.3020833333333333</v>
      </c>
      <c r="C119" s="13" t="s">
        <v>84</v>
      </c>
      <c r="D119" s="13" t="s">
        <v>26</v>
      </c>
      <c r="E119" s="11">
        <v>0.3020833333333333</v>
      </c>
      <c r="F119" s="13" t="s">
        <v>1489</v>
      </c>
      <c r="G119" s="10">
        <v>42586.0</v>
      </c>
      <c r="H119" s="13" t="s">
        <v>2255</v>
      </c>
      <c r="I119" s="13" t="s">
        <v>2255</v>
      </c>
      <c r="J119" s="14"/>
      <c r="K119" s="13" t="s">
        <v>2214</v>
      </c>
      <c r="L119" s="13" t="s">
        <v>3683</v>
      </c>
      <c r="M119" s="13" t="s">
        <v>2020</v>
      </c>
      <c r="N119" s="13" t="s">
        <v>3390</v>
      </c>
      <c r="O119" s="13">
        <v>1.0</v>
      </c>
      <c r="P119" s="13" t="s">
        <v>3391</v>
      </c>
      <c r="Q119" s="14"/>
      <c r="R119" s="14"/>
      <c r="S119" s="14"/>
      <c r="T119" s="14"/>
      <c r="U119" s="16" t="s">
        <v>288</v>
      </c>
      <c r="V119" s="16" t="s">
        <v>288</v>
      </c>
    </row>
    <row r="120">
      <c r="A120" s="10">
        <v>42586.0</v>
      </c>
      <c r="B120" s="11">
        <v>0.3020833333333333</v>
      </c>
      <c r="C120" s="13" t="s">
        <v>84</v>
      </c>
      <c r="D120" s="13" t="s">
        <v>26</v>
      </c>
      <c r="E120" s="11">
        <v>0.3020833333333333</v>
      </c>
      <c r="F120" s="13" t="s">
        <v>1489</v>
      </c>
      <c r="G120" s="10">
        <v>42586.0</v>
      </c>
      <c r="H120" s="13" t="s">
        <v>2255</v>
      </c>
      <c r="I120" s="13" t="s">
        <v>2255</v>
      </c>
      <c r="J120" s="14"/>
      <c r="K120" s="13" t="s">
        <v>2214</v>
      </c>
      <c r="L120" s="13" t="s">
        <v>3685</v>
      </c>
      <c r="M120" s="13" t="s">
        <v>2020</v>
      </c>
      <c r="N120" s="13" t="s">
        <v>3390</v>
      </c>
      <c r="O120" s="13">
        <v>1.0</v>
      </c>
      <c r="P120" s="13" t="s">
        <v>3391</v>
      </c>
      <c r="Q120" s="14"/>
      <c r="R120" s="14"/>
      <c r="S120" s="14"/>
      <c r="T120" s="14"/>
      <c r="U120" s="16" t="s">
        <v>288</v>
      </c>
      <c r="V120" s="16" t="s">
        <v>288</v>
      </c>
    </row>
    <row r="121">
      <c r="A121" s="10">
        <v>42586.0</v>
      </c>
      <c r="B121" s="11">
        <v>0.3020833333333333</v>
      </c>
      <c r="C121" s="13" t="s">
        <v>84</v>
      </c>
      <c r="D121" s="13" t="s">
        <v>26</v>
      </c>
      <c r="E121" s="11">
        <v>0.3020833333333333</v>
      </c>
      <c r="F121" s="13" t="s">
        <v>1489</v>
      </c>
      <c r="G121" s="10">
        <v>42586.0</v>
      </c>
      <c r="H121" s="13" t="s">
        <v>2255</v>
      </c>
      <c r="I121" s="13" t="s">
        <v>2255</v>
      </c>
      <c r="J121" s="14"/>
      <c r="K121" s="13" t="s">
        <v>2214</v>
      </c>
      <c r="L121" s="13" t="s">
        <v>3687</v>
      </c>
      <c r="M121" s="13" t="s">
        <v>2020</v>
      </c>
      <c r="N121" s="13" t="s">
        <v>3390</v>
      </c>
      <c r="O121" s="13">
        <v>1.0</v>
      </c>
      <c r="P121" s="13" t="s">
        <v>3391</v>
      </c>
      <c r="Q121" s="14"/>
      <c r="R121" s="14"/>
      <c r="S121" s="14"/>
      <c r="T121" s="14"/>
      <c r="U121" s="16" t="s">
        <v>288</v>
      </c>
      <c r="V121" s="16" t="s">
        <v>288</v>
      </c>
    </row>
    <row r="122">
      <c r="A122" s="10">
        <v>42586.0</v>
      </c>
      <c r="B122" s="11">
        <v>0.3020833333333333</v>
      </c>
      <c r="C122" s="13" t="s">
        <v>84</v>
      </c>
      <c r="D122" s="13" t="s">
        <v>26</v>
      </c>
      <c r="E122" s="11">
        <v>0.3020833333333333</v>
      </c>
      <c r="F122" s="13" t="s">
        <v>1489</v>
      </c>
      <c r="G122" s="10">
        <v>42586.0</v>
      </c>
      <c r="H122" s="13" t="s">
        <v>2255</v>
      </c>
      <c r="I122" s="13" t="s">
        <v>2255</v>
      </c>
      <c r="J122" s="14"/>
      <c r="K122" s="13" t="s">
        <v>2214</v>
      </c>
      <c r="L122" s="13" t="s">
        <v>3691</v>
      </c>
      <c r="M122" s="13" t="s">
        <v>2020</v>
      </c>
      <c r="N122" s="13" t="s">
        <v>3390</v>
      </c>
      <c r="O122" s="13">
        <v>1.0</v>
      </c>
      <c r="P122" s="13" t="s">
        <v>3391</v>
      </c>
      <c r="Q122" s="14"/>
      <c r="R122" s="14"/>
      <c r="S122" s="14"/>
      <c r="T122" s="14"/>
      <c r="U122" s="16" t="s">
        <v>288</v>
      </c>
      <c r="V122" s="16" t="s">
        <v>288</v>
      </c>
    </row>
    <row r="123">
      <c r="A123" s="10">
        <v>42586.0</v>
      </c>
      <c r="B123" s="11">
        <v>0.3020833333333333</v>
      </c>
      <c r="C123" s="13" t="s">
        <v>84</v>
      </c>
      <c r="D123" s="13" t="s">
        <v>26</v>
      </c>
      <c r="E123" s="11">
        <v>0.3020833333333333</v>
      </c>
      <c r="F123" s="13" t="s">
        <v>1489</v>
      </c>
      <c r="G123" s="10">
        <v>42586.0</v>
      </c>
      <c r="H123" s="13" t="s">
        <v>2255</v>
      </c>
      <c r="I123" s="13" t="s">
        <v>2255</v>
      </c>
      <c r="J123" s="14"/>
      <c r="K123" s="13" t="s">
        <v>2214</v>
      </c>
      <c r="L123" s="13" t="s">
        <v>3692</v>
      </c>
      <c r="M123" s="13" t="s">
        <v>2020</v>
      </c>
      <c r="N123" s="13" t="s">
        <v>3390</v>
      </c>
      <c r="O123" s="13">
        <v>1.0</v>
      </c>
      <c r="P123" s="13" t="s">
        <v>3391</v>
      </c>
      <c r="Q123" s="14"/>
      <c r="R123" s="14"/>
      <c r="S123" s="14"/>
      <c r="T123" s="14"/>
      <c r="U123" s="16" t="s">
        <v>288</v>
      </c>
      <c r="V123" s="16" t="s">
        <v>288</v>
      </c>
    </row>
    <row r="124">
      <c r="A124" s="10">
        <v>42586.0</v>
      </c>
      <c r="B124" s="11">
        <v>0.3020833333333333</v>
      </c>
      <c r="C124" s="13" t="s">
        <v>84</v>
      </c>
      <c r="D124" s="13" t="s">
        <v>26</v>
      </c>
      <c r="E124" s="11">
        <v>0.3020833333333333</v>
      </c>
      <c r="F124" s="13" t="s">
        <v>1489</v>
      </c>
      <c r="G124" s="10">
        <v>42586.0</v>
      </c>
      <c r="H124" s="13" t="s">
        <v>2255</v>
      </c>
      <c r="I124" s="13" t="s">
        <v>2255</v>
      </c>
      <c r="J124" s="14"/>
      <c r="K124" s="13" t="s">
        <v>2214</v>
      </c>
      <c r="L124" s="13" t="s">
        <v>3695</v>
      </c>
      <c r="M124" s="13" t="s">
        <v>2020</v>
      </c>
      <c r="N124" s="13" t="s">
        <v>3390</v>
      </c>
      <c r="O124" s="13">
        <v>1.0</v>
      </c>
      <c r="P124" s="13" t="s">
        <v>3391</v>
      </c>
      <c r="Q124" s="14"/>
      <c r="R124" s="14"/>
      <c r="S124" s="14"/>
      <c r="T124" s="14"/>
      <c r="U124" s="16" t="s">
        <v>288</v>
      </c>
      <c r="V124" s="16" t="s">
        <v>288</v>
      </c>
    </row>
    <row r="125">
      <c r="A125" s="10">
        <v>42586.0</v>
      </c>
      <c r="B125" s="11">
        <v>0.3020833333333333</v>
      </c>
      <c r="C125" s="13" t="s">
        <v>84</v>
      </c>
      <c r="D125" s="13" t="s">
        <v>26</v>
      </c>
      <c r="E125" s="11">
        <v>0.3020833333333333</v>
      </c>
      <c r="F125" s="13" t="s">
        <v>1489</v>
      </c>
      <c r="G125" s="10">
        <v>42586.0</v>
      </c>
      <c r="H125" s="13" t="s">
        <v>2255</v>
      </c>
      <c r="I125" s="13" t="s">
        <v>2255</v>
      </c>
      <c r="J125" s="14"/>
      <c r="K125" s="13" t="s">
        <v>2214</v>
      </c>
      <c r="L125" s="13" t="s">
        <v>3699</v>
      </c>
      <c r="M125" s="13" t="s">
        <v>2020</v>
      </c>
      <c r="N125" s="13" t="s">
        <v>3390</v>
      </c>
      <c r="O125" s="13">
        <v>1.0</v>
      </c>
      <c r="P125" s="13" t="s">
        <v>3391</v>
      </c>
      <c r="Q125" s="14"/>
      <c r="R125" s="14"/>
      <c r="S125" s="14"/>
      <c r="T125" s="14"/>
      <c r="U125" s="16" t="s">
        <v>288</v>
      </c>
      <c r="V125" s="16" t="s">
        <v>288</v>
      </c>
    </row>
    <row r="126">
      <c r="A126" s="10">
        <v>42586.0</v>
      </c>
      <c r="B126" s="11">
        <v>0.3020833333333333</v>
      </c>
      <c r="C126" s="13" t="s">
        <v>84</v>
      </c>
      <c r="D126" s="13" t="s">
        <v>26</v>
      </c>
      <c r="E126" s="11">
        <v>0.3020833333333333</v>
      </c>
      <c r="F126" s="13" t="s">
        <v>1489</v>
      </c>
      <c r="G126" s="10">
        <v>42586.0</v>
      </c>
      <c r="H126" s="13" t="s">
        <v>2255</v>
      </c>
      <c r="I126" s="13" t="s">
        <v>2255</v>
      </c>
      <c r="J126" s="14"/>
      <c r="K126" s="13" t="s">
        <v>2214</v>
      </c>
      <c r="L126" s="13" t="s">
        <v>3701</v>
      </c>
      <c r="M126" s="13" t="s">
        <v>2020</v>
      </c>
      <c r="N126" s="13" t="s">
        <v>3390</v>
      </c>
      <c r="O126" s="13">
        <v>1.0</v>
      </c>
      <c r="P126" s="13" t="s">
        <v>3391</v>
      </c>
      <c r="Q126" s="14"/>
      <c r="R126" s="14"/>
      <c r="S126" s="14"/>
      <c r="T126" s="14"/>
      <c r="U126" s="16" t="s">
        <v>288</v>
      </c>
      <c r="V126" s="16" t="s">
        <v>288</v>
      </c>
    </row>
    <row r="127">
      <c r="A127" s="10">
        <v>42586.0</v>
      </c>
      <c r="B127" s="11">
        <v>0.3020833333333333</v>
      </c>
      <c r="C127" s="13" t="s">
        <v>84</v>
      </c>
      <c r="D127" s="13" t="s">
        <v>26</v>
      </c>
      <c r="E127" s="11">
        <v>0.3020833333333333</v>
      </c>
      <c r="F127" s="13" t="s">
        <v>1489</v>
      </c>
      <c r="G127" s="10">
        <v>42586.0</v>
      </c>
      <c r="H127" s="13" t="s">
        <v>2255</v>
      </c>
      <c r="I127" s="13" t="s">
        <v>2255</v>
      </c>
      <c r="J127" s="14"/>
      <c r="K127" s="13" t="s">
        <v>2214</v>
      </c>
      <c r="L127" s="13" t="s">
        <v>3703</v>
      </c>
      <c r="M127" s="13" t="s">
        <v>2020</v>
      </c>
      <c r="N127" s="13" t="s">
        <v>3390</v>
      </c>
      <c r="O127" s="13">
        <v>1.0</v>
      </c>
      <c r="P127" s="13" t="s">
        <v>3391</v>
      </c>
      <c r="Q127" s="14"/>
      <c r="R127" s="14"/>
      <c r="S127" s="14"/>
      <c r="T127" s="14"/>
      <c r="U127" s="16" t="s">
        <v>288</v>
      </c>
      <c r="V127" s="16" t="s">
        <v>288</v>
      </c>
    </row>
    <row r="128">
      <c r="A128" s="10">
        <v>42586.0</v>
      </c>
      <c r="B128" s="11">
        <v>0.3020833333333333</v>
      </c>
      <c r="C128" s="13" t="s">
        <v>84</v>
      </c>
      <c r="D128" s="13" t="s">
        <v>26</v>
      </c>
      <c r="E128" s="11">
        <v>0.3020833333333333</v>
      </c>
      <c r="F128" s="13" t="s">
        <v>1489</v>
      </c>
      <c r="G128" s="10">
        <v>42586.0</v>
      </c>
      <c r="H128" s="13" t="s">
        <v>2255</v>
      </c>
      <c r="I128" s="13" t="s">
        <v>2255</v>
      </c>
      <c r="J128" s="14"/>
      <c r="K128" s="13" t="s">
        <v>2214</v>
      </c>
      <c r="L128" s="13" t="s">
        <v>3704</v>
      </c>
      <c r="M128" s="13" t="s">
        <v>2020</v>
      </c>
      <c r="N128" s="13" t="s">
        <v>3390</v>
      </c>
      <c r="O128" s="13">
        <v>1.0</v>
      </c>
      <c r="P128" s="13" t="s">
        <v>3391</v>
      </c>
      <c r="Q128" s="14"/>
      <c r="R128" s="14"/>
      <c r="S128" s="14"/>
      <c r="T128" s="14"/>
      <c r="U128" s="16" t="s">
        <v>288</v>
      </c>
      <c r="V128" s="16" t="s">
        <v>288</v>
      </c>
    </row>
    <row r="129">
      <c r="A129" s="10">
        <v>42586.0</v>
      </c>
      <c r="B129" s="11">
        <v>0.3020833333333333</v>
      </c>
      <c r="C129" s="13" t="s">
        <v>84</v>
      </c>
      <c r="D129" s="13" t="s">
        <v>26</v>
      </c>
      <c r="E129" s="11">
        <v>0.3020833333333333</v>
      </c>
      <c r="F129" s="13" t="s">
        <v>1489</v>
      </c>
      <c r="G129" s="10">
        <v>42586.0</v>
      </c>
      <c r="H129" s="13" t="s">
        <v>2255</v>
      </c>
      <c r="I129" s="13" t="s">
        <v>2255</v>
      </c>
      <c r="J129" s="14"/>
      <c r="K129" s="13" t="s">
        <v>2214</v>
      </c>
      <c r="L129" s="13" t="s">
        <v>3706</v>
      </c>
      <c r="M129" s="13" t="s">
        <v>2020</v>
      </c>
      <c r="N129" s="13" t="s">
        <v>3390</v>
      </c>
      <c r="O129" s="13">
        <v>1.0</v>
      </c>
      <c r="P129" s="13" t="s">
        <v>3391</v>
      </c>
      <c r="Q129" s="14"/>
      <c r="R129" s="14"/>
      <c r="S129" s="14"/>
      <c r="T129" s="14"/>
      <c r="U129" s="16" t="s">
        <v>288</v>
      </c>
      <c r="V129" s="16" t="s">
        <v>288</v>
      </c>
    </row>
    <row r="130">
      <c r="A130" s="10">
        <v>42586.0</v>
      </c>
      <c r="B130" s="11">
        <v>0.3020833333333333</v>
      </c>
      <c r="C130" s="13" t="s">
        <v>84</v>
      </c>
      <c r="D130" s="13" t="s">
        <v>26</v>
      </c>
      <c r="E130" s="11">
        <v>0.3020833333333333</v>
      </c>
      <c r="F130" s="13" t="s">
        <v>1489</v>
      </c>
      <c r="G130" s="10">
        <v>42586.0</v>
      </c>
      <c r="H130" s="13" t="s">
        <v>2255</v>
      </c>
      <c r="I130" s="13" t="s">
        <v>2255</v>
      </c>
      <c r="J130" s="14"/>
      <c r="K130" s="13" t="s">
        <v>2214</v>
      </c>
      <c r="L130" s="13" t="s">
        <v>3707</v>
      </c>
      <c r="M130" s="13" t="s">
        <v>2020</v>
      </c>
      <c r="N130" s="13" t="s">
        <v>3390</v>
      </c>
      <c r="O130" s="13">
        <v>1.0</v>
      </c>
      <c r="P130" s="13" t="s">
        <v>3391</v>
      </c>
      <c r="Q130" s="14"/>
      <c r="R130" s="14"/>
      <c r="S130" s="14"/>
      <c r="T130" s="14"/>
      <c r="U130" s="16" t="s">
        <v>288</v>
      </c>
      <c r="V130" s="16" t="s">
        <v>288</v>
      </c>
    </row>
    <row r="131">
      <c r="A131" s="10">
        <v>42586.0</v>
      </c>
      <c r="B131" s="11">
        <v>0.3020833333333333</v>
      </c>
      <c r="C131" s="13" t="s">
        <v>84</v>
      </c>
      <c r="D131" s="13" t="s">
        <v>26</v>
      </c>
      <c r="E131" s="11">
        <v>0.3020833333333333</v>
      </c>
      <c r="F131" s="13" t="s">
        <v>1489</v>
      </c>
      <c r="G131" s="10">
        <v>42586.0</v>
      </c>
      <c r="H131" s="13" t="s">
        <v>2255</v>
      </c>
      <c r="I131" s="13" t="s">
        <v>2255</v>
      </c>
      <c r="J131" s="14"/>
      <c r="K131" s="13" t="s">
        <v>2214</v>
      </c>
      <c r="L131" s="13" t="s">
        <v>3709</v>
      </c>
      <c r="M131" s="13" t="s">
        <v>2020</v>
      </c>
      <c r="N131" s="13" t="s">
        <v>3390</v>
      </c>
      <c r="O131" s="13">
        <v>1.0</v>
      </c>
      <c r="P131" s="13" t="s">
        <v>3391</v>
      </c>
      <c r="Q131" s="14"/>
      <c r="R131" s="14"/>
      <c r="S131" s="14"/>
      <c r="T131" s="14"/>
      <c r="U131" s="16" t="s">
        <v>288</v>
      </c>
      <c r="V131" s="16" t="s">
        <v>288</v>
      </c>
    </row>
    <row r="132">
      <c r="A132" s="10">
        <v>42586.0</v>
      </c>
      <c r="B132" s="11">
        <v>0.3020833333333333</v>
      </c>
      <c r="C132" s="13" t="s">
        <v>84</v>
      </c>
      <c r="D132" s="13" t="s">
        <v>26</v>
      </c>
      <c r="E132" s="11">
        <v>0.3020833333333333</v>
      </c>
      <c r="F132" s="13" t="s">
        <v>1489</v>
      </c>
      <c r="G132" s="10">
        <v>42586.0</v>
      </c>
      <c r="H132" s="13" t="s">
        <v>2255</v>
      </c>
      <c r="I132" s="13" t="s">
        <v>2255</v>
      </c>
      <c r="J132" s="14"/>
      <c r="K132" s="13" t="s">
        <v>2214</v>
      </c>
      <c r="L132" s="13" t="s">
        <v>3711</v>
      </c>
      <c r="M132" s="13" t="s">
        <v>2020</v>
      </c>
      <c r="N132" s="13" t="s">
        <v>3390</v>
      </c>
      <c r="O132" s="13">
        <v>1.0</v>
      </c>
      <c r="P132" s="13" t="s">
        <v>3391</v>
      </c>
      <c r="Q132" s="14"/>
      <c r="R132" s="14"/>
      <c r="S132" s="14"/>
      <c r="T132" s="14"/>
      <c r="U132" s="16" t="s">
        <v>288</v>
      </c>
      <c r="V132" s="16" t="s">
        <v>288</v>
      </c>
    </row>
    <row r="133">
      <c r="A133" s="10">
        <v>42586.0</v>
      </c>
      <c r="B133" s="11">
        <v>0.3020833333333333</v>
      </c>
      <c r="C133" s="13" t="s">
        <v>84</v>
      </c>
      <c r="D133" s="13" t="s">
        <v>26</v>
      </c>
      <c r="E133" s="11">
        <v>0.3020833333333333</v>
      </c>
      <c r="F133" s="13" t="s">
        <v>1489</v>
      </c>
      <c r="G133" s="10">
        <v>42586.0</v>
      </c>
      <c r="H133" s="13" t="s">
        <v>2255</v>
      </c>
      <c r="I133" s="13" t="s">
        <v>2255</v>
      </c>
      <c r="J133" s="14"/>
      <c r="K133" s="13" t="s">
        <v>2214</v>
      </c>
      <c r="L133" s="13" t="s">
        <v>3713</v>
      </c>
      <c r="M133" s="13" t="s">
        <v>2020</v>
      </c>
      <c r="N133" s="13" t="s">
        <v>3390</v>
      </c>
      <c r="O133" s="13">
        <v>1.0</v>
      </c>
      <c r="P133" s="13" t="s">
        <v>3391</v>
      </c>
      <c r="Q133" s="14"/>
      <c r="R133" s="14"/>
      <c r="S133" s="14"/>
      <c r="T133" s="14"/>
      <c r="U133" s="16" t="s">
        <v>288</v>
      </c>
      <c r="V133" s="16" t="s">
        <v>288</v>
      </c>
    </row>
    <row r="134">
      <c r="A134" s="10">
        <v>42586.0</v>
      </c>
      <c r="B134" s="11">
        <v>0.3020833333333333</v>
      </c>
      <c r="C134" s="13" t="s">
        <v>84</v>
      </c>
      <c r="D134" s="13" t="s">
        <v>26</v>
      </c>
      <c r="E134" s="11">
        <v>0.3020833333333333</v>
      </c>
      <c r="F134" s="13" t="s">
        <v>1489</v>
      </c>
      <c r="G134" s="10">
        <v>42586.0</v>
      </c>
      <c r="H134" s="13" t="s">
        <v>2255</v>
      </c>
      <c r="I134" s="13" t="s">
        <v>2255</v>
      </c>
      <c r="J134" s="14"/>
      <c r="K134" s="13" t="s">
        <v>2214</v>
      </c>
      <c r="L134" s="13" t="s">
        <v>3715</v>
      </c>
      <c r="M134" s="13" t="s">
        <v>2020</v>
      </c>
      <c r="N134" s="13" t="s">
        <v>3390</v>
      </c>
      <c r="O134" s="13">
        <v>1.0</v>
      </c>
      <c r="P134" s="13" t="s">
        <v>3391</v>
      </c>
      <c r="Q134" s="14"/>
      <c r="R134" s="14"/>
      <c r="S134" s="14"/>
      <c r="T134" s="14"/>
      <c r="U134" s="16" t="s">
        <v>288</v>
      </c>
      <c r="V134" s="16" t="s">
        <v>288</v>
      </c>
    </row>
    <row r="135">
      <c r="A135" s="10">
        <v>42586.0</v>
      </c>
      <c r="B135" s="11">
        <v>0.3020833333333333</v>
      </c>
      <c r="C135" s="13" t="s">
        <v>84</v>
      </c>
      <c r="D135" s="13" t="s">
        <v>26</v>
      </c>
      <c r="E135" s="11">
        <v>0.3020833333333333</v>
      </c>
      <c r="F135" s="13" t="s">
        <v>1489</v>
      </c>
      <c r="G135" s="10">
        <v>42586.0</v>
      </c>
      <c r="H135" s="13" t="s">
        <v>2255</v>
      </c>
      <c r="I135" s="13" t="s">
        <v>2255</v>
      </c>
      <c r="J135" s="14"/>
      <c r="K135" s="13" t="s">
        <v>2214</v>
      </c>
      <c r="L135" s="13" t="s">
        <v>3716</v>
      </c>
      <c r="M135" s="13" t="s">
        <v>2020</v>
      </c>
      <c r="N135" s="13" t="s">
        <v>3390</v>
      </c>
      <c r="O135" s="13">
        <v>1.0</v>
      </c>
      <c r="P135" s="13" t="s">
        <v>3391</v>
      </c>
      <c r="Q135" s="14"/>
      <c r="R135" s="14"/>
      <c r="S135" s="14"/>
      <c r="T135" s="14"/>
      <c r="U135" s="16" t="s">
        <v>288</v>
      </c>
      <c r="V135" s="16" t="s">
        <v>288</v>
      </c>
    </row>
    <row r="136">
      <c r="A136" s="10">
        <v>42586.0</v>
      </c>
      <c r="B136" s="11">
        <v>0.3020833333333333</v>
      </c>
      <c r="C136" s="13" t="s">
        <v>84</v>
      </c>
      <c r="D136" s="13" t="s">
        <v>26</v>
      </c>
      <c r="E136" s="11">
        <v>0.3020833333333333</v>
      </c>
      <c r="F136" s="13" t="s">
        <v>1489</v>
      </c>
      <c r="G136" s="10">
        <v>42586.0</v>
      </c>
      <c r="H136" s="13" t="s">
        <v>2255</v>
      </c>
      <c r="I136" s="13" t="s">
        <v>2255</v>
      </c>
      <c r="J136" s="14"/>
      <c r="K136" s="13" t="s">
        <v>2214</v>
      </c>
      <c r="L136" s="13" t="s">
        <v>3718</v>
      </c>
      <c r="M136" s="13" t="s">
        <v>2020</v>
      </c>
      <c r="N136" s="13" t="s">
        <v>3390</v>
      </c>
      <c r="O136" s="13">
        <v>1.0</v>
      </c>
      <c r="P136" s="13" t="s">
        <v>3391</v>
      </c>
      <c r="Q136" s="14"/>
      <c r="R136" s="14"/>
      <c r="S136" s="14"/>
      <c r="T136" s="14"/>
      <c r="U136" s="16" t="s">
        <v>288</v>
      </c>
      <c r="V136" s="16" t="s">
        <v>288</v>
      </c>
    </row>
    <row r="137">
      <c r="A137" s="10">
        <v>42586.0</v>
      </c>
      <c r="B137" s="11">
        <v>0.3020833333333333</v>
      </c>
      <c r="C137" s="13" t="s">
        <v>84</v>
      </c>
      <c r="D137" s="13" t="s">
        <v>26</v>
      </c>
      <c r="E137" s="11">
        <v>0.3020833333333333</v>
      </c>
      <c r="F137" s="13" t="s">
        <v>1489</v>
      </c>
      <c r="G137" s="10">
        <v>42586.0</v>
      </c>
      <c r="H137" s="13" t="s">
        <v>2255</v>
      </c>
      <c r="I137" s="13" t="s">
        <v>2255</v>
      </c>
      <c r="J137" s="14"/>
      <c r="K137" s="13" t="s">
        <v>2214</v>
      </c>
      <c r="L137" s="13" t="s">
        <v>3720</v>
      </c>
      <c r="M137" s="13" t="s">
        <v>2020</v>
      </c>
      <c r="N137" s="13" t="s">
        <v>3390</v>
      </c>
      <c r="O137" s="13">
        <v>1.0</v>
      </c>
      <c r="P137" s="13" t="s">
        <v>3391</v>
      </c>
      <c r="Q137" s="14"/>
      <c r="R137" s="14"/>
      <c r="S137" s="14"/>
      <c r="T137" s="14"/>
      <c r="U137" s="16" t="s">
        <v>288</v>
      </c>
      <c r="V137" s="16" t="s">
        <v>288</v>
      </c>
    </row>
    <row r="138">
      <c r="A138" s="10">
        <v>42586.0</v>
      </c>
      <c r="B138" s="11">
        <v>0.3020833333333333</v>
      </c>
      <c r="C138" s="13" t="s">
        <v>84</v>
      </c>
      <c r="D138" s="13" t="s">
        <v>26</v>
      </c>
      <c r="E138" s="11">
        <v>0.3020833333333333</v>
      </c>
      <c r="F138" s="13" t="s">
        <v>1489</v>
      </c>
      <c r="G138" s="10">
        <v>42586.0</v>
      </c>
      <c r="H138" s="13" t="s">
        <v>2255</v>
      </c>
      <c r="I138" s="13" t="s">
        <v>2255</v>
      </c>
      <c r="J138" s="14"/>
      <c r="K138" s="13" t="s">
        <v>2214</v>
      </c>
      <c r="L138" s="13" t="s">
        <v>3722</v>
      </c>
      <c r="M138" s="13" t="s">
        <v>2020</v>
      </c>
      <c r="N138" s="13" t="s">
        <v>3390</v>
      </c>
      <c r="O138" s="13">
        <v>1.0</v>
      </c>
      <c r="P138" s="13" t="s">
        <v>3391</v>
      </c>
      <c r="Q138" s="14"/>
      <c r="R138" s="14"/>
      <c r="S138" s="14"/>
      <c r="T138" s="14"/>
      <c r="U138" s="16" t="s">
        <v>288</v>
      </c>
      <c r="V138" s="16" t="s">
        <v>288</v>
      </c>
    </row>
    <row r="139">
      <c r="A139" s="10">
        <v>42586.0</v>
      </c>
      <c r="B139" s="11">
        <v>0.3020833333333333</v>
      </c>
      <c r="C139" s="13" t="s">
        <v>84</v>
      </c>
      <c r="D139" s="13" t="s">
        <v>26</v>
      </c>
      <c r="E139" s="11">
        <v>0.3020833333333333</v>
      </c>
      <c r="F139" s="13" t="s">
        <v>1489</v>
      </c>
      <c r="G139" s="10">
        <v>42586.0</v>
      </c>
      <c r="H139" s="13" t="s">
        <v>2255</v>
      </c>
      <c r="I139" s="13" t="s">
        <v>2255</v>
      </c>
      <c r="J139" s="14"/>
      <c r="K139" s="13" t="s">
        <v>2214</v>
      </c>
      <c r="L139" s="13" t="s">
        <v>3724</v>
      </c>
      <c r="M139" s="13" t="s">
        <v>2020</v>
      </c>
      <c r="N139" s="13" t="s">
        <v>3390</v>
      </c>
      <c r="O139" s="13">
        <v>1.0</v>
      </c>
      <c r="P139" s="13" t="s">
        <v>3391</v>
      </c>
      <c r="Q139" s="14"/>
      <c r="R139" s="14"/>
      <c r="S139" s="14"/>
      <c r="T139" s="14"/>
      <c r="U139" s="16" t="s">
        <v>288</v>
      </c>
      <c r="V139" s="16" t="s">
        <v>288</v>
      </c>
    </row>
    <row r="140">
      <c r="A140" s="10">
        <v>42586.0</v>
      </c>
      <c r="B140" s="11">
        <v>0.3020833333333333</v>
      </c>
      <c r="C140" s="13" t="s">
        <v>84</v>
      </c>
      <c r="D140" s="13" t="s">
        <v>26</v>
      </c>
      <c r="E140" s="11">
        <v>0.3020833333333333</v>
      </c>
      <c r="F140" s="13" t="s">
        <v>1489</v>
      </c>
      <c r="G140" s="10">
        <v>42586.0</v>
      </c>
      <c r="H140" s="13" t="s">
        <v>2255</v>
      </c>
      <c r="I140" s="13" t="s">
        <v>2255</v>
      </c>
      <c r="J140" s="14"/>
      <c r="K140" s="13" t="s">
        <v>2214</v>
      </c>
      <c r="L140" s="13" t="s">
        <v>3725</v>
      </c>
      <c r="M140" s="13" t="s">
        <v>2020</v>
      </c>
      <c r="N140" s="13" t="s">
        <v>3390</v>
      </c>
      <c r="O140" s="13">
        <v>1.0</v>
      </c>
      <c r="P140" s="13" t="s">
        <v>3391</v>
      </c>
      <c r="Q140" s="14"/>
      <c r="R140" s="14"/>
      <c r="S140" s="14"/>
      <c r="T140" s="14"/>
      <c r="U140" s="16" t="s">
        <v>288</v>
      </c>
      <c r="V140" s="16" t="s">
        <v>288</v>
      </c>
    </row>
    <row r="141">
      <c r="A141" s="10">
        <v>42586.0</v>
      </c>
      <c r="B141" s="11">
        <v>0.3020833333333333</v>
      </c>
      <c r="C141" s="13" t="s">
        <v>84</v>
      </c>
      <c r="D141" s="13" t="s">
        <v>26</v>
      </c>
      <c r="E141" s="11">
        <v>0.3020833333333333</v>
      </c>
      <c r="F141" s="13" t="s">
        <v>1489</v>
      </c>
      <c r="G141" s="10">
        <v>42586.0</v>
      </c>
      <c r="H141" s="13" t="s">
        <v>2255</v>
      </c>
      <c r="I141" s="13" t="s">
        <v>2255</v>
      </c>
      <c r="J141" s="14"/>
      <c r="K141" s="13" t="s">
        <v>2214</v>
      </c>
      <c r="L141" s="13" t="s">
        <v>3727</v>
      </c>
      <c r="M141" s="13" t="s">
        <v>2020</v>
      </c>
      <c r="N141" s="13" t="s">
        <v>3390</v>
      </c>
      <c r="O141" s="13">
        <v>1.0</v>
      </c>
      <c r="P141" s="13" t="s">
        <v>3391</v>
      </c>
      <c r="Q141" s="14"/>
      <c r="R141" s="14"/>
      <c r="S141" s="14"/>
      <c r="T141" s="14"/>
      <c r="U141" s="16" t="s">
        <v>288</v>
      </c>
      <c r="V141" s="16" t="s">
        <v>288</v>
      </c>
    </row>
    <row r="142">
      <c r="A142" s="10">
        <v>42586.0</v>
      </c>
      <c r="B142" s="11">
        <v>0.3020833333333333</v>
      </c>
      <c r="C142" s="13" t="s">
        <v>84</v>
      </c>
      <c r="D142" s="13" t="s">
        <v>26</v>
      </c>
      <c r="E142" s="11">
        <v>0.3020833333333333</v>
      </c>
      <c r="F142" s="13" t="s">
        <v>1489</v>
      </c>
      <c r="G142" s="10">
        <v>42586.0</v>
      </c>
      <c r="H142" s="13" t="s">
        <v>2255</v>
      </c>
      <c r="I142" s="13" t="s">
        <v>2255</v>
      </c>
      <c r="J142" s="14"/>
      <c r="K142" s="13" t="s">
        <v>2214</v>
      </c>
      <c r="L142" s="13" t="s">
        <v>3729</v>
      </c>
      <c r="M142" s="13" t="s">
        <v>2020</v>
      </c>
      <c r="N142" s="13" t="s">
        <v>3390</v>
      </c>
      <c r="O142" s="13">
        <v>1.0</v>
      </c>
      <c r="P142" s="13" t="s">
        <v>3391</v>
      </c>
      <c r="Q142" s="14"/>
      <c r="R142" s="14"/>
      <c r="S142" s="14"/>
      <c r="T142" s="14"/>
      <c r="U142" s="16" t="s">
        <v>288</v>
      </c>
      <c r="V142" s="16" t="s">
        <v>288</v>
      </c>
    </row>
    <row r="143">
      <c r="A143" s="10">
        <v>42586.0</v>
      </c>
      <c r="B143" s="11">
        <v>0.3020833333333333</v>
      </c>
      <c r="C143" s="13" t="s">
        <v>84</v>
      </c>
      <c r="D143" s="13" t="s">
        <v>26</v>
      </c>
      <c r="E143" s="11">
        <v>0.3020833333333333</v>
      </c>
      <c r="F143" s="13" t="s">
        <v>1489</v>
      </c>
      <c r="G143" s="10">
        <v>42586.0</v>
      </c>
      <c r="H143" s="13" t="s">
        <v>2255</v>
      </c>
      <c r="I143" s="13" t="s">
        <v>2255</v>
      </c>
      <c r="J143" s="14"/>
      <c r="K143" s="13" t="s">
        <v>2214</v>
      </c>
      <c r="L143" s="13" t="s">
        <v>3731</v>
      </c>
      <c r="M143" s="13" t="s">
        <v>2020</v>
      </c>
      <c r="N143" s="13" t="s">
        <v>3390</v>
      </c>
      <c r="O143" s="13">
        <v>1.0</v>
      </c>
      <c r="P143" s="13" t="s">
        <v>3391</v>
      </c>
      <c r="Q143" s="14"/>
      <c r="R143" s="14"/>
      <c r="S143" s="14"/>
      <c r="T143" s="14"/>
      <c r="U143" s="16" t="s">
        <v>288</v>
      </c>
      <c r="V143" s="16" t="s">
        <v>288</v>
      </c>
    </row>
    <row r="144">
      <c r="A144" s="10">
        <v>42586.0</v>
      </c>
      <c r="B144" s="11">
        <v>0.3020833333333333</v>
      </c>
      <c r="C144" s="13" t="s">
        <v>84</v>
      </c>
      <c r="D144" s="13" t="s">
        <v>26</v>
      </c>
      <c r="E144" s="11">
        <v>0.3020833333333333</v>
      </c>
      <c r="F144" s="13" t="s">
        <v>1489</v>
      </c>
      <c r="G144" s="10">
        <v>42586.0</v>
      </c>
      <c r="H144" s="13" t="s">
        <v>2255</v>
      </c>
      <c r="I144" s="13" t="s">
        <v>2255</v>
      </c>
      <c r="J144" s="14"/>
      <c r="K144" s="13" t="s">
        <v>2214</v>
      </c>
      <c r="L144" s="13" t="s">
        <v>3733</v>
      </c>
      <c r="M144" s="13" t="s">
        <v>2020</v>
      </c>
      <c r="N144" s="13" t="s">
        <v>3390</v>
      </c>
      <c r="O144" s="13">
        <v>1.0</v>
      </c>
      <c r="P144" s="13" t="s">
        <v>3391</v>
      </c>
      <c r="Q144" s="14"/>
      <c r="R144" s="14"/>
      <c r="S144" s="14"/>
      <c r="T144" s="14"/>
      <c r="U144" s="16" t="s">
        <v>288</v>
      </c>
      <c r="V144" s="16" t="s">
        <v>288</v>
      </c>
    </row>
    <row r="145">
      <c r="A145" s="10">
        <v>42586.0</v>
      </c>
      <c r="B145" s="11">
        <v>0.3020833333333333</v>
      </c>
      <c r="C145" s="13" t="s">
        <v>84</v>
      </c>
      <c r="D145" s="13" t="s">
        <v>26</v>
      </c>
      <c r="E145" s="11">
        <v>0.3020833333333333</v>
      </c>
      <c r="F145" s="13" t="s">
        <v>1489</v>
      </c>
      <c r="G145" s="10">
        <v>42586.0</v>
      </c>
      <c r="H145" s="13" t="s">
        <v>2255</v>
      </c>
      <c r="I145" s="13" t="s">
        <v>2255</v>
      </c>
      <c r="J145" s="14"/>
      <c r="K145" s="13" t="s">
        <v>2214</v>
      </c>
      <c r="L145" s="13" t="s">
        <v>3735</v>
      </c>
      <c r="M145" s="13" t="s">
        <v>2020</v>
      </c>
      <c r="N145" s="13" t="s">
        <v>3390</v>
      </c>
      <c r="O145" s="13">
        <v>1.0</v>
      </c>
      <c r="P145" s="13" t="s">
        <v>3391</v>
      </c>
      <c r="Q145" s="14"/>
      <c r="R145" s="14"/>
      <c r="S145" s="14"/>
      <c r="T145" s="14"/>
      <c r="U145" s="16" t="s">
        <v>288</v>
      </c>
      <c r="V145" s="16" t="s">
        <v>288</v>
      </c>
    </row>
    <row r="146">
      <c r="A146" s="10">
        <v>42586.0</v>
      </c>
      <c r="B146" s="11">
        <v>0.3020833333333333</v>
      </c>
      <c r="C146" s="13" t="s">
        <v>84</v>
      </c>
      <c r="D146" s="13" t="s">
        <v>26</v>
      </c>
      <c r="E146" s="11">
        <v>0.3020833333333333</v>
      </c>
      <c r="F146" s="13" t="s">
        <v>1489</v>
      </c>
      <c r="G146" s="10">
        <v>42586.0</v>
      </c>
      <c r="H146" s="13" t="s">
        <v>2255</v>
      </c>
      <c r="I146" s="13" t="s">
        <v>2255</v>
      </c>
      <c r="J146" s="14"/>
      <c r="K146" s="13" t="s">
        <v>2214</v>
      </c>
      <c r="L146" s="13" t="s">
        <v>3737</v>
      </c>
      <c r="M146" s="13" t="s">
        <v>2020</v>
      </c>
      <c r="N146" s="13" t="s">
        <v>3390</v>
      </c>
      <c r="O146" s="13">
        <v>1.0</v>
      </c>
      <c r="P146" s="13" t="s">
        <v>3391</v>
      </c>
      <c r="Q146" s="14"/>
      <c r="R146" s="14"/>
      <c r="S146" s="14"/>
      <c r="T146" s="14"/>
      <c r="U146" s="16" t="s">
        <v>288</v>
      </c>
      <c r="V146" s="16" t="s">
        <v>288</v>
      </c>
    </row>
    <row r="147">
      <c r="A147" s="10">
        <v>42586.0</v>
      </c>
      <c r="B147" s="11">
        <v>0.3020833333333333</v>
      </c>
      <c r="C147" s="13" t="s">
        <v>84</v>
      </c>
      <c r="D147" s="13" t="s">
        <v>26</v>
      </c>
      <c r="E147" s="11">
        <v>0.3020833333333333</v>
      </c>
      <c r="F147" s="13" t="s">
        <v>1489</v>
      </c>
      <c r="G147" s="10">
        <v>42586.0</v>
      </c>
      <c r="H147" s="13" t="s">
        <v>2255</v>
      </c>
      <c r="I147" s="13" t="s">
        <v>2255</v>
      </c>
      <c r="J147" s="14"/>
      <c r="K147" s="13" t="s">
        <v>2214</v>
      </c>
      <c r="L147" s="13" t="s">
        <v>3738</v>
      </c>
      <c r="M147" s="13" t="s">
        <v>2020</v>
      </c>
      <c r="N147" s="13" t="s">
        <v>3390</v>
      </c>
      <c r="O147" s="13">
        <v>1.0</v>
      </c>
      <c r="P147" s="13" t="s">
        <v>3391</v>
      </c>
      <c r="Q147" s="14"/>
      <c r="R147" s="14"/>
      <c r="S147" s="14"/>
      <c r="T147" s="14"/>
      <c r="U147" s="16" t="s">
        <v>288</v>
      </c>
      <c r="V147" s="16" t="s">
        <v>288</v>
      </c>
    </row>
    <row r="148">
      <c r="A148" s="10">
        <v>42586.0</v>
      </c>
      <c r="B148" s="11">
        <v>0.3020833333333333</v>
      </c>
      <c r="C148" s="13" t="s">
        <v>84</v>
      </c>
      <c r="D148" s="13" t="s">
        <v>26</v>
      </c>
      <c r="E148" s="11">
        <v>0.3020833333333333</v>
      </c>
      <c r="F148" s="13" t="s">
        <v>1489</v>
      </c>
      <c r="G148" s="10">
        <v>42586.0</v>
      </c>
      <c r="H148" s="13" t="s">
        <v>2255</v>
      </c>
      <c r="I148" s="13" t="s">
        <v>2255</v>
      </c>
      <c r="J148" s="14"/>
      <c r="K148" s="13" t="s">
        <v>2214</v>
      </c>
      <c r="L148" s="13" t="s">
        <v>3740</v>
      </c>
      <c r="M148" s="13" t="s">
        <v>2020</v>
      </c>
      <c r="N148" s="13" t="s">
        <v>3390</v>
      </c>
      <c r="O148" s="13">
        <v>1.0</v>
      </c>
      <c r="P148" s="13" t="s">
        <v>3391</v>
      </c>
      <c r="Q148" s="14"/>
      <c r="R148" s="14"/>
      <c r="S148" s="14"/>
      <c r="T148" s="14"/>
      <c r="U148" s="16" t="s">
        <v>288</v>
      </c>
      <c r="V148" s="16" t="s">
        <v>288</v>
      </c>
    </row>
    <row r="149">
      <c r="A149" s="10">
        <v>42586.0</v>
      </c>
      <c r="B149" s="11">
        <v>0.3020833333333333</v>
      </c>
      <c r="C149" s="13" t="s">
        <v>84</v>
      </c>
      <c r="D149" s="13" t="s">
        <v>26</v>
      </c>
      <c r="E149" s="11">
        <v>0.3020833333333333</v>
      </c>
      <c r="F149" s="13" t="s">
        <v>1489</v>
      </c>
      <c r="G149" s="10">
        <v>42586.0</v>
      </c>
      <c r="H149" s="13" t="s">
        <v>2255</v>
      </c>
      <c r="I149" s="13" t="s">
        <v>2255</v>
      </c>
      <c r="J149" s="14"/>
      <c r="K149" s="13" t="s">
        <v>2214</v>
      </c>
      <c r="L149" s="13" t="s">
        <v>3741</v>
      </c>
      <c r="M149" s="13" t="s">
        <v>2020</v>
      </c>
      <c r="N149" s="13" t="s">
        <v>3390</v>
      </c>
      <c r="O149" s="13">
        <v>1.0</v>
      </c>
      <c r="P149" s="13" t="s">
        <v>3391</v>
      </c>
      <c r="Q149" s="14"/>
      <c r="R149" s="14"/>
      <c r="S149" s="14"/>
      <c r="T149" s="14"/>
      <c r="U149" s="16" t="s">
        <v>288</v>
      </c>
      <c r="V149" s="16" t="s">
        <v>288</v>
      </c>
    </row>
    <row r="150">
      <c r="A150" s="10">
        <v>42586.0</v>
      </c>
      <c r="B150" s="11">
        <v>0.3020833333333333</v>
      </c>
      <c r="C150" s="13" t="s">
        <v>84</v>
      </c>
      <c r="D150" s="13" t="s">
        <v>26</v>
      </c>
      <c r="E150" s="11">
        <v>0.3020833333333333</v>
      </c>
      <c r="F150" s="13" t="s">
        <v>1489</v>
      </c>
      <c r="G150" s="10">
        <v>42586.0</v>
      </c>
      <c r="H150" s="13" t="s">
        <v>2255</v>
      </c>
      <c r="I150" s="13" t="s">
        <v>2255</v>
      </c>
      <c r="J150" s="14"/>
      <c r="K150" s="13" t="s">
        <v>2214</v>
      </c>
      <c r="L150" s="13" t="s">
        <v>3743</v>
      </c>
      <c r="M150" s="13" t="s">
        <v>2020</v>
      </c>
      <c r="N150" s="13" t="s">
        <v>3390</v>
      </c>
      <c r="O150" s="13">
        <v>1.0</v>
      </c>
      <c r="P150" s="13" t="s">
        <v>3391</v>
      </c>
      <c r="Q150" s="14"/>
      <c r="R150" s="14"/>
      <c r="S150" s="14"/>
      <c r="T150" s="14"/>
      <c r="U150" s="16" t="s">
        <v>288</v>
      </c>
      <c r="V150" s="16" t="s">
        <v>288</v>
      </c>
    </row>
    <row r="151">
      <c r="A151" s="10">
        <v>42586.0</v>
      </c>
      <c r="B151" s="11">
        <v>0.3020833333333333</v>
      </c>
      <c r="C151" s="13" t="s">
        <v>84</v>
      </c>
      <c r="D151" s="13" t="s">
        <v>26</v>
      </c>
      <c r="E151" s="11">
        <v>0.3020833333333333</v>
      </c>
      <c r="F151" s="13" t="s">
        <v>1489</v>
      </c>
      <c r="G151" s="10">
        <v>42586.0</v>
      </c>
      <c r="H151" s="13" t="s">
        <v>2255</v>
      </c>
      <c r="I151" s="13" t="s">
        <v>2255</v>
      </c>
      <c r="J151" s="14"/>
      <c r="K151" s="13" t="s">
        <v>2214</v>
      </c>
      <c r="L151" s="13" t="s">
        <v>3745</v>
      </c>
      <c r="M151" s="13" t="s">
        <v>2020</v>
      </c>
      <c r="N151" s="13" t="s">
        <v>3390</v>
      </c>
      <c r="O151" s="13">
        <v>1.0</v>
      </c>
      <c r="P151" s="13" t="s">
        <v>3391</v>
      </c>
      <c r="Q151" s="14"/>
      <c r="R151" s="14"/>
      <c r="S151" s="14"/>
      <c r="T151" s="14"/>
      <c r="U151" s="16" t="s">
        <v>288</v>
      </c>
      <c r="V151" s="16" t="s">
        <v>288</v>
      </c>
    </row>
    <row r="152">
      <c r="A152" s="10">
        <v>42586.0</v>
      </c>
      <c r="B152" s="11">
        <v>0.3020833333333333</v>
      </c>
      <c r="C152" s="13" t="s">
        <v>84</v>
      </c>
      <c r="D152" s="13" t="s">
        <v>26</v>
      </c>
      <c r="E152" s="11">
        <v>0.3020833333333333</v>
      </c>
      <c r="F152" s="13" t="s">
        <v>1489</v>
      </c>
      <c r="G152" s="10">
        <v>42586.0</v>
      </c>
      <c r="H152" s="13" t="s">
        <v>2255</v>
      </c>
      <c r="I152" s="13" t="s">
        <v>2255</v>
      </c>
      <c r="J152" s="14"/>
      <c r="K152" s="13" t="s">
        <v>2214</v>
      </c>
      <c r="L152" s="13" t="s">
        <v>3746</v>
      </c>
      <c r="M152" s="13" t="s">
        <v>2020</v>
      </c>
      <c r="N152" s="13" t="s">
        <v>3390</v>
      </c>
      <c r="O152" s="13">
        <v>1.0</v>
      </c>
      <c r="P152" s="13" t="s">
        <v>3391</v>
      </c>
      <c r="Q152" s="14"/>
      <c r="R152" s="14"/>
      <c r="S152" s="14"/>
      <c r="T152" s="14"/>
      <c r="U152" s="16" t="s">
        <v>288</v>
      </c>
      <c r="V152" s="16" t="s">
        <v>288</v>
      </c>
    </row>
    <row r="153">
      <c r="A153" s="10">
        <v>42586.0</v>
      </c>
      <c r="B153" s="11">
        <v>0.3020833333333333</v>
      </c>
      <c r="C153" s="13" t="s">
        <v>84</v>
      </c>
      <c r="D153" s="13" t="s">
        <v>26</v>
      </c>
      <c r="E153" s="11">
        <v>0.3020833333333333</v>
      </c>
      <c r="F153" s="13" t="s">
        <v>1489</v>
      </c>
      <c r="G153" s="10">
        <v>42586.0</v>
      </c>
      <c r="H153" s="13" t="s">
        <v>2255</v>
      </c>
      <c r="I153" s="13" t="s">
        <v>2255</v>
      </c>
      <c r="J153" s="14"/>
      <c r="K153" s="13" t="s">
        <v>2214</v>
      </c>
      <c r="L153" s="13" t="s">
        <v>3748</v>
      </c>
      <c r="M153" s="13" t="s">
        <v>2020</v>
      </c>
      <c r="N153" s="13" t="s">
        <v>3390</v>
      </c>
      <c r="O153" s="13">
        <v>1.0</v>
      </c>
      <c r="P153" s="13" t="s">
        <v>3391</v>
      </c>
      <c r="Q153" s="14"/>
      <c r="R153" s="14"/>
      <c r="S153" s="14"/>
      <c r="T153" s="14"/>
      <c r="U153" s="16" t="s">
        <v>288</v>
      </c>
      <c r="V153" s="16" t="s">
        <v>288</v>
      </c>
    </row>
    <row r="154">
      <c r="A154" s="10">
        <v>42586.0</v>
      </c>
      <c r="B154" s="11">
        <v>0.3020833333333333</v>
      </c>
      <c r="C154" s="13" t="s">
        <v>84</v>
      </c>
      <c r="D154" s="13" t="s">
        <v>26</v>
      </c>
      <c r="E154" s="11">
        <v>0.3020833333333333</v>
      </c>
      <c r="F154" s="13" t="s">
        <v>1489</v>
      </c>
      <c r="G154" s="10">
        <v>42586.0</v>
      </c>
      <c r="H154" s="13" t="s">
        <v>2255</v>
      </c>
      <c r="I154" s="13" t="s">
        <v>2255</v>
      </c>
      <c r="J154" s="14"/>
      <c r="K154" s="13" t="s">
        <v>2214</v>
      </c>
      <c r="L154" s="13" t="s">
        <v>3750</v>
      </c>
      <c r="M154" s="13" t="s">
        <v>2020</v>
      </c>
      <c r="N154" s="13" t="s">
        <v>3390</v>
      </c>
      <c r="O154" s="13">
        <v>1.0</v>
      </c>
      <c r="P154" s="13" t="s">
        <v>3391</v>
      </c>
      <c r="Q154" s="14"/>
      <c r="R154" s="14"/>
      <c r="S154" s="14"/>
      <c r="T154" s="14"/>
      <c r="U154" s="16" t="s">
        <v>288</v>
      </c>
      <c r="V154" s="16" t="s">
        <v>288</v>
      </c>
    </row>
    <row r="155">
      <c r="A155" s="10">
        <v>42586.0</v>
      </c>
      <c r="B155" s="11">
        <v>0.3020833333333333</v>
      </c>
      <c r="C155" s="13" t="s">
        <v>84</v>
      </c>
      <c r="D155" s="13" t="s">
        <v>26</v>
      </c>
      <c r="E155" s="11">
        <v>0.3020833333333333</v>
      </c>
      <c r="F155" s="13" t="s">
        <v>1489</v>
      </c>
      <c r="G155" s="10">
        <v>42586.0</v>
      </c>
      <c r="H155" s="13" t="s">
        <v>2255</v>
      </c>
      <c r="I155" s="13" t="s">
        <v>2255</v>
      </c>
      <c r="J155" s="14"/>
      <c r="K155" s="13" t="s">
        <v>2214</v>
      </c>
      <c r="L155" s="13" t="s">
        <v>3752</v>
      </c>
      <c r="M155" s="13" t="s">
        <v>2020</v>
      </c>
      <c r="N155" s="13" t="s">
        <v>3390</v>
      </c>
      <c r="O155" s="13">
        <v>1.0</v>
      </c>
      <c r="P155" s="13" t="s">
        <v>3391</v>
      </c>
      <c r="Q155" s="14"/>
      <c r="R155" s="14"/>
      <c r="S155" s="14"/>
      <c r="T155" s="14"/>
      <c r="U155" s="16" t="s">
        <v>288</v>
      </c>
      <c r="V155" s="16" t="s">
        <v>288</v>
      </c>
    </row>
    <row r="156">
      <c r="A156" s="10">
        <v>42586.0</v>
      </c>
      <c r="B156" s="11">
        <v>0.3020833333333333</v>
      </c>
      <c r="C156" s="13" t="s">
        <v>84</v>
      </c>
      <c r="D156" s="13" t="s">
        <v>26</v>
      </c>
      <c r="E156" s="11">
        <v>0.3020833333333333</v>
      </c>
      <c r="F156" s="13" t="s">
        <v>1489</v>
      </c>
      <c r="G156" s="10">
        <v>42586.0</v>
      </c>
      <c r="H156" s="13" t="s">
        <v>2255</v>
      </c>
      <c r="I156" s="13" t="s">
        <v>2255</v>
      </c>
      <c r="J156" s="14"/>
      <c r="K156" s="13" t="s">
        <v>2214</v>
      </c>
      <c r="L156" s="13" t="s">
        <v>3753</v>
      </c>
      <c r="M156" s="13" t="s">
        <v>2020</v>
      </c>
      <c r="N156" s="13" t="s">
        <v>3390</v>
      </c>
      <c r="O156" s="13">
        <v>1.0</v>
      </c>
      <c r="P156" s="13" t="s">
        <v>3391</v>
      </c>
      <c r="Q156" s="14"/>
      <c r="R156" s="14"/>
      <c r="S156" s="14"/>
      <c r="T156" s="14"/>
      <c r="U156" s="16" t="s">
        <v>288</v>
      </c>
      <c r="V156" s="16" t="s">
        <v>288</v>
      </c>
    </row>
    <row r="157">
      <c r="A157" s="10">
        <v>42586.0</v>
      </c>
      <c r="B157" s="11">
        <v>0.3020833333333333</v>
      </c>
      <c r="C157" s="13" t="s">
        <v>84</v>
      </c>
      <c r="D157" s="13" t="s">
        <v>26</v>
      </c>
      <c r="E157" s="11">
        <v>0.3020833333333333</v>
      </c>
      <c r="F157" s="13" t="s">
        <v>1489</v>
      </c>
      <c r="G157" s="10">
        <v>42586.0</v>
      </c>
      <c r="H157" s="13" t="s">
        <v>2255</v>
      </c>
      <c r="I157" s="13" t="s">
        <v>2255</v>
      </c>
      <c r="J157" s="14"/>
      <c r="K157" s="13" t="s">
        <v>2214</v>
      </c>
      <c r="L157" s="13" t="s">
        <v>3755</v>
      </c>
      <c r="M157" s="13" t="s">
        <v>2020</v>
      </c>
      <c r="N157" s="13" t="s">
        <v>3390</v>
      </c>
      <c r="O157" s="13">
        <v>1.0</v>
      </c>
      <c r="P157" s="13" t="s">
        <v>3391</v>
      </c>
      <c r="Q157" s="14"/>
      <c r="R157" s="14"/>
      <c r="S157" s="14"/>
      <c r="T157" s="14"/>
      <c r="U157" s="16" t="s">
        <v>288</v>
      </c>
      <c r="V157" s="16" t="s">
        <v>288</v>
      </c>
    </row>
    <row r="158">
      <c r="A158" s="10">
        <v>42586.0</v>
      </c>
      <c r="B158" s="11">
        <v>0.3020833333333333</v>
      </c>
      <c r="C158" s="13" t="s">
        <v>84</v>
      </c>
      <c r="D158" s="13" t="s">
        <v>26</v>
      </c>
      <c r="E158" s="11">
        <v>0.3020833333333333</v>
      </c>
      <c r="F158" s="13" t="s">
        <v>1489</v>
      </c>
      <c r="G158" s="10">
        <v>42586.0</v>
      </c>
      <c r="H158" s="13" t="s">
        <v>2255</v>
      </c>
      <c r="I158" s="13" t="s">
        <v>2255</v>
      </c>
      <c r="J158" s="14"/>
      <c r="K158" s="13" t="s">
        <v>2214</v>
      </c>
      <c r="L158" s="13" t="s">
        <v>3756</v>
      </c>
      <c r="M158" s="13" t="s">
        <v>2020</v>
      </c>
      <c r="N158" s="13" t="s">
        <v>3390</v>
      </c>
      <c r="O158" s="13">
        <v>1.0</v>
      </c>
      <c r="P158" s="13" t="s">
        <v>3391</v>
      </c>
      <c r="Q158" s="14"/>
      <c r="R158" s="14"/>
      <c r="S158" s="14"/>
      <c r="T158" s="14"/>
      <c r="U158" s="16" t="s">
        <v>288</v>
      </c>
      <c r="V158" s="16" t="s">
        <v>288</v>
      </c>
    </row>
    <row r="159">
      <c r="A159" s="10">
        <v>42586.0</v>
      </c>
      <c r="B159" s="11">
        <v>0.3020833333333333</v>
      </c>
      <c r="C159" s="13" t="s">
        <v>84</v>
      </c>
      <c r="D159" s="13" t="s">
        <v>26</v>
      </c>
      <c r="E159" s="11">
        <v>0.3020833333333333</v>
      </c>
      <c r="F159" s="13" t="s">
        <v>1489</v>
      </c>
      <c r="G159" s="10">
        <v>42586.0</v>
      </c>
      <c r="H159" s="13" t="s">
        <v>2255</v>
      </c>
      <c r="I159" s="13" t="s">
        <v>2255</v>
      </c>
      <c r="J159" s="14"/>
      <c r="K159" s="13" t="s">
        <v>2214</v>
      </c>
      <c r="L159" s="13" t="s">
        <v>3758</v>
      </c>
      <c r="M159" s="13" t="s">
        <v>2020</v>
      </c>
      <c r="N159" s="13" t="s">
        <v>3390</v>
      </c>
      <c r="O159" s="13">
        <v>1.0</v>
      </c>
      <c r="P159" s="13" t="s">
        <v>3391</v>
      </c>
      <c r="Q159" s="14"/>
      <c r="R159" s="14"/>
      <c r="S159" s="14"/>
      <c r="T159" s="14"/>
      <c r="U159" s="16" t="s">
        <v>288</v>
      </c>
      <c r="V159" s="16" t="s">
        <v>288</v>
      </c>
    </row>
    <row r="160">
      <c r="A160" s="10">
        <v>42586.0</v>
      </c>
      <c r="B160" s="11">
        <v>0.3020833333333333</v>
      </c>
      <c r="C160" s="13" t="s">
        <v>84</v>
      </c>
      <c r="D160" s="13" t="s">
        <v>26</v>
      </c>
      <c r="E160" s="11">
        <v>0.3020833333333333</v>
      </c>
      <c r="F160" s="13" t="s">
        <v>1489</v>
      </c>
      <c r="G160" s="10">
        <v>42586.0</v>
      </c>
      <c r="H160" s="13" t="s">
        <v>2255</v>
      </c>
      <c r="I160" s="13" t="s">
        <v>2255</v>
      </c>
      <c r="J160" s="14"/>
      <c r="K160" s="13" t="s">
        <v>2214</v>
      </c>
      <c r="L160" s="13" t="s">
        <v>3760</v>
      </c>
      <c r="M160" s="13" t="s">
        <v>2020</v>
      </c>
      <c r="N160" s="13" t="s">
        <v>3390</v>
      </c>
      <c r="O160" s="13">
        <v>1.0</v>
      </c>
      <c r="P160" s="13" t="s">
        <v>3391</v>
      </c>
      <c r="Q160" s="14"/>
      <c r="R160" s="14"/>
      <c r="S160" s="14"/>
      <c r="T160" s="14"/>
      <c r="U160" s="16" t="s">
        <v>288</v>
      </c>
      <c r="V160" s="16" t="s">
        <v>288</v>
      </c>
    </row>
    <row r="161">
      <c r="A161" s="10">
        <v>42586.0</v>
      </c>
      <c r="B161" s="11">
        <v>0.3020833333333333</v>
      </c>
      <c r="C161" s="13" t="s">
        <v>84</v>
      </c>
      <c r="D161" s="13" t="s">
        <v>26</v>
      </c>
      <c r="E161" s="11">
        <v>0.3020833333333333</v>
      </c>
      <c r="F161" s="13" t="s">
        <v>1489</v>
      </c>
      <c r="G161" s="10">
        <v>42586.0</v>
      </c>
      <c r="H161" s="13" t="s">
        <v>2255</v>
      </c>
      <c r="I161" s="13" t="s">
        <v>2255</v>
      </c>
      <c r="J161" s="14"/>
      <c r="K161" s="13" t="s">
        <v>2214</v>
      </c>
      <c r="L161" s="13" t="s">
        <v>3762</v>
      </c>
      <c r="M161" s="13" t="s">
        <v>2020</v>
      </c>
      <c r="N161" s="13" t="s">
        <v>3390</v>
      </c>
      <c r="O161" s="13">
        <v>1.0</v>
      </c>
      <c r="P161" s="13" t="s">
        <v>3391</v>
      </c>
      <c r="Q161" s="14"/>
      <c r="R161" s="14"/>
      <c r="S161" s="14"/>
      <c r="T161" s="14"/>
      <c r="U161" s="16" t="s">
        <v>288</v>
      </c>
      <c r="V161" s="16" t="s">
        <v>288</v>
      </c>
    </row>
    <row r="162">
      <c r="A162" s="10">
        <v>42586.0</v>
      </c>
      <c r="B162" s="11">
        <v>0.3020833333333333</v>
      </c>
      <c r="C162" s="13" t="s">
        <v>84</v>
      </c>
      <c r="D162" s="13" t="s">
        <v>26</v>
      </c>
      <c r="E162" s="11">
        <v>0.3020833333333333</v>
      </c>
      <c r="F162" s="13" t="s">
        <v>1489</v>
      </c>
      <c r="G162" s="10">
        <v>42586.0</v>
      </c>
      <c r="H162" s="13" t="s">
        <v>2255</v>
      </c>
      <c r="I162" s="13" t="s">
        <v>2255</v>
      </c>
      <c r="J162" s="14"/>
      <c r="K162" s="13" t="s">
        <v>2214</v>
      </c>
      <c r="L162" s="13" t="s">
        <v>3764</v>
      </c>
      <c r="M162" s="13" t="s">
        <v>2020</v>
      </c>
      <c r="N162" s="13" t="s">
        <v>3390</v>
      </c>
      <c r="O162" s="13">
        <v>1.0</v>
      </c>
      <c r="P162" s="13" t="s">
        <v>3391</v>
      </c>
      <c r="Q162" s="14"/>
      <c r="R162" s="14"/>
      <c r="S162" s="14"/>
      <c r="T162" s="14"/>
      <c r="U162" s="16" t="s">
        <v>288</v>
      </c>
      <c r="V162" s="16" t="s">
        <v>288</v>
      </c>
    </row>
    <row r="163">
      <c r="A163" s="10">
        <v>42586.0</v>
      </c>
      <c r="B163" s="11">
        <v>0.3020833333333333</v>
      </c>
      <c r="C163" s="13" t="s">
        <v>84</v>
      </c>
      <c r="D163" s="13" t="s">
        <v>26</v>
      </c>
      <c r="E163" s="11">
        <v>0.3020833333333333</v>
      </c>
      <c r="F163" s="13" t="s">
        <v>1489</v>
      </c>
      <c r="G163" s="10">
        <v>42586.0</v>
      </c>
      <c r="H163" s="13" t="s">
        <v>2255</v>
      </c>
      <c r="I163" s="13" t="s">
        <v>2255</v>
      </c>
      <c r="J163" s="14"/>
      <c r="K163" s="13" t="s">
        <v>2214</v>
      </c>
      <c r="L163" s="13" t="s">
        <v>3766</v>
      </c>
      <c r="M163" s="13" t="s">
        <v>2020</v>
      </c>
      <c r="N163" s="13" t="s">
        <v>3390</v>
      </c>
      <c r="O163" s="13">
        <v>1.0</v>
      </c>
      <c r="P163" s="13" t="s">
        <v>3391</v>
      </c>
      <c r="Q163" s="14"/>
      <c r="R163" s="14"/>
      <c r="S163" s="14"/>
      <c r="T163" s="14"/>
      <c r="U163" s="16" t="s">
        <v>288</v>
      </c>
      <c r="V163" s="16" t="s">
        <v>288</v>
      </c>
    </row>
    <row r="164">
      <c r="A164" s="10">
        <v>42586.0</v>
      </c>
      <c r="B164" s="11">
        <v>0.3020833333333333</v>
      </c>
      <c r="C164" s="13" t="s">
        <v>84</v>
      </c>
      <c r="D164" s="13" t="s">
        <v>26</v>
      </c>
      <c r="E164" s="11">
        <v>0.3020833333333333</v>
      </c>
      <c r="F164" s="13" t="s">
        <v>1489</v>
      </c>
      <c r="G164" s="10">
        <v>42586.0</v>
      </c>
      <c r="H164" s="13" t="s">
        <v>2255</v>
      </c>
      <c r="I164" s="13" t="s">
        <v>2255</v>
      </c>
      <c r="J164" s="14"/>
      <c r="K164" s="13" t="s">
        <v>2214</v>
      </c>
      <c r="L164" s="13" t="s">
        <v>3769</v>
      </c>
      <c r="M164" s="13" t="s">
        <v>2020</v>
      </c>
      <c r="N164" s="13" t="s">
        <v>3390</v>
      </c>
      <c r="O164" s="13">
        <v>1.0</v>
      </c>
      <c r="P164" s="13" t="s">
        <v>3391</v>
      </c>
      <c r="Q164" s="14"/>
      <c r="R164" s="14"/>
      <c r="S164" s="14"/>
      <c r="T164" s="14"/>
      <c r="U164" s="16" t="s">
        <v>288</v>
      </c>
      <c r="V164" s="16" t="s">
        <v>288</v>
      </c>
    </row>
    <row r="165">
      <c r="A165" s="10">
        <v>42586.0</v>
      </c>
      <c r="B165" s="11">
        <v>0.3020833333333333</v>
      </c>
      <c r="C165" s="13" t="s">
        <v>84</v>
      </c>
      <c r="D165" s="13" t="s">
        <v>26</v>
      </c>
      <c r="E165" s="11">
        <v>0.3020833333333333</v>
      </c>
      <c r="F165" s="13" t="s">
        <v>1489</v>
      </c>
      <c r="G165" s="10">
        <v>42586.0</v>
      </c>
      <c r="H165" s="13" t="s">
        <v>2255</v>
      </c>
      <c r="I165" s="13" t="s">
        <v>2255</v>
      </c>
      <c r="J165" s="14"/>
      <c r="K165" s="13" t="s">
        <v>2214</v>
      </c>
      <c r="L165" s="13" t="s">
        <v>3772</v>
      </c>
      <c r="M165" s="13" t="s">
        <v>2020</v>
      </c>
      <c r="N165" s="13" t="s">
        <v>3390</v>
      </c>
      <c r="O165" s="13">
        <v>1.0</v>
      </c>
      <c r="P165" s="13" t="s">
        <v>3391</v>
      </c>
      <c r="Q165" s="14"/>
      <c r="R165" s="14"/>
      <c r="S165" s="14"/>
      <c r="T165" s="14"/>
      <c r="U165" s="16" t="s">
        <v>288</v>
      </c>
      <c r="V165" s="16" t="s">
        <v>288</v>
      </c>
    </row>
    <row r="166">
      <c r="A166" s="10">
        <v>42586.0</v>
      </c>
      <c r="B166" s="11">
        <v>0.3020833333333333</v>
      </c>
      <c r="C166" s="13" t="s">
        <v>84</v>
      </c>
      <c r="D166" s="13" t="s">
        <v>26</v>
      </c>
      <c r="E166" s="11">
        <v>0.3020833333333333</v>
      </c>
      <c r="F166" s="13" t="s">
        <v>1489</v>
      </c>
      <c r="G166" s="10">
        <v>42586.0</v>
      </c>
      <c r="H166" s="13" t="s">
        <v>2255</v>
      </c>
      <c r="I166" s="13" t="s">
        <v>2255</v>
      </c>
      <c r="J166" s="14"/>
      <c r="K166" s="13" t="s">
        <v>2214</v>
      </c>
      <c r="L166" s="13" t="s">
        <v>3773</v>
      </c>
      <c r="M166" s="13" t="s">
        <v>2020</v>
      </c>
      <c r="N166" s="13" t="s">
        <v>3390</v>
      </c>
      <c r="O166" s="13">
        <v>1.0</v>
      </c>
      <c r="P166" s="13" t="s">
        <v>3391</v>
      </c>
      <c r="Q166" s="14"/>
      <c r="R166" s="14"/>
      <c r="S166" s="14"/>
      <c r="T166" s="14"/>
      <c r="U166" s="16" t="s">
        <v>288</v>
      </c>
      <c r="V166" s="16" t="s">
        <v>288</v>
      </c>
    </row>
    <row r="167">
      <c r="A167" s="10">
        <v>42586.0</v>
      </c>
      <c r="B167" s="11">
        <v>0.3020833333333333</v>
      </c>
      <c r="C167" s="13" t="s">
        <v>84</v>
      </c>
      <c r="D167" s="13" t="s">
        <v>26</v>
      </c>
      <c r="E167" s="11">
        <v>0.3020833333333333</v>
      </c>
      <c r="F167" s="13" t="s">
        <v>1489</v>
      </c>
      <c r="G167" s="10">
        <v>42586.0</v>
      </c>
      <c r="H167" s="13" t="s">
        <v>2255</v>
      </c>
      <c r="I167" s="13" t="s">
        <v>2255</v>
      </c>
      <c r="J167" s="14"/>
      <c r="K167" s="13" t="s">
        <v>2214</v>
      </c>
      <c r="L167" s="13" t="s">
        <v>3774</v>
      </c>
      <c r="M167" s="13" t="s">
        <v>2020</v>
      </c>
      <c r="N167" s="13" t="s">
        <v>3390</v>
      </c>
      <c r="O167" s="13">
        <v>1.0</v>
      </c>
      <c r="P167" s="13" t="s">
        <v>3391</v>
      </c>
      <c r="Q167" s="14"/>
      <c r="R167" s="14"/>
      <c r="S167" s="14"/>
      <c r="T167" s="14"/>
      <c r="U167" s="16" t="s">
        <v>288</v>
      </c>
      <c r="V167" s="16" t="s">
        <v>288</v>
      </c>
    </row>
    <row r="168">
      <c r="A168" s="10">
        <v>42586.0</v>
      </c>
      <c r="B168" s="11">
        <v>0.3020833333333333</v>
      </c>
      <c r="C168" s="13" t="s">
        <v>84</v>
      </c>
      <c r="D168" s="13" t="s">
        <v>26</v>
      </c>
      <c r="E168" s="11">
        <v>0.3020833333333333</v>
      </c>
      <c r="F168" s="13" t="s">
        <v>1489</v>
      </c>
      <c r="G168" s="10">
        <v>42586.0</v>
      </c>
      <c r="H168" s="13" t="s">
        <v>2255</v>
      </c>
      <c r="I168" s="13" t="s">
        <v>2255</v>
      </c>
      <c r="J168" s="14"/>
      <c r="K168" s="13" t="s">
        <v>2214</v>
      </c>
      <c r="L168" s="13" t="s">
        <v>3777</v>
      </c>
      <c r="M168" s="13" t="s">
        <v>2020</v>
      </c>
      <c r="N168" s="13" t="s">
        <v>3390</v>
      </c>
      <c r="O168" s="13">
        <v>1.0</v>
      </c>
      <c r="P168" s="13" t="s">
        <v>3391</v>
      </c>
      <c r="Q168" s="14"/>
      <c r="R168" s="14"/>
      <c r="S168" s="14"/>
      <c r="T168" s="14"/>
      <c r="U168" s="16" t="s">
        <v>288</v>
      </c>
      <c r="V168" s="16" t="s">
        <v>288</v>
      </c>
    </row>
    <row r="169">
      <c r="A169" s="10">
        <v>42586.0</v>
      </c>
      <c r="B169" s="11">
        <v>0.3020833333333333</v>
      </c>
      <c r="C169" s="13" t="s">
        <v>84</v>
      </c>
      <c r="D169" s="13" t="s">
        <v>26</v>
      </c>
      <c r="E169" s="11">
        <v>0.3020833333333333</v>
      </c>
      <c r="F169" s="13" t="s">
        <v>1489</v>
      </c>
      <c r="G169" s="10">
        <v>42586.0</v>
      </c>
      <c r="H169" s="13" t="s">
        <v>2255</v>
      </c>
      <c r="I169" s="13" t="s">
        <v>2255</v>
      </c>
      <c r="J169" s="14"/>
      <c r="K169" s="13" t="s">
        <v>2214</v>
      </c>
      <c r="L169" s="13" t="s">
        <v>3778</v>
      </c>
      <c r="M169" s="13" t="s">
        <v>2020</v>
      </c>
      <c r="N169" s="13" t="s">
        <v>3390</v>
      </c>
      <c r="O169" s="13">
        <v>1.0</v>
      </c>
      <c r="P169" s="13" t="s">
        <v>3391</v>
      </c>
      <c r="Q169" s="14"/>
      <c r="R169" s="14"/>
      <c r="S169" s="14"/>
      <c r="T169" s="14"/>
      <c r="U169" s="16" t="s">
        <v>288</v>
      </c>
      <c r="V169" s="16" t="s">
        <v>288</v>
      </c>
    </row>
    <row r="170">
      <c r="A170" s="10">
        <v>42586.0</v>
      </c>
      <c r="B170" s="11">
        <v>0.3020833333333333</v>
      </c>
      <c r="C170" s="13" t="s">
        <v>84</v>
      </c>
      <c r="D170" s="13" t="s">
        <v>26</v>
      </c>
      <c r="E170" s="11">
        <v>0.3020833333333333</v>
      </c>
      <c r="F170" s="13" t="s">
        <v>1489</v>
      </c>
      <c r="G170" s="10">
        <v>42586.0</v>
      </c>
      <c r="H170" s="13" t="s">
        <v>2255</v>
      </c>
      <c r="I170" s="13" t="s">
        <v>2255</v>
      </c>
      <c r="J170" s="14"/>
      <c r="K170" s="13" t="s">
        <v>2214</v>
      </c>
      <c r="L170" s="13" t="s">
        <v>3781</v>
      </c>
      <c r="M170" s="13" t="s">
        <v>2020</v>
      </c>
      <c r="N170" s="13" t="s">
        <v>3390</v>
      </c>
      <c r="O170" s="13">
        <v>1.0</v>
      </c>
      <c r="P170" s="13" t="s">
        <v>3391</v>
      </c>
      <c r="Q170" s="14"/>
      <c r="R170" s="14"/>
      <c r="S170" s="14"/>
      <c r="T170" s="14"/>
      <c r="U170" s="16" t="s">
        <v>288</v>
      </c>
      <c r="V170" s="16" t="s">
        <v>288</v>
      </c>
    </row>
    <row r="171">
      <c r="A171" s="10">
        <v>42586.0</v>
      </c>
      <c r="B171" s="11">
        <v>0.3020833333333333</v>
      </c>
      <c r="C171" s="13" t="s">
        <v>84</v>
      </c>
      <c r="D171" s="13" t="s">
        <v>26</v>
      </c>
      <c r="E171" s="11">
        <v>0.3020833333333333</v>
      </c>
      <c r="F171" s="13" t="s">
        <v>1489</v>
      </c>
      <c r="G171" s="10">
        <v>42586.0</v>
      </c>
      <c r="H171" s="13" t="s">
        <v>2255</v>
      </c>
      <c r="I171" s="13" t="s">
        <v>2255</v>
      </c>
      <c r="J171" s="14"/>
      <c r="K171" s="13" t="s">
        <v>2214</v>
      </c>
      <c r="L171" s="13" t="s">
        <v>3783</v>
      </c>
      <c r="M171" s="13" t="s">
        <v>2020</v>
      </c>
      <c r="N171" s="13" t="s">
        <v>3390</v>
      </c>
      <c r="O171" s="13">
        <v>1.0</v>
      </c>
      <c r="P171" s="13" t="s">
        <v>3391</v>
      </c>
      <c r="Q171" s="14"/>
      <c r="R171" s="14"/>
      <c r="S171" s="14"/>
      <c r="T171" s="14"/>
      <c r="U171" s="16" t="s">
        <v>288</v>
      </c>
      <c r="V171" s="16" t="s">
        <v>288</v>
      </c>
    </row>
    <row r="172">
      <c r="A172" s="10">
        <v>42586.0</v>
      </c>
      <c r="B172" s="11">
        <v>0.3020833333333333</v>
      </c>
      <c r="C172" s="13" t="s">
        <v>84</v>
      </c>
      <c r="D172" s="13" t="s">
        <v>26</v>
      </c>
      <c r="E172" s="11">
        <v>0.3020833333333333</v>
      </c>
      <c r="F172" s="13" t="s">
        <v>1489</v>
      </c>
      <c r="G172" s="10">
        <v>42586.0</v>
      </c>
      <c r="H172" s="13" t="s">
        <v>2255</v>
      </c>
      <c r="I172" s="13" t="s">
        <v>2255</v>
      </c>
      <c r="J172" s="14"/>
      <c r="K172" s="13" t="s">
        <v>2214</v>
      </c>
      <c r="L172" s="13" t="s">
        <v>3785</v>
      </c>
      <c r="M172" s="13" t="s">
        <v>2020</v>
      </c>
      <c r="N172" s="13" t="s">
        <v>3390</v>
      </c>
      <c r="O172" s="13">
        <v>1.0</v>
      </c>
      <c r="P172" s="13" t="s">
        <v>3391</v>
      </c>
      <c r="Q172" s="14"/>
      <c r="R172" s="14"/>
      <c r="S172" s="14"/>
      <c r="T172" s="14"/>
      <c r="U172" s="16" t="s">
        <v>288</v>
      </c>
      <c r="V172" s="16" t="s">
        <v>288</v>
      </c>
    </row>
    <row r="173">
      <c r="A173" s="10">
        <v>42586.0</v>
      </c>
      <c r="B173" s="11">
        <v>0.3020833333333333</v>
      </c>
      <c r="C173" s="13" t="s">
        <v>84</v>
      </c>
      <c r="D173" s="13" t="s">
        <v>26</v>
      </c>
      <c r="E173" s="11">
        <v>0.3020833333333333</v>
      </c>
      <c r="F173" s="13" t="s">
        <v>1489</v>
      </c>
      <c r="G173" s="10">
        <v>42586.0</v>
      </c>
      <c r="H173" s="13" t="s">
        <v>2255</v>
      </c>
      <c r="I173" s="13" t="s">
        <v>2255</v>
      </c>
      <c r="J173" s="14"/>
      <c r="K173" s="13" t="s">
        <v>2214</v>
      </c>
      <c r="L173" s="13" t="s">
        <v>3786</v>
      </c>
      <c r="M173" s="13" t="s">
        <v>2020</v>
      </c>
      <c r="N173" s="13" t="s">
        <v>3390</v>
      </c>
      <c r="O173" s="13">
        <v>1.0</v>
      </c>
      <c r="P173" s="13" t="s">
        <v>3391</v>
      </c>
      <c r="Q173" s="14"/>
      <c r="R173" s="14"/>
      <c r="S173" s="14"/>
      <c r="T173" s="14"/>
      <c r="U173" s="16" t="s">
        <v>288</v>
      </c>
      <c r="V173" s="16" t="s">
        <v>288</v>
      </c>
    </row>
    <row r="174">
      <c r="A174" s="10">
        <v>42586.0</v>
      </c>
      <c r="B174" s="11">
        <v>0.3020833333333333</v>
      </c>
      <c r="C174" s="13" t="s">
        <v>84</v>
      </c>
      <c r="D174" s="13" t="s">
        <v>26</v>
      </c>
      <c r="E174" s="11">
        <v>0.3020833333333333</v>
      </c>
      <c r="F174" s="13" t="s">
        <v>1489</v>
      </c>
      <c r="G174" s="10">
        <v>42586.0</v>
      </c>
      <c r="H174" s="13" t="s">
        <v>2255</v>
      </c>
      <c r="I174" s="13" t="s">
        <v>2255</v>
      </c>
      <c r="J174" s="14"/>
      <c r="K174" s="13" t="s">
        <v>2214</v>
      </c>
      <c r="L174" s="13" t="s">
        <v>3789</v>
      </c>
      <c r="M174" s="13" t="s">
        <v>2020</v>
      </c>
      <c r="N174" s="13" t="s">
        <v>3390</v>
      </c>
      <c r="O174" s="13">
        <v>1.0</v>
      </c>
      <c r="P174" s="13" t="s">
        <v>3391</v>
      </c>
      <c r="Q174" s="14"/>
      <c r="R174" s="14"/>
      <c r="S174" s="14"/>
      <c r="T174" s="14"/>
      <c r="U174" s="16" t="s">
        <v>288</v>
      </c>
      <c r="V174" s="16" t="s">
        <v>288</v>
      </c>
    </row>
    <row r="175">
      <c r="A175" s="10">
        <v>42586.0</v>
      </c>
      <c r="B175" s="11">
        <v>0.3020833333333333</v>
      </c>
      <c r="C175" s="13" t="s">
        <v>84</v>
      </c>
      <c r="D175" s="13" t="s">
        <v>26</v>
      </c>
      <c r="E175" s="11">
        <v>0.3020833333333333</v>
      </c>
      <c r="F175" s="13" t="s">
        <v>1489</v>
      </c>
      <c r="G175" s="10">
        <v>42586.0</v>
      </c>
      <c r="H175" s="13" t="s">
        <v>2255</v>
      </c>
      <c r="I175" s="13" t="s">
        <v>2255</v>
      </c>
      <c r="J175" s="14"/>
      <c r="K175" s="13" t="s">
        <v>2214</v>
      </c>
      <c r="L175" s="13" t="s">
        <v>3790</v>
      </c>
      <c r="M175" s="13" t="s">
        <v>2020</v>
      </c>
      <c r="N175" s="13" t="s">
        <v>3390</v>
      </c>
      <c r="O175" s="13">
        <v>1.0</v>
      </c>
      <c r="P175" s="13" t="s">
        <v>3391</v>
      </c>
      <c r="Q175" s="14"/>
      <c r="R175" s="14"/>
      <c r="S175" s="14"/>
      <c r="T175" s="14"/>
      <c r="U175" s="16" t="s">
        <v>288</v>
      </c>
      <c r="V175" s="16" t="s">
        <v>288</v>
      </c>
    </row>
    <row r="176">
      <c r="A176" s="10">
        <v>42586.0</v>
      </c>
      <c r="B176" s="11">
        <v>0.3020833333333333</v>
      </c>
      <c r="C176" s="13" t="s">
        <v>84</v>
      </c>
      <c r="D176" s="13" t="s">
        <v>26</v>
      </c>
      <c r="E176" s="11">
        <v>0.3020833333333333</v>
      </c>
      <c r="F176" s="13" t="s">
        <v>1489</v>
      </c>
      <c r="G176" s="10">
        <v>42586.0</v>
      </c>
      <c r="H176" s="13" t="s">
        <v>2255</v>
      </c>
      <c r="I176" s="13" t="s">
        <v>2255</v>
      </c>
      <c r="J176" s="14"/>
      <c r="K176" s="13" t="s">
        <v>2214</v>
      </c>
      <c r="L176" s="13" t="s">
        <v>3793</v>
      </c>
      <c r="M176" s="13" t="s">
        <v>2020</v>
      </c>
      <c r="N176" s="13" t="s">
        <v>3390</v>
      </c>
      <c r="O176" s="13">
        <v>1.0</v>
      </c>
      <c r="P176" s="13" t="s">
        <v>3391</v>
      </c>
      <c r="Q176" s="14"/>
      <c r="R176" s="14"/>
      <c r="S176" s="14"/>
      <c r="T176" s="14"/>
      <c r="U176" s="16" t="s">
        <v>288</v>
      </c>
      <c r="V176" s="16" t="s">
        <v>288</v>
      </c>
    </row>
    <row r="177">
      <c r="A177" s="10">
        <v>42586.0</v>
      </c>
      <c r="B177" s="11">
        <v>0.3020833333333333</v>
      </c>
      <c r="C177" s="13" t="s">
        <v>84</v>
      </c>
      <c r="D177" s="13" t="s">
        <v>26</v>
      </c>
      <c r="E177" s="11">
        <v>0.3020833333333333</v>
      </c>
      <c r="F177" s="13" t="s">
        <v>1489</v>
      </c>
      <c r="G177" s="10">
        <v>42586.0</v>
      </c>
      <c r="H177" s="13" t="s">
        <v>2255</v>
      </c>
      <c r="I177" s="13" t="s">
        <v>2255</v>
      </c>
      <c r="J177" s="14"/>
      <c r="K177" s="13" t="s">
        <v>2214</v>
      </c>
      <c r="L177" s="13" t="s">
        <v>3794</v>
      </c>
      <c r="M177" s="13" t="s">
        <v>2020</v>
      </c>
      <c r="N177" s="13" t="s">
        <v>3390</v>
      </c>
      <c r="O177" s="13">
        <v>1.0</v>
      </c>
      <c r="P177" s="13" t="s">
        <v>3391</v>
      </c>
      <c r="Q177" s="14"/>
      <c r="R177" s="14"/>
      <c r="S177" s="14"/>
      <c r="T177" s="14"/>
      <c r="U177" s="16" t="s">
        <v>288</v>
      </c>
      <c r="V177" s="16" t="s">
        <v>288</v>
      </c>
    </row>
    <row r="178">
      <c r="A178" s="10">
        <v>42586.0</v>
      </c>
      <c r="B178" s="11">
        <v>0.3020833333333333</v>
      </c>
      <c r="C178" s="13" t="s">
        <v>84</v>
      </c>
      <c r="D178" s="13" t="s">
        <v>26</v>
      </c>
      <c r="E178" s="11">
        <v>0.3020833333333333</v>
      </c>
      <c r="F178" s="13" t="s">
        <v>1489</v>
      </c>
      <c r="G178" s="10">
        <v>42586.0</v>
      </c>
      <c r="H178" s="13" t="s">
        <v>2255</v>
      </c>
      <c r="I178" s="13" t="s">
        <v>2255</v>
      </c>
      <c r="J178" s="14"/>
      <c r="K178" s="13" t="s">
        <v>2214</v>
      </c>
      <c r="L178" s="13" t="s">
        <v>3799</v>
      </c>
      <c r="M178" s="13" t="s">
        <v>2020</v>
      </c>
      <c r="N178" s="13" t="s">
        <v>3390</v>
      </c>
      <c r="O178" s="13">
        <v>1.0</v>
      </c>
      <c r="P178" s="13" t="s">
        <v>3391</v>
      </c>
      <c r="Q178" s="14"/>
      <c r="R178" s="14"/>
      <c r="S178" s="14"/>
      <c r="T178" s="14"/>
      <c r="U178" s="16" t="s">
        <v>288</v>
      </c>
      <c r="V178" s="16" t="s">
        <v>288</v>
      </c>
    </row>
    <row r="179">
      <c r="A179" s="10">
        <v>42586.0</v>
      </c>
      <c r="B179" s="11">
        <v>0.3020833333333333</v>
      </c>
      <c r="C179" s="13" t="s">
        <v>84</v>
      </c>
      <c r="D179" s="13" t="s">
        <v>26</v>
      </c>
      <c r="E179" s="11">
        <v>0.3020833333333333</v>
      </c>
      <c r="F179" s="13" t="s">
        <v>1489</v>
      </c>
      <c r="G179" s="10">
        <v>42586.0</v>
      </c>
      <c r="H179" s="13" t="s">
        <v>2255</v>
      </c>
      <c r="I179" s="13" t="s">
        <v>2255</v>
      </c>
      <c r="J179" s="14"/>
      <c r="K179" s="13" t="s">
        <v>2214</v>
      </c>
      <c r="L179" s="13" t="s">
        <v>3802</v>
      </c>
      <c r="M179" s="13" t="s">
        <v>2020</v>
      </c>
      <c r="N179" s="13" t="s">
        <v>3390</v>
      </c>
      <c r="O179" s="13">
        <v>1.0</v>
      </c>
      <c r="P179" s="13" t="s">
        <v>3391</v>
      </c>
      <c r="Q179" s="14"/>
      <c r="R179" s="14"/>
      <c r="S179" s="14"/>
      <c r="T179" s="14"/>
      <c r="U179" s="16" t="s">
        <v>288</v>
      </c>
      <c r="V179" s="16" t="s">
        <v>288</v>
      </c>
    </row>
    <row r="180">
      <c r="A180" s="10">
        <v>42586.0</v>
      </c>
      <c r="B180" s="11">
        <v>0.3020833333333333</v>
      </c>
      <c r="C180" s="13" t="s">
        <v>84</v>
      </c>
      <c r="D180" s="13" t="s">
        <v>26</v>
      </c>
      <c r="E180" s="11">
        <v>0.3020833333333333</v>
      </c>
      <c r="F180" s="13" t="s">
        <v>1489</v>
      </c>
      <c r="G180" s="10">
        <v>42586.0</v>
      </c>
      <c r="H180" s="13" t="s">
        <v>2255</v>
      </c>
      <c r="I180" s="13" t="s">
        <v>2255</v>
      </c>
      <c r="J180" s="14"/>
      <c r="K180" s="13" t="s">
        <v>2214</v>
      </c>
      <c r="L180" s="13" t="s">
        <v>3805</v>
      </c>
      <c r="M180" s="13" t="s">
        <v>2020</v>
      </c>
      <c r="N180" s="13" t="s">
        <v>3390</v>
      </c>
      <c r="O180" s="13">
        <v>1.0</v>
      </c>
      <c r="P180" s="13" t="s">
        <v>3391</v>
      </c>
      <c r="Q180" s="14"/>
      <c r="R180" s="14"/>
      <c r="S180" s="14"/>
      <c r="T180" s="14"/>
      <c r="U180" s="16" t="s">
        <v>288</v>
      </c>
      <c r="V180" s="16" t="s">
        <v>288</v>
      </c>
    </row>
    <row r="181">
      <c r="A181" s="10">
        <v>42586.0</v>
      </c>
      <c r="B181" s="11">
        <v>0.3020833333333333</v>
      </c>
      <c r="C181" s="13" t="s">
        <v>84</v>
      </c>
      <c r="D181" s="13" t="s">
        <v>26</v>
      </c>
      <c r="E181" s="11">
        <v>0.3020833333333333</v>
      </c>
      <c r="F181" s="13" t="s">
        <v>1489</v>
      </c>
      <c r="G181" s="10">
        <v>42586.0</v>
      </c>
      <c r="H181" s="13" t="s">
        <v>2255</v>
      </c>
      <c r="I181" s="13" t="s">
        <v>2255</v>
      </c>
      <c r="J181" s="14"/>
      <c r="K181" s="13" t="s">
        <v>2214</v>
      </c>
      <c r="L181" s="13" t="s">
        <v>3806</v>
      </c>
      <c r="M181" s="13" t="s">
        <v>2020</v>
      </c>
      <c r="N181" s="13" t="s">
        <v>3390</v>
      </c>
      <c r="O181" s="13">
        <v>1.0</v>
      </c>
      <c r="P181" s="13" t="s">
        <v>3391</v>
      </c>
      <c r="Q181" s="14"/>
      <c r="R181" s="14"/>
      <c r="S181" s="14"/>
      <c r="T181" s="14"/>
      <c r="U181" s="16" t="s">
        <v>288</v>
      </c>
      <c r="V181" s="16" t="s">
        <v>288</v>
      </c>
    </row>
    <row r="182">
      <c r="A182" s="10">
        <v>42586.0</v>
      </c>
      <c r="B182" s="11">
        <v>0.3020833333333333</v>
      </c>
      <c r="C182" s="13" t="s">
        <v>84</v>
      </c>
      <c r="D182" s="13" t="s">
        <v>26</v>
      </c>
      <c r="E182" s="11">
        <v>0.3020833333333333</v>
      </c>
      <c r="F182" s="13" t="s">
        <v>1489</v>
      </c>
      <c r="G182" s="10">
        <v>42586.0</v>
      </c>
      <c r="H182" s="13" t="s">
        <v>2255</v>
      </c>
      <c r="I182" s="13" t="s">
        <v>2255</v>
      </c>
      <c r="J182" s="14"/>
      <c r="K182" s="13" t="s">
        <v>2214</v>
      </c>
      <c r="L182" s="13" t="s">
        <v>3809</v>
      </c>
      <c r="M182" s="13" t="s">
        <v>2020</v>
      </c>
      <c r="N182" s="13" t="s">
        <v>3390</v>
      </c>
      <c r="O182" s="13">
        <v>1.0</v>
      </c>
      <c r="P182" s="13" t="s">
        <v>3391</v>
      </c>
      <c r="Q182" s="14"/>
      <c r="R182" s="14"/>
      <c r="S182" s="14"/>
      <c r="T182" s="14"/>
      <c r="U182" s="16" t="s">
        <v>288</v>
      </c>
      <c r="V182" s="16" t="s">
        <v>288</v>
      </c>
    </row>
    <row r="183">
      <c r="A183" s="10">
        <v>42586.0</v>
      </c>
      <c r="B183" s="11">
        <v>0.3020833333333333</v>
      </c>
      <c r="C183" s="13" t="s">
        <v>84</v>
      </c>
      <c r="D183" s="13" t="s">
        <v>26</v>
      </c>
      <c r="E183" s="11">
        <v>0.3020833333333333</v>
      </c>
      <c r="F183" s="13" t="s">
        <v>1489</v>
      </c>
      <c r="G183" s="10">
        <v>42586.0</v>
      </c>
      <c r="H183" s="13" t="s">
        <v>2255</v>
      </c>
      <c r="I183" s="13" t="s">
        <v>2255</v>
      </c>
      <c r="J183" s="14"/>
      <c r="K183" s="13" t="s">
        <v>2214</v>
      </c>
      <c r="L183" s="13" t="s">
        <v>3810</v>
      </c>
      <c r="M183" s="13" t="s">
        <v>2020</v>
      </c>
      <c r="N183" s="13" t="s">
        <v>3390</v>
      </c>
      <c r="O183" s="13">
        <v>1.0</v>
      </c>
      <c r="P183" s="13" t="s">
        <v>3391</v>
      </c>
      <c r="Q183" s="14"/>
      <c r="R183" s="14"/>
      <c r="S183" s="14"/>
      <c r="T183" s="14"/>
      <c r="U183" s="16" t="s">
        <v>288</v>
      </c>
      <c r="V183" s="16" t="s">
        <v>288</v>
      </c>
    </row>
    <row r="184">
      <c r="A184" s="10">
        <v>42586.0</v>
      </c>
      <c r="B184" s="11">
        <v>0.3020833333333333</v>
      </c>
      <c r="C184" s="13" t="s">
        <v>84</v>
      </c>
      <c r="D184" s="13" t="s">
        <v>26</v>
      </c>
      <c r="E184" s="11">
        <v>0.3020833333333333</v>
      </c>
      <c r="F184" s="13" t="s">
        <v>1489</v>
      </c>
      <c r="G184" s="10">
        <v>42586.0</v>
      </c>
      <c r="H184" s="13" t="s">
        <v>2255</v>
      </c>
      <c r="I184" s="13" t="s">
        <v>2255</v>
      </c>
      <c r="J184" s="14"/>
      <c r="K184" s="13" t="s">
        <v>2214</v>
      </c>
      <c r="L184" s="13" t="s">
        <v>3813</v>
      </c>
      <c r="M184" s="13" t="s">
        <v>2020</v>
      </c>
      <c r="N184" s="13" t="s">
        <v>3390</v>
      </c>
      <c r="O184" s="13">
        <v>1.0</v>
      </c>
      <c r="P184" s="13" t="s">
        <v>3391</v>
      </c>
      <c r="Q184" s="14"/>
      <c r="R184" s="14"/>
      <c r="S184" s="14"/>
      <c r="T184" s="14"/>
      <c r="U184" s="16" t="s">
        <v>288</v>
      </c>
      <c r="V184" s="16" t="s">
        <v>288</v>
      </c>
    </row>
    <row r="185">
      <c r="A185" s="10">
        <v>42586.0</v>
      </c>
      <c r="B185" s="11">
        <v>0.3020833333333333</v>
      </c>
      <c r="C185" s="13" t="s">
        <v>84</v>
      </c>
      <c r="D185" s="13" t="s">
        <v>26</v>
      </c>
      <c r="E185" s="11">
        <v>0.3020833333333333</v>
      </c>
      <c r="F185" s="13" t="s">
        <v>1489</v>
      </c>
      <c r="G185" s="10">
        <v>42586.0</v>
      </c>
      <c r="H185" s="13" t="s">
        <v>2255</v>
      </c>
      <c r="I185" s="13" t="s">
        <v>2255</v>
      </c>
      <c r="J185" s="14"/>
      <c r="K185" s="13" t="s">
        <v>2214</v>
      </c>
      <c r="L185" s="13" t="s">
        <v>3816</v>
      </c>
      <c r="M185" s="13" t="s">
        <v>2020</v>
      </c>
      <c r="N185" s="13" t="s">
        <v>3390</v>
      </c>
      <c r="O185" s="13">
        <v>1.0</v>
      </c>
      <c r="P185" s="13" t="s">
        <v>3391</v>
      </c>
      <c r="Q185" s="14"/>
      <c r="R185" s="14"/>
      <c r="S185" s="14"/>
      <c r="T185" s="14"/>
      <c r="U185" s="16" t="s">
        <v>288</v>
      </c>
      <c r="V185" s="16" t="s">
        <v>288</v>
      </c>
    </row>
    <row r="186">
      <c r="A186" s="10">
        <v>42586.0</v>
      </c>
      <c r="B186" s="11">
        <v>0.3020833333333333</v>
      </c>
      <c r="C186" s="13" t="s">
        <v>84</v>
      </c>
      <c r="D186" s="13" t="s">
        <v>26</v>
      </c>
      <c r="E186" s="11">
        <v>0.3020833333333333</v>
      </c>
      <c r="F186" s="13" t="s">
        <v>1489</v>
      </c>
      <c r="G186" s="10">
        <v>42586.0</v>
      </c>
      <c r="H186" s="13" t="s">
        <v>2255</v>
      </c>
      <c r="I186" s="13" t="s">
        <v>2255</v>
      </c>
      <c r="J186" s="14"/>
      <c r="K186" s="13" t="s">
        <v>2214</v>
      </c>
      <c r="L186" s="13" t="s">
        <v>3817</v>
      </c>
      <c r="M186" s="13" t="s">
        <v>2020</v>
      </c>
      <c r="N186" s="13" t="s">
        <v>3390</v>
      </c>
      <c r="O186" s="13">
        <v>1.0</v>
      </c>
      <c r="P186" s="13" t="s">
        <v>3391</v>
      </c>
      <c r="Q186" s="14"/>
      <c r="R186" s="14"/>
      <c r="S186" s="14"/>
      <c r="T186" s="14"/>
      <c r="U186" s="16" t="s">
        <v>288</v>
      </c>
      <c r="V186" s="16" t="s">
        <v>288</v>
      </c>
    </row>
    <row r="187">
      <c r="A187" s="10">
        <v>42586.0</v>
      </c>
      <c r="B187" s="11">
        <v>0.3020833333333333</v>
      </c>
      <c r="C187" s="13" t="s">
        <v>84</v>
      </c>
      <c r="D187" s="13" t="s">
        <v>26</v>
      </c>
      <c r="E187" s="11">
        <v>0.3020833333333333</v>
      </c>
      <c r="F187" s="13" t="s">
        <v>1489</v>
      </c>
      <c r="G187" s="10">
        <v>42586.0</v>
      </c>
      <c r="H187" s="13" t="s">
        <v>2255</v>
      </c>
      <c r="I187" s="13" t="s">
        <v>2255</v>
      </c>
      <c r="J187" s="14"/>
      <c r="K187" s="13" t="s">
        <v>2214</v>
      </c>
      <c r="L187" s="13" t="s">
        <v>3820</v>
      </c>
      <c r="M187" s="13" t="s">
        <v>2020</v>
      </c>
      <c r="N187" s="13" t="s">
        <v>3390</v>
      </c>
      <c r="O187" s="13">
        <v>1.0</v>
      </c>
      <c r="P187" s="13" t="s">
        <v>3391</v>
      </c>
      <c r="Q187" s="14"/>
      <c r="R187" s="14"/>
      <c r="S187" s="14"/>
      <c r="T187" s="14"/>
      <c r="U187" s="16" t="s">
        <v>288</v>
      </c>
      <c r="V187" s="16" t="s">
        <v>288</v>
      </c>
    </row>
    <row r="188">
      <c r="A188" s="10">
        <v>42586.0</v>
      </c>
      <c r="B188" s="11">
        <v>0.3020833333333333</v>
      </c>
      <c r="C188" s="13" t="s">
        <v>84</v>
      </c>
      <c r="D188" s="13" t="s">
        <v>26</v>
      </c>
      <c r="E188" s="11">
        <v>0.3020833333333333</v>
      </c>
      <c r="F188" s="13" t="s">
        <v>1489</v>
      </c>
      <c r="G188" s="10">
        <v>42586.0</v>
      </c>
      <c r="H188" s="13" t="s">
        <v>2255</v>
      </c>
      <c r="I188" s="13" t="s">
        <v>2255</v>
      </c>
      <c r="J188" s="14"/>
      <c r="K188" s="13" t="s">
        <v>2214</v>
      </c>
      <c r="L188" s="13" t="s">
        <v>3823</v>
      </c>
      <c r="M188" s="13" t="s">
        <v>2020</v>
      </c>
      <c r="N188" s="13" t="s">
        <v>3390</v>
      </c>
      <c r="O188" s="13">
        <v>1.0</v>
      </c>
      <c r="P188" s="13" t="s">
        <v>3391</v>
      </c>
      <c r="Q188" s="14"/>
      <c r="R188" s="14"/>
      <c r="S188" s="14"/>
      <c r="T188" s="14"/>
      <c r="U188" s="16" t="s">
        <v>288</v>
      </c>
      <c r="V188" s="16" t="s">
        <v>288</v>
      </c>
    </row>
    <row r="189">
      <c r="A189" s="10">
        <v>42586.0</v>
      </c>
      <c r="B189" s="11">
        <v>0.3020833333333333</v>
      </c>
      <c r="C189" s="13" t="s">
        <v>84</v>
      </c>
      <c r="D189" s="13" t="s">
        <v>26</v>
      </c>
      <c r="E189" s="11">
        <v>0.3020833333333333</v>
      </c>
      <c r="F189" s="13" t="s">
        <v>1489</v>
      </c>
      <c r="G189" s="10">
        <v>42586.0</v>
      </c>
      <c r="H189" s="13" t="s">
        <v>2255</v>
      </c>
      <c r="I189" s="13" t="s">
        <v>2255</v>
      </c>
      <c r="J189" s="14"/>
      <c r="K189" s="13" t="s">
        <v>2214</v>
      </c>
      <c r="L189" s="13" t="s">
        <v>3824</v>
      </c>
      <c r="M189" s="13" t="s">
        <v>2020</v>
      </c>
      <c r="N189" s="13" t="s">
        <v>3390</v>
      </c>
      <c r="O189" s="13">
        <v>1.0</v>
      </c>
      <c r="P189" s="13" t="s">
        <v>3391</v>
      </c>
      <c r="Q189" s="14"/>
      <c r="R189" s="14"/>
      <c r="S189" s="14"/>
      <c r="T189" s="14"/>
      <c r="U189" s="16" t="s">
        <v>288</v>
      </c>
      <c r="V189" s="16" t="s">
        <v>288</v>
      </c>
    </row>
    <row r="190">
      <c r="A190" s="10">
        <v>42586.0</v>
      </c>
      <c r="B190" s="11">
        <v>0.3020833333333333</v>
      </c>
      <c r="C190" s="13" t="s">
        <v>84</v>
      </c>
      <c r="D190" s="13" t="s">
        <v>26</v>
      </c>
      <c r="E190" s="11">
        <v>0.3020833333333333</v>
      </c>
      <c r="F190" s="13" t="s">
        <v>1489</v>
      </c>
      <c r="G190" s="10">
        <v>42586.0</v>
      </c>
      <c r="H190" s="13" t="s">
        <v>2255</v>
      </c>
      <c r="I190" s="13" t="s">
        <v>2255</v>
      </c>
      <c r="J190" s="14"/>
      <c r="K190" s="13" t="s">
        <v>2214</v>
      </c>
      <c r="L190" s="13" t="s">
        <v>3827</v>
      </c>
      <c r="M190" s="13" t="s">
        <v>2020</v>
      </c>
      <c r="N190" s="13" t="s">
        <v>3390</v>
      </c>
      <c r="O190" s="13">
        <v>1.0</v>
      </c>
      <c r="P190" s="13" t="s">
        <v>3391</v>
      </c>
      <c r="Q190" s="14"/>
      <c r="R190" s="14"/>
      <c r="S190" s="14"/>
      <c r="T190" s="14"/>
      <c r="U190" s="16" t="s">
        <v>288</v>
      </c>
      <c r="V190" s="16" t="s">
        <v>288</v>
      </c>
    </row>
    <row r="191">
      <c r="A191" s="10">
        <v>42586.0</v>
      </c>
      <c r="B191" s="11">
        <v>0.3020833333333333</v>
      </c>
      <c r="C191" s="13" t="s">
        <v>84</v>
      </c>
      <c r="D191" s="13" t="s">
        <v>26</v>
      </c>
      <c r="E191" s="11">
        <v>0.3020833333333333</v>
      </c>
      <c r="F191" s="13" t="s">
        <v>1489</v>
      </c>
      <c r="G191" s="10">
        <v>42586.0</v>
      </c>
      <c r="H191" s="13" t="s">
        <v>2255</v>
      </c>
      <c r="I191" s="13" t="s">
        <v>2255</v>
      </c>
      <c r="J191" s="14"/>
      <c r="K191" s="13" t="s">
        <v>2214</v>
      </c>
      <c r="L191" s="13" t="s">
        <v>3828</v>
      </c>
      <c r="M191" s="13" t="s">
        <v>2020</v>
      </c>
      <c r="N191" s="13" t="s">
        <v>3390</v>
      </c>
      <c r="O191" s="13">
        <v>1.0</v>
      </c>
      <c r="P191" s="13" t="s">
        <v>3391</v>
      </c>
      <c r="Q191" s="14"/>
      <c r="R191" s="14"/>
      <c r="S191" s="14"/>
      <c r="T191" s="14"/>
      <c r="U191" s="16" t="s">
        <v>288</v>
      </c>
      <c r="V191" s="16" t="s">
        <v>288</v>
      </c>
    </row>
    <row r="192">
      <c r="A192" s="10">
        <v>42586.0</v>
      </c>
      <c r="B192" s="11">
        <v>0.3020833333333333</v>
      </c>
      <c r="C192" s="13" t="s">
        <v>84</v>
      </c>
      <c r="D192" s="13" t="s">
        <v>26</v>
      </c>
      <c r="E192" s="11">
        <v>0.3020833333333333</v>
      </c>
      <c r="F192" s="13" t="s">
        <v>1489</v>
      </c>
      <c r="G192" s="10">
        <v>42586.0</v>
      </c>
      <c r="H192" s="13" t="s">
        <v>2255</v>
      </c>
      <c r="I192" s="13" t="s">
        <v>2255</v>
      </c>
      <c r="J192" s="14"/>
      <c r="K192" s="13" t="s">
        <v>2214</v>
      </c>
      <c r="L192" s="13" t="s">
        <v>3831</v>
      </c>
      <c r="M192" s="13" t="s">
        <v>2020</v>
      </c>
      <c r="N192" s="13" t="s">
        <v>3390</v>
      </c>
      <c r="O192" s="13">
        <v>1.0</v>
      </c>
      <c r="P192" s="13" t="s">
        <v>3391</v>
      </c>
      <c r="Q192" s="14"/>
      <c r="R192" s="14"/>
      <c r="S192" s="14"/>
      <c r="T192" s="14"/>
      <c r="U192" s="16" t="s">
        <v>288</v>
      </c>
      <c r="V192" s="16" t="s">
        <v>288</v>
      </c>
    </row>
    <row r="193">
      <c r="A193" s="10">
        <v>42586.0</v>
      </c>
      <c r="B193" s="11">
        <v>0.3020833333333333</v>
      </c>
      <c r="C193" s="13" t="s">
        <v>84</v>
      </c>
      <c r="D193" s="13" t="s">
        <v>26</v>
      </c>
      <c r="E193" s="11">
        <v>0.3020833333333333</v>
      </c>
      <c r="F193" s="13" t="s">
        <v>1489</v>
      </c>
      <c r="G193" s="10">
        <v>42586.0</v>
      </c>
      <c r="H193" s="13" t="s">
        <v>2255</v>
      </c>
      <c r="I193" s="13" t="s">
        <v>2255</v>
      </c>
      <c r="J193" s="14"/>
      <c r="K193" s="13" t="s">
        <v>2214</v>
      </c>
      <c r="L193" s="13" t="s">
        <v>3834</v>
      </c>
      <c r="M193" s="13" t="s">
        <v>2020</v>
      </c>
      <c r="N193" s="13" t="s">
        <v>3390</v>
      </c>
      <c r="O193" s="13">
        <v>1.0</v>
      </c>
      <c r="P193" s="13" t="s">
        <v>3391</v>
      </c>
      <c r="Q193" s="14"/>
      <c r="R193" s="14"/>
      <c r="S193" s="14"/>
      <c r="T193" s="14"/>
      <c r="U193" s="16" t="s">
        <v>288</v>
      </c>
      <c r="V193" s="16" t="s">
        <v>288</v>
      </c>
    </row>
    <row r="194">
      <c r="A194" s="10">
        <v>42586.0</v>
      </c>
      <c r="B194" s="11">
        <v>0.3020833333333333</v>
      </c>
      <c r="C194" s="13" t="s">
        <v>84</v>
      </c>
      <c r="D194" s="13" t="s">
        <v>26</v>
      </c>
      <c r="E194" s="11">
        <v>0.3020833333333333</v>
      </c>
      <c r="F194" s="13" t="s">
        <v>1489</v>
      </c>
      <c r="G194" s="10">
        <v>42586.0</v>
      </c>
      <c r="H194" s="13" t="s">
        <v>2255</v>
      </c>
      <c r="I194" s="13" t="s">
        <v>2255</v>
      </c>
      <c r="J194" s="14"/>
      <c r="K194" s="13" t="s">
        <v>2214</v>
      </c>
      <c r="L194" s="13" t="s">
        <v>3837</v>
      </c>
      <c r="M194" s="13" t="s">
        <v>2020</v>
      </c>
      <c r="N194" s="13" t="s">
        <v>3390</v>
      </c>
      <c r="O194" s="13">
        <v>1.0</v>
      </c>
      <c r="P194" s="13" t="s">
        <v>3391</v>
      </c>
      <c r="Q194" s="14"/>
      <c r="R194" s="14"/>
      <c r="S194" s="14"/>
      <c r="T194" s="14"/>
      <c r="U194" s="16" t="s">
        <v>288</v>
      </c>
      <c r="V194" s="16" t="s">
        <v>288</v>
      </c>
    </row>
    <row r="195">
      <c r="A195" s="10">
        <v>42586.0</v>
      </c>
      <c r="B195" s="11">
        <v>0.3020833333333333</v>
      </c>
      <c r="C195" s="13" t="s">
        <v>84</v>
      </c>
      <c r="D195" s="13" t="s">
        <v>26</v>
      </c>
      <c r="E195" s="11">
        <v>0.3020833333333333</v>
      </c>
      <c r="F195" s="13" t="s">
        <v>1489</v>
      </c>
      <c r="G195" s="10">
        <v>42586.0</v>
      </c>
      <c r="H195" s="13" t="s">
        <v>2255</v>
      </c>
      <c r="I195" s="13" t="s">
        <v>2255</v>
      </c>
      <c r="J195" s="14"/>
      <c r="K195" s="13" t="s">
        <v>2214</v>
      </c>
      <c r="L195" s="13" t="s">
        <v>3838</v>
      </c>
      <c r="M195" s="13" t="s">
        <v>2020</v>
      </c>
      <c r="N195" s="13" t="s">
        <v>3390</v>
      </c>
      <c r="O195" s="13">
        <v>1.0</v>
      </c>
      <c r="P195" s="13" t="s">
        <v>3391</v>
      </c>
      <c r="Q195" s="14"/>
      <c r="R195" s="14"/>
      <c r="S195" s="14"/>
      <c r="T195" s="14"/>
      <c r="U195" s="16" t="s">
        <v>288</v>
      </c>
      <c r="V195" s="16" t="s">
        <v>288</v>
      </c>
    </row>
    <row r="196">
      <c r="A196" s="10">
        <v>42586.0</v>
      </c>
      <c r="B196" s="11">
        <v>0.3020833333333333</v>
      </c>
      <c r="C196" s="13" t="s">
        <v>84</v>
      </c>
      <c r="D196" s="13" t="s">
        <v>26</v>
      </c>
      <c r="E196" s="11">
        <v>0.3020833333333333</v>
      </c>
      <c r="F196" s="13" t="s">
        <v>1489</v>
      </c>
      <c r="G196" s="10">
        <v>42586.0</v>
      </c>
      <c r="H196" s="13" t="s">
        <v>2255</v>
      </c>
      <c r="I196" s="13" t="s">
        <v>2255</v>
      </c>
      <c r="J196" s="14"/>
      <c r="K196" s="13" t="s">
        <v>2214</v>
      </c>
      <c r="L196" s="13" t="s">
        <v>3841</v>
      </c>
      <c r="M196" s="13" t="s">
        <v>2020</v>
      </c>
      <c r="N196" s="13" t="s">
        <v>3390</v>
      </c>
      <c r="O196" s="13">
        <v>1.0</v>
      </c>
      <c r="P196" s="13" t="s">
        <v>3391</v>
      </c>
      <c r="Q196" s="14"/>
      <c r="R196" s="14"/>
      <c r="S196" s="14"/>
      <c r="T196" s="14"/>
      <c r="U196" s="16" t="s">
        <v>288</v>
      </c>
      <c r="V196" s="16" t="s">
        <v>288</v>
      </c>
    </row>
    <row r="197">
      <c r="A197" s="10">
        <v>42586.0</v>
      </c>
      <c r="B197" s="11">
        <v>0.4409722222222222</v>
      </c>
      <c r="C197" s="13" t="s">
        <v>3316</v>
      </c>
      <c r="D197" s="13" t="s">
        <v>26</v>
      </c>
      <c r="E197" s="11">
        <v>0.4409722222222222</v>
      </c>
      <c r="F197" s="13" t="s">
        <v>3842</v>
      </c>
      <c r="G197" s="10">
        <v>42586.0</v>
      </c>
      <c r="H197" s="18">
        <v>42586.0</v>
      </c>
      <c r="I197" s="11">
        <v>0.49583333333333335</v>
      </c>
      <c r="J197" s="14"/>
      <c r="K197" s="13" t="s">
        <v>33</v>
      </c>
      <c r="L197" s="13" t="s">
        <v>3844</v>
      </c>
      <c r="M197" s="13" t="s">
        <v>39</v>
      </c>
      <c r="N197" s="13" t="s">
        <v>3846</v>
      </c>
      <c r="O197" s="13">
        <v>1.0</v>
      </c>
      <c r="P197" s="13" t="s">
        <v>3847</v>
      </c>
      <c r="Q197" s="13" t="s">
        <v>3848</v>
      </c>
      <c r="R197" s="23" t="s">
        <v>3849</v>
      </c>
      <c r="S197" s="14"/>
      <c r="T197" s="14"/>
      <c r="U197" s="16">
        <v>26397.0</v>
      </c>
      <c r="V197" s="93">
        <v>42590.0</v>
      </c>
      <c r="Y197">
        <f t="shared" ref="Y197:Y204" si="3">H197-G197</f>
        <v>0</v>
      </c>
    </row>
    <row r="198">
      <c r="A198" s="10">
        <v>42586.0</v>
      </c>
      <c r="B198" s="11">
        <v>0.4409722222222222</v>
      </c>
      <c r="C198" s="13" t="s">
        <v>3316</v>
      </c>
      <c r="D198" s="13" t="s">
        <v>26</v>
      </c>
      <c r="E198" s="11">
        <v>0.4409722222222222</v>
      </c>
      <c r="F198" s="13" t="s">
        <v>3842</v>
      </c>
      <c r="G198" s="10">
        <v>42586.0</v>
      </c>
      <c r="H198" s="18">
        <v>42586.0</v>
      </c>
      <c r="I198" s="11">
        <v>0.5590277777777778</v>
      </c>
      <c r="J198" s="14"/>
      <c r="K198" s="13" t="s">
        <v>33</v>
      </c>
      <c r="L198" s="13" t="s">
        <v>3852</v>
      </c>
      <c r="M198" s="13" t="s">
        <v>39</v>
      </c>
      <c r="N198" s="13" t="s">
        <v>3853</v>
      </c>
      <c r="O198" s="13">
        <v>1.0</v>
      </c>
      <c r="P198" s="13" t="s">
        <v>958</v>
      </c>
      <c r="Q198" s="13" t="s">
        <v>3854</v>
      </c>
      <c r="R198" s="23" t="s">
        <v>3855</v>
      </c>
      <c r="S198" s="14"/>
      <c r="T198" s="14"/>
      <c r="U198" s="16">
        <v>26398.0</v>
      </c>
      <c r="V198" s="93">
        <v>42590.0</v>
      </c>
      <c r="Y198">
        <f t="shared" si="3"/>
        <v>0</v>
      </c>
    </row>
    <row r="199">
      <c r="A199" s="10">
        <v>42586.0</v>
      </c>
      <c r="B199" s="11">
        <v>0.4409722222222222</v>
      </c>
      <c r="C199" s="13" t="s">
        <v>3316</v>
      </c>
      <c r="D199" s="13" t="s">
        <v>26</v>
      </c>
      <c r="E199" s="11">
        <v>0.4409722222222222</v>
      </c>
      <c r="F199" s="13" t="s">
        <v>3842</v>
      </c>
      <c r="G199" s="10">
        <v>42594.0</v>
      </c>
      <c r="H199" s="54">
        <v>42598.0</v>
      </c>
      <c r="I199" s="11">
        <v>0.7118055555555556</v>
      </c>
      <c r="J199" s="14"/>
      <c r="K199" s="13" t="s">
        <v>33</v>
      </c>
      <c r="L199" s="13" t="s">
        <v>3858</v>
      </c>
      <c r="M199" s="13" t="s">
        <v>39</v>
      </c>
      <c r="N199" s="13" t="s">
        <v>3859</v>
      </c>
      <c r="O199" s="13">
        <v>1.0</v>
      </c>
      <c r="P199" s="13" t="s">
        <v>3336</v>
      </c>
      <c r="Q199" s="13" t="s">
        <v>3860</v>
      </c>
      <c r="R199" s="23" t="s">
        <v>3861</v>
      </c>
      <c r="S199" s="14"/>
      <c r="T199" s="14"/>
      <c r="U199" s="16">
        <v>26521.0</v>
      </c>
      <c r="V199" s="93">
        <v>42605.0</v>
      </c>
      <c r="Y199">
        <f t="shared" si="3"/>
        <v>4</v>
      </c>
    </row>
    <row r="200">
      <c r="A200" s="10">
        <v>42586.0</v>
      </c>
      <c r="B200" s="11">
        <v>0.4548611111111111</v>
      </c>
      <c r="C200" s="13" t="s">
        <v>3316</v>
      </c>
      <c r="D200" s="13" t="s">
        <v>26</v>
      </c>
      <c r="E200" s="11">
        <v>0.4548611111111111</v>
      </c>
      <c r="F200" s="13" t="s">
        <v>29</v>
      </c>
      <c r="G200" s="10">
        <v>42592.0</v>
      </c>
      <c r="H200" s="18">
        <v>42592.0</v>
      </c>
      <c r="I200" s="11">
        <v>0.47430555555555554</v>
      </c>
      <c r="J200" s="14"/>
      <c r="K200" s="13" t="s">
        <v>33</v>
      </c>
      <c r="L200" s="13" t="s">
        <v>3864</v>
      </c>
      <c r="M200" s="13" t="s">
        <v>144</v>
      </c>
      <c r="N200" s="13" t="s">
        <v>3865</v>
      </c>
      <c r="O200" s="13">
        <v>1.0</v>
      </c>
      <c r="P200" s="13" t="s">
        <v>3866</v>
      </c>
      <c r="Q200" s="14"/>
      <c r="R200" s="13">
        <v>118704.0</v>
      </c>
      <c r="S200" s="14"/>
      <c r="T200" s="14"/>
      <c r="U200" s="16">
        <v>26436.0</v>
      </c>
      <c r="V200" s="93">
        <v>42593.0</v>
      </c>
      <c r="Y200">
        <f t="shared" si="3"/>
        <v>0</v>
      </c>
    </row>
    <row r="201">
      <c r="A201" s="10">
        <v>42586.0</v>
      </c>
      <c r="B201" s="11">
        <v>0.4548611111111111</v>
      </c>
      <c r="C201" s="13" t="s">
        <v>3316</v>
      </c>
      <c r="D201" s="13" t="s">
        <v>26</v>
      </c>
      <c r="E201" s="11">
        <v>0.4548611111111111</v>
      </c>
      <c r="F201" s="13" t="s">
        <v>29</v>
      </c>
      <c r="G201" s="10">
        <v>42587.0</v>
      </c>
      <c r="H201" s="12">
        <v>42587.0</v>
      </c>
      <c r="I201" s="11">
        <v>0.4895833333333333</v>
      </c>
      <c r="J201" s="14"/>
      <c r="K201" s="13" t="s">
        <v>33</v>
      </c>
      <c r="L201" s="13" t="s">
        <v>3870</v>
      </c>
      <c r="M201" s="13" t="s">
        <v>144</v>
      </c>
      <c r="N201" s="13" t="s">
        <v>3871</v>
      </c>
      <c r="O201" s="13">
        <v>1.0</v>
      </c>
      <c r="P201" s="13" t="s">
        <v>3872</v>
      </c>
      <c r="Q201" s="14"/>
      <c r="R201" s="13">
        <v>118704.0</v>
      </c>
      <c r="S201" s="14"/>
      <c r="T201" s="14"/>
      <c r="U201" s="16">
        <v>26396.0</v>
      </c>
      <c r="V201" s="93">
        <v>42590.0</v>
      </c>
      <c r="Y201">
        <f t="shared" si="3"/>
        <v>0</v>
      </c>
    </row>
    <row r="202">
      <c r="A202" s="10">
        <v>42586.0</v>
      </c>
      <c r="B202" s="11">
        <v>0.4548611111111111</v>
      </c>
      <c r="C202" s="13" t="s">
        <v>3316</v>
      </c>
      <c r="D202" s="13" t="s">
        <v>26</v>
      </c>
      <c r="E202" s="11">
        <v>0.4548611111111111</v>
      </c>
      <c r="F202" s="13" t="s">
        <v>29</v>
      </c>
      <c r="G202" s="10">
        <v>42587.0</v>
      </c>
      <c r="H202" s="18">
        <v>42586.0</v>
      </c>
      <c r="I202" s="11">
        <v>0.55625</v>
      </c>
      <c r="J202" s="14"/>
      <c r="K202" s="13" t="s">
        <v>33</v>
      </c>
      <c r="L202" s="13" t="s">
        <v>3878</v>
      </c>
      <c r="M202" s="13" t="s">
        <v>144</v>
      </c>
      <c r="N202" s="13" t="s">
        <v>3879</v>
      </c>
      <c r="O202" s="13">
        <v>1.0</v>
      </c>
      <c r="P202" s="13" t="s">
        <v>3880</v>
      </c>
      <c r="Q202" s="14"/>
      <c r="R202" s="13">
        <v>118704.0</v>
      </c>
      <c r="S202" s="14"/>
      <c r="T202" s="14"/>
      <c r="U202" s="16">
        <v>26395.0</v>
      </c>
      <c r="V202" s="93">
        <v>42590.0</v>
      </c>
      <c r="Y202">
        <f t="shared" si="3"/>
        <v>-1</v>
      </c>
    </row>
    <row r="203">
      <c r="A203" s="10">
        <v>42586.0</v>
      </c>
      <c r="B203" s="11">
        <v>0.46805555555555556</v>
      </c>
      <c r="C203" s="13" t="s">
        <v>3316</v>
      </c>
      <c r="D203" s="13" t="s">
        <v>26</v>
      </c>
      <c r="E203" s="11">
        <v>0.46805555555555556</v>
      </c>
      <c r="F203" s="13" t="s">
        <v>29</v>
      </c>
      <c r="G203" s="10">
        <v>42587.0</v>
      </c>
      <c r="H203" s="12">
        <v>42587.0</v>
      </c>
      <c r="I203" s="11">
        <v>0.6430555555555556</v>
      </c>
      <c r="J203" s="14"/>
      <c r="K203" s="13" t="s">
        <v>87</v>
      </c>
      <c r="L203" s="13" t="s">
        <v>3883</v>
      </c>
      <c r="M203" s="13" t="s">
        <v>2733</v>
      </c>
      <c r="N203" s="13" t="s">
        <v>3884</v>
      </c>
      <c r="O203" s="13">
        <v>1.0</v>
      </c>
      <c r="P203" s="13" t="s">
        <v>57</v>
      </c>
      <c r="Q203" s="13" t="s">
        <v>3885</v>
      </c>
      <c r="R203" s="14"/>
      <c r="S203" s="14"/>
      <c r="T203" s="14"/>
      <c r="U203" s="16">
        <v>26478.0</v>
      </c>
      <c r="V203" s="93">
        <v>42597.0</v>
      </c>
      <c r="Y203">
        <f t="shared" si="3"/>
        <v>0</v>
      </c>
    </row>
    <row r="204">
      <c r="A204" s="10">
        <v>42587.0</v>
      </c>
      <c r="B204" s="11">
        <v>0.32430555555555557</v>
      </c>
      <c r="C204" s="13" t="s">
        <v>84</v>
      </c>
      <c r="D204" s="13" t="s">
        <v>26</v>
      </c>
      <c r="E204" s="11">
        <v>0.3229166666666667</v>
      </c>
      <c r="F204" s="13" t="s">
        <v>1489</v>
      </c>
      <c r="G204" s="10">
        <v>42587.0</v>
      </c>
      <c r="H204" s="12">
        <v>42587.0</v>
      </c>
      <c r="I204" s="11">
        <v>0.6805555555555556</v>
      </c>
      <c r="J204" s="14"/>
      <c r="K204" s="13" t="s">
        <v>33</v>
      </c>
      <c r="L204" s="13" t="s">
        <v>3888</v>
      </c>
      <c r="M204" s="13" t="s">
        <v>498</v>
      </c>
      <c r="N204" s="13" t="s">
        <v>3889</v>
      </c>
      <c r="O204" s="13">
        <v>1.0</v>
      </c>
      <c r="P204" s="13" t="s">
        <v>3890</v>
      </c>
      <c r="Q204" s="14"/>
      <c r="R204" s="13">
        <v>61562.0</v>
      </c>
      <c r="S204" s="14"/>
      <c r="T204" s="14"/>
      <c r="U204" s="13">
        <v>26400.0</v>
      </c>
      <c r="V204" s="17">
        <v>42590.0</v>
      </c>
      <c r="Y204">
        <f t="shared" si="3"/>
        <v>0</v>
      </c>
    </row>
    <row r="205">
      <c r="A205" s="10">
        <v>42587.0</v>
      </c>
      <c r="B205" s="11">
        <v>0.46805555555555556</v>
      </c>
      <c r="C205" s="13" t="s">
        <v>2708</v>
      </c>
      <c r="D205" s="13" t="s">
        <v>26</v>
      </c>
      <c r="E205" s="11">
        <v>0.4479166666666667</v>
      </c>
      <c r="F205" s="13" t="s">
        <v>1489</v>
      </c>
      <c r="G205" s="10">
        <v>42590.0</v>
      </c>
      <c r="H205" s="13" t="s">
        <v>2255</v>
      </c>
      <c r="I205" s="13" t="s">
        <v>2255</v>
      </c>
      <c r="J205" s="14"/>
      <c r="K205" s="13" t="s">
        <v>2214</v>
      </c>
      <c r="L205" s="13" t="s">
        <v>3893</v>
      </c>
      <c r="M205" s="13" t="s">
        <v>2020</v>
      </c>
      <c r="N205" s="13" t="s">
        <v>3390</v>
      </c>
      <c r="O205" s="13">
        <v>1.0</v>
      </c>
      <c r="P205" s="13" t="s">
        <v>3391</v>
      </c>
      <c r="Q205" s="14"/>
      <c r="R205" s="14"/>
      <c r="S205" s="14"/>
      <c r="T205" s="14"/>
      <c r="U205" s="16" t="s">
        <v>288</v>
      </c>
      <c r="V205" s="16" t="s">
        <v>288</v>
      </c>
    </row>
    <row r="206">
      <c r="A206" s="10">
        <v>42587.0</v>
      </c>
      <c r="B206" s="11">
        <v>0.46805555555555556</v>
      </c>
      <c r="C206" s="13" t="s">
        <v>2708</v>
      </c>
      <c r="D206" s="13" t="s">
        <v>26</v>
      </c>
      <c r="E206" s="11">
        <v>0.4479166666666667</v>
      </c>
      <c r="F206" s="13" t="s">
        <v>1489</v>
      </c>
      <c r="G206" s="10">
        <v>42590.0</v>
      </c>
      <c r="H206" s="13" t="s">
        <v>2255</v>
      </c>
      <c r="I206" s="13" t="s">
        <v>2255</v>
      </c>
      <c r="J206" s="14"/>
      <c r="K206" s="13" t="s">
        <v>2214</v>
      </c>
      <c r="L206" s="13" t="s">
        <v>3896</v>
      </c>
      <c r="M206" s="13" t="s">
        <v>2020</v>
      </c>
      <c r="N206" s="13" t="s">
        <v>3390</v>
      </c>
      <c r="O206" s="13">
        <v>1.0</v>
      </c>
      <c r="P206" s="13" t="s">
        <v>3391</v>
      </c>
      <c r="Q206" s="14"/>
      <c r="R206" s="14"/>
      <c r="S206" s="14"/>
      <c r="T206" s="14"/>
      <c r="U206" s="13" t="s">
        <v>288</v>
      </c>
      <c r="V206" s="13" t="s">
        <v>288</v>
      </c>
      <c r="W206" s="14"/>
      <c r="X206" s="14"/>
      <c r="Z206" s="14"/>
      <c r="AA206" s="14"/>
    </row>
    <row r="207">
      <c r="A207" s="10">
        <v>42587.0</v>
      </c>
      <c r="B207" s="11">
        <v>0.46805555555555556</v>
      </c>
      <c r="C207" s="13" t="s">
        <v>2708</v>
      </c>
      <c r="D207" s="13" t="s">
        <v>26</v>
      </c>
      <c r="E207" s="11">
        <v>0.4479166666666667</v>
      </c>
      <c r="F207" s="13" t="s">
        <v>1489</v>
      </c>
      <c r="G207" s="10">
        <v>42590.0</v>
      </c>
      <c r="H207" s="13" t="s">
        <v>2255</v>
      </c>
      <c r="I207" s="13" t="s">
        <v>2255</v>
      </c>
      <c r="J207" s="14"/>
      <c r="K207" s="13" t="s">
        <v>2214</v>
      </c>
      <c r="L207" s="13" t="s">
        <v>3899</v>
      </c>
      <c r="M207" s="13" t="s">
        <v>2020</v>
      </c>
      <c r="N207" s="13" t="s">
        <v>3390</v>
      </c>
      <c r="O207" s="13">
        <v>1.0</v>
      </c>
      <c r="P207" s="13" t="s">
        <v>3391</v>
      </c>
      <c r="Q207" s="14"/>
      <c r="R207" s="14"/>
      <c r="S207" s="14"/>
      <c r="T207" s="14"/>
      <c r="U207" s="13" t="s">
        <v>288</v>
      </c>
      <c r="V207" s="13" t="s">
        <v>288</v>
      </c>
    </row>
    <row r="208">
      <c r="A208" s="10">
        <v>42587.0</v>
      </c>
      <c r="B208" s="11">
        <v>0.46805555555555556</v>
      </c>
      <c r="C208" s="13" t="s">
        <v>2708</v>
      </c>
      <c r="D208" s="13" t="s">
        <v>26</v>
      </c>
      <c r="E208" s="11">
        <v>0.4479166666666667</v>
      </c>
      <c r="F208" s="13" t="s">
        <v>1489</v>
      </c>
      <c r="G208" s="10">
        <v>42590.0</v>
      </c>
      <c r="H208" s="13" t="s">
        <v>2255</v>
      </c>
      <c r="I208" s="13" t="s">
        <v>2255</v>
      </c>
      <c r="J208" s="14"/>
      <c r="K208" s="13" t="s">
        <v>2214</v>
      </c>
      <c r="L208" s="13" t="s">
        <v>3902</v>
      </c>
      <c r="M208" s="13" t="s">
        <v>2020</v>
      </c>
      <c r="N208" s="13" t="s">
        <v>3390</v>
      </c>
      <c r="O208" s="13">
        <v>1.0</v>
      </c>
      <c r="P208" s="13" t="s">
        <v>3391</v>
      </c>
      <c r="Q208" s="14"/>
      <c r="R208" s="14"/>
      <c r="S208" s="14"/>
      <c r="T208" s="14"/>
      <c r="U208" s="13" t="s">
        <v>288</v>
      </c>
      <c r="V208" s="13" t="s">
        <v>288</v>
      </c>
    </row>
    <row r="209">
      <c r="A209" s="10">
        <v>42587.0</v>
      </c>
      <c r="B209" s="11">
        <v>0.46805555555555556</v>
      </c>
      <c r="C209" s="13" t="s">
        <v>2708</v>
      </c>
      <c r="D209" s="13" t="s">
        <v>26</v>
      </c>
      <c r="E209" s="11">
        <v>0.4479166666666667</v>
      </c>
      <c r="F209" s="13" t="s">
        <v>1489</v>
      </c>
      <c r="G209" s="10">
        <v>42590.0</v>
      </c>
      <c r="H209" s="13" t="s">
        <v>2255</v>
      </c>
      <c r="I209" s="13" t="s">
        <v>2255</v>
      </c>
      <c r="J209" s="14"/>
      <c r="K209" s="13" t="s">
        <v>2214</v>
      </c>
      <c r="L209" s="13" t="s">
        <v>3903</v>
      </c>
      <c r="M209" s="13" t="s">
        <v>2020</v>
      </c>
      <c r="N209" s="13" t="s">
        <v>3390</v>
      </c>
      <c r="O209" s="13">
        <v>1.0</v>
      </c>
      <c r="P209" s="13" t="s">
        <v>3391</v>
      </c>
      <c r="Q209" s="14"/>
      <c r="R209" s="14"/>
      <c r="S209" s="14"/>
      <c r="T209" s="14"/>
      <c r="U209" s="13" t="s">
        <v>288</v>
      </c>
      <c r="V209" s="13" t="s">
        <v>288</v>
      </c>
    </row>
    <row r="210">
      <c r="A210" s="10">
        <v>42587.0</v>
      </c>
      <c r="B210" s="11">
        <v>0.46805555555555556</v>
      </c>
      <c r="C210" s="13" t="s">
        <v>2708</v>
      </c>
      <c r="D210" s="13" t="s">
        <v>26</v>
      </c>
      <c r="E210" s="11">
        <v>0.4479166666666667</v>
      </c>
      <c r="F210" s="13" t="s">
        <v>1489</v>
      </c>
      <c r="G210" s="10">
        <v>42590.0</v>
      </c>
      <c r="H210" s="13" t="s">
        <v>2255</v>
      </c>
      <c r="I210" s="13" t="s">
        <v>2255</v>
      </c>
      <c r="J210" s="14"/>
      <c r="K210" s="13" t="s">
        <v>2214</v>
      </c>
      <c r="L210" s="13" t="s">
        <v>3906</v>
      </c>
      <c r="M210" s="13" t="s">
        <v>2020</v>
      </c>
      <c r="N210" s="13" t="s">
        <v>3390</v>
      </c>
      <c r="O210" s="13">
        <v>1.0</v>
      </c>
      <c r="P210" s="13" t="s">
        <v>3391</v>
      </c>
      <c r="Q210" s="14"/>
      <c r="R210" s="14"/>
      <c r="S210" s="14"/>
      <c r="T210" s="14"/>
      <c r="U210" s="13" t="s">
        <v>288</v>
      </c>
      <c r="V210" s="13" t="s">
        <v>288</v>
      </c>
    </row>
    <row r="211">
      <c r="A211" s="10">
        <v>42587.0</v>
      </c>
      <c r="B211" s="11">
        <v>0.46805555555555556</v>
      </c>
      <c r="C211" s="13" t="s">
        <v>2708</v>
      </c>
      <c r="D211" s="13" t="s">
        <v>26</v>
      </c>
      <c r="E211" s="11">
        <v>0.4479166666666667</v>
      </c>
      <c r="F211" s="13" t="s">
        <v>1489</v>
      </c>
      <c r="G211" s="10">
        <v>42590.0</v>
      </c>
      <c r="H211" s="13" t="s">
        <v>2255</v>
      </c>
      <c r="I211" s="13" t="s">
        <v>2255</v>
      </c>
      <c r="J211" s="14"/>
      <c r="K211" s="13" t="s">
        <v>2214</v>
      </c>
      <c r="L211" s="13" t="s">
        <v>3908</v>
      </c>
      <c r="M211" s="13" t="s">
        <v>2020</v>
      </c>
      <c r="N211" s="13" t="s">
        <v>3390</v>
      </c>
      <c r="O211" s="13">
        <v>1.0</v>
      </c>
      <c r="P211" s="13" t="s">
        <v>3391</v>
      </c>
      <c r="Q211" s="14"/>
      <c r="R211" s="14"/>
      <c r="S211" s="14"/>
      <c r="T211" s="14"/>
      <c r="U211" s="13" t="s">
        <v>288</v>
      </c>
      <c r="V211" s="13" t="s">
        <v>288</v>
      </c>
    </row>
    <row r="212">
      <c r="A212" s="10">
        <v>42587.0</v>
      </c>
      <c r="B212" s="11">
        <v>0.46805555555555556</v>
      </c>
      <c r="C212" s="13" t="s">
        <v>2708</v>
      </c>
      <c r="D212" s="13" t="s">
        <v>26</v>
      </c>
      <c r="E212" s="11">
        <v>0.4479166666666667</v>
      </c>
      <c r="F212" s="13" t="s">
        <v>1489</v>
      </c>
      <c r="G212" s="10">
        <v>42590.0</v>
      </c>
      <c r="H212" s="13" t="s">
        <v>2255</v>
      </c>
      <c r="I212" s="13" t="s">
        <v>2255</v>
      </c>
      <c r="J212" s="14"/>
      <c r="K212" s="13" t="s">
        <v>2214</v>
      </c>
      <c r="L212" s="13" t="s">
        <v>3910</v>
      </c>
      <c r="M212" s="13" t="s">
        <v>2020</v>
      </c>
      <c r="N212" s="13" t="s">
        <v>3390</v>
      </c>
      <c r="O212" s="13">
        <v>1.0</v>
      </c>
      <c r="P212" s="13" t="s">
        <v>3391</v>
      </c>
      <c r="Q212" s="14"/>
      <c r="R212" s="14"/>
      <c r="S212" s="14"/>
      <c r="T212" s="14"/>
      <c r="U212" s="13" t="s">
        <v>288</v>
      </c>
      <c r="V212" s="13" t="s">
        <v>288</v>
      </c>
    </row>
    <row r="213">
      <c r="A213" s="10">
        <v>42587.0</v>
      </c>
      <c r="B213" s="11">
        <v>0.46805555555555556</v>
      </c>
      <c r="C213" s="13" t="s">
        <v>2708</v>
      </c>
      <c r="D213" s="13" t="s">
        <v>26</v>
      </c>
      <c r="E213" s="11">
        <v>0.4479166666666667</v>
      </c>
      <c r="F213" s="13" t="s">
        <v>1489</v>
      </c>
      <c r="G213" s="10">
        <v>42590.0</v>
      </c>
      <c r="H213" s="13" t="s">
        <v>2255</v>
      </c>
      <c r="I213" s="13" t="s">
        <v>2255</v>
      </c>
      <c r="J213" s="14"/>
      <c r="K213" s="13" t="s">
        <v>2214</v>
      </c>
      <c r="L213" s="13" t="s">
        <v>3913</v>
      </c>
      <c r="M213" s="13" t="s">
        <v>2020</v>
      </c>
      <c r="N213" s="13" t="s">
        <v>3390</v>
      </c>
      <c r="O213" s="13">
        <v>1.0</v>
      </c>
      <c r="P213" s="13" t="s">
        <v>3391</v>
      </c>
      <c r="Q213" s="14"/>
      <c r="R213" s="14"/>
      <c r="S213" s="14"/>
      <c r="T213" s="14"/>
      <c r="U213" s="13" t="s">
        <v>288</v>
      </c>
      <c r="V213" s="13" t="s">
        <v>288</v>
      </c>
    </row>
    <row r="214">
      <c r="A214" s="10">
        <v>42587.0</v>
      </c>
      <c r="B214" s="11">
        <v>0.46805555555555556</v>
      </c>
      <c r="C214" s="13" t="s">
        <v>2708</v>
      </c>
      <c r="D214" s="13" t="s">
        <v>26</v>
      </c>
      <c r="E214" s="11">
        <v>0.4479166666666667</v>
      </c>
      <c r="F214" s="13" t="s">
        <v>1489</v>
      </c>
      <c r="G214" s="10">
        <v>42590.0</v>
      </c>
      <c r="H214" s="13" t="s">
        <v>2255</v>
      </c>
      <c r="I214" s="13" t="s">
        <v>2255</v>
      </c>
      <c r="J214" s="14"/>
      <c r="K214" s="13" t="s">
        <v>2214</v>
      </c>
      <c r="L214" s="13" t="s">
        <v>3914</v>
      </c>
      <c r="M214" s="13" t="s">
        <v>2020</v>
      </c>
      <c r="N214" s="13" t="s">
        <v>3390</v>
      </c>
      <c r="O214" s="13">
        <v>1.0</v>
      </c>
      <c r="P214" s="13" t="s">
        <v>3391</v>
      </c>
      <c r="Q214" s="14"/>
      <c r="R214" s="14"/>
      <c r="S214" s="14"/>
      <c r="T214" s="14"/>
      <c r="U214" s="13" t="s">
        <v>288</v>
      </c>
      <c r="V214" s="13" t="s">
        <v>288</v>
      </c>
    </row>
    <row r="215">
      <c r="A215" s="10">
        <v>42587.0</v>
      </c>
      <c r="B215" s="11">
        <v>0.46805555555555556</v>
      </c>
      <c r="C215" s="13" t="s">
        <v>2708</v>
      </c>
      <c r="D215" s="13" t="s">
        <v>26</v>
      </c>
      <c r="E215" s="11">
        <v>0.4479166666666667</v>
      </c>
      <c r="F215" s="13" t="s">
        <v>1489</v>
      </c>
      <c r="G215" s="10">
        <v>42590.0</v>
      </c>
      <c r="H215" s="13" t="s">
        <v>2255</v>
      </c>
      <c r="I215" s="13" t="s">
        <v>2255</v>
      </c>
      <c r="J215" s="14"/>
      <c r="K215" s="13" t="s">
        <v>2214</v>
      </c>
      <c r="L215" s="13" t="s">
        <v>3917</v>
      </c>
      <c r="M215" s="13" t="s">
        <v>2020</v>
      </c>
      <c r="N215" s="13" t="s">
        <v>3390</v>
      </c>
      <c r="O215" s="13">
        <v>1.0</v>
      </c>
      <c r="P215" s="13" t="s">
        <v>3391</v>
      </c>
      <c r="Q215" s="14"/>
      <c r="R215" s="14"/>
      <c r="S215" s="14"/>
      <c r="T215" s="14"/>
      <c r="U215" s="13" t="s">
        <v>288</v>
      </c>
      <c r="V215" s="13" t="s">
        <v>288</v>
      </c>
    </row>
    <row r="216">
      <c r="A216" s="10">
        <v>42587.0</v>
      </c>
      <c r="B216" s="11">
        <v>0.46805555555555556</v>
      </c>
      <c r="C216" s="13" t="s">
        <v>2708</v>
      </c>
      <c r="D216" s="13" t="s">
        <v>26</v>
      </c>
      <c r="E216" s="11">
        <v>0.4479166666666667</v>
      </c>
      <c r="F216" s="13" t="s">
        <v>1489</v>
      </c>
      <c r="G216" s="10">
        <v>42590.0</v>
      </c>
      <c r="H216" s="13" t="s">
        <v>2255</v>
      </c>
      <c r="I216" s="13" t="s">
        <v>2255</v>
      </c>
      <c r="J216" s="14"/>
      <c r="K216" s="13" t="s">
        <v>2214</v>
      </c>
      <c r="L216" s="13" t="s">
        <v>3920</v>
      </c>
      <c r="M216" s="13" t="s">
        <v>2020</v>
      </c>
      <c r="N216" s="13" t="s">
        <v>3390</v>
      </c>
      <c r="O216" s="13">
        <v>1.0</v>
      </c>
      <c r="P216" s="13" t="s">
        <v>3391</v>
      </c>
      <c r="Q216" s="14"/>
      <c r="R216" s="14"/>
      <c r="S216" s="14"/>
      <c r="T216" s="14"/>
      <c r="U216" s="13" t="s">
        <v>288</v>
      </c>
      <c r="V216" s="13" t="s">
        <v>288</v>
      </c>
    </row>
    <row r="217">
      <c r="A217" s="10">
        <v>42587.0</v>
      </c>
      <c r="B217" s="11">
        <v>0.46805555555555556</v>
      </c>
      <c r="C217" s="13" t="s">
        <v>2708</v>
      </c>
      <c r="D217" s="13" t="s">
        <v>26</v>
      </c>
      <c r="E217" s="11">
        <v>0.4479166666666667</v>
      </c>
      <c r="F217" s="13" t="s">
        <v>1489</v>
      </c>
      <c r="G217" s="10">
        <v>42590.0</v>
      </c>
      <c r="H217" s="13" t="s">
        <v>2255</v>
      </c>
      <c r="I217" s="13" t="s">
        <v>2255</v>
      </c>
      <c r="J217" s="14"/>
      <c r="K217" s="13" t="s">
        <v>2214</v>
      </c>
      <c r="L217" s="13" t="s">
        <v>3922</v>
      </c>
      <c r="M217" s="13" t="s">
        <v>2020</v>
      </c>
      <c r="N217" s="13" t="s">
        <v>3390</v>
      </c>
      <c r="O217" s="13">
        <v>1.0</v>
      </c>
      <c r="P217" s="13" t="s">
        <v>3391</v>
      </c>
      <c r="Q217" s="14"/>
      <c r="R217" s="14"/>
      <c r="S217" s="14"/>
      <c r="T217" s="14"/>
      <c r="U217" s="13" t="s">
        <v>288</v>
      </c>
      <c r="V217" s="13" t="s">
        <v>288</v>
      </c>
    </row>
    <row r="218">
      <c r="A218" s="10">
        <v>42587.0</v>
      </c>
      <c r="B218" s="11">
        <v>0.46805555555555556</v>
      </c>
      <c r="C218" s="13" t="s">
        <v>2708</v>
      </c>
      <c r="D218" s="13" t="s">
        <v>26</v>
      </c>
      <c r="E218" s="11">
        <v>0.4479166666666667</v>
      </c>
      <c r="F218" s="13" t="s">
        <v>1489</v>
      </c>
      <c r="G218" s="10">
        <v>42590.0</v>
      </c>
      <c r="H218" s="13" t="s">
        <v>2255</v>
      </c>
      <c r="I218" s="13" t="s">
        <v>2255</v>
      </c>
      <c r="J218" s="14"/>
      <c r="K218" s="13" t="s">
        <v>2214</v>
      </c>
      <c r="L218" s="13" t="s">
        <v>3924</v>
      </c>
      <c r="M218" s="13" t="s">
        <v>2020</v>
      </c>
      <c r="N218" s="13" t="s">
        <v>3390</v>
      </c>
      <c r="O218" s="13">
        <v>1.0</v>
      </c>
      <c r="P218" s="13" t="s">
        <v>3391</v>
      </c>
      <c r="Q218" s="14"/>
      <c r="R218" s="14"/>
      <c r="S218" s="14"/>
      <c r="T218" s="14"/>
      <c r="U218" s="13" t="s">
        <v>288</v>
      </c>
      <c r="V218" s="13" t="s">
        <v>288</v>
      </c>
    </row>
    <row r="219">
      <c r="A219" s="10">
        <v>42587.0</v>
      </c>
      <c r="B219" s="11">
        <v>0.46805555555555556</v>
      </c>
      <c r="C219" s="13" t="s">
        <v>2708</v>
      </c>
      <c r="D219" s="13" t="s">
        <v>26</v>
      </c>
      <c r="E219" s="11">
        <v>0.4479166666666667</v>
      </c>
      <c r="F219" s="13" t="s">
        <v>1489</v>
      </c>
      <c r="G219" s="10">
        <v>42590.0</v>
      </c>
      <c r="H219" s="13" t="s">
        <v>2255</v>
      </c>
      <c r="I219" s="13" t="s">
        <v>2255</v>
      </c>
      <c r="J219" s="14"/>
      <c r="K219" s="13" t="s">
        <v>2214</v>
      </c>
      <c r="L219" s="13" t="s">
        <v>3926</v>
      </c>
      <c r="M219" s="13" t="s">
        <v>2020</v>
      </c>
      <c r="N219" s="13" t="s">
        <v>3390</v>
      </c>
      <c r="O219" s="13">
        <v>1.0</v>
      </c>
      <c r="P219" s="13" t="s">
        <v>3391</v>
      </c>
      <c r="Q219" s="14"/>
      <c r="R219" s="14"/>
      <c r="S219" s="14"/>
      <c r="T219" s="14"/>
      <c r="U219" s="13" t="s">
        <v>288</v>
      </c>
      <c r="V219" s="13" t="s">
        <v>288</v>
      </c>
    </row>
    <row r="220">
      <c r="A220" s="10">
        <v>42587.0</v>
      </c>
      <c r="B220" s="11">
        <v>0.46805555555555556</v>
      </c>
      <c r="C220" s="13" t="s">
        <v>2708</v>
      </c>
      <c r="D220" s="13" t="s">
        <v>26</v>
      </c>
      <c r="E220" s="11">
        <v>0.4479166666666667</v>
      </c>
      <c r="F220" s="13" t="s">
        <v>1489</v>
      </c>
      <c r="G220" s="10">
        <v>42590.0</v>
      </c>
      <c r="H220" s="13" t="s">
        <v>2255</v>
      </c>
      <c r="I220" s="13" t="s">
        <v>2255</v>
      </c>
      <c r="J220" s="14"/>
      <c r="K220" s="13" t="s">
        <v>2214</v>
      </c>
      <c r="L220" s="13" t="s">
        <v>3928</v>
      </c>
      <c r="M220" s="13" t="s">
        <v>2020</v>
      </c>
      <c r="N220" s="13" t="s">
        <v>3390</v>
      </c>
      <c r="O220" s="13">
        <v>1.0</v>
      </c>
      <c r="P220" s="13" t="s">
        <v>3391</v>
      </c>
      <c r="Q220" s="14"/>
      <c r="R220" s="14"/>
      <c r="S220" s="14"/>
      <c r="T220" s="14"/>
      <c r="U220" s="13" t="s">
        <v>288</v>
      </c>
      <c r="V220" s="13" t="s">
        <v>288</v>
      </c>
    </row>
    <row r="221">
      <c r="A221" s="10">
        <v>42587.0</v>
      </c>
      <c r="B221" s="11">
        <v>0.46805555555555556</v>
      </c>
      <c r="C221" s="13" t="s">
        <v>2708</v>
      </c>
      <c r="D221" s="13" t="s">
        <v>26</v>
      </c>
      <c r="E221" s="11">
        <v>0.4479166666666667</v>
      </c>
      <c r="F221" s="13" t="s">
        <v>1489</v>
      </c>
      <c r="G221" s="10">
        <v>42590.0</v>
      </c>
      <c r="H221" s="13" t="s">
        <v>2255</v>
      </c>
      <c r="I221" s="13" t="s">
        <v>2255</v>
      </c>
      <c r="J221" s="14"/>
      <c r="K221" s="13" t="s">
        <v>2214</v>
      </c>
      <c r="L221" s="13" t="s">
        <v>3930</v>
      </c>
      <c r="M221" s="13" t="s">
        <v>2020</v>
      </c>
      <c r="N221" s="13" t="s">
        <v>3390</v>
      </c>
      <c r="O221" s="13">
        <v>1.0</v>
      </c>
      <c r="P221" s="13" t="s">
        <v>3391</v>
      </c>
      <c r="Q221" s="14"/>
      <c r="R221" s="14"/>
      <c r="S221" s="14"/>
      <c r="T221" s="14"/>
      <c r="U221" s="13" t="s">
        <v>288</v>
      </c>
      <c r="V221" s="13" t="s">
        <v>288</v>
      </c>
    </row>
    <row r="222">
      <c r="A222" s="10">
        <v>42587.0</v>
      </c>
      <c r="B222" s="11">
        <v>0.46805555555555556</v>
      </c>
      <c r="C222" s="13" t="s">
        <v>2708</v>
      </c>
      <c r="D222" s="13" t="s">
        <v>26</v>
      </c>
      <c r="E222" s="11">
        <v>0.4479166666666667</v>
      </c>
      <c r="F222" s="13" t="s">
        <v>1489</v>
      </c>
      <c r="G222" s="10">
        <v>42590.0</v>
      </c>
      <c r="H222" s="13" t="s">
        <v>2255</v>
      </c>
      <c r="I222" s="13" t="s">
        <v>2255</v>
      </c>
      <c r="J222" s="14"/>
      <c r="K222" s="13" t="s">
        <v>2214</v>
      </c>
      <c r="L222" s="13" t="s">
        <v>3931</v>
      </c>
      <c r="M222" s="13" t="s">
        <v>2020</v>
      </c>
      <c r="N222" s="13" t="s">
        <v>3390</v>
      </c>
      <c r="O222" s="13">
        <v>1.0</v>
      </c>
      <c r="P222" s="13" t="s">
        <v>3391</v>
      </c>
      <c r="Q222" s="14"/>
      <c r="R222" s="14"/>
      <c r="S222" s="14"/>
      <c r="T222" s="14"/>
      <c r="U222" s="13" t="s">
        <v>288</v>
      </c>
      <c r="V222" s="13" t="s">
        <v>288</v>
      </c>
    </row>
    <row r="223">
      <c r="A223" s="10">
        <v>42587.0</v>
      </c>
      <c r="B223" s="11">
        <v>0.46805555555555556</v>
      </c>
      <c r="C223" s="13" t="s">
        <v>2708</v>
      </c>
      <c r="D223" s="13" t="s">
        <v>26</v>
      </c>
      <c r="E223" s="11">
        <v>0.4479166666666667</v>
      </c>
      <c r="F223" s="13" t="s">
        <v>1489</v>
      </c>
      <c r="G223" s="10">
        <v>42590.0</v>
      </c>
      <c r="H223" s="13" t="s">
        <v>2255</v>
      </c>
      <c r="I223" s="13" t="s">
        <v>2255</v>
      </c>
      <c r="J223" s="14"/>
      <c r="K223" s="13" t="s">
        <v>2214</v>
      </c>
      <c r="L223" s="13" t="s">
        <v>3933</v>
      </c>
      <c r="M223" s="13" t="s">
        <v>2020</v>
      </c>
      <c r="N223" s="13" t="s">
        <v>3390</v>
      </c>
      <c r="O223" s="13">
        <v>1.0</v>
      </c>
      <c r="P223" s="13" t="s">
        <v>3391</v>
      </c>
      <c r="Q223" s="14"/>
      <c r="R223" s="14"/>
      <c r="S223" s="14"/>
      <c r="T223" s="14"/>
      <c r="U223" s="13" t="s">
        <v>288</v>
      </c>
      <c r="V223" s="13" t="s">
        <v>288</v>
      </c>
    </row>
    <row r="224">
      <c r="A224" s="10">
        <v>42587.0</v>
      </c>
      <c r="B224" s="11">
        <v>0.46805555555555556</v>
      </c>
      <c r="C224" s="13" t="s">
        <v>2708</v>
      </c>
      <c r="D224" s="13" t="s">
        <v>26</v>
      </c>
      <c r="E224" s="11">
        <v>0.4479166666666667</v>
      </c>
      <c r="F224" s="13" t="s">
        <v>1489</v>
      </c>
      <c r="G224" s="10">
        <v>42590.0</v>
      </c>
      <c r="H224" s="13" t="s">
        <v>2255</v>
      </c>
      <c r="I224" s="13" t="s">
        <v>2255</v>
      </c>
      <c r="J224" s="14"/>
      <c r="K224" s="13" t="s">
        <v>2214</v>
      </c>
      <c r="L224" s="13" t="s">
        <v>3934</v>
      </c>
      <c r="M224" s="13" t="s">
        <v>2020</v>
      </c>
      <c r="N224" s="13" t="s">
        <v>3390</v>
      </c>
      <c r="O224" s="13">
        <v>1.0</v>
      </c>
      <c r="P224" s="13" t="s">
        <v>3391</v>
      </c>
      <c r="Q224" s="14"/>
      <c r="R224" s="14"/>
      <c r="S224" s="14"/>
      <c r="T224" s="14"/>
      <c r="U224" s="13" t="s">
        <v>288</v>
      </c>
      <c r="V224" s="13" t="s">
        <v>288</v>
      </c>
    </row>
    <row r="225">
      <c r="A225" s="10">
        <v>42587.0</v>
      </c>
      <c r="B225" s="11">
        <v>0.46805555555555556</v>
      </c>
      <c r="C225" s="13" t="s">
        <v>2708</v>
      </c>
      <c r="D225" s="13" t="s">
        <v>26</v>
      </c>
      <c r="E225" s="11">
        <v>0.4479166666666667</v>
      </c>
      <c r="F225" s="13" t="s">
        <v>1489</v>
      </c>
      <c r="G225" s="10">
        <v>42590.0</v>
      </c>
      <c r="H225" s="13" t="s">
        <v>2255</v>
      </c>
      <c r="I225" s="13" t="s">
        <v>2255</v>
      </c>
      <c r="J225" s="14"/>
      <c r="K225" s="13" t="s">
        <v>2214</v>
      </c>
      <c r="L225" s="13" t="s">
        <v>3936</v>
      </c>
      <c r="M225" s="13" t="s">
        <v>2020</v>
      </c>
      <c r="N225" s="13" t="s">
        <v>3390</v>
      </c>
      <c r="O225" s="13">
        <v>1.0</v>
      </c>
      <c r="P225" s="13" t="s">
        <v>3391</v>
      </c>
      <c r="Q225" s="14"/>
      <c r="R225" s="14"/>
      <c r="S225" s="14"/>
      <c r="T225" s="14"/>
      <c r="U225" s="13" t="s">
        <v>288</v>
      </c>
      <c r="V225" s="13" t="s">
        <v>288</v>
      </c>
    </row>
    <row r="226">
      <c r="A226" s="10">
        <v>42587.0</v>
      </c>
      <c r="B226" s="11">
        <v>0.46805555555555556</v>
      </c>
      <c r="C226" s="13" t="s">
        <v>2708</v>
      </c>
      <c r="D226" s="13" t="s">
        <v>26</v>
      </c>
      <c r="E226" s="11">
        <v>0.4479166666666667</v>
      </c>
      <c r="F226" s="13" t="s">
        <v>1489</v>
      </c>
      <c r="G226" s="10">
        <v>42590.0</v>
      </c>
      <c r="H226" s="13" t="s">
        <v>2255</v>
      </c>
      <c r="I226" s="13" t="s">
        <v>2255</v>
      </c>
      <c r="J226" s="14"/>
      <c r="K226" s="13" t="s">
        <v>2214</v>
      </c>
      <c r="L226" s="13" t="s">
        <v>3937</v>
      </c>
      <c r="M226" s="13" t="s">
        <v>2020</v>
      </c>
      <c r="N226" s="13" t="s">
        <v>3390</v>
      </c>
      <c r="O226" s="13">
        <v>1.0</v>
      </c>
      <c r="P226" s="13" t="s">
        <v>3391</v>
      </c>
      <c r="Q226" s="14"/>
      <c r="R226" s="14"/>
      <c r="S226" s="14"/>
      <c r="T226" s="14"/>
      <c r="U226" s="13" t="s">
        <v>288</v>
      </c>
      <c r="V226" s="13" t="s">
        <v>288</v>
      </c>
    </row>
    <row r="227">
      <c r="A227" s="10">
        <v>42587.0</v>
      </c>
      <c r="B227" s="11">
        <v>0.46805555555555556</v>
      </c>
      <c r="C227" s="13" t="s">
        <v>2708</v>
      </c>
      <c r="D227" s="13" t="s">
        <v>26</v>
      </c>
      <c r="E227" s="11">
        <v>0.4479166666666667</v>
      </c>
      <c r="F227" s="13" t="s">
        <v>1489</v>
      </c>
      <c r="G227" s="10">
        <v>42590.0</v>
      </c>
      <c r="H227" s="13" t="s">
        <v>2255</v>
      </c>
      <c r="I227" s="13" t="s">
        <v>2255</v>
      </c>
      <c r="J227" s="14"/>
      <c r="K227" s="13" t="s">
        <v>2214</v>
      </c>
      <c r="L227" s="13" t="s">
        <v>3939</v>
      </c>
      <c r="M227" s="13" t="s">
        <v>2020</v>
      </c>
      <c r="N227" s="13" t="s">
        <v>3390</v>
      </c>
      <c r="O227" s="13">
        <v>1.0</v>
      </c>
      <c r="P227" s="13" t="s">
        <v>3391</v>
      </c>
      <c r="Q227" s="14"/>
      <c r="R227" s="14"/>
      <c r="S227" s="14"/>
      <c r="T227" s="14"/>
      <c r="U227" s="13" t="s">
        <v>288</v>
      </c>
      <c r="V227" s="13" t="s">
        <v>288</v>
      </c>
    </row>
    <row r="228">
      <c r="A228" s="10">
        <v>42587.0</v>
      </c>
      <c r="B228" s="11">
        <v>0.46805555555555556</v>
      </c>
      <c r="C228" s="13" t="s">
        <v>2708</v>
      </c>
      <c r="D228" s="13" t="s">
        <v>26</v>
      </c>
      <c r="E228" s="11">
        <v>0.4479166666666667</v>
      </c>
      <c r="F228" s="13" t="s">
        <v>1489</v>
      </c>
      <c r="G228" s="10">
        <v>42590.0</v>
      </c>
      <c r="H228" s="13" t="s">
        <v>2255</v>
      </c>
      <c r="I228" s="13" t="s">
        <v>2255</v>
      </c>
      <c r="J228" s="14"/>
      <c r="K228" s="13" t="s">
        <v>2214</v>
      </c>
      <c r="L228" s="13" t="s">
        <v>3940</v>
      </c>
      <c r="M228" s="13" t="s">
        <v>2020</v>
      </c>
      <c r="N228" s="13" t="s">
        <v>3390</v>
      </c>
      <c r="O228" s="13">
        <v>1.0</v>
      </c>
      <c r="P228" s="13" t="s">
        <v>3391</v>
      </c>
      <c r="Q228" s="14"/>
      <c r="R228" s="14"/>
      <c r="S228" s="14"/>
      <c r="T228" s="14"/>
      <c r="U228" s="13" t="s">
        <v>288</v>
      </c>
      <c r="V228" s="13" t="s">
        <v>288</v>
      </c>
    </row>
    <row r="229">
      <c r="A229" s="10">
        <v>42587.0</v>
      </c>
      <c r="B229" s="11">
        <v>0.46805555555555556</v>
      </c>
      <c r="C229" s="13" t="s">
        <v>2708</v>
      </c>
      <c r="D229" s="13" t="s">
        <v>26</v>
      </c>
      <c r="E229" s="11">
        <v>0.4479166666666667</v>
      </c>
      <c r="F229" s="13" t="s">
        <v>1489</v>
      </c>
      <c r="G229" s="10">
        <v>42590.0</v>
      </c>
      <c r="H229" s="13" t="s">
        <v>2255</v>
      </c>
      <c r="I229" s="13" t="s">
        <v>2255</v>
      </c>
      <c r="J229" s="14"/>
      <c r="K229" s="13" t="s">
        <v>2214</v>
      </c>
      <c r="L229" s="13" t="s">
        <v>3942</v>
      </c>
      <c r="M229" s="13" t="s">
        <v>2020</v>
      </c>
      <c r="N229" s="13" t="s">
        <v>3390</v>
      </c>
      <c r="O229" s="13">
        <v>1.0</v>
      </c>
      <c r="P229" s="13" t="s">
        <v>3391</v>
      </c>
      <c r="Q229" s="14"/>
      <c r="R229" s="14"/>
      <c r="S229" s="14"/>
      <c r="T229" s="14"/>
      <c r="U229" s="13" t="s">
        <v>288</v>
      </c>
      <c r="V229" s="13" t="s">
        <v>288</v>
      </c>
    </row>
    <row r="230">
      <c r="A230" s="10">
        <v>42587.0</v>
      </c>
      <c r="B230" s="11">
        <v>0.46805555555555556</v>
      </c>
      <c r="C230" s="13" t="s">
        <v>2708</v>
      </c>
      <c r="D230" s="13" t="s">
        <v>26</v>
      </c>
      <c r="E230" s="11">
        <v>0.4479166666666667</v>
      </c>
      <c r="F230" s="13" t="s">
        <v>1489</v>
      </c>
      <c r="G230" s="10">
        <v>42590.0</v>
      </c>
      <c r="H230" s="13" t="s">
        <v>2255</v>
      </c>
      <c r="I230" s="13" t="s">
        <v>2255</v>
      </c>
      <c r="J230" s="14"/>
      <c r="K230" s="13" t="s">
        <v>2214</v>
      </c>
      <c r="L230" s="13" t="s">
        <v>3943</v>
      </c>
      <c r="M230" s="13" t="s">
        <v>2020</v>
      </c>
      <c r="N230" s="13" t="s">
        <v>3390</v>
      </c>
      <c r="O230" s="13">
        <v>1.0</v>
      </c>
      <c r="P230" s="13" t="s">
        <v>3391</v>
      </c>
      <c r="Q230" s="14"/>
      <c r="R230" s="14"/>
      <c r="S230" s="14"/>
      <c r="T230" s="14"/>
      <c r="U230" s="13" t="s">
        <v>288</v>
      </c>
      <c r="V230" s="13" t="s">
        <v>288</v>
      </c>
    </row>
    <row r="231">
      <c r="A231" s="10">
        <v>42587.0</v>
      </c>
      <c r="B231" s="11">
        <v>0.46805555555555556</v>
      </c>
      <c r="C231" s="13" t="s">
        <v>2708</v>
      </c>
      <c r="D231" s="13" t="s">
        <v>26</v>
      </c>
      <c r="E231" s="11">
        <v>0.4479166666666667</v>
      </c>
      <c r="F231" s="13" t="s">
        <v>1489</v>
      </c>
      <c r="G231" s="10">
        <v>42590.0</v>
      </c>
      <c r="H231" s="13" t="s">
        <v>2255</v>
      </c>
      <c r="I231" s="13" t="s">
        <v>2255</v>
      </c>
      <c r="J231" s="14"/>
      <c r="K231" s="13" t="s">
        <v>2214</v>
      </c>
      <c r="L231" s="13" t="s">
        <v>3945</v>
      </c>
      <c r="M231" s="13" t="s">
        <v>2020</v>
      </c>
      <c r="N231" s="13" t="s">
        <v>3390</v>
      </c>
      <c r="O231" s="13">
        <v>1.0</v>
      </c>
      <c r="P231" s="13" t="s">
        <v>3391</v>
      </c>
      <c r="Q231" s="14"/>
      <c r="R231" s="14"/>
      <c r="S231" s="14"/>
      <c r="T231" s="14"/>
      <c r="U231" s="13" t="s">
        <v>288</v>
      </c>
      <c r="V231" s="13" t="s">
        <v>288</v>
      </c>
    </row>
    <row r="232">
      <c r="A232" s="10">
        <v>42587.0</v>
      </c>
      <c r="B232" s="11">
        <v>0.46805555555555556</v>
      </c>
      <c r="C232" s="13" t="s">
        <v>2708</v>
      </c>
      <c r="D232" s="13" t="s">
        <v>26</v>
      </c>
      <c r="E232" s="11">
        <v>0.4479166666666667</v>
      </c>
      <c r="F232" s="13" t="s">
        <v>1489</v>
      </c>
      <c r="G232" s="10">
        <v>42590.0</v>
      </c>
      <c r="H232" s="13" t="s">
        <v>2255</v>
      </c>
      <c r="I232" s="13" t="s">
        <v>2255</v>
      </c>
      <c r="J232" s="14"/>
      <c r="K232" s="13" t="s">
        <v>2214</v>
      </c>
      <c r="L232" s="13" t="s">
        <v>3946</v>
      </c>
      <c r="M232" s="13" t="s">
        <v>2020</v>
      </c>
      <c r="N232" s="13" t="s">
        <v>3390</v>
      </c>
      <c r="O232" s="13">
        <v>1.0</v>
      </c>
      <c r="P232" s="13" t="s">
        <v>3391</v>
      </c>
      <c r="Q232" s="14"/>
      <c r="R232" s="14"/>
      <c r="S232" s="14"/>
      <c r="T232" s="14"/>
      <c r="U232" s="13" t="s">
        <v>288</v>
      </c>
      <c r="V232" s="13" t="s">
        <v>288</v>
      </c>
    </row>
    <row r="233">
      <c r="A233" s="10">
        <v>42587.0</v>
      </c>
      <c r="B233" s="11">
        <v>0.46805555555555556</v>
      </c>
      <c r="C233" s="13" t="s">
        <v>2708</v>
      </c>
      <c r="D233" s="13" t="s">
        <v>26</v>
      </c>
      <c r="E233" s="11">
        <v>0.4479166666666667</v>
      </c>
      <c r="F233" s="13" t="s">
        <v>1489</v>
      </c>
      <c r="G233" s="10">
        <v>42590.0</v>
      </c>
      <c r="H233" s="13" t="s">
        <v>2255</v>
      </c>
      <c r="I233" s="13" t="s">
        <v>2255</v>
      </c>
      <c r="J233" s="14"/>
      <c r="K233" s="13" t="s">
        <v>2214</v>
      </c>
      <c r="L233" s="13" t="s">
        <v>3948</v>
      </c>
      <c r="M233" s="13" t="s">
        <v>2020</v>
      </c>
      <c r="N233" s="13" t="s">
        <v>3390</v>
      </c>
      <c r="O233" s="13">
        <v>1.0</v>
      </c>
      <c r="P233" s="13" t="s">
        <v>3391</v>
      </c>
      <c r="Q233" s="14"/>
      <c r="R233" s="14"/>
      <c r="S233" s="14"/>
      <c r="T233" s="14"/>
      <c r="U233" s="13" t="s">
        <v>288</v>
      </c>
      <c r="V233" s="13" t="s">
        <v>288</v>
      </c>
    </row>
    <row r="234">
      <c r="A234" s="10">
        <v>42587.0</v>
      </c>
      <c r="B234" s="11">
        <v>0.46805555555555556</v>
      </c>
      <c r="C234" s="13" t="s">
        <v>2708</v>
      </c>
      <c r="D234" s="13" t="s">
        <v>26</v>
      </c>
      <c r="E234" s="11">
        <v>0.4479166666666667</v>
      </c>
      <c r="F234" s="13" t="s">
        <v>1489</v>
      </c>
      <c r="G234" s="10">
        <v>42590.0</v>
      </c>
      <c r="H234" s="13" t="s">
        <v>2255</v>
      </c>
      <c r="I234" s="13" t="s">
        <v>2255</v>
      </c>
      <c r="J234" s="14"/>
      <c r="K234" s="13" t="s">
        <v>2214</v>
      </c>
      <c r="L234" s="13" t="s">
        <v>3949</v>
      </c>
      <c r="M234" s="13" t="s">
        <v>2020</v>
      </c>
      <c r="N234" s="13" t="s">
        <v>3390</v>
      </c>
      <c r="O234" s="13">
        <v>1.0</v>
      </c>
      <c r="P234" s="13" t="s">
        <v>3391</v>
      </c>
      <c r="Q234" s="14"/>
      <c r="R234" s="14"/>
      <c r="S234" s="14"/>
      <c r="T234" s="14"/>
      <c r="U234" s="13" t="s">
        <v>288</v>
      </c>
      <c r="V234" s="13" t="s">
        <v>288</v>
      </c>
    </row>
    <row r="235">
      <c r="A235" s="10">
        <v>42587.0</v>
      </c>
      <c r="B235" s="11">
        <v>0.46805555555555556</v>
      </c>
      <c r="C235" s="13" t="s">
        <v>2708</v>
      </c>
      <c r="D235" s="13" t="s">
        <v>26</v>
      </c>
      <c r="E235" s="11">
        <v>0.4479166666666667</v>
      </c>
      <c r="F235" s="13" t="s">
        <v>1489</v>
      </c>
      <c r="G235" s="10">
        <v>42590.0</v>
      </c>
      <c r="H235" s="13" t="s">
        <v>2255</v>
      </c>
      <c r="I235" s="13" t="s">
        <v>2255</v>
      </c>
      <c r="J235" s="14"/>
      <c r="K235" s="13" t="s">
        <v>2214</v>
      </c>
      <c r="L235" s="13" t="s">
        <v>3951</v>
      </c>
      <c r="M235" s="13" t="s">
        <v>2020</v>
      </c>
      <c r="N235" s="13" t="s">
        <v>3390</v>
      </c>
      <c r="O235" s="13">
        <v>1.0</v>
      </c>
      <c r="P235" s="13" t="s">
        <v>3391</v>
      </c>
      <c r="Q235" s="14"/>
      <c r="R235" s="14"/>
      <c r="S235" s="14"/>
      <c r="T235" s="14"/>
      <c r="U235" s="13" t="s">
        <v>288</v>
      </c>
      <c r="V235" s="13" t="s">
        <v>288</v>
      </c>
    </row>
    <row r="236">
      <c r="A236" s="10">
        <v>42587.0</v>
      </c>
      <c r="B236" s="11">
        <v>0.46805555555555556</v>
      </c>
      <c r="C236" s="13" t="s">
        <v>2708</v>
      </c>
      <c r="D236" s="13" t="s">
        <v>26</v>
      </c>
      <c r="E236" s="11">
        <v>0.4479166666666667</v>
      </c>
      <c r="F236" s="13" t="s">
        <v>1489</v>
      </c>
      <c r="G236" s="10">
        <v>42590.0</v>
      </c>
      <c r="H236" s="13" t="s">
        <v>2255</v>
      </c>
      <c r="I236" s="13" t="s">
        <v>2255</v>
      </c>
      <c r="J236" s="14"/>
      <c r="K236" s="13" t="s">
        <v>2214</v>
      </c>
      <c r="L236" s="13" t="s">
        <v>3952</v>
      </c>
      <c r="M236" s="13" t="s">
        <v>2020</v>
      </c>
      <c r="N236" s="13" t="s">
        <v>3390</v>
      </c>
      <c r="O236" s="13">
        <v>1.0</v>
      </c>
      <c r="P236" s="13" t="s">
        <v>3391</v>
      </c>
      <c r="Q236" s="14"/>
      <c r="R236" s="14"/>
      <c r="S236" s="14"/>
      <c r="T236" s="14"/>
      <c r="U236" s="13" t="s">
        <v>288</v>
      </c>
      <c r="V236" s="13" t="s">
        <v>288</v>
      </c>
    </row>
    <row r="237">
      <c r="A237" s="10">
        <v>42587.0</v>
      </c>
      <c r="B237" s="11">
        <v>0.46805555555555556</v>
      </c>
      <c r="C237" s="13" t="s">
        <v>2708</v>
      </c>
      <c r="D237" s="13" t="s">
        <v>26</v>
      </c>
      <c r="E237" s="11">
        <v>0.4479166666666667</v>
      </c>
      <c r="F237" s="13" t="s">
        <v>1489</v>
      </c>
      <c r="G237" s="10">
        <v>42590.0</v>
      </c>
      <c r="H237" s="13" t="s">
        <v>2255</v>
      </c>
      <c r="I237" s="13" t="s">
        <v>2255</v>
      </c>
      <c r="J237" s="14"/>
      <c r="K237" s="13" t="s">
        <v>2214</v>
      </c>
      <c r="L237" s="13" t="s">
        <v>3954</v>
      </c>
      <c r="M237" s="13" t="s">
        <v>2020</v>
      </c>
      <c r="N237" s="13" t="s">
        <v>3390</v>
      </c>
      <c r="O237" s="13">
        <v>1.0</v>
      </c>
      <c r="P237" s="13" t="s">
        <v>3391</v>
      </c>
      <c r="Q237" s="14"/>
      <c r="R237" s="14"/>
      <c r="S237" s="14"/>
      <c r="T237" s="14"/>
      <c r="U237" s="13" t="s">
        <v>288</v>
      </c>
      <c r="V237" s="13" t="s">
        <v>288</v>
      </c>
    </row>
    <row r="238">
      <c r="A238" s="10">
        <v>42587.0</v>
      </c>
      <c r="B238" s="11">
        <v>0.46805555555555556</v>
      </c>
      <c r="C238" s="13" t="s">
        <v>2708</v>
      </c>
      <c r="D238" s="13" t="s">
        <v>26</v>
      </c>
      <c r="E238" s="11">
        <v>0.4479166666666667</v>
      </c>
      <c r="F238" s="13" t="s">
        <v>1489</v>
      </c>
      <c r="G238" s="10">
        <v>42590.0</v>
      </c>
      <c r="H238" s="13" t="s">
        <v>2255</v>
      </c>
      <c r="I238" s="13" t="s">
        <v>2255</v>
      </c>
      <c r="J238" s="14"/>
      <c r="K238" s="13" t="s">
        <v>2214</v>
      </c>
      <c r="L238" s="13" t="s">
        <v>3955</v>
      </c>
      <c r="M238" s="13" t="s">
        <v>2020</v>
      </c>
      <c r="N238" s="13" t="s">
        <v>3390</v>
      </c>
      <c r="O238" s="13">
        <v>1.0</v>
      </c>
      <c r="P238" s="13" t="s">
        <v>3391</v>
      </c>
      <c r="Q238" s="14"/>
      <c r="R238" s="14"/>
      <c r="S238" s="14"/>
      <c r="T238" s="14"/>
      <c r="U238" s="13" t="s">
        <v>288</v>
      </c>
      <c r="V238" s="13" t="s">
        <v>288</v>
      </c>
    </row>
    <row r="239">
      <c r="A239" s="10">
        <v>42587.0</v>
      </c>
      <c r="B239" s="11">
        <v>0.46805555555555556</v>
      </c>
      <c r="C239" s="13" t="s">
        <v>2708</v>
      </c>
      <c r="D239" s="13" t="s">
        <v>26</v>
      </c>
      <c r="E239" s="11">
        <v>0.4479166666666667</v>
      </c>
      <c r="F239" s="13" t="s">
        <v>1489</v>
      </c>
      <c r="G239" s="10">
        <v>42590.0</v>
      </c>
      <c r="H239" s="13" t="s">
        <v>2255</v>
      </c>
      <c r="I239" s="13" t="s">
        <v>2255</v>
      </c>
      <c r="J239" s="14"/>
      <c r="K239" s="13" t="s">
        <v>2214</v>
      </c>
      <c r="L239" s="13" t="s">
        <v>3956</v>
      </c>
      <c r="M239" s="13" t="s">
        <v>2020</v>
      </c>
      <c r="N239" s="13" t="s">
        <v>3390</v>
      </c>
      <c r="O239" s="13">
        <v>1.0</v>
      </c>
      <c r="P239" s="13" t="s">
        <v>3391</v>
      </c>
      <c r="Q239" s="14"/>
      <c r="R239" s="14"/>
      <c r="S239" s="14"/>
      <c r="T239" s="14"/>
      <c r="U239" s="13" t="s">
        <v>288</v>
      </c>
      <c r="V239" s="13" t="s">
        <v>288</v>
      </c>
    </row>
    <row r="240">
      <c r="A240" s="10">
        <v>42587.0</v>
      </c>
      <c r="B240" s="11">
        <v>0.46805555555555556</v>
      </c>
      <c r="C240" s="13" t="s">
        <v>2708</v>
      </c>
      <c r="D240" s="13" t="s">
        <v>26</v>
      </c>
      <c r="E240" s="11">
        <v>0.4479166666666667</v>
      </c>
      <c r="F240" s="13" t="s">
        <v>1489</v>
      </c>
      <c r="G240" s="10">
        <v>42590.0</v>
      </c>
      <c r="H240" s="13" t="s">
        <v>2255</v>
      </c>
      <c r="I240" s="13" t="s">
        <v>2255</v>
      </c>
      <c r="J240" s="14"/>
      <c r="K240" s="13" t="s">
        <v>2214</v>
      </c>
      <c r="L240" s="13" t="s">
        <v>3958</v>
      </c>
      <c r="M240" s="13" t="s">
        <v>2020</v>
      </c>
      <c r="N240" s="13" t="s">
        <v>3390</v>
      </c>
      <c r="O240" s="13">
        <v>1.0</v>
      </c>
      <c r="P240" s="13" t="s">
        <v>3391</v>
      </c>
      <c r="Q240" s="14"/>
      <c r="R240" s="14"/>
      <c r="S240" s="14"/>
      <c r="T240" s="14"/>
      <c r="U240" s="13" t="s">
        <v>288</v>
      </c>
      <c r="V240" s="13" t="s">
        <v>288</v>
      </c>
    </row>
    <row r="241">
      <c r="A241" s="10">
        <v>42587.0</v>
      </c>
      <c r="B241" s="11">
        <v>0.46805555555555556</v>
      </c>
      <c r="C241" s="13" t="s">
        <v>2708</v>
      </c>
      <c r="D241" s="13" t="s">
        <v>26</v>
      </c>
      <c r="E241" s="11">
        <v>0.4479166666666667</v>
      </c>
      <c r="F241" s="13" t="s">
        <v>1489</v>
      </c>
      <c r="G241" s="10">
        <v>42590.0</v>
      </c>
      <c r="H241" s="13" t="s">
        <v>2255</v>
      </c>
      <c r="I241" s="13" t="s">
        <v>2255</v>
      </c>
      <c r="J241" s="14"/>
      <c r="K241" s="13" t="s">
        <v>2214</v>
      </c>
      <c r="L241" s="13" t="s">
        <v>3959</v>
      </c>
      <c r="M241" s="13" t="s">
        <v>2020</v>
      </c>
      <c r="N241" s="13" t="s">
        <v>3390</v>
      </c>
      <c r="O241" s="13">
        <v>1.0</v>
      </c>
      <c r="P241" s="13" t="s">
        <v>3391</v>
      </c>
      <c r="Q241" s="14"/>
      <c r="R241" s="14"/>
      <c r="S241" s="14"/>
      <c r="T241" s="14"/>
      <c r="U241" s="13" t="s">
        <v>288</v>
      </c>
      <c r="V241" s="13" t="s">
        <v>288</v>
      </c>
    </row>
    <row r="242">
      <c r="A242" s="10">
        <v>42587.0</v>
      </c>
      <c r="B242" s="11">
        <v>0.46805555555555556</v>
      </c>
      <c r="C242" s="13" t="s">
        <v>2708</v>
      </c>
      <c r="D242" s="13" t="s">
        <v>26</v>
      </c>
      <c r="E242" s="11">
        <v>0.4479166666666667</v>
      </c>
      <c r="F242" s="13" t="s">
        <v>1489</v>
      </c>
      <c r="G242" s="10">
        <v>42590.0</v>
      </c>
      <c r="H242" s="13" t="s">
        <v>2255</v>
      </c>
      <c r="I242" s="13" t="s">
        <v>2255</v>
      </c>
      <c r="J242" s="14"/>
      <c r="K242" s="13" t="s">
        <v>2214</v>
      </c>
      <c r="L242" s="13" t="s">
        <v>3961</v>
      </c>
      <c r="M242" s="13" t="s">
        <v>2020</v>
      </c>
      <c r="N242" s="13" t="s">
        <v>3390</v>
      </c>
      <c r="O242" s="13">
        <v>1.0</v>
      </c>
      <c r="P242" s="13" t="s">
        <v>3391</v>
      </c>
      <c r="Q242" s="14"/>
      <c r="R242" s="14"/>
      <c r="S242" s="14"/>
      <c r="T242" s="14"/>
      <c r="U242" s="13" t="s">
        <v>288</v>
      </c>
      <c r="V242" s="13" t="s">
        <v>288</v>
      </c>
    </row>
    <row r="243">
      <c r="A243" s="10">
        <v>42587.0</v>
      </c>
      <c r="B243" s="11">
        <v>0.46805555555555556</v>
      </c>
      <c r="C243" s="13" t="s">
        <v>2708</v>
      </c>
      <c r="D243" s="13" t="s">
        <v>26</v>
      </c>
      <c r="E243" s="11">
        <v>0.4479166666666667</v>
      </c>
      <c r="F243" s="13" t="s">
        <v>1489</v>
      </c>
      <c r="G243" s="10">
        <v>42590.0</v>
      </c>
      <c r="H243" s="13" t="s">
        <v>2255</v>
      </c>
      <c r="I243" s="13" t="s">
        <v>2255</v>
      </c>
      <c r="J243" s="14"/>
      <c r="K243" s="13" t="s">
        <v>2214</v>
      </c>
      <c r="L243" s="13" t="s">
        <v>3966</v>
      </c>
      <c r="M243" s="13" t="s">
        <v>2020</v>
      </c>
      <c r="N243" s="13" t="s">
        <v>3390</v>
      </c>
      <c r="O243" s="13">
        <v>1.0</v>
      </c>
      <c r="P243" s="13" t="s">
        <v>3391</v>
      </c>
      <c r="Q243" s="14"/>
      <c r="R243" s="14"/>
      <c r="S243" s="14"/>
      <c r="T243" s="14"/>
      <c r="U243" s="13" t="s">
        <v>288</v>
      </c>
      <c r="V243" s="13" t="s">
        <v>288</v>
      </c>
    </row>
    <row r="244">
      <c r="A244" s="10">
        <v>42587.0</v>
      </c>
      <c r="B244" s="11">
        <v>0.46805555555555556</v>
      </c>
      <c r="C244" s="13" t="s">
        <v>2708</v>
      </c>
      <c r="D244" s="13" t="s">
        <v>26</v>
      </c>
      <c r="E244" s="11">
        <v>0.4479166666666667</v>
      </c>
      <c r="F244" s="13" t="s">
        <v>1489</v>
      </c>
      <c r="G244" s="10">
        <v>42590.0</v>
      </c>
      <c r="H244" s="13" t="s">
        <v>2255</v>
      </c>
      <c r="I244" s="13" t="s">
        <v>2255</v>
      </c>
      <c r="J244" s="14"/>
      <c r="K244" s="13" t="s">
        <v>2214</v>
      </c>
      <c r="L244" s="13" t="s">
        <v>3968</v>
      </c>
      <c r="M244" s="13" t="s">
        <v>2020</v>
      </c>
      <c r="N244" s="13" t="s">
        <v>3390</v>
      </c>
      <c r="O244" s="13">
        <v>1.0</v>
      </c>
      <c r="P244" s="13" t="s">
        <v>3391</v>
      </c>
      <c r="Q244" s="14"/>
      <c r="R244" s="14"/>
      <c r="S244" s="14"/>
      <c r="T244" s="14"/>
      <c r="U244" s="13" t="s">
        <v>288</v>
      </c>
      <c r="V244" s="13" t="s">
        <v>288</v>
      </c>
    </row>
    <row r="245">
      <c r="A245" s="10">
        <v>42587.0</v>
      </c>
      <c r="B245" s="11">
        <v>0.46805555555555556</v>
      </c>
      <c r="C245" s="13" t="s">
        <v>2708</v>
      </c>
      <c r="D245" s="13" t="s">
        <v>26</v>
      </c>
      <c r="E245" s="11">
        <v>0.4479166666666667</v>
      </c>
      <c r="F245" s="13" t="s">
        <v>1489</v>
      </c>
      <c r="G245" s="10">
        <v>42590.0</v>
      </c>
      <c r="H245" s="13" t="s">
        <v>2255</v>
      </c>
      <c r="I245" s="13" t="s">
        <v>2255</v>
      </c>
      <c r="J245" s="14"/>
      <c r="K245" s="13" t="s">
        <v>2214</v>
      </c>
      <c r="L245" s="13" t="s">
        <v>3969</v>
      </c>
      <c r="M245" s="13" t="s">
        <v>2020</v>
      </c>
      <c r="N245" s="13" t="s">
        <v>3390</v>
      </c>
      <c r="O245" s="13">
        <v>1.0</v>
      </c>
      <c r="P245" s="13" t="s">
        <v>3391</v>
      </c>
      <c r="Q245" s="14"/>
      <c r="R245" s="14"/>
      <c r="S245" s="14"/>
      <c r="T245" s="14"/>
      <c r="U245" s="13" t="s">
        <v>288</v>
      </c>
      <c r="V245" s="13" t="s">
        <v>288</v>
      </c>
    </row>
    <row r="246">
      <c r="A246" s="10">
        <v>42587.0</v>
      </c>
      <c r="B246" s="11">
        <v>0.46805555555555556</v>
      </c>
      <c r="C246" s="13" t="s">
        <v>2708</v>
      </c>
      <c r="D246" s="13" t="s">
        <v>26</v>
      </c>
      <c r="E246" s="11">
        <v>0.4479166666666667</v>
      </c>
      <c r="F246" s="13" t="s">
        <v>1489</v>
      </c>
      <c r="G246" s="10">
        <v>42590.0</v>
      </c>
      <c r="H246" s="13" t="s">
        <v>2255</v>
      </c>
      <c r="I246" s="13" t="s">
        <v>2255</v>
      </c>
      <c r="J246" s="14"/>
      <c r="K246" s="13" t="s">
        <v>2214</v>
      </c>
      <c r="L246" s="13" t="s">
        <v>3970</v>
      </c>
      <c r="M246" s="13" t="s">
        <v>2020</v>
      </c>
      <c r="N246" s="13" t="s">
        <v>3390</v>
      </c>
      <c r="O246" s="13">
        <v>1.0</v>
      </c>
      <c r="P246" s="13" t="s">
        <v>3391</v>
      </c>
      <c r="Q246" s="14"/>
      <c r="R246" s="14"/>
      <c r="S246" s="14"/>
      <c r="T246" s="14"/>
      <c r="U246" s="13" t="s">
        <v>288</v>
      </c>
      <c r="V246" s="13" t="s">
        <v>288</v>
      </c>
    </row>
    <row r="247">
      <c r="A247" s="10">
        <v>42587.0</v>
      </c>
      <c r="B247" s="11">
        <v>0.46805555555555556</v>
      </c>
      <c r="C247" s="13" t="s">
        <v>2708</v>
      </c>
      <c r="D247" s="13" t="s">
        <v>26</v>
      </c>
      <c r="E247" s="11">
        <v>0.4479166666666667</v>
      </c>
      <c r="F247" s="13" t="s">
        <v>1489</v>
      </c>
      <c r="G247" s="10">
        <v>42590.0</v>
      </c>
      <c r="H247" s="13" t="s">
        <v>2255</v>
      </c>
      <c r="I247" s="13" t="s">
        <v>2255</v>
      </c>
      <c r="J247" s="14"/>
      <c r="K247" s="13" t="s">
        <v>2214</v>
      </c>
      <c r="L247" s="13" t="s">
        <v>3971</v>
      </c>
      <c r="M247" s="13" t="s">
        <v>2020</v>
      </c>
      <c r="N247" s="13" t="s">
        <v>3390</v>
      </c>
      <c r="O247" s="13">
        <v>1.0</v>
      </c>
      <c r="P247" s="13" t="s">
        <v>3391</v>
      </c>
      <c r="Q247" s="14"/>
      <c r="R247" s="14"/>
      <c r="S247" s="14"/>
      <c r="T247" s="14"/>
      <c r="U247" s="13" t="s">
        <v>288</v>
      </c>
      <c r="V247" s="13" t="s">
        <v>288</v>
      </c>
    </row>
    <row r="248">
      <c r="A248" s="10">
        <v>42587.0</v>
      </c>
      <c r="B248" s="11">
        <v>0.46805555555555556</v>
      </c>
      <c r="C248" s="13" t="s">
        <v>2708</v>
      </c>
      <c r="D248" s="13" t="s">
        <v>26</v>
      </c>
      <c r="E248" s="11">
        <v>0.4479166666666667</v>
      </c>
      <c r="F248" s="13" t="s">
        <v>1489</v>
      </c>
      <c r="G248" s="10">
        <v>42590.0</v>
      </c>
      <c r="H248" s="13" t="s">
        <v>2255</v>
      </c>
      <c r="I248" s="13" t="s">
        <v>2255</v>
      </c>
      <c r="J248" s="14"/>
      <c r="K248" s="13" t="s">
        <v>2214</v>
      </c>
      <c r="L248" s="13" t="s">
        <v>3972</v>
      </c>
      <c r="M248" s="13" t="s">
        <v>2020</v>
      </c>
      <c r="N248" s="13" t="s">
        <v>3390</v>
      </c>
      <c r="O248" s="13">
        <v>1.0</v>
      </c>
      <c r="P248" s="13" t="s">
        <v>3391</v>
      </c>
      <c r="Q248" s="14"/>
      <c r="R248" s="14"/>
      <c r="S248" s="14"/>
      <c r="T248" s="14"/>
      <c r="U248" s="13" t="s">
        <v>288</v>
      </c>
      <c r="V248" s="13" t="s">
        <v>288</v>
      </c>
    </row>
    <row r="249">
      <c r="A249" s="10">
        <v>42587.0</v>
      </c>
      <c r="B249" s="11">
        <v>0.46805555555555556</v>
      </c>
      <c r="C249" s="13" t="s">
        <v>2708</v>
      </c>
      <c r="D249" s="13" t="s">
        <v>26</v>
      </c>
      <c r="E249" s="11">
        <v>0.4479166666666667</v>
      </c>
      <c r="F249" s="13" t="s">
        <v>1489</v>
      </c>
      <c r="G249" s="10">
        <v>42590.0</v>
      </c>
      <c r="H249" s="13" t="s">
        <v>2255</v>
      </c>
      <c r="I249" s="13" t="s">
        <v>2255</v>
      </c>
      <c r="J249" s="14"/>
      <c r="K249" s="13" t="s">
        <v>2214</v>
      </c>
      <c r="L249" s="13" t="s">
        <v>3973</v>
      </c>
      <c r="M249" s="13" t="s">
        <v>2020</v>
      </c>
      <c r="N249" s="13" t="s">
        <v>3390</v>
      </c>
      <c r="O249" s="13">
        <v>1.0</v>
      </c>
      <c r="P249" s="13" t="s">
        <v>3391</v>
      </c>
      <c r="Q249" s="14"/>
      <c r="R249" s="14"/>
      <c r="S249" s="14"/>
      <c r="T249" s="14"/>
      <c r="U249" s="13" t="s">
        <v>288</v>
      </c>
      <c r="V249" s="13" t="s">
        <v>288</v>
      </c>
    </row>
    <row r="250">
      <c r="A250" s="10">
        <v>42587.0</v>
      </c>
      <c r="B250" s="11">
        <v>0.46805555555555556</v>
      </c>
      <c r="C250" s="13" t="s">
        <v>2708</v>
      </c>
      <c r="D250" s="13" t="s">
        <v>26</v>
      </c>
      <c r="E250" s="11">
        <v>0.4479166666666667</v>
      </c>
      <c r="F250" s="13" t="s">
        <v>1489</v>
      </c>
      <c r="G250" s="10">
        <v>42590.0</v>
      </c>
      <c r="H250" s="13" t="s">
        <v>2255</v>
      </c>
      <c r="I250" s="13" t="s">
        <v>2255</v>
      </c>
      <c r="J250" s="14"/>
      <c r="K250" s="13" t="s">
        <v>2214</v>
      </c>
      <c r="L250" s="13" t="s">
        <v>3974</v>
      </c>
      <c r="M250" s="13" t="s">
        <v>2020</v>
      </c>
      <c r="N250" s="13" t="s">
        <v>3390</v>
      </c>
      <c r="O250" s="13">
        <v>1.0</v>
      </c>
      <c r="P250" s="13" t="s">
        <v>3391</v>
      </c>
      <c r="Q250" s="14"/>
      <c r="R250" s="14"/>
      <c r="S250" s="14"/>
      <c r="T250" s="14"/>
      <c r="U250" s="13" t="s">
        <v>288</v>
      </c>
      <c r="V250" s="13" t="s">
        <v>288</v>
      </c>
    </row>
    <row r="251">
      <c r="A251" s="10">
        <v>42587.0</v>
      </c>
      <c r="B251" s="11">
        <v>0.46805555555555556</v>
      </c>
      <c r="C251" s="13" t="s">
        <v>2708</v>
      </c>
      <c r="D251" s="13" t="s">
        <v>26</v>
      </c>
      <c r="E251" s="11">
        <v>0.4479166666666667</v>
      </c>
      <c r="F251" s="13" t="s">
        <v>1489</v>
      </c>
      <c r="G251" s="10">
        <v>42590.0</v>
      </c>
      <c r="H251" s="13" t="s">
        <v>2255</v>
      </c>
      <c r="I251" s="13" t="s">
        <v>2255</v>
      </c>
      <c r="J251" s="14"/>
      <c r="K251" s="13" t="s">
        <v>2214</v>
      </c>
      <c r="L251" s="13" t="s">
        <v>3975</v>
      </c>
      <c r="M251" s="13" t="s">
        <v>2020</v>
      </c>
      <c r="N251" s="13" t="s">
        <v>3390</v>
      </c>
      <c r="O251" s="13">
        <v>1.0</v>
      </c>
      <c r="P251" s="13" t="s">
        <v>3391</v>
      </c>
      <c r="Q251" s="14"/>
      <c r="R251" s="14"/>
      <c r="S251" s="14"/>
      <c r="T251" s="14"/>
      <c r="U251" s="13" t="s">
        <v>288</v>
      </c>
      <c r="V251" s="13" t="s">
        <v>288</v>
      </c>
    </row>
    <row r="252">
      <c r="A252" s="10">
        <v>42587.0</v>
      </c>
      <c r="B252" s="11">
        <v>0.46805555555555556</v>
      </c>
      <c r="C252" s="13" t="s">
        <v>2708</v>
      </c>
      <c r="D252" s="13" t="s">
        <v>26</v>
      </c>
      <c r="E252" s="11">
        <v>0.4479166666666667</v>
      </c>
      <c r="F252" s="13" t="s">
        <v>1489</v>
      </c>
      <c r="G252" s="10">
        <v>42590.0</v>
      </c>
      <c r="H252" s="13" t="s">
        <v>2255</v>
      </c>
      <c r="I252" s="13" t="s">
        <v>2255</v>
      </c>
      <c r="J252" s="14"/>
      <c r="K252" s="13" t="s">
        <v>2214</v>
      </c>
      <c r="L252" s="13" t="s">
        <v>3976</v>
      </c>
      <c r="M252" s="13" t="s">
        <v>2020</v>
      </c>
      <c r="N252" s="13" t="s">
        <v>3390</v>
      </c>
      <c r="O252" s="13">
        <v>1.0</v>
      </c>
      <c r="P252" s="13" t="s">
        <v>3391</v>
      </c>
      <c r="Q252" s="14"/>
      <c r="R252" s="14"/>
      <c r="S252" s="14"/>
      <c r="T252" s="14"/>
      <c r="U252" s="13" t="s">
        <v>288</v>
      </c>
      <c r="V252" s="13" t="s">
        <v>288</v>
      </c>
    </row>
    <row r="253">
      <c r="A253" s="10">
        <v>42587.0</v>
      </c>
      <c r="B253" s="11">
        <v>0.46805555555555556</v>
      </c>
      <c r="C253" s="13" t="s">
        <v>2708</v>
      </c>
      <c r="D253" s="13" t="s">
        <v>26</v>
      </c>
      <c r="E253" s="11">
        <v>0.4479166666666667</v>
      </c>
      <c r="F253" s="13" t="s">
        <v>1489</v>
      </c>
      <c r="G253" s="10">
        <v>42590.0</v>
      </c>
      <c r="H253" s="13" t="s">
        <v>2255</v>
      </c>
      <c r="I253" s="13" t="s">
        <v>2255</v>
      </c>
      <c r="J253" s="14"/>
      <c r="K253" s="13" t="s">
        <v>2214</v>
      </c>
      <c r="L253" s="13" t="s">
        <v>3977</v>
      </c>
      <c r="M253" s="13" t="s">
        <v>2020</v>
      </c>
      <c r="N253" s="13" t="s">
        <v>3390</v>
      </c>
      <c r="O253" s="13">
        <v>1.0</v>
      </c>
      <c r="P253" s="13" t="s">
        <v>3391</v>
      </c>
      <c r="Q253" s="14"/>
      <c r="R253" s="14"/>
      <c r="S253" s="14"/>
      <c r="T253" s="14"/>
      <c r="U253" s="13" t="s">
        <v>288</v>
      </c>
      <c r="V253" s="13" t="s">
        <v>288</v>
      </c>
    </row>
    <row r="254">
      <c r="A254" s="10">
        <v>42587.0</v>
      </c>
      <c r="B254" s="11">
        <v>0.46805555555555556</v>
      </c>
      <c r="C254" s="13" t="s">
        <v>2708</v>
      </c>
      <c r="D254" s="13" t="s">
        <v>26</v>
      </c>
      <c r="E254" s="11">
        <v>0.4479166666666667</v>
      </c>
      <c r="F254" s="13" t="s">
        <v>1489</v>
      </c>
      <c r="G254" s="10">
        <v>42590.0</v>
      </c>
      <c r="H254" s="13" t="s">
        <v>2255</v>
      </c>
      <c r="I254" s="13" t="s">
        <v>2255</v>
      </c>
      <c r="J254" s="14"/>
      <c r="K254" s="13" t="s">
        <v>2214</v>
      </c>
      <c r="L254" s="13" t="s">
        <v>3978</v>
      </c>
      <c r="M254" s="13" t="s">
        <v>2020</v>
      </c>
      <c r="N254" s="13" t="s">
        <v>3390</v>
      </c>
      <c r="O254" s="13">
        <v>1.0</v>
      </c>
      <c r="P254" s="13" t="s">
        <v>3391</v>
      </c>
      <c r="Q254" s="14"/>
      <c r="R254" s="14"/>
      <c r="S254" s="14"/>
      <c r="T254" s="14"/>
      <c r="U254" s="13" t="s">
        <v>288</v>
      </c>
      <c r="V254" s="13" t="s">
        <v>288</v>
      </c>
    </row>
    <row r="255">
      <c r="A255" s="10">
        <v>42587.0</v>
      </c>
      <c r="B255" s="11">
        <v>0.46805555555555556</v>
      </c>
      <c r="C255" s="13" t="s">
        <v>2708</v>
      </c>
      <c r="D255" s="13" t="s">
        <v>26</v>
      </c>
      <c r="E255" s="11">
        <v>0.4479166666666667</v>
      </c>
      <c r="F255" s="13" t="s">
        <v>1489</v>
      </c>
      <c r="G255" s="10">
        <v>42590.0</v>
      </c>
      <c r="H255" s="13" t="s">
        <v>2255</v>
      </c>
      <c r="I255" s="13" t="s">
        <v>2255</v>
      </c>
      <c r="J255" s="14"/>
      <c r="K255" s="13" t="s">
        <v>2214</v>
      </c>
      <c r="L255" s="13" t="s">
        <v>3979</v>
      </c>
      <c r="M255" s="13" t="s">
        <v>2020</v>
      </c>
      <c r="N255" s="13" t="s">
        <v>3390</v>
      </c>
      <c r="O255" s="13">
        <v>1.0</v>
      </c>
      <c r="P255" s="13" t="s">
        <v>3391</v>
      </c>
      <c r="Q255" s="14"/>
      <c r="R255" s="14"/>
      <c r="S255" s="14"/>
      <c r="T255" s="14"/>
      <c r="U255" s="13" t="s">
        <v>288</v>
      </c>
      <c r="V255" s="13" t="s">
        <v>288</v>
      </c>
    </row>
    <row r="256">
      <c r="A256" s="10">
        <v>42587.0</v>
      </c>
      <c r="B256" s="11">
        <v>0.46805555555555556</v>
      </c>
      <c r="C256" s="13" t="s">
        <v>2708</v>
      </c>
      <c r="D256" s="13" t="s">
        <v>26</v>
      </c>
      <c r="E256" s="11">
        <v>0.4479166666666667</v>
      </c>
      <c r="F256" s="13" t="s">
        <v>1489</v>
      </c>
      <c r="G256" s="10">
        <v>42590.0</v>
      </c>
      <c r="H256" s="13" t="s">
        <v>2255</v>
      </c>
      <c r="I256" s="13" t="s">
        <v>2255</v>
      </c>
      <c r="J256" s="14"/>
      <c r="K256" s="13" t="s">
        <v>2214</v>
      </c>
      <c r="L256" s="13" t="s">
        <v>3980</v>
      </c>
      <c r="M256" s="13" t="s">
        <v>2020</v>
      </c>
      <c r="N256" s="13" t="s">
        <v>3390</v>
      </c>
      <c r="O256" s="13">
        <v>1.0</v>
      </c>
      <c r="P256" s="13" t="s">
        <v>3391</v>
      </c>
      <c r="Q256" s="14"/>
      <c r="R256" s="14"/>
      <c r="S256" s="14"/>
      <c r="T256" s="14"/>
      <c r="U256" s="13" t="s">
        <v>288</v>
      </c>
      <c r="V256" s="13" t="s">
        <v>288</v>
      </c>
    </row>
    <row r="257">
      <c r="A257" s="10">
        <v>42587.0</v>
      </c>
      <c r="B257" s="11">
        <v>0.46805555555555556</v>
      </c>
      <c r="C257" s="13" t="s">
        <v>2708</v>
      </c>
      <c r="D257" s="13" t="s">
        <v>26</v>
      </c>
      <c r="E257" s="11">
        <v>0.4479166666666667</v>
      </c>
      <c r="F257" s="13" t="s">
        <v>1489</v>
      </c>
      <c r="G257" s="10">
        <v>42590.0</v>
      </c>
      <c r="H257" s="13" t="s">
        <v>2255</v>
      </c>
      <c r="I257" s="13" t="s">
        <v>2255</v>
      </c>
      <c r="J257" s="14"/>
      <c r="K257" s="13" t="s">
        <v>2214</v>
      </c>
      <c r="L257" s="13" t="s">
        <v>3981</v>
      </c>
      <c r="M257" s="13" t="s">
        <v>2020</v>
      </c>
      <c r="N257" s="13" t="s">
        <v>3390</v>
      </c>
      <c r="O257" s="13">
        <v>1.0</v>
      </c>
      <c r="P257" s="13" t="s">
        <v>3391</v>
      </c>
      <c r="Q257" s="14"/>
      <c r="R257" s="14"/>
      <c r="S257" s="14"/>
      <c r="T257" s="14"/>
      <c r="U257" s="13" t="s">
        <v>288</v>
      </c>
      <c r="V257" s="13" t="s">
        <v>288</v>
      </c>
    </row>
    <row r="258">
      <c r="A258" s="10">
        <v>42587.0</v>
      </c>
      <c r="B258" s="11">
        <v>0.46805555555555556</v>
      </c>
      <c r="C258" s="13" t="s">
        <v>2708</v>
      </c>
      <c r="D258" s="13" t="s">
        <v>26</v>
      </c>
      <c r="E258" s="11">
        <v>0.4479166666666667</v>
      </c>
      <c r="F258" s="13" t="s">
        <v>1489</v>
      </c>
      <c r="G258" s="10">
        <v>42590.0</v>
      </c>
      <c r="H258" s="13" t="s">
        <v>2255</v>
      </c>
      <c r="I258" s="13" t="s">
        <v>2255</v>
      </c>
      <c r="J258" s="14"/>
      <c r="K258" s="13" t="s">
        <v>2214</v>
      </c>
      <c r="L258" s="13" t="s">
        <v>3982</v>
      </c>
      <c r="M258" s="13" t="s">
        <v>2020</v>
      </c>
      <c r="N258" s="13" t="s">
        <v>3390</v>
      </c>
      <c r="O258" s="13">
        <v>1.0</v>
      </c>
      <c r="P258" s="13" t="s">
        <v>3391</v>
      </c>
      <c r="Q258" s="14"/>
      <c r="R258" s="14"/>
      <c r="S258" s="14"/>
      <c r="T258" s="14"/>
      <c r="U258" s="13" t="s">
        <v>288</v>
      </c>
      <c r="V258" s="13" t="s">
        <v>288</v>
      </c>
    </row>
    <row r="259">
      <c r="A259" s="10">
        <v>42587.0</v>
      </c>
      <c r="B259" s="11">
        <v>0.46805555555555556</v>
      </c>
      <c r="C259" s="13" t="s">
        <v>2708</v>
      </c>
      <c r="D259" s="13" t="s">
        <v>26</v>
      </c>
      <c r="E259" s="11">
        <v>0.4479166666666667</v>
      </c>
      <c r="F259" s="13" t="s">
        <v>1489</v>
      </c>
      <c r="G259" s="10">
        <v>42590.0</v>
      </c>
      <c r="H259" s="13" t="s">
        <v>2255</v>
      </c>
      <c r="I259" s="13" t="s">
        <v>2255</v>
      </c>
      <c r="J259" s="14"/>
      <c r="K259" s="13" t="s">
        <v>2214</v>
      </c>
      <c r="L259" s="13" t="s">
        <v>3983</v>
      </c>
      <c r="M259" s="13" t="s">
        <v>2020</v>
      </c>
      <c r="N259" s="13" t="s">
        <v>3390</v>
      </c>
      <c r="O259" s="13">
        <v>1.0</v>
      </c>
      <c r="P259" s="13" t="s">
        <v>3391</v>
      </c>
      <c r="Q259" s="14"/>
      <c r="R259" s="14"/>
      <c r="S259" s="14"/>
      <c r="T259" s="14"/>
      <c r="U259" s="13" t="s">
        <v>288</v>
      </c>
      <c r="V259" s="13" t="s">
        <v>288</v>
      </c>
    </row>
    <row r="260">
      <c r="A260" s="10">
        <v>42587.0</v>
      </c>
      <c r="B260" s="11">
        <v>0.46805555555555556</v>
      </c>
      <c r="C260" s="13" t="s">
        <v>2708</v>
      </c>
      <c r="D260" s="13" t="s">
        <v>26</v>
      </c>
      <c r="E260" s="11">
        <v>0.4479166666666667</v>
      </c>
      <c r="F260" s="13" t="s">
        <v>1489</v>
      </c>
      <c r="G260" s="10">
        <v>42590.0</v>
      </c>
      <c r="H260" s="13" t="s">
        <v>2255</v>
      </c>
      <c r="I260" s="13" t="s">
        <v>2255</v>
      </c>
      <c r="J260" s="14"/>
      <c r="K260" s="13" t="s">
        <v>2214</v>
      </c>
      <c r="L260" s="13" t="s">
        <v>3984</v>
      </c>
      <c r="M260" s="13" t="s">
        <v>2020</v>
      </c>
      <c r="N260" s="13" t="s">
        <v>3390</v>
      </c>
      <c r="O260" s="13">
        <v>1.0</v>
      </c>
      <c r="P260" s="13" t="s">
        <v>3391</v>
      </c>
      <c r="Q260" s="14"/>
      <c r="R260" s="14"/>
      <c r="S260" s="14"/>
      <c r="T260" s="14"/>
      <c r="U260" s="13" t="s">
        <v>288</v>
      </c>
      <c r="V260" s="13" t="s">
        <v>288</v>
      </c>
    </row>
    <row r="261">
      <c r="A261" s="10">
        <v>42587.0</v>
      </c>
      <c r="B261" s="11">
        <v>0.46805555555555556</v>
      </c>
      <c r="C261" s="13" t="s">
        <v>2708</v>
      </c>
      <c r="D261" s="13" t="s">
        <v>26</v>
      </c>
      <c r="E261" s="11">
        <v>0.4479166666666667</v>
      </c>
      <c r="F261" s="13" t="s">
        <v>1489</v>
      </c>
      <c r="G261" s="10">
        <v>42590.0</v>
      </c>
      <c r="H261" s="13" t="s">
        <v>2255</v>
      </c>
      <c r="I261" s="13" t="s">
        <v>2255</v>
      </c>
      <c r="J261" s="14"/>
      <c r="K261" s="13" t="s">
        <v>2214</v>
      </c>
      <c r="L261" s="13" t="s">
        <v>3985</v>
      </c>
      <c r="M261" s="13" t="s">
        <v>2020</v>
      </c>
      <c r="N261" s="13" t="s">
        <v>3390</v>
      </c>
      <c r="O261" s="13">
        <v>1.0</v>
      </c>
      <c r="P261" s="13" t="s">
        <v>3391</v>
      </c>
      <c r="Q261" s="14"/>
      <c r="R261" s="14"/>
      <c r="S261" s="14"/>
      <c r="T261" s="14"/>
      <c r="U261" s="13" t="s">
        <v>288</v>
      </c>
      <c r="V261" s="13" t="s">
        <v>288</v>
      </c>
    </row>
    <row r="262">
      <c r="A262" s="10">
        <v>42587.0</v>
      </c>
      <c r="B262" s="11">
        <v>0.46805555555555556</v>
      </c>
      <c r="C262" s="13" t="s">
        <v>2708</v>
      </c>
      <c r="D262" s="13" t="s">
        <v>26</v>
      </c>
      <c r="E262" s="11">
        <v>0.4479166666666667</v>
      </c>
      <c r="F262" s="13" t="s">
        <v>1489</v>
      </c>
      <c r="G262" s="10">
        <v>42590.0</v>
      </c>
      <c r="H262" s="13" t="s">
        <v>2255</v>
      </c>
      <c r="I262" s="13" t="s">
        <v>2255</v>
      </c>
      <c r="J262" s="14"/>
      <c r="K262" s="13" t="s">
        <v>2214</v>
      </c>
      <c r="L262" s="13" t="s">
        <v>3986</v>
      </c>
      <c r="M262" s="13" t="s">
        <v>2020</v>
      </c>
      <c r="N262" s="13" t="s">
        <v>3390</v>
      </c>
      <c r="O262" s="13">
        <v>1.0</v>
      </c>
      <c r="P262" s="13" t="s">
        <v>3391</v>
      </c>
      <c r="Q262" s="14"/>
      <c r="R262" s="14"/>
      <c r="S262" s="14"/>
      <c r="T262" s="14"/>
      <c r="U262" s="13" t="s">
        <v>288</v>
      </c>
      <c r="V262" s="13" t="s">
        <v>288</v>
      </c>
    </row>
    <row r="263">
      <c r="A263" s="10">
        <v>42587.0</v>
      </c>
      <c r="B263" s="11">
        <v>0.46805555555555556</v>
      </c>
      <c r="C263" s="13" t="s">
        <v>2708</v>
      </c>
      <c r="D263" s="13" t="s">
        <v>26</v>
      </c>
      <c r="E263" s="11">
        <v>0.4479166666666667</v>
      </c>
      <c r="F263" s="13" t="s">
        <v>1489</v>
      </c>
      <c r="G263" s="10">
        <v>42590.0</v>
      </c>
      <c r="H263" s="13" t="s">
        <v>2255</v>
      </c>
      <c r="I263" s="13" t="s">
        <v>2255</v>
      </c>
      <c r="J263" s="14"/>
      <c r="K263" s="13" t="s">
        <v>2214</v>
      </c>
      <c r="L263" s="13" t="s">
        <v>3987</v>
      </c>
      <c r="M263" s="13" t="s">
        <v>2020</v>
      </c>
      <c r="N263" s="13" t="s">
        <v>3390</v>
      </c>
      <c r="O263" s="13">
        <v>1.0</v>
      </c>
      <c r="P263" s="13" t="s">
        <v>3391</v>
      </c>
      <c r="Q263" s="14"/>
      <c r="R263" s="14"/>
      <c r="S263" s="14"/>
      <c r="T263" s="14"/>
      <c r="U263" s="13" t="s">
        <v>288</v>
      </c>
      <c r="V263" s="13" t="s">
        <v>288</v>
      </c>
    </row>
    <row r="264">
      <c r="A264" s="10">
        <v>42587.0</v>
      </c>
      <c r="B264" s="11">
        <v>0.46805555555555556</v>
      </c>
      <c r="C264" s="13" t="s">
        <v>2708</v>
      </c>
      <c r="D264" s="13" t="s">
        <v>26</v>
      </c>
      <c r="E264" s="11">
        <v>0.4479166666666667</v>
      </c>
      <c r="F264" s="13" t="s">
        <v>1489</v>
      </c>
      <c r="G264" s="10">
        <v>42590.0</v>
      </c>
      <c r="H264" s="13" t="s">
        <v>2255</v>
      </c>
      <c r="I264" s="13" t="s">
        <v>2255</v>
      </c>
      <c r="J264" s="14"/>
      <c r="K264" s="13" t="s">
        <v>2214</v>
      </c>
      <c r="L264" s="13" t="s">
        <v>3988</v>
      </c>
      <c r="M264" s="13" t="s">
        <v>2020</v>
      </c>
      <c r="N264" s="13" t="s">
        <v>3390</v>
      </c>
      <c r="O264" s="13">
        <v>1.0</v>
      </c>
      <c r="P264" s="13" t="s">
        <v>3391</v>
      </c>
      <c r="Q264" s="14"/>
      <c r="R264" s="14"/>
      <c r="S264" s="14"/>
      <c r="T264" s="14"/>
      <c r="U264" s="13" t="s">
        <v>288</v>
      </c>
      <c r="V264" s="13" t="s">
        <v>288</v>
      </c>
    </row>
    <row r="265">
      <c r="A265" s="10">
        <v>42587.0</v>
      </c>
      <c r="B265" s="11">
        <v>0.6569444444444444</v>
      </c>
      <c r="C265" s="13" t="s">
        <v>84</v>
      </c>
      <c r="D265" s="13" t="s">
        <v>86</v>
      </c>
      <c r="E265" s="13" t="s">
        <v>86</v>
      </c>
      <c r="F265" s="13" t="s">
        <v>86</v>
      </c>
      <c r="G265" s="10">
        <v>42590.0</v>
      </c>
      <c r="H265" s="12">
        <v>42587.0</v>
      </c>
      <c r="I265" s="11">
        <v>0.8125</v>
      </c>
      <c r="J265" s="14"/>
      <c r="K265" s="13" t="s">
        <v>3989</v>
      </c>
      <c r="L265" s="13" t="s">
        <v>3990</v>
      </c>
      <c r="M265" s="13" t="s">
        <v>240</v>
      </c>
      <c r="N265" s="13">
        <v>73123.0</v>
      </c>
      <c r="O265" s="13">
        <v>70.0</v>
      </c>
      <c r="P265" s="13" t="s">
        <v>3991</v>
      </c>
      <c r="Q265" s="13" t="s">
        <v>3992</v>
      </c>
      <c r="R265" s="13" t="s">
        <v>3993</v>
      </c>
      <c r="S265" s="14"/>
      <c r="T265" s="14"/>
      <c r="U265" s="16">
        <v>26394.0</v>
      </c>
      <c r="V265" s="93">
        <v>42590.0</v>
      </c>
      <c r="Y265">
        <f t="shared" ref="Y265:Y267" si="4">H265-G265</f>
        <v>-3</v>
      </c>
    </row>
    <row r="266">
      <c r="A266" s="10">
        <v>42587.0</v>
      </c>
      <c r="B266" s="11">
        <v>0.6569444444444444</v>
      </c>
      <c r="C266" s="13" t="s">
        <v>84</v>
      </c>
      <c r="D266" s="13" t="s">
        <v>86</v>
      </c>
      <c r="E266" s="13" t="s">
        <v>86</v>
      </c>
      <c r="F266" s="13" t="s">
        <v>86</v>
      </c>
      <c r="G266" s="10">
        <v>42590.0</v>
      </c>
      <c r="H266" s="12">
        <v>42587.0</v>
      </c>
      <c r="I266" s="11">
        <v>0.8125</v>
      </c>
      <c r="J266" s="14"/>
      <c r="K266" s="13" t="s">
        <v>3989</v>
      </c>
      <c r="L266" s="13" t="s">
        <v>3990</v>
      </c>
      <c r="M266" s="13" t="s">
        <v>240</v>
      </c>
      <c r="N266" s="13">
        <v>73130.0</v>
      </c>
      <c r="O266" s="13">
        <v>70.0</v>
      </c>
      <c r="P266" s="13" t="s">
        <v>3991</v>
      </c>
      <c r="Q266" s="13" t="s">
        <v>3992</v>
      </c>
      <c r="R266" s="13" t="s">
        <v>3993</v>
      </c>
      <c r="S266" s="14"/>
      <c r="T266" s="14"/>
      <c r="U266" s="16">
        <v>26394.0</v>
      </c>
      <c r="V266" s="93">
        <v>42590.0</v>
      </c>
      <c r="Y266">
        <f t="shared" si="4"/>
        <v>-3</v>
      </c>
    </row>
    <row r="267">
      <c r="A267" s="10">
        <v>42590.0</v>
      </c>
      <c r="B267" s="11">
        <v>0.44166666666666665</v>
      </c>
      <c r="C267" s="13" t="s">
        <v>3316</v>
      </c>
      <c r="D267" s="13" t="s">
        <v>26</v>
      </c>
      <c r="E267" s="11">
        <v>0.44166666666666665</v>
      </c>
      <c r="F267" s="13" t="s">
        <v>1489</v>
      </c>
      <c r="G267" s="10">
        <v>42593.0</v>
      </c>
      <c r="H267" s="12">
        <v>42590.0</v>
      </c>
      <c r="I267" s="11">
        <v>0.6666666666666666</v>
      </c>
      <c r="J267" s="14"/>
      <c r="K267" s="13" t="s">
        <v>33</v>
      </c>
      <c r="L267" s="13" t="s">
        <v>3994</v>
      </c>
      <c r="M267" s="13" t="s">
        <v>144</v>
      </c>
      <c r="N267" s="13" t="s">
        <v>3995</v>
      </c>
      <c r="O267" s="13">
        <v>1.0</v>
      </c>
      <c r="P267" s="13" t="s">
        <v>3996</v>
      </c>
      <c r="Q267" s="14"/>
      <c r="R267" s="14"/>
      <c r="S267" s="14"/>
      <c r="T267" s="14"/>
      <c r="U267" s="16">
        <v>26420.0</v>
      </c>
      <c r="V267" s="93">
        <v>42591.0</v>
      </c>
      <c r="Y267">
        <f t="shared" si="4"/>
        <v>-3</v>
      </c>
    </row>
    <row r="268">
      <c r="A268" s="10">
        <v>42590.0</v>
      </c>
      <c r="B268" s="11">
        <v>0.4513888888888889</v>
      </c>
      <c r="C268" s="13" t="s">
        <v>3316</v>
      </c>
      <c r="D268" s="13" t="s">
        <v>26</v>
      </c>
      <c r="E268" s="11">
        <v>0.4513888888888889</v>
      </c>
      <c r="F268" s="13" t="s">
        <v>1489</v>
      </c>
      <c r="G268" s="10">
        <v>42593.0</v>
      </c>
      <c r="H268" s="13" t="s">
        <v>2255</v>
      </c>
      <c r="I268" s="13" t="s">
        <v>2255</v>
      </c>
      <c r="J268" s="14"/>
      <c r="K268" s="13" t="s">
        <v>2214</v>
      </c>
      <c r="L268" s="13" t="s">
        <v>3997</v>
      </c>
      <c r="M268" s="13" t="s">
        <v>2020</v>
      </c>
      <c r="N268" s="14"/>
      <c r="O268" s="13">
        <v>1.0</v>
      </c>
      <c r="P268" s="13" t="s">
        <v>3391</v>
      </c>
      <c r="Q268" s="14"/>
      <c r="R268" s="14"/>
      <c r="S268" s="14"/>
      <c r="T268" s="14"/>
      <c r="U268" s="16" t="s">
        <v>288</v>
      </c>
      <c r="V268" s="16" t="s">
        <v>288</v>
      </c>
    </row>
    <row r="269">
      <c r="A269" s="10">
        <v>42590.0</v>
      </c>
      <c r="B269" s="11">
        <v>0.4513888888888889</v>
      </c>
      <c r="C269" s="13" t="s">
        <v>3316</v>
      </c>
      <c r="D269" s="13" t="s">
        <v>26</v>
      </c>
      <c r="E269" s="11">
        <v>0.4513888888888889</v>
      </c>
      <c r="F269" s="13" t="s">
        <v>1489</v>
      </c>
      <c r="G269" s="10">
        <v>42593.0</v>
      </c>
      <c r="H269" s="13" t="s">
        <v>2255</v>
      </c>
      <c r="I269" s="13" t="s">
        <v>2255</v>
      </c>
      <c r="J269" s="14"/>
      <c r="K269" s="13" t="s">
        <v>2214</v>
      </c>
      <c r="L269" s="13" t="s">
        <v>3998</v>
      </c>
      <c r="M269" s="13" t="s">
        <v>2020</v>
      </c>
      <c r="N269" s="14"/>
      <c r="O269" s="13">
        <v>1.0</v>
      </c>
      <c r="P269" s="13" t="s">
        <v>3391</v>
      </c>
      <c r="Q269" s="14"/>
      <c r="R269" s="14"/>
      <c r="S269" s="14"/>
      <c r="T269" s="14"/>
      <c r="U269" s="16" t="s">
        <v>288</v>
      </c>
      <c r="V269" s="16" t="s">
        <v>288</v>
      </c>
    </row>
    <row r="270">
      <c r="A270" s="10">
        <v>42590.0</v>
      </c>
      <c r="B270" s="11">
        <v>0.4513888888888889</v>
      </c>
      <c r="C270" s="13" t="s">
        <v>3316</v>
      </c>
      <c r="D270" s="13" t="s">
        <v>26</v>
      </c>
      <c r="E270" s="11">
        <v>0.4513888888888889</v>
      </c>
      <c r="F270" s="13" t="s">
        <v>1489</v>
      </c>
      <c r="G270" s="10">
        <v>42593.0</v>
      </c>
      <c r="H270" s="13" t="s">
        <v>2255</v>
      </c>
      <c r="I270" s="13" t="s">
        <v>2255</v>
      </c>
      <c r="J270" s="14"/>
      <c r="K270" s="13" t="s">
        <v>2214</v>
      </c>
      <c r="L270" s="13" t="s">
        <v>3999</v>
      </c>
      <c r="M270" s="13" t="s">
        <v>2020</v>
      </c>
      <c r="N270" s="14"/>
      <c r="O270" s="13">
        <v>1.0</v>
      </c>
      <c r="P270" s="13" t="s">
        <v>3391</v>
      </c>
      <c r="Q270" s="14"/>
      <c r="R270" s="14"/>
      <c r="S270" s="14"/>
      <c r="T270" s="14"/>
      <c r="U270" s="16" t="s">
        <v>288</v>
      </c>
      <c r="V270" s="16" t="s">
        <v>288</v>
      </c>
    </row>
    <row r="271">
      <c r="A271" s="10">
        <v>42590.0</v>
      </c>
      <c r="B271" s="11">
        <v>0.4513888888888889</v>
      </c>
      <c r="C271" s="13" t="s">
        <v>3316</v>
      </c>
      <c r="D271" s="13" t="s">
        <v>26</v>
      </c>
      <c r="E271" s="11">
        <v>0.4513888888888889</v>
      </c>
      <c r="F271" s="13" t="s">
        <v>1489</v>
      </c>
      <c r="G271" s="10">
        <v>42593.0</v>
      </c>
      <c r="H271" s="13" t="s">
        <v>2255</v>
      </c>
      <c r="I271" s="13" t="s">
        <v>2255</v>
      </c>
      <c r="J271" s="14"/>
      <c r="K271" s="13" t="s">
        <v>2214</v>
      </c>
      <c r="L271" s="13" t="s">
        <v>4000</v>
      </c>
      <c r="M271" s="13" t="s">
        <v>2020</v>
      </c>
      <c r="N271" s="14"/>
      <c r="O271" s="13">
        <v>1.0</v>
      </c>
      <c r="P271" s="13" t="s">
        <v>3391</v>
      </c>
      <c r="Q271" s="14"/>
      <c r="R271" s="14"/>
      <c r="S271" s="14"/>
      <c r="T271" s="14"/>
      <c r="U271" s="16" t="s">
        <v>288</v>
      </c>
      <c r="V271" s="16" t="s">
        <v>288</v>
      </c>
    </row>
    <row r="272">
      <c r="A272" s="10">
        <v>42590.0</v>
      </c>
      <c r="B272" s="11">
        <v>0.4513888888888889</v>
      </c>
      <c r="C272" s="13" t="s">
        <v>3316</v>
      </c>
      <c r="D272" s="13" t="s">
        <v>26</v>
      </c>
      <c r="E272" s="11">
        <v>0.4513888888888889</v>
      </c>
      <c r="F272" s="13" t="s">
        <v>1489</v>
      </c>
      <c r="G272" s="10">
        <v>42593.0</v>
      </c>
      <c r="H272" s="13" t="s">
        <v>2255</v>
      </c>
      <c r="I272" s="13" t="s">
        <v>2255</v>
      </c>
      <c r="J272" s="14"/>
      <c r="K272" s="13" t="s">
        <v>2214</v>
      </c>
      <c r="L272" s="13" t="s">
        <v>4001</v>
      </c>
      <c r="M272" s="13" t="s">
        <v>2020</v>
      </c>
      <c r="N272" s="14"/>
      <c r="O272" s="13">
        <v>1.0</v>
      </c>
      <c r="P272" s="13" t="s">
        <v>3391</v>
      </c>
      <c r="Q272" s="14"/>
      <c r="R272" s="14"/>
      <c r="S272" s="14"/>
      <c r="T272" s="14"/>
      <c r="U272" s="16" t="s">
        <v>288</v>
      </c>
      <c r="V272" s="16" t="s">
        <v>288</v>
      </c>
    </row>
    <row r="273">
      <c r="A273" s="10">
        <v>42590.0</v>
      </c>
      <c r="B273" s="11">
        <v>0.4513888888888889</v>
      </c>
      <c r="C273" s="13" t="s">
        <v>3316</v>
      </c>
      <c r="D273" s="13" t="s">
        <v>26</v>
      </c>
      <c r="E273" s="11">
        <v>0.4513888888888889</v>
      </c>
      <c r="F273" s="13" t="s">
        <v>1489</v>
      </c>
      <c r="G273" s="10">
        <v>42593.0</v>
      </c>
      <c r="H273" s="13" t="s">
        <v>2255</v>
      </c>
      <c r="I273" s="13" t="s">
        <v>2255</v>
      </c>
      <c r="J273" s="14"/>
      <c r="K273" s="13" t="s">
        <v>2214</v>
      </c>
      <c r="L273" s="13" t="s">
        <v>4002</v>
      </c>
      <c r="M273" s="13" t="s">
        <v>2020</v>
      </c>
      <c r="N273" s="14"/>
      <c r="O273" s="13">
        <v>1.0</v>
      </c>
      <c r="P273" s="13" t="s">
        <v>3391</v>
      </c>
      <c r="Q273" s="14"/>
      <c r="R273" s="14"/>
      <c r="S273" s="14"/>
      <c r="T273" s="14"/>
      <c r="U273" s="16" t="s">
        <v>288</v>
      </c>
      <c r="V273" s="16" t="s">
        <v>288</v>
      </c>
    </row>
    <row r="274">
      <c r="A274" s="10">
        <v>42590.0</v>
      </c>
      <c r="B274" s="11">
        <v>0.4513888888888889</v>
      </c>
      <c r="C274" s="13" t="s">
        <v>3316</v>
      </c>
      <c r="D274" s="13" t="s">
        <v>26</v>
      </c>
      <c r="E274" s="11">
        <v>0.4513888888888889</v>
      </c>
      <c r="F274" s="13" t="s">
        <v>1489</v>
      </c>
      <c r="G274" s="10">
        <v>42593.0</v>
      </c>
      <c r="H274" s="13" t="s">
        <v>2255</v>
      </c>
      <c r="I274" s="13" t="s">
        <v>2255</v>
      </c>
      <c r="J274" s="14"/>
      <c r="K274" s="13" t="s">
        <v>2214</v>
      </c>
      <c r="L274" s="13" t="s">
        <v>4003</v>
      </c>
      <c r="M274" s="13" t="s">
        <v>2020</v>
      </c>
      <c r="N274" s="14"/>
      <c r="O274" s="13">
        <v>1.0</v>
      </c>
      <c r="P274" s="13" t="s">
        <v>3391</v>
      </c>
      <c r="Q274" s="14"/>
      <c r="R274" s="14"/>
      <c r="S274" s="14"/>
      <c r="T274" s="14"/>
      <c r="U274" s="16" t="s">
        <v>288</v>
      </c>
      <c r="V274" s="16" t="s">
        <v>288</v>
      </c>
    </row>
    <row r="275">
      <c r="A275" s="10">
        <v>42590.0</v>
      </c>
      <c r="B275" s="11">
        <v>0.4513888888888889</v>
      </c>
      <c r="C275" s="13" t="s">
        <v>3316</v>
      </c>
      <c r="D275" s="13" t="s">
        <v>26</v>
      </c>
      <c r="E275" s="11">
        <v>0.4513888888888889</v>
      </c>
      <c r="F275" s="13" t="s">
        <v>1489</v>
      </c>
      <c r="G275" s="10">
        <v>42593.0</v>
      </c>
      <c r="H275" s="13" t="s">
        <v>2255</v>
      </c>
      <c r="I275" s="13" t="s">
        <v>2255</v>
      </c>
      <c r="J275" s="14"/>
      <c r="K275" s="13" t="s">
        <v>2214</v>
      </c>
      <c r="L275" s="13" t="s">
        <v>4004</v>
      </c>
      <c r="M275" s="13" t="s">
        <v>2020</v>
      </c>
      <c r="N275" s="14"/>
      <c r="O275" s="13">
        <v>1.0</v>
      </c>
      <c r="P275" s="13" t="s">
        <v>3391</v>
      </c>
      <c r="Q275" s="14"/>
      <c r="R275" s="14"/>
      <c r="S275" s="14"/>
      <c r="T275" s="14"/>
      <c r="U275" s="16" t="s">
        <v>288</v>
      </c>
      <c r="V275" s="16" t="s">
        <v>288</v>
      </c>
    </row>
    <row r="276">
      <c r="A276" s="10">
        <v>42590.0</v>
      </c>
      <c r="B276" s="11">
        <v>0.4513888888888889</v>
      </c>
      <c r="C276" s="13" t="s">
        <v>3316</v>
      </c>
      <c r="D276" s="13" t="s">
        <v>26</v>
      </c>
      <c r="E276" s="11">
        <v>0.4513888888888889</v>
      </c>
      <c r="F276" s="13" t="s">
        <v>1489</v>
      </c>
      <c r="G276" s="10">
        <v>42593.0</v>
      </c>
      <c r="H276" s="13" t="s">
        <v>2255</v>
      </c>
      <c r="I276" s="13" t="s">
        <v>2255</v>
      </c>
      <c r="J276" s="14"/>
      <c r="K276" s="13" t="s">
        <v>2214</v>
      </c>
      <c r="L276" s="13" t="s">
        <v>4005</v>
      </c>
      <c r="M276" s="13" t="s">
        <v>2020</v>
      </c>
      <c r="N276" s="14"/>
      <c r="O276" s="13">
        <v>1.0</v>
      </c>
      <c r="P276" s="13" t="s">
        <v>3391</v>
      </c>
      <c r="Q276" s="14"/>
      <c r="R276" s="14"/>
      <c r="S276" s="14"/>
      <c r="T276" s="14"/>
      <c r="U276" s="16" t="s">
        <v>288</v>
      </c>
      <c r="V276" s="16" t="s">
        <v>288</v>
      </c>
    </row>
    <row r="277">
      <c r="A277" s="10">
        <v>42590.0</v>
      </c>
      <c r="B277" s="11">
        <v>0.4513888888888889</v>
      </c>
      <c r="C277" s="13" t="s">
        <v>3316</v>
      </c>
      <c r="D277" s="13" t="s">
        <v>26</v>
      </c>
      <c r="E277" s="11">
        <v>0.4513888888888889</v>
      </c>
      <c r="F277" s="13" t="s">
        <v>1489</v>
      </c>
      <c r="G277" s="10">
        <v>42593.0</v>
      </c>
      <c r="H277" s="13" t="s">
        <v>2255</v>
      </c>
      <c r="I277" s="13" t="s">
        <v>2255</v>
      </c>
      <c r="J277" s="14"/>
      <c r="K277" s="13" t="s">
        <v>2214</v>
      </c>
      <c r="L277" s="13" t="s">
        <v>4006</v>
      </c>
      <c r="M277" s="13" t="s">
        <v>2020</v>
      </c>
      <c r="N277" s="14"/>
      <c r="O277" s="13">
        <v>1.0</v>
      </c>
      <c r="P277" s="13" t="s">
        <v>3391</v>
      </c>
      <c r="Q277" s="14"/>
      <c r="R277" s="14"/>
      <c r="S277" s="14"/>
      <c r="T277" s="14"/>
      <c r="U277" s="16" t="s">
        <v>288</v>
      </c>
      <c r="V277" s="16" t="s">
        <v>288</v>
      </c>
    </row>
    <row r="278">
      <c r="A278" s="10">
        <v>42590.0</v>
      </c>
      <c r="B278" s="11">
        <v>0.4513888888888889</v>
      </c>
      <c r="C278" s="13" t="s">
        <v>3316</v>
      </c>
      <c r="D278" s="13" t="s">
        <v>26</v>
      </c>
      <c r="E278" s="11">
        <v>0.4513888888888889</v>
      </c>
      <c r="F278" s="13" t="s">
        <v>1489</v>
      </c>
      <c r="G278" s="10">
        <v>42593.0</v>
      </c>
      <c r="H278" s="13" t="s">
        <v>2255</v>
      </c>
      <c r="I278" s="13" t="s">
        <v>2255</v>
      </c>
      <c r="J278" s="14"/>
      <c r="K278" s="13" t="s">
        <v>2214</v>
      </c>
      <c r="L278" s="13" t="s">
        <v>4007</v>
      </c>
      <c r="M278" s="13" t="s">
        <v>2020</v>
      </c>
      <c r="N278" s="14"/>
      <c r="O278" s="13">
        <v>1.0</v>
      </c>
      <c r="P278" s="13" t="s">
        <v>3391</v>
      </c>
      <c r="Q278" s="14"/>
      <c r="R278" s="14"/>
      <c r="S278" s="14"/>
      <c r="T278" s="14"/>
      <c r="U278" s="16" t="s">
        <v>288</v>
      </c>
      <c r="V278" s="16" t="s">
        <v>288</v>
      </c>
    </row>
    <row r="279">
      <c r="A279" s="10">
        <v>42590.0</v>
      </c>
      <c r="B279" s="11">
        <v>0.4513888888888889</v>
      </c>
      <c r="C279" s="13" t="s">
        <v>3316</v>
      </c>
      <c r="D279" s="13" t="s">
        <v>26</v>
      </c>
      <c r="E279" s="11">
        <v>0.4513888888888889</v>
      </c>
      <c r="F279" s="13" t="s">
        <v>1489</v>
      </c>
      <c r="G279" s="10">
        <v>42593.0</v>
      </c>
      <c r="H279" s="13" t="s">
        <v>2255</v>
      </c>
      <c r="I279" s="13" t="s">
        <v>2255</v>
      </c>
      <c r="J279" s="14"/>
      <c r="K279" s="13" t="s">
        <v>2214</v>
      </c>
      <c r="L279" s="13" t="s">
        <v>4008</v>
      </c>
      <c r="M279" s="13" t="s">
        <v>2020</v>
      </c>
      <c r="N279" s="14"/>
      <c r="O279" s="13">
        <v>1.0</v>
      </c>
      <c r="P279" s="13" t="s">
        <v>3391</v>
      </c>
      <c r="Q279" s="14"/>
      <c r="R279" s="14"/>
      <c r="S279" s="14"/>
      <c r="T279" s="14"/>
      <c r="U279" s="16" t="s">
        <v>288</v>
      </c>
      <c r="V279" s="16" t="s">
        <v>288</v>
      </c>
    </row>
    <row r="280">
      <c r="A280" s="10">
        <v>42590.0</v>
      </c>
      <c r="B280" s="11">
        <v>0.4513888888888889</v>
      </c>
      <c r="C280" s="13" t="s">
        <v>3316</v>
      </c>
      <c r="D280" s="13" t="s">
        <v>26</v>
      </c>
      <c r="E280" s="11">
        <v>0.4513888888888889</v>
      </c>
      <c r="F280" s="13" t="s">
        <v>1489</v>
      </c>
      <c r="G280" s="10">
        <v>42593.0</v>
      </c>
      <c r="H280" s="13" t="s">
        <v>2255</v>
      </c>
      <c r="I280" s="13" t="s">
        <v>2255</v>
      </c>
      <c r="J280" s="14"/>
      <c r="K280" s="13" t="s">
        <v>2214</v>
      </c>
      <c r="L280" s="13" t="s">
        <v>4009</v>
      </c>
      <c r="M280" s="13" t="s">
        <v>2020</v>
      </c>
      <c r="N280" s="14"/>
      <c r="O280" s="13">
        <v>1.0</v>
      </c>
      <c r="P280" s="13" t="s">
        <v>3391</v>
      </c>
      <c r="Q280" s="14"/>
      <c r="R280" s="14"/>
      <c r="S280" s="14"/>
      <c r="T280" s="14"/>
      <c r="U280" s="16" t="s">
        <v>288</v>
      </c>
      <c r="V280" s="16" t="s">
        <v>288</v>
      </c>
    </row>
    <row r="281">
      <c r="A281" s="10">
        <v>42590.0</v>
      </c>
      <c r="B281" s="11">
        <v>0.4513888888888889</v>
      </c>
      <c r="C281" s="13" t="s">
        <v>3316</v>
      </c>
      <c r="D281" s="13" t="s">
        <v>26</v>
      </c>
      <c r="E281" s="11">
        <v>0.4513888888888889</v>
      </c>
      <c r="F281" s="13" t="s">
        <v>1489</v>
      </c>
      <c r="G281" s="10">
        <v>42593.0</v>
      </c>
      <c r="H281" s="13" t="s">
        <v>2255</v>
      </c>
      <c r="I281" s="13" t="s">
        <v>2255</v>
      </c>
      <c r="J281" s="14"/>
      <c r="K281" s="13" t="s">
        <v>2214</v>
      </c>
      <c r="L281" s="13" t="s">
        <v>4010</v>
      </c>
      <c r="M281" s="13" t="s">
        <v>2020</v>
      </c>
      <c r="N281" s="14"/>
      <c r="O281" s="13">
        <v>1.0</v>
      </c>
      <c r="P281" s="13" t="s">
        <v>3391</v>
      </c>
      <c r="Q281" s="14"/>
      <c r="R281" s="14"/>
      <c r="S281" s="14"/>
      <c r="T281" s="14"/>
      <c r="U281" s="16" t="s">
        <v>288</v>
      </c>
      <c r="V281" s="16" t="s">
        <v>288</v>
      </c>
    </row>
    <row r="282">
      <c r="A282" s="10">
        <v>42590.0</v>
      </c>
      <c r="B282" s="11">
        <v>0.4513888888888889</v>
      </c>
      <c r="C282" s="13" t="s">
        <v>3316</v>
      </c>
      <c r="D282" s="13" t="s">
        <v>26</v>
      </c>
      <c r="E282" s="11">
        <v>0.4513888888888889</v>
      </c>
      <c r="F282" s="13" t="s">
        <v>1489</v>
      </c>
      <c r="G282" s="10">
        <v>42593.0</v>
      </c>
      <c r="H282" s="13" t="s">
        <v>2255</v>
      </c>
      <c r="I282" s="13" t="s">
        <v>2255</v>
      </c>
      <c r="J282" s="14"/>
      <c r="K282" s="13" t="s">
        <v>2214</v>
      </c>
      <c r="L282" s="13" t="s">
        <v>4011</v>
      </c>
      <c r="M282" s="13" t="s">
        <v>2020</v>
      </c>
      <c r="N282" s="14"/>
      <c r="O282" s="13">
        <v>1.0</v>
      </c>
      <c r="P282" s="13" t="s">
        <v>3391</v>
      </c>
      <c r="Q282" s="14"/>
      <c r="R282" s="14"/>
      <c r="S282" s="14"/>
      <c r="T282" s="14"/>
      <c r="U282" s="16" t="s">
        <v>288</v>
      </c>
      <c r="V282" s="16" t="s">
        <v>288</v>
      </c>
    </row>
    <row r="283">
      <c r="A283" s="10">
        <v>42590.0</v>
      </c>
      <c r="B283" s="11">
        <v>0.4513888888888889</v>
      </c>
      <c r="C283" s="13" t="s">
        <v>3316</v>
      </c>
      <c r="D283" s="13" t="s">
        <v>26</v>
      </c>
      <c r="E283" s="11">
        <v>0.4513888888888889</v>
      </c>
      <c r="F283" s="13" t="s">
        <v>1489</v>
      </c>
      <c r="G283" s="10">
        <v>42593.0</v>
      </c>
      <c r="H283" s="13" t="s">
        <v>2255</v>
      </c>
      <c r="I283" s="13" t="s">
        <v>2255</v>
      </c>
      <c r="J283" s="14"/>
      <c r="K283" s="13" t="s">
        <v>2214</v>
      </c>
      <c r="L283" s="13" t="s">
        <v>4012</v>
      </c>
      <c r="M283" s="13" t="s">
        <v>2020</v>
      </c>
      <c r="N283" s="14"/>
      <c r="O283" s="13">
        <v>1.0</v>
      </c>
      <c r="P283" s="13" t="s">
        <v>3391</v>
      </c>
      <c r="Q283" s="14"/>
      <c r="R283" s="14"/>
      <c r="S283" s="14"/>
      <c r="T283" s="14"/>
      <c r="U283" s="16" t="s">
        <v>288</v>
      </c>
      <c r="V283" s="16" t="s">
        <v>288</v>
      </c>
    </row>
    <row r="284">
      <c r="A284" s="10">
        <v>42590.0</v>
      </c>
      <c r="B284" s="11">
        <v>0.4513888888888889</v>
      </c>
      <c r="C284" s="13" t="s">
        <v>3316</v>
      </c>
      <c r="D284" s="13" t="s">
        <v>26</v>
      </c>
      <c r="E284" s="11">
        <v>0.4513888888888889</v>
      </c>
      <c r="F284" s="13" t="s">
        <v>1489</v>
      </c>
      <c r="G284" s="10">
        <v>42593.0</v>
      </c>
      <c r="H284" s="13" t="s">
        <v>2255</v>
      </c>
      <c r="I284" s="13" t="s">
        <v>2255</v>
      </c>
      <c r="J284" s="14"/>
      <c r="K284" s="13" t="s">
        <v>2214</v>
      </c>
      <c r="L284" s="13" t="s">
        <v>4013</v>
      </c>
      <c r="M284" s="13" t="s">
        <v>2020</v>
      </c>
      <c r="N284" s="14"/>
      <c r="O284" s="13">
        <v>1.0</v>
      </c>
      <c r="P284" s="13" t="s">
        <v>3391</v>
      </c>
      <c r="Q284" s="14"/>
      <c r="R284" s="14"/>
      <c r="S284" s="14"/>
      <c r="T284" s="14"/>
      <c r="U284" s="16" t="s">
        <v>288</v>
      </c>
      <c r="V284" s="16" t="s">
        <v>288</v>
      </c>
    </row>
    <row r="285">
      <c r="A285" s="10">
        <v>42590.0</v>
      </c>
      <c r="B285" s="11">
        <v>0.4513888888888889</v>
      </c>
      <c r="C285" s="13" t="s">
        <v>3316</v>
      </c>
      <c r="D285" s="13" t="s">
        <v>26</v>
      </c>
      <c r="E285" s="11">
        <v>0.4513888888888889</v>
      </c>
      <c r="F285" s="13" t="s">
        <v>1489</v>
      </c>
      <c r="G285" s="10">
        <v>42593.0</v>
      </c>
      <c r="H285" s="13" t="s">
        <v>2255</v>
      </c>
      <c r="I285" s="13" t="s">
        <v>2255</v>
      </c>
      <c r="J285" s="14"/>
      <c r="K285" s="13" t="s">
        <v>2214</v>
      </c>
      <c r="L285" s="13" t="s">
        <v>4014</v>
      </c>
      <c r="M285" s="13" t="s">
        <v>2020</v>
      </c>
      <c r="N285" s="14"/>
      <c r="O285" s="13">
        <v>1.0</v>
      </c>
      <c r="P285" s="13" t="s">
        <v>3391</v>
      </c>
      <c r="Q285" s="14"/>
      <c r="R285" s="14"/>
      <c r="S285" s="14"/>
      <c r="T285" s="14"/>
      <c r="U285" s="16" t="s">
        <v>288</v>
      </c>
      <c r="V285" s="16" t="s">
        <v>288</v>
      </c>
    </row>
    <row r="286">
      <c r="A286" s="10">
        <v>42590.0</v>
      </c>
      <c r="B286" s="11">
        <v>0.4513888888888889</v>
      </c>
      <c r="C286" s="13" t="s">
        <v>3316</v>
      </c>
      <c r="D286" s="13" t="s">
        <v>26</v>
      </c>
      <c r="E286" s="11">
        <v>0.4513888888888889</v>
      </c>
      <c r="F286" s="13" t="s">
        <v>1489</v>
      </c>
      <c r="G286" s="10">
        <v>42593.0</v>
      </c>
      <c r="H286" s="13" t="s">
        <v>2255</v>
      </c>
      <c r="I286" s="13" t="s">
        <v>2255</v>
      </c>
      <c r="J286" s="14"/>
      <c r="K286" s="13" t="s">
        <v>2214</v>
      </c>
      <c r="L286" s="13" t="s">
        <v>4015</v>
      </c>
      <c r="M286" s="13" t="s">
        <v>2020</v>
      </c>
      <c r="N286" s="14"/>
      <c r="O286" s="13">
        <v>1.0</v>
      </c>
      <c r="P286" s="13" t="s">
        <v>3391</v>
      </c>
      <c r="Q286" s="14"/>
      <c r="R286" s="14"/>
      <c r="S286" s="14"/>
      <c r="T286" s="14"/>
      <c r="U286" s="16" t="s">
        <v>288</v>
      </c>
      <c r="V286" s="16" t="s">
        <v>288</v>
      </c>
    </row>
    <row r="287">
      <c r="A287" s="10">
        <v>42590.0</v>
      </c>
      <c r="B287" s="11">
        <v>0.4513888888888889</v>
      </c>
      <c r="C287" s="13" t="s">
        <v>3316</v>
      </c>
      <c r="D287" s="13" t="s">
        <v>26</v>
      </c>
      <c r="E287" s="11">
        <v>0.4513888888888889</v>
      </c>
      <c r="F287" s="13" t="s">
        <v>1489</v>
      </c>
      <c r="G287" s="10">
        <v>42593.0</v>
      </c>
      <c r="H287" s="13" t="s">
        <v>2255</v>
      </c>
      <c r="I287" s="13" t="s">
        <v>2255</v>
      </c>
      <c r="J287" s="14"/>
      <c r="K287" s="13" t="s">
        <v>2214</v>
      </c>
      <c r="L287" s="13" t="s">
        <v>4016</v>
      </c>
      <c r="M287" s="13" t="s">
        <v>2020</v>
      </c>
      <c r="N287" s="14"/>
      <c r="O287" s="13">
        <v>1.0</v>
      </c>
      <c r="P287" s="13" t="s">
        <v>3391</v>
      </c>
      <c r="Q287" s="14"/>
      <c r="R287" s="14"/>
      <c r="S287" s="14"/>
      <c r="T287" s="14"/>
      <c r="U287" s="16" t="s">
        <v>288</v>
      </c>
      <c r="V287" s="16" t="s">
        <v>288</v>
      </c>
    </row>
    <row r="288">
      <c r="A288" s="10">
        <v>42590.0</v>
      </c>
      <c r="B288" s="11">
        <v>0.4513888888888889</v>
      </c>
      <c r="C288" s="13" t="s">
        <v>3316</v>
      </c>
      <c r="D288" s="13" t="s">
        <v>26</v>
      </c>
      <c r="E288" s="11">
        <v>0.4513888888888889</v>
      </c>
      <c r="F288" s="13" t="s">
        <v>1489</v>
      </c>
      <c r="G288" s="10">
        <v>42593.0</v>
      </c>
      <c r="H288" s="13" t="s">
        <v>2255</v>
      </c>
      <c r="I288" s="13" t="s">
        <v>2255</v>
      </c>
      <c r="J288" s="14"/>
      <c r="K288" s="13" t="s">
        <v>2214</v>
      </c>
      <c r="L288" s="13" t="s">
        <v>4017</v>
      </c>
      <c r="M288" s="13" t="s">
        <v>2020</v>
      </c>
      <c r="N288" s="14"/>
      <c r="O288" s="13">
        <v>1.0</v>
      </c>
      <c r="P288" s="13" t="s">
        <v>3391</v>
      </c>
      <c r="Q288" s="14"/>
      <c r="R288" s="14"/>
      <c r="S288" s="14"/>
      <c r="T288" s="14"/>
      <c r="U288" s="16" t="s">
        <v>288</v>
      </c>
      <c r="V288" s="16" t="s">
        <v>288</v>
      </c>
    </row>
    <row r="289">
      <c r="A289" s="10">
        <v>42590.0</v>
      </c>
      <c r="B289" s="11">
        <v>0.4513888888888889</v>
      </c>
      <c r="C289" s="13" t="s">
        <v>3316</v>
      </c>
      <c r="D289" s="13" t="s">
        <v>26</v>
      </c>
      <c r="E289" s="11">
        <v>0.4513888888888889</v>
      </c>
      <c r="F289" s="13" t="s">
        <v>1489</v>
      </c>
      <c r="G289" s="10">
        <v>42593.0</v>
      </c>
      <c r="H289" s="13" t="s">
        <v>2255</v>
      </c>
      <c r="I289" s="13" t="s">
        <v>2255</v>
      </c>
      <c r="J289" s="14"/>
      <c r="K289" s="13" t="s">
        <v>2214</v>
      </c>
      <c r="L289" s="13" t="s">
        <v>4018</v>
      </c>
      <c r="M289" s="13" t="s">
        <v>2020</v>
      </c>
      <c r="N289" s="14"/>
      <c r="O289" s="13">
        <v>1.0</v>
      </c>
      <c r="P289" s="13" t="s">
        <v>3391</v>
      </c>
      <c r="Q289" s="14"/>
      <c r="R289" s="14"/>
      <c r="S289" s="14"/>
      <c r="T289" s="14"/>
      <c r="U289" s="16" t="s">
        <v>288</v>
      </c>
      <c r="V289" s="16" t="s">
        <v>288</v>
      </c>
    </row>
    <row r="290">
      <c r="A290" s="10">
        <v>42590.0</v>
      </c>
      <c r="B290" s="11">
        <v>0.4513888888888889</v>
      </c>
      <c r="C290" s="13" t="s">
        <v>3316</v>
      </c>
      <c r="D290" s="13" t="s">
        <v>26</v>
      </c>
      <c r="E290" s="11">
        <v>0.4513888888888889</v>
      </c>
      <c r="F290" s="13" t="s">
        <v>1489</v>
      </c>
      <c r="G290" s="10">
        <v>42593.0</v>
      </c>
      <c r="H290" s="13" t="s">
        <v>2255</v>
      </c>
      <c r="I290" s="13" t="s">
        <v>2255</v>
      </c>
      <c r="J290" s="14"/>
      <c r="K290" s="13" t="s">
        <v>2214</v>
      </c>
      <c r="L290" s="13" t="s">
        <v>4019</v>
      </c>
      <c r="M290" s="13" t="s">
        <v>2020</v>
      </c>
      <c r="N290" s="14"/>
      <c r="O290" s="13">
        <v>1.0</v>
      </c>
      <c r="P290" s="13" t="s">
        <v>3391</v>
      </c>
      <c r="Q290" s="14"/>
      <c r="R290" s="14"/>
      <c r="S290" s="14"/>
      <c r="T290" s="14"/>
      <c r="U290" s="16" t="s">
        <v>288</v>
      </c>
      <c r="V290" s="16" t="s">
        <v>288</v>
      </c>
    </row>
    <row r="291">
      <c r="A291" s="10">
        <v>42590.0</v>
      </c>
      <c r="B291" s="11">
        <v>0.4513888888888889</v>
      </c>
      <c r="C291" s="13" t="s">
        <v>3316</v>
      </c>
      <c r="D291" s="13" t="s">
        <v>26</v>
      </c>
      <c r="E291" s="11">
        <v>0.4513888888888889</v>
      </c>
      <c r="F291" s="13" t="s">
        <v>1489</v>
      </c>
      <c r="G291" s="10">
        <v>42593.0</v>
      </c>
      <c r="H291" s="13" t="s">
        <v>2255</v>
      </c>
      <c r="I291" s="13" t="s">
        <v>2255</v>
      </c>
      <c r="J291" s="14"/>
      <c r="K291" s="13" t="s">
        <v>2214</v>
      </c>
      <c r="L291" s="13" t="s">
        <v>4020</v>
      </c>
      <c r="M291" s="13" t="s">
        <v>2020</v>
      </c>
      <c r="N291" s="14"/>
      <c r="O291" s="13">
        <v>1.0</v>
      </c>
      <c r="P291" s="13" t="s">
        <v>3391</v>
      </c>
      <c r="Q291" s="14"/>
      <c r="R291" s="14"/>
      <c r="S291" s="14"/>
      <c r="T291" s="14"/>
      <c r="U291" s="16" t="s">
        <v>288</v>
      </c>
      <c r="V291" s="16" t="s">
        <v>288</v>
      </c>
    </row>
    <row r="292">
      <c r="A292" s="10">
        <v>42590.0</v>
      </c>
      <c r="B292" s="11">
        <v>0.4513888888888889</v>
      </c>
      <c r="C292" s="13" t="s">
        <v>3316</v>
      </c>
      <c r="D292" s="13" t="s">
        <v>26</v>
      </c>
      <c r="E292" s="11">
        <v>0.4513888888888889</v>
      </c>
      <c r="F292" s="13" t="s">
        <v>1489</v>
      </c>
      <c r="G292" s="10">
        <v>42593.0</v>
      </c>
      <c r="H292" s="13" t="s">
        <v>2255</v>
      </c>
      <c r="I292" s="13" t="s">
        <v>2255</v>
      </c>
      <c r="J292" s="14"/>
      <c r="K292" s="13" t="s">
        <v>2214</v>
      </c>
      <c r="L292" s="13" t="s">
        <v>4021</v>
      </c>
      <c r="M292" s="13" t="s">
        <v>2020</v>
      </c>
      <c r="N292" s="14"/>
      <c r="O292" s="13">
        <v>1.0</v>
      </c>
      <c r="P292" s="13" t="s">
        <v>3391</v>
      </c>
      <c r="Q292" s="14"/>
      <c r="R292" s="14"/>
      <c r="S292" s="14"/>
      <c r="T292" s="14"/>
      <c r="U292" s="16" t="s">
        <v>288</v>
      </c>
      <c r="V292" s="16" t="s">
        <v>288</v>
      </c>
    </row>
    <row r="293">
      <c r="A293" s="10">
        <v>42590.0</v>
      </c>
      <c r="B293" s="11">
        <v>0.4513888888888889</v>
      </c>
      <c r="C293" s="13" t="s">
        <v>3316</v>
      </c>
      <c r="D293" s="13" t="s">
        <v>26</v>
      </c>
      <c r="E293" s="11">
        <v>0.4513888888888889</v>
      </c>
      <c r="F293" s="13" t="s">
        <v>1489</v>
      </c>
      <c r="G293" s="10">
        <v>42593.0</v>
      </c>
      <c r="H293" s="13" t="s">
        <v>2255</v>
      </c>
      <c r="I293" s="13" t="s">
        <v>2255</v>
      </c>
      <c r="J293" s="14"/>
      <c r="K293" s="13" t="s">
        <v>2214</v>
      </c>
      <c r="L293" s="13" t="s">
        <v>4022</v>
      </c>
      <c r="M293" s="13" t="s">
        <v>2020</v>
      </c>
      <c r="N293" s="14"/>
      <c r="O293" s="13">
        <v>1.0</v>
      </c>
      <c r="P293" s="13" t="s">
        <v>3391</v>
      </c>
      <c r="Q293" s="14"/>
      <c r="R293" s="14"/>
      <c r="S293" s="14"/>
      <c r="T293" s="14"/>
      <c r="U293" s="16" t="s">
        <v>288</v>
      </c>
      <c r="V293" s="16" t="s">
        <v>288</v>
      </c>
    </row>
    <row r="294">
      <c r="A294" s="10">
        <v>42590.0</v>
      </c>
      <c r="B294" s="11">
        <v>0.4513888888888889</v>
      </c>
      <c r="C294" s="13" t="s">
        <v>3316</v>
      </c>
      <c r="D294" s="13" t="s">
        <v>26</v>
      </c>
      <c r="E294" s="11">
        <v>0.4513888888888889</v>
      </c>
      <c r="F294" s="13" t="s">
        <v>1489</v>
      </c>
      <c r="G294" s="10">
        <v>42593.0</v>
      </c>
      <c r="H294" s="13" t="s">
        <v>2255</v>
      </c>
      <c r="I294" s="13" t="s">
        <v>2255</v>
      </c>
      <c r="J294" s="14"/>
      <c r="K294" s="13" t="s">
        <v>2214</v>
      </c>
      <c r="L294" s="13" t="s">
        <v>4023</v>
      </c>
      <c r="M294" s="13" t="s">
        <v>2020</v>
      </c>
      <c r="N294" s="14"/>
      <c r="O294" s="13">
        <v>1.0</v>
      </c>
      <c r="P294" s="13" t="s">
        <v>3391</v>
      </c>
      <c r="Q294" s="14"/>
      <c r="R294" s="14"/>
      <c r="S294" s="14"/>
      <c r="T294" s="14"/>
      <c r="U294" s="16" t="s">
        <v>288</v>
      </c>
      <c r="V294" s="16" t="s">
        <v>288</v>
      </c>
    </row>
    <row r="295">
      <c r="A295" s="10">
        <v>42590.0</v>
      </c>
      <c r="B295" s="11">
        <v>0.4513888888888889</v>
      </c>
      <c r="C295" s="13" t="s">
        <v>3316</v>
      </c>
      <c r="D295" s="13" t="s">
        <v>26</v>
      </c>
      <c r="E295" s="11">
        <v>0.4513888888888889</v>
      </c>
      <c r="F295" s="13" t="s">
        <v>1489</v>
      </c>
      <c r="G295" s="10">
        <v>42593.0</v>
      </c>
      <c r="H295" s="13" t="s">
        <v>2255</v>
      </c>
      <c r="I295" s="13" t="s">
        <v>2255</v>
      </c>
      <c r="J295" s="14"/>
      <c r="K295" s="13" t="s">
        <v>2214</v>
      </c>
      <c r="L295" s="13" t="s">
        <v>4024</v>
      </c>
      <c r="M295" s="13" t="s">
        <v>2020</v>
      </c>
      <c r="N295" s="14"/>
      <c r="O295" s="13">
        <v>1.0</v>
      </c>
      <c r="P295" s="13" t="s">
        <v>3391</v>
      </c>
      <c r="Q295" s="14"/>
      <c r="R295" s="14"/>
      <c r="S295" s="14"/>
      <c r="T295" s="14"/>
      <c r="U295" s="16" t="s">
        <v>288</v>
      </c>
      <c r="V295" s="16" t="s">
        <v>288</v>
      </c>
    </row>
    <row r="296">
      <c r="A296" s="10">
        <v>42590.0</v>
      </c>
      <c r="B296" s="11">
        <v>0.4513888888888889</v>
      </c>
      <c r="C296" s="13" t="s">
        <v>3316</v>
      </c>
      <c r="D296" s="13" t="s">
        <v>26</v>
      </c>
      <c r="E296" s="11">
        <v>0.4513888888888889</v>
      </c>
      <c r="F296" s="13" t="s">
        <v>1489</v>
      </c>
      <c r="G296" s="10">
        <v>42593.0</v>
      </c>
      <c r="H296" s="13" t="s">
        <v>2255</v>
      </c>
      <c r="I296" s="13" t="s">
        <v>2255</v>
      </c>
      <c r="J296" s="14"/>
      <c r="K296" s="13" t="s">
        <v>2214</v>
      </c>
      <c r="L296" s="13" t="s">
        <v>4025</v>
      </c>
      <c r="M296" s="13" t="s">
        <v>2020</v>
      </c>
      <c r="N296" s="14"/>
      <c r="O296" s="13">
        <v>1.0</v>
      </c>
      <c r="P296" s="13" t="s">
        <v>3391</v>
      </c>
      <c r="Q296" s="14"/>
      <c r="R296" s="14"/>
      <c r="S296" s="14"/>
      <c r="T296" s="14"/>
      <c r="U296" s="16" t="s">
        <v>288</v>
      </c>
      <c r="V296" s="16" t="s">
        <v>288</v>
      </c>
    </row>
    <row r="297">
      <c r="A297" s="10">
        <v>42590.0</v>
      </c>
      <c r="B297" s="11">
        <v>0.4513888888888889</v>
      </c>
      <c r="C297" s="13" t="s">
        <v>3316</v>
      </c>
      <c r="D297" s="13" t="s">
        <v>26</v>
      </c>
      <c r="E297" s="11">
        <v>0.4513888888888889</v>
      </c>
      <c r="F297" s="13" t="s">
        <v>1489</v>
      </c>
      <c r="G297" s="10">
        <v>42593.0</v>
      </c>
      <c r="H297" s="13" t="s">
        <v>2255</v>
      </c>
      <c r="I297" s="13" t="s">
        <v>2255</v>
      </c>
      <c r="J297" s="14"/>
      <c r="K297" s="13" t="s">
        <v>2214</v>
      </c>
      <c r="L297" s="13" t="s">
        <v>4026</v>
      </c>
      <c r="M297" s="13" t="s">
        <v>2020</v>
      </c>
      <c r="N297" s="14"/>
      <c r="O297" s="13">
        <v>1.0</v>
      </c>
      <c r="P297" s="13" t="s">
        <v>3391</v>
      </c>
      <c r="Q297" s="14"/>
      <c r="R297" s="14"/>
      <c r="S297" s="14"/>
      <c r="T297" s="14"/>
      <c r="U297" s="16" t="s">
        <v>288</v>
      </c>
      <c r="V297" s="16" t="s">
        <v>288</v>
      </c>
    </row>
    <row r="298">
      <c r="A298" s="10">
        <v>42590.0</v>
      </c>
      <c r="B298" s="11">
        <v>0.5152777777777777</v>
      </c>
      <c r="C298" s="13" t="s">
        <v>3316</v>
      </c>
      <c r="D298" s="13" t="s">
        <v>26</v>
      </c>
      <c r="E298" s="11">
        <v>0.5152777777777777</v>
      </c>
      <c r="F298" s="13" t="s">
        <v>1489</v>
      </c>
      <c r="G298" s="10">
        <v>42593.0</v>
      </c>
      <c r="H298" s="12">
        <v>42601.0</v>
      </c>
      <c r="I298" s="11">
        <v>0.6277777777777778</v>
      </c>
      <c r="J298" s="14"/>
      <c r="K298" s="13" t="s">
        <v>336</v>
      </c>
      <c r="L298" s="13" t="s">
        <v>4027</v>
      </c>
      <c r="M298" s="13" t="s">
        <v>339</v>
      </c>
      <c r="N298" s="13" t="s">
        <v>4028</v>
      </c>
      <c r="O298" s="13">
        <v>1.0</v>
      </c>
      <c r="P298" s="13" t="s">
        <v>4029</v>
      </c>
      <c r="Q298" s="13" t="s">
        <v>4030</v>
      </c>
      <c r="R298" s="14"/>
      <c r="S298" s="14"/>
      <c r="T298" s="14"/>
      <c r="U298" s="16">
        <v>26513.0</v>
      </c>
      <c r="V298" s="93">
        <v>42604.0</v>
      </c>
      <c r="Y298">
        <f t="shared" ref="Y298:Y305" si="5">H298-G298</f>
        <v>8</v>
      </c>
    </row>
    <row r="299">
      <c r="A299" s="10">
        <v>42591.0</v>
      </c>
      <c r="B299" s="11">
        <v>0.4375</v>
      </c>
      <c r="C299" s="13" t="s">
        <v>3316</v>
      </c>
      <c r="D299" s="13" t="s">
        <v>26</v>
      </c>
      <c r="E299" s="11">
        <v>0.4375</v>
      </c>
      <c r="F299" s="13" t="s">
        <v>3842</v>
      </c>
      <c r="G299" s="10">
        <v>42593.0</v>
      </c>
      <c r="H299" s="54">
        <v>42592.0</v>
      </c>
      <c r="I299" s="11">
        <v>0.6854166666666667</v>
      </c>
      <c r="J299" s="14"/>
      <c r="K299" s="13" t="s">
        <v>33</v>
      </c>
      <c r="L299" s="13" t="s">
        <v>4031</v>
      </c>
      <c r="M299" s="13" t="s">
        <v>39</v>
      </c>
      <c r="N299" s="13" t="s">
        <v>4032</v>
      </c>
      <c r="O299" s="13">
        <v>1.0</v>
      </c>
      <c r="P299" s="13" t="s">
        <v>4033</v>
      </c>
      <c r="Q299" s="13" t="s">
        <v>4034</v>
      </c>
      <c r="R299" s="13" t="s">
        <v>4035</v>
      </c>
      <c r="S299" s="14"/>
      <c r="T299" s="14"/>
      <c r="U299" s="16">
        <v>26437.0</v>
      </c>
      <c r="V299" s="93">
        <v>42593.0</v>
      </c>
      <c r="Y299">
        <f t="shared" si="5"/>
        <v>-1</v>
      </c>
    </row>
    <row r="300">
      <c r="A300" s="10">
        <v>42591.0</v>
      </c>
      <c r="B300" s="11">
        <v>0.44375</v>
      </c>
      <c r="C300" s="13" t="s">
        <v>3316</v>
      </c>
      <c r="D300" s="13" t="s">
        <v>26</v>
      </c>
      <c r="E300" s="11">
        <v>0.44375</v>
      </c>
      <c r="F300" s="13" t="s">
        <v>1489</v>
      </c>
      <c r="G300" s="10">
        <v>42593.0</v>
      </c>
      <c r="H300" s="18">
        <v>42592.0</v>
      </c>
      <c r="I300" s="11">
        <v>0.6090277777777777</v>
      </c>
      <c r="J300" s="14"/>
      <c r="K300" s="13" t="s">
        <v>87</v>
      </c>
      <c r="L300" s="13" t="s">
        <v>4036</v>
      </c>
      <c r="M300" s="13" t="s">
        <v>2733</v>
      </c>
      <c r="N300" s="13" t="s">
        <v>4037</v>
      </c>
      <c r="O300" s="13">
        <v>1.0</v>
      </c>
      <c r="P300" s="13" t="s">
        <v>57</v>
      </c>
      <c r="Q300" s="13" t="s">
        <v>4038</v>
      </c>
      <c r="R300" s="14"/>
      <c r="S300" s="14"/>
      <c r="T300" s="14"/>
      <c r="U300" s="16">
        <v>26478.0</v>
      </c>
      <c r="V300" s="93">
        <v>42597.0</v>
      </c>
      <c r="Y300">
        <f t="shared" si="5"/>
        <v>-1</v>
      </c>
    </row>
    <row r="301">
      <c r="A301" s="10">
        <v>42591.0</v>
      </c>
      <c r="B301" s="11">
        <v>0.44375</v>
      </c>
      <c r="C301" s="13" t="s">
        <v>3316</v>
      </c>
      <c r="D301" s="13" t="s">
        <v>26</v>
      </c>
      <c r="E301" s="11">
        <v>0.44375</v>
      </c>
      <c r="F301" s="13" t="s">
        <v>1489</v>
      </c>
      <c r="G301" s="10">
        <v>42593.0</v>
      </c>
      <c r="H301" s="18">
        <v>42592.0</v>
      </c>
      <c r="I301" s="11">
        <v>0.6097222222222223</v>
      </c>
      <c r="J301" s="14"/>
      <c r="K301" s="13" t="s">
        <v>87</v>
      </c>
      <c r="L301" s="13" t="s">
        <v>4039</v>
      </c>
      <c r="M301" s="13" t="s">
        <v>2733</v>
      </c>
      <c r="N301" s="13" t="s">
        <v>4040</v>
      </c>
      <c r="O301" s="13">
        <v>1.0</v>
      </c>
      <c r="P301" s="13" t="s">
        <v>57</v>
      </c>
      <c r="Q301" s="13" t="s">
        <v>4038</v>
      </c>
      <c r="R301" s="14"/>
      <c r="S301" s="14"/>
      <c r="T301" s="14"/>
      <c r="U301" s="16">
        <v>26478.0</v>
      </c>
      <c r="V301" s="93">
        <v>42597.0</v>
      </c>
      <c r="Y301">
        <f t="shared" si="5"/>
        <v>-1</v>
      </c>
    </row>
    <row r="302">
      <c r="A302" s="10">
        <v>42591.0</v>
      </c>
      <c r="B302" s="11">
        <v>0.45069444444444445</v>
      </c>
      <c r="C302" s="13" t="s">
        <v>3316</v>
      </c>
      <c r="D302" s="13" t="s">
        <v>26</v>
      </c>
      <c r="E302" s="11">
        <v>0.45069444444444445</v>
      </c>
      <c r="F302" s="13" t="s">
        <v>1489</v>
      </c>
      <c r="G302" s="10">
        <v>42594.0</v>
      </c>
      <c r="H302" s="12">
        <v>42598.0</v>
      </c>
      <c r="I302" s="11">
        <v>0.7479166666666667</v>
      </c>
      <c r="J302" s="14"/>
      <c r="K302" s="13" t="s">
        <v>1368</v>
      </c>
      <c r="L302" s="13" t="s">
        <v>4041</v>
      </c>
      <c r="M302" s="13" t="s">
        <v>4042</v>
      </c>
      <c r="N302" s="13" t="s">
        <v>4043</v>
      </c>
      <c r="O302" s="13">
        <v>3.0</v>
      </c>
      <c r="P302" s="13" t="s">
        <v>4044</v>
      </c>
      <c r="Q302" s="13" t="s">
        <v>4045</v>
      </c>
      <c r="R302" s="13">
        <v>85169.0</v>
      </c>
      <c r="S302" s="14"/>
      <c r="T302" s="14"/>
      <c r="U302" s="16">
        <v>26492.0</v>
      </c>
      <c r="V302" s="93">
        <v>42600.0</v>
      </c>
      <c r="Y302">
        <f t="shared" si="5"/>
        <v>4</v>
      </c>
    </row>
    <row r="303">
      <c r="A303" s="10">
        <v>42592.0</v>
      </c>
      <c r="B303" s="11">
        <v>0.37569444444444444</v>
      </c>
      <c r="C303" s="13" t="s">
        <v>3316</v>
      </c>
      <c r="D303" s="13" t="s">
        <v>26</v>
      </c>
      <c r="E303" s="11">
        <v>0.37569444444444444</v>
      </c>
      <c r="F303" s="13" t="s">
        <v>3842</v>
      </c>
      <c r="G303" s="10">
        <v>42594.0</v>
      </c>
      <c r="H303" s="18">
        <v>42593.0</v>
      </c>
      <c r="I303" s="11">
        <v>0.4965277777777778</v>
      </c>
      <c r="J303" s="14"/>
      <c r="K303" s="13" t="s">
        <v>87</v>
      </c>
      <c r="L303" s="13" t="s">
        <v>4046</v>
      </c>
      <c r="M303" s="13" t="s">
        <v>55</v>
      </c>
      <c r="N303" s="13" t="s">
        <v>4047</v>
      </c>
      <c r="O303" s="13">
        <v>1.0</v>
      </c>
      <c r="P303" s="13" t="s">
        <v>57</v>
      </c>
      <c r="Q303" s="14"/>
      <c r="R303" s="14"/>
      <c r="S303" s="14"/>
      <c r="T303" s="14"/>
      <c r="U303" s="16">
        <v>26449.0</v>
      </c>
      <c r="V303" s="93">
        <v>42594.0</v>
      </c>
      <c r="Y303">
        <f t="shared" si="5"/>
        <v>-1</v>
      </c>
    </row>
    <row r="304">
      <c r="A304" s="10">
        <v>42593.0</v>
      </c>
      <c r="B304" s="11">
        <v>0.4201388888888889</v>
      </c>
      <c r="C304" s="13" t="s">
        <v>3316</v>
      </c>
      <c r="D304" s="13" t="s">
        <v>26</v>
      </c>
      <c r="E304" s="11">
        <v>0.4201388888888889</v>
      </c>
      <c r="F304" s="13" t="s">
        <v>1489</v>
      </c>
      <c r="G304" s="10">
        <v>42597.0</v>
      </c>
      <c r="H304" s="54">
        <v>42600.0</v>
      </c>
      <c r="I304" s="11">
        <v>0.7055555555555556</v>
      </c>
      <c r="J304" s="14"/>
      <c r="K304" s="13" t="s">
        <v>1516</v>
      </c>
      <c r="L304" s="13" t="s">
        <v>4048</v>
      </c>
      <c r="M304" s="13" t="s">
        <v>144</v>
      </c>
      <c r="N304" s="13" t="s">
        <v>4049</v>
      </c>
      <c r="O304" s="13">
        <v>1.0</v>
      </c>
      <c r="P304" s="13" t="s">
        <v>4050</v>
      </c>
      <c r="Q304" s="13" t="s">
        <v>4051</v>
      </c>
      <c r="R304" s="13">
        <v>118704.0</v>
      </c>
      <c r="S304" s="14"/>
      <c r="T304" s="14"/>
      <c r="U304" s="16">
        <v>26504.0</v>
      </c>
      <c r="V304" s="93">
        <v>42601.0</v>
      </c>
      <c r="Y304">
        <f t="shared" si="5"/>
        <v>3</v>
      </c>
    </row>
    <row r="305">
      <c r="A305" s="10">
        <v>42593.0</v>
      </c>
      <c r="B305" s="11">
        <v>0.42916666666666664</v>
      </c>
      <c r="C305" s="13" t="s">
        <v>3316</v>
      </c>
      <c r="D305" s="13" t="s">
        <v>26</v>
      </c>
      <c r="E305" s="11">
        <v>0.42916666666666664</v>
      </c>
      <c r="F305" s="13" t="s">
        <v>29</v>
      </c>
      <c r="G305" s="10">
        <v>42594.0</v>
      </c>
      <c r="H305" s="18">
        <v>42593.0</v>
      </c>
      <c r="I305" s="11">
        <v>0.69375</v>
      </c>
      <c r="J305" s="14"/>
      <c r="K305" s="13" t="s">
        <v>33</v>
      </c>
      <c r="L305" s="13" t="s">
        <v>4052</v>
      </c>
      <c r="M305" s="13" t="s">
        <v>39</v>
      </c>
      <c r="N305" s="13" t="s">
        <v>1464</v>
      </c>
      <c r="O305" s="13">
        <v>1.0</v>
      </c>
      <c r="P305" s="13" t="s">
        <v>4053</v>
      </c>
      <c r="Q305" s="13" t="s">
        <v>4054</v>
      </c>
      <c r="R305" s="23" t="s">
        <v>4055</v>
      </c>
      <c r="S305" s="14"/>
      <c r="T305" s="14"/>
      <c r="U305" s="16">
        <v>26450.0</v>
      </c>
      <c r="V305" s="93">
        <v>42594.0</v>
      </c>
      <c r="Y305">
        <f t="shared" si="5"/>
        <v>-1</v>
      </c>
    </row>
    <row r="306">
      <c r="A306" s="10">
        <v>42593.0</v>
      </c>
      <c r="B306" s="11">
        <v>0.43819444444444444</v>
      </c>
      <c r="C306" s="13" t="s">
        <v>3316</v>
      </c>
      <c r="D306" s="13" t="s">
        <v>26</v>
      </c>
      <c r="E306" s="11">
        <v>0.4375</v>
      </c>
      <c r="F306" s="13" t="s">
        <v>29</v>
      </c>
      <c r="G306" s="10">
        <v>42599.0</v>
      </c>
      <c r="H306" s="13" t="s">
        <v>2255</v>
      </c>
      <c r="I306" s="13" t="s">
        <v>2255</v>
      </c>
      <c r="J306" s="14"/>
      <c r="K306" s="13" t="s">
        <v>518</v>
      </c>
      <c r="L306" s="13" t="s">
        <v>4056</v>
      </c>
      <c r="M306" s="13" t="s">
        <v>4057</v>
      </c>
      <c r="N306" s="13" t="s">
        <v>4058</v>
      </c>
      <c r="O306" s="13">
        <v>1.0</v>
      </c>
      <c r="P306" s="13" t="s">
        <v>4059</v>
      </c>
      <c r="Q306" s="13" t="s">
        <v>4060</v>
      </c>
      <c r="R306" s="13">
        <v>4.550131086E9</v>
      </c>
      <c r="S306" s="14"/>
      <c r="T306" s="14"/>
      <c r="U306" s="16" t="s">
        <v>288</v>
      </c>
      <c r="V306" s="16" t="s">
        <v>288</v>
      </c>
    </row>
    <row r="307">
      <c r="A307" s="10">
        <v>42593.0</v>
      </c>
      <c r="B307" s="11">
        <v>0.43819444444444444</v>
      </c>
      <c r="C307" s="13" t="s">
        <v>3316</v>
      </c>
      <c r="D307" s="13" t="s">
        <v>26</v>
      </c>
      <c r="E307" s="11">
        <v>0.4375</v>
      </c>
      <c r="F307" s="13" t="s">
        <v>29</v>
      </c>
      <c r="G307" s="10">
        <v>42599.0</v>
      </c>
      <c r="H307" s="13" t="s">
        <v>2255</v>
      </c>
      <c r="I307" s="13" t="s">
        <v>2255</v>
      </c>
      <c r="J307" s="14"/>
      <c r="K307" s="13" t="s">
        <v>518</v>
      </c>
      <c r="L307" s="13" t="s">
        <v>4061</v>
      </c>
      <c r="M307" s="13" t="s">
        <v>4057</v>
      </c>
      <c r="N307" s="13" t="s">
        <v>4062</v>
      </c>
      <c r="O307" s="13">
        <v>1.0</v>
      </c>
      <c r="P307" s="13" t="s">
        <v>4059</v>
      </c>
      <c r="Q307" s="13" t="s">
        <v>4060</v>
      </c>
      <c r="R307" s="13">
        <v>4.550131086E9</v>
      </c>
      <c r="S307" s="14"/>
      <c r="T307" s="14"/>
      <c r="U307" s="16" t="s">
        <v>288</v>
      </c>
      <c r="V307" s="16" t="s">
        <v>288</v>
      </c>
    </row>
    <row r="308">
      <c r="A308" s="10">
        <v>42593.0</v>
      </c>
      <c r="B308" s="11">
        <v>0.5125</v>
      </c>
      <c r="C308" s="13" t="s">
        <v>3316</v>
      </c>
      <c r="D308" s="13" t="s">
        <v>26</v>
      </c>
      <c r="E308" s="11">
        <v>0.5125</v>
      </c>
      <c r="F308" s="13" t="s">
        <v>29</v>
      </c>
      <c r="G308" s="10">
        <v>42597.0</v>
      </c>
      <c r="H308" s="18">
        <v>42598.0</v>
      </c>
      <c r="I308" s="11">
        <v>0.3388888888888889</v>
      </c>
      <c r="J308" s="14"/>
      <c r="K308" s="13" t="s">
        <v>33</v>
      </c>
      <c r="L308" s="13" t="s">
        <v>4063</v>
      </c>
      <c r="M308" s="13" t="s">
        <v>39</v>
      </c>
      <c r="N308" s="13" t="s">
        <v>4064</v>
      </c>
      <c r="O308" s="13">
        <v>1.0</v>
      </c>
      <c r="P308" s="13" t="s">
        <v>4065</v>
      </c>
      <c r="Q308" s="32" t="s">
        <v>4066</v>
      </c>
      <c r="R308" s="23" t="s">
        <v>4067</v>
      </c>
      <c r="S308" s="14"/>
      <c r="T308" s="14"/>
      <c r="U308" s="16">
        <v>26465.0</v>
      </c>
      <c r="V308" s="93">
        <v>42598.0</v>
      </c>
      <c r="Y308">
        <f>H308-G308</f>
        <v>1</v>
      </c>
    </row>
    <row r="309">
      <c r="A309" s="10">
        <v>42593.0</v>
      </c>
      <c r="B309" s="11">
        <v>0.5305555555555556</v>
      </c>
      <c r="C309" s="13" t="s">
        <v>3316</v>
      </c>
      <c r="D309" s="13" t="s">
        <v>26</v>
      </c>
      <c r="E309" s="11">
        <v>0.5305555555555556</v>
      </c>
      <c r="F309" s="13" t="s">
        <v>1489</v>
      </c>
      <c r="G309" s="10">
        <v>42601.0</v>
      </c>
      <c r="H309" s="13" t="s">
        <v>2255</v>
      </c>
      <c r="I309" s="13" t="s">
        <v>2255</v>
      </c>
      <c r="J309" s="14"/>
      <c r="K309" s="13" t="s">
        <v>33</v>
      </c>
      <c r="L309" s="13" t="s">
        <v>4068</v>
      </c>
      <c r="M309" s="13" t="s">
        <v>307</v>
      </c>
      <c r="N309" s="13" t="s">
        <v>4069</v>
      </c>
      <c r="O309" s="13">
        <v>1.0</v>
      </c>
      <c r="P309" s="13" t="s">
        <v>4070</v>
      </c>
      <c r="Q309" s="13" t="s">
        <v>2241</v>
      </c>
      <c r="R309" s="14"/>
      <c r="S309" s="14"/>
      <c r="T309" s="14"/>
      <c r="U309" s="16" t="s">
        <v>288</v>
      </c>
      <c r="V309" s="16" t="s">
        <v>288</v>
      </c>
    </row>
    <row r="310">
      <c r="A310" s="10">
        <v>42593.0</v>
      </c>
      <c r="B310" s="11">
        <v>0.5305555555555556</v>
      </c>
      <c r="C310" s="13" t="s">
        <v>3316</v>
      </c>
      <c r="D310" s="13" t="s">
        <v>26</v>
      </c>
      <c r="E310" s="11">
        <v>0.5305555555555556</v>
      </c>
      <c r="F310" s="13" t="s">
        <v>1489</v>
      </c>
      <c r="G310" s="10">
        <v>42601.0</v>
      </c>
      <c r="H310" s="13" t="s">
        <v>2255</v>
      </c>
      <c r="I310" s="13" t="s">
        <v>2255</v>
      </c>
      <c r="J310" s="14"/>
      <c r="K310" s="13" t="s">
        <v>33</v>
      </c>
      <c r="L310" s="13" t="s">
        <v>4071</v>
      </c>
      <c r="M310" s="13" t="s">
        <v>307</v>
      </c>
      <c r="N310" s="13" t="s">
        <v>4072</v>
      </c>
      <c r="O310" s="13">
        <v>1.0</v>
      </c>
      <c r="P310" s="13" t="s">
        <v>4070</v>
      </c>
      <c r="Q310" s="13" t="s">
        <v>2241</v>
      </c>
      <c r="R310" s="14"/>
      <c r="S310" s="14"/>
      <c r="T310" s="14"/>
      <c r="U310" s="16" t="s">
        <v>288</v>
      </c>
      <c r="V310" s="16" t="s">
        <v>288</v>
      </c>
    </row>
    <row r="311">
      <c r="A311" s="10">
        <v>42593.0</v>
      </c>
      <c r="B311" s="11">
        <v>0.5305555555555556</v>
      </c>
      <c r="C311" s="13" t="s">
        <v>3316</v>
      </c>
      <c r="D311" s="13" t="s">
        <v>26</v>
      </c>
      <c r="E311" s="11">
        <v>0.5305555555555556</v>
      </c>
      <c r="F311" s="13" t="s">
        <v>1489</v>
      </c>
      <c r="G311" s="10">
        <v>42601.0</v>
      </c>
      <c r="H311" s="13" t="s">
        <v>2255</v>
      </c>
      <c r="I311" s="13" t="s">
        <v>2255</v>
      </c>
      <c r="J311" s="14"/>
      <c r="K311" s="13" t="s">
        <v>33</v>
      </c>
      <c r="L311" s="13" t="s">
        <v>4073</v>
      </c>
      <c r="M311" s="13" t="s">
        <v>307</v>
      </c>
      <c r="N311" s="13" t="s">
        <v>4074</v>
      </c>
      <c r="O311" s="13">
        <v>1.0</v>
      </c>
      <c r="P311" s="13" t="s">
        <v>4070</v>
      </c>
      <c r="Q311" s="13" t="s">
        <v>2241</v>
      </c>
      <c r="R311" s="14"/>
      <c r="S311" s="14"/>
      <c r="T311" s="14"/>
      <c r="U311" s="16" t="s">
        <v>288</v>
      </c>
      <c r="V311" s="16" t="s">
        <v>288</v>
      </c>
    </row>
    <row r="312">
      <c r="A312" s="10">
        <v>42594.0</v>
      </c>
      <c r="B312" s="11">
        <v>0.45208333333333334</v>
      </c>
      <c r="C312" s="13" t="s">
        <v>3316</v>
      </c>
      <c r="D312" s="13" t="s">
        <v>26</v>
      </c>
      <c r="E312" s="11">
        <v>0.45208333333333334</v>
      </c>
      <c r="F312" s="13" t="s">
        <v>29</v>
      </c>
      <c r="G312" s="10">
        <v>42597.0</v>
      </c>
      <c r="H312" s="12">
        <v>42594.0</v>
      </c>
      <c r="I312" s="11">
        <v>0.6048611111111111</v>
      </c>
      <c r="J312" s="14"/>
      <c r="K312" s="13" t="s">
        <v>587</v>
      </c>
      <c r="L312" s="13" t="s">
        <v>4075</v>
      </c>
      <c r="M312" s="13" t="s">
        <v>4076</v>
      </c>
      <c r="N312" s="13" t="s">
        <v>4077</v>
      </c>
      <c r="O312" s="13">
        <v>1.0</v>
      </c>
      <c r="P312" s="13" t="s">
        <v>4078</v>
      </c>
      <c r="Q312" s="13" t="s">
        <v>4079</v>
      </c>
      <c r="R312" s="13">
        <v>10896.0</v>
      </c>
      <c r="S312" s="14"/>
      <c r="T312" s="14"/>
      <c r="U312" s="16">
        <v>26460.0</v>
      </c>
      <c r="V312" s="93">
        <v>42597.0</v>
      </c>
      <c r="Y312">
        <f t="shared" ref="Y312:Y337" si="6">H312-G312</f>
        <v>-3</v>
      </c>
    </row>
    <row r="313">
      <c r="A313" s="10">
        <v>42594.0</v>
      </c>
      <c r="B313" s="11">
        <v>0.5125</v>
      </c>
      <c r="C313" s="13" t="s">
        <v>3316</v>
      </c>
      <c r="D313" s="13" t="s">
        <v>26</v>
      </c>
      <c r="E313" s="11">
        <v>0.5125</v>
      </c>
      <c r="F313" s="13" t="s">
        <v>1489</v>
      </c>
      <c r="G313" s="10">
        <v>42628.0</v>
      </c>
      <c r="H313" s="54">
        <v>42634.0</v>
      </c>
      <c r="I313" s="11">
        <v>0.42430555555555555</v>
      </c>
      <c r="J313" s="14"/>
      <c r="K313" s="13" t="s">
        <v>587</v>
      </c>
      <c r="L313" s="13" t="s">
        <v>4080</v>
      </c>
      <c r="M313" s="13" t="s">
        <v>2229</v>
      </c>
      <c r="N313" s="13" t="s">
        <v>3009</v>
      </c>
      <c r="O313" s="13">
        <v>2.0</v>
      </c>
      <c r="P313" s="13" t="s">
        <v>4081</v>
      </c>
      <c r="Q313" s="14"/>
      <c r="R313" s="13">
        <v>270319.0</v>
      </c>
      <c r="S313" s="14"/>
      <c r="T313" s="14"/>
      <c r="U313" s="16">
        <v>26739.0</v>
      </c>
      <c r="V313" s="93">
        <v>42635.0</v>
      </c>
      <c r="Y313">
        <f t="shared" si="6"/>
        <v>6</v>
      </c>
    </row>
    <row r="314">
      <c r="A314" s="10">
        <v>42594.0</v>
      </c>
      <c r="B314" s="11">
        <v>0.5125</v>
      </c>
      <c r="C314" s="13" t="s">
        <v>3316</v>
      </c>
      <c r="D314" s="13" t="s">
        <v>26</v>
      </c>
      <c r="E314" s="11">
        <v>0.5125</v>
      </c>
      <c r="F314" s="13" t="s">
        <v>1489</v>
      </c>
      <c r="G314" s="10">
        <v>42601.0</v>
      </c>
      <c r="H314" s="12">
        <v>42604.0</v>
      </c>
      <c r="I314" s="11">
        <v>0.40625</v>
      </c>
      <c r="J314" s="14"/>
      <c r="K314" s="13" t="s">
        <v>587</v>
      </c>
      <c r="L314" s="13" t="s">
        <v>4082</v>
      </c>
      <c r="M314" s="13" t="s">
        <v>2229</v>
      </c>
      <c r="N314" s="13" t="s">
        <v>4083</v>
      </c>
      <c r="O314" s="13">
        <v>1.0</v>
      </c>
      <c r="P314" s="13" t="s">
        <v>4084</v>
      </c>
      <c r="Q314" s="14"/>
      <c r="R314" s="13">
        <v>270320.0</v>
      </c>
      <c r="S314" s="14"/>
      <c r="T314" s="14"/>
      <c r="U314" s="16">
        <v>26520.0</v>
      </c>
      <c r="V314" s="93">
        <v>42605.0</v>
      </c>
      <c r="Y314">
        <f t="shared" si="6"/>
        <v>3</v>
      </c>
    </row>
    <row r="315">
      <c r="A315" s="10">
        <v>42577.0</v>
      </c>
      <c r="B315" s="11">
        <v>0.5076388888888889</v>
      </c>
      <c r="C315" s="13" t="s">
        <v>3316</v>
      </c>
      <c r="D315" s="13" t="s">
        <v>26</v>
      </c>
      <c r="E315" s="11">
        <v>0.5076388888888889</v>
      </c>
      <c r="F315" s="13" t="s">
        <v>29</v>
      </c>
      <c r="G315" s="10">
        <v>42594.0</v>
      </c>
      <c r="H315" s="12">
        <v>42594.0</v>
      </c>
      <c r="I315" s="11">
        <v>0.6208333333333333</v>
      </c>
      <c r="J315" s="14"/>
      <c r="K315" s="13" t="s">
        <v>3639</v>
      </c>
      <c r="L315" s="13" t="s">
        <v>4085</v>
      </c>
      <c r="M315" s="13" t="s">
        <v>3641</v>
      </c>
      <c r="N315" s="13" t="s">
        <v>4086</v>
      </c>
      <c r="O315" s="13">
        <v>1.0</v>
      </c>
      <c r="P315" s="13" t="s">
        <v>4087</v>
      </c>
      <c r="Q315" s="14"/>
      <c r="R315" s="13">
        <v>383112.0</v>
      </c>
      <c r="S315" s="14"/>
      <c r="T315" s="14"/>
      <c r="U315" s="13">
        <v>26567.0</v>
      </c>
      <c r="V315" s="93">
        <v>42612.0</v>
      </c>
      <c r="Y315">
        <f t="shared" si="6"/>
        <v>0</v>
      </c>
    </row>
    <row r="316">
      <c r="A316" s="10">
        <v>42577.0</v>
      </c>
      <c r="B316" s="11">
        <v>0.5076388888888889</v>
      </c>
      <c r="C316" s="13" t="s">
        <v>3316</v>
      </c>
      <c r="D316" s="13" t="s">
        <v>26</v>
      </c>
      <c r="E316" s="11">
        <v>0.5076388888888889</v>
      </c>
      <c r="F316" s="13" t="s">
        <v>29</v>
      </c>
      <c r="G316" s="10">
        <v>42594.0</v>
      </c>
      <c r="H316" s="12">
        <v>42594.0</v>
      </c>
      <c r="I316" s="11">
        <v>0.6208333333333333</v>
      </c>
      <c r="J316" s="14"/>
      <c r="K316" s="13" t="s">
        <v>3639</v>
      </c>
      <c r="L316" s="13" t="s">
        <v>4088</v>
      </c>
      <c r="M316" s="13" t="s">
        <v>3641</v>
      </c>
      <c r="N316" s="13" t="s">
        <v>4089</v>
      </c>
      <c r="O316" s="13">
        <v>1.0</v>
      </c>
      <c r="P316" s="13" t="s">
        <v>4087</v>
      </c>
      <c r="Q316" s="14"/>
      <c r="R316" s="13">
        <v>383112.0</v>
      </c>
      <c r="S316" s="14"/>
      <c r="T316" s="14"/>
      <c r="U316" s="13">
        <v>26567.0</v>
      </c>
      <c r="V316" s="93">
        <v>42612.0</v>
      </c>
      <c r="Y316">
        <f t="shared" si="6"/>
        <v>0</v>
      </c>
    </row>
    <row r="317">
      <c r="A317" s="10">
        <v>42577.0</v>
      </c>
      <c r="B317" s="11">
        <v>0.5076388888888889</v>
      </c>
      <c r="C317" s="13" t="s">
        <v>3316</v>
      </c>
      <c r="D317" s="13" t="s">
        <v>26</v>
      </c>
      <c r="E317" s="11">
        <v>0.5076388888888889</v>
      </c>
      <c r="F317" s="13" t="s">
        <v>29</v>
      </c>
      <c r="G317" s="10">
        <v>42594.0</v>
      </c>
      <c r="H317" s="12">
        <v>42594.0</v>
      </c>
      <c r="I317" s="11">
        <v>0.6208333333333333</v>
      </c>
      <c r="J317" s="14"/>
      <c r="K317" s="13" t="s">
        <v>3639</v>
      </c>
      <c r="L317" s="13" t="s">
        <v>4090</v>
      </c>
      <c r="M317" s="13" t="s">
        <v>3641</v>
      </c>
      <c r="N317" s="13" t="s">
        <v>4091</v>
      </c>
      <c r="O317" s="13">
        <v>1.0</v>
      </c>
      <c r="P317" s="13" t="s">
        <v>4087</v>
      </c>
      <c r="Q317" s="14"/>
      <c r="R317" s="13">
        <v>383112.0</v>
      </c>
      <c r="S317" s="14"/>
      <c r="T317" s="14"/>
      <c r="U317" s="13">
        <v>26567.0</v>
      </c>
      <c r="V317" s="93">
        <v>42612.0</v>
      </c>
      <c r="Y317">
        <f t="shared" si="6"/>
        <v>0</v>
      </c>
    </row>
    <row r="318">
      <c r="A318" s="10">
        <v>42597.0</v>
      </c>
      <c r="B318" s="11">
        <v>0.4326388888888889</v>
      </c>
      <c r="C318" s="13" t="s">
        <v>3316</v>
      </c>
      <c r="D318" s="13" t="s">
        <v>26</v>
      </c>
      <c r="E318" s="11">
        <v>0.4326388888888889</v>
      </c>
      <c r="F318" s="13" t="s">
        <v>1489</v>
      </c>
      <c r="G318" s="10">
        <v>42598.0</v>
      </c>
      <c r="H318" s="95">
        <v>42598.0</v>
      </c>
      <c r="I318" s="11">
        <v>0.49722222222222223</v>
      </c>
      <c r="J318" s="14"/>
      <c r="K318" s="13" t="s">
        <v>33</v>
      </c>
      <c r="L318" s="13" t="s">
        <v>4092</v>
      </c>
      <c r="M318" s="13" t="s">
        <v>76</v>
      </c>
      <c r="N318" s="13" t="s">
        <v>4093</v>
      </c>
      <c r="O318" s="13">
        <v>1.0</v>
      </c>
      <c r="P318" s="13" t="s">
        <v>57</v>
      </c>
      <c r="Q318" s="13" t="s">
        <v>4094</v>
      </c>
      <c r="R318" s="13"/>
      <c r="S318" s="13"/>
      <c r="T318" s="14"/>
      <c r="U318" s="13">
        <v>26490.0</v>
      </c>
      <c r="V318" s="93">
        <v>42600.0</v>
      </c>
      <c r="Y318">
        <f t="shared" si="6"/>
        <v>0</v>
      </c>
    </row>
    <row r="319">
      <c r="A319" s="10">
        <v>42597.0</v>
      </c>
      <c r="B319" s="11">
        <v>0.43819444444444444</v>
      </c>
      <c r="C319" s="13" t="s">
        <v>3316</v>
      </c>
      <c r="D319" s="13" t="s">
        <v>26</v>
      </c>
      <c r="E319" s="11">
        <v>0.43819444444444444</v>
      </c>
      <c r="F319" s="13" t="s">
        <v>29</v>
      </c>
      <c r="G319" s="10">
        <v>42598.0</v>
      </c>
      <c r="H319" s="95">
        <v>42597.0</v>
      </c>
      <c r="I319" s="11">
        <v>0.7625</v>
      </c>
      <c r="J319" s="14"/>
      <c r="K319" s="13" t="s">
        <v>33</v>
      </c>
      <c r="L319" s="13" t="s">
        <v>4095</v>
      </c>
      <c r="M319" s="13" t="s">
        <v>39</v>
      </c>
      <c r="N319" s="13" t="s">
        <v>4096</v>
      </c>
      <c r="O319" s="13">
        <v>1.0</v>
      </c>
      <c r="P319" s="13" t="s">
        <v>4097</v>
      </c>
      <c r="Q319" s="13" t="s">
        <v>4098</v>
      </c>
      <c r="R319" s="13" t="s">
        <v>4099</v>
      </c>
      <c r="S319" s="13"/>
      <c r="T319" s="14"/>
      <c r="U319" s="13">
        <v>26466.0</v>
      </c>
      <c r="V319" s="93">
        <v>42598.0</v>
      </c>
      <c r="Y319">
        <f t="shared" si="6"/>
        <v>-1</v>
      </c>
    </row>
    <row r="320">
      <c r="A320" s="10">
        <v>42597.0</v>
      </c>
      <c r="B320" s="11">
        <v>0.4444444444444444</v>
      </c>
      <c r="C320" s="13" t="s">
        <v>3316</v>
      </c>
      <c r="D320" s="13" t="s">
        <v>26</v>
      </c>
      <c r="E320" s="11">
        <v>0.4444444444444444</v>
      </c>
      <c r="F320" s="13" t="s">
        <v>1489</v>
      </c>
      <c r="G320" s="10">
        <v>42601.0</v>
      </c>
      <c r="H320" s="12">
        <v>42597.0</v>
      </c>
      <c r="I320" s="11">
        <v>0.8111111111111111</v>
      </c>
      <c r="J320" s="14"/>
      <c r="K320" s="13" t="s">
        <v>153</v>
      </c>
      <c r="L320" s="13" t="s">
        <v>4100</v>
      </c>
      <c r="M320" s="13" t="s">
        <v>144</v>
      </c>
      <c r="N320" s="13" t="s">
        <v>4101</v>
      </c>
      <c r="O320" s="13">
        <v>1.0</v>
      </c>
      <c r="P320" s="13" t="s">
        <v>4102</v>
      </c>
      <c r="Q320" s="14"/>
      <c r="R320" s="13" t="s">
        <v>1522</v>
      </c>
      <c r="S320" s="14"/>
      <c r="T320" s="14"/>
      <c r="U320" s="16">
        <v>26467.0</v>
      </c>
      <c r="V320" s="93">
        <v>42598.0</v>
      </c>
      <c r="Y320">
        <f t="shared" si="6"/>
        <v>-4</v>
      </c>
    </row>
    <row r="321">
      <c r="A321" s="10">
        <v>42597.0</v>
      </c>
      <c r="B321" s="11">
        <v>0.4444444444444444</v>
      </c>
      <c r="C321" s="13" t="s">
        <v>3316</v>
      </c>
      <c r="D321" s="13" t="s">
        <v>26</v>
      </c>
      <c r="E321" s="11">
        <v>0.4444444444444444</v>
      </c>
      <c r="F321" s="13" t="s">
        <v>1489</v>
      </c>
      <c r="G321" s="10">
        <v>42601.0</v>
      </c>
      <c r="H321" s="12">
        <v>42597.0</v>
      </c>
      <c r="I321" s="11">
        <v>0.8298611111111112</v>
      </c>
      <c r="J321" s="14"/>
      <c r="K321" s="13" t="s">
        <v>33</v>
      </c>
      <c r="L321" s="13" t="s">
        <v>4103</v>
      </c>
      <c r="M321" s="13" t="s">
        <v>144</v>
      </c>
      <c r="N321" s="13" t="s">
        <v>4104</v>
      </c>
      <c r="O321" s="13">
        <v>1.0</v>
      </c>
      <c r="P321" s="13" t="s">
        <v>3880</v>
      </c>
      <c r="Q321" s="14"/>
      <c r="R321" s="13">
        <v>118704.0</v>
      </c>
      <c r="S321" s="14"/>
      <c r="T321" s="14"/>
      <c r="U321" s="16">
        <v>26468.0</v>
      </c>
      <c r="V321" s="93">
        <v>42598.0</v>
      </c>
      <c r="Y321">
        <f t="shared" si="6"/>
        <v>-4</v>
      </c>
    </row>
    <row r="322">
      <c r="A322" s="10">
        <v>42597.0</v>
      </c>
      <c r="B322" s="11">
        <v>0.4895833333333333</v>
      </c>
      <c r="C322" s="13" t="s">
        <v>3316</v>
      </c>
      <c r="D322" s="13" t="s">
        <v>26</v>
      </c>
      <c r="E322" s="11">
        <v>0.4895833333333333</v>
      </c>
      <c r="F322" s="13" t="s">
        <v>29</v>
      </c>
      <c r="G322" s="10">
        <v>42605.0</v>
      </c>
      <c r="H322" s="54">
        <v>42605.0</v>
      </c>
      <c r="I322" s="11">
        <v>0.7194444444444444</v>
      </c>
      <c r="J322" s="14"/>
      <c r="K322" s="13" t="s">
        <v>33</v>
      </c>
      <c r="L322" s="13" t="s">
        <v>4105</v>
      </c>
      <c r="M322" s="13" t="s">
        <v>307</v>
      </c>
      <c r="N322" s="13" t="s">
        <v>4106</v>
      </c>
      <c r="O322" s="13">
        <v>1.0</v>
      </c>
      <c r="P322" s="13" t="s">
        <v>4107</v>
      </c>
      <c r="Q322" s="14"/>
      <c r="T322" s="14"/>
      <c r="U322" s="13">
        <v>26533.0</v>
      </c>
      <c r="V322" s="10">
        <v>42606.0</v>
      </c>
      <c r="Y322">
        <f t="shared" si="6"/>
        <v>0</v>
      </c>
    </row>
    <row r="323">
      <c r="A323" s="10">
        <v>42597.0</v>
      </c>
      <c r="B323" s="11">
        <v>0.4895833333333333</v>
      </c>
      <c r="C323" s="13" t="s">
        <v>3316</v>
      </c>
      <c r="D323" s="13" t="s">
        <v>26</v>
      </c>
      <c r="E323" s="11">
        <v>0.4895833333333333</v>
      </c>
      <c r="F323" s="13" t="s">
        <v>29</v>
      </c>
      <c r="G323" s="10">
        <v>42605.0</v>
      </c>
      <c r="H323" s="54">
        <v>42605.0</v>
      </c>
      <c r="I323" s="11">
        <v>0.7194444444444444</v>
      </c>
      <c r="J323" s="14"/>
      <c r="K323" s="13" t="s">
        <v>33</v>
      </c>
      <c r="L323" s="13" t="s">
        <v>4108</v>
      </c>
      <c r="M323" s="13" t="s">
        <v>307</v>
      </c>
      <c r="N323" s="13" t="s">
        <v>4109</v>
      </c>
      <c r="O323" s="13">
        <v>1.0</v>
      </c>
      <c r="P323" s="13" t="s">
        <v>4107</v>
      </c>
      <c r="Q323" s="14"/>
      <c r="T323" s="14"/>
      <c r="U323" s="98">
        <v>26533.0</v>
      </c>
      <c r="V323" s="10">
        <v>42606.0</v>
      </c>
      <c r="Y323">
        <f t="shared" si="6"/>
        <v>0</v>
      </c>
    </row>
    <row r="324">
      <c r="A324" s="10">
        <v>42597.0</v>
      </c>
      <c r="B324" s="11">
        <v>0.4895833333333333</v>
      </c>
      <c r="C324" s="13" t="s">
        <v>3316</v>
      </c>
      <c r="D324" s="13" t="s">
        <v>26</v>
      </c>
      <c r="E324" s="11">
        <v>0.4895833333333333</v>
      </c>
      <c r="F324" s="13" t="s">
        <v>29</v>
      </c>
      <c r="G324" s="10">
        <v>42605.0</v>
      </c>
      <c r="H324" s="54">
        <v>42605.0</v>
      </c>
      <c r="I324" s="11">
        <v>0.7194444444444444</v>
      </c>
      <c r="J324" s="14"/>
      <c r="K324" s="13" t="s">
        <v>33</v>
      </c>
      <c r="L324" s="13" t="s">
        <v>4110</v>
      </c>
      <c r="M324" s="13" t="s">
        <v>307</v>
      </c>
      <c r="N324" s="13" t="s">
        <v>4111</v>
      </c>
      <c r="O324" s="13">
        <v>1.0</v>
      </c>
      <c r="P324" s="13" t="s">
        <v>4107</v>
      </c>
      <c r="Q324" s="14"/>
      <c r="T324" s="14"/>
      <c r="U324" s="98">
        <v>26533.0</v>
      </c>
      <c r="V324" s="10">
        <v>42606.0</v>
      </c>
      <c r="Y324">
        <f t="shared" si="6"/>
        <v>0</v>
      </c>
    </row>
    <row r="325">
      <c r="A325" s="10">
        <v>42597.0</v>
      </c>
      <c r="B325" s="11">
        <v>0.4895833333333333</v>
      </c>
      <c r="C325" s="13" t="s">
        <v>3316</v>
      </c>
      <c r="D325" s="13" t="s">
        <v>26</v>
      </c>
      <c r="E325" s="11">
        <v>0.4895833333333333</v>
      </c>
      <c r="F325" s="13" t="s">
        <v>29</v>
      </c>
      <c r="G325" s="10">
        <v>42605.0</v>
      </c>
      <c r="H325" s="54">
        <v>42605.0</v>
      </c>
      <c r="I325" s="11">
        <v>0.7194444444444444</v>
      </c>
      <c r="J325" s="14"/>
      <c r="K325" s="13" t="s">
        <v>33</v>
      </c>
      <c r="L325" s="13" t="s">
        <v>4112</v>
      </c>
      <c r="M325" s="13" t="s">
        <v>307</v>
      </c>
      <c r="N325" s="13" t="s">
        <v>4113</v>
      </c>
      <c r="O325" s="13">
        <v>1.0</v>
      </c>
      <c r="P325" s="13" t="s">
        <v>4107</v>
      </c>
      <c r="Q325" s="14"/>
      <c r="T325" s="14"/>
      <c r="U325" s="98">
        <v>26533.0</v>
      </c>
      <c r="V325" s="10">
        <v>42606.0</v>
      </c>
      <c r="Y325">
        <f t="shared" si="6"/>
        <v>0</v>
      </c>
    </row>
    <row r="326">
      <c r="A326" s="10">
        <v>42597.0</v>
      </c>
      <c r="B326" s="11">
        <v>0.4895833333333333</v>
      </c>
      <c r="C326" s="13" t="s">
        <v>3316</v>
      </c>
      <c r="D326" s="13" t="s">
        <v>26</v>
      </c>
      <c r="E326" s="11">
        <v>0.4895833333333333</v>
      </c>
      <c r="F326" s="13" t="s">
        <v>29</v>
      </c>
      <c r="G326" s="10">
        <v>42605.0</v>
      </c>
      <c r="H326" s="54">
        <v>42605.0</v>
      </c>
      <c r="I326" s="11">
        <v>0.7194444444444444</v>
      </c>
      <c r="J326" s="14"/>
      <c r="K326" s="13" t="s">
        <v>33</v>
      </c>
      <c r="L326" s="13" t="s">
        <v>4114</v>
      </c>
      <c r="M326" s="13" t="s">
        <v>307</v>
      </c>
      <c r="N326" s="13" t="s">
        <v>4115</v>
      </c>
      <c r="O326" s="13">
        <v>1.0</v>
      </c>
      <c r="P326" s="13" t="s">
        <v>4107</v>
      </c>
      <c r="Q326" s="14"/>
      <c r="T326" s="14"/>
      <c r="U326" s="98">
        <v>26533.0</v>
      </c>
      <c r="V326" s="10">
        <v>42606.0</v>
      </c>
      <c r="Y326">
        <f t="shared" si="6"/>
        <v>0</v>
      </c>
    </row>
    <row r="327">
      <c r="A327" s="10">
        <v>42597.0</v>
      </c>
      <c r="B327" s="11">
        <v>0.4895833333333333</v>
      </c>
      <c r="C327" s="13" t="s">
        <v>3316</v>
      </c>
      <c r="D327" s="13" t="s">
        <v>26</v>
      </c>
      <c r="E327" s="11">
        <v>0.4895833333333333</v>
      </c>
      <c r="F327" s="13" t="s">
        <v>29</v>
      </c>
      <c r="G327" s="10">
        <v>42604.0</v>
      </c>
      <c r="H327" s="54">
        <v>42605.0</v>
      </c>
      <c r="I327" s="11">
        <v>0.48055555555555557</v>
      </c>
      <c r="J327" s="14"/>
      <c r="K327" s="13" t="s">
        <v>33</v>
      </c>
      <c r="L327" s="13" t="s">
        <v>4116</v>
      </c>
      <c r="M327" s="13" t="s">
        <v>307</v>
      </c>
      <c r="N327" s="13" t="s">
        <v>4117</v>
      </c>
      <c r="O327" s="13">
        <v>1.0</v>
      </c>
      <c r="P327" s="13" t="s">
        <v>4118</v>
      </c>
      <c r="Q327" s="14"/>
      <c r="T327" s="14"/>
      <c r="U327" s="98">
        <v>26533.0</v>
      </c>
      <c r="V327" s="10">
        <v>42606.0</v>
      </c>
      <c r="Y327">
        <f t="shared" si="6"/>
        <v>1</v>
      </c>
    </row>
    <row r="328">
      <c r="A328" s="10">
        <v>42597.0</v>
      </c>
      <c r="B328" s="11">
        <v>0.4895833333333333</v>
      </c>
      <c r="C328" s="13" t="s">
        <v>3316</v>
      </c>
      <c r="D328" s="13" t="s">
        <v>26</v>
      </c>
      <c r="E328" s="11">
        <v>0.4895833333333333</v>
      </c>
      <c r="F328" s="13" t="s">
        <v>29</v>
      </c>
      <c r="G328" s="10">
        <v>42604.0</v>
      </c>
      <c r="H328" s="54">
        <v>42605.0</v>
      </c>
      <c r="I328" s="11">
        <v>0.48055555555555557</v>
      </c>
      <c r="J328" s="14"/>
      <c r="K328" s="13" t="s">
        <v>33</v>
      </c>
      <c r="L328" s="13" t="s">
        <v>4119</v>
      </c>
      <c r="M328" s="13" t="s">
        <v>307</v>
      </c>
      <c r="N328" s="13" t="s">
        <v>4120</v>
      </c>
      <c r="O328" s="13">
        <v>1.0</v>
      </c>
      <c r="P328" s="13" t="s">
        <v>4118</v>
      </c>
      <c r="Q328" s="14"/>
      <c r="T328" s="14"/>
      <c r="U328" s="98">
        <v>26533.0</v>
      </c>
      <c r="V328" s="10">
        <v>42606.0</v>
      </c>
      <c r="Y328">
        <f t="shared" si="6"/>
        <v>1</v>
      </c>
    </row>
    <row r="329">
      <c r="A329" s="10">
        <v>42597.0</v>
      </c>
      <c r="B329" s="11">
        <v>0.4895833333333333</v>
      </c>
      <c r="C329" s="13" t="s">
        <v>3316</v>
      </c>
      <c r="D329" s="13" t="s">
        <v>26</v>
      </c>
      <c r="E329" s="11">
        <v>0.4895833333333333</v>
      </c>
      <c r="F329" s="13" t="s">
        <v>29</v>
      </c>
      <c r="G329" s="10">
        <v>42604.0</v>
      </c>
      <c r="H329" s="54">
        <v>42605.0</v>
      </c>
      <c r="I329" s="11">
        <v>0.48055555555555557</v>
      </c>
      <c r="J329" s="14"/>
      <c r="K329" s="13" t="s">
        <v>33</v>
      </c>
      <c r="L329" s="13" t="s">
        <v>4121</v>
      </c>
      <c r="M329" s="13" t="s">
        <v>307</v>
      </c>
      <c r="N329" s="13" t="s">
        <v>4122</v>
      </c>
      <c r="O329" s="13">
        <v>1.0</v>
      </c>
      <c r="P329" s="13" t="s">
        <v>4118</v>
      </c>
      <c r="Q329" s="14"/>
      <c r="T329" s="14"/>
      <c r="U329" s="98">
        <v>26533.0</v>
      </c>
      <c r="V329" s="10">
        <v>42606.0</v>
      </c>
      <c r="Y329">
        <f t="shared" si="6"/>
        <v>1</v>
      </c>
    </row>
    <row r="330">
      <c r="A330" s="10">
        <v>42597.0</v>
      </c>
      <c r="B330" s="11">
        <v>0.4895833333333333</v>
      </c>
      <c r="C330" s="13" t="s">
        <v>3316</v>
      </c>
      <c r="D330" s="13" t="s">
        <v>26</v>
      </c>
      <c r="E330" s="11">
        <v>0.4895833333333333</v>
      </c>
      <c r="F330" s="13" t="s">
        <v>29</v>
      </c>
      <c r="G330" s="10">
        <v>42604.0</v>
      </c>
      <c r="H330" s="54">
        <v>42605.0</v>
      </c>
      <c r="I330" s="11">
        <v>0.48055555555555557</v>
      </c>
      <c r="J330" s="14"/>
      <c r="K330" s="13" t="s">
        <v>33</v>
      </c>
      <c r="L330" s="13" t="s">
        <v>4123</v>
      </c>
      <c r="M330" s="13" t="s">
        <v>307</v>
      </c>
      <c r="N330" s="13" t="s">
        <v>4124</v>
      </c>
      <c r="O330" s="13">
        <v>1.0</v>
      </c>
      <c r="P330" s="13" t="s">
        <v>4118</v>
      </c>
      <c r="Q330" s="14"/>
      <c r="T330" s="14"/>
      <c r="U330" s="98">
        <v>26533.0</v>
      </c>
      <c r="V330" s="10">
        <v>42606.0</v>
      </c>
      <c r="Y330">
        <f t="shared" si="6"/>
        <v>1</v>
      </c>
    </row>
    <row r="331">
      <c r="A331" s="10">
        <v>42597.0</v>
      </c>
      <c r="B331" s="11">
        <v>0.4895833333333333</v>
      </c>
      <c r="C331" s="13" t="s">
        <v>3316</v>
      </c>
      <c r="D331" s="13" t="s">
        <v>26</v>
      </c>
      <c r="E331" s="11">
        <v>0.4895833333333333</v>
      </c>
      <c r="F331" s="13" t="s">
        <v>29</v>
      </c>
      <c r="G331" s="10">
        <v>42604.0</v>
      </c>
      <c r="H331" s="54">
        <v>42605.0</v>
      </c>
      <c r="I331" s="11">
        <v>0.48055555555555557</v>
      </c>
      <c r="J331" s="14"/>
      <c r="K331" s="13" t="s">
        <v>33</v>
      </c>
      <c r="L331" s="13" t="s">
        <v>4125</v>
      </c>
      <c r="M331" s="13" t="s">
        <v>307</v>
      </c>
      <c r="N331" s="13" t="s">
        <v>4126</v>
      </c>
      <c r="O331" s="13">
        <v>1.0</v>
      </c>
      <c r="P331" s="13" t="s">
        <v>4118</v>
      </c>
      <c r="Q331" s="14"/>
      <c r="T331" s="14"/>
      <c r="U331" s="98">
        <v>26533.0</v>
      </c>
      <c r="V331" s="10">
        <v>42606.0</v>
      </c>
      <c r="Y331">
        <f t="shared" si="6"/>
        <v>1</v>
      </c>
    </row>
    <row r="332">
      <c r="A332" s="10">
        <v>42597.0</v>
      </c>
      <c r="B332" s="11">
        <v>0.4895833333333333</v>
      </c>
      <c r="C332" s="13" t="s">
        <v>3316</v>
      </c>
      <c r="D332" s="13" t="s">
        <v>26</v>
      </c>
      <c r="E332" s="11">
        <v>0.4895833333333333</v>
      </c>
      <c r="F332" s="13" t="s">
        <v>29</v>
      </c>
      <c r="G332" s="10">
        <v>42604.0</v>
      </c>
      <c r="H332" s="54">
        <v>42605.0</v>
      </c>
      <c r="I332" s="11">
        <v>0.48055555555555557</v>
      </c>
      <c r="J332" s="14"/>
      <c r="K332" s="13" t="s">
        <v>33</v>
      </c>
      <c r="L332" s="13" t="s">
        <v>4127</v>
      </c>
      <c r="M332" s="13" t="s">
        <v>307</v>
      </c>
      <c r="N332" s="13" t="s">
        <v>4128</v>
      </c>
      <c r="O332" s="13">
        <v>1.0</v>
      </c>
      <c r="P332" s="13" t="s">
        <v>4118</v>
      </c>
      <c r="Q332" s="14"/>
      <c r="T332" s="14"/>
      <c r="U332" s="98">
        <v>26533.0</v>
      </c>
      <c r="V332" s="10">
        <v>42606.0</v>
      </c>
      <c r="Y332">
        <f t="shared" si="6"/>
        <v>1</v>
      </c>
    </row>
    <row r="333">
      <c r="A333" s="10">
        <v>42597.0</v>
      </c>
      <c r="B333" s="11">
        <v>0.4895833333333333</v>
      </c>
      <c r="C333" s="13" t="s">
        <v>3316</v>
      </c>
      <c r="D333" s="13" t="s">
        <v>26</v>
      </c>
      <c r="E333" s="11">
        <v>0.4895833333333333</v>
      </c>
      <c r="F333" s="13" t="s">
        <v>29</v>
      </c>
      <c r="G333" s="10">
        <v>42604.0</v>
      </c>
      <c r="H333" s="54">
        <v>42605.0</v>
      </c>
      <c r="I333" s="11">
        <v>0.48055555555555557</v>
      </c>
      <c r="J333" s="14"/>
      <c r="K333" s="13" t="s">
        <v>33</v>
      </c>
      <c r="L333" s="13" t="s">
        <v>4131</v>
      </c>
      <c r="M333" s="13" t="s">
        <v>307</v>
      </c>
      <c r="N333" s="13" t="s">
        <v>4133</v>
      </c>
      <c r="O333" s="13">
        <v>1.0</v>
      </c>
      <c r="P333" s="13" t="s">
        <v>4118</v>
      </c>
      <c r="Q333" s="14"/>
      <c r="T333" s="14"/>
      <c r="U333" s="98">
        <v>26533.0</v>
      </c>
      <c r="V333" s="10">
        <v>42606.0</v>
      </c>
      <c r="Y333">
        <f t="shared" si="6"/>
        <v>1</v>
      </c>
    </row>
    <row r="334">
      <c r="A334" s="10">
        <v>42597.0</v>
      </c>
      <c r="B334" s="11">
        <v>0.4895833333333333</v>
      </c>
      <c r="C334" s="13" t="s">
        <v>3316</v>
      </c>
      <c r="D334" s="13" t="s">
        <v>26</v>
      </c>
      <c r="E334" s="11">
        <v>0.4895833333333333</v>
      </c>
      <c r="F334" s="13" t="s">
        <v>29</v>
      </c>
      <c r="G334" s="10">
        <v>42604.0</v>
      </c>
      <c r="H334" s="54">
        <v>42605.0</v>
      </c>
      <c r="I334" s="11">
        <v>0.48055555555555557</v>
      </c>
      <c r="J334" s="14"/>
      <c r="K334" s="13" t="s">
        <v>33</v>
      </c>
      <c r="L334" s="13" t="s">
        <v>4135</v>
      </c>
      <c r="M334" s="13" t="s">
        <v>307</v>
      </c>
      <c r="N334" s="13" t="s">
        <v>4136</v>
      </c>
      <c r="O334" s="13">
        <v>1.0</v>
      </c>
      <c r="P334" s="13" t="s">
        <v>4118</v>
      </c>
      <c r="Q334" s="14"/>
      <c r="T334" s="14"/>
      <c r="U334" s="98">
        <v>26533.0</v>
      </c>
      <c r="V334" s="10">
        <v>42606.0</v>
      </c>
      <c r="Y334">
        <f t="shared" si="6"/>
        <v>1</v>
      </c>
    </row>
    <row r="335">
      <c r="A335" s="10">
        <v>42598.0</v>
      </c>
      <c r="B335" s="11">
        <v>0.43125</v>
      </c>
      <c r="C335" s="13" t="s">
        <v>3316</v>
      </c>
      <c r="D335" s="13" t="s">
        <v>26</v>
      </c>
      <c r="E335" s="11">
        <v>0.43125</v>
      </c>
      <c r="F335" s="13" t="s">
        <v>29</v>
      </c>
      <c r="G335" s="10">
        <v>42599.0</v>
      </c>
      <c r="H335" s="12">
        <v>42599.0</v>
      </c>
      <c r="I335" s="11">
        <v>0.65625</v>
      </c>
      <c r="J335" s="14"/>
      <c r="K335" s="13" t="s">
        <v>87</v>
      </c>
      <c r="L335" s="13" t="s">
        <v>4137</v>
      </c>
      <c r="M335" s="13" t="s">
        <v>2733</v>
      </c>
      <c r="N335" s="13" t="s">
        <v>4138</v>
      </c>
      <c r="O335" s="13">
        <v>1.0</v>
      </c>
      <c r="P335" s="13" t="s">
        <v>57</v>
      </c>
      <c r="Q335" s="13" t="s">
        <v>4139</v>
      </c>
      <c r="R335" s="14"/>
      <c r="S335" s="14"/>
      <c r="T335" s="14"/>
      <c r="U335" s="16">
        <v>26600.0</v>
      </c>
      <c r="V335" s="93">
        <v>42613.0</v>
      </c>
      <c r="Y335">
        <f t="shared" si="6"/>
        <v>0</v>
      </c>
    </row>
    <row r="336">
      <c r="A336" s="10">
        <v>42598.0</v>
      </c>
      <c r="B336" s="11">
        <v>0.43125</v>
      </c>
      <c r="C336" s="13" t="s">
        <v>3316</v>
      </c>
      <c r="D336" s="13" t="s">
        <v>26</v>
      </c>
      <c r="E336" s="11">
        <v>0.43125</v>
      </c>
      <c r="F336" s="13" t="s">
        <v>29</v>
      </c>
      <c r="G336" s="10">
        <v>42599.0</v>
      </c>
      <c r="H336" s="12">
        <v>42599.0</v>
      </c>
      <c r="I336" s="11">
        <v>0.65625</v>
      </c>
      <c r="J336" s="14"/>
      <c r="K336" s="13" t="s">
        <v>87</v>
      </c>
      <c r="L336" s="13" t="s">
        <v>4142</v>
      </c>
      <c r="M336" s="13" t="s">
        <v>2733</v>
      </c>
      <c r="N336" s="13" t="s">
        <v>4143</v>
      </c>
      <c r="O336" s="13">
        <v>1.0</v>
      </c>
      <c r="P336" s="13" t="s">
        <v>57</v>
      </c>
      <c r="Q336" s="13" t="s">
        <v>4139</v>
      </c>
      <c r="R336" s="14"/>
      <c r="S336" s="14"/>
      <c r="T336" s="14"/>
      <c r="U336" s="16">
        <v>26600.0</v>
      </c>
      <c r="V336" s="93">
        <v>42613.0</v>
      </c>
      <c r="Y336">
        <f t="shared" si="6"/>
        <v>0</v>
      </c>
    </row>
    <row r="337">
      <c r="A337" s="10">
        <v>42599.0</v>
      </c>
      <c r="B337" s="11">
        <v>0.38958333333333334</v>
      </c>
      <c r="C337" s="13" t="s">
        <v>1572</v>
      </c>
      <c r="D337" s="13" t="s">
        <v>86</v>
      </c>
      <c r="E337" s="13" t="s">
        <v>86</v>
      </c>
      <c r="F337" s="13" t="s">
        <v>86</v>
      </c>
      <c r="G337" s="10">
        <v>42601.0</v>
      </c>
      <c r="H337" s="12">
        <v>42599.0</v>
      </c>
      <c r="I337" s="11">
        <v>0.4375</v>
      </c>
      <c r="J337" s="14"/>
      <c r="K337" s="13" t="s">
        <v>4147</v>
      </c>
      <c r="L337" s="13" t="s">
        <v>4148</v>
      </c>
      <c r="M337" s="13" t="s">
        <v>39</v>
      </c>
      <c r="N337" s="13" t="s">
        <v>3859</v>
      </c>
      <c r="O337" s="13">
        <v>1.0</v>
      </c>
      <c r="P337" s="13" t="s">
        <v>4150</v>
      </c>
      <c r="Q337" s="13" t="s">
        <v>4151</v>
      </c>
      <c r="R337" s="14"/>
      <c r="S337" s="14"/>
      <c r="T337" s="14"/>
      <c r="U337" s="16">
        <v>26521.0</v>
      </c>
      <c r="V337" s="93">
        <v>42605.0</v>
      </c>
      <c r="Y337">
        <f t="shared" si="6"/>
        <v>-2</v>
      </c>
    </row>
    <row r="338">
      <c r="A338" s="10">
        <v>42599.0</v>
      </c>
      <c r="B338" s="11">
        <v>0.41944444444444445</v>
      </c>
      <c r="C338" s="13" t="s">
        <v>3316</v>
      </c>
      <c r="D338" s="13" t="s">
        <v>26</v>
      </c>
      <c r="E338" s="11">
        <v>0.41944444444444445</v>
      </c>
      <c r="F338" s="14"/>
      <c r="G338" s="10">
        <v>42601.0</v>
      </c>
      <c r="H338" s="13" t="s">
        <v>3494</v>
      </c>
      <c r="I338" s="13" t="s">
        <v>3494</v>
      </c>
      <c r="J338" s="14"/>
      <c r="K338" s="16" t="s">
        <v>4154</v>
      </c>
      <c r="L338" s="13" t="s">
        <v>4155</v>
      </c>
      <c r="M338" s="13" t="s">
        <v>4156</v>
      </c>
      <c r="N338" s="13" t="s">
        <v>4157</v>
      </c>
      <c r="O338" s="13">
        <v>1.0</v>
      </c>
      <c r="P338" s="13" t="s">
        <v>2254</v>
      </c>
      <c r="Q338" s="14"/>
      <c r="R338" s="14"/>
      <c r="S338" s="14"/>
      <c r="T338" s="14"/>
      <c r="U338" s="16" t="s">
        <v>288</v>
      </c>
      <c r="V338" s="16" t="s">
        <v>288</v>
      </c>
    </row>
    <row r="339">
      <c r="A339" s="10">
        <v>42599.0</v>
      </c>
      <c r="B339" s="11">
        <v>0.425</v>
      </c>
      <c r="C339" s="13" t="s">
        <v>3316</v>
      </c>
      <c r="D339" s="13" t="s">
        <v>26</v>
      </c>
      <c r="E339" s="11">
        <v>0.425</v>
      </c>
      <c r="F339" s="13" t="s">
        <v>29</v>
      </c>
      <c r="G339" s="10">
        <v>42601.0</v>
      </c>
      <c r="H339" s="12">
        <v>42599.0</v>
      </c>
      <c r="I339" s="11">
        <v>0.6513888888888889</v>
      </c>
      <c r="J339" s="14"/>
      <c r="K339" s="13" t="s">
        <v>824</v>
      </c>
      <c r="L339" s="13" t="s">
        <v>4160</v>
      </c>
      <c r="M339" s="13" t="s">
        <v>826</v>
      </c>
      <c r="N339" s="13" t="s">
        <v>4161</v>
      </c>
      <c r="O339" s="13">
        <v>1.0</v>
      </c>
      <c r="P339" s="13" t="s">
        <v>4162</v>
      </c>
      <c r="Q339" s="14"/>
      <c r="R339" s="14"/>
      <c r="S339" s="14"/>
      <c r="T339" s="14"/>
      <c r="U339" s="16">
        <v>26491.0</v>
      </c>
      <c r="V339" s="93">
        <v>42600.0</v>
      </c>
      <c r="Y339">
        <f t="shared" ref="Y339:Y342" si="7">H339-G339</f>
        <v>-2</v>
      </c>
    </row>
    <row r="340">
      <c r="A340" s="10">
        <v>42599.0</v>
      </c>
      <c r="B340" s="11">
        <v>0.6666666666666666</v>
      </c>
      <c r="C340" s="13" t="s">
        <v>84</v>
      </c>
      <c r="D340" s="13" t="s">
        <v>86</v>
      </c>
      <c r="E340" s="13" t="s">
        <v>86</v>
      </c>
      <c r="F340" s="13" t="s">
        <v>86</v>
      </c>
      <c r="G340" s="10">
        <v>42601.0</v>
      </c>
      <c r="H340" s="12">
        <v>42601.0</v>
      </c>
      <c r="I340" s="11">
        <v>0.5625</v>
      </c>
      <c r="J340" s="14"/>
      <c r="K340" s="13" t="s">
        <v>4147</v>
      </c>
      <c r="L340" s="13" t="s">
        <v>4168</v>
      </c>
      <c r="M340" s="13" t="s">
        <v>39</v>
      </c>
      <c r="N340" s="13" t="s">
        <v>3859</v>
      </c>
      <c r="O340" s="13">
        <v>1.0</v>
      </c>
      <c r="P340" s="13" t="s">
        <v>4170</v>
      </c>
      <c r="Q340" s="13" t="s">
        <v>4151</v>
      </c>
      <c r="R340" s="14"/>
      <c r="S340" s="14"/>
      <c r="T340" s="14"/>
      <c r="U340" s="16">
        <v>26521.0</v>
      </c>
      <c r="V340" s="93">
        <v>42605.0</v>
      </c>
      <c r="Y340">
        <f t="shared" si="7"/>
        <v>0</v>
      </c>
    </row>
    <row r="341">
      <c r="A341" s="10">
        <v>42600.0</v>
      </c>
      <c r="B341" s="11">
        <v>0.4263888888888889</v>
      </c>
      <c r="C341" s="13" t="s">
        <v>3316</v>
      </c>
      <c r="D341" s="13" t="s">
        <v>26</v>
      </c>
      <c r="E341" s="11">
        <v>0.4263888888888889</v>
      </c>
      <c r="F341" s="13" t="s">
        <v>1489</v>
      </c>
      <c r="G341" s="10">
        <v>42604.0</v>
      </c>
      <c r="H341" s="12">
        <v>42600.0</v>
      </c>
      <c r="I341" s="11">
        <v>0.8076388888888889</v>
      </c>
      <c r="J341" s="14"/>
      <c r="K341" s="16" t="s">
        <v>33</v>
      </c>
      <c r="L341" s="13" t="s">
        <v>4176</v>
      </c>
      <c r="M341" s="13" t="s">
        <v>144</v>
      </c>
      <c r="N341" s="13" t="s">
        <v>1621</v>
      </c>
      <c r="O341" s="13">
        <v>1.0</v>
      </c>
      <c r="P341" s="13" t="s">
        <v>4180</v>
      </c>
      <c r="Q341" s="13" t="s">
        <v>1201</v>
      </c>
      <c r="R341" s="13">
        <v>118704.0</v>
      </c>
      <c r="S341" s="14"/>
      <c r="T341" s="14"/>
      <c r="U341" s="16">
        <v>26505.0</v>
      </c>
      <c r="V341" s="93">
        <v>42601.0</v>
      </c>
      <c r="Y341">
        <f t="shared" si="7"/>
        <v>-4</v>
      </c>
    </row>
    <row r="342">
      <c r="A342" s="10">
        <v>42600.0</v>
      </c>
      <c r="B342" s="11">
        <v>0.44583333333333336</v>
      </c>
      <c r="C342" s="13" t="s">
        <v>3316</v>
      </c>
      <c r="D342" s="13" t="s">
        <v>26</v>
      </c>
      <c r="E342" s="11">
        <v>0.44583333333333336</v>
      </c>
      <c r="F342" s="13" t="s">
        <v>29</v>
      </c>
      <c r="G342" s="10">
        <v>42604.0</v>
      </c>
      <c r="H342" s="18">
        <v>42604.0</v>
      </c>
      <c r="I342" s="11">
        <v>0.44930555555555557</v>
      </c>
      <c r="J342" s="14"/>
      <c r="K342" s="13" t="s">
        <v>33</v>
      </c>
      <c r="L342" s="13" t="s">
        <v>4181</v>
      </c>
      <c r="M342" s="13" t="s">
        <v>386</v>
      </c>
      <c r="N342" s="13" t="s">
        <v>4182</v>
      </c>
      <c r="O342" s="13">
        <v>1.0</v>
      </c>
      <c r="P342" s="13" t="s">
        <v>4183</v>
      </c>
      <c r="Q342" s="99" t="s">
        <v>4184</v>
      </c>
      <c r="R342" s="23" t="s">
        <v>4189</v>
      </c>
      <c r="S342" s="14"/>
      <c r="T342" s="14"/>
      <c r="U342" s="16">
        <v>26522.0</v>
      </c>
      <c r="V342" s="93">
        <v>42604.0</v>
      </c>
      <c r="Y342">
        <f t="shared" si="7"/>
        <v>0</v>
      </c>
    </row>
    <row r="343">
      <c r="A343" s="10">
        <v>42600.0</v>
      </c>
      <c r="B343" s="11">
        <v>0.44583333333333336</v>
      </c>
      <c r="C343" s="13" t="s">
        <v>3316</v>
      </c>
      <c r="D343" s="13" t="s">
        <v>26</v>
      </c>
      <c r="E343" s="11">
        <v>0.44583333333333336</v>
      </c>
      <c r="F343" s="13" t="s">
        <v>29</v>
      </c>
      <c r="G343" s="10">
        <v>42604.0</v>
      </c>
      <c r="H343" s="13" t="s">
        <v>236</v>
      </c>
      <c r="I343" s="13" t="s">
        <v>236</v>
      </c>
      <c r="J343" s="14"/>
      <c r="K343" s="13" t="s">
        <v>33</v>
      </c>
      <c r="L343" s="13" t="s">
        <v>4193</v>
      </c>
      <c r="M343" s="13" t="s">
        <v>386</v>
      </c>
      <c r="N343" s="13" t="s">
        <v>4194</v>
      </c>
      <c r="O343" s="13">
        <v>1.0</v>
      </c>
      <c r="P343" s="13" t="s">
        <v>4195</v>
      </c>
      <c r="Q343" s="13" t="s">
        <v>4196</v>
      </c>
      <c r="R343" s="23" t="s">
        <v>4189</v>
      </c>
      <c r="S343" s="14"/>
      <c r="T343" s="14"/>
      <c r="U343" s="16" t="s">
        <v>288</v>
      </c>
      <c r="V343" s="16" t="s">
        <v>288</v>
      </c>
    </row>
    <row r="344">
      <c r="A344" s="10">
        <v>42600.0</v>
      </c>
      <c r="B344" s="11">
        <v>0.44583333333333336</v>
      </c>
      <c r="C344" s="13" t="s">
        <v>3316</v>
      </c>
      <c r="D344" s="13" t="s">
        <v>26</v>
      </c>
      <c r="E344" s="11">
        <v>0.44583333333333336</v>
      </c>
      <c r="F344" s="13" t="s">
        <v>29</v>
      </c>
      <c r="G344" s="10">
        <v>42604.0</v>
      </c>
      <c r="H344" s="54">
        <v>42601.0</v>
      </c>
      <c r="I344" s="11">
        <v>0.7347222222222223</v>
      </c>
      <c r="J344" s="14"/>
      <c r="K344" s="13" t="s">
        <v>87</v>
      </c>
      <c r="L344" s="13" t="s">
        <v>4198</v>
      </c>
      <c r="M344" s="13" t="s">
        <v>55</v>
      </c>
      <c r="N344" s="13" t="s">
        <v>4199</v>
      </c>
      <c r="O344" s="13">
        <v>1.0</v>
      </c>
      <c r="P344" s="13" t="s">
        <v>57</v>
      </c>
      <c r="Q344" s="13" t="s">
        <v>4200</v>
      </c>
      <c r="R344" s="14"/>
      <c r="S344" s="14"/>
      <c r="T344" s="14"/>
      <c r="U344" s="16">
        <v>26535.0</v>
      </c>
      <c r="V344" s="93">
        <v>42606.0</v>
      </c>
      <c r="Y344">
        <f t="shared" ref="Y344:Y368" si="8">H344-G344</f>
        <v>-3</v>
      </c>
    </row>
    <row r="345">
      <c r="A345" s="24">
        <v>42600.0</v>
      </c>
      <c r="B345" s="25">
        <v>0.4326388888888889</v>
      </c>
      <c r="C345" s="9" t="s">
        <v>3316</v>
      </c>
      <c r="D345" s="9" t="s">
        <v>26</v>
      </c>
      <c r="E345" s="25">
        <v>0.4326388888888889</v>
      </c>
      <c r="F345" s="9" t="s">
        <v>1489</v>
      </c>
      <c r="G345" s="24">
        <v>42604.0</v>
      </c>
      <c r="H345" s="42">
        <v>42605.0</v>
      </c>
      <c r="I345" s="27">
        <v>0.7118055555555556</v>
      </c>
      <c r="J345" s="28"/>
      <c r="K345" s="9" t="s">
        <v>587</v>
      </c>
      <c r="L345" s="29" t="s">
        <v>4203</v>
      </c>
      <c r="M345" s="9" t="s">
        <v>68</v>
      </c>
      <c r="N345" s="51" t="s">
        <v>4204</v>
      </c>
      <c r="O345" s="9">
        <v>1.0</v>
      </c>
      <c r="P345" s="51" t="s">
        <v>4206</v>
      </c>
      <c r="Q345" s="51" t="s">
        <v>4208</v>
      </c>
      <c r="R345" s="28"/>
      <c r="S345" s="28"/>
      <c r="T345" s="28"/>
      <c r="U345" s="37">
        <v>26558.0</v>
      </c>
      <c r="V345" s="26">
        <v>42611.0</v>
      </c>
      <c r="W345" s="28"/>
      <c r="X345" s="28"/>
      <c r="Y345">
        <f t="shared" si="8"/>
        <v>1</v>
      </c>
      <c r="Z345" s="28"/>
      <c r="AA345" s="28"/>
    </row>
    <row r="346">
      <c r="A346" s="10">
        <v>42601.0</v>
      </c>
      <c r="B346" s="11">
        <v>0.4444444444444444</v>
      </c>
      <c r="C346" s="13" t="s">
        <v>3316</v>
      </c>
      <c r="D346" s="13" t="s">
        <v>26</v>
      </c>
      <c r="E346" s="11">
        <v>0.4444444444444444</v>
      </c>
      <c r="F346" s="13" t="s">
        <v>1489</v>
      </c>
      <c r="G346" s="10">
        <v>42604.0</v>
      </c>
      <c r="H346" s="54">
        <v>42608.0</v>
      </c>
      <c r="I346" s="11">
        <v>0.6784722222222223</v>
      </c>
      <c r="J346" s="14"/>
      <c r="K346" s="13" t="s">
        <v>587</v>
      </c>
      <c r="L346" s="13" t="s">
        <v>4210</v>
      </c>
      <c r="M346" s="9" t="s">
        <v>68</v>
      </c>
      <c r="N346" s="13" t="s">
        <v>4211</v>
      </c>
      <c r="O346" s="13">
        <v>1.0</v>
      </c>
      <c r="P346" s="51" t="s">
        <v>4206</v>
      </c>
      <c r="Q346" s="14"/>
      <c r="R346" s="14"/>
      <c r="S346" s="14"/>
      <c r="T346" s="14"/>
      <c r="U346" s="16">
        <v>26559.0</v>
      </c>
      <c r="V346" s="93">
        <v>42611.0</v>
      </c>
      <c r="Y346">
        <f t="shared" si="8"/>
        <v>4</v>
      </c>
    </row>
    <row r="347">
      <c r="A347" s="10">
        <v>42601.0</v>
      </c>
      <c r="B347" s="11">
        <v>0.4444444444444444</v>
      </c>
      <c r="C347" s="13" t="s">
        <v>3316</v>
      </c>
      <c r="D347" s="13" t="s">
        <v>26</v>
      </c>
      <c r="E347" s="11">
        <v>0.4444444444444444</v>
      </c>
      <c r="F347" s="13" t="s">
        <v>1489</v>
      </c>
      <c r="G347" s="10">
        <v>42604.0</v>
      </c>
      <c r="H347" s="54">
        <v>42608.0</v>
      </c>
      <c r="I347" s="11">
        <v>0.6784722222222223</v>
      </c>
      <c r="J347" s="14"/>
      <c r="K347" s="13" t="s">
        <v>587</v>
      </c>
      <c r="L347" s="13" t="s">
        <v>4219</v>
      </c>
      <c r="M347" s="9" t="s">
        <v>68</v>
      </c>
      <c r="N347" s="13" t="s">
        <v>4221</v>
      </c>
      <c r="O347" s="13">
        <v>1.0</v>
      </c>
      <c r="P347" s="51" t="s">
        <v>4206</v>
      </c>
      <c r="Q347" s="14"/>
      <c r="R347" s="14"/>
      <c r="S347" s="14"/>
      <c r="T347" s="14"/>
      <c r="U347" s="16">
        <v>26559.0</v>
      </c>
      <c r="V347" s="93">
        <v>42611.0</v>
      </c>
      <c r="Y347">
        <f t="shared" si="8"/>
        <v>4</v>
      </c>
    </row>
    <row r="348">
      <c r="A348" s="10">
        <v>42601.0</v>
      </c>
      <c r="B348" s="11">
        <v>0.4444444444444444</v>
      </c>
      <c r="C348" s="13" t="s">
        <v>3316</v>
      </c>
      <c r="D348" s="13" t="s">
        <v>26</v>
      </c>
      <c r="E348" s="11">
        <v>0.4444444444444444</v>
      </c>
      <c r="F348" s="13" t="s">
        <v>1489</v>
      </c>
      <c r="G348" s="10">
        <v>42604.0</v>
      </c>
      <c r="H348" s="54">
        <v>42608.0</v>
      </c>
      <c r="I348" s="11">
        <v>0.6784722222222223</v>
      </c>
      <c r="J348" s="14"/>
      <c r="K348" s="13" t="s">
        <v>587</v>
      </c>
      <c r="L348" s="13" t="s">
        <v>4225</v>
      </c>
      <c r="M348" s="9" t="s">
        <v>68</v>
      </c>
      <c r="N348" s="13" t="s">
        <v>4226</v>
      </c>
      <c r="O348" s="13">
        <v>1.0</v>
      </c>
      <c r="P348" s="51" t="s">
        <v>4206</v>
      </c>
      <c r="Q348" s="14"/>
      <c r="R348" s="14"/>
      <c r="S348" s="14"/>
      <c r="T348" s="14"/>
      <c r="U348" s="16">
        <v>26559.0</v>
      </c>
      <c r="V348" s="93">
        <v>42611.0</v>
      </c>
      <c r="Y348">
        <f t="shared" si="8"/>
        <v>4</v>
      </c>
    </row>
    <row r="349">
      <c r="A349" s="10">
        <v>42604.0</v>
      </c>
      <c r="B349" s="11">
        <v>0.40625</v>
      </c>
      <c r="C349" s="13" t="s">
        <v>191</v>
      </c>
      <c r="D349" s="13" t="s">
        <v>26</v>
      </c>
      <c r="E349" s="11">
        <v>0.3854166666666667</v>
      </c>
      <c r="F349" s="13" t="s">
        <v>29</v>
      </c>
      <c r="G349" s="10">
        <v>42611.0</v>
      </c>
      <c r="H349" s="12">
        <v>42615.0</v>
      </c>
      <c r="I349" s="11">
        <v>0.7909722222222222</v>
      </c>
      <c r="J349" s="14"/>
      <c r="K349" s="13" t="s">
        <v>1441</v>
      </c>
      <c r="L349" s="13" t="s">
        <v>4228</v>
      </c>
      <c r="M349" s="13" t="s">
        <v>144</v>
      </c>
      <c r="N349" s="13" t="s">
        <v>2994</v>
      </c>
      <c r="O349" s="13">
        <v>1.0</v>
      </c>
      <c r="P349" s="13" t="s">
        <v>2995</v>
      </c>
      <c r="Q349" s="13" t="s">
        <v>4230</v>
      </c>
      <c r="R349" s="13">
        <v>118704.0</v>
      </c>
      <c r="S349" s="14"/>
      <c r="T349" s="14"/>
      <c r="U349" s="16">
        <v>26621.0</v>
      </c>
      <c r="V349" s="93">
        <v>42619.0</v>
      </c>
      <c r="Y349">
        <f t="shared" si="8"/>
        <v>4</v>
      </c>
    </row>
    <row r="350">
      <c r="A350" s="10">
        <v>42572.0</v>
      </c>
      <c r="B350" s="11">
        <v>0.5166666666666667</v>
      </c>
      <c r="C350" s="13" t="s">
        <v>3316</v>
      </c>
      <c r="D350" s="13" t="s">
        <v>26</v>
      </c>
      <c r="E350" s="11">
        <v>0.5166666666666667</v>
      </c>
      <c r="F350" s="13" t="s">
        <v>29</v>
      </c>
      <c r="G350" s="10">
        <v>42605.0</v>
      </c>
      <c r="H350" s="18">
        <v>42606.0</v>
      </c>
      <c r="I350" s="11">
        <v>0.4125</v>
      </c>
      <c r="J350" s="14"/>
      <c r="K350" s="13" t="s">
        <v>587</v>
      </c>
      <c r="L350" s="13" t="s">
        <v>4232</v>
      </c>
      <c r="M350" s="13" t="s">
        <v>4186</v>
      </c>
      <c r="N350" s="13" t="s">
        <v>4233</v>
      </c>
      <c r="O350" s="13">
        <v>1.0</v>
      </c>
      <c r="P350" s="13" t="s">
        <v>4234</v>
      </c>
      <c r="Q350" s="13" t="s">
        <v>4236</v>
      </c>
      <c r="R350" s="13">
        <v>63807.0</v>
      </c>
      <c r="S350" s="14"/>
      <c r="T350" s="14"/>
      <c r="U350" s="13">
        <v>26550.0</v>
      </c>
      <c r="V350" s="93">
        <v>42608.0</v>
      </c>
      <c r="Y350">
        <f t="shared" si="8"/>
        <v>1</v>
      </c>
    </row>
    <row r="351">
      <c r="A351" s="10">
        <v>42605.0</v>
      </c>
      <c r="B351" s="11">
        <v>0.43680555555555556</v>
      </c>
      <c r="C351" s="13" t="s">
        <v>24</v>
      </c>
      <c r="D351" s="13" t="s">
        <v>26</v>
      </c>
      <c r="E351" s="11">
        <v>0.43680555555555556</v>
      </c>
      <c r="F351" s="13" t="s">
        <v>1489</v>
      </c>
      <c r="G351" s="10">
        <v>42605.0</v>
      </c>
      <c r="H351" s="12">
        <v>42605.0</v>
      </c>
      <c r="I351" s="11">
        <v>0.7215277777777778</v>
      </c>
      <c r="J351" s="14"/>
      <c r="K351" s="13" t="s">
        <v>33</v>
      </c>
      <c r="L351" s="13" t="s">
        <v>4238</v>
      </c>
      <c r="M351" s="13" t="s">
        <v>39</v>
      </c>
      <c r="N351" s="13" t="s">
        <v>4239</v>
      </c>
      <c r="O351" s="13">
        <v>1.0</v>
      </c>
      <c r="P351" s="13" t="s">
        <v>4240</v>
      </c>
      <c r="Q351" s="13" t="s">
        <v>4098</v>
      </c>
      <c r="R351" s="13" t="s">
        <v>4241</v>
      </c>
      <c r="S351" s="14"/>
      <c r="T351" s="14"/>
      <c r="U351" s="16">
        <v>26534.0</v>
      </c>
      <c r="V351" s="93">
        <v>42606.0</v>
      </c>
      <c r="Y351">
        <f t="shared" si="8"/>
        <v>0</v>
      </c>
    </row>
    <row r="352">
      <c r="A352" s="10">
        <v>42605.0</v>
      </c>
      <c r="B352" s="11">
        <v>0.43680555555555556</v>
      </c>
      <c r="C352" s="13" t="s">
        <v>24</v>
      </c>
      <c r="D352" s="13" t="s">
        <v>26</v>
      </c>
      <c r="E352" s="11">
        <v>0.43680555555555556</v>
      </c>
      <c r="F352" s="13" t="s">
        <v>1489</v>
      </c>
      <c r="G352" s="10">
        <v>42608.0</v>
      </c>
      <c r="H352" s="18">
        <v>42606.0</v>
      </c>
      <c r="I352" s="11">
        <v>0.6055555555555555</v>
      </c>
      <c r="J352" s="14"/>
      <c r="K352" s="13" t="s">
        <v>87</v>
      </c>
      <c r="L352" s="13" t="s">
        <v>4245</v>
      </c>
      <c r="M352" s="13" t="s">
        <v>2733</v>
      </c>
      <c r="N352" s="13" t="s">
        <v>4246</v>
      </c>
      <c r="O352" s="13">
        <v>1.0</v>
      </c>
      <c r="P352" s="13" t="s">
        <v>57</v>
      </c>
      <c r="Q352" s="14"/>
      <c r="R352" s="14"/>
      <c r="S352" s="14"/>
      <c r="T352" s="14"/>
      <c r="U352" s="16">
        <v>26600.0</v>
      </c>
      <c r="V352" s="93">
        <v>42613.0</v>
      </c>
      <c r="Y352">
        <f t="shared" si="8"/>
        <v>-2</v>
      </c>
    </row>
    <row r="353">
      <c r="A353" s="10">
        <v>42605.0</v>
      </c>
      <c r="B353" s="11">
        <v>0.43680555555555556</v>
      </c>
      <c r="C353" s="13" t="s">
        <v>24</v>
      </c>
      <c r="D353" s="13" t="s">
        <v>26</v>
      </c>
      <c r="E353" s="11">
        <v>0.43680555555555556</v>
      </c>
      <c r="F353" s="13" t="s">
        <v>1489</v>
      </c>
      <c r="G353" s="10">
        <v>42607.0</v>
      </c>
      <c r="H353" s="18">
        <v>42606.0</v>
      </c>
      <c r="I353" s="11">
        <v>0.60625</v>
      </c>
      <c r="J353" s="14"/>
      <c r="K353" s="13" t="s">
        <v>33</v>
      </c>
      <c r="L353" s="13" t="s">
        <v>4248</v>
      </c>
      <c r="M353" s="13" t="s">
        <v>76</v>
      </c>
      <c r="N353" s="13" t="s">
        <v>4249</v>
      </c>
      <c r="O353" s="13">
        <v>1.0</v>
      </c>
      <c r="P353" s="13" t="s">
        <v>4250</v>
      </c>
      <c r="Q353" s="32" t="s">
        <v>4252</v>
      </c>
      <c r="R353" s="14"/>
      <c r="S353" s="14"/>
      <c r="T353" s="14"/>
      <c r="U353" s="16">
        <v>26541.0</v>
      </c>
      <c r="V353" s="93">
        <v>42607.0</v>
      </c>
      <c r="Y353">
        <f t="shared" si="8"/>
        <v>-1</v>
      </c>
    </row>
    <row r="354">
      <c r="A354" s="10">
        <v>42605.0</v>
      </c>
      <c r="B354" s="11">
        <v>0.43680555555555556</v>
      </c>
      <c r="C354" s="13" t="s">
        <v>24</v>
      </c>
      <c r="D354" s="13" t="s">
        <v>26</v>
      </c>
      <c r="E354" s="11">
        <v>0.43680555555555556</v>
      </c>
      <c r="F354" s="13" t="s">
        <v>1489</v>
      </c>
      <c r="G354" s="10">
        <v>42612.0</v>
      </c>
      <c r="H354" s="12">
        <v>42613.0</v>
      </c>
      <c r="I354" s="11">
        <v>0.7673611111111112</v>
      </c>
      <c r="J354" s="14"/>
      <c r="K354" s="13" t="s">
        <v>33</v>
      </c>
      <c r="L354" s="13" t="s">
        <v>4253</v>
      </c>
      <c r="M354" s="13" t="s">
        <v>144</v>
      </c>
      <c r="N354" s="13" t="s">
        <v>4254</v>
      </c>
      <c r="O354" s="13">
        <v>1.0</v>
      </c>
      <c r="P354" s="13" t="s">
        <v>4255</v>
      </c>
      <c r="Q354" s="13" t="s">
        <v>660</v>
      </c>
      <c r="R354" s="13">
        <v>118704.0</v>
      </c>
      <c r="S354" s="14"/>
      <c r="T354" s="14"/>
      <c r="U354" s="16">
        <v>26589.0</v>
      </c>
      <c r="V354" s="93">
        <v>42613.0</v>
      </c>
      <c r="Y354">
        <f t="shared" si="8"/>
        <v>1</v>
      </c>
    </row>
    <row r="355">
      <c r="A355" s="10">
        <v>42605.0</v>
      </c>
      <c r="B355" s="11">
        <v>0.43680555555555556</v>
      </c>
      <c r="C355" s="13" t="s">
        <v>24</v>
      </c>
      <c r="D355" s="13" t="s">
        <v>26</v>
      </c>
      <c r="E355" s="11">
        <v>0.43680555555555556</v>
      </c>
      <c r="F355" s="13" t="s">
        <v>1489</v>
      </c>
      <c r="G355" s="10">
        <v>42612.0</v>
      </c>
      <c r="H355" s="54">
        <v>42613.0</v>
      </c>
      <c r="I355" s="11">
        <v>0.6736111111111112</v>
      </c>
      <c r="J355" s="14"/>
      <c r="K355" s="13" t="s">
        <v>33</v>
      </c>
      <c r="L355" s="13" t="s">
        <v>4256</v>
      </c>
      <c r="M355" s="13" t="s">
        <v>144</v>
      </c>
      <c r="N355" s="13" t="s">
        <v>4258</v>
      </c>
      <c r="O355" s="13">
        <v>1.0</v>
      </c>
      <c r="P355" s="13" t="s">
        <v>4260</v>
      </c>
      <c r="Q355" s="13" t="s">
        <v>660</v>
      </c>
      <c r="R355" s="13">
        <v>118704.0</v>
      </c>
      <c r="S355" s="14"/>
      <c r="T355" s="14"/>
      <c r="U355" s="16">
        <v>26590.0</v>
      </c>
      <c r="V355" s="93">
        <v>42613.0</v>
      </c>
      <c r="Y355">
        <f t="shared" si="8"/>
        <v>1</v>
      </c>
    </row>
    <row r="356">
      <c r="A356" s="10">
        <v>42605.0</v>
      </c>
      <c r="B356" s="11">
        <v>0.5201388888888889</v>
      </c>
      <c r="C356" s="13" t="s">
        <v>24</v>
      </c>
      <c r="D356" s="13" t="s">
        <v>26</v>
      </c>
      <c r="E356" s="11">
        <v>0.5201388888888889</v>
      </c>
      <c r="F356" s="13" t="s">
        <v>29</v>
      </c>
      <c r="G356" s="12">
        <v>42618.0</v>
      </c>
      <c r="H356" s="12">
        <v>42663.0</v>
      </c>
      <c r="I356" s="11">
        <v>0.8048611111111111</v>
      </c>
      <c r="J356" s="14"/>
      <c r="K356" s="13" t="s">
        <v>33</v>
      </c>
      <c r="L356" s="13" t="s">
        <v>4261</v>
      </c>
      <c r="M356" s="13" t="s">
        <v>39</v>
      </c>
      <c r="N356" s="13" t="s">
        <v>4262</v>
      </c>
      <c r="O356" s="13">
        <v>1.0</v>
      </c>
      <c r="P356" s="13" t="s">
        <v>4263</v>
      </c>
      <c r="Q356" s="13" t="s">
        <v>4264</v>
      </c>
      <c r="R356" s="13" t="s">
        <v>4265</v>
      </c>
      <c r="S356" s="14"/>
      <c r="T356" s="14"/>
      <c r="U356" s="16">
        <v>26950.0</v>
      </c>
      <c r="V356" s="93">
        <v>42664.0</v>
      </c>
      <c r="Y356">
        <f t="shared" si="8"/>
        <v>45</v>
      </c>
      <c r="Z356" s="16" t="s">
        <v>4268</v>
      </c>
    </row>
    <row r="357">
      <c r="A357" s="10">
        <v>42607.0</v>
      </c>
      <c r="B357" s="11">
        <v>0.4354166666666667</v>
      </c>
      <c r="C357" s="13" t="s">
        <v>24</v>
      </c>
      <c r="D357" s="13" t="s">
        <v>26</v>
      </c>
      <c r="E357" s="11">
        <v>0.4354166666666667</v>
      </c>
      <c r="F357" s="13" t="s">
        <v>29</v>
      </c>
      <c r="G357" s="10">
        <v>42607.0</v>
      </c>
      <c r="H357" s="12">
        <v>42607.0</v>
      </c>
      <c r="I357" s="11">
        <v>0.6840277777777778</v>
      </c>
      <c r="J357" s="14"/>
      <c r="K357" s="13" t="s">
        <v>33</v>
      </c>
      <c r="L357" s="13" t="s">
        <v>4269</v>
      </c>
      <c r="M357" s="13" t="s">
        <v>39</v>
      </c>
      <c r="N357" s="13" t="s">
        <v>4270</v>
      </c>
      <c r="O357" s="13">
        <v>1.0</v>
      </c>
      <c r="P357" s="13" t="s">
        <v>4271</v>
      </c>
      <c r="Q357" s="13" t="s">
        <v>4098</v>
      </c>
      <c r="R357" s="23" t="s">
        <v>4272</v>
      </c>
      <c r="S357" s="14"/>
      <c r="T357" s="14"/>
      <c r="U357" s="16">
        <v>26551.0</v>
      </c>
      <c r="V357" s="93">
        <v>42608.0</v>
      </c>
      <c r="Y357">
        <f t="shared" si="8"/>
        <v>0</v>
      </c>
    </row>
    <row r="358">
      <c r="A358" s="10">
        <v>42607.0</v>
      </c>
      <c r="B358" s="11">
        <v>0.4986111111111111</v>
      </c>
      <c r="C358" s="13" t="s">
        <v>24</v>
      </c>
      <c r="D358" s="13" t="s">
        <v>26</v>
      </c>
      <c r="E358" s="11">
        <v>0.4986111111111111</v>
      </c>
      <c r="F358" s="13" t="s">
        <v>29</v>
      </c>
      <c r="G358" s="10">
        <v>42611.0</v>
      </c>
      <c r="H358" s="12">
        <v>42611.0</v>
      </c>
      <c r="I358" s="11">
        <v>0.7944444444444444</v>
      </c>
      <c r="J358" s="14"/>
      <c r="K358" s="13" t="s">
        <v>33</v>
      </c>
      <c r="L358" s="13" t="s">
        <v>4275</v>
      </c>
      <c r="M358" s="16" t="s">
        <v>4276</v>
      </c>
      <c r="N358" s="13" t="s">
        <v>4277</v>
      </c>
      <c r="O358" s="13">
        <v>1.0</v>
      </c>
      <c r="P358" s="13" t="s">
        <v>1964</v>
      </c>
      <c r="Q358" s="14"/>
      <c r="R358" s="14"/>
      <c r="S358" s="13" t="s">
        <v>679</v>
      </c>
      <c r="T358" s="14"/>
      <c r="U358" s="16">
        <v>26568.0</v>
      </c>
      <c r="V358" s="93">
        <v>42612.0</v>
      </c>
      <c r="Y358">
        <f t="shared" si="8"/>
        <v>0</v>
      </c>
    </row>
    <row r="359">
      <c r="A359" s="10">
        <v>42607.0</v>
      </c>
      <c r="B359" s="11">
        <v>0.4986111111111111</v>
      </c>
      <c r="C359" s="13" t="s">
        <v>24</v>
      </c>
      <c r="D359" s="13" t="s">
        <v>26</v>
      </c>
      <c r="E359" s="11">
        <v>0.4986111111111111</v>
      </c>
      <c r="F359" s="13" t="s">
        <v>29</v>
      </c>
      <c r="G359" s="10">
        <v>42611.0</v>
      </c>
      <c r="H359" s="12">
        <v>42611.0</v>
      </c>
      <c r="I359" s="11">
        <v>0.7944444444444444</v>
      </c>
      <c r="J359" s="14"/>
      <c r="K359" s="13" t="s">
        <v>33</v>
      </c>
      <c r="L359" s="13" t="s">
        <v>4280</v>
      </c>
      <c r="M359" s="16" t="s">
        <v>4276</v>
      </c>
      <c r="N359" s="13" t="s">
        <v>4281</v>
      </c>
      <c r="O359" s="13">
        <v>1.0</v>
      </c>
      <c r="P359" s="13" t="s">
        <v>1964</v>
      </c>
      <c r="Q359" s="14"/>
      <c r="R359" s="14"/>
      <c r="S359" s="13" t="s">
        <v>679</v>
      </c>
      <c r="T359" s="14"/>
      <c r="U359" s="16">
        <v>26568.0</v>
      </c>
      <c r="V359" s="93">
        <v>42612.0</v>
      </c>
      <c r="Y359">
        <f t="shared" si="8"/>
        <v>0</v>
      </c>
    </row>
    <row r="360">
      <c r="A360" s="10">
        <v>42607.0</v>
      </c>
      <c r="B360" s="11">
        <v>0.4986111111111111</v>
      </c>
      <c r="C360" s="13" t="s">
        <v>24</v>
      </c>
      <c r="D360" s="13" t="s">
        <v>26</v>
      </c>
      <c r="E360" s="11">
        <v>0.4986111111111111</v>
      </c>
      <c r="F360" s="13" t="s">
        <v>29</v>
      </c>
      <c r="G360" s="10">
        <v>42611.0</v>
      </c>
      <c r="H360" s="12">
        <v>42611.0</v>
      </c>
      <c r="I360" s="11">
        <v>0.7944444444444444</v>
      </c>
      <c r="J360" s="14"/>
      <c r="K360" s="13" t="s">
        <v>33</v>
      </c>
      <c r="L360" s="13" t="s">
        <v>4284</v>
      </c>
      <c r="M360" s="16" t="s">
        <v>4276</v>
      </c>
      <c r="N360" s="13" t="s">
        <v>4285</v>
      </c>
      <c r="O360" s="13">
        <v>1.0</v>
      </c>
      <c r="P360" s="13" t="s">
        <v>1964</v>
      </c>
      <c r="Q360" s="14"/>
      <c r="R360" s="14"/>
      <c r="S360" s="13" t="s">
        <v>679</v>
      </c>
      <c r="T360" s="14"/>
      <c r="U360" s="16">
        <v>26568.0</v>
      </c>
      <c r="V360" s="93">
        <v>42612.0</v>
      </c>
      <c r="Y360">
        <f t="shared" si="8"/>
        <v>0</v>
      </c>
    </row>
    <row r="361">
      <c r="A361" s="10">
        <v>42607.0</v>
      </c>
      <c r="B361" s="11">
        <v>0.4986111111111111</v>
      </c>
      <c r="C361" s="13" t="s">
        <v>24</v>
      </c>
      <c r="D361" s="13" t="s">
        <v>26</v>
      </c>
      <c r="E361" s="11">
        <v>0.4986111111111111</v>
      </c>
      <c r="F361" s="13" t="s">
        <v>29</v>
      </c>
      <c r="G361" s="10">
        <v>42611.0</v>
      </c>
      <c r="H361" s="12">
        <v>42611.0</v>
      </c>
      <c r="I361" s="11">
        <v>0.7944444444444444</v>
      </c>
      <c r="J361" s="14"/>
      <c r="K361" s="13" t="s">
        <v>33</v>
      </c>
      <c r="L361" s="13" t="s">
        <v>4288</v>
      </c>
      <c r="M361" s="16" t="s">
        <v>4276</v>
      </c>
      <c r="N361" s="13" t="s">
        <v>4289</v>
      </c>
      <c r="O361" s="13">
        <v>1.0</v>
      </c>
      <c r="P361" s="13" t="s">
        <v>1964</v>
      </c>
      <c r="Q361" s="14"/>
      <c r="R361" s="14"/>
      <c r="S361" s="13" t="s">
        <v>679</v>
      </c>
      <c r="T361" s="14"/>
      <c r="U361" s="16">
        <v>26568.0</v>
      </c>
      <c r="V361" s="93">
        <v>42612.0</v>
      </c>
      <c r="Y361">
        <f t="shared" si="8"/>
        <v>0</v>
      </c>
    </row>
    <row r="362">
      <c r="A362" s="10">
        <v>42607.0</v>
      </c>
      <c r="B362" s="11">
        <v>0.4986111111111111</v>
      </c>
      <c r="C362" s="13" t="s">
        <v>24</v>
      </c>
      <c r="D362" s="13" t="s">
        <v>26</v>
      </c>
      <c r="E362" s="11">
        <v>0.4986111111111111</v>
      </c>
      <c r="F362" s="13" t="s">
        <v>29</v>
      </c>
      <c r="G362" s="10">
        <v>42611.0</v>
      </c>
      <c r="H362" s="12">
        <v>42611.0</v>
      </c>
      <c r="I362" s="11">
        <v>0.7944444444444444</v>
      </c>
      <c r="J362" s="14"/>
      <c r="K362" s="13" t="s">
        <v>33</v>
      </c>
      <c r="L362" s="13" t="s">
        <v>4292</v>
      </c>
      <c r="M362" s="16" t="s">
        <v>4276</v>
      </c>
      <c r="N362" s="13" t="s">
        <v>4293</v>
      </c>
      <c r="O362" s="13">
        <v>1.0</v>
      </c>
      <c r="P362" s="13" t="s">
        <v>1964</v>
      </c>
      <c r="Q362" s="14"/>
      <c r="R362" s="14"/>
      <c r="S362" s="13" t="s">
        <v>679</v>
      </c>
      <c r="T362" s="14"/>
      <c r="U362" s="16">
        <v>26568.0</v>
      </c>
      <c r="V362" s="93">
        <v>42612.0</v>
      </c>
      <c r="Y362">
        <f t="shared" si="8"/>
        <v>0</v>
      </c>
    </row>
    <row r="363">
      <c r="A363" s="10">
        <v>42607.0</v>
      </c>
      <c r="B363" s="11">
        <v>0.4986111111111111</v>
      </c>
      <c r="C363" s="13" t="s">
        <v>24</v>
      </c>
      <c r="D363" s="13" t="s">
        <v>26</v>
      </c>
      <c r="E363" s="11">
        <v>0.4986111111111111</v>
      </c>
      <c r="F363" s="13" t="s">
        <v>29</v>
      </c>
      <c r="G363" s="10">
        <v>42611.0</v>
      </c>
      <c r="H363" s="12">
        <v>42611.0</v>
      </c>
      <c r="I363" s="11">
        <v>0.7944444444444444</v>
      </c>
      <c r="J363" s="14"/>
      <c r="K363" s="13" t="s">
        <v>33</v>
      </c>
      <c r="L363" s="13" t="s">
        <v>4296</v>
      </c>
      <c r="M363" s="16" t="s">
        <v>4276</v>
      </c>
      <c r="N363" s="13" t="s">
        <v>4297</v>
      </c>
      <c r="O363" s="13">
        <v>1.0</v>
      </c>
      <c r="P363" s="13" t="s">
        <v>1964</v>
      </c>
      <c r="Q363" s="14"/>
      <c r="R363" s="14"/>
      <c r="S363" s="13" t="s">
        <v>679</v>
      </c>
      <c r="T363" s="14"/>
      <c r="U363" s="16">
        <v>26568.0</v>
      </c>
      <c r="V363" s="93">
        <v>42612.0</v>
      </c>
      <c r="Y363">
        <f t="shared" si="8"/>
        <v>0</v>
      </c>
    </row>
    <row r="364">
      <c r="A364" s="24">
        <v>42607.0</v>
      </c>
      <c r="B364" s="25">
        <v>0.5347222222222222</v>
      </c>
      <c r="C364" s="9" t="s">
        <v>24</v>
      </c>
      <c r="D364" s="9" t="s">
        <v>26</v>
      </c>
      <c r="E364" s="25">
        <v>0.5347222222222222</v>
      </c>
      <c r="F364" s="9" t="s">
        <v>4298</v>
      </c>
      <c r="G364" s="24">
        <v>42611.0</v>
      </c>
      <c r="H364" s="35">
        <v>42611.0</v>
      </c>
      <c r="I364" s="27">
        <v>0.5965277777777778</v>
      </c>
      <c r="J364" s="28"/>
      <c r="K364" s="9" t="s">
        <v>4300</v>
      </c>
      <c r="L364" s="29" t="s">
        <v>4301</v>
      </c>
      <c r="M364" s="9" t="s">
        <v>4303</v>
      </c>
      <c r="N364" s="9" t="s">
        <v>4304</v>
      </c>
      <c r="O364" s="94">
        <v>1.0</v>
      </c>
      <c r="P364" s="9" t="s">
        <v>4305</v>
      </c>
      <c r="Q364" s="13" t="s">
        <v>4306</v>
      </c>
      <c r="R364" s="14"/>
      <c r="S364" s="14"/>
      <c r="T364" s="14"/>
      <c r="U364" s="16">
        <v>26569.0</v>
      </c>
      <c r="V364" s="93">
        <v>42612.0</v>
      </c>
      <c r="Y364">
        <f t="shared" si="8"/>
        <v>0</v>
      </c>
    </row>
    <row r="365">
      <c r="A365" s="10">
        <v>42608.0</v>
      </c>
      <c r="B365" s="11">
        <v>0.4444444444444444</v>
      </c>
      <c r="C365" s="13" t="s">
        <v>1170</v>
      </c>
      <c r="D365" s="13" t="s">
        <v>26</v>
      </c>
      <c r="E365" s="11">
        <v>0.42916666666666664</v>
      </c>
      <c r="F365" s="13" t="s">
        <v>1489</v>
      </c>
      <c r="G365" s="10">
        <v>42608.0</v>
      </c>
      <c r="H365" s="18">
        <v>42612.0</v>
      </c>
      <c r="I365" s="11">
        <v>0.5909722222222222</v>
      </c>
      <c r="J365" s="14"/>
      <c r="K365" s="13" t="s">
        <v>300</v>
      </c>
      <c r="L365" s="13" t="s">
        <v>4307</v>
      </c>
      <c r="M365" s="13" t="s">
        <v>144</v>
      </c>
      <c r="N365" s="13" t="s">
        <v>4308</v>
      </c>
      <c r="O365" s="13">
        <v>1.0</v>
      </c>
      <c r="P365" s="13" t="s">
        <v>1671</v>
      </c>
      <c r="Q365" s="13" t="s">
        <v>1114</v>
      </c>
      <c r="R365" s="13">
        <v>118704.0</v>
      </c>
      <c r="S365" s="14"/>
      <c r="T365" s="14"/>
      <c r="U365" s="16">
        <v>26576.0</v>
      </c>
      <c r="V365" s="93">
        <v>42613.0</v>
      </c>
      <c r="Y365">
        <f t="shared" si="8"/>
        <v>4</v>
      </c>
    </row>
    <row r="366">
      <c r="A366" s="10">
        <v>42608.0</v>
      </c>
      <c r="B366" s="11">
        <v>0.4444444444444444</v>
      </c>
      <c r="C366" s="13" t="s">
        <v>1170</v>
      </c>
      <c r="D366" s="13" t="s">
        <v>26</v>
      </c>
      <c r="E366" s="11">
        <v>0.42916666666666664</v>
      </c>
      <c r="F366" s="13" t="s">
        <v>1489</v>
      </c>
      <c r="G366" s="18">
        <v>42611.0</v>
      </c>
      <c r="H366" s="18">
        <v>42611.0</v>
      </c>
      <c r="I366" s="11">
        <v>0.7611111111111111</v>
      </c>
      <c r="J366" s="14"/>
      <c r="K366" s="13" t="s">
        <v>300</v>
      </c>
      <c r="L366" s="13" t="s">
        <v>4311</v>
      </c>
      <c r="M366" s="13" t="s">
        <v>144</v>
      </c>
      <c r="N366" s="13" t="s">
        <v>4312</v>
      </c>
      <c r="O366" s="13">
        <v>1.0</v>
      </c>
      <c r="P366" s="13" t="s">
        <v>4313</v>
      </c>
      <c r="Q366" s="14"/>
      <c r="R366" s="13">
        <v>118704.0</v>
      </c>
      <c r="S366" s="13" t="s">
        <v>679</v>
      </c>
      <c r="T366" s="14"/>
      <c r="U366" s="16">
        <v>26570.0</v>
      </c>
      <c r="V366" s="93">
        <v>42612.0</v>
      </c>
      <c r="Y366">
        <f t="shared" si="8"/>
        <v>0</v>
      </c>
    </row>
    <row r="367">
      <c r="A367" s="10">
        <v>42608.0</v>
      </c>
      <c r="B367" s="11">
        <v>0.4444444444444444</v>
      </c>
      <c r="C367" s="13" t="s">
        <v>1170</v>
      </c>
      <c r="D367" s="13" t="s">
        <v>26</v>
      </c>
      <c r="E367" s="11">
        <v>0.42916666666666664</v>
      </c>
      <c r="F367" s="13" t="s">
        <v>1489</v>
      </c>
      <c r="G367" s="10">
        <v>42616.0</v>
      </c>
      <c r="H367" s="18">
        <v>42612.0</v>
      </c>
      <c r="I367" s="11">
        <v>0.6326388888888889</v>
      </c>
      <c r="J367" s="14"/>
      <c r="K367" s="13" t="s">
        <v>153</v>
      </c>
      <c r="L367" s="13" t="s">
        <v>4316</v>
      </c>
      <c r="M367" s="13" t="s">
        <v>144</v>
      </c>
      <c r="N367" s="13" t="s">
        <v>4317</v>
      </c>
      <c r="O367" s="13">
        <v>1.0</v>
      </c>
      <c r="P367" s="13" t="s">
        <v>4318</v>
      </c>
      <c r="Q367" s="13" t="s">
        <v>4319</v>
      </c>
      <c r="R367" s="13">
        <v>118704.0</v>
      </c>
      <c r="S367" s="14"/>
      <c r="T367" s="14"/>
      <c r="U367" s="16">
        <v>26577.0</v>
      </c>
      <c r="V367" s="93">
        <v>42613.0</v>
      </c>
      <c r="Y367">
        <f t="shared" si="8"/>
        <v>-4</v>
      </c>
    </row>
    <row r="368">
      <c r="A368" s="10">
        <v>42608.0</v>
      </c>
      <c r="B368" s="11">
        <v>0.4444444444444444</v>
      </c>
      <c r="C368" s="13" t="s">
        <v>1170</v>
      </c>
      <c r="D368" s="13" t="s">
        <v>26</v>
      </c>
      <c r="E368" s="11">
        <v>0.42916666666666664</v>
      </c>
      <c r="F368" s="13" t="s">
        <v>1489</v>
      </c>
      <c r="G368" s="10">
        <v>42616.0</v>
      </c>
      <c r="H368" s="12">
        <v>42663.0</v>
      </c>
      <c r="I368" s="11">
        <v>0.8027777777777778</v>
      </c>
      <c r="J368" s="13" t="s">
        <v>1502</v>
      </c>
      <c r="K368" s="13" t="s">
        <v>33</v>
      </c>
      <c r="L368" s="13" t="s">
        <v>4321</v>
      </c>
      <c r="M368" s="13" t="s">
        <v>144</v>
      </c>
      <c r="N368" s="13" t="s">
        <v>2872</v>
      </c>
      <c r="O368" s="13">
        <v>2.0</v>
      </c>
      <c r="P368" s="13" t="s">
        <v>4323</v>
      </c>
      <c r="Q368" s="13" t="s">
        <v>4324</v>
      </c>
      <c r="R368" s="13">
        <v>118704.0</v>
      </c>
      <c r="S368" s="14"/>
      <c r="T368" s="14"/>
      <c r="U368" s="16">
        <v>26951.0</v>
      </c>
      <c r="V368" s="93">
        <v>42664.0</v>
      </c>
      <c r="Y368">
        <f t="shared" si="8"/>
        <v>47</v>
      </c>
      <c r="Z368" s="16" t="s">
        <v>3111</v>
      </c>
    </row>
    <row r="369">
      <c r="A369" s="10">
        <v>42608.0</v>
      </c>
      <c r="B369" s="11">
        <v>0.4444444444444444</v>
      </c>
      <c r="C369" s="13" t="s">
        <v>1170</v>
      </c>
      <c r="D369" s="13" t="s">
        <v>26</v>
      </c>
      <c r="E369" s="11">
        <v>0.42916666666666664</v>
      </c>
      <c r="F369" s="13" t="s">
        <v>1489</v>
      </c>
      <c r="G369" s="10">
        <v>42615.0</v>
      </c>
      <c r="H369" s="12">
        <v>42717.0</v>
      </c>
      <c r="I369" s="11">
        <v>0.5020833333333333</v>
      </c>
      <c r="J369" s="14"/>
      <c r="K369" s="13" t="s">
        <v>587</v>
      </c>
      <c r="L369" s="13" t="s">
        <v>4325</v>
      </c>
      <c r="M369" s="13" t="s">
        <v>339</v>
      </c>
      <c r="N369" s="13" t="s">
        <v>4326</v>
      </c>
      <c r="O369" s="13">
        <v>1.0</v>
      </c>
      <c r="P369" s="13" t="s">
        <v>4327</v>
      </c>
      <c r="Q369" s="13" t="s">
        <v>4328</v>
      </c>
      <c r="R369" s="14"/>
      <c r="S369" s="14"/>
      <c r="T369" s="14"/>
      <c r="U369" s="16">
        <v>27622.0</v>
      </c>
      <c r="V369" s="93">
        <v>42762.0</v>
      </c>
    </row>
    <row r="370">
      <c r="A370" s="10">
        <v>42608.0</v>
      </c>
      <c r="B370" s="11">
        <v>0.4444444444444444</v>
      </c>
      <c r="C370" s="13" t="s">
        <v>1170</v>
      </c>
      <c r="D370" s="13" t="s">
        <v>26</v>
      </c>
      <c r="E370" s="11">
        <v>0.42916666666666664</v>
      </c>
      <c r="F370" s="13" t="s">
        <v>1489</v>
      </c>
      <c r="G370" s="10">
        <v>42615.0</v>
      </c>
      <c r="H370" s="12">
        <v>42717.0</v>
      </c>
      <c r="I370" s="11">
        <v>0.5020833333333333</v>
      </c>
      <c r="J370" s="14"/>
      <c r="K370" s="13" t="s">
        <v>587</v>
      </c>
      <c r="L370" s="13" t="s">
        <v>4331</v>
      </c>
      <c r="M370" s="13" t="s">
        <v>339</v>
      </c>
      <c r="N370" s="13" t="s">
        <v>4332</v>
      </c>
      <c r="O370" s="13">
        <v>1.0</v>
      </c>
      <c r="P370" s="13" t="s">
        <v>4327</v>
      </c>
      <c r="Q370" s="13" t="s">
        <v>4328</v>
      </c>
      <c r="R370" s="14"/>
      <c r="S370" s="14"/>
      <c r="T370" s="14"/>
      <c r="U370" s="16">
        <v>27622.0</v>
      </c>
      <c r="V370" s="93">
        <v>42762.0</v>
      </c>
    </row>
    <row r="371">
      <c r="A371" s="10">
        <v>42608.0</v>
      </c>
      <c r="B371" s="11">
        <v>0.4444444444444444</v>
      </c>
      <c r="C371" s="13" t="s">
        <v>1170</v>
      </c>
      <c r="D371" s="13" t="s">
        <v>26</v>
      </c>
      <c r="E371" s="11">
        <v>0.4388888888888889</v>
      </c>
      <c r="F371" s="13" t="s">
        <v>29</v>
      </c>
      <c r="G371" s="10">
        <v>42614.0</v>
      </c>
      <c r="H371" s="18">
        <v>42611.0</v>
      </c>
      <c r="I371" s="11">
        <v>0.4625</v>
      </c>
      <c r="J371" s="14"/>
      <c r="K371" s="13" t="s">
        <v>87</v>
      </c>
      <c r="L371" s="13" t="s">
        <v>4333</v>
      </c>
      <c r="M371" s="13" t="s">
        <v>4335</v>
      </c>
      <c r="N371" s="13" t="s">
        <v>4336</v>
      </c>
      <c r="O371" s="13">
        <v>1.0</v>
      </c>
      <c r="P371" s="13" t="s">
        <v>57</v>
      </c>
      <c r="Q371" s="13" t="s">
        <v>4337</v>
      </c>
      <c r="R371" s="14"/>
      <c r="S371" s="14"/>
      <c r="T371" s="14"/>
      <c r="U371" s="16">
        <v>26600.0</v>
      </c>
      <c r="V371" s="93">
        <v>42597.0</v>
      </c>
      <c r="Y371">
        <f t="shared" ref="Y371:Y376" si="9">H371-G371</f>
        <v>-3</v>
      </c>
    </row>
    <row r="372">
      <c r="A372" s="10">
        <v>42608.0</v>
      </c>
      <c r="B372" s="11">
        <v>0.4444444444444444</v>
      </c>
      <c r="C372" s="13" t="s">
        <v>1170</v>
      </c>
      <c r="D372" s="13" t="s">
        <v>26</v>
      </c>
      <c r="E372" s="11">
        <v>0.4388888888888889</v>
      </c>
      <c r="F372" s="13" t="s">
        <v>29</v>
      </c>
      <c r="G372" s="10">
        <v>42614.0</v>
      </c>
      <c r="H372" s="18">
        <v>42611.0</v>
      </c>
      <c r="I372" s="11">
        <v>0.46319444444444446</v>
      </c>
      <c r="J372" s="14"/>
      <c r="K372" s="13" t="s">
        <v>1529</v>
      </c>
      <c r="L372" s="13" t="s">
        <v>4341</v>
      </c>
      <c r="M372" s="13" t="s">
        <v>4335</v>
      </c>
      <c r="N372" s="13" t="s">
        <v>4342</v>
      </c>
      <c r="O372" s="13">
        <v>1.0</v>
      </c>
      <c r="P372" s="13" t="s">
        <v>57</v>
      </c>
      <c r="Q372" s="13" t="s">
        <v>4337</v>
      </c>
      <c r="R372" s="14"/>
      <c r="S372" s="14"/>
      <c r="T372" s="14"/>
      <c r="U372" s="16">
        <v>26600.0</v>
      </c>
      <c r="V372" s="93">
        <v>42597.0</v>
      </c>
      <c r="Y372">
        <f t="shared" si="9"/>
        <v>-3</v>
      </c>
    </row>
    <row r="373">
      <c r="A373" s="10">
        <v>42608.0</v>
      </c>
      <c r="B373" s="11">
        <v>0.49166666666666664</v>
      </c>
      <c r="C373" s="13" t="s">
        <v>24</v>
      </c>
      <c r="D373" s="13" t="s">
        <v>26</v>
      </c>
      <c r="E373" s="11">
        <v>0.49166666666666664</v>
      </c>
      <c r="F373" s="13" t="s">
        <v>1489</v>
      </c>
      <c r="G373" s="10">
        <v>42608.0</v>
      </c>
      <c r="H373" s="54">
        <v>42608.0</v>
      </c>
      <c r="I373" s="11">
        <v>0.6951388888888889</v>
      </c>
      <c r="J373" s="14"/>
      <c r="K373" s="13" t="s">
        <v>4345</v>
      </c>
      <c r="L373" s="13" t="s">
        <v>4346</v>
      </c>
      <c r="M373" s="13" t="s">
        <v>4347</v>
      </c>
      <c r="N373" s="13" t="s">
        <v>4348</v>
      </c>
      <c r="O373" s="13">
        <v>1.0</v>
      </c>
      <c r="P373" s="13" t="s">
        <v>1336</v>
      </c>
      <c r="Q373" s="13" t="s">
        <v>4349</v>
      </c>
      <c r="R373" s="14"/>
      <c r="S373" s="14"/>
      <c r="T373" s="14"/>
      <c r="U373" s="16">
        <v>26557.0</v>
      </c>
      <c r="V373" s="93">
        <v>42611.0</v>
      </c>
      <c r="Y373">
        <f t="shared" si="9"/>
        <v>0</v>
      </c>
    </row>
    <row r="374">
      <c r="A374" s="10">
        <v>42608.0</v>
      </c>
      <c r="B374" s="11">
        <v>0.49166666666666664</v>
      </c>
      <c r="C374" s="13" t="s">
        <v>24</v>
      </c>
      <c r="D374" s="13" t="s">
        <v>26</v>
      </c>
      <c r="E374" s="11">
        <v>0.49166666666666664</v>
      </c>
      <c r="F374" s="13" t="s">
        <v>1489</v>
      </c>
      <c r="G374" s="10">
        <v>42608.0</v>
      </c>
      <c r="H374" s="54">
        <v>42608.0</v>
      </c>
      <c r="I374" s="11">
        <v>0.6951388888888889</v>
      </c>
      <c r="J374" s="14"/>
      <c r="K374" s="13" t="s">
        <v>4345</v>
      </c>
      <c r="L374" s="13" t="s">
        <v>4352</v>
      </c>
      <c r="M374" s="13" t="s">
        <v>4347</v>
      </c>
      <c r="N374" s="13" t="s">
        <v>4353</v>
      </c>
      <c r="O374" s="13">
        <v>1.0</v>
      </c>
      <c r="P374" s="13" t="s">
        <v>1336</v>
      </c>
      <c r="Q374" s="13" t="s">
        <v>4349</v>
      </c>
      <c r="R374" s="14"/>
      <c r="S374" s="14"/>
      <c r="T374" s="14"/>
      <c r="U374" s="16">
        <v>26557.0</v>
      </c>
      <c r="V374" s="93">
        <v>42611.0</v>
      </c>
      <c r="Y374">
        <f t="shared" si="9"/>
        <v>0</v>
      </c>
    </row>
    <row r="375">
      <c r="A375" s="10">
        <v>42608.0</v>
      </c>
      <c r="B375" s="11">
        <v>0.5180555555555556</v>
      </c>
      <c r="C375" s="13" t="s">
        <v>24</v>
      </c>
      <c r="D375" s="13" t="s">
        <v>26</v>
      </c>
      <c r="E375" s="11">
        <v>0.5180555555555556</v>
      </c>
      <c r="F375" s="13" t="s">
        <v>29</v>
      </c>
      <c r="G375" s="10">
        <v>42629.0</v>
      </c>
      <c r="H375" s="18">
        <v>42632.0</v>
      </c>
      <c r="I375" s="11">
        <v>0.45694444444444443</v>
      </c>
      <c r="J375" s="14"/>
      <c r="K375" s="13" t="s">
        <v>33</v>
      </c>
      <c r="L375" s="13" t="s">
        <v>4355</v>
      </c>
      <c r="M375" s="13" t="s">
        <v>365</v>
      </c>
      <c r="N375" s="13" t="s">
        <v>4356</v>
      </c>
      <c r="O375" s="13">
        <v>2.0</v>
      </c>
      <c r="P375" s="13" t="s">
        <v>4358</v>
      </c>
      <c r="Q375" s="13" t="s">
        <v>3002</v>
      </c>
      <c r="R375" s="13" t="s">
        <v>4359</v>
      </c>
      <c r="S375" s="14"/>
      <c r="T375" s="14"/>
      <c r="U375" s="16">
        <v>26719.0</v>
      </c>
      <c r="V375" s="93">
        <v>42633.0</v>
      </c>
      <c r="Y375">
        <f t="shared" si="9"/>
        <v>3</v>
      </c>
    </row>
    <row r="376">
      <c r="A376" s="10">
        <v>42608.0</v>
      </c>
      <c r="B376" s="11">
        <v>0.5180555555555556</v>
      </c>
      <c r="C376" s="13" t="s">
        <v>24</v>
      </c>
      <c r="D376" s="13" t="s">
        <v>26</v>
      </c>
      <c r="E376" s="11">
        <v>0.5180555555555556</v>
      </c>
      <c r="F376" s="13" t="s">
        <v>29</v>
      </c>
      <c r="G376" s="10">
        <v>42629.0</v>
      </c>
      <c r="H376" s="18">
        <v>42632.0</v>
      </c>
      <c r="I376" s="11">
        <v>0.45694444444444443</v>
      </c>
      <c r="J376" s="14"/>
      <c r="K376" s="13" t="s">
        <v>33</v>
      </c>
      <c r="L376" s="13" t="s">
        <v>4360</v>
      </c>
      <c r="M376" s="13" t="s">
        <v>365</v>
      </c>
      <c r="N376" s="13" t="s">
        <v>4361</v>
      </c>
      <c r="O376" s="13">
        <v>2.0</v>
      </c>
      <c r="P376" s="13" t="s">
        <v>4358</v>
      </c>
      <c r="Q376" s="13" t="s">
        <v>3002</v>
      </c>
      <c r="R376" s="13" t="s">
        <v>4359</v>
      </c>
      <c r="S376" s="14"/>
      <c r="T376" s="14"/>
      <c r="U376" s="16">
        <v>26719.0</v>
      </c>
      <c r="V376" s="93">
        <v>42633.0</v>
      </c>
      <c r="Y376">
        <f t="shared" si="9"/>
        <v>3</v>
      </c>
    </row>
    <row r="377">
      <c r="A377" s="10">
        <v>42611.0</v>
      </c>
      <c r="B377" s="11">
        <v>0.4027777777777778</v>
      </c>
      <c r="C377" s="13" t="s">
        <v>24</v>
      </c>
      <c r="D377" s="13" t="s">
        <v>26</v>
      </c>
      <c r="E377" s="11">
        <v>0.4027777777777778</v>
      </c>
      <c r="F377" s="13" t="s">
        <v>1489</v>
      </c>
      <c r="G377" s="10">
        <v>42611.0</v>
      </c>
      <c r="H377" s="13" t="s">
        <v>2255</v>
      </c>
      <c r="I377" s="13" t="s">
        <v>2255</v>
      </c>
      <c r="J377" s="14"/>
      <c r="K377" s="13" t="s">
        <v>2214</v>
      </c>
      <c r="L377" s="13" t="s">
        <v>4364</v>
      </c>
      <c r="M377" s="13" t="s">
        <v>2020</v>
      </c>
      <c r="N377" s="13" t="s">
        <v>2647</v>
      </c>
      <c r="O377" s="13">
        <v>1.0</v>
      </c>
      <c r="P377" s="13" t="s">
        <v>3391</v>
      </c>
      <c r="Q377" s="14"/>
      <c r="R377" s="13">
        <v>2136994.0</v>
      </c>
      <c r="S377" s="14"/>
      <c r="T377" s="14"/>
      <c r="U377" s="16" t="s">
        <v>288</v>
      </c>
      <c r="V377" s="16" t="s">
        <v>288</v>
      </c>
    </row>
    <row r="378">
      <c r="A378" s="10">
        <v>42611.0</v>
      </c>
      <c r="B378" s="11">
        <v>0.4027777777777778</v>
      </c>
      <c r="C378" s="13" t="s">
        <v>24</v>
      </c>
      <c r="D378" s="13" t="s">
        <v>26</v>
      </c>
      <c r="E378" s="11">
        <v>0.4027777777777778</v>
      </c>
      <c r="F378" s="13" t="s">
        <v>1489</v>
      </c>
      <c r="G378" s="10">
        <v>42611.0</v>
      </c>
      <c r="H378" s="13" t="s">
        <v>2255</v>
      </c>
      <c r="I378" s="13" t="s">
        <v>2255</v>
      </c>
      <c r="J378" s="14"/>
      <c r="K378" s="13" t="s">
        <v>2214</v>
      </c>
      <c r="L378" s="13" t="s">
        <v>4367</v>
      </c>
      <c r="M378" s="13" t="s">
        <v>2020</v>
      </c>
      <c r="N378" s="13" t="s">
        <v>2647</v>
      </c>
      <c r="O378" s="13">
        <v>1.0</v>
      </c>
      <c r="P378" s="13" t="s">
        <v>3391</v>
      </c>
      <c r="Q378" s="14"/>
      <c r="R378" s="13">
        <v>2136994.0</v>
      </c>
      <c r="S378" s="14"/>
      <c r="T378" s="14"/>
      <c r="U378" s="16" t="s">
        <v>288</v>
      </c>
      <c r="V378" s="16" t="s">
        <v>288</v>
      </c>
    </row>
    <row r="379">
      <c r="A379" s="10">
        <v>42611.0</v>
      </c>
      <c r="B379" s="11">
        <v>0.4027777777777778</v>
      </c>
      <c r="C379" s="13" t="s">
        <v>24</v>
      </c>
      <c r="D379" s="13" t="s">
        <v>26</v>
      </c>
      <c r="E379" s="11">
        <v>0.4027777777777778</v>
      </c>
      <c r="F379" s="13" t="s">
        <v>1489</v>
      </c>
      <c r="G379" s="10">
        <v>42611.0</v>
      </c>
      <c r="H379" s="13" t="s">
        <v>2255</v>
      </c>
      <c r="I379" s="13" t="s">
        <v>2255</v>
      </c>
      <c r="J379" s="14"/>
      <c r="K379" s="13" t="s">
        <v>2214</v>
      </c>
      <c r="L379" s="13" t="s">
        <v>4368</v>
      </c>
      <c r="M379" s="13" t="s">
        <v>2020</v>
      </c>
      <c r="N379" s="13" t="s">
        <v>2647</v>
      </c>
      <c r="O379" s="13">
        <v>1.0</v>
      </c>
      <c r="P379" s="13" t="s">
        <v>3391</v>
      </c>
      <c r="Q379" s="14"/>
      <c r="R379" s="13">
        <v>2136994.0</v>
      </c>
      <c r="S379" s="14"/>
      <c r="T379" s="14"/>
      <c r="U379" s="16" t="s">
        <v>288</v>
      </c>
      <c r="V379" s="16" t="s">
        <v>288</v>
      </c>
    </row>
    <row r="380">
      <c r="A380" s="10">
        <v>42611.0</v>
      </c>
      <c r="B380" s="11">
        <v>0.4027777777777778</v>
      </c>
      <c r="C380" s="13" t="s">
        <v>24</v>
      </c>
      <c r="D380" s="13" t="s">
        <v>26</v>
      </c>
      <c r="E380" s="11">
        <v>0.4027777777777778</v>
      </c>
      <c r="F380" s="13" t="s">
        <v>1489</v>
      </c>
      <c r="G380" s="10">
        <v>42611.0</v>
      </c>
      <c r="H380" s="13" t="s">
        <v>2255</v>
      </c>
      <c r="I380" s="13" t="s">
        <v>2255</v>
      </c>
      <c r="J380" s="14"/>
      <c r="K380" s="13" t="s">
        <v>2214</v>
      </c>
      <c r="L380" s="13" t="s">
        <v>4370</v>
      </c>
      <c r="M380" s="13" t="s">
        <v>2020</v>
      </c>
      <c r="N380" s="13" t="s">
        <v>2647</v>
      </c>
      <c r="O380" s="13">
        <v>1.0</v>
      </c>
      <c r="P380" s="13" t="s">
        <v>3391</v>
      </c>
      <c r="Q380" s="14"/>
      <c r="R380" s="13">
        <v>2136994.0</v>
      </c>
      <c r="S380" s="14"/>
      <c r="T380" s="14"/>
      <c r="U380" s="16" t="s">
        <v>288</v>
      </c>
      <c r="V380" s="16" t="s">
        <v>288</v>
      </c>
    </row>
    <row r="381">
      <c r="A381" s="10">
        <v>42611.0</v>
      </c>
      <c r="B381" s="11">
        <v>0.4027777777777778</v>
      </c>
      <c r="C381" s="13" t="s">
        <v>24</v>
      </c>
      <c r="D381" s="13" t="s">
        <v>26</v>
      </c>
      <c r="E381" s="11">
        <v>0.4027777777777778</v>
      </c>
      <c r="F381" s="13" t="s">
        <v>1489</v>
      </c>
      <c r="G381" s="10">
        <v>42611.0</v>
      </c>
      <c r="H381" s="13" t="s">
        <v>2255</v>
      </c>
      <c r="I381" s="13" t="s">
        <v>2255</v>
      </c>
      <c r="J381" s="14"/>
      <c r="K381" s="13" t="s">
        <v>2214</v>
      </c>
      <c r="L381" s="13" t="s">
        <v>4371</v>
      </c>
      <c r="M381" s="13" t="s">
        <v>2020</v>
      </c>
      <c r="N381" s="13" t="s">
        <v>2647</v>
      </c>
      <c r="O381" s="13">
        <v>1.0</v>
      </c>
      <c r="P381" s="13" t="s">
        <v>3391</v>
      </c>
      <c r="Q381" s="14"/>
      <c r="R381" s="13">
        <v>2136994.0</v>
      </c>
      <c r="S381" s="14"/>
      <c r="T381" s="14"/>
      <c r="U381" s="16" t="s">
        <v>288</v>
      </c>
      <c r="V381" s="16" t="s">
        <v>288</v>
      </c>
    </row>
    <row r="382">
      <c r="A382" s="10">
        <v>42611.0</v>
      </c>
      <c r="B382" s="11">
        <v>0.4027777777777778</v>
      </c>
      <c r="C382" s="13" t="s">
        <v>24</v>
      </c>
      <c r="D382" s="13" t="s">
        <v>26</v>
      </c>
      <c r="E382" s="11">
        <v>0.4027777777777778</v>
      </c>
      <c r="F382" s="13" t="s">
        <v>1489</v>
      </c>
      <c r="G382" s="10">
        <v>42611.0</v>
      </c>
      <c r="H382" s="13" t="s">
        <v>2255</v>
      </c>
      <c r="I382" s="13" t="s">
        <v>2255</v>
      </c>
      <c r="J382" s="14"/>
      <c r="K382" s="13" t="s">
        <v>2214</v>
      </c>
      <c r="L382" s="13" t="s">
        <v>4372</v>
      </c>
      <c r="M382" s="13" t="s">
        <v>2020</v>
      </c>
      <c r="N382" s="13" t="s">
        <v>2647</v>
      </c>
      <c r="O382" s="13">
        <v>1.0</v>
      </c>
      <c r="P382" s="13" t="s">
        <v>3391</v>
      </c>
      <c r="Q382" s="14"/>
      <c r="R382" s="13">
        <v>2136994.0</v>
      </c>
      <c r="S382" s="14"/>
      <c r="T382" s="14"/>
      <c r="U382" s="16" t="s">
        <v>288</v>
      </c>
      <c r="V382" s="16" t="s">
        <v>288</v>
      </c>
    </row>
    <row r="383">
      <c r="A383" s="10">
        <v>42611.0</v>
      </c>
      <c r="B383" s="11">
        <v>0.4027777777777778</v>
      </c>
      <c r="C383" s="13" t="s">
        <v>24</v>
      </c>
      <c r="D383" s="13" t="s">
        <v>26</v>
      </c>
      <c r="E383" s="11">
        <v>0.4027777777777778</v>
      </c>
      <c r="F383" s="13" t="s">
        <v>1489</v>
      </c>
      <c r="G383" s="10">
        <v>42611.0</v>
      </c>
      <c r="H383" s="13" t="s">
        <v>2255</v>
      </c>
      <c r="I383" s="13" t="s">
        <v>2255</v>
      </c>
      <c r="J383" s="14"/>
      <c r="K383" s="13" t="s">
        <v>2214</v>
      </c>
      <c r="L383" s="13" t="s">
        <v>4374</v>
      </c>
      <c r="M383" s="13" t="s">
        <v>2020</v>
      </c>
      <c r="N383" s="13" t="s">
        <v>2647</v>
      </c>
      <c r="O383" s="13">
        <v>1.0</v>
      </c>
      <c r="P383" s="13" t="s">
        <v>3391</v>
      </c>
      <c r="Q383" s="14"/>
      <c r="R383" s="13">
        <v>2136994.0</v>
      </c>
      <c r="S383" s="14"/>
      <c r="T383" s="14"/>
      <c r="U383" s="16" t="s">
        <v>288</v>
      </c>
      <c r="V383" s="16" t="s">
        <v>288</v>
      </c>
    </row>
    <row r="384">
      <c r="A384" s="10">
        <v>42611.0</v>
      </c>
      <c r="B384" s="11">
        <v>0.4027777777777778</v>
      </c>
      <c r="C384" s="13" t="s">
        <v>24</v>
      </c>
      <c r="D384" s="13" t="s">
        <v>26</v>
      </c>
      <c r="E384" s="11">
        <v>0.4027777777777778</v>
      </c>
      <c r="F384" s="13" t="s">
        <v>1489</v>
      </c>
      <c r="G384" s="10">
        <v>42611.0</v>
      </c>
      <c r="H384" s="13" t="s">
        <v>2255</v>
      </c>
      <c r="I384" s="13" t="s">
        <v>2255</v>
      </c>
      <c r="J384" s="14"/>
      <c r="K384" s="13" t="s">
        <v>2214</v>
      </c>
      <c r="L384" s="13" t="s">
        <v>4375</v>
      </c>
      <c r="M384" s="13" t="s">
        <v>2020</v>
      </c>
      <c r="N384" s="13" t="s">
        <v>2647</v>
      </c>
      <c r="O384" s="13">
        <v>1.0</v>
      </c>
      <c r="P384" s="13" t="s">
        <v>3391</v>
      </c>
      <c r="Q384" s="14"/>
      <c r="R384" s="13">
        <v>2136994.0</v>
      </c>
      <c r="S384" s="14"/>
      <c r="T384" s="14"/>
      <c r="U384" s="16" t="s">
        <v>288</v>
      </c>
      <c r="V384" s="16" t="s">
        <v>288</v>
      </c>
    </row>
    <row r="385">
      <c r="A385" s="10">
        <v>42611.0</v>
      </c>
      <c r="B385" s="11">
        <v>0.4027777777777778</v>
      </c>
      <c r="C385" s="13" t="s">
        <v>24</v>
      </c>
      <c r="D385" s="13" t="s">
        <v>26</v>
      </c>
      <c r="E385" s="11">
        <v>0.4027777777777778</v>
      </c>
      <c r="F385" s="13" t="s">
        <v>1489</v>
      </c>
      <c r="G385" s="10">
        <v>42611.0</v>
      </c>
      <c r="H385" s="13" t="s">
        <v>2255</v>
      </c>
      <c r="I385" s="13" t="s">
        <v>2255</v>
      </c>
      <c r="J385" s="14"/>
      <c r="K385" s="13" t="s">
        <v>2214</v>
      </c>
      <c r="L385" s="13" t="s">
        <v>4378</v>
      </c>
      <c r="M385" s="13" t="s">
        <v>2020</v>
      </c>
      <c r="N385" s="13" t="s">
        <v>2647</v>
      </c>
      <c r="O385" s="13">
        <v>1.0</v>
      </c>
      <c r="P385" s="13" t="s">
        <v>3391</v>
      </c>
      <c r="Q385" s="14"/>
      <c r="R385" s="13">
        <v>2136994.0</v>
      </c>
      <c r="S385" s="14"/>
      <c r="T385" s="14"/>
      <c r="U385" s="16" t="s">
        <v>288</v>
      </c>
      <c r="V385" s="16" t="s">
        <v>288</v>
      </c>
    </row>
    <row r="386">
      <c r="A386" s="10">
        <v>42611.0</v>
      </c>
      <c r="B386" s="11">
        <v>0.4027777777777778</v>
      </c>
      <c r="C386" s="13" t="s">
        <v>24</v>
      </c>
      <c r="D386" s="13" t="s">
        <v>26</v>
      </c>
      <c r="E386" s="11">
        <v>0.4027777777777778</v>
      </c>
      <c r="F386" s="13" t="s">
        <v>1489</v>
      </c>
      <c r="G386" s="10">
        <v>42611.0</v>
      </c>
      <c r="H386" s="13" t="s">
        <v>2255</v>
      </c>
      <c r="I386" s="13" t="s">
        <v>2255</v>
      </c>
      <c r="J386" s="14"/>
      <c r="K386" s="13" t="s">
        <v>2214</v>
      </c>
      <c r="L386" s="13" t="s">
        <v>4379</v>
      </c>
      <c r="M386" s="13" t="s">
        <v>2020</v>
      </c>
      <c r="N386" s="13" t="s">
        <v>2647</v>
      </c>
      <c r="O386" s="13">
        <v>1.0</v>
      </c>
      <c r="P386" s="13" t="s">
        <v>3391</v>
      </c>
      <c r="Q386" s="14"/>
      <c r="R386" s="13">
        <v>2136994.0</v>
      </c>
      <c r="S386" s="14"/>
      <c r="T386" s="14"/>
      <c r="U386" s="16" t="s">
        <v>288</v>
      </c>
      <c r="V386" s="16" t="s">
        <v>288</v>
      </c>
    </row>
    <row r="387">
      <c r="A387" s="10">
        <v>42611.0</v>
      </c>
      <c r="B387" s="11">
        <v>0.4027777777777778</v>
      </c>
      <c r="C387" s="13" t="s">
        <v>24</v>
      </c>
      <c r="D387" s="13" t="s">
        <v>26</v>
      </c>
      <c r="E387" s="11">
        <v>0.4027777777777778</v>
      </c>
      <c r="F387" s="13" t="s">
        <v>1489</v>
      </c>
      <c r="G387" s="10">
        <v>42611.0</v>
      </c>
      <c r="H387" s="13" t="s">
        <v>2255</v>
      </c>
      <c r="I387" s="13" t="s">
        <v>2255</v>
      </c>
      <c r="J387" s="14"/>
      <c r="K387" s="13" t="s">
        <v>2214</v>
      </c>
      <c r="L387" s="13" t="s">
        <v>4382</v>
      </c>
      <c r="M387" s="13" t="s">
        <v>2020</v>
      </c>
      <c r="N387" s="13" t="s">
        <v>2647</v>
      </c>
      <c r="O387" s="13">
        <v>1.0</v>
      </c>
      <c r="P387" s="13" t="s">
        <v>3391</v>
      </c>
      <c r="Q387" s="14"/>
      <c r="R387" s="13">
        <v>2136994.0</v>
      </c>
      <c r="S387" s="14"/>
      <c r="T387" s="14"/>
      <c r="U387" s="16" t="s">
        <v>288</v>
      </c>
      <c r="V387" s="16" t="s">
        <v>288</v>
      </c>
    </row>
    <row r="388">
      <c r="A388" s="10">
        <v>42611.0</v>
      </c>
      <c r="B388" s="11">
        <v>0.4027777777777778</v>
      </c>
      <c r="C388" s="13" t="s">
        <v>24</v>
      </c>
      <c r="D388" s="13" t="s">
        <v>26</v>
      </c>
      <c r="E388" s="11">
        <v>0.4027777777777778</v>
      </c>
      <c r="F388" s="13" t="s">
        <v>1489</v>
      </c>
      <c r="G388" s="10">
        <v>42611.0</v>
      </c>
      <c r="H388" s="13" t="s">
        <v>2255</v>
      </c>
      <c r="I388" s="13" t="s">
        <v>2255</v>
      </c>
      <c r="J388" s="14"/>
      <c r="K388" s="13" t="s">
        <v>2214</v>
      </c>
      <c r="L388" s="13" t="s">
        <v>4384</v>
      </c>
      <c r="M388" s="13" t="s">
        <v>2020</v>
      </c>
      <c r="N388" s="13" t="s">
        <v>2647</v>
      </c>
      <c r="O388" s="13">
        <v>1.0</v>
      </c>
      <c r="P388" s="13" t="s">
        <v>3391</v>
      </c>
      <c r="Q388" s="14"/>
      <c r="R388" s="13">
        <v>2136994.0</v>
      </c>
      <c r="S388" s="14"/>
      <c r="T388" s="14"/>
      <c r="U388" s="16" t="s">
        <v>288</v>
      </c>
      <c r="V388" s="16" t="s">
        <v>288</v>
      </c>
    </row>
    <row r="389">
      <c r="A389" s="10">
        <v>42611.0</v>
      </c>
      <c r="B389" s="11">
        <v>0.4027777777777778</v>
      </c>
      <c r="C389" s="13" t="s">
        <v>24</v>
      </c>
      <c r="D389" s="13" t="s">
        <v>26</v>
      </c>
      <c r="E389" s="11">
        <v>0.4027777777777778</v>
      </c>
      <c r="F389" s="13" t="s">
        <v>1489</v>
      </c>
      <c r="G389" s="10">
        <v>42611.0</v>
      </c>
      <c r="H389" s="13" t="s">
        <v>2255</v>
      </c>
      <c r="I389" s="13" t="s">
        <v>2255</v>
      </c>
      <c r="J389" s="14"/>
      <c r="K389" s="13" t="s">
        <v>2214</v>
      </c>
      <c r="L389" s="13" t="s">
        <v>4386</v>
      </c>
      <c r="M389" s="13" t="s">
        <v>2020</v>
      </c>
      <c r="N389" s="13" t="s">
        <v>2647</v>
      </c>
      <c r="O389" s="13">
        <v>1.0</v>
      </c>
      <c r="P389" s="13" t="s">
        <v>3391</v>
      </c>
      <c r="Q389" s="14"/>
      <c r="R389" s="13">
        <v>2136994.0</v>
      </c>
      <c r="S389" s="14"/>
      <c r="T389" s="14"/>
      <c r="U389" s="16" t="s">
        <v>288</v>
      </c>
      <c r="V389" s="16" t="s">
        <v>288</v>
      </c>
    </row>
    <row r="390">
      <c r="A390" s="10">
        <v>42611.0</v>
      </c>
      <c r="B390" s="11">
        <v>0.4027777777777778</v>
      </c>
      <c r="C390" s="13" t="s">
        <v>24</v>
      </c>
      <c r="D390" s="13" t="s">
        <v>26</v>
      </c>
      <c r="E390" s="11">
        <v>0.4027777777777778</v>
      </c>
      <c r="F390" s="13" t="s">
        <v>1489</v>
      </c>
      <c r="G390" s="10">
        <v>42611.0</v>
      </c>
      <c r="H390" s="13" t="s">
        <v>2255</v>
      </c>
      <c r="I390" s="13" t="s">
        <v>2255</v>
      </c>
      <c r="J390" s="14"/>
      <c r="K390" s="13" t="s">
        <v>2214</v>
      </c>
      <c r="L390" s="13" t="s">
        <v>4389</v>
      </c>
      <c r="M390" s="13" t="s">
        <v>2020</v>
      </c>
      <c r="N390" s="13" t="s">
        <v>2647</v>
      </c>
      <c r="O390" s="13">
        <v>1.0</v>
      </c>
      <c r="P390" s="13" t="s">
        <v>3391</v>
      </c>
      <c r="Q390" s="14"/>
      <c r="R390" s="13">
        <v>2136994.0</v>
      </c>
      <c r="S390" s="14"/>
      <c r="T390" s="14"/>
      <c r="U390" s="16" t="s">
        <v>288</v>
      </c>
      <c r="V390" s="16" t="s">
        <v>288</v>
      </c>
    </row>
    <row r="391">
      <c r="A391" s="10">
        <v>42611.0</v>
      </c>
      <c r="B391" s="11">
        <v>0.4027777777777778</v>
      </c>
      <c r="C391" s="13" t="s">
        <v>24</v>
      </c>
      <c r="D391" s="13" t="s">
        <v>26</v>
      </c>
      <c r="E391" s="11">
        <v>0.4027777777777778</v>
      </c>
      <c r="F391" s="13" t="s">
        <v>1489</v>
      </c>
      <c r="G391" s="10">
        <v>42611.0</v>
      </c>
      <c r="H391" s="13" t="s">
        <v>2255</v>
      </c>
      <c r="I391" s="13" t="s">
        <v>2255</v>
      </c>
      <c r="J391" s="14"/>
      <c r="K391" s="13" t="s">
        <v>2214</v>
      </c>
      <c r="L391" s="13" t="s">
        <v>4390</v>
      </c>
      <c r="M391" s="13" t="s">
        <v>2020</v>
      </c>
      <c r="N391" s="13" t="s">
        <v>2647</v>
      </c>
      <c r="O391" s="13">
        <v>1.0</v>
      </c>
      <c r="P391" s="13" t="s">
        <v>3391</v>
      </c>
      <c r="Q391" s="14"/>
      <c r="R391" s="13">
        <v>2136994.0</v>
      </c>
      <c r="S391" s="14"/>
      <c r="T391" s="14"/>
      <c r="U391" s="16" t="s">
        <v>288</v>
      </c>
      <c r="V391" s="16" t="s">
        <v>288</v>
      </c>
    </row>
    <row r="392">
      <c r="A392" s="10">
        <v>42611.0</v>
      </c>
      <c r="B392" s="11">
        <v>0.4027777777777778</v>
      </c>
      <c r="C392" s="13" t="s">
        <v>24</v>
      </c>
      <c r="D392" s="13" t="s">
        <v>26</v>
      </c>
      <c r="E392" s="11">
        <v>0.4027777777777778</v>
      </c>
      <c r="F392" s="13" t="s">
        <v>1489</v>
      </c>
      <c r="G392" s="10">
        <v>42611.0</v>
      </c>
      <c r="H392" s="13" t="s">
        <v>2255</v>
      </c>
      <c r="I392" s="13" t="s">
        <v>2255</v>
      </c>
      <c r="J392" s="14"/>
      <c r="K392" s="13" t="s">
        <v>2214</v>
      </c>
      <c r="L392" s="13" t="s">
        <v>4393</v>
      </c>
      <c r="M392" s="13" t="s">
        <v>2020</v>
      </c>
      <c r="N392" s="13" t="s">
        <v>2647</v>
      </c>
      <c r="O392" s="13">
        <v>1.0</v>
      </c>
      <c r="P392" s="13" t="s">
        <v>3391</v>
      </c>
      <c r="Q392" s="14"/>
      <c r="R392" s="13">
        <v>2136994.0</v>
      </c>
      <c r="S392" s="14"/>
      <c r="T392" s="14"/>
      <c r="U392" s="16" t="s">
        <v>288</v>
      </c>
      <c r="V392" s="16" t="s">
        <v>288</v>
      </c>
    </row>
    <row r="393">
      <c r="A393" s="10">
        <v>42611.0</v>
      </c>
      <c r="B393" s="11">
        <v>0.4027777777777778</v>
      </c>
      <c r="C393" s="13" t="s">
        <v>24</v>
      </c>
      <c r="D393" s="13" t="s">
        <v>26</v>
      </c>
      <c r="E393" s="11">
        <v>0.4027777777777778</v>
      </c>
      <c r="F393" s="13" t="s">
        <v>1489</v>
      </c>
      <c r="G393" s="10">
        <v>42611.0</v>
      </c>
      <c r="H393" s="13" t="s">
        <v>2255</v>
      </c>
      <c r="I393" s="13" t="s">
        <v>2255</v>
      </c>
      <c r="J393" s="14"/>
      <c r="K393" s="13" t="s">
        <v>2214</v>
      </c>
      <c r="L393" s="13" t="s">
        <v>4396</v>
      </c>
      <c r="M393" s="13" t="s">
        <v>2020</v>
      </c>
      <c r="N393" s="13" t="s">
        <v>2647</v>
      </c>
      <c r="O393" s="13">
        <v>1.0</v>
      </c>
      <c r="P393" s="13" t="s">
        <v>3391</v>
      </c>
      <c r="Q393" s="14"/>
      <c r="R393" s="13">
        <v>2136994.0</v>
      </c>
      <c r="S393" s="14"/>
      <c r="T393" s="14"/>
      <c r="U393" s="16" t="s">
        <v>288</v>
      </c>
      <c r="V393" s="16" t="s">
        <v>288</v>
      </c>
    </row>
    <row r="394">
      <c r="A394" s="10">
        <v>42611.0</v>
      </c>
      <c r="B394" s="11">
        <v>0.4027777777777778</v>
      </c>
      <c r="C394" s="13" t="s">
        <v>24</v>
      </c>
      <c r="D394" s="13" t="s">
        <v>26</v>
      </c>
      <c r="E394" s="11">
        <v>0.4027777777777778</v>
      </c>
      <c r="F394" s="13" t="s">
        <v>1489</v>
      </c>
      <c r="G394" s="10">
        <v>42611.0</v>
      </c>
      <c r="H394" s="13" t="s">
        <v>2255</v>
      </c>
      <c r="I394" s="13" t="s">
        <v>2255</v>
      </c>
      <c r="J394" s="14"/>
      <c r="K394" s="13" t="s">
        <v>2214</v>
      </c>
      <c r="L394" s="13" t="s">
        <v>4398</v>
      </c>
      <c r="M394" s="13" t="s">
        <v>2020</v>
      </c>
      <c r="N394" s="13" t="s">
        <v>2647</v>
      </c>
      <c r="O394" s="13">
        <v>1.0</v>
      </c>
      <c r="P394" s="13" t="s">
        <v>3391</v>
      </c>
      <c r="Q394" s="14"/>
      <c r="R394" s="13">
        <v>2136994.0</v>
      </c>
      <c r="S394" s="14"/>
      <c r="T394" s="14"/>
      <c r="U394" s="16" t="s">
        <v>288</v>
      </c>
      <c r="V394" s="16" t="s">
        <v>288</v>
      </c>
    </row>
    <row r="395">
      <c r="A395" s="10">
        <v>42611.0</v>
      </c>
      <c r="B395" s="11">
        <v>0.4027777777777778</v>
      </c>
      <c r="C395" s="13" t="s">
        <v>24</v>
      </c>
      <c r="D395" s="13" t="s">
        <v>26</v>
      </c>
      <c r="E395" s="11">
        <v>0.4027777777777778</v>
      </c>
      <c r="F395" s="13" t="s">
        <v>1489</v>
      </c>
      <c r="G395" s="10">
        <v>42611.0</v>
      </c>
      <c r="H395" s="13" t="s">
        <v>2255</v>
      </c>
      <c r="I395" s="13" t="s">
        <v>2255</v>
      </c>
      <c r="J395" s="14"/>
      <c r="K395" s="13" t="s">
        <v>2214</v>
      </c>
      <c r="L395" s="13" t="s">
        <v>4401</v>
      </c>
      <c r="M395" s="13" t="s">
        <v>2020</v>
      </c>
      <c r="N395" s="13" t="s">
        <v>2647</v>
      </c>
      <c r="O395" s="13">
        <v>1.0</v>
      </c>
      <c r="P395" s="13" t="s">
        <v>3391</v>
      </c>
      <c r="Q395" s="14"/>
      <c r="R395" s="13">
        <v>2136994.0</v>
      </c>
      <c r="S395" s="14"/>
      <c r="T395" s="14"/>
      <c r="U395" s="16" t="s">
        <v>288</v>
      </c>
      <c r="V395" s="16" t="s">
        <v>288</v>
      </c>
    </row>
    <row r="396">
      <c r="A396" s="10">
        <v>42611.0</v>
      </c>
      <c r="B396" s="11">
        <v>0.4027777777777778</v>
      </c>
      <c r="C396" s="13" t="s">
        <v>24</v>
      </c>
      <c r="D396" s="13" t="s">
        <v>26</v>
      </c>
      <c r="E396" s="11">
        <v>0.4027777777777778</v>
      </c>
      <c r="F396" s="13" t="s">
        <v>1489</v>
      </c>
      <c r="G396" s="10">
        <v>42611.0</v>
      </c>
      <c r="H396" s="13" t="s">
        <v>2255</v>
      </c>
      <c r="I396" s="13" t="s">
        <v>2255</v>
      </c>
      <c r="J396" s="14"/>
      <c r="K396" s="13" t="s">
        <v>2214</v>
      </c>
      <c r="L396" s="13" t="s">
        <v>4405</v>
      </c>
      <c r="M396" s="13" t="s">
        <v>2020</v>
      </c>
      <c r="N396" s="13" t="s">
        <v>2647</v>
      </c>
      <c r="O396" s="13">
        <v>1.0</v>
      </c>
      <c r="P396" s="13" t="s">
        <v>3391</v>
      </c>
      <c r="Q396" s="14"/>
      <c r="R396" s="13">
        <v>2136994.0</v>
      </c>
      <c r="S396" s="14"/>
      <c r="T396" s="14"/>
      <c r="U396" s="16" t="s">
        <v>288</v>
      </c>
      <c r="V396" s="16" t="s">
        <v>288</v>
      </c>
    </row>
    <row r="397">
      <c r="A397" s="10">
        <v>42611.0</v>
      </c>
      <c r="B397" s="11">
        <v>0.4027777777777778</v>
      </c>
      <c r="C397" s="13" t="s">
        <v>24</v>
      </c>
      <c r="D397" s="13" t="s">
        <v>26</v>
      </c>
      <c r="E397" s="11">
        <v>0.4027777777777778</v>
      </c>
      <c r="F397" s="13" t="s">
        <v>1489</v>
      </c>
      <c r="G397" s="10">
        <v>42611.0</v>
      </c>
      <c r="H397" s="13" t="s">
        <v>2255</v>
      </c>
      <c r="I397" s="13" t="s">
        <v>2255</v>
      </c>
      <c r="J397" s="14"/>
      <c r="K397" s="13" t="s">
        <v>2214</v>
      </c>
      <c r="L397" s="13" t="s">
        <v>4406</v>
      </c>
      <c r="M397" s="13" t="s">
        <v>2020</v>
      </c>
      <c r="N397" s="13" t="s">
        <v>2647</v>
      </c>
      <c r="O397" s="13">
        <v>1.0</v>
      </c>
      <c r="P397" s="13" t="s">
        <v>3391</v>
      </c>
      <c r="Q397" s="14"/>
      <c r="R397" s="13">
        <v>2136994.0</v>
      </c>
      <c r="S397" s="14"/>
      <c r="T397" s="14"/>
      <c r="U397" s="16" t="s">
        <v>288</v>
      </c>
      <c r="V397" s="16" t="s">
        <v>288</v>
      </c>
    </row>
    <row r="398">
      <c r="A398" s="10">
        <v>42611.0</v>
      </c>
      <c r="B398" s="11">
        <v>0.4027777777777778</v>
      </c>
      <c r="C398" s="13" t="s">
        <v>24</v>
      </c>
      <c r="D398" s="13" t="s">
        <v>26</v>
      </c>
      <c r="E398" s="11">
        <v>0.4027777777777778</v>
      </c>
      <c r="F398" s="13" t="s">
        <v>1489</v>
      </c>
      <c r="G398" s="10">
        <v>42611.0</v>
      </c>
      <c r="H398" s="13" t="s">
        <v>2255</v>
      </c>
      <c r="I398" s="13" t="s">
        <v>2255</v>
      </c>
      <c r="J398" s="14"/>
      <c r="K398" s="13" t="s">
        <v>2214</v>
      </c>
      <c r="L398" s="13" t="s">
        <v>4407</v>
      </c>
      <c r="M398" s="13" t="s">
        <v>2020</v>
      </c>
      <c r="N398" s="13" t="s">
        <v>2647</v>
      </c>
      <c r="O398" s="13">
        <v>1.0</v>
      </c>
      <c r="P398" s="13" t="s">
        <v>3391</v>
      </c>
      <c r="Q398" s="14"/>
      <c r="R398" s="13">
        <v>2136994.0</v>
      </c>
      <c r="S398" s="14"/>
      <c r="T398" s="14"/>
      <c r="U398" s="16" t="s">
        <v>288</v>
      </c>
      <c r="V398" s="16" t="s">
        <v>288</v>
      </c>
    </row>
    <row r="399">
      <c r="A399" s="10">
        <v>42611.0</v>
      </c>
      <c r="B399" s="11">
        <v>0.4027777777777778</v>
      </c>
      <c r="C399" s="13" t="s">
        <v>24</v>
      </c>
      <c r="D399" s="13" t="s">
        <v>26</v>
      </c>
      <c r="E399" s="11">
        <v>0.4027777777777778</v>
      </c>
      <c r="F399" s="13" t="s">
        <v>1489</v>
      </c>
      <c r="G399" s="10">
        <v>42611.0</v>
      </c>
      <c r="H399" s="13" t="s">
        <v>2255</v>
      </c>
      <c r="I399" s="13" t="s">
        <v>2255</v>
      </c>
      <c r="J399" s="14"/>
      <c r="K399" s="13" t="s">
        <v>2214</v>
      </c>
      <c r="L399" s="13" t="s">
        <v>4411</v>
      </c>
      <c r="M399" s="13" t="s">
        <v>2020</v>
      </c>
      <c r="N399" s="13" t="s">
        <v>2647</v>
      </c>
      <c r="O399" s="13">
        <v>1.0</v>
      </c>
      <c r="P399" s="13" t="s">
        <v>3391</v>
      </c>
      <c r="Q399" s="14"/>
      <c r="R399" s="13">
        <v>2136994.0</v>
      </c>
      <c r="S399" s="14"/>
      <c r="T399" s="14"/>
      <c r="U399" s="16" t="s">
        <v>288</v>
      </c>
      <c r="V399" s="16" t="s">
        <v>288</v>
      </c>
    </row>
    <row r="400">
      <c r="A400" s="10">
        <v>42611.0</v>
      </c>
      <c r="B400" s="11">
        <v>0.4027777777777778</v>
      </c>
      <c r="C400" s="13" t="s">
        <v>24</v>
      </c>
      <c r="D400" s="13" t="s">
        <v>26</v>
      </c>
      <c r="E400" s="11">
        <v>0.4027777777777778</v>
      </c>
      <c r="F400" s="13" t="s">
        <v>1489</v>
      </c>
      <c r="G400" s="10">
        <v>42611.0</v>
      </c>
      <c r="H400" s="13" t="s">
        <v>2255</v>
      </c>
      <c r="I400" s="13" t="s">
        <v>2255</v>
      </c>
      <c r="J400" s="14"/>
      <c r="K400" s="13" t="s">
        <v>2214</v>
      </c>
      <c r="L400" s="13" t="s">
        <v>4412</v>
      </c>
      <c r="M400" s="13" t="s">
        <v>2020</v>
      </c>
      <c r="N400" s="13" t="s">
        <v>2647</v>
      </c>
      <c r="O400" s="13">
        <v>1.0</v>
      </c>
      <c r="P400" s="13" t="s">
        <v>3391</v>
      </c>
      <c r="Q400" s="14"/>
      <c r="R400" s="13">
        <v>2136994.0</v>
      </c>
      <c r="S400" s="14"/>
      <c r="T400" s="14"/>
      <c r="U400" s="16" t="s">
        <v>288</v>
      </c>
      <c r="V400" s="16" t="s">
        <v>288</v>
      </c>
    </row>
    <row r="401">
      <c r="A401" s="10">
        <v>42611.0</v>
      </c>
      <c r="B401" s="11">
        <v>0.4027777777777778</v>
      </c>
      <c r="C401" s="13" t="s">
        <v>24</v>
      </c>
      <c r="D401" s="13" t="s">
        <v>26</v>
      </c>
      <c r="E401" s="11">
        <v>0.4027777777777778</v>
      </c>
      <c r="F401" s="13" t="s">
        <v>1489</v>
      </c>
      <c r="G401" s="10">
        <v>42611.0</v>
      </c>
      <c r="H401" s="13" t="s">
        <v>2255</v>
      </c>
      <c r="I401" s="13" t="s">
        <v>2255</v>
      </c>
      <c r="J401" s="14"/>
      <c r="K401" s="13" t="s">
        <v>2214</v>
      </c>
      <c r="L401" s="13" t="s">
        <v>4415</v>
      </c>
      <c r="M401" s="13" t="s">
        <v>2020</v>
      </c>
      <c r="N401" s="13" t="s">
        <v>2647</v>
      </c>
      <c r="O401" s="13">
        <v>1.0</v>
      </c>
      <c r="P401" s="13" t="s">
        <v>3391</v>
      </c>
      <c r="Q401" s="14"/>
      <c r="R401" s="13">
        <v>2136994.0</v>
      </c>
      <c r="S401" s="14"/>
      <c r="T401" s="14"/>
      <c r="U401" s="16" t="s">
        <v>288</v>
      </c>
      <c r="V401" s="16" t="s">
        <v>288</v>
      </c>
    </row>
    <row r="402">
      <c r="A402" s="10">
        <v>42611.0</v>
      </c>
      <c r="B402" s="11">
        <v>0.4027777777777778</v>
      </c>
      <c r="C402" s="13" t="s">
        <v>24</v>
      </c>
      <c r="D402" s="13" t="s">
        <v>26</v>
      </c>
      <c r="E402" s="11">
        <v>0.4027777777777778</v>
      </c>
      <c r="F402" s="13" t="s">
        <v>1489</v>
      </c>
      <c r="G402" s="10">
        <v>42611.0</v>
      </c>
      <c r="H402" s="13" t="s">
        <v>2255</v>
      </c>
      <c r="I402" s="13" t="s">
        <v>2255</v>
      </c>
      <c r="J402" s="14"/>
      <c r="K402" s="13" t="s">
        <v>2214</v>
      </c>
      <c r="L402" s="13" t="s">
        <v>4418</v>
      </c>
      <c r="M402" s="13" t="s">
        <v>2020</v>
      </c>
      <c r="N402" s="13" t="s">
        <v>2647</v>
      </c>
      <c r="O402" s="13">
        <v>1.0</v>
      </c>
      <c r="P402" s="13" t="s">
        <v>3391</v>
      </c>
      <c r="Q402" s="14"/>
      <c r="R402" s="13">
        <v>2136994.0</v>
      </c>
      <c r="S402" s="14"/>
      <c r="T402" s="14"/>
      <c r="U402" s="16" t="s">
        <v>288</v>
      </c>
      <c r="V402" s="16" t="s">
        <v>288</v>
      </c>
    </row>
    <row r="403">
      <c r="A403" s="10">
        <v>42611.0</v>
      </c>
      <c r="B403" s="11">
        <v>0.4027777777777778</v>
      </c>
      <c r="C403" s="13" t="s">
        <v>24</v>
      </c>
      <c r="D403" s="13" t="s">
        <v>26</v>
      </c>
      <c r="E403" s="11">
        <v>0.4027777777777778</v>
      </c>
      <c r="F403" s="13" t="s">
        <v>1489</v>
      </c>
      <c r="G403" s="10">
        <v>42611.0</v>
      </c>
      <c r="H403" s="13" t="s">
        <v>2255</v>
      </c>
      <c r="I403" s="13" t="s">
        <v>2255</v>
      </c>
      <c r="J403" s="14"/>
      <c r="K403" s="13" t="s">
        <v>2214</v>
      </c>
      <c r="L403" s="13" t="s">
        <v>4421</v>
      </c>
      <c r="M403" s="13" t="s">
        <v>2020</v>
      </c>
      <c r="N403" s="13" t="s">
        <v>2647</v>
      </c>
      <c r="O403" s="13">
        <v>1.0</v>
      </c>
      <c r="P403" s="13" t="s">
        <v>3391</v>
      </c>
      <c r="Q403" s="14"/>
      <c r="R403" s="13">
        <v>2136994.0</v>
      </c>
      <c r="S403" s="14"/>
      <c r="T403" s="14"/>
      <c r="U403" s="16" t="s">
        <v>288</v>
      </c>
      <c r="V403" s="16" t="s">
        <v>288</v>
      </c>
    </row>
    <row r="404">
      <c r="A404" s="10">
        <v>42611.0</v>
      </c>
      <c r="B404" s="11">
        <v>0.4027777777777778</v>
      </c>
      <c r="C404" s="13" t="s">
        <v>24</v>
      </c>
      <c r="D404" s="13" t="s">
        <v>26</v>
      </c>
      <c r="E404" s="11">
        <v>0.4027777777777778</v>
      </c>
      <c r="F404" s="13" t="s">
        <v>1489</v>
      </c>
      <c r="G404" s="10">
        <v>42611.0</v>
      </c>
      <c r="H404" s="13" t="s">
        <v>2255</v>
      </c>
      <c r="I404" s="13" t="s">
        <v>2255</v>
      </c>
      <c r="J404" s="14"/>
      <c r="K404" s="13" t="s">
        <v>2214</v>
      </c>
      <c r="L404" s="13" t="s">
        <v>4423</v>
      </c>
      <c r="M404" s="13" t="s">
        <v>2020</v>
      </c>
      <c r="N404" s="13" t="s">
        <v>2647</v>
      </c>
      <c r="O404" s="13">
        <v>1.0</v>
      </c>
      <c r="P404" s="13" t="s">
        <v>3391</v>
      </c>
      <c r="Q404" s="14"/>
      <c r="R404" s="13">
        <v>2136994.0</v>
      </c>
      <c r="S404" s="14"/>
      <c r="T404" s="14"/>
      <c r="U404" s="16" t="s">
        <v>288</v>
      </c>
      <c r="V404" s="16" t="s">
        <v>288</v>
      </c>
    </row>
    <row r="405">
      <c r="A405" s="10">
        <v>42611.0</v>
      </c>
      <c r="B405" s="11">
        <v>0.4027777777777778</v>
      </c>
      <c r="C405" s="13" t="s">
        <v>24</v>
      </c>
      <c r="D405" s="13" t="s">
        <v>26</v>
      </c>
      <c r="E405" s="11">
        <v>0.4027777777777778</v>
      </c>
      <c r="F405" s="13" t="s">
        <v>1489</v>
      </c>
      <c r="G405" s="10">
        <v>42611.0</v>
      </c>
      <c r="H405" s="13" t="s">
        <v>2255</v>
      </c>
      <c r="I405" s="13" t="s">
        <v>2255</v>
      </c>
      <c r="J405" s="14"/>
      <c r="K405" s="13" t="s">
        <v>2214</v>
      </c>
      <c r="L405" s="13" t="s">
        <v>4427</v>
      </c>
      <c r="M405" s="13" t="s">
        <v>2020</v>
      </c>
      <c r="N405" s="13" t="s">
        <v>2647</v>
      </c>
      <c r="O405" s="13">
        <v>1.0</v>
      </c>
      <c r="P405" s="13" t="s">
        <v>3391</v>
      </c>
      <c r="Q405" s="14"/>
      <c r="R405" s="13">
        <v>2136994.0</v>
      </c>
      <c r="S405" s="14"/>
      <c r="T405" s="14"/>
      <c r="U405" s="16" t="s">
        <v>288</v>
      </c>
      <c r="V405" s="16" t="s">
        <v>288</v>
      </c>
    </row>
    <row r="406">
      <c r="A406" s="10">
        <v>42611.0</v>
      </c>
      <c r="B406" s="11">
        <v>0.4027777777777778</v>
      </c>
      <c r="C406" s="13" t="s">
        <v>24</v>
      </c>
      <c r="D406" s="13" t="s">
        <v>26</v>
      </c>
      <c r="E406" s="11">
        <v>0.4027777777777778</v>
      </c>
      <c r="F406" s="13" t="s">
        <v>1489</v>
      </c>
      <c r="G406" s="10">
        <v>42611.0</v>
      </c>
      <c r="H406" s="13" t="s">
        <v>2255</v>
      </c>
      <c r="I406" s="13" t="s">
        <v>2255</v>
      </c>
      <c r="J406" s="14"/>
      <c r="K406" s="13" t="s">
        <v>2214</v>
      </c>
      <c r="L406" s="13" t="s">
        <v>4432</v>
      </c>
      <c r="M406" s="13" t="s">
        <v>2020</v>
      </c>
      <c r="N406" s="13" t="s">
        <v>2647</v>
      </c>
      <c r="O406" s="13">
        <v>1.0</v>
      </c>
      <c r="P406" s="13" t="s">
        <v>3391</v>
      </c>
      <c r="Q406" s="14"/>
      <c r="R406" s="13">
        <v>2136994.0</v>
      </c>
      <c r="S406" s="14"/>
      <c r="T406" s="14"/>
      <c r="U406" s="16" t="s">
        <v>288</v>
      </c>
      <c r="V406" s="16" t="s">
        <v>288</v>
      </c>
    </row>
    <row r="407">
      <c r="A407" s="10">
        <v>42611.0</v>
      </c>
      <c r="B407" s="11">
        <v>0.4027777777777778</v>
      </c>
      <c r="C407" s="13" t="s">
        <v>24</v>
      </c>
      <c r="D407" s="13" t="s">
        <v>26</v>
      </c>
      <c r="E407" s="11">
        <v>0.4027777777777778</v>
      </c>
      <c r="F407" s="13" t="s">
        <v>1489</v>
      </c>
      <c r="G407" s="10">
        <v>42611.0</v>
      </c>
      <c r="H407" s="13" t="s">
        <v>2255</v>
      </c>
      <c r="I407" s="13" t="s">
        <v>2255</v>
      </c>
      <c r="J407" s="14"/>
      <c r="K407" s="13" t="s">
        <v>2214</v>
      </c>
      <c r="L407" s="13" t="s">
        <v>4433</v>
      </c>
      <c r="M407" s="13" t="s">
        <v>2020</v>
      </c>
      <c r="N407" s="13" t="s">
        <v>2647</v>
      </c>
      <c r="O407" s="13">
        <v>1.0</v>
      </c>
      <c r="P407" s="13" t="s">
        <v>3391</v>
      </c>
      <c r="Q407" s="14"/>
      <c r="R407" s="13">
        <v>2136995.0</v>
      </c>
      <c r="S407" s="14"/>
      <c r="T407" s="14"/>
      <c r="U407" s="16" t="s">
        <v>288</v>
      </c>
      <c r="V407" s="16" t="s">
        <v>288</v>
      </c>
    </row>
    <row r="408">
      <c r="A408" s="10">
        <v>42611.0</v>
      </c>
      <c r="B408" s="11">
        <v>0.4027777777777778</v>
      </c>
      <c r="C408" s="13" t="s">
        <v>24</v>
      </c>
      <c r="D408" s="13" t="s">
        <v>26</v>
      </c>
      <c r="E408" s="11">
        <v>0.4027777777777778</v>
      </c>
      <c r="F408" s="13" t="s">
        <v>1489</v>
      </c>
      <c r="G408" s="10">
        <v>42611.0</v>
      </c>
      <c r="H408" s="13" t="s">
        <v>2255</v>
      </c>
      <c r="I408" s="13" t="s">
        <v>2255</v>
      </c>
      <c r="J408" s="14"/>
      <c r="K408" s="13" t="s">
        <v>2214</v>
      </c>
      <c r="L408" s="13" t="s">
        <v>4437</v>
      </c>
      <c r="M408" s="13" t="s">
        <v>2020</v>
      </c>
      <c r="N408" s="13" t="s">
        <v>2647</v>
      </c>
      <c r="O408" s="13">
        <v>1.0</v>
      </c>
      <c r="P408" s="13" t="s">
        <v>3391</v>
      </c>
      <c r="Q408" s="14"/>
      <c r="R408" s="13">
        <v>2136995.0</v>
      </c>
      <c r="S408" s="14"/>
      <c r="T408" s="14"/>
      <c r="U408" s="16" t="s">
        <v>288</v>
      </c>
      <c r="V408" s="16" t="s">
        <v>288</v>
      </c>
    </row>
    <row r="409">
      <c r="A409" s="10">
        <v>42611.0</v>
      </c>
      <c r="B409" s="11">
        <v>0.4027777777777778</v>
      </c>
      <c r="C409" s="13" t="s">
        <v>24</v>
      </c>
      <c r="D409" s="13" t="s">
        <v>26</v>
      </c>
      <c r="E409" s="11">
        <v>0.4027777777777778</v>
      </c>
      <c r="F409" s="13" t="s">
        <v>1489</v>
      </c>
      <c r="G409" s="10">
        <v>42611.0</v>
      </c>
      <c r="H409" s="13" t="s">
        <v>2255</v>
      </c>
      <c r="I409" s="13" t="s">
        <v>2255</v>
      </c>
      <c r="J409" s="14"/>
      <c r="K409" s="13" t="s">
        <v>2214</v>
      </c>
      <c r="L409" s="13" t="s">
        <v>4439</v>
      </c>
      <c r="M409" s="13" t="s">
        <v>2020</v>
      </c>
      <c r="N409" s="13" t="s">
        <v>2647</v>
      </c>
      <c r="O409" s="13">
        <v>1.0</v>
      </c>
      <c r="P409" s="13" t="s">
        <v>3391</v>
      </c>
      <c r="Q409" s="14"/>
      <c r="R409" s="13">
        <v>2136995.0</v>
      </c>
      <c r="S409" s="14"/>
      <c r="T409" s="14"/>
      <c r="U409" s="16" t="s">
        <v>288</v>
      </c>
      <c r="V409" s="16" t="s">
        <v>288</v>
      </c>
    </row>
    <row r="410">
      <c r="A410" s="10">
        <v>42611.0</v>
      </c>
      <c r="B410" s="11">
        <v>0.4027777777777778</v>
      </c>
      <c r="C410" s="13" t="s">
        <v>24</v>
      </c>
      <c r="D410" s="13" t="s">
        <v>26</v>
      </c>
      <c r="E410" s="11">
        <v>0.4027777777777778</v>
      </c>
      <c r="F410" s="13" t="s">
        <v>1489</v>
      </c>
      <c r="G410" s="10">
        <v>42611.0</v>
      </c>
      <c r="H410" s="13" t="s">
        <v>2255</v>
      </c>
      <c r="I410" s="13" t="s">
        <v>2255</v>
      </c>
      <c r="J410" s="14"/>
      <c r="K410" s="13" t="s">
        <v>2214</v>
      </c>
      <c r="L410" s="13" t="s">
        <v>4442</v>
      </c>
      <c r="M410" s="13" t="s">
        <v>2020</v>
      </c>
      <c r="N410" s="13" t="s">
        <v>2647</v>
      </c>
      <c r="O410" s="13">
        <v>1.0</v>
      </c>
      <c r="P410" s="13" t="s">
        <v>3391</v>
      </c>
      <c r="Q410" s="14"/>
      <c r="R410" s="13">
        <v>2136995.0</v>
      </c>
      <c r="S410" s="14"/>
      <c r="T410" s="14"/>
      <c r="U410" s="16" t="s">
        <v>288</v>
      </c>
      <c r="V410" s="16" t="s">
        <v>288</v>
      </c>
    </row>
    <row r="411">
      <c r="A411" s="10">
        <v>42611.0</v>
      </c>
      <c r="B411" s="11">
        <v>0.4027777777777778</v>
      </c>
      <c r="C411" s="13" t="s">
        <v>24</v>
      </c>
      <c r="D411" s="13" t="s">
        <v>26</v>
      </c>
      <c r="E411" s="11">
        <v>0.4027777777777778</v>
      </c>
      <c r="F411" s="13" t="s">
        <v>1489</v>
      </c>
      <c r="G411" s="10">
        <v>42611.0</v>
      </c>
      <c r="H411" s="13" t="s">
        <v>2255</v>
      </c>
      <c r="I411" s="13" t="s">
        <v>2255</v>
      </c>
      <c r="J411" s="14"/>
      <c r="K411" s="13" t="s">
        <v>2214</v>
      </c>
      <c r="L411" s="13" t="s">
        <v>4444</v>
      </c>
      <c r="M411" s="13" t="s">
        <v>2020</v>
      </c>
      <c r="N411" s="13" t="s">
        <v>2647</v>
      </c>
      <c r="O411" s="13">
        <v>1.0</v>
      </c>
      <c r="P411" s="13" t="s">
        <v>3391</v>
      </c>
      <c r="Q411" s="14"/>
      <c r="R411" s="13">
        <v>2136995.0</v>
      </c>
      <c r="S411" s="14"/>
      <c r="T411" s="14"/>
      <c r="U411" s="16" t="s">
        <v>288</v>
      </c>
      <c r="V411" s="16" t="s">
        <v>288</v>
      </c>
    </row>
    <row r="412">
      <c r="A412" s="10">
        <v>42611.0</v>
      </c>
      <c r="B412" s="11">
        <v>0.4027777777777778</v>
      </c>
      <c r="C412" s="13" t="s">
        <v>24</v>
      </c>
      <c r="D412" s="13" t="s">
        <v>26</v>
      </c>
      <c r="E412" s="11">
        <v>0.4027777777777778</v>
      </c>
      <c r="F412" s="13" t="s">
        <v>1489</v>
      </c>
      <c r="G412" s="10">
        <v>42611.0</v>
      </c>
      <c r="H412" s="13" t="s">
        <v>2255</v>
      </c>
      <c r="I412" s="13" t="s">
        <v>2255</v>
      </c>
      <c r="J412" s="14"/>
      <c r="K412" s="13" t="s">
        <v>2214</v>
      </c>
      <c r="L412" s="13" t="s">
        <v>4446</v>
      </c>
      <c r="M412" s="13" t="s">
        <v>2020</v>
      </c>
      <c r="N412" s="13" t="s">
        <v>2647</v>
      </c>
      <c r="O412" s="13">
        <v>1.0</v>
      </c>
      <c r="P412" s="13" t="s">
        <v>3391</v>
      </c>
      <c r="Q412" s="14"/>
      <c r="R412" s="13">
        <v>2136995.0</v>
      </c>
      <c r="S412" s="14"/>
      <c r="T412" s="14"/>
      <c r="U412" s="16" t="s">
        <v>288</v>
      </c>
      <c r="V412" s="16" t="s">
        <v>288</v>
      </c>
    </row>
    <row r="413">
      <c r="A413" s="10">
        <v>42611.0</v>
      </c>
      <c r="B413" s="11">
        <v>0.4027777777777778</v>
      </c>
      <c r="C413" s="13" t="s">
        <v>24</v>
      </c>
      <c r="D413" s="13" t="s">
        <v>26</v>
      </c>
      <c r="E413" s="11">
        <v>0.4027777777777778</v>
      </c>
      <c r="F413" s="13" t="s">
        <v>1489</v>
      </c>
      <c r="G413" s="10">
        <v>42611.0</v>
      </c>
      <c r="H413" s="13" t="s">
        <v>2255</v>
      </c>
      <c r="I413" s="13" t="s">
        <v>2255</v>
      </c>
      <c r="J413" s="14"/>
      <c r="K413" s="13" t="s">
        <v>2214</v>
      </c>
      <c r="L413" s="13" t="s">
        <v>4449</v>
      </c>
      <c r="M413" s="13" t="s">
        <v>2020</v>
      </c>
      <c r="N413" s="13" t="s">
        <v>2647</v>
      </c>
      <c r="O413" s="13">
        <v>1.0</v>
      </c>
      <c r="P413" s="13" t="s">
        <v>3391</v>
      </c>
      <c r="Q413" s="14"/>
      <c r="R413" s="13">
        <v>2136995.0</v>
      </c>
      <c r="S413" s="14"/>
      <c r="T413" s="14"/>
      <c r="U413" s="16" t="s">
        <v>288</v>
      </c>
      <c r="V413" s="16" t="s">
        <v>288</v>
      </c>
    </row>
    <row r="414">
      <c r="A414" s="10">
        <v>42611.0</v>
      </c>
      <c r="B414" s="11">
        <v>0.4027777777777778</v>
      </c>
      <c r="C414" s="13" t="s">
        <v>24</v>
      </c>
      <c r="D414" s="13" t="s">
        <v>26</v>
      </c>
      <c r="E414" s="11">
        <v>0.4027777777777778</v>
      </c>
      <c r="F414" s="13" t="s">
        <v>1489</v>
      </c>
      <c r="G414" s="10">
        <v>42611.0</v>
      </c>
      <c r="H414" s="13" t="s">
        <v>2255</v>
      </c>
      <c r="I414" s="13" t="s">
        <v>2255</v>
      </c>
      <c r="J414" s="14"/>
      <c r="K414" s="13" t="s">
        <v>2214</v>
      </c>
      <c r="L414" s="13" t="s">
        <v>4451</v>
      </c>
      <c r="M414" s="13" t="s">
        <v>2020</v>
      </c>
      <c r="N414" s="13" t="s">
        <v>2647</v>
      </c>
      <c r="O414" s="13">
        <v>1.0</v>
      </c>
      <c r="P414" s="13" t="s">
        <v>3391</v>
      </c>
      <c r="Q414" s="14"/>
      <c r="R414" s="13">
        <v>2136995.0</v>
      </c>
      <c r="S414" s="14"/>
      <c r="T414" s="14"/>
      <c r="U414" s="16" t="s">
        <v>288</v>
      </c>
      <c r="V414" s="16" t="s">
        <v>288</v>
      </c>
    </row>
    <row r="415">
      <c r="A415" s="10">
        <v>42611.0</v>
      </c>
      <c r="B415" s="11">
        <v>0.4027777777777778</v>
      </c>
      <c r="C415" s="13" t="s">
        <v>24</v>
      </c>
      <c r="D415" s="13" t="s">
        <v>26</v>
      </c>
      <c r="E415" s="11">
        <v>0.4027777777777778</v>
      </c>
      <c r="F415" s="13" t="s">
        <v>1489</v>
      </c>
      <c r="G415" s="10">
        <v>42611.0</v>
      </c>
      <c r="H415" s="13" t="s">
        <v>2255</v>
      </c>
      <c r="I415" s="13" t="s">
        <v>2255</v>
      </c>
      <c r="J415" s="14"/>
      <c r="K415" s="13" t="s">
        <v>2214</v>
      </c>
      <c r="L415" s="13" t="s">
        <v>4454</v>
      </c>
      <c r="M415" s="13" t="s">
        <v>2020</v>
      </c>
      <c r="N415" s="13" t="s">
        <v>2647</v>
      </c>
      <c r="O415" s="13">
        <v>1.0</v>
      </c>
      <c r="P415" s="13" t="s">
        <v>3391</v>
      </c>
      <c r="Q415" s="14"/>
      <c r="R415" s="13">
        <v>2136995.0</v>
      </c>
      <c r="S415" s="14"/>
      <c r="T415" s="14"/>
      <c r="U415" s="16" t="s">
        <v>288</v>
      </c>
      <c r="V415" s="16" t="s">
        <v>288</v>
      </c>
    </row>
    <row r="416">
      <c r="A416" s="10">
        <v>42611.0</v>
      </c>
      <c r="B416" s="11">
        <v>0.4027777777777778</v>
      </c>
      <c r="C416" s="13" t="s">
        <v>24</v>
      </c>
      <c r="D416" s="13" t="s">
        <v>26</v>
      </c>
      <c r="E416" s="11">
        <v>0.4027777777777778</v>
      </c>
      <c r="F416" s="13" t="s">
        <v>1489</v>
      </c>
      <c r="G416" s="10">
        <v>42611.0</v>
      </c>
      <c r="H416" s="13" t="s">
        <v>2255</v>
      </c>
      <c r="I416" s="13" t="s">
        <v>2255</v>
      </c>
      <c r="J416" s="14"/>
      <c r="K416" s="13" t="s">
        <v>2214</v>
      </c>
      <c r="L416" s="13" t="s">
        <v>4458</v>
      </c>
      <c r="M416" s="13" t="s">
        <v>2020</v>
      </c>
      <c r="N416" s="13" t="s">
        <v>2647</v>
      </c>
      <c r="O416" s="13">
        <v>1.0</v>
      </c>
      <c r="P416" s="13" t="s">
        <v>3391</v>
      </c>
      <c r="Q416" s="14"/>
      <c r="R416" s="13">
        <v>2136995.0</v>
      </c>
      <c r="S416" s="14"/>
      <c r="T416" s="14"/>
      <c r="U416" s="16" t="s">
        <v>288</v>
      </c>
      <c r="V416" s="16" t="s">
        <v>288</v>
      </c>
    </row>
    <row r="417">
      <c r="A417" s="10">
        <v>42611.0</v>
      </c>
      <c r="B417" s="11">
        <v>0.4027777777777778</v>
      </c>
      <c r="C417" s="13" t="s">
        <v>24</v>
      </c>
      <c r="D417" s="13" t="s">
        <v>26</v>
      </c>
      <c r="E417" s="11">
        <v>0.4027777777777778</v>
      </c>
      <c r="F417" s="13" t="s">
        <v>1489</v>
      </c>
      <c r="G417" s="10">
        <v>42611.0</v>
      </c>
      <c r="H417" s="13" t="s">
        <v>2255</v>
      </c>
      <c r="I417" s="13" t="s">
        <v>2255</v>
      </c>
      <c r="J417" s="14"/>
      <c r="K417" s="13" t="s">
        <v>2214</v>
      </c>
      <c r="L417" s="13" t="s">
        <v>4461</v>
      </c>
      <c r="M417" s="13" t="s">
        <v>2020</v>
      </c>
      <c r="N417" s="13" t="s">
        <v>2647</v>
      </c>
      <c r="O417" s="13">
        <v>1.0</v>
      </c>
      <c r="P417" s="13" t="s">
        <v>3391</v>
      </c>
      <c r="Q417" s="14"/>
      <c r="R417" s="13">
        <v>2136995.0</v>
      </c>
      <c r="S417" s="14"/>
      <c r="T417" s="14"/>
      <c r="U417" s="16" t="s">
        <v>288</v>
      </c>
      <c r="V417" s="16" t="s">
        <v>288</v>
      </c>
    </row>
    <row r="418">
      <c r="A418" s="10">
        <v>42611.0</v>
      </c>
      <c r="B418" s="11">
        <v>0.4027777777777778</v>
      </c>
      <c r="C418" s="13" t="s">
        <v>24</v>
      </c>
      <c r="D418" s="13" t="s">
        <v>26</v>
      </c>
      <c r="E418" s="11">
        <v>0.4027777777777778</v>
      </c>
      <c r="F418" s="13" t="s">
        <v>1489</v>
      </c>
      <c r="G418" s="10">
        <v>42611.0</v>
      </c>
      <c r="H418" s="13" t="s">
        <v>2255</v>
      </c>
      <c r="I418" s="13" t="s">
        <v>2255</v>
      </c>
      <c r="J418" s="14"/>
      <c r="K418" s="13" t="s">
        <v>2214</v>
      </c>
      <c r="L418" s="13" t="s">
        <v>4463</v>
      </c>
      <c r="M418" s="13" t="s">
        <v>2020</v>
      </c>
      <c r="N418" s="13" t="s">
        <v>2647</v>
      </c>
      <c r="O418" s="13">
        <v>1.0</v>
      </c>
      <c r="P418" s="13" t="s">
        <v>3391</v>
      </c>
      <c r="Q418" s="14"/>
      <c r="R418" s="13">
        <v>2136995.0</v>
      </c>
      <c r="S418" s="14"/>
      <c r="T418" s="14"/>
      <c r="U418" s="16" t="s">
        <v>288</v>
      </c>
      <c r="V418" s="16" t="s">
        <v>288</v>
      </c>
    </row>
    <row r="419">
      <c r="A419" s="10">
        <v>42611.0</v>
      </c>
      <c r="B419" s="11">
        <v>0.4027777777777778</v>
      </c>
      <c r="C419" s="13" t="s">
        <v>24</v>
      </c>
      <c r="D419" s="13" t="s">
        <v>26</v>
      </c>
      <c r="E419" s="11">
        <v>0.4027777777777778</v>
      </c>
      <c r="F419" s="13" t="s">
        <v>1489</v>
      </c>
      <c r="G419" s="10">
        <v>42611.0</v>
      </c>
      <c r="H419" s="13" t="s">
        <v>2255</v>
      </c>
      <c r="I419" s="13" t="s">
        <v>2255</v>
      </c>
      <c r="J419" s="14"/>
      <c r="K419" s="13" t="s">
        <v>2214</v>
      </c>
      <c r="L419" s="13" t="s">
        <v>4466</v>
      </c>
      <c r="M419" s="13" t="s">
        <v>2020</v>
      </c>
      <c r="N419" s="13" t="s">
        <v>2647</v>
      </c>
      <c r="O419" s="13">
        <v>1.0</v>
      </c>
      <c r="P419" s="13" t="s">
        <v>3391</v>
      </c>
      <c r="Q419" s="14"/>
      <c r="R419" s="13">
        <v>2136995.0</v>
      </c>
      <c r="S419" s="14"/>
      <c r="T419" s="14"/>
      <c r="U419" s="16" t="s">
        <v>288</v>
      </c>
      <c r="V419" s="16" t="s">
        <v>288</v>
      </c>
    </row>
    <row r="420">
      <c r="A420" s="10">
        <v>42611.0</v>
      </c>
      <c r="B420" s="11">
        <v>0.4027777777777778</v>
      </c>
      <c r="C420" s="13" t="s">
        <v>24</v>
      </c>
      <c r="D420" s="13" t="s">
        <v>26</v>
      </c>
      <c r="E420" s="11">
        <v>0.4027777777777778</v>
      </c>
      <c r="F420" s="13" t="s">
        <v>1489</v>
      </c>
      <c r="G420" s="10">
        <v>42611.0</v>
      </c>
      <c r="H420" s="13" t="s">
        <v>2255</v>
      </c>
      <c r="I420" s="13" t="s">
        <v>2255</v>
      </c>
      <c r="J420" s="14"/>
      <c r="K420" s="13" t="s">
        <v>2214</v>
      </c>
      <c r="L420" s="13" t="s">
        <v>4469</v>
      </c>
      <c r="M420" s="13" t="s">
        <v>2020</v>
      </c>
      <c r="N420" s="13" t="s">
        <v>2647</v>
      </c>
      <c r="O420" s="13">
        <v>1.0</v>
      </c>
      <c r="P420" s="13" t="s">
        <v>3391</v>
      </c>
      <c r="Q420" s="14"/>
      <c r="R420" s="13">
        <v>2136995.0</v>
      </c>
      <c r="S420" s="14"/>
      <c r="T420" s="14"/>
      <c r="U420" s="16" t="s">
        <v>288</v>
      </c>
      <c r="V420" s="16" t="s">
        <v>288</v>
      </c>
    </row>
    <row r="421">
      <c r="A421" s="10">
        <v>42611.0</v>
      </c>
      <c r="B421" s="11">
        <v>0.4027777777777778</v>
      </c>
      <c r="C421" s="13" t="s">
        <v>24</v>
      </c>
      <c r="D421" s="13" t="s">
        <v>26</v>
      </c>
      <c r="E421" s="11">
        <v>0.4027777777777778</v>
      </c>
      <c r="F421" s="13" t="s">
        <v>1489</v>
      </c>
      <c r="G421" s="10">
        <v>42611.0</v>
      </c>
      <c r="H421" s="13" t="s">
        <v>2255</v>
      </c>
      <c r="I421" s="13" t="s">
        <v>2255</v>
      </c>
      <c r="J421" s="14"/>
      <c r="K421" s="13" t="s">
        <v>2214</v>
      </c>
      <c r="L421" s="13" t="s">
        <v>4471</v>
      </c>
      <c r="M421" s="13" t="s">
        <v>2020</v>
      </c>
      <c r="N421" s="13" t="s">
        <v>2647</v>
      </c>
      <c r="O421" s="13">
        <v>1.0</v>
      </c>
      <c r="P421" s="13" t="s">
        <v>3391</v>
      </c>
      <c r="Q421" s="14"/>
      <c r="R421" s="13">
        <v>2136995.0</v>
      </c>
      <c r="S421" s="14"/>
      <c r="T421" s="14"/>
      <c r="U421" s="16" t="s">
        <v>288</v>
      </c>
      <c r="V421" s="16" t="s">
        <v>288</v>
      </c>
    </row>
    <row r="422">
      <c r="A422" s="10">
        <v>42611.0</v>
      </c>
      <c r="B422" s="11">
        <v>0.4027777777777778</v>
      </c>
      <c r="C422" s="13" t="s">
        <v>24</v>
      </c>
      <c r="D422" s="13" t="s">
        <v>26</v>
      </c>
      <c r="E422" s="11">
        <v>0.4027777777777778</v>
      </c>
      <c r="F422" s="13" t="s">
        <v>1489</v>
      </c>
      <c r="G422" s="10">
        <v>42611.0</v>
      </c>
      <c r="H422" s="13" t="s">
        <v>2255</v>
      </c>
      <c r="I422" s="13" t="s">
        <v>2255</v>
      </c>
      <c r="J422" s="14"/>
      <c r="K422" s="13" t="s">
        <v>2214</v>
      </c>
      <c r="L422" s="13" t="s">
        <v>4474</v>
      </c>
      <c r="M422" s="13" t="s">
        <v>2020</v>
      </c>
      <c r="N422" s="13" t="s">
        <v>2647</v>
      </c>
      <c r="O422" s="13">
        <v>1.0</v>
      </c>
      <c r="P422" s="13" t="s">
        <v>3391</v>
      </c>
      <c r="Q422" s="14"/>
      <c r="R422" s="13">
        <v>2136995.0</v>
      </c>
      <c r="S422" s="14"/>
      <c r="T422" s="14"/>
      <c r="U422" s="16" t="s">
        <v>288</v>
      </c>
      <c r="V422" s="16" t="s">
        <v>288</v>
      </c>
    </row>
    <row r="423">
      <c r="A423" s="10">
        <v>42611.0</v>
      </c>
      <c r="B423" s="11">
        <v>0.4027777777777778</v>
      </c>
      <c r="C423" s="13" t="s">
        <v>24</v>
      </c>
      <c r="D423" s="13" t="s">
        <v>26</v>
      </c>
      <c r="E423" s="11">
        <v>0.4027777777777778</v>
      </c>
      <c r="F423" s="13" t="s">
        <v>1489</v>
      </c>
      <c r="G423" s="10">
        <v>42611.0</v>
      </c>
      <c r="H423" s="13" t="s">
        <v>2255</v>
      </c>
      <c r="I423" s="13" t="s">
        <v>2255</v>
      </c>
      <c r="J423" s="14"/>
      <c r="K423" s="13" t="s">
        <v>2214</v>
      </c>
      <c r="L423" s="13" t="s">
        <v>4475</v>
      </c>
      <c r="M423" s="13" t="s">
        <v>2020</v>
      </c>
      <c r="N423" s="13" t="s">
        <v>2647</v>
      </c>
      <c r="O423" s="13">
        <v>1.0</v>
      </c>
      <c r="P423" s="13" t="s">
        <v>3391</v>
      </c>
      <c r="Q423" s="14"/>
      <c r="R423" s="13">
        <v>2136995.0</v>
      </c>
      <c r="S423" s="14"/>
      <c r="T423" s="14"/>
      <c r="U423" s="16" t="s">
        <v>288</v>
      </c>
      <c r="V423" s="16" t="s">
        <v>288</v>
      </c>
    </row>
    <row r="424">
      <c r="A424" s="10">
        <v>42611.0</v>
      </c>
      <c r="B424" s="11">
        <v>0.4027777777777778</v>
      </c>
      <c r="C424" s="13" t="s">
        <v>24</v>
      </c>
      <c r="D424" s="13" t="s">
        <v>26</v>
      </c>
      <c r="E424" s="11">
        <v>0.4027777777777778</v>
      </c>
      <c r="F424" s="13" t="s">
        <v>1489</v>
      </c>
      <c r="G424" s="10">
        <v>42611.0</v>
      </c>
      <c r="H424" s="13" t="s">
        <v>2255</v>
      </c>
      <c r="I424" s="13" t="s">
        <v>2255</v>
      </c>
      <c r="J424" s="14"/>
      <c r="K424" s="13" t="s">
        <v>2214</v>
      </c>
      <c r="L424" s="13" t="s">
        <v>4478</v>
      </c>
      <c r="M424" s="13" t="s">
        <v>2020</v>
      </c>
      <c r="N424" s="13" t="s">
        <v>2647</v>
      </c>
      <c r="O424" s="13">
        <v>1.0</v>
      </c>
      <c r="P424" s="13" t="s">
        <v>3391</v>
      </c>
      <c r="Q424" s="14"/>
      <c r="R424" s="13">
        <v>2136995.0</v>
      </c>
      <c r="S424" s="14"/>
      <c r="T424" s="14"/>
      <c r="U424" s="16" t="s">
        <v>288</v>
      </c>
      <c r="V424" s="16" t="s">
        <v>288</v>
      </c>
    </row>
    <row r="425">
      <c r="A425" s="10">
        <v>42611.0</v>
      </c>
      <c r="B425" s="11">
        <v>0.4027777777777778</v>
      </c>
      <c r="C425" s="13" t="s">
        <v>24</v>
      </c>
      <c r="D425" s="13" t="s">
        <v>26</v>
      </c>
      <c r="E425" s="11">
        <v>0.4027777777777778</v>
      </c>
      <c r="F425" s="13" t="s">
        <v>1489</v>
      </c>
      <c r="G425" s="10">
        <v>42611.0</v>
      </c>
      <c r="H425" s="13" t="s">
        <v>2255</v>
      </c>
      <c r="I425" s="13" t="s">
        <v>2255</v>
      </c>
      <c r="J425" s="14"/>
      <c r="K425" s="13" t="s">
        <v>2214</v>
      </c>
      <c r="L425" s="13" t="s">
        <v>4479</v>
      </c>
      <c r="M425" s="13" t="s">
        <v>2020</v>
      </c>
      <c r="N425" s="13" t="s">
        <v>2647</v>
      </c>
      <c r="O425" s="13">
        <v>1.0</v>
      </c>
      <c r="P425" s="13" t="s">
        <v>3391</v>
      </c>
      <c r="Q425" s="14"/>
      <c r="R425" s="13">
        <v>2136995.0</v>
      </c>
      <c r="S425" s="14"/>
      <c r="T425" s="14"/>
      <c r="U425" s="16" t="s">
        <v>288</v>
      </c>
      <c r="V425" s="16" t="s">
        <v>288</v>
      </c>
    </row>
    <row r="426">
      <c r="A426" s="10">
        <v>42611.0</v>
      </c>
      <c r="B426" s="11">
        <v>0.4027777777777778</v>
      </c>
      <c r="C426" s="13" t="s">
        <v>24</v>
      </c>
      <c r="D426" s="13" t="s">
        <v>26</v>
      </c>
      <c r="E426" s="11">
        <v>0.4027777777777778</v>
      </c>
      <c r="F426" s="13" t="s">
        <v>1489</v>
      </c>
      <c r="G426" s="10">
        <v>42611.0</v>
      </c>
      <c r="H426" s="13" t="s">
        <v>2255</v>
      </c>
      <c r="I426" s="13" t="s">
        <v>2255</v>
      </c>
      <c r="J426" s="14"/>
      <c r="K426" s="13" t="s">
        <v>2214</v>
      </c>
      <c r="L426" s="13" t="s">
        <v>4483</v>
      </c>
      <c r="M426" s="13" t="s">
        <v>2020</v>
      </c>
      <c r="N426" s="13" t="s">
        <v>2647</v>
      </c>
      <c r="O426" s="13">
        <v>1.0</v>
      </c>
      <c r="P426" s="13" t="s">
        <v>3391</v>
      </c>
      <c r="Q426" s="14"/>
      <c r="R426" s="13">
        <v>2136995.0</v>
      </c>
      <c r="S426" s="14"/>
      <c r="T426" s="14"/>
      <c r="U426" s="16" t="s">
        <v>288</v>
      </c>
      <c r="V426" s="16" t="s">
        <v>288</v>
      </c>
    </row>
    <row r="427">
      <c r="A427" s="10">
        <v>42611.0</v>
      </c>
      <c r="B427" s="11">
        <v>0.4027777777777778</v>
      </c>
      <c r="C427" s="13" t="s">
        <v>24</v>
      </c>
      <c r="D427" s="13" t="s">
        <v>26</v>
      </c>
      <c r="E427" s="11">
        <v>0.4027777777777778</v>
      </c>
      <c r="F427" s="13" t="s">
        <v>1489</v>
      </c>
      <c r="G427" s="10">
        <v>42611.0</v>
      </c>
      <c r="H427" s="13" t="s">
        <v>2255</v>
      </c>
      <c r="I427" s="13" t="s">
        <v>2255</v>
      </c>
      <c r="J427" s="14"/>
      <c r="K427" s="13" t="s">
        <v>2214</v>
      </c>
      <c r="L427" s="13" t="s">
        <v>4484</v>
      </c>
      <c r="M427" s="13" t="s">
        <v>2020</v>
      </c>
      <c r="N427" s="13" t="s">
        <v>2647</v>
      </c>
      <c r="O427" s="13">
        <v>1.0</v>
      </c>
      <c r="P427" s="13" t="s">
        <v>3391</v>
      </c>
      <c r="Q427" s="14"/>
      <c r="R427" s="13">
        <v>2136995.0</v>
      </c>
      <c r="S427" s="14"/>
      <c r="T427" s="14"/>
      <c r="U427" s="16" t="s">
        <v>288</v>
      </c>
      <c r="V427" s="16" t="s">
        <v>288</v>
      </c>
    </row>
    <row r="428">
      <c r="A428" s="10">
        <v>42611.0</v>
      </c>
      <c r="B428" s="11">
        <v>0.4027777777777778</v>
      </c>
      <c r="C428" s="13" t="s">
        <v>24</v>
      </c>
      <c r="D428" s="13" t="s">
        <v>26</v>
      </c>
      <c r="E428" s="11">
        <v>0.4027777777777778</v>
      </c>
      <c r="F428" s="13" t="s">
        <v>1489</v>
      </c>
      <c r="G428" s="10">
        <v>42611.0</v>
      </c>
      <c r="H428" s="13" t="s">
        <v>2255</v>
      </c>
      <c r="I428" s="13" t="s">
        <v>2255</v>
      </c>
      <c r="J428" s="14"/>
      <c r="K428" s="13" t="s">
        <v>2214</v>
      </c>
      <c r="L428" s="13" t="s">
        <v>4487</v>
      </c>
      <c r="M428" s="13" t="s">
        <v>2020</v>
      </c>
      <c r="N428" s="13" t="s">
        <v>2647</v>
      </c>
      <c r="O428" s="13">
        <v>1.0</v>
      </c>
      <c r="P428" s="13" t="s">
        <v>3391</v>
      </c>
      <c r="Q428" s="14"/>
      <c r="R428" s="13">
        <v>2136995.0</v>
      </c>
      <c r="S428" s="14"/>
      <c r="T428" s="14"/>
      <c r="U428" s="16" t="s">
        <v>288</v>
      </c>
      <c r="V428" s="16" t="s">
        <v>288</v>
      </c>
    </row>
    <row r="429">
      <c r="A429" s="10">
        <v>42611.0</v>
      </c>
      <c r="B429" s="11">
        <v>0.4027777777777778</v>
      </c>
      <c r="C429" s="13" t="s">
        <v>24</v>
      </c>
      <c r="D429" s="13" t="s">
        <v>26</v>
      </c>
      <c r="E429" s="11">
        <v>0.4027777777777778</v>
      </c>
      <c r="F429" s="13" t="s">
        <v>1489</v>
      </c>
      <c r="G429" s="10">
        <v>42611.0</v>
      </c>
      <c r="H429" s="13" t="s">
        <v>2255</v>
      </c>
      <c r="I429" s="13" t="s">
        <v>2255</v>
      </c>
      <c r="J429" s="14"/>
      <c r="K429" s="13" t="s">
        <v>2214</v>
      </c>
      <c r="L429" s="13" t="s">
        <v>4489</v>
      </c>
      <c r="M429" s="13" t="s">
        <v>2020</v>
      </c>
      <c r="N429" s="13" t="s">
        <v>2647</v>
      </c>
      <c r="O429" s="13">
        <v>1.0</v>
      </c>
      <c r="P429" s="13" t="s">
        <v>3391</v>
      </c>
      <c r="Q429" s="14"/>
      <c r="R429" s="13">
        <v>2136995.0</v>
      </c>
      <c r="S429" s="14"/>
      <c r="T429" s="14"/>
      <c r="U429" s="16" t="s">
        <v>288</v>
      </c>
      <c r="V429" s="16" t="s">
        <v>288</v>
      </c>
    </row>
    <row r="430">
      <c r="A430" s="10">
        <v>42611.0</v>
      </c>
      <c r="B430" s="11">
        <v>0.4027777777777778</v>
      </c>
      <c r="C430" s="13" t="s">
        <v>24</v>
      </c>
      <c r="D430" s="13" t="s">
        <v>26</v>
      </c>
      <c r="E430" s="11">
        <v>0.4027777777777778</v>
      </c>
      <c r="F430" s="13" t="s">
        <v>1489</v>
      </c>
      <c r="G430" s="10">
        <v>42611.0</v>
      </c>
      <c r="H430" s="13" t="s">
        <v>2255</v>
      </c>
      <c r="I430" s="13" t="s">
        <v>2255</v>
      </c>
      <c r="J430" s="14"/>
      <c r="K430" s="13" t="s">
        <v>2214</v>
      </c>
      <c r="L430" s="13" t="s">
        <v>4492</v>
      </c>
      <c r="M430" s="13" t="s">
        <v>2020</v>
      </c>
      <c r="N430" s="13" t="s">
        <v>2647</v>
      </c>
      <c r="O430" s="13">
        <v>1.0</v>
      </c>
      <c r="P430" s="13" t="s">
        <v>3391</v>
      </c>
      <c r="Q430" s="14"/>
      <c r="R430" s="13">
        <v>2136995.0</v>
      </c>
      <c r="S430" s="14"/>
      <c r="T430" s="14"/>
      <c r="U430" s="16" t="s">
        <v>288</v>
      </c>
      <c r="V430" s="16" t="s">
        <v>288</v>
      </c>
    </row>
    <row r="431">
      <c r="A431" s="10">
        <v>42611.0</v>
      </c>
      <c r="B431" s="11">
        <v>0.4027777777777778</v>
      </c>
      <c r="C431" s="13" t="s">
        <v>24</v>
      </c>
      <c r="D431" s="13" t="s">
        <v>26</v>
      </c>
      <c r="E431" s="11">
        <v>0.4027777777777778</v>
      </c>
      <c r="F431" s="13" t="s">
        <v>1489</v>
      </c>
      <c r="G431" s="10">
        <v>42611.0</v>
      </c>
      <c r="H431" s="13" t="s">
        <v>2255</v>
      </c>
      <c r="I431" s="13" t="s">
        <v>2255</v>
      </c>
      <c r="J431" s="14"/>
      <c r="K431" s="13" t="s">
        <v>2214</v>
      </c>
      <c r="L431" s="13" t="s">
        <v>4495</v>
      </c>
      <c r="M431" s="13" t="s">
        <v>2020</v>
      </c>
      <c r="N431" s="13" t="s">
        <v>2647</v>
      </c>
      <c r="O431" s="13">
        <v>1.0</v>
      </c>
      <c r="P431" s="13" t="s">
        <v>3391</v>
      </c>
      <c r="Q431" s="14"/>
      <c r="R431" s="13">
        <v>2136995.0</v>
      </c>
      <c r="S431" s="14"/>
      <c r="T431" s="14"/>
      <c r="U431" s="16" t="s">
        <v>288</v>
      </c>
      <c r="V431" s="16" t="s">
        <v>288</v>
      </c>
    </row>
    <row r="432">
      <c r="A432" s="10">
        <v>42611.0</v>
      </c>
      <c r="B432" s="11">
        <v>0.4027777777777778</v>
      </c>
      <c r="C432" s="13" t="s">
        <v>24</v>
      </c>
      <c r="D432" s="13" t="s">
        <v>26</v>
      </c>
      <c r="E432" s="11">
        <v>0.4027777777777778</v>
      </c>
      <c r="F432" s="13" t="s">
        <v>1489</v>
      </c>
      <c r="G432" s="10">
        <v>42611.0</v>
      </c>
      <c r="H432" s="13" t="s">
        <v>2255</v>
      </c>
      <c r="I432" s="13" t="s">
        <v>2255</v>
      </c>
      <c r="J432" s="14"/>
      <c r="K432" s="13" t="s">
        <v>2214</v>
      </c>
      <c r="L432" s="13" t="s">
        <v>4497</v>
      </c>
      <c r="M432" s="13" t="s">
        <v>2020</v>
      </c>
      <c r="N432" s="13" t="s">
        <v>2647</v>
      </c>
      <c r="O432" s="13">
        <v>1.0</v>
      </c>
      <c r="P432" s="13" t="s">
        <v>3391</v>
      </c>
      <c r="Q432" s="14"/>
      <c r="R432" s="13">
        <v>2136995.0</v>
      </c>
      <c r="S432" s="14"/>
      <c r="T432" s="14"/>
      <c r="U432" s="16" t="s">
        <v>288</v>
      </c>
      <c r="V432" s="16" t="s">
        <v>288</v>
      </c>
    </row>
    <row r="433">
      <c r="A433" s="10">
        <v>42611.0</v>
      </c>
      <c r="B433" s="11">
        <v>0.4027777777777778</v>
      </c>
      <c r="C433" s="13" t="s">
        <v>24</v>
      </c>
      <c r="D433" s="13" t="s">
        <v>26</v>
      </c>
      <c r="E433" s="11">
        <v>0.4027777777777778</v>
      </c>
      <c r="F433" s="13" t="s">
        <v>1489</v>
      </c>
      <c r="G433" s="10">
        <v>42611.0</v>
      </c>
      <c r="H433" s="13" t="s">
        <v>2255</v>
      </c>
      <c r="I433" s="13" t="s">
        <v>2255</v>
      </c>
      <c r="J433" s="14"/>
      <c r="K433" s="13" t="s">
        <v>2214</v>
      </c>
      <c r="L433" s="13" t="s">
        <v>4500</v>
      </c>
      <c r="M433" s="13" t="s">
        <v>2020</v>
      </c>
      <c r="N433" s="13" t="s">
        <v>2647</v>
      </c>
      <c r="O433" s="13">
        <v>1.0</v>
      </c>
      <c r="P433" s="13" t="s">
        <v>3391</v>
      </c>
      <c r="Q433" s="14"/>
      <c r="R433" s="13">
        <v>2136995.0</v>
      </c>
      <c r="S433" s="14"/>
      <c r="T433" s="14"/>
      <c r="U433" s="16" t="s">
        <v>288</v>
      </c>
      <c r="V433" s="16" t="s">
        <v>288</v>
      </c>
    </row>
    <row r="434">
      <c r="A434" s="10">
        <v>42611.0</v>
      </c>
      <c r="B434" s="11">
        <v>0.4027777777777778</v>
      </c>
      <c r="C434" s="13" t="s">
        <v>24</v>
      </c>
      <c r="D434" s="13" t="s">
        <v>26</v>
      </c>
      <c r="E434" s="11">
        <v>0.4027777777777778</v>
      </c>
      <c r="F434" s="13" t="s">
        <v>1489</v>
      </c>
      <c r="G434" s="10">
        <v>42611.0</v>
      </c>
      <c r="H434" s="13" t="s">
        <v>2255</v>
      </c>
      <c r="I434" s="13" t="s">
        <v>2255</v>
      </c>
      <c r="J434" s="14"/>
      <c r="K434" s="13" t="s">
        <v>2214</v>
      </c>
      <c r="L434" s="13" t="s">
        <v>4503</v>
      </c>
      <c r="M434" s="13" t="s">
        <v>2020</v>
      </c>
      <c r="N434" s="13" t="s">
        <v>2647</v>
      </c>
      <c r="O434" s="13">
        <v>1.0</v>
      </c>
      <c r="P434" s="13" t="s">
        <v>3391</v>
      </c>
      <c r="Q434" s="14"/>
      <c r="R434" s="13">
        <v>2136995.0</v>
      </c>
      <c r="S434" s="14"/>
      <c r="T434" s="14"/>
      <c r="U434" s="16" t="s">
        <v>288</v>
      </c>
      <c r="V434" s="16" t="s">
        <v>288</v>
      </c>
    </row>
    <row r="435">
      <c r="A435" s="10">
        <v>42611.0</v>
      </c>
      <c r="B435" s="11">
        <v>0.4027777777777778</v>
      </c>
      <c r="C435" s="13" t="s">
        <v>24</v>
      </c>
      <c r="D435" s="13" t="s">
        <v>26</v>
      </c>
      <c r="E435" s="11">
        <v>0.4027777777777778</v>
      </c>
      <c r="F435" s="13" t="s">
        <v>1489</v>
      </c>
      <c r="G435" s="10">
        <v>42611.0</v>
      </c>
      <c r="H435" s="13" t="s">
        <v>2255</v>
      </c>
      <c r="I435" s="13" t="s">
        <v>2255</v>
      </c>
      <c r="J435" s="14"/>
      <c r="K435" s="13" t="s">
        <v>2214</v>
      </c>
      <c r="L435" s="13" t="s">
        <v>4505</v>
      </c>
      <c r="M435" s="13" t="s">
        <v>2020</v>
      </c>
      <c r="N435" s="13" t="s">
        <v>2647</v>
      </c>
      <c r="O435" s="13">
        <v>1.0</v>
      </c>
      <c r="P435" s="13" t="s">
        <v>3391</v>
      </c>
      <c r="Q435" s="14"/>
      <c r="R435" s="13">
        <v>2136995.0</v>
      </c>
      <c r="S435" s="14"/>
      <c r="T435" s="14"/>
      <c r="U435" s="16" t="s">
        <v>288</v>
      </c>
      <c r="V435" s="16" t="s">
        <v>288</v>
      </c>
    </row>
    <row r="436">
      <c r="A436" s="10">
        <v>42611.0</v>
      </c>
      <c r="B436" s="11">
        <v>0.4027777777777778</v>
      </c>
      <c r="C436" s="13" t="s">
        <v>24</v>
      </c>
      <c r="D436" s="13" t="s">
        <v>26</v>
      </c>
      <c r="E436" s="11">
        <v>0.4027777777777778</v>
      </c>
      <c r="F436" s="13" t="s">
        <v>1489</v>
      </c>
      <c r="G436" s="10">
        <v>42611.0</v>
      </c>
      <c r="H436" s="13" t="s">
        <v>2255</v>
      </c>
      <c r="I436" s="13" t="s">
        <v>2255</v>
      </c>
      <c r="J436" s="14"/>
      <c r="K436" s="13" t="s">
        <v>2214</v>
      </c>
      <c r="L436" s="13" t="s">
        <v>4508</v>
      </c>
      <c r="M436" s="13" t="s">
        <v>2020</v>
      </c>
      <c r="N436" s="13" t="s">
        <v>2647</v>
      </c>
      <c r="O436" s="13">
        <v>1.0</v>
      </c>
      <c r="P436" s="13" t="s">
        <v>3391</v>
      </c>
      <c r="Q436" s="14"/>
      <c r="R436" s="13">
        <v>2136995.0</v>
      </c>
      <c r="S436" s="14"/>
      <c r="T436" s="14"/>
      <c r="U436" s="16" t="s">
        <v>288</v>
      </c>
      <c r="V436" s="16" t="s">
        <v>288</v>
      </c>
    </row>
    <row r="437">
      <c r="A437" s="10">
        <v>42611.0</v>
      </c>
      <c r="B437" s="11">
        <v>0.4340277777777778</v>
      </c>
      <c r="C437" s="13" t="s">
        <v>1170</v>
      </c>
      <c r="D437" s="13" t="s">
        <v>26</v>
      </c>
      <c r="E437" s="11">
        <v>0.43194444444444446</v>
      </c>
      <c r="F437" s="13" t="s">
        <v>29</v>
      </c>
      <c r="G437" s="10">
        <v>42611.0</v>
      </c>
      <c r="H437" s="18">
        <v>42611.0</v>
      </c>
      <c r="I437" s="11">
        <v>0.5777777777777777</v>
      </c>
      <c r="J437" s="14"/>
      <c r="K437" s="13" t="s">
        <v>587</v>
      </c>
      <c r="L437" s="13" t="s">
        <v>4511</v>
      </c>
      <c r="M437" s="13" t="s">
        <v>39</v>
      </c>
      <c r="N437" s="13" t="s">
        <v>4512</v>
      </c>
      <c r="O437" s="13">
        <v>1.0</v>
      </c>
      <c r="P437" s="13" t="s">
        <v>4513</v>
      </c>
      <c r="Q437" s="13" t="s">
        <v>4514</v>
      </c>
      <c r="R437" s="13" t="s">
        <v>4515</v>
      </c>
      <c r="S437" s="14"/>
      <c r="T437" s="14"/>
      <c r="U437" s="16">
        <v>26571.0</v>
      </c>
      <c r="V437" s="93">
        <v>42612.0</v>
      </c>
      <c r="Y437">
        <f t="shared" ref="Y437:Y444" si="10">H437-G437</f>
        <v>0</v>
      </c>
    </row>
    <row r="438">
      <c r="A438" s="10">
        <v>42612.0</v>
      </c>
      <c r="B438" s="11">
        <v>0.43819444444444444</v>
      </c>
      <c r="C438" s="13" t="s">
        <v>24</v>
      </c>
      <c r="D438" s="13" t="s">
        <v>26</v>
      </c>
      <c r="E438" s="11">
        <v>0.43819444444444444</v>
      </c>
      <c r="F438" s="13" t="s">
        <v>4519</v>
      </c>
      <c r="G438" s="10">
        <v>42612.0</v>
      </c>
      <c r="H438" s="12">
        <v>42612.0</v>
      </c>
      <c r="I438" s="11">
        <v>0.5277777777777778</v>
      </c>
      <c r="J438" s="14"/>
      <c r="K438" s="13" t="s">
        <v>4520</v>
      </c>
      <c r="L438" s="13" t="s">
        <v>4521</v>
      </c>
      <c r="M438" s="13" t="s">
        <v>4522</v>
      </c>
      <c r="N438" s="13" t="s">
        <v>4523</v>
      </c>
      <c r="O438" s="13">
        <v>2.0</v>
      </c>
      <c r="P438" s="13" t="s">
        <v>107</v>
      </c>
      <c r="Q438" s="14"/>
      <c r="R438" s="14"/>
      <c r="S438" s="14"/>
      <c r="T438" s="14"/>
      <c r="U438" s="16">
        <v>26578.0</v>
      </c>
      <c r="V438" s="93">
        <v>42613.0</v>
      </c>
      <c r="Y438">
        <f t="shared" si="10"/>
        <v>0</v>
      </c>
    </row>
    <row r="439">
      <c r="A439" s="10">
        <v>42612.0</v>
      </c>
      <c r="B439" s="11">
        <v>0.43819444444444444</v>
      </c>
      <c r="C439" s="13" t="s">
        <v>24</v>
      </c>
      <c r="D439" s="13" t="s">
        <v>26</v>
      </c>
      <c r="E439" s="11">
        <v>0.43819444444444444</v>
      </c>
      <c r="F439" s="13" t="s">
        <v>4519</v>
      </c>
      <c r="G439" s="10">
        <v>42612.0</v>
      </c>
      <c r="H439" s="18">
        <v>42613.0</v>
      </c>
      <c r="I439" s="11">
        <v>0.6256944444444444</v>
      </c>
      <c r="J439" s="14"/>
      <c r="K439" s="13" t="s">
        <v>153</v>
      </c>
      <c r="L439" s="13" t="s">
        <v>4526</v>
      </c>
      <c r="M439" s="13" t="s">
        <v>144</v>
      </c>
      <c r="N439" s="13" t="s">
        <v>4527</v>
      </c>
      <c r="O439" s="13">
        <v>1.0</v>
      </c>
      <c r="P439" s="13" t="s">
        <v>4530</v>
      </c>
      <c r="Q439" s="14"/>
      <c r="R439" s="13">
        <v>118704.0</v>
      </c>
      <c r="S439" s="14"/>
      <c r="T439" s="14"/>
      <c r="U439" s="16">
        <v>26591.0</v>
      </c>
      <c r="V439" s="93">
        <v>42613.0</v>
      </c>
      <c r="Y439">
        <f t="shared" si="10"/>
        <v>1</v>
      </c>
    </row>
    <row r="440">
      <c r="A440" s="10">
        <v>42612.0</v>
      </c>
      <c r="B440" s="11">
        <v>0.43819444444444444</v>
      </c>
      <c r="C440" s="13" t="s">
        <v>24</v>
      </c>
      <c r="D440" s="13" t="s">
        <v>26</v>
      </c>
      <c r="E440" s="11">
        <v>0.43819444444444444</v>
      </c>
      <c r="F440" s="13" t="s">
        <v>4519</v>
      </c>
      <c r="G440" s="10">
        <v>42615.0</v>
      </c>
      <c r="H440" s="18">
        <v>42613.0</v>
      </c>
      <c r="I440" s="13">
        <v>1602.0</v>
      </c>
      <c r="J440" s="14"/>
      <c r="K440" s="13" t="s">
        <v>33</v>
      </c>
      <c r="L440" s="13" t="s">
        <v>4532</v>
      </c>
      <c r="M440" s="13" t="s">
        <v>76</v>
      </c>
      <c r="N440" s="13" t="s">
        <v>4533</v>
      </c>
      <c r="O440" s="13">
        <v>1.0</v>
      </c>
      <c r="P440" s="13" t="s">
        <v>4534</v>
      </c>
      <c r="Q440" s="32" t="s">
        <v>4535</v>
      </c>
      <c r="R440" s="14"/>
      <c r="S440" s="14"/>
      <c r="T440" s="14"/>
      <c r="U440" s="16">
        <v>26587.0</v>
      </c>
      <c r="V440" s="93">
        <v>42613.0</v>
      </c>
      <c r="Y440">
        <f t="shared" si="10"/>
        <v>-2</v>
      </c>
    </row>
    <row r="441">
      <c r="A441" s="10">
        <v>42612.0</v>
      </c>
      <c r="B441" s="11">
        <v>0.43819444444444444</v>
      </c>
      <c r="C441" s="13" t="s">
        <v>24</v>
      </c>
      <c r="D441" s="13" t="s">
        <v>26</v>
      </c>
      <c r="E441" s="11">
        <v>0.43819444444444444</v>
      </c>
      <c r="F441" s="13" t="s">
        <v>4519</v>
      </c>
      <c r="G441" s="10">
        <v>42615.0</v>
      </c>
      <c r="H441" s="18">
        <v>42613.0</v>
      </c>
      <c r="I441" s="13">
        <v>1602.0</v>
      </c>
      <c r="J441" s="14"/>
      <c r="K441" s="13" t="s">
        <v>87</v>
      </c>
      <c r="L441" s="13" t="s">
        <v>4538</v>
      </c>
      <c r="M441" s="13" t="s">
        <v>55</v>
      </c>
      <c r="N441" s="13" t="s">
        <v>4539</v>
      </c>
      <c r="O441" s="13">
        <v>1.0</v>
      </c>
      <c r="P441" s="13" t="s">
        <v>57</v>
      </c>
      <c r="Q441" s="14"/>
      <c r="R441" s="14"/>
      <c r="S441" s="14"/>
      <c r="T441" s="14"/>
      <c r="U441" s="16">
        <v>26588.0</v>
      </c>
      <c r="V441" s="93">
        <v>42613.0</v>
      </c>
      <c r="Y441">
        <f t="shared" si="10"/>
        <v>-2</v>
      </c>
    </row>
    <row r="442">
      <c r="A442" s="10">
        <v>42612.0</v>
      </c>
      <c r="B442" s="11">
        <v>0.43819444444444444</v>
      </c>
      <c r="C442" s="13" t="s">
        <v>24</v>
      </c>
      <c r="D442" s="13" t="s">
        <v>26</v>
      </c>
      <c r="E442" s="11">
        <v>0.43819444444444444</v>
      </c>
      <c r="F442" s="13" t="s">
        <v>4519</v>
      </c>
      <c r="G442" s="10">
        <v>42615.0</v>
      </c>
      <c r="H442" s="18">
        <v>42614.0</v>
      </c>
      <c r="I442" s="13">
        <v>1620.0</v>
      </c>
      <c r="J442" s="14"/>
      <c r="K442" s="13" t="s">
        <v>87</v>
      </c>
      <c r="L442" s="13" t="s">
        <v>4541</v>
      </c>
      <c r="M442" s="13" t="s">
        <v>55</v>
      </c>
      <c r="N442" s="13" t="s">
        <v>4543</v>
      </c>
      <c r="O442" s="13">
        <v>1.0</v>
      </c>
      <c r="P442" s="13" t="s">
        <v>57</v>
      </c>
      <c r="Q442" s="14"/>
      <c r="R442" s="14"/>
      <c r="S442" s="14"/>
      <c r="T442" s="14"/>
      <c r="U442" s="16">
        <v>26609.0</v>
      </c>
      <c r="V442" s="93">
        <v>42615.0</v>
      </c>
      <c r="Y442">
        <f t="shared" si="10"/>
        <v>-1</v>
      </c>
    </row>
    <row r="443">
      <c r="A443" s="10">
        <v>42612.0</v>
      </c>
      <c r="B443" s="11">
        <v>0.43819444444444444</v>
      </c>
      <c r="C443" s="13" t="s">
        <v>24</v>
      </c>
      <c r="D443" s="13" t="s">
        <v>26</v>
      </c>
      <c r="E443" s="11">
        <v>0.43819444444444444</v>
      </c>
      <c r="F443" s="13" t="s">
        <v>4519</v>
      </c>
      <c r="G443" s="10">
        <v>42615.0</v>
      </c>
      <c r="H443" s="18">
        <v>42614.0</v>
      </c>
      <c r="I443" s="11">
        <v>0.6645833333333333</v>
      </c>
      <c r="J443" s="14"/>
      <c r="K443" s="13" t="s">
        <v>87</v>
      </c>
      <c r="L443" s="13" t="s">
        <v>4545</v>
      </c>
      <c r="M443" s="13" t="s">
        <v>2733</v>
      </c>
      <c r="N443" s="13" t="s">
        <v>4546</v>
      </c>
      <c r="O443" s="13">
        <v>1.0</v>
      </c>
      <c r="P443" s="13" t="s">
        <v>57</v>
      </c>
      <c r="Q443" s="14"/>
      <c r="R443" s="14"/>
      <c r="S443" s="14"/>
      <c r="T443" s="14"/>
      <c r="U443" s="16">
        <v>26704.0</v>
      </c>
      <c r="V443" s="93">
        <v>42628.0</v>
      </c>
      <c r="Y443">
        <f t="shared" si="10"/>
        <v>-1</v>
      </c>
    </row>
    <row r="444">
      <c r="A444" s="10">
        <v>42613.0</v>
      </c>
      <c r="B444" s="11">
        <v>0.5423611111111111</v>
      </c>
      <c r="C444" s="13" t="s">
        <v>24</v>
      </c>
      <c r="D444" s="13" t="s">
        <v>26</v>
      </c>
      <c r="E444" s="11">
        <v>0.5423611111111111</v>
      </c>
      <c r="F444" s="13" t="s">
        <v>203</v>
      </c>
      <c r="G444" s="10">
        <v>42622.0</v>
      </c>
      <c r="H444" s="12">
        <v>42620.0</v>
      </c>
      <c r="I444" s="11">
        <v>0.39166666666666666</v>
      </c>
      <c r="J444" s="14"/>
      <c r="K444" s="13" t="s">
        <v>121</v>
      </c>
      <c r="L444" s="13" t="s">
        <v>4549</v>
      </c>
      <c r="M444" s="13" t="s">
        <v>2229</v>
      </c>
      <c r="N444" s="13" t="s">
        <v>4550</v>
      </c>
      <c r="O444" s="13">
        <v>1.0</v>
      </c>
      <c r="P444" s="13" t="s">
        <v>4551</v>
      </c>
      <c r="Q444" s="13" t="s">
        <v>4552</v>
      </c>
      <c r="R444" s="14"/>
      <c r="S444" s="14"/>
      <c r="T444" s="14"/>
      <c r="U444" s="16">
        <v>26642.0</v>
      </c>
      <c r="V444" s="93">
        <v>42621.0</v>
      </c>
      <c r="Y444">
        <f t="shared" si="10"/>
        <v>-2</v>
      </c>
    </row>
    <row r="445">
      <c r="A445" s="45"/>
      <c r="B445" s="14"/>
      <c r="C445" s="14"/>
      <c r="D445" s="14"/>
      <c r="E445" s="14"/>
      <c r="F445" s="14"/>
      <c r="G445" s="45"/>
      <c r="H445" s="14"/>
      <c r="I445" s="14"/>
      <c r="J445" s="14"/>
      <c r="K445" s="14"/>
      <c r="L445" s="14"/>
      <c r="M445" s="14"/>
      <c r="N445" s="14"/>
      <c r="O445" s="14"/>
      <c r="P445" s="14"/>
      <c r="Q445" s="14"/>
      <c r="R445" s="14"/>
      <c r="S445" s="14"/>
      <c r="T445" s="14"/>
      <c r="V445" s="101"/>
    </row>
    <row r="446">
      <c r="A446" s="45"/>
      <c r="B446" s="14"/>
      <c r="C446" s="14"/>
      <c r="D446" s="14"/>
      <c r="E446" s="14"/>
      <c r="F446" s="14"/>
      <c r="G446" s="45"/>
      <c r="H446" s="14"/>
      <c r="I446" s="14"/>
      <c r="J446" s="14"/>
      <c r="K446" s="14"/>
      <c r="L446" s="14"/>
      <c r="M446" s="14"/>
      <c r="N446" s="14"/>
      <c r="O446" s="14"/>
      <c r="P446" s="14"/>
      <c r="Q446" s="14"/>
      <c r="R446" s="14"/>
      <c r="S446" s="14"/>
      <c r="T446" s="14"/>
      <c r="V446" s="101"/>
    </row>
    <row r="447">
      <c r="A447" s="45"/>
      <c r="B447" s="14"/>
      <c r="C447" s="14"/>
      <c r="D447" s="14"/>
      <c r="E447" s="14"/>
      <c r="F447" s="14"/>
      <c r="G447" s="45"/>
      <c r="H447" s="14"/>
      <c r="I447" s="14"/>
      <c r="J447" s="14"/>
      <c r="K447" s="14"/>
      <c r="L447" s="14"/>
      <c r="M447" s="14"/>
      <c r="N447" s="14"/>
      <c r="O447" s="14"/>
      <c r="P447" s="14"/>
      <c r="Q447" s="14"/>
      <c r="R447" s="14"/>
      <c r="S447" s="14"/>
      <c r="T447" s="14"/>
      <c r="V447" s="101"/>
    </row>
    <row r="448">
      <c r="A448" s="45"/>
      <c r="B448" s="14"/>
      <c r="C448" s="14"/>
      <c r="D448" s="14"/>
      <c r="E448" s="14"/>
      <c r="F448" s="14"/>
      <c r="G448" s="45"/>
      <c r="H448" s="14"/>
      <c r="I448" s="14"/>
      <c r="J448" s="14"/>
      <c r="K448" s="14"/>
      <c r="L448" s="14"/>
      <c r="M448" s="14"/>
      <c r="N448" s="14"/>
      <c r="O448" s="14"/>
      <c r="P448" s="14"/>
      <c r="Q448" s="14"/>
      <c r="R448" s="14"/>
      <c r="S448" s="14"/>
      <c r="T448" s="14"/>
      <c r="V448" s="101"/>
    </row>
    <row r="449">
      <c r="A449" s="45"/>
      <c r="B449" s="14"/>
      <c r="C449" s="14"/>
      <c r="D449" s="14"/>
      <c r="E449" s="14"/>
      <c r="F449" s="14"/>
      <c r="G449" s="45"/>
      <c r="H449" s="14"/>
      <c r="I449" s="14"/>
      <c r="J449" s="14"/>
      <c r="K449" s="14"/>
      <c r="L449" s="14"/>
      <c r="M449" s="14"/>
      <c r="N449" s="14"/>
      <c r="O449" s="14"/>
      <c r="P449" s="14"/>
      <c r="Q449" s="14"/>
      <c r="R449" s="14"/>
      <c r="S449" s="14"/>
      <c r="T449" s="14"/>
      <c r="V449" s="101"/>
    </row>
    <row r="450">
      <c r="A450" s="45"/>
      <c r="B450" s="14"/>
      <c r="C450" s="14"/>
      <c r="D450" s="14"/>
      <c r="E450" s="14"/>
      <c r="F450" s="14"/>
      <c r="G450" s="45"/>
      <c r="H450" s="14"/>
      <c r="I450" s="14"/>
      <c r="J450" s="14"/>
      <c r="K450" s="14"/>
      <c r="L450" s="14"/>
      <c r="M450" s="14"/>
      <c r="N450" s="14"/>
      <c r="O450" s="14"/>
      <c r="P450" s="14"/>
      <c r="Q450" s="14"/>
      <c r="R450" s="14"/>
      <c r="S450" s="14"/>
      <c r="T450" s="14"/>
      <c r="V450" s="101"/>
    </row>
    <row r="451">
      <c r="A451" s="45"/>
      <c r="B451" s="14"/>
      <c r="C451" s="14"/>
      <c r="D451" s="14"/>
      <c r="E451" s="14"/>
      <c r="F451" s="14"/>
      <c r="G451" s="45"/>
      <c r="H451" s="14"/>
      <c r="I451" s="14"/>
      <c r="J451" s="14"/>
      <c r="K451" s="14"/>
      <c r="L451" s="14"/>
      <c r="M451" s="14"/>
      <c r="N451" s="14"/>
      <c r="O451" s="14"/>
      <c r="P451" s="14"/>
      <c r="Q451" s="14"/>
      <c r="R451" s="14"/>
      <c r="S451" s="14"/>
      <c r="T451" s="14"/>
      <c r="V451" s="101"/>
    </row>
    <row r="452">
      <c r="A452" s="45"/>
      <c r="B452" s="14"/>
      <c r="C452" s="14"/>
      <c r="D452" s="14"/>
      <c r="E452" s="14"/>
      <c r="F452" s="14"/>
      <c r="G452" s="45"/>
      <c r="H452" s="14"/>
      <c r="I452" s="14"/>
      <c r="J452" s="14"/>
      <c r="K452" s="14"/>
      <c r="L452" s="14"/>
      <c r="M452" s="14"/>
      <c r="N452" s="14"/>
      <c r="O452" s="14"/>
      <c r="P452" s="14"/>
      <c r="Q452" s="14"/>
      <c r="R452" s="14"/>
      <c r="S452" s="14"/>
      <c r="T452" s="14"/>
      <c r="V452" s="101"/>
    </row>
    <row r="453">
      <c r="A453" s="45"/>
      <c r="B453" s="14"/>
      <c r="C453" s="14"/>
      <c r="D453" s="14"/>
      <c r="E453" s="14"/>
      <c r="F453" s="14"/>
      <c r="G453" s="45"/>
      <c r="H453" s="14"/>
      <c r="I453" s="14"/>
      <c r="J453" s="14"/>
      <c r="K453" s="14"/>
      <c r="L453" s="14"/>
      <c r="M453" s="14"/>
      <c r="N453" s="14"/>
      <c r="O453" s="14"/>
      <c r="P453" s="14"/>
      <c r="Q453" s="14"/>
      <c r="R453" s="14"/>
      <c r="S453" s="14"/>
      <c r="T453" s="14"/>
      <c r="V453" s="101"/>
    </row>
    <row r="454">
      <c r="A454" s="45"/>
      <c r="B454" s="14"/>
      <c r="C454" s="14"/>
      <c r="D454" s="14"/>
      <c r="E454" s="14"/>
      <c r="F454" s="14"/>
      <c r="G454" s="45"/>
      <c r="H454" s="14"/>
      <c r="I454" s="14"/>
      <c r="J454" s="14"/>
      <c r="K454" s="14"/>
      <c r="L454" s="14"/>
      <c r="M454" s="14"/>
      <c r="N454" s="14"/>
      <c r="O454" s="14"/>
      <c r="P454" s="14"/>
      <c r="Q454" s="14"/>
      <c r="R454" s="14"/>
      <c r="S454" s="14"/>
      <c r="T454" s="14"/>
      <c r="V454" s="101"/>
    </row>
    <row r="455">
      <c r="A455" s="45"/>
      <c r="B455" s="14"/>
      <c r="C455" s="14"/>
      <c r="D455" s="14"/>
      <c r="E455" s="14"/>
      <c r="F455" s="14"/>
      <c r="G455" s="45"/>
      <c r="H455" s="14"/>
      <c r="I455" s="14"/>
      <c r="J455" s="14"/>
      <c r="K455" s="14"/>
      <c r="L455" s="14"/>
      <c r="M455" s="14"/>
      <c r="N455" s="14"/>
      <c r="O455" s="14"/>
      <c r="P455" s="14"/>
      <c r="Q455" s="14"/>
      <c r="R455" s="14"/>
      <c r="S455" s="14"/>
      <c r="T455" s="14"/>
      <c r="V455" s="101"/>
    </row>
    <row r="456">
      <c r="A456" s="45"/>
      <c r="B456" s="14"/>
      <c r="C456" s="14"/>
      <c r="D456" s="14"/>
      <c r="E456" s="14"/>
      <c r="F456" s="14"/>
      <c r="G456" s="45"/>
      <c r="H456" s="14"/>
      <c r="I456" s="14"/>
      <c r="J456" s="14"/>
      <c r="K456" s="14"/>
      <c r="L456" s="14"/>
      <c r="M456" s="14"/>
      <c r="N456" s="14"/>
      <c r="O456" s="14"/>
      <c r="P456" s="14"/>
      <c r="Q456" s="14"/>
      <c r="R456" s="14"/>
      <c r="S456" s="14"/>
      <c r="T456" s="14"/>
      <c r="V456" s="101"/>
    </row>
    <row r="457">
      <c r="A457" s="45"/>
      <c r="B457" s="14"/>
      <c r="C457" s="14"/>
      <c r="D457" s="14"/>
      <c r="E457" s="14"/>
      <c r="F457" s="14"/>
      <c r="G457" s="45"/>
      <c r="H457" s="14"/>
      <c r="I457" s="14"/>
      <c r="J457" s="14"/>
      <c r="K457" s="14"/>
      <c r="L457" s="14"/>
      <c r="M457" s="14"/>
      <c r="N457" s="14"/>
      <c r="O457" s="14"/>
      <c r="P457" s="14"/>
      <c r="Q457" s="14"/>
      <c r="R457" s="14"/>
      <c r="S457" s="14"/>
      <c r="T457" s="14"/>
      <c r="V457" s="101"/>
    </row>
    <row r="458">
      <c r="A458" s="45"/>
      <c r="B458" s="14"/>
      <c r="C458" s="14"/>
      <c r="D458" s="14"/>
      <c r="E458" s="14"/>
      <c r="F458" s="14"/>
      <c r="G458" s="45"/>
      <c r="H458" s="14"/>
      <c r="I458" s="14"/>
      <c r="J458" s="14"/>
      <c r="K458" s="14"/>
      <c r="L458" s="14"/>
      <c r="M458" s="14"/>
      <c r="N458" s="14"/>
      <c r="O458" s="14"/>
      <c r="P458" s="14"/>
      <c r="Q458" s="14"/>
      <c r="R458" s="14"/>
      <c r="S458" s="14"/>
      <c r="T458" s="14"/>
      <c r="V458" s="101"/>
    </row>
    <row r="459">
      <c r="A459" s="45"/>
      <c r="B459" s="14"/>
      <c r="C459" s="14"/>
      <c r="D459" s="14"/>
      <c r="E459" s="14"/>
      <c r="F459" s="14"/>
      <c r="G459" s="45"/>
      <c r="H459" s="14"/>
      <c r="I459" s="14"/>
      <c r="J459" s="14"/>
      <c r="K459" s="14"/>
      <c r="L459" s="14"/>
      <c r="M459" s="14"/>
      <c r="N459" s="14"/>
      <c r="O459" s="14"/>
      <c r="P459" s="14"/>
      <c r="Q459" s="14"/>
      <c r="R459" s="14"/>
      <c r="S459" s="14"/>
      <c r="T459" s="14"/>
      <c r="V459" s="101"/>
    </row>
    <row r="460">
      <c r="A460" s="45"/>
      <c r="B460" s="14"/>
      <c r="C460" s="14"/>
      <c r="D460" s="14"/>
      <c r="E460" s="14"/>
      <c r="F460" s="14"/>
      <c r="G460" s="45"/>
      <c r="H460" s="14"/>
      <c r="I460" s="14"/>
      <c r="J460" s="14"/>
      <c r="K460" s="14"/>
      <c r="L460" s="14"/>
      <c r="M460" s="14"/>
      <c r="N460" s="14"/>
      <c r="O460" s="14"/>
      <c r="P460" s="14"/>
      <c r="Q460" s="14"/>
      <c r="R460" s="14"/>
      <c r="S460" s="14"/>
      <c r="T460" s="14"/>
      <c r="V460" s="101"/>
    </row>
    <row r="461">
      <c r="A461" s="45"/>
      <c r="B461" s="14"/>
      <c r="C461" s="14"/>
      <c r="D461" s="14"/>
      <c r="E461" s="14"/>
      <c r="F461" s="14"/>
      <c r="G461" s="45"/>
      <c r="H461" s="14"/>
      <c r="I461" s="14"/>
      <c r="J461" s="14"/>
      <c r="K461" s="14"/>
      <c r="L461" s="14"/>
      <c r="M461" s="14"/>
      <c r="N461" s="14"/>
      <c r="O461" s="14"/>
      <c r="P461" s="14"/>
      <c r="Q461" s="14"/>
      <c r="R461" s="14"/>
      <c r="S461" s="14"/>
      <c r="T461" s="14"/>
      <c r="V461" s="101"/>
    </row>
    <row r="462">
      <c r="A462" s="45"/>
      <c r="B462" s="14"/>
      <c r="C462" s="14"/>
      <c r="D462" s="14"/>
      <c r="E462" s="14"/>
      <c r="F462" s="14"/>
      <c r="G462" s="45"/>
      <c r="H462" s="14"/>
      <c r="I462" s="14"/>
      <c r="J462" s="14"/>
      <c r="K462" s="14"/>
      <c r="L462" s="14"/>
      <c r="M462" s="14"/>
      <c r="N462" s="14"/>
      <c r="O462" s="14"/>
      <c r="P462" s="14"/>
      <c r="Q462" s="14"/>
      <c r="R462" s="14"/>
      <c r="S462" s="14"/>
      <c r="T462" s="14"/>
      <c r="V462" s="101"/>
    </row>
    <row r="463">
      <c r="A463" s="45"/>
      <c r="B463" s="14"/>
      <c r="C463" s="14"/>
      <c r="D463" s="14"/>
      <c r="E463" s="14"/>
      <c r="F463" s="14"/>
      <c r="G463" s="45"/>
      <c r="H463" s="14"/>
      <c r="I463" s="14"/>
      <c r="J463" s="14"/>
      <c r="K463" s="14"/>
      <c r="L463" s="14"/>
      <c r="M463" s="14"/>
      <c r="N463" s="14"/>
      <c r="O463" s="14"/>
      <c r="P463" s="14"/>
      <c r="Q463" s="14"/>
      <c r="R463" s="14"/>
      <c r="S463" s="14"/>
      <c r="T463" s="14"/>
      <c r="V463" s="101"/>
    </row>
    <row r="464">
      <c r="A464" s="45"/>
      <c r="B464" s="14"/>
      <c r="C464" s="14"/>
      <c r="D464" s="14"/>
      <c r="E464" s="14"/>
      <c r="F464" s="14"/>
      <c r="G464" s="45"/>
      <c r="H464" s="14"/>
      <c r="I464" s="14"/>
      <c r="J464" s="14"/>
      <c r="K464" s="14"/>
      <c r="L464" s="14"/>
      <c r="M464" s="14"/>
      <c r="N464" s="14"/>
      <c r="O464" s="14"/>
      <c r="P464" s="14"/>
      <c r="Q464" s="14"/>
      <c r="R464" s="14"/>
      <c r="S464" s="14"/>
      <c r="T464" s="14"/>
      <c r="V464" s="101"/>
    </row>
    <row r="465">
      <c r="A465" s="45"/>
      <c r="B465" s="14"/>
      <c r="C465" s="14"/>
      <c r="D465" s="14"/>
      <c r="E465" s="14"/>
      <c r="F465" s="14"/>
      <c r="G465" s="45"/>
      <c r="H465" s="14"/>
      <c r="I465" s="14"/>
      <c r="J465" s="14"/>
      <c r="K465" s="14"/>
      <c r="L465" s="14"/>
      <c r="M465" s="14"/>
      <c r="N465" s="14"/>
      <c r="O465" s="14"/>
      <c r="P465" s="14"/>
      <c r="Q465" s="14"/>
      <c r="R465" s="14"/>
      <c r="S465" s="14"/>
      <c r="T465" s="14"/>
      <c r="V465" s="101"/>
    </row>
    <row r="466">
      <c r="A466" s="45"/>
      <c r="B466" s="14"/>
      <c r="C466" s="14"/>
      <c r="D466" s="14"/>
      <c r="E466" s="14"/>
      <c r="F466" s="14"/>
      <c r="G466" s="45"/>
      <c r="H466" s="14"/>
      <c r="I466" s="14"/>
      <c r="J466" s="14"/>
      <c r="K466" s="14"/>
      <c r="L466" s="14"/>
      <c r="M466" s="14"/>
      <c r="N466" s="14"/>
      <c r="O466" s="14"/>
      <c r="P466" s="14"/>
      <c r="Q466" s="14"/>
      <c r="R466" s="14"/>
      <c r="S466" s="14"/>
      <c r="T466" s="14"/>
      <c r="V466" s="101"/>
    </row>
    <row r="467">
      <c r="A467" s="45"/>
      <c r="B467" s="14"/>
      <c r="C467" s="14"/>
      <c r="D467" s="14"/>
      <c r="E467" s="14"/>
      <c r="F467" s="14"/>
      <c r="G467" s="45"/>
      <c r="H467" s="14"/>
      <c r="I467" s="14"/>
      <c r="J467" s="14"/>
      <c r="K467" s="14"/>
      <c r="L467" s="14"/>
      <c r="M467" s="14"/>
      <c r="N467" s="14"/>
      <c r="O467" s="14"/>
      <c r="P467" s="14"/>
      <c r="Q467" s="14"/>
      <c r="R467" s="14"/>
      <c r="S467" s="14"/>
      <c r="T467" s="14"/>
      <c r="V467" s="101"/>
    </row>
    <row r="468">
      <c r="A468" s="45"/>
      <c r="B468" s="14"/>
      <c r="C468" s="14"/>
      <c r="D468" s="14"/>
      <c r="E468" s="14"/>
      <c r="F468" s="14"/>
      <c r="G468" s="45"/>
      <c r="H468" s="14"/>
      <c r="I468" s="14"/>
      <c r="J468" s="14"/>
      <c r="K468" s="14"/>
      <c r="L468" s="14"/>
      <c r="M468" s="14"/>
      <c r="N468" s="14"/>
      <c r="O468" s="14"/>
      <c r="P468" s="14"/>
      <c r="Q468" s="14"/>
      <c r="R468" s="14"/>
      <c r="S468" s="14"/>
      <c r="T468" s="14"/>
      <c r="V468" s="101"/>
    </row>
    <row r="469">
      <c r="A469" s="45"/>
      <c r="B469" s="14"/>
      <c r="C469" s="14"/>
      <c r="D469" s="14"/>
      <c r="E469" s="14"/>
      <c r="F469" s="14"/>
      <c r="G469" s="45"/>
      <c r="H469" s="14"/>
      <c r="I469" s="14"/>
      <c r="J469" s="14"/>
      <c r="K469" s="14"/>
      <c r="L469" s="14"/>
      <c r="M469" s="14"/>
      <c r="N469" s="14"/>
      <c r="O469" s="14"/>
      <c r="P469" s="14"/>
      <c r="Q469" s="14"/>
      <c r="R469" s="14"/>
      <c r="S469" s="14"/>
      <c r="T469" s="14"/>
      <c r="V469" s="101"/>
    </row>
    <row r="470">
      <c r="A470" s="45"/>
      <c r="B470" s="14"/>
      <c r="C470" s="14"/>
      <c r="D470" s="14"/>
      <c r="E470" s="14"/>
      <c r="F470" s="14"/>
      <c r="G470" s="45"/>
      <c r="H470" s="14"/>
      <c r="I470" s="14"/>
      <c r="J470" s="14"/>
      <c r="K470" s="14"/>
      <c r="L470" s="14"/>
      <c r="M470" s="14"/>
      <c r="N470" s="14"/>
      <c r="O470" s="14"/>
      <c r="P470" s="14"/>
      <c r="Q470" s="14"/>
      <c r="R470" s="14"/>
      <c r="S470" s="14"/>
      <c r="T470" s="14"/>
      <c r="V470" s="101"/>
    </row>
    <row r="471">
      <c r="A471" s="45"/>
      <c r="B471" s="14"/>
      <c r="C471" s="14"/>
      <c r="D471" s="14"/>
      <c r="E471" s="14"/>
      <c r="F471" s="14"/>
      <c r="G471" s="45"/>
      <c r="H471" s="14"/>
      <c r="I471" s="14"/>
      <c r="J471" s="14"/>
      <c r="K471" s="14"/>
      <c r="L471" s="14"/>
      <c r="M471" s="14"/>
      <c r="N471" s="14"/>
      <c r="O471" s="14"/>
      <c r="P471" s="14"/>
      <c r="Q471" s="14"/>
      <c r="R471" s="14"/>
      <c r="S471" s="14"/>
      <c r="T471" s="14"/>
      <c r="V471" s="101"/>
    </row>
    <row r="472">
      <c r="A472" s="45"/>
      <c r="B472" s="14"/>
      <c r="C472" s="14"/>
      <c r="D472" s="14"/>
      <c r="E472" s="14"/>
      <c r="F472" s="14"/>
      <c r="G472" s="45"/>
      <c r="H472" s="14"/>
      <c r="I472" s="14"/>
      <c r="J472" s="14"/>
      <c r="K472" s="14"/>
      <c r="L472" s="14"/>
      <c r="M472" s="14"/>
      <c r="N472" s="14"/>
      <c r="O472" s="14"/>
      <c r="P472" s="14"/>
      <c r="Q472" s="14"/>
      <c r="R472" s="14"/>
      <c r="S472" s="14"/>
      <c r="T472" s="14"/>
      <c r="V472" s="101"/>
    </row>
    <row r="473">
      <c r="A473" s="45"/>
      <c r="B473" s="14"/>
      <c r="C473" s="14"/>
      <c r="D473" s="14"/>
      <c r="E473" s="14"/>
      <c r="F473" s="14"/>
      <c r="G473" s="45"/>
      <c r="H473" s="14"/>
      <c r="I473" s="14"/>
      <c r="J473" s="14"/>
      <c r="K473" s="14"/>
      <c r="L473" s="14"/>
      <c r="M473" s="14"/>
      <c r="N473" s="14"/>
      <c r="O473" s="14"/>
      <c r="P473" s="14"/>
      <c r="Q473" s="14"/>
      <c r="R473" s="14"/>
      <c r="S473" s="14"/>
      <c r="T473" s="14"/>
      <c r="V473" s="101"/>
    </row>
    <row r="474">
      <c r="A474" s="45"/>
      <c r="B474" s="14"/>
      <c r="C474" s="14"/>
      <c r="D474" s="14"/>
      <c r="E474" s="14"/>
      <c r="F474" s="14"/>
      <c r="G474" s="45"/>
      <c r="H474" s="14"/>
      <c r="I474" s="14"/>
      <c r="J474" s="14"/>
      <c r="K474" s="14"/>
      <c r="L474" s="14"/>
      <c r="M474" s="14"/>
      <c r="N474" s="14"/>
      <c r="O474" s="14"/>
      <c r="P474" s="14"/>
      <c r="Q474" s="14"/>
      <c r="R474" s="14"/>
      <c r="S474" s="14"/>
      <c r="T474" s="14"/>
      <c r="V474" s="101"/>
    </row>
    <row r="475">
      <c r="A475" s="45"/>
      <c r="B475" s="14"/>
      <c r="C475" s="14"/>
      <c r="D475" s="14"/>
      <c r="E475" s="14"/>
      <c r="F475" s="14"/>
      <c r="G475" s="45"/>
      <c r="H475" s="14"/>
      <c r="I475" s="14"/>
      <c r="J475" s="14"/>
      <c r="K475" s="14"/>
      <c r="L475" s="14"/>
      <c r="M475" s="14"/>
      <c r="N475" s="14"/>
      <c r="O475" s="14"/>
      <c r="P475" s="14"/>
      <c r="Q475" s="14"/>
      <c r="R475" s="14"/>
      <c r="S475" s="14"/>
      <c r="T475" s="14"/>
      <c r="V475" s="101"/>
    </row>
    <row r="476">
      <c r="A476" s="45"/>
      <c r="B476" s="14"/>
      <c r="C476" s="14"/>
      <c r="D476" s="14"/>
      <c r="E476" s="14"/>
      <c r="F476" s="14"/>
      <c r="G476" s="45"/>
      <c r="H476" s="14"/>
      <c r="I476" s="14"/>
      <c r="J476" s="14"/>
      <c r="K476" s="14"/>
      <c r="L476" s="14"/>
      <c r="M476" s="14"/>
      <c r="N476" s="14"/>
      <c r="O476" s="14"/>
      <c r="P476" s="14"/>
      <c r="Q476" s="14"/>
      <c r="R476" s="14"/>
      <c r="S476" s="14"/>
      <c r="T476" s="14"/>
      <c r="V476" s="101"/>
    </row>
    <row r="477">
      <c r="A477" s="45"/>
      <c r="B477" s="14"/>
      <c r="C477" s="14"/>
      <c r="D477" s="14"/>
      <c r="E477" s="14"/>
      <c r="F477" s="14"/>
      <c r="G477" s="45"/>
      <c r="H477" s="14"/>
      <c r="I477" s="14"/>
      <c r="J477" s="14"/>
      <c r="K477" s="14"/>
      <c r="L477" s="14"/>
      <c r="M477" s="14"/>
      <c r="N477" s="14"/>
      <c r="O477" s="14"/>
      <c r="P477" s="14"/>
      <c r="Q477" s="14"/>
      <c r="R477" s="14"/>
      <c r="S477" s="14"/>
      <c r="T477" s="14"/>
      <c r="V477" s="101"/>
    </row>
    <row r="478">
      <c r="A478" s="45"/>
      <c r="B478" s="14"/>
      <c r="C478" s="14"/>
      <c r="D478" s="14"/>
      <c r="E478" s="14"/>
      <c r="F478" s="14"/>
      <c r="G478" s="45"/>
      <c r="H478" s="14"/>
      <c r="I478" s="14"/>
      <c r="J478" s="14"/>
      <c r="K478" s="14"/>
      <c r="L478" s="14"/>
      <c r="M478" s="14"/>
      <c r="N478" s="14"/>
      <c r="O478" s="14"/>
      <c r="P478" s="14"/>
      <c r="Q478" s="14"/>
      <c r="R478" s="14"/>
      <c r="S478" s="14"/>
      <c r="T478" s="14"/>
      <c r="V478" s="101"/>
    </row>
    <row r="479">
      <c r="A479" s="45"/>
      <c r="B479" s="14"/>
      <c r="C479" s="14"/>
      <c r="D479" s="14"/>
      <c r="E479" s="14"/>
      <c r="F479" s="14"/>
      <c r="G479" s="45"/>
      <c r="H479" s="14"/>
      <c r="I479" s="14"/>
      <c r="J479" s="14"/>
      <c r="K479" s="14"/>
      <c r="L479" s="14"/>
      <c r="M479" s="14"/>
      <c r="N479" s="14"/>
      <c r="O479" s="14"/>
      <c r="P479" s="14"/>
      <c r="Q479" s="14"/>
      <c r="R479" s="14"/>
      <c r="S479" s="14"/>
      <c r="T479" s="14"/>
      <c r="V479" s="101"/>
    </row>
    <row r="480">
      <c r="A480" s="45"/>
      <c r="B480" s="14"/>
      <c r="C480" s="14"/>
      <c r="D480" s="14"/>
      <c r="E480" s="14"/>
      <c r="F480" s="14"/>
      <c r="G480" s="45"/>
      <c r="H480" s="14"/>
      <c r="I480" s="14"/>
      <c r="J480" s="14"/>
      <c r="K480" s="14"/>
      <c r="L480" s="14"/>
      <c r="M480" s="14"/>
      <c r="N480" s="14"/>
      <c r="O480" s="14"/>
      <c r="P480" s="14"/>
      <c r="Q480" s="14"/>
      <c r="R480" s="14"/>
      <c r="S480" s="14"/>
      <c r="T480" s="14"/>
      <c r="V480" s="101"/>
    </row>
    <row r="481">
      <c r="A481" s="45"/>
      <c r="B481" s="14"/>
      <c r="C481" s="14"/>
      <c r="D481" s="14"/>
      <c r="E481" s="14"/>
      <c r="F481" s="14"/>
      <c r="G481" s="45"/>
      <c r="H481" s="14"/>
      <c r="I481" s="14"/>
      <c r="J481" s="14"/>
      <c r="K481" s="14"/>
      <c r="L481" s="14"/>
      <c r="M481" s="14"/>
      <c r="N481" s="14"/>
      <c r="O481" s="14"/>
      <c r="P481" s="14"/>
      <c r="Q481" s="14"/>
      <c r="R481" s="14"/>
      <c r="S481" s="14"/>
      <c r="T481" s="14"/>
      <c r="V481" s="101"/>
    </row>
    <row r="482">
      <c r="A482" s="45"/>
      <c r="B482" s="14"/>
      <c r="C482" s="14"/>
      <c r="D482" s="14"/>
      <c r="E482" s="14"/>
      <c r="F482" s="14"/>
      <c r="G482" s="45"/>
      <c r="H482" s="14"/>
      <c r="I482" s="14"/>
      <c r="J482" s="14"/>
      <c r="K482" s="14"/>
      <c r="L482" s="14"/>
      <c r="M482" s="14"/>
      <c r="N482" s="14"/>
      <c r="O482" s="14"/>
      <c r="P482" s="14"/>
      <c r="Q482" s="14"/>
      <c r="R482" s="14"/>
      <c r="S482" s="14"/>
      <c r="T482" s="14"/>
      <c r="V482" s="101"/>
    </row>
    <row r="483">
      <c r="A483" s="45"/>
      <c r="B483" s="14"/>
      <c r="C483" s="14"/>
      <c r="D483" s="14"/>
      <c r="E483" s="14"/>
      <c r="F483" s="14"/>
      <c r="G483" s="45"/>
      <c r="H483" s="14"/>
      <c r="I483" s="14"/>
      <c r="J483" s="14"/>
      <c r="K483" s="14"/>
      <c r="L483" s="14"/>
      <c r="M483" s="14"/>
      <c r="N483" s="14"/>
      <c r="O483" s="14"/>
      <c r="P483" s="14"/>
      <c r="Q483" s="14"/>
      <c r="R483" s="14"/>
      <c r="S483" s="14"/>
      <c r="T483" s="14"/>
      <c r="V483" s="101"/>
    </row>
    <row r="484">
      <c r="A484" s="45"/>
      <c r="B484" s="14"/>
      <c r="C484" s="14"/>
      <c r="D484" s="14"/>
      <c r="E484" s="14"/>
      <c r="F484" s="14"/>
      <c r="G484" s="45"/>
      <c r="H484" s="14"/>
      <c r="I484" s="14"/>
      <c r="J484" s="14"/>
      <c r="K484" s="14"/>
      <c r="L484" s="14"/>
      <c r="M484" s="14"/>
      <c r="N484" s="14"/>
      <c r="O484" s="14"/>
      <c r="P484" s="14"/>
      <c r="Q484" s="14"/>
      <c r="R484" s="14"/>
      <c r="S484" s="14"/>
      <c r="T484" s="14"/>
      <c r="V484" s="101"/>
    </row>
    <row r="485">
      <c r="A485" s="45"/>
      <c r="B485" s="14"/>
      <c r="C485" s="14"/>
      <c r="D485" s="14"/>
      <c r="E485" s="14"/>
      <c r="F485" s="14"/>
      <c r="G485" s="45"/>
      <c r="H485" s="14"/>
      <c r="I485" s="14"/>
      <c r="J485" s="14"/>
      <c r="K485" s="14"/>
      <c r="L485" s="14"/>
      <c r="M485" s="14"/>
      <c r="N485" s="14"/>
      <c r="O485" s="14"/>
      <c r="P485" s="14"/>
      <c r="Q485" s="14"/>
      <c r="R485" s="14"/>
      <c r="S485" s="14"/>
      <c r="T485" s="14"/>
      <c r="V485" s="101"/>
    </row>
    <row r="486">
      <c r="A486" s="45"/>
      <c r="B486" s="14"/>
      <c r="C486" s="14"/>
      <c r="D486" s="14"/>
      <c r="E486" s="14"/>
      <c r="F486" s="14"/>
      <c r="G486" s="45"/>
      <c r="H486" s="14"/>
      <c r="I486" s="14"/>
      <c r="J486" s="14"/>
      <c r="K486" s="14"/>
      <c r="L486" s="14"/>
      <c r="M486" s="14"/>
      <c r="N486" s="14"/>
      <c r="O486" s="14"/>
      <c r="P486" s="14"/>
      <c r="Q486" s="14"/>
      <c r="R486" s="14"/>
      <c r="S486" s="14"/>
      <c r="T486" s="14"/>
      <c r="V486" s="101"/>
    </row>
    <row r="487">
      <c r="A487" s="45"/>
      <c r="B487" s="14"/>
      <c r="C487" s="14"/>
      <c r="D487" s="14"/>
      <c r="E487" s="14"/>
      <c r="F487" s="14"/>
      <c r="G487" s="45"/>
      <c r="H487" s="14"/>
      <c r="I487" s="14"/>
      <c r="J487" s="14"/>
      <c r="K487" s="14"/>
      <c r="L487" s="14"/>
      <c r="M487" s="14"/>
      <c r="N487" s="14"/>
      <c r="O487" s="14"/>
      <c r="P487" s="14"/>
      <c r="Q487" s="14"/>
      <c r="R487" s="14"/>
      <c r="S487" s="14"/>
      <c r="T487" s="14"/>
      <c r="V487" s="101"/>
    </row>
    <row r="488">
      <c r="A488" s="45"/>
      <c r="B488" s="14"/>
      <c r="C488" s="14"/>
      <c r="D488" s="14"/>
      <c r="E488" s="14"/>
      <c r="F488" s="14"/>
      <c r="G488" s="45"/>
      <c r="H488" s="14"/>
      <c r="I488" s="14"/>
      <c r="J488" s="14"/>
      <c r="K488" s="14"/>
      <c r="L488" s="14"/>
      <c r="M488" s="14"/>
      <c r="N488" s="14"/>
      <c r="O488" s="14"/>
      <c r="P488" s="14"/>
      <c r="Q488" s="14"/>
      <c r="R488" s="14"/>
      <c r="S488" s="14"/>
      <c r="T488" s="14"/>
      <c r="V488" s="101"/>
    </row>
    <row r="489">
      <c r="A489" s="45"/>
      <c r="B489" s="14"/>
      <c r="C489" s="14"/>
      <c r="D489" s="14"/>
      <c r="E489" s="14"/>
      <c r="F489" s="14"/>
      <c r="G489" s="45"/>
      <c r="H489" s="14"/>
      <c r="I489" s="14"/>
      <c r="J489" s="14"/>
      <c r="K489" s="14"/>
      <c r="L489" s="14"/>
      <c r="M489" s="14"/>
      <c r="N489" s="14"/>
      <c r="O489" s="14"/>
      <c r="P489" s="14"/>
      <c r="Q489" s="14"/>
      <c r="R489" s="14"/>
      <c r="S489" s="14"/>
      <c r="T489" s="14"/>
      <c r="V489" s="101"/>
    </row>
    <row r="490">
      <c r="A490" s="45"/>
      <c r="B490" s="14"/>
      <c r="C490" s="14"/>
      <c r="D490" s="14"/>
      <c r="E490" s="14"/>
      <c r="F490" s="14"/>
      <c r="G490" s="45"/>
      <c r="H490" s="14"/>
      <c r="I490" s="14"/>
      <c r="J490" s="14"/>
      <c r="K490" s="14"/>
      <c r="L490" s="14"/>
      <c r="M490" s="14"/>
      <c r="N490" s="14"/>
      <c r="O490" s="14"/>
      <c r="P490" s="14"/>
      <c r="Q490" s="14"/>
      <c r="R490" s="14"/>
      <c r="S490" s="14"/>
      <c r="T490" s="14"/>
      <c r="V490" s="101"/>
    </row>
    <row r="491">
      <c r="A491" s="45"/>
      <c r="B491" s="14"/>
      <c r="C491" s="14"/>
      <c r="D491" s="14"/>
      <c r="E491" s="14"/>
      <c r="F491" s="14"/>
      <c r="G491" s="45"/>
      <c r="H491" s="14"/>
      <c r="I491" s="14"/>
      <c r="J491" s="14"/>
      <c r="K491" s="14"/>
      <c r="L491" s="14"/>
      <c r="M491" s="14"/>
      <c r="N491" s="14"/>
      <c r="O491" s="14"/>
      <c r="P491" s="14"/>
      <c r="Q491" s="14"/>
      <c r="R491" s="14"/>
      <c r="S491" s="14"/>
      <c r="T491" s="14"/>
      <c r="V491" s="101"/>
    </row>
    <row r="492">
      <c r="A492" s="45"/>
      <c r="B492" s="14"/>
      <c r="C492" s="14"/>
      <c r="D492" s="14"/>
      <c r="E492" s="14"/>
      <c r="F492" s="14"/>
      <c r="G492" s="45"/>
      <c r="H492" s="14"/>
      <c r="I492" s="14"/>
      <c r="J492" s="14"/>
      <c r="K492" s="14"/>
      <c r="L492" s="14"/>
      <c r="M492" s="14"/>
      <c r="N492" s="14"/>
      <c r="O492" s="14"/>
      <c r="P492" s="14"/>
      <c r="Q492" s="14"/>
      <c r="R492" s="14"/>
      <c r="S492" s="14"/>
      <c r="T492" s="14"/>
      <c r="V492" s="101"/>
    </row>
    <row r="493">
      <c r="A493" s="45"/>
      <c r="B493" s="14"/>
      <c r="C493" s="14"/>
      <c r="D493" s="14"/>
      <c r="E493" s="14"/>
      <c r="F493" s="14"/>
      <c r="G493" s="45"/>
      <c r="H493" s="14"/>
      <c r="I493" s="14"/>
      <c r="J493" s="14"/>
      <c r="K493" s="14"/>
      <c r="L493" s="14"/>
      <c r="M493" s="14"/>
      <c r="N493" s="14"/>
      <c r="O493" s="14"/>
      <c r="P493" s="14"/>
      <c r="Q493" s="14"/>
      <c r="R493" s="14"/>
      <c r="S493" s="14"/>
      <c r="T493" s="14"/>
      <c r="V493" s="101"/>
    </row>
    <row r="494">
      <c r="A494" s="45"/>
      <c r="B494" s="14"/>
      <c r="C494" s="14"/>
      <c r="D494" s="14"/>
      <c r="E494" s="14"/>
      <c r="F494" s="14"/>
      <c r="G494" s="45"/>
      <c r="H494" s="14"/>
      <c r="I494" s="14"/>
      <c r="J494" s="14"/>
      <c r="K494" s="14"/>
      <c r="L494" s="14"/>
      <c r="M494" s="14"/>
      <c r="N494" s="14"/>
      <c r="O494" s="14"/>
      <c r="P494" s="14"/>
      <c r="Q494" s="14"/>
      <c r="R494" s="14"/>
      <c r="S494" s="14"/>
      <c r="T494" s="14"/>
      <c r="V494" s="101"/>
    </row>
    <row r="495">
      <c r="A495" s="45"/>
      <c r="B495" s="14"/>
      <c r="C495" s="14"/>
      <c r="D495" s="14"/>
      <c r="E495" s="14"/>
      <c r="F495" s="14"/>
      <c r="G495" s="45"/>
      <c r="H495" s="14"/>
      <c r="I495" s="14"/>
      <c r="J495" s="14"/>
      <c r="K495" s="14"/>
      <c r="L495" s="14"/>
      <c r="M495" s="14"/>
      <c r="N495" s="14"/>
      <c r="O495" s="14"/>
      <c r="P495" s="14"/>
      <c r="Q495" s="14"/>
      <c r="R495" s="14"/>
      <c r="S495" s="14"/>
      <c r="T495" s="14"/>
      <c r="V495" s="101"/>
    </row>
    <row r="496">
      <c r="A496" s="45"/>
      <c r="B496" s="14"/>
      <c r="C496" s="14"/>
      <c r="D496" s="14"/>
      <c r="E496" s="14"/>
      <c r="F496" s="14"/>
      <c r="G496" s="45"/>
      <c r="H496" s="14"/>
      <c r="I496" s="14"/>
      <c r="J496" s="14"/>
      <c r="K496" s="14"/>
      <c r="L496" s="14"/>
      <c r="M496" s="14"/>
      <c r="N496" s="14"/>
      <c r="O496" s="14"/>
      <c r="P496" s="14"/>
      <c r="Q496" s="14"/>
      <c r="R496" s="14"/>
      <c r="S496" s="14"/>
      <c r="T496" s="14"/>
      <c r="V496" s="101"/>
    </row>
    <row r="497">
      <c r="A497" s="45"/>
      <c r="B497" s="14"/>
      <c r="C497" s="14"/>
      <c r="D497" s="14"/>
      <c r="E497" s="14"/>
      <c r="F497" s="14"/>
      <c r="G497" s="45"/>
      <c r="H497" s="14"/>
      <c r="I497" s="14"/>
      <c r="J497" s="14"/>
      <c r="K497" s="14"/>
      <c r="L497" s="14"/>
      <c r="M497" s="14"/>
      <c r="N497" s="14"/>
      <c r="O497" s="14"/>
      <c r="P497" s="14"/>
      <c r="Q497" s="14"/>
      <c r="R497" s="14"/>
      <c r="S497" s="14"/>
      <c r="T497" s="14"/>
      <c r="V497" s="101"/>
    </row>
    <row r="498">
      <c r="A498" s="45"/>
      <c r="B498" s="14"/>
      <c r="C498" s="14"/>
      <c r="D498" s="14"/>
      <c r="E498" s="14"/>
      <c r="F498" s="14"/>
      <c r="G498" s="45"/>
      <c r="H498" s="14"/>
      <c r="I498" s="14"/>
      <c r="J498" s="14"/>
      <c r="K498" s="14"/>
      <c r="L498" s="14"/>
      <c r="M498" s="14"/>
      <c r="N498" s="14"/>
      <c r="O498" s="14"/>
      <c r="P498" s="14"/>
      <c r="Q498" s="14"/>
      <c r="R498" s="14"/>
      <c r="S498" s="14"/>
      <c r="T498" s="14"/>
      <c r="V498" s="101"/>
    </row>
    <row r="499">
      <c r="A499" s="45"/>
      <c r="B499" s="14"/>
      <c r="C499" s="14"/>
      <c r="D499" s="14"/>
      <c r="E499" s="14"/>
      <c r="F499" s="14"/>
      <c r="G499" s="45"/>
      <c r="H499" s="14"/>
      <c r="I499" s="14"/>
      <c r="J499" s="14"/>
      <c r="K499" s="14"/>
      <c r="L499" s="14"/>
      <c r="M499" s="14"/>
      <c r="N499" s="14"/>
      <c r="O499" s="14"/>
      <c r="P499" s="14"/>
      <c r="Q499" s="14"/>
      <c r="R499" s="14"/>
      <c r="S499" s="14"/>
      <c r="T499" s="14"/>
      <c r="V499" s="101"/>
    </row>
    <row r="500">
      <c r="A500" s="45"/>
      <c r="B500" s="14"/>
      <c r="C500" s="14"/>
      <c r="D500" s="14"/>
      <c r="E500" s="14"/>
      <c r="F500" s="14"/>
      <c r="G500" s="45"/>
      <c r="H500" s="14"/>
      <c r="I500" s="14"/>
      <c r="J500" s="14"/>
      <c r="K500" s="14"/>
      <c r="L500" s="14"/>
      <c r="M500" s="14"/>
      <c r="N500" s="14"/>
      <c r="O500" s="14"/>
      <c r="P500" s="14"/>
      <c r="Q500" s="14"/>
      <c r="R500" s="14"/>
      <c r="S500" s="14"/>
      <c r="T500" s="14"/>
      <c r="V500" s="101"/>
    </row>
    <row r="501">
      <c r="A501" s="45"/>
      <c r="B501" s="14"/>
      <c r="C501" s="14"/>
      <c r="D501" s="14"/>
      <c r="E501" s="14"/>
      <c r="F501" s="14"/>
      <c r="G501" s="45"/>
      <c r="H501" s="14"/>
      <c r="I501" s="14"/>
      <c r="J501" s="14"/>
      <c r="K501" s="14"/>
      <c r="L501" s="14"/>
      <c r="M501" s="14"/>
      <c r="N501" s="14"/>
      <c r="O501" s="14"/>
      <c r="P501" s="14"/>
      <c r="Q501" s="14"/>
      <c r="R501" s="14"/>
      <c r="S501" s="14"/>
      <c r="T501" s="14"/>
      <c r="V501" s="101"/>
    </row>
    <row r="502">
      <c r="A502" s="45"/>
      <c r="B502" s="14"/>
      <c r="C502" s="14"/>
      <c r="D502" s="14"/>
      <c r="E502" s="14"/>
      <c r="F502" s="14"/>
      <c r="G502" s="45"/>
      <c r="H502" s="14"/>
      <c r="I502" s="14"/>
      <c r="J502" s="14"/>
      <c r="K502" s="14"/>
      <c r="L502" s="14"/>
      <c r="M502" s="14"/>
      <c r="N502" s="14"/>
      <c r="O502" s="14"/>
      <c r="P502" s="14"/>
      <c r="Q502" s="14"/>
      <c r="R502" s="14"/>
      <c r="S502" s="14"/>
      <c r="T502" s="14"/>
      <c r="V502" s="101"/>
    </row>
    <row r="503">
      <c r="A503" s="45"/>
      <c r="B503" s="14"/>
      <c r="C503" s="14"/>
      <c r="D503" s="14"/>
      <c r="E503" s="14"/>
      <c r="F503" s="14"/>
      <c r="G503" s="45"/>
      <c r="H503" s="14"/>
      <c r="I503" s="14"/>
      <c r="J503" s="14"/>
      <c r="K503" s="14"/>
      <c r="L503" s="14"/>
      <c r="M503" s="14"/>
      <c r="N503" s="14"/>
      <c r="O503" s="14"/>
      <c r="P503" s="14"/>
      <c r="Q503" s="14"/>
      <c r="R503" s="14"/>
      <c r="S503" s="14"/>
      <c r="T503" s="14"/>
      <c r="V503" s="101"/>
    </row>
    <row r="504">
      <c r="A504" s="45"/>
      <c r="B504" s="14"/>
      <c r="C504" s="14"/>
      <c r="D504" s="14"/>
      <c r="E504" s="14"/>
      <c r="F504" s="14"/>
      <c r="G504" s="45"/>
      <c r="H504" s="14"/>
      <c r="I504" s="14"/>
      <c r="J504" s="14"/>
      <c r="K504" s="14"/>
      <c r="L504" s="14"/>
      <c r="M504" s="14"/>
      <c r="N504" s="14"/>
      <c r="O504" s="14"/>
      <c r="P504" s="14"/>
      <c r="Q504" s="14"/>
      <c r="R504" s="14"/>
      <c r="S504" s="14"/>
      <c r="T504" s="14"/>
      <c r="V504" s="101"/>
    </row>
    <row r="505">
      <c r="A505" s="45"/>
      <c r="B505" s="14"/>
      <c r="C505" s="14"/>
      <c r="D505" s="14"/>
      <c r="E505" s="14"/>
      <c r="F505" s="14"/>
      <c r="G505" s="45"/>
      <c r="H505" s="14"/>
      <c r="I505" s="14"/>
      <c r="J505" s="14"/>
      <c r="K505" s="14"/>
      <c r="L505" s="14"/>
      <c r="M505" s="14"/>
      <c r="N505" s="14"/>
      <c r="O505" s="14"/>
      <c r="P505" s="14"/>
      <c r="Q505" s="14"/>
      <c r="R505" s="14"/>
      <c r="S505" s="14"/>
      <c r="T505" s="14"/>
      <c r="V505" s="101"/>
    </row>
    <row r="506">
      <c r="A506" s="45"/>
      <c r="B506" s="14"/>
      <c r="C506" s="14"/>
      <c r="D506" s="14"/>
      <c r="E506" s="14"/>
      <c r="F506" s="14"/>
      <c r="G506" s="45"/>
      <c r="H506" s="14"/>
      <c r="I506" s="14"/>
      <c r="J506" s="14"/>
      <c r="K506" s="14"/>
      <c r="L506" s="14"/>
      <c r="M506" s="14"/>
      <c r="N506" s="14"/>
      <c r="O506" s="14"/>
      <c r="P506" s="14"/>
      <c r="Q506" s="14"/>
      <c r="R506" s="14"/>
      <c r="S506" s="14"/>
      <c r="T506" s="14"/>
      <c r="V506" s="101"/>
    </row>
    <row r="507">
      <c r="A507" s="45"/>
      <c r="B507" s="14"/>
      <c r="C507" s="14"/>
      <c r="D507" s="14"/>
      <c r="E507" s="14"/>
      <c r="F507" s="14"/>
      <c r="G507" s="45"/>
      <c r="H507" s="14"/>
      <c r="I507" s="14"/>
      <c r="J507" s="14"/>
      <c r="K507" s="14"/>
      <c r="L507" s="14"/>
      <c r="M507" s="14"/>
      <c r="N507" s="14"/>
      <c r="O507" s="14"/>
      <c r="P507" s="14"/>
      <c r="Q507" s="14"/>
      <c r="R507" s="14"/>
      <c r="S507" s="14"/>
      <c r="T507" s="14"/>
      <c r="V507" s="101"/>
    </row>
    <row r="508">
      <c r="A508" s="45"/>
      <c r="B508" s="14"/>
      <c r="C508" s="14"/>
      <c r="D508" s="14"/>
      <c r="E508" s="14"/>
      <c r="F508" s="14"/>
      <c r="G508" s="45"/>
      <c r="H508" s="14"/>
      <c r="I508" s="14"/>
      <c r="J508" s="14"/>
      <c r="K508" s="14"/>
      <c r="L508" s="14"/>
      <c r="M508" s="14"/>
      <c r="N508" s="14"/>
      <c r="O508" s="14"/>
      <c r="P508" s="14"/>
      <c r="Q508" s="14"/>
      <c r="R508" s="14"/>
      <c r="S508" s="14"/>
      <c r="T508" s="14"/>
      <c r="V508" s="101"/>
    </row>
    <row r="509">
      <c r="A509" s="45"/>
      <c r="B509" s="14"/>
      <c r="C509" s="14"/>
      <c r="D509" s="14"/>
      <c r="E509" s="14"/>
      <c r="F509" s="14"/>
      <c r="G509" s="45"/>
      <c r="H509" s="14"/>
      <c r="I509" s="14"/>
      <c r="J509" s="14"/>
      <c r="K509" s="14"/>
      <c r="L509" s="14"/>
      <c r="M509" s="14"/>
      <c r="N509" s="14"/>
      <c r="O509" s="14"/>
      <c r="P509" s="14"/>
      <c r="Q509" s="14"/>
      <c r="R509" s="14"/>
      <c r="S509" s="14"/>
      <c r="T509" s="14"/>
      <c r="V509" s="101"/>
    </row>
    <row r="510">
      <c r="A510" s="45"/>
      <c r="B510" s="14"/>
      <c r="C510" s="14"/>
      <c r="D510" s="14"/>
      <c r="E510" s="14"/>
      <c r="F510" s="14"/>
      <c r="G510" s="45"/>
      <c r="H510" s="14"/>
      <c r="I510" s="14"/>
      <c r="J510" s="14"/>
      <c r="K510" s="14"/>
      <c r="L510" s="14"/>
      <c r="M510" s="14"/>
      <c r="N510" s="14"/>
      <c r="O510" s="14"/>
      <c r="P510" s="14"/>
      <c r="Q510" s="14"/>
      <c r="R510" s="14"/>
      <c r="S510" s="14"/>
      <c r="T510" s="14"/>
      <c r="V510" s="101"/>
    </row>
    <row r="511">
      <c r="A511" s="45"/>
      <c r="B511" s="14"/>
      <c r="C511" s="14"/>
      <c r="D511" s="14"/>
      <c r="E511" s="14"/>
      <c r="F511" s="14"/>
      <c r="G511" s="45"/>
      <c r="H511" s="14"/>
      <c r="I511" s="14"/>
      <c r="J511" s="14"/>
      <c r="K511" s="14"/>
      <c r="L511" s="14"/>
      <c r="M511" s="14"/>
      <c r="N511" s="14"/>
      <c r="O511" s="14"/>
      <c r="P511" s="14"/>
      <c r="Q511" s="14"/>
      <c r="R511" s="14"/>
      <c r="S511" s="14"/>
      <c r="T511" s="14"/>
      <c r="V511" s="101"/>
    </row>
    <row r="512">
      <c r="A512" s="45"/>
      <c r="B512" s="14"/>
      <c r="C512" s="14"/>
      <c r="D512" s="14"/>
      <c r="E512" s="14"/>
      <c r="F512" s="14"/>
      <c r="G512" s="45"/>
      <c r="H512" s="14"/>
      <c r="I512" s="14"/>
      <c r="J512" s="14"/>
      <c r="K512" s="14"/>
      <c r="L512" s="14"/>
      <c r="M512" s="14"/>
      <c r="N512" s="14"/>
      <c r="O512" s="14"/>
      <c r="P512" s="14"/>
      <c r="Q512" s="14"/>
      <c r="R512" s="14"/>
      <c r="S512" s="14"/>
      <c r="T512" s="14"/>
      <c r="V512" s="101"/>
    </row>
    <row r="513">
      <c r="A513" s="45"/>
      <c r="B513" s="14"/>
      <c r="C513" s="14"/>
      <c r="D513" s="14"/>
      <c r="E513" s="14"/>
      <c r="F513" s="14"/>
      <c r="G513" s="45"/>
      <c r="H513" s="14"/>
      <c r="I513" s="14"/>
      <c r="J513" s="14"/>
      <c r="K513" s="14"/>
      <c r="L513" s="14"/>
      <c r="M513" s="14"/>
      <c r="N513" s="14"/>
      <c r="O513" s="14"/>
      <c r="P513" s="14"/>
      <c r="Q513" s="14"/>
      <c r="R513" s="14"/>
      <c r="S513" s="14"/>
      <c r="T513" s="14"/>
      <c r="V513" s="101"/>
    </row>
    <row r="514">
      <c r="A514" s="45"/>
      <c r="B514" s="14"/>
      <c r="C514" s="14"/>
      <c r="D514" s="14"/>
      <c r="E514" s="14"/>
      <c r="F514" s="14"/>
      <c r="G514" s="45"/>
      <c r="H514" s="14"/>
      <c r="I514" s="14"/>
      <c r="J514" s="14"/>
      <c r="K514" s="14"/>
      <c r="L514" s="14"/>
      <c r="M514" s="14"/>
      <c r="N514" s="14"/>
      <c r="O514" s="14"/>
      <c r="P514" s="14"/>
      <c r="Q514" s="14"/>
      <c r="R514" s="14"/>
      <c r="S514" s="14"/>
      <c r="T514" s="14"/>
      <c r="V514" s="101"/>
    </row>
    <row r="515">
      <c r="A515" s="45"/>
      <c r="B515" s="14"/>
      <c r="C515" s="14"/>
      <c r="D515" s="14"/>
      <c r="E515" s="14"/>
      <c r="F515" s="14"/>
      <c r="G515" s="45"/>
      <c r="H515" s="14"/>
      <c r="I515" s="14"/>
      <c r="J515" s="14"/>
      <c r="K515" s="14"/>
      <c r="L515" s="14"/>
      <c r="M515" s="14"/>
      <c r="N515" s="14"/>
      <c r="O515" s="14"/>
      <c r="P515" s="14"/>
      <c r="Q515" s="14"/>
      <c r="R515" s="14"/>
      <c r="S515" s="14"/>
      <c r="T515" s="14"/>
      <c r="V515" s="101"/>
    </row>
    <row r="516">
      <c r="A516" s="45"/>
      <c r="B516" s="14"/>
      <c r="C516" s="14"/>
      <c r="D516" s="14"/>
      <c r="E516" s="14"/>
      <c r="F516" s="14"/>
      <c r="G516" s="45"/>
      <c r="H516" s="14"/>
      <c r="I516" s="14"/>
      <c r="J516" s="14"/>
      <c r="K516" s="14"/>
      <c r="L516" s="14"/>
      <c r="M516" s="14"/>
      <c r="N516" s="14"/>
      <c r="O516" s="14"/>
      <c r="P516" s="14"/>
      <c r="Q516" s="14"/>
      <c r="R516" s="14"/>
      <c r="S516" s="14"/>
      <c r="T516" s="14"/>
      <c r="V516" s="101"/>
    </row>
    <row r="517">
      <c r="A517" s="45"/>
      <c r="B517" s="14"/>
      <c r="C517" s="14"/>
      <c r="D517" s="14"/>
      <c r="E517" s="14"/>
      <c r="F517" s="14"/>
      <c r="G517" s="45"/>
      <c r="H517" s="14"/>
      <c r="I517" s="14"/>
      <c r="J517" s="14"/>
      <c r="K517" s="14"/>
      <c r="L517" s="14"/>
      <c r="M517" s="14"/>
      <c r="N517" s="14"/>
      <c r="O517" s="14"/>
      <c r="P517" s="14"/>
      <c r="Q517" s="14"/>
      <c r="R517" s="14"/>
      <c r="S517" s="14"/>
      <c r="T517" s="14"/>
      <c r="V517" s="101"/>
    </row>
    <row r="518">
      <c r="A518" s="45"/>
      <c r="B518" s="14"/>
      <c r="C518" s="14"/>
      <c r="D518" s="14"/>
      <c r="E518" s="14"/>
      <c r="F518" s="14"/>
      <c r="G518" s="45"/>
      <c r="H518" s="14"/>
      <c r="I518" s="14"/>
      <c r="J518" s="14"/>
      <c r="K518" s="14"/>
      <c r="L518" s="14"/>
      <c r="M518" s="14"/>
      <c r="N518" s="14"/>
      <c r="O518" s="14"/>
      <c r="P518" s="14"/>
      <c r="Q518" s="14"/>
      <c r="R518" s="14"/>
      <c r="S518" s="14"/>
      <c r="T518" s="14"/>
      <c r="V518" s="101"/>
    </row>
    <row r="519">
      <c r="A519" s="45"/>
      <c r="B519" s="14"/>
      <c r="C519" s="14"/>
      <c r="D519" s="14"/>
      <c r="E519" s="14"/>
      <c r="F519" s="14"/>
      <c r="G519" s="45"/>
      <c r="H519" s="14"/>
      <c r="I519" s="14"/>
      <c r="J519" s="14"/>
      <c r="K519" s="14"/>
      <c r="L519" s="14"/>
      <c r="M519" s="14"/>
      <c r="N519" s="14"/>
      <c r="O519" s="14"/>
      <c r="P519" s="14"/>
      <c r="Q519" s="14"/>
      <c r="R519" s="14"/>
      <c r="S519" s="14"/>
      <c r="T519" s="14"/>
      <c r="V519" s="101"/>
    </row>
    <row r="520">
      <c r="A520" s="45"/>
      <c r="B520" s="14"/>
      <c r="C520" s="14"/>
      <c r="D520" s="14"/>
      <c r="E520" s="14"/>
      <c r="F520" s="14"/>
      <c r="G520" s="45"/>
      <c r="H520" s="14"/>
      <c r="I520" s="14"/>
      <c r="J520" s="14"/>
      <c r="K520" s="14"/>
      <c r="L520" s="14"/>
      <c r="M520" s="14"/>
      <c r="N520" s="14"/>
      <c r="O520" s="14"/>
      <c r="P520" s="14"/>
      <c r="Q520" s="14"/>
      <c r="R520" s="14"/>
      <c r="S520" s="14"/>
      <c r="T520" s="14"/>
      <c r="V520" s="101"/>
    </row>
    <row r="521">
      <c r="A521" s="45"/>
      <c r="B521" s="14"/>
      <c r="C521" s="14"/>
      <c r="D521" s="14"/>
      <c r="E521" s="14"/>
      <c r="F521" s="14"/>
      <c r="G521" s="45"/>
      <c r="H521" s="14"/>
      <c r="I521" s="14"/>
      <c r="J521" s="14"/>
      <c r="K521" s="14"/>
      <c r="L521" s="14"/>
      <c r="M521" s="14"/>
      <c r="N521" s="14"/>
      <c r="O521" s="14"/>
      <c r="P521" s="14"/>
      <c r="Q521" s="14"/>
      <c r="R521" s="14"/>
      <c r="S521" s="14"/>
      <c r="T521" s="14"/>
      <c r="V521" s="101"/>
    </row>
    <row r="522">
      <c r="A522" s="45"/>
      <c r="B522" s="14"/>
      <c r="C522" s="14"/>
      <c r="D522" s="14"/>
      <c r="E522" s="14"/>
      <c r="F522" s="14"/>
      <c r="G522" s="45"/>
      <c r="H522" s="14"/>
      <c r="I522" s="14"/>
      <c r="J522" s="14"/>
      <c r="K522" s="14"/>
      <c r="L522" s="14"/>
      <c r="M522" s="14"/>
      <c r="N522" s="14"/>
      <c r="O522" s="14"/>
      <c r="P522" s="14"/>
      <c r="Q522" s="14"/>
      <c r="R522" s="14"/>
      <c r="S522" s="14"/>
      <c r="T522" s="14"/>
      <c r="V522" s="101"/>
    </row>
    <row r="523">
      <c r="A523" s="45"/>
      <c r="B523" s="14"/>
      <c r="C523" s="14"/>
      <c r="D523" s="14"/>
      <c r="E523" s="14"/>
      <c r="F523" s="14"/>
      <c r="G523" s="45"/>
      <c r="H523" s="14"/>
      <c r="I523" s="14"/>
      <c r="J523" s="14"/>
      <c r="K523" s="14"/>
      <c r="L523" s="14"/>
      <c r="M523" s="14"/>
      <c r="N523" s="14"/>
      <c r="O523" s="14"/>
      <c r="P523" s="14"/>
      <c r="Q523" s="14"/>
      <c r="R523" s="14"/>
      <c r="S523" s="14"/>
      <c r="T523" s="14"/>
      <c r="V523" s="101"/>
    </row>
    <row r="524">
      <c r="A524" s="45"/>
      <c r="B524" s="14"/>
      <c r="C524" s="14"/>
      <c r="D524" s="14"/>
      <c r="E524" s="14"/>
      <c r="F524" s="14"/>
      <c r="G524" s="45"/>
      <c r="H524" s="14"/>
      <c r="I524" s="14"/>
      <c r="J524" s="14"/>
      <c r="K524" s="14"/>
      <c r="L524" s="14"/>
      <c r="M524" s="14"/>
      <c r="N524" s="14"/>
      <c r="O524" s="14"/>
      <c r="P524" s="14"/>
      <c r="Q524" s="14"/>
      <c r="R524" s="14"/>
      <c r="S524" s="14"/>
      <c r="T524" s="14"/>
      <c r="V524" s="101"/>
    </row>
    <row r="525">
      <c r="A525" s="45"/>
      <c r="B525" s="14"/>
      <c r="C525" s="14"/>
      <c r="D525" s="14"/>
      <c r="E525" s="14"/>
      <c r="F525" s="14"/>
      <c r="G525" s="45"/>
      <c r="H525" s="14"/>
      <c r="I525" s="14"/>
      <c r="J525" s="14"/>
      <c r="K525" s="14"/>
      <c r="L525" s="14"/>
      <c r="M525" s="14"/>
      <c r="N525" s="14"/>
      <c r="O525" s="14"/>
      <c r="P525" s="14"/>
      <c r="Q525" s="14"/>
      <c r="R525" s="14"/>
      <c r="S525" s="14"/>
      <c r="T525" s="14"/>
      <c r="V525" s="101"/>
    </row>
    <row r="526">
      <c r="A526" s="45"/>
      <c r="B526" s="14"/>
      <c r="C526" s="14"/>
      <c r="D526" s="14"/>
      <c r="E526" s="14"/>
      <c r="F526" s="14"/>
      <c r="G526" s="45"/>
      <c r="H526" s="14"/>
      <c r="I526" s="14"/>
      <c r="J526" s="14"/>
      <c r="K526" s="14"/>
      <c r="L526" s="14"/>
      <c r="M526" s="14"/>
      <c r="N526" s="14"/>
      <c r="O526" s="14"/>
      <c r="P526" s="14"/>
      <c r="Q526" s="14"/>
      <c r="R526" s="14"/>
      <c r="S526" s="14"/>
      <c r="T526" s="14"/>
      <c r="V526" s="101"/>
    </row>
    <row r="527">
      <c r="A527" s="45"/>
      <c r="B527" s="14"/>
      <c r="C527" s="14"/>
      <c r="D527" s="14"/>
      <c r="E527" s="14"/>
      <c r="F527" s="14"/>
      <c r="G527" s="45"/>
      <c r="H527" s="14"/>
      <c r="I527" s="14"/>
      <c r="J527" s="14"/>
      <c r="K527" s="14"/>
      <c r="L527" s="14"/>
      <c r="M527" s="14"/>
      <c r="N527" s="14"/>
      <c r="O527" s="14"/>
      <c r="P527" s="14"/>
      <c r="Q527" s="14"/>
      <c r="R527" s="14"/>
      <c r="S527" s="14"/>
      <c r="T527" s="14"/>
      <c r="V527" s="101"/>
    </row>
    <row r="528">
      <c r="A528" s="45"/>
      <c r="B528" s="14"/>
      <c r="C528" s="14"/>
      <c r="D528" s="14"/>
      <c r="E528" s="14"/>
      <c r="F528" s="14"/>
      <c r="G528" s="45"/>
      <c r="H528" s="14"/>
      <c r="I528" s="14"/>
      <c r="J528" s="14"/>
      <c r="K528" s="14"/>
      <c r="L528" s="14"/>
      <c r="M528" s="14"/>
      <c r="N528" s="14"/>
      <c r="O528" s="14"/>
      <c r="P528" s="14"/>
      <c r="Q528" s="14"/>
      <c r="R528" s="14"/>
      <c r="S528" s="14"/>
      <c r="T528" s="14"/>
      <c r="V528" s="101"/>
    </row>
    <row r="529">
      <c r="A529" s="45"/>
      <c r="B529" s="14"/>
      <c r="C529" s="14"/>
      <c r="D529" s="14"/>
      <c r="E529" s="14"/>
      <c r="F529" s="14"/>
      <c r="G529" s="45"/>
      <c r="H529" s="14"/>
      <c r="I529" s="14"/>
      <c r="J529" s="14"/>
      <c r="K529" s="14"/>
      <c r="L529" s="14"/>
      <c r="M529" s="14"/>
      <c r="N529" s="14"/>
      <c r="O529" s="14"/>
      <c r="P529" s="14"/>
      <c r="Q529" s="14"/>
      <c r="R529" s="14"/>
      <c r="S529" s="14"/>
      <c r="T529" s="14"/>
      <c r="V529" s="101"/>
    </row>
    <row r="530">
      <c r="A530" s="45"/>
      <c r="B530" s="14"/>
      <c r="C530" s="14"/>
      <c r="D530" s="14"/>
      <c r="E530" s="14"/>
      <c r="F530" s="14"/>
      <c r="G530" s="45"/>
      <c r="H530" s="14"/>
      <c r="I530" s="14"/>
      <c r="J530" s="14"/>
      <c r="K530" s="14"/>
      <c r="L530" s="14"/>
      <c r="M530" s="14"/>
      <c r="N530" s="14"/>
      <c r="O530" s="14"/>
      <c r="P530" s="14"/>
      <c r="Q530" s="14"/>
      <c r="R530" s="14"/>
      <c r="S530" s="14"/>
      <c r="T530" s="14"/>
      <c r="V530" s="101"/>
    </row>
    <row r="531">
      <c r="A531" s="45"/>
      <c r="B531" s="14"/>
      <c r="C531" s="14"/>
      <c r="D531" s="14"/>
      <c r="E531" s="14"/>
      <c r="F531" s="14"/>
      <c r="G531" s="45"/>
      <c r="H531" s="14"/>
      <c r="I531" s="14"/>
      <c r="J531" s="14"/>
      <c r="K531" s="14"/>
      <c r="L531" s="14"/>
      <c r="M531" s="14"/>
      <c r="N531" s="14"/>
      <c r="O531" s="14"/>
      <c r="P531" s="14"/>
      <c r="Q531" s="14"/>
      <c r="R531" s="14"/>
      <c r="S531" s="14"/>
      <c r="T531" s="14"/>
      <c r="V531" s="101"/>
    </row>
    <row r="532">
      <c r="A532" s="45"/>
      <c r="B532" s="14"/>
      <c r="C532" s="14"/>
      <c r="D532" s="14"/>
      <c r="E532" s="14"/>
      <c r="F532" s="14"/>
      <c r="G532" s="45"/>
      <c r="H532" s="14"/>
      <c r="I532" s="14"/>
      <c r="J532" s="14"/>
      <c r="K532" s="14"/>
      <c r="L532" s="14"/>
      <c r="M532" s="14"/>
      <c r="N532" s="14"/>
      <c r="O532" s="14"/>
      <c r="P532" s="14"/>
      <c r="Q532" s="14"/>
      <c r="R532" s="14"/>
      <c r="S532" s="14"/>
      <c r="T532" s="14"/>
      <c r="V532" s="101"/>
    </row>
    <row r="533">
      <c r="A533" s="45"/>
      <c r="B533" s="14"/>
      <c r="C533" s="14"/>
      <c r="D533" s="14"/>
      <c r="E533" s="14"/>
      <c r="F533" s="14"/>
      <c r="G533" s="45"/>
      <c r="H533" s="14"/>
      <c r="I533" s="14"/>
      <c r="J533" s="14"/>
      <c r="K533" s="14"/>
      <c r="L533" s="14"/>
      <c r="M533" s="14"/>
      <c r="N533" s="14"/>
      <c r="O533" s="14"/>
      <c r="P533" s="14"/>
      <c r="Q533" s="14"/>
      <c r="R533" s="14"/>
      <c r="S533" s="14"/>
      <c r="T533" s="14"/>
      <c r="V533" s="101"/>
    </row>
    <row r="534">
      <c r="A534" s="45"/>
      <c r="B534" s="14"/>
      <c r="C534" s="14"/>
      <c r="D534" s="14"/>
      <c r="E534" s="14"/>
      <c r="F534" s="14"/>
      <c r="G534" s="45"/>
      <c r="H534" s="14"/>
      <c r="I534" s="14"/>
      <c r="J534" s="14"/>
      <c r="K534" s="14"/>
      <c r="L534" s="14"/>
      <c r="M534" s="14"/>
      <c r="N534" s="14"/>
      <c r="O534" s="14"/>
      <c r="P534" s="14"/>
      <c r="Q534" s="14"/>
      <c r="R534" s="14"/>
      <c r="S534" s="14"/>
      <c r="T534" s="14"/>
      <c r="V534" s="101"/>
    </row>
    <row r="535">
      <c r="A535" s="45"/>
      <c r="B535" s="14"/>
      <c r="C535" s="14"/>
      <c r="D535" s="14"/>
      <c r="E535" s="14"/>
      <c r="F535" s="14"/>
      <c r="G535" s="45"/>
      <c r="H535" s="14"/>
      <c r="I535" s="14"/>
      <c r="J535" s="14"/>
      <c r="K535" s="14"/>
      <c r="L535" s="14"/>
      <c r="M535" s="14"/>
      <c r="N535" s="14"/>
      <c r="O535" s="14"/>
      <c r="P535" s="14"/>
      <c r="Q535" s="14"/>
      <c r="R535" s="14"/>
      <c r="S535" s="14"/>
      <c r="T535" s="14"/>
      <c r="V535" s="101"/>
    </row>
    <row r="536">
      <c r="A536" s="45"/>
      <c r="B536" s="14"/>
      <c r="C536" s="14"/>
      <c r="D536" s="14"/>
      <c r="E536" s="14"/>
      <c r="F536" s="14"/>
      <c r="G536" s="45"/>
      <c r="H536" s="14"/>
      <c r="I536" s="14"/>
      <c r="J536" s="14"/>
      <c r="K536" s="14"/>
      <c r="L536" s="14"/>
      <c r="M536" s="14"/>
      <c r="N536" s="14"/>
      <c r="O536" s="14"/>
      <c r="P536" s="14"/>
      <c r="Q536" s="14"/>
      <c r="R536" s="14"/>
      <c r="S536" s="14"/>
      <c r="T536" s="14"/>
      <c r="V536" s="101"/>
    </row>
    <row r="537">
      <c r="A537" s="45"/>
      <c r="B537" s="14"/>
      <c r="C537" s="14"/>
      <c r="D537" s="14"/>
      <c r="E537" s="14"/>
      <c r="F537" s="14"/>
      <c r="G537" s="45"/>
      <c r="H537" s="14"/>
      <c r="I537" s="14"/>
      <c r="J537" s="14"/>
      <c r="K537" s="14"/>
      <c r="L537" s="14"/>
      <c r="M537" s="14"/>
      <c r="N537" s="14"/>
      <c r="O537" s="14"/>
      <c r="P537" s="14"/>
      <c r="Q537" s="14"/>
      <c r="R537" s="14"/>
      <c r="S537" s="14"/>
      <c r="T537" s="14"/>
      <c r="V537" s="101"/>
    </row>
    <row r="538">
      <c r="A538" s="45"/>
      <c r="B538" s="14"/>
      <c r="C538" s="14"/>
      <c r="D538" s="14"/>
      <c r="E538" s="14"/>
      <c r="F538" s="14"/>
      <c r="G538" s="45"/>
      <c r="H538" s="14"/>
      <c r="I538" s="14"/>
      <c r="J538" s="14"/>
      <c r="K538" s="14"/>
      <c r="L538" s="14"/>
      <c r="M538" s="14"/>
      <c r="N538" s="14"/>
      <c r="O538" s="14"/>
      <c r="P538" s="14"/>
      <c r="Q538" s="14"/>
      <c r="R538" s="14"/>
      <c r="S538" s="14"/>
      <c r="T538" s="14"/>
      <c r="V538" s="101"/>
    </row>
    <row r="539">
      <c r="A539" s="45"/>
      <c r="B539" s="14"/>
      <c r="C539" s="14"/>
      <c r="D539" s="14"/>
      <c r="E539" s="14"/>
      <c r="F539" s="14"/>
      <c r="G539" s="45"/>
      <c r="H539" s="14"/>
      <c r="I539" s="14"/>
      <c r="J539" s="14"/>
      <c r="K539" s="14"/>
      <c r="L539" s="14"/>
      <c r="M539" s="14"/>
      <c r="N539" s="14"/>
      <c r="O539" s="14"/>
      <c r="P539" s="14"/>
      <c r="Q539" s="14"/>
      <c r="R539" s="14"/>
      <c r="S539" s="14"/>
      <c r="T539" s="14"/>
      <c r="V539" s="101"/>
    </row>
    <row r="540">
      <c r="A540" s="45"/>
      <c r="B540" s="14"/>
      <c r="C540" s="14"/>
      <c r="D540" s="14"/>
      <c r="E540" s="14"/>
      <c r="F540" s="14"/>
      <c r="G540" s="45"/>
      <c r="H540" s="14"/>
      <c r="I540" s="14"/>
      <c r="J540" s="14"/>
      <c r="K540" s="14"/>
      <c r="L540" s="14"/>
      <c r="M540" s="14"/>
      <c r="N540" s="14"/>
      <c r="O540" s="14"/>
      <c r="P540" s="14"/>
      <c r="Q540" s="14"/>
      <c r="R540" s="14"/>
      <c r="S540" s="14"/>
      <c r="T540" s="14"/>
      <c r="V540" s="101"/>
    </row>
    <row r="541">
      <c r="A541" s="45"/>
      <c r="B541" s="14"/>
      <c r="C541" s="14"/>
      <c r="D541" s="14"/>
      <c r="E541" s="14"/>
      <c r="F541" s="14"/>
      <c r="G541" s="45"/>
      <c r="H541" s="14"/>
      <c r="I541" s="14"/>
      <c r="J541" s="14"/>
      <c r="K541" s="14"/>
      <c r="L541" s="14"/>
      <c r="M541" s="14"/>
      <c r="N541" s="14"/>
      <c r="O541" s="14"/>
      <c r="P541" s="14"/>
      <c r="Q541" s="14"/>
      <c r="R541" s="14"/>
      <c r="S541" s="14"/>
      <c r="T541" s="14"/>
      <c r="V541" s="101"/>
    </row>
    <row r="542">
      <c r="A542" s="45"/>
      <c r="B542" s="14"/>
      <c r="C542" s="14"/>
      <c r="D542" s="14"/>
      <c r="E542" s="14"/>
      <c r="F542" s="14"/>
      <c r="G542" s="45"/>
      <c r="H542" s="14"/>
      <c r="I542" s="14"/>
      <c r="J542" s="14"/>
      <c r="K542" s="14"/>
      <c r="L542" s="14"/>
      <c r="M542" s="14"/>
      <c r="N542" s="14"/>
      <c r="O542" s="14"/>
      <c r="P542" s="14"/>
      <c r="Q542" s="14"/>
      <c r="R542" s="14"/>
      <c r="S542" s="14"/>
      <c r="T542" s="14"/>
      <c r="V542" s="101"/>
    </row>
    <row r="543">
      <c r="A543" s="45"/>
      <c r="B543" s="14"/>
      <c r="C543" s="14"/>
      <c r="D543" s="14"/>
      <c r="E543" s="14"/>
      <c r="F543" s="14"/>
      <c r="G543" s="45"/>
      <c r="H543" s="14"/>
      <c r="I543" s="14"/>
      <c r="J543" s="14"/>
      <c r="K543" s="14"/>
      <c r="L543" s="14"/>
      <c r="M543" s="14"/>
      <c r="N543" s="14"/>
      <c r="O543" s="14"/>
      <c r="P543" s="14"/>
      <c r="Q543" s="14"/>
      <c r="R543" s="14"/>
      <c r="S543" s="14"/>
      <c r="T543" s="14"/>
      <c r="V543" s="101"/>
    </row>
    <row r="544">
      <c r="A544" s="45"/>
      <c r="B544" s="14"/>
      <c r="C544" s="14"/>
      <c r="D544" s="14"/>
      <c r="E544" s="14"/>
      <c r="F544" s="14"/>
      <c r="G544" s="45"/>
      <c r="H544" s="14"/>
      <c r="I544" s="14"/>
      <c r="J544" s="14"/>
      <c r="K544" s="14"/>
      <c r="L544" s="14"/>
      <c r="M544" s="14"/>
      <c r="N544" s="14"/>
      <c r="O544" s="14"/>
      <c r="P544" s="14"/>
      <c r="Q544" s="14"/>
      <c r="R544" s="14"/>
      <c r="S544" s="14"/>
      <c r="T544" s="14"/>
      <c r="V544" s="101"/>
    </row>
    <row r="545">
      <c r="A545" s="45"/>
      <c r="B545" s="14"/>
      <c r="C545" s="14"/>
      <c r="D545" s="14"/>
      <c r="E545" s="14"/>
      <c r="F545" s="14"/>
      <c r="G545" s="45"/>
      <c r="H545" s="14"/>
      <c r="I545" s="14"/>
      <c r="J545" s="14"/>
      <c r="K545" s="14"/>
      <c r="L545" s="14"/>
      <c r="M545" s="14"/>
      <c r="N545" s="14"/>
      <c r="O545" s="14"/>
      <c r="P545" s="14"/>
      <c r="Q545" s="14"/>
      <c r="R545" s="14"/>
      <c r="S545" s="14"/>
      <c r="T545" s="14"/>
      <c r="V545" s="101"/>
    </row>
    <row r="546">
      <c r="A546" s="45"/>
      <c r="B546" s="14"/>
      <c r="C546" s="14"/>
      <c r="D546" s="14"/>
      <c r="E546" s="14"/>
      <c r="F546" s="14"/>
      <c r="G546" s="45"/>
      <c r="H546" s="14"/>
      <c r="I546" s="14"/>
      <c r="J546" s="14"/>
      <c r="K546" s="14"/>
      <c r="L546" s="14"/>
      <c r="M546" s="14"/>
      <c r="N546" s="14"/>
      <c r="O546" s="14"/>
      <c r="P546" s="14"/>
      <c r="Q546" s="14"/>
      <c r="R546" s="14"/>
      <c r="S546" s="14"/>
      <c r="T546" s="14"/>
      <c r="V546" s="101"/>
    </row>
    <row r="547">
      <c r="A547" s="45"/>
      <c r="B547" s="14"/>
      <c r="C547" s="14"/>
      <c r="D547" s="14"/>
      <c r="E547" s="14"/>
      <c r="F547" s="14"/>
      <c r="G547" s="45"/>
      <c r="H547" s="14"/>
      <c r="I547" s="14"/>
      <c r="J547" s="14"/>
      <c r="K547" s="14"/>
      <c r="L547" s="14"/>
      <c r="M547" s="14"/>
      <c r="N547" s="14"/>
      <c r="O547" s="14"/>
      <c r="P547" s="14"/>
      <c r="Q547" s="14"/>
      <c r="R547" s="14"/>
      <c r="S547" s="14"/>
      <c r="T547" s="14"/>
      <c r="V547" s="101"/>
    </row>
    <row r="548">
      <c r="A548" s="45"/>
      <c r="B548" s="14"/>
      <c r="C548" s="14"/>
      <c r="D548" s="14"/>
      <c r="E548" s="14"/>
      <c r="F548" s="14"/>
      <c r="G548" s="45"/>
      <c r="H548" s="14"/>
      <c r="I548" s="14"/>
      <c r="J548" s="14"/>
      <c r="K548" s="14"/>
      <c r="L548" s="14"/>
      <c r="M548" s="14"/>
      <c r="N548" s="14"/>
      <c r="O548" s="14"/>
      <c r="P548" s="14"/>
      <c r="Q548" s="14"/>
      <c r="R548" s="14"/>
      <c r="S548" s="14"/>
      <c r="T548" s="14"/>
      <c r="V548" s="101"/>
    </row>
    <row r="549">
      <c r="A549" s="45"/>
      <c r="B549" s="14"/>
      <c r="C549" s="14"/>
      <c r="D549" s="14"/>
      <c r="E549" s="14"/>
      <c r="F549" s="14"/>
      <c r="G549" s="45"/>
      <c r="H549" s="14"/>
      <c r="I549" s="14"/>
      <c r="J549" s="14"/>
      <c r="K549" s="14"/>
      <c r="L549" s="14"/>
      <c r="M549" s="14"/>
      <c r="N549" s="14"/>
      <c r="O549" s="14"/>
      <c r="P549" s="14"/>
      <c r="Q549" s="14"/>
      <c r="R549" s="14"/>
      <c r="S549" s="14"/>
      <c r="T549" s="14"/>
      <c r="V549" s="101"/>
    </row>
    <row r="550">
      <c r="A550" s="45"/>
      <c r="B550" s="14"/>
      <c r="C550" s="14"/>
      <c r="D550" s="14"/>
      <c r="E550" s="14"/>
      <c r="F550" s="14"/>
      <c r="G550" s="45"/>
      <c r="H550" s="14"/>
      <c r="I550" s="14"/>
      <c r="J550" s="14"/>
      <c r="K550" s="14"/>
      <c r="L550" s="14"/>
      <c r="M550" s="14"/>
      <c r="N550" s="14"/>
      <c r="O550" s="14"/>
      <c r="P550" s="14"/>
      <c r="Q550" s="14"/>
      <c r="R550" s="14"/>
      <c r="S550" s="14"/>
      <c r="T550" s="14"/>
      <c r="V550" s="101"/>
    </row>
    <row r="551">
      <c r="A551" s="45"/>
      <c r="B551" s="14"/>
      <c r="C551" s="14"/>
      <c r="D551" s="14"/>
      <c r="E551" s="14"/>
      <c r="F551" s="14"/>
      <c r="G551" s="45"/>
      <c r="H551" s="14"/>
      <c r="I551" s="14"/>
      <c r="J551" s="14"/>
      <c r="K551" s="14"/>
      <c r="L551" s="14"/>
      <c r="M551" s="14"/>
      <c r="N551" s="14"/>
      <c r="O551" s="14"/>
      <c r="P551" s="14"/>
      <c r="Q551" s="14"/>
      <c r="R551" s="14"/>
      <c r="S551" s="14"/>
      <c r="T551" s="14"/>
      <c r="V551" s="101"/>
    </row>
    <row r="552">
      <c r="A552" s="45"/>
      <c r="B552" s="14"/>
      <c r="C552" s="14"/>
      <c r="D552" s="14"/>
      <c r="E552" s="14"/>
      <c r="F552" s="14"/>
      <c r="G552" s="45"/>
      <c r="H552" s="14"/>
      <c r="I552" s="14"/>
      <c r="J552" s="14"/>
      <c r="K552" s="14"/>
      <c r="L552" s="14"/>
      <c r="M552" s="14"/>
      <c r="N552" s="14"/>
      <c r="O552" s="14"/>
      <c r="P552" s="14"/>
      <c r="Q552" s="14"/>
      <c r="R552" s="14"/>
      <c r="S552" s="14"/>
      <c r="T552" s="14"/>
      <c r="V552" s="101"/>
    </row>
    <row r="553">
      <c r="A553" s="45"/>
      <c r="B553" s="14"/>
      <c r="C553" s="14"/>
      <c r="D553" s="14"/>
      <c r="E553" s="14"/>
      <c r="F553" s="14"/>
      <c r="G553" s="45"/>
      <c r="H553" s="14"/>
      <c r="I553" s="14"/>
      <c r="J553" s="14"/>
      <c r="K553" s="14"/>
      <c r="L553" s="14"/>
      <c r="M553" s="14"/>
      <c r="N553" s="14"/>
      <c r="O553" s="14"/>
      <c r="P553" s="14"/>
      <c r="Q553" s="14"/>
      <c r="R553" s="14"/>
      <c r="S553" s="14"/>
      <c r="T553" s="14"/>
      <c r="V553" s="101"/>
    </row>
    <row r="554">
      <c r="A554" s="45"/>
      <c r="B554" s="14"/>
      <c r="C554" s="14"/>
      <c r="D554" s="14"/>
      <c r="E554" s="14"/>
      <c r="F554" s="14"/>
      <c r="G554" s="45"/>
      <c r="H554" s="14"/>
      <c r="I554" s="14"/>
      <c r="J554" s="14"/>
      <c r="K554" s="14"/>
      <c r="L554" s="14"/>
      <c r="M554" s="14"/>
      <c r="N554" s="14"/>
      <c r="O554" s="14"/>
      <c r="P554" s="14"/>
      <c r="Q554" s="14"/>
      <c r="R554" s="14"/>
      <c r="S554" s="14"/>
      <c r="T554" s="14"/>
      <c r="V554" s="101"/>
    </row>
    <row r="555">
      <c r="A555" s="45"/>
      <c r="B555" s="14"/>
      <c r="C555" s="14"/>
      <c r="D555" s="14"/>
      <c r="E555" s="14"/>
      <c r="F555" s="14"/>
      <c r="G555" s="45"/>
      <c r="H555" s="14"/>
      <c r="I555" s="14"/>
      <c r="J555" s="14"/>
      <c r="K555" s="14"/>
      <c r="L555" s="14"/>
      <c r="M555" s="14"/>
      <c r="N555" s="14"/>
      <c r="O555" s="14"/>
      <c r="P555" s="14"/>
      <c r="Q555" s="14"/>
      <c r="R555" s="14"/>
      <c r="S555" s="14"/>
      <c r="T555" s="14"/>
      <c r="V555" s="101"/>
    </row>
    <row r="556">
      <c r="A556" s="45"/>
      <c r="B556" s="14"/>
      <c r="C556" s="14"/>
      <c r="D556" s="14"/>
      <c r="E556" s="14"/>
      <c r="F556" s="14"/>
      <c r="G556" s="45"/>
      <c r="H556" s="14"/>
      <c r="I556" s="14"/>
      <c r="J556" s="14"/>
      <c r="K556" s="14"/>
      <c r="L556" s="14"/>
      <c r="M556" s="14"/>
      <c r="N556" s="14"/>
      <c r="O556" s="14"/>
      <c r="P556" s="14"/>
      <c r="Q556" s="14"/>
      <c r="R556" s="14"/>
      <c r="S556" s="14"/>
      <c r="T556" s="14"/>
      <c r="V556" s="101"/>
    </row>
    <row r="557">
      <c r="A557" s="45"/>
      <c r="B557" s="14"/>
      <c r="C557" s="14"/>
      <c r="D557" s="14"/>
      <c r="E557" s="14"/>
      <c r="F557" s="14"/>
      <c r="G557" s="45"/>
      <c r="H557" s="14"/>
      <c r="I557" s="14"/>
      <c r="J557" s="14"/>
      <c r="K557" s="14"/>
      <c r="L557" s="14"/>
      <c r="M557" s="14"/>
      <c r="N557" s="14"/>
      <c r="O557" s="14"/>
      <c r="P557" s="14"/>
      <c r="Q557" s="14"/>
      <c r="R557" s="14"/>
      <c r="S557" s="14"/>
      <c r="T557" s="14"/>
      <c r="V557" s="101"/>
    </row>
    <row r="558">
      <c r="A558" s="45"/>
      <c r="B558" s="14"/>
      <c r="C558" s="14"/>
      <c r="D558" s="14"/>
      <c r="E558" s="14"/>
      <c r="F558" s="14"/>
      <c r="G558" s="45"/>
      <c r="H558" s="14"/>
      <c r="I558" s="14"/>
      <c r="J558" s="14"/>
      <c r="K558" s="14"/>
      <c r="L558" s="14"/>
      <c r="M558" s="14"/>
      <c r="N558" s="14"/>
      <c r="O558" s="14"/>
      <c r="P558" s="14"/>
      <c r="Q558" s="14"/>
      <c r="R558" s="14"/>
      <c r="S558" s="14"/>
      <c r="T558" s="14"/>
      <c r="V558" s="101"/>
    </row>
    <row r="559">
      <c r="A559" s="45"/>
      <c r="B559" s="14"/>
      <c r="C559" s="14"/>
      <c r="D559" s="14"/>
      <c r="E559" s="14"/>
      <c r="F559" s="14"/>
      <c r="G559" s="45"/>
      <c r="H559" s="14"/>
      <c r="I559" s="14"/>
      <c r="J559" s="14"/>
      <c r="K559" s="14"/>
      <c r="L559" s="14"/>
      <c r="M559" s="14"/>
      <c r="N559" s="14"/>
      <c r="O559" s="14"/>
      <c r="P559" s="14"/>
      <c r="Q559" s="14"/>
      <c r="R559" s="14"/>
      <c r="S559" s="14"/>
      <c r="T559" s="14"/>
      <c r="V559" s="101"/>
    </row>
    <row r="560">
      <c r="A560" s="45"/>
      <c r="B560" s="14"/>
      <c r="C560" s="14"/>
      <c r="D560" s="14"/>
      <c r="E560" s="14"/>
      <c r="F560" s="14"/>
      <c r="G560" s="45"/>
      <c r="H560" s="14"/>
      <c r="I560" s="14"/>
      <c r="J560" s="14"/>
      <c r="K560" s="14"/>
      <c r="L560" s="14"/>
      <c r="M560" s="14"/>
      <c r="N560" s="14"/>
      <c r="O560" s="14"/>
      <c r="P560" s="14"/>
      <c r="Q560" s="14"/>
      <c r="R560" s="14"/>
      <c r="S560" s="14"/>
      <c r="T560" s="14"/>
      <c r="V560" s="101"/>
    </row>
    <row r="561">
      <c r="A561" s="45"/>
      <c r="B561" s="14"/>
      <c r="C561" s="14"/>
      <c r="D561" s="14"/>
      <c r="E561" s="14"/>
      <c r="F561" s="14"/>
      <c r="G561" s="45"/>
      <c r="H561" s="14"/>
      <c r="I561" s="14"/>
      <c r="J561" s="14"/>
      <c r="K561" s="14"/>
      <c r="L561" s="14"/>
      <c r="M561" s="14"/>
      <c r="N561" s="14"/>
      <c r="O561" s="14"/>
      <c r="P561" s="14"/>
      <c r="Q561" s="14"/>
      <c r="R561" s="14"/>
      <c r="S561" s="14"/>
      <c r="T561" s="14"/>
      <c r="V561" s="101"/>
    </row>
    <row r="562">
      <c r="A562" s="45"/>
      <c r="B562" s="14"/>
      <c r="C562" s="14"/>
      <c r="D562" s="14"/>
      <c r="E562" s="14"/>
      <c r="F562" s="14"/>
      <c r="G562" s="45"/>
      <c r="H562" s="14"/>
      <c r="I562" s="14"/>
      <c r="J562" s="14"/>
      <c r="K562" s="14"/>
      <c r="L562" s="14"/>
      <c r="M562" s="14"/>
      <c r="N562" s="14"/>
      <c r="O562" s="14"/>
      <c r="P562" s="14"/>
      <c r="Q562" s="14"/>
      <c r="R562" s="14"/>
      <c r="S562" s="14"/>
      <c r="T562" s="14"/>
      <c r="V562" s="101"/>
    </row>
    <row r="563">
      <c r="A563" s="45"/>
      <c r="B563" s="14"/>
      <c r="C563" s="14"/>
      <c r="D563" s="14"/>
      <c r="E563" s="14"/>
      <c r="F563" s="14"/>
      <c r="G563" s="45"/>
      <c r="H563" s="14"/>
      <c r="I563" s="14"/>
      <c r="J563" s="14"/>
      <c r="K563" s="14"/>
      <c r="L563" s="14"/>
      <c r="M563" s="14"/>
      <c r="N563" s="14"/>
      <c r="O563" s="14"/>
      <c r="P563" s="14"/>
      <c r="Q563" s="14"/>
      <c r="R563" s="14"/>
      <c r="S563" s="14"/>
      <c r="T563" s="14"/>
      <c r="V563" s="101"/>
    </row>
    <row r="564">
      <c r="A564" s="45"/>
      <c r="B564" s="14"/>
      <c r="C564" s="14"/>
      <c r="D564" s="14"/>
      <c r="E564" s="14"/>
      <c r="F564" s="14"/>
      <c r="G564" s="45"/>
      <c r="H564" s="14"/>
      <c r="I564" s="14"/>
      <c r="J564" s="14"/>
      <c r="K564" s="14"/>
      <c r="L564" s="14"/>
      <c r="M564" s="14"/>
      <c r="N564" s="14"/>
      <c r="O564" s="14"/>
      <c r="P564" s="14"/>
      <c r="Q564" s="14"/>
      <c r="R564" s="14"/>
      <c r="S564" s="14"/>
      <c r="T564" s="14"/>
      <c r="V564" s="101"/>
    </row>
    <row r="565">
      <c r="A565" s="45"/>
      <c r="B565" s="14"/>
      <c r="C565" s="14"/>
      <c r="D565" s="14"/>
      <c r="E565" s="14"/>
      <c r="F565" s="14"/>
      <c r="G565" s="45"/>
      <c r="H565" s="14"/>
      <c r="I565" s="14"/>
      <c r="J565" s="14"/>
      <c r="K565" s="14"/>
      <c r="L565" s="14"/>
      <c r="M565" s="14"/>
      <c r="N565" s="14"/>
      <c r="O565" s="14"/>
      <c r="P565" s="14"/>
      <c r="Q565" s="14"/>
      <c r="R565" s="14"/>
      <c r="S565" s="14"/>
      <c r="T565" s="14"/>
      <c r="V565" s="101"/>
    </row>
    <row r="566">
      <c r="A566" s="45"/>
      <c r="B566" s="14"/>
      <c r="C566" s="14"/>
      <c r="D566" s="14"/>
      <c r="E566" s="14"/>
      <c r="F566" s="14"/>
      <c r="G566" s="45"/>
      <c r="H566" s="14"/>
      <c r="I566" s="14"/>
      <c r="J566" s="14"/>
      <c r="K566" s="14"/>
      <c r="L566" s="14"/>
      <c r="M566" s="14"/>
      <c r="N566" s="14"/>
      <c r="O566" s="14"/>
      <c r="P566" s="14"/>
      <c r="Q566" s="14"/>
      <c r="R566" s="14"/>
      <c r="S566" s="14"/>
      <c r="T566" s="14"/>
      <c r="V566" s="101"/>
    </row>
    <row r="567">
      <c r="A567" s="45"/>
      <c r="B567" s="14"/>
      <c r="C567" s="14"/>
      <c r="D567" s="14"/>
      <c r="E567" s="14"/>
      <c r="F567" s="14"/>
      <c r="G567" s="45"/>
      <c r="H567" s="14"/>
      <c r="I567" s="14"/>
      <c r="J567" s="14"/>
      <c r="K567" s="14"/>
      <c r="L567" s="14"/>
      <c r="M567" s="14"/>
      <c r="N567" s="14"/>
      <c r="O567" s="14"/>
      <c r="P567" s="14"/>
      <c r="Q567" s="14"/>
      <c r="R567" s="14"/>
      <c r="S567" s="14"/>
      <c r="T567" s="14"/>
      <c r="V567" s="101"/>
    </row>
    <row r="568">
      <c r="A568" s="45"/>
      <c r="B568" s="14"/>
      <c r="C568" s="14"/>
      <c r="D568" s="14"/>
      <c r="E568" s="14"/>
      <c r="F568" s="14"/>
      <c r="G568" s="45"/>
      <c r="H568" s="14"/>
      <c r="I568" s="14"/>
      <c r="J568" s="14"/>
      <c r="K568" s="14"/>
      <c r="L568" s="14"/>
      <c r="M568" s="14"/>
      <c r="N568" s="14"/>
      <c r="O568" s="14"/>
      <c r="P568" s="14"/>
      <c r="Q568" s="14"/>
      <c r="R568" s="14"/>
      <c r="S568" s="14"/>
      <c r="T568" s="14"/>
      <c r="V568" s="101"/>
    </row>
    <row r="569">
      <c r="A569" s="45"/>
      <c r="B569" s="14"/>
      <c r="C569" s="14"/>
      <c r="D569" s="14"/>
      <c r="E569" s="14"/>
      <c r="F569" s="14"/>
      <c r="G569" s="45"/>
      <c r="H569" s="14"/>
      <c r="I569" s="14"/>
      <c r="J569" s="14"/>
      <c r="K569" s="14"/>
      <c r="L569" s="14"/>
      <c r="M569" s="14"/>
      <c r="N569" s="14"/>
      <c r="O569" s="14"/>
      <c r="P569" s="14"/>
      <c r="Q569" s="14"/>
      <c r="R569" s="14"/>
      <c r="S569" s="14"/>
      <c r="T569" s="14"/>
      <c r="V569" s="101"/>
    </row>
    <row r="570">
      <c r="A570" s="45"/>
      <c r="B570" s="14"/>
      <c r="C570" s="14"/>
      <c r="D570" s="14"/>
      <c r="E570" s="14"/>
      <c r="F570" s="14"/>
      <c r="G570" s="45"/>
      <c r="H570" s="14"/>
      <c r="I570" s="14"/>
      <c r="J570" s="14"/>
      <c r="K570" s="14"/>
      <c r="L570" s="14"/>
      <c r="M570" s="14"/>
      <c r="N570" s="14"/>
      <c r="O570" s="14"/>
      <c r="P570" s="14"/>
      <c r="Q570" s="14"/>
      <c r="R570" s="14"/>
      <c r="S570" s="14"/>
      <c r="T570" s="14"/>
      <c r="V570" s="101"/>
    </row>
    <row r="571">
      <c r="A571" s="45"/>
      <c r="B571" s="14"/>
      <c r="C571" s="14"/>
      <c r="D571" s="14"/>
      <c r="E571" s="14"/>
      <c r="F571" s="14"/>
      <c r="G571" s="45"/>
      <c r="H571" s="14"/>
      <c r="I571" s="14"/>
      <c r="J571" s="14"/>
      <c r="K571" s="14"/>
      <c r="L571" s="14"/>
      <c r="M571" s="14"/>
      <c r="N571" s="14"/>
      <c r="O571" s="14"/>
      <c r="P571" s="14"/>
      <c r="Q571" s="14"/>
      <c r="R571" s="14"/>
      <c r="S571" s="14"/>
      <c r="T571" s="14"/>
      <c r="V571" s="101"/>
    </row>
    <row r="572">
      <c r="A572" s="45"/>
      <c r="B572" s="14"/>
      <c r="C572" s="14"/>
      <c r="D572" s="14"/>
      <c r="E572" s="14"/>
      <c r="F572" s="14"/>
      <c r="G572" s="45"/>
      <c r="H572" s="14"/>
      <c r="I572" s="14"/>
      <c r="J572" s="14"/>
      <c r="K572" s="14"/>
      <c r="L572" s="14"/>
      <c r="M572" s="14"/>
      <c r="N572" s="14"/>
      <c r="O572" s="14"/>
      <c r="P572" s="14"/>
      <c r="Q572" s="14"/>
      <c r="R572" s="14"/>
      <c r="S572" s="14"/>
      <c r="T572" s="14"/>
      <c r="V572" s="101"/>
    </row>
    <row r="573">
      <c r="A573" s="45"/>
      <c r="B573" s="14"/>
      <c r="C573" s="14"/>
      <c r="D573" s="14"/>
      <c r="E573" s="14"/>
      <c r="F573" s="14"/>
      <c r="G573" s="45"/>
      <c r="H573" s="14"/>
      <c r="I573" s="14"/>
      <c r="J573" s="14"/>
      <c r="K573" s="14"/>
      <c r="L573" s="14"/>
      <c r="M573" s="14"/>
      <c r="N573" s="14"/>
      <c r="O573" s="14"/>
      <c r="P573" s="14"/>
      <c r="Q573" s="14"/>
      <c r="R573" s="14"/>
      <c r="S573" s="14"/>
      <c r="T573" s="14"/>
      <c r="V573" s="101"/>
    </row>
    <row r="574">
      <c r="A574" s="45"/>
      <c r="B574" s="14"/>
      <c r="C574" s="14"/>
      <c r="D574" s="14"/>
      <c r="E574" s="14"/>
      <c r="F574" s="14"/>
      <c r="G574" s="45"/>
      <c r="H574" s="14"/>
      <c r="I574" s="14"/>
      <c r="J574" s="14"/>
      <c r="K574" s="14"/>
      <c r="L574" s="14"/>
      <c r="M574" s="14"/>
      <c r="N574" s="14"/>
      <c r="O574" s="14"/>
      <c r="P574" s="14"/>
      <c r="Q574" s="14"/>
      <c r="R574" s="14"/>
      <c r="S574" s="14"/>
      <c r="T574" s="14"/>
      <c r="V574" s="101"/>
    </row>
    <row r="575">
      <c r="A575" s="45"/>
      <c r="B575" s="14"/>
      <c r="C575" s="14"/>
      <c r="D575" s="14"/>
      <c r="E575" s="14"/>
      <c r="F575" s="14"/>
      <c r="G575" s="45"/>
      <c r="H575" s="14"/>
      <c r="I575" s="14"/>
      <c r="J575" s="14"/>
      <c r="K575" s="14"/>
      <c r="L575" s="14"/>
      <c r="M575" s="14"/>
      <c r="N575" s="14"/>
      <c r="O575" s="14"/>
      <c r="P575" s="14"/>
      <c r="Q575" s="14"/>
      <c r="R575" s="14"/>
      <c r="S575" s="14"/>
      <c r="T575" s="14"/>
      <c r="V575" s="101"/>
    </row>
    <row r="576">
      <c r="A576" s="45"/>
      <c r="B576" s="14"/>
      <c r="C576" s="14"/>
      <c r="D576" s="14"/>
      <c r="E576" s="14"/>
      <c r="F576" s="14"/>
      <c r="G576" s="45"/>
      <c r="H576" s="14"/>
      <c r="I576" s="14"/>
      <c r="J576" s="14"/>
      <c r="K576" s="14"/>
      <c r="L576" s="14"/>
      <c r="M576" s="14"/>
      <c r="N576" s="14"/>
      <c r="O576" s="14"/>
      <c r="P576" s="14"/>
      <c r="Q576" s="14"/>
      <c r="R576" s="14"/>
      <c r="S576" s="14"/>
      <c r="T576" s="14"/>
      <c r="V576" s="101"/>
    </row>
    <row r="577">
      <c r="A577" s="45"/>
      <c r="B577" s="14"/>
      <c r="C577" s="14"/>
      <c r="D577" s="14"/>
      <c r="E577" s="14"/>
      <c r="F577" s="14"/>
      <c r="G577" s="45"/>
      <c r="H577" s="14"/>
      <c r="I577" s="14"/>
      <c r="J577" s="14"/>
      <c r="K577" s="14"/>
      <c r="L577" s="14"/>
      <c r="M577" s="14"/>
      <c r="N577" s="14"/>
      <c r="O577" s="14"/>
      <c r="P577" s="14"/>
      <c r="Q577" s="14"/>
      <c r="R577" s="14"/>
      <c r="S577" s="14"/>
      <c r="T577" s="14"/>
      <c r="V577" s="101"/>
    </row>
    <row r="578">
      <c r="A578" s="45"/>
      <c r="B578" s="14"/>
      <c r="C578" s="14"/>
      <c r="D578" s="14"/>
      <c r="E578" s="14"/>
      <c r="F578" s="14"/>
      <c r="G578" s="45"/>
      <c r="H578" s="14"/>
      <c r="I578" s="14"/>
      <c r="J578" s="14"/>
      <c r="K578" s="14"/>
      <c r="L578" s="14"/>
      <c r="M578" s="14"/>
      <c r="N578" s="14"/>
      <c r="O578" s="14"/>
      <c r="P578" s="14"/>
      <c r="Q578" s="14"/>
      <c r="R578" s="14"/>
      <c r="S578" s="14"/>
      <c r="T578" s="14"/>
      <c r="V578" s="101"/>
    </row>
    <row r="579">
      <c r="A579" s="45"/>
      <c r="B579" s="14"/>
      <c r="C579" s="14"/>
      <c r="D579" s="14"/>
      <c r="E579" s="14"/>
      <c r="F579" s="14"/>
      <c r="G579" s="45"/>
      <c r="H579" s="14"/>
      <c r="I579" s="14"/>
      <c r="J579" s="14"/>
      <c r="K579" s="14"/>
      <c r="L579" s="14"/>
      <c r="M579" s="14"/>
      <c r="N579" s="14"/>
      <c r="O579" s="14"/>
      <c r="P579" s="14"/>
      <c r="Q579" s="14"/>
      <c r="R579" s="14"/>
      <c r="S579" s="14"/>
      <c r="T579" s="14"/>
      <c r="V579" s="101"/>
    </row>
    <row r="580">
      <c r="A580" s="45"/>
      <c r="B580" s="14"/>
      <c r="C580" s="14"/>
      <c r="D580" s="14"/>
      <c r="E580" s="14"/>
      <c r="F580" s="14"/>
      <c r="G580" s="45"/>
      <c r="H580" s="14"/>
      <c r="I580" s="14"/>
      <c r="J580" s="14"/>
      <c r="K580" s="14"/>
      <c r="L580" s="14"/>
      <c r="M580" s="14"/>
      <c r="N580" s="14"/>
      <c r="O580" s="14"/>
      <c r="P580" s="14"/>
      <c r="Q580" s="14"/>
      <c r="R580" s="14"/>
      <c r="S580" s="14"/>
      <c r="T580" s="14"/>
      <c r="V580" s="101"/>
    </row>
    <row r="581">
      <c r="A581" s="45"/>
      <c r="B581" s="14"/>
      <c r="C581" s="14"/>
      <c r="D581" s="14"/>
      <c r="E581" s="14"/>
      <c r="F581" s="14"/>
      <c r="G581" s="45"/>
      <c r="H581" s="14"/>
      <c r="I581" s="14"/>
      <c r="J581" s="14"/>
      <c r="K581" s="14"/>
      <c r="L581" s="14"/>
      <c r="M581" s="14"/>
      <c r="N581" s="14"/>
      <c r="O581" s="14"/>
      <c r="P581" s="14"/>
      <c r="Q581" s="14"/>
      <c r="R581" s="14"/>
      <c r="S581" s="14"/>
      <c r="T581" s="14"/>
      <c r="V581" s="101"/>
    </row>
    <row r="582">
      <c r="A582" s="45"/>
      <c r="B582" s="14"/>
      <c r="C582" s="14"/>
      <c r="D582" s="14"/>
      <c r="E582" s="14"/>
      <c r="F582" s="14"/>
      <c r="G582" s="45"/>
      <c r="H582" s="14"/>
      <c r="I582" s="14"/>
      <c r="J582" s="14"/>
      <c r="K582" s="14"/>
      <c r="L582" s="14"/>
      <c r="M582" s="14"/>
      <c r="N582" s="14"/>
      <c r="O582" s="14"/>
      <c r="P582" s="14"/>
      <c r="Q582" s="14"/>
      <c r="R582" s="14"/>
      <c r="S582" s="14"/>
      <c r="T582" s="14"/>
      <c r="V582" s="101"/>
    </row>
    <row r="583">
      <c r="A583" s="45"/>
      <c r="B583" s="14"/>
      <c r="C583" s="14"/>
      <c r="D583" s="14"/>
      <c r="E583" s="14"/>
      <c r="F583" s="14"/>
      <c r="G583" s="45"/>
      <c r="H583" s="14"/>
      <c r="I583" s="14"/>
      <c r="J583" s="14"/>
      <c r="K583" s="14"/>
      <c r="L583" s="14"/>
      <c r="M583" s="14"/>
      <c r="N583" s="14"/>
      <c r="O583" s="14"/>
      <c r="P583" s="14"/>
      <c r="Q583" s="14"/>
      <c r="R583" s="14"/>
      <c r="S583" s="14"/>
      <c r="T583" s="14"/>
      <c r="V583" s="101"/>
    </row>
    <row r="584">
      <c r="A584" s="45"/>
      <c r="B584" s="14"/>
      <c r="C584" s="14"/>
      <c r="D584" s="14"/>
      <c r="E584" s="14"/>
      <c r="F584" s="14"/>
      <c r="G584" s="45"/>
      <c r="H584" s="14"/>
      <c r="I584" s="14"/>
      <c r="J584" s="14"/>
      <c r="K584" s="14"/>
      <c r="L584" s="14"/>
      <c r="M584" s="14"/>
      <c r="N584" s="14"/>
      <c r="O584" s="14"/>
      <c r="P584" s="14"/>
      <c r="Q584" s="14"/>
      <c r="R584" s="14"/>
      <c r="S584" s="14"/>
      <c r="T584" s="14"/>
      <c r="V584" s="101"/>
    </row>
    <row r="585">
      <c r="A585" s="45"/>
      <c r="B585" s="14"/>
      <c r="C585" s="14"/>
      <c r="D585" s="14"/>
      <c r="E585" s="14"/>
      <c r="F585" s="14"/>
      <c r="G585" s="45"/>
      <c r="H585" s="14"/>
      <c r="I585" s="14"/>
      <c r="J585" s="14"/>
      <c r="K585" s="14"/>
      <c r="L585" s="14"/>
      <c r="M585" s="14"/>
      <c r="N585" s="14"/>
      <c r="O585" s="14"/>
      <c r="P585" s="14"/>
      <c r="Q585" s="14"/>
      <c r="R585" s="14"/>
      <c r="S585" s="14"/>
      <c r="T585" s="14"/>
      <c r="V585" s="101"/>
    </row>
    <row r="586">
      <c r="A586" s="45"/>
      <c r="B586" s="14"/>
      <c r="C586" s="14"/>
      <c r="D586" s="14"/>
      <c r="E586" s="14"/>
      <c r="F586" s="14"/>
      <c r="G586" s="45"/>
      <c r="H586" s="14"/>
      <c r="I586" s="14"/>
      <c r="J586" s="14"/>
      <c r="K586" s="14"/>
      <c r="L586" s="14"/>
      <c r="M586" s="14"/>
      <c r="N586" s="14"/>
      <c r="O586" s="14"/>
      <c r="P586" s="14"/>
      <c r="Q586" s="14"/>
      <c r="R586" s="14"/>
      <c r="S586" s="14"/>
      <c r="T586" s="14"/>
      <c r="V586" s="101"/>
    </row>
    <row r="587">
      <c r="A587" s="45"/>
      <c r="B587" s="14"/>
      <c r="C587" s="14"/>
      <c r="D587" s="14"/>
      <c r="E587" s="14"/>
      <c r="F587" s="14"/>
      <c r="G587" s="45"/>
      <c r="H587" s="14"/>
      <c r="I587" s="14"/>
      <c r="J587" s="14"/>
      <c r="K587" s="14"/>
      <c r="L587" s="14"/>
      <c r="M587" s="14"/>
      <c r="N587" s="14"/>
      <c r="O587" s="14"/>
      <c r="P587" s="14"/>
      <c r="Q587" s="14"/>
      <c r="R587" s="14"/>
      <c r="S587" s="14"/>
      <c r="T587" s="14"/>
      <c r="V587" s="101"/>
    </row>
    <row r="588">
      <c r="A588" s="45"/>
      <c r="B588" s="14"/>
      <c r="C588" s="14"/>
      <c r="D588" s="14"/>
      <c r="E588" s="14"/>
      <c r="F588" s="14"/>
      <c r="G588" s="45"/>
      <c r="H588" s="14"/>
      <c r="I588" s="14"/>
      <c r="J588" s="14"/>
      <c r="K588" s="14"/>
      <c r="L588" s="14"/>
      <c r="M588" s="14"/>
      <c r="N588" s="14"/>
      <c r="O588" s="14"/>
      <c r="P588" s="14"/>
      <c r="Q588" s="14"/>
      <c r="R588" s="14"/>
      <c r="S588" s="14"/>
      <c r="T588" s="14"/>
      <c r="V588" s="101"/>
    </row>
    <row r="589">
      <c r="A589" s="45"/>
      <c r="B589" s="14"/>
      <c r="C589" s="14"/>
      <c r="D589" s="14"/>
      <c r="E589" s="14"/>
      <c r="F589" s="14"/>
      <c r="G589" s="45"/>
      <c r="H589" s="14"/>
      <c r="I589" s="14"/>
      <c r="J589" s="14"/>
      <c r="K589" s="14"/>
      <c r="L589" s="14"/>
      <c r="M589" s="14"/>
      <c r="N589" s="14"/>
      <c r="O589" s="14"/>
      <c r="P589" s="14"/>
      <c r="Q589" s="14"/>
      <c r="R589" s="14"/>
      <c r="S589" s="14"/>
      <c r="T589" s="14"/>
      <c r="V589" s="101"/>
    </row>
    <row r="590">
      <c r="A590" s="45"/>
      <c r="B590" s="14"/>
      <c r="C590" s="14"/>
      <c r="D590" s="14"/>
      <c r="E590" s="14"/>
      <c r="F590" s="14"/>
      <c r="G590" s="45"/>
      <c r="H590" s="14"/>
      <c r="I590" s="14"/>
      <c r="J590" s="14"/>
      <c r="K590" s="14"/>
      <c r="L590" s="14"/>
      <c r="M590" s="14"/>
      <c r="N590" s="14"/>
      <c r="O590" s="14"/>
      <c r="P590" s="14"/>
      <c r="Q590" s="14"/>
      <c r="R590" s="14"/>
      <c r="S590" s="14"/>
      <c r="T590" s="14"/>
      <c r="V590" s="101"/>
    </row>
    <row r="591">
      <c r="A591" s="45"/>
      <c r="B591" s="14"/>
      <c r="C591" s="14"/>
      <c r="D591" s="14"/>
      <c r="E591" s="14"/>
      <c r="F591" s="14"/>
      <c r="G591" s="45"/>
      <c r="H591" s="14"/>
      <c r="I591" s="14"/>
      <c r="J591" s="14"/>
      <c r="K591" s="14"/>
      <c r="L591" s="14"/>
      <c r="M591" s="14"/>
      <c r="N591" s="14"/>
      <c r="O591" s="14"/>
      <c r="P591" s="14"/>
      <c r="Q591" s="14"/>
      <c r="R591" s="14"/>
      <c r="S591" s="14"/>
      <c r="T591" s="14"/>
      <c r="V591" s="101"/>
    </row>
    <row r="592">
      <c r="A592" s="45"/>
      <c r="B592" s="14"/>
      <c r="C592" s="14"/>
      <c r="D592" s="14"/>
      <c r="E592" s="14"/>
      <c r="F592" s="14"/>
      <c r="G592" s="45"/>
      <c r="H592" s="14"/>
      <c r="I592" s="14"/>
      <c r="J592" s="14"/>
      <c r="K592" s="14"/>
      <c r="L592" s="14"/>
      <c r="M592" s="14"/>
      <c r="N592" s="14"/>
      <c r="O592" s="14"/>
      <c r="P592" s="14"/>
      <c r="Q592" s="14"/>
      <c r="R592" s="14"/>
      <c r="S592" s="14"/>
      <c r="T592" s="14"/>
      <c r="V592" s="101"/>
    </row>
    <row r="593">
      <c r="A593" s="45"/>
      <c r="B593" s="14"/>
      <c r="C593" s="14"/>
      <c r="D593" s="14"/>
      <c r="E593" s="14"/>
      <c r="F593" s="14"/>
      <c r="G593" s="45"/>
      <c r="H593" s="14"/>
      <c r="I593" s="14"/>
      <c r="J593" s="14"/>
      <c r="K593" s="14"/>
      <c r="L593" s="14"/>
      <c r="M593" s="14"/>
      <c r="N593" s="14"/>
      <c r="O593" s="14"/>
      <c r="P593" s="14"/>
      <c r="Q593" s="14"/>
      <c r="R593" s="14"/>
      <c r="S593" s="14"/>
      <c r="T593" s="14"/>
      <c r="V593" s="101"/>
    </row>
    <row r="594">
      <c r="A594" s="45"/>
      <c r="B594" s="14"/>
      <c r="C594" s="14"/>
      <c r="D594" s="14"/>
      <c r="E594" s="14"/>
      <c r="F594" s="14"/>
      <c r="G594" s="45"/>
      <c r="H594" s="14"/>
      <c r="I594" s="14"/>
      <c r="J594" s="14"/>
      <c r="K594" s="14"/>
      <c r="L594" s="14"/>
      <c r="M594" s="14"/>
      <c r="N594" s="14"/>
      <c r="O594" s="14"/>
      <c r="P594" s="14"/>
      <c r="Q594" s="14"/>
      <c r="R594" s="14"/>
      <c r="S594" s="14"/>
      <c r="T594" s="14"/>
      <c r="V594" s="101"/>
    </row>
    <row r="595">
      <c r="A595" s="45"/>
      <c r="B595" s="14"/>
      <c r="C595" s="14"/>
      <c r="D595" s="14"/>
      <c r="E595" s="14"/>
      <c r="F595" s="14"/>
      <c r="G595" s="45"/>
      <c r="H595" s="14"/>
      <c r="I595" s="14"/>
      <c r="J595" s="14"/>
      <c r="K595" s="14"/>
      <c r="L595" s="14"/>
      <c r="M595" s="14"/>
      <c r="N595" s="14"/>
      <c r="O595" s="14"/>
      <c r="P595" s="14"/>
      <c r="Q595" s="14"/>
      <c r="R595" s="14"/>
      <c r="S595" s="14"/>
      <c r="T595" s="14"/>
      <c r="V595" s="101"/>
    </row>
    <row r="596">
      <c r="A596" s="45"/>
      <c r="B596" s="14"/>
      <c r="C596" s="14"/>
      <c r="D596" s="14"/>
      <c r="E596" s="14"/>
      <c r="F596" s="14"/>
      <c r="G596" s="45"/>
      <c r="H596" s="14"/>
      <c r="I596" s="14"/>
      <c r="J596" s="14"/>
      <c r="K596" s="14"/>
      <c r="L596" s="14"/>
      <c r="M596" s="14"/>
      <c r="N596" s="14"/>
      <c r="O596" s="14"/>
      <c r="P596" s="14"/>
      <c r="Q596" s="14"/>
      <c r="R596" s="14"/>
      <c r="S596" s="14"/>
      <c r="T596" s="14"/>
      <c r="V596" s="101"/>
    </row>
    <row r="597">
      <c r="A597" s="45"/>
      <c r="B597" s="14"/>
      <c r="C597" s="14"/>
      <c r="D597" s="14"/>
      <c r="E597" s="14"/>
      <c r="F597" s="14"/>
      <c r="G597" s="45"/>
      <c r="H597" s="14"/>
      <c r="I597" s="14"/>
      <c r="J597" s="14"/>
      <c r="K597" s="14"/>
      <c r="L597" s="14"/>
      <c r="M597" s="14"/>
      <c r="N597" s="14"/>
      <c r="O597" s="14"/>
      <c r="P597" s="14"/>
      <c r="Q597" s="14"/>
      <c r="R597" s="14"/>
      <c r="S597" s="14"/>
      <c r="T597" s="14"/>
      <c r="V597" s="101"/>
    </row>
    <row r="598">
      <c r="A598" s="45"/>
      <c r="B598" s="14"/>
      <c r="C598" s="14"/>
      <c r="D598" s="14"/>
      <c r="E598" s="14"/>
      <c r="F598" s="14"/>
      <c r="G598" s="45"/>
      <c r="H598" s="14"/>
      <c r="I598" s="14"/>
      <c r="J598" s="14"/>
      <c r="K598" s="14"/>
      <c r="L598" s="14"/>
      <c r="M598" s="14"/>
      <c r="N598" s="14"/>
      <c r="O598" s="14"/>
      <c r="P598" s="14"/>
      <c r="Q598" s="14"/>
      <c r="R598" s="14"/>
      <c r="S598" s="14"/>
      <c r="T598" s="14"/>
      <c r="V598" s="101"/>
    </row>
    <row r="599">
      <c r="A599" s="45"/>
      <c r="B599" s="14"/>
      <c r="C599" s="14"/>
      <c r="D599" s="14"/>
      <c r="E599" s="14"/>
      <c r="F599" s="14"/>
      <c r="G599" s="45"/>
      <c r="H599" s="14"/>
      <c r="I599" s="14"/>
      <c r="J599" s="14"/>
      <c r="K599" s="14"/>
      <c r="L599" s="14"/>
      <c r="M599" s="14"/>
      <c r="N599" s="14"/>
      <c r="O599" s="14"/>
      <c r="P599" s="14"/>
      <c r="Q599" s="14"/>
      <c r="R599" s="14"/>
      <c r="S599" s="14"/>
      <c r="T599" s="14"/>
      <c r="V599" s="101"/>
    </row>
    <row r="600">
      <c r="A600" s="45"/>
      <c r="B600" s="14"/>
      <c r="C600" s="14"/>
      <c r="D600" s="14"/>
      <c r="E600" s="14"/>
      <c r="F600" s="14"/>
      <c r="G600" s="45"/>
      <c r="H600" s="14"/>
      <c r="I600" s="14"/>
      <c r="J600" s="14"/>
      <c r="K600" s="14"/>
      <c r="L600" s="14"/>
      <c r="M600" s="14"/>
      <c r="N600" s="14"/>
      <c r="O600" s="14"/>
      <c r="P600" s="14"/>
      <c r="Q600" s="14"/>
      <c r="R600" s="14"/>
      <c r="S600" s="14"/>
      <c r="T600" s="14"/>
      <c r="V600" s="101"/>
    </row>
    <row r="601">
      <c r="A601" s="45"/>
      <c r="B601" s="14"/>
      <c r="C601" s="14"/>
      <c r="D601" s="14"/>
      <c r="E601" s="14"/>
      <c r="F601" s="14"/>
      <c r="G601" s="45"/>
      <c r="H601" s="14"/>
      <c r="I601" s="14"/>
      <c r="J601" s="14"/>
      <c r="K601" s="14"/>
      <c r="L601" s="14"/>
      <c r="M601" s="14"/>
      <c r="N601" s="14"/>
      <c r="O601" s="14"/>
      <c r="P601" s="14"/>
      <c r="Q601" s="14"/>
      <c r="R601" s="14"/>
      <c r="S601" s="14"/>
      <c r="T601" s="14"/>
      <c r="V601" s="101"/>
    </row>
    <row r="602">
      <c r="A602" s="45"/>
      <c r="B602" s="14"/>
      <c r="C602" s="14"/>
      <c r="D602" s="14"/>
      <c r="E602" s="14"/>
      <c r="F602" s="14"/>
      <c r="G602" s="45"/>
      <c r="H602" s="14"/>
      <c r="I602" s="14"/>
      <c r="J602" s="14"/>
      <c r="K602" s="14"/>
      <c r="L602" s="14"/>
      <c r="M602" s="14"/>
      <c r="N602" s="14"/>
      <c r="O602" s="14"/>
      <c r="P602" s="14"/>
      <c r="Q602" s="14"/>
      <c r="R602" s="14"/>
      <c r="S602" s="14"/>
      <c r="T602" s="14"/>
      <c r="V602" s="101"/>
    </row>
    <row r="603">
      <c r="A603" s="45"/>
      <c r="B603" s="14"/>
      <c r="C603" s="14"/>
      <c r="D603" s="14"/>
      <c r="E603" s="14"/>
      <c r="F603" s="14"/>
      <c r="G603" s="45"/>
      <c r="H603" s="14"/>
      <c r="I603" s="14"/>
      <c r="J603" s="14"/>
      <c r="K603" s="14"/>
      <c r="L603" s="14"/>
      <c r="M603" s="14"/>
      <c r="N603" s="14"/>
      <c r="O603" s="14"/>
      <c r="P603" s="14"/>
      <c r="Q603" s="14"/>
      <c r="R603" s="14"/>
      <c r="S603" s="14"/>
      <c r="T603" s="14"/>
      <c r="V603" s="101"/>
    </row>
    <row r="604">
      <c r="A604" s="45"/>
      <c r="B604" s="14"/>
      <c r="C604" s="14"/>
      <c r="D604" s="14"/>
      <c r="E604" s="14"/>
      <c r="F604" s="14"/>
      <c r="G604" s="45"/>
      <c r="H604" s="14"/>
      <c r="I604" s="14"/>
      <c r="J604" s="14"/>
      <c r="K604" s="14"/>
      <c r="L604" s="14"/>
      <c r="M604" s="14"/>
      <c r="N604" s="14"/>
      <c r="O604" s="14"/>
      <c r="P604" s="14"/>
      <c r="Q604" s="14"/>
      <c r="R604" s="14"/>
      <c r="S604" s="14"/>
      <c r="T604" s="14"/>
      <c r="V604" s="101"/>
    </row>
    <row r="605">
      <c r="A605" s="45"/>
      <c r="B605" s="14"/>
      <c r="C605" s="14"/>
      <c r="D605" s="14"/>
      <c r="E605" s="14"/>
      <c r="F605" s="14"/>
      <c r="G605" s="45"/>
      <c r="H605" s="14"/>
      <c r="I605" s="14"/>
      <c r="J605" s="14"/>
      <c r="K605" s="14"/>
      <c r="L605" s="14"/>
      <c r="M605" s="14"/>
      <c r="N605" s="14"/>
      <c r="O605" s="14"/>
      <c r="P605" s="14"/>
      <c r="Q605" s="14"/>
      <c r="R605" s="14"/>
      <c r="S605" s="14"/>
      <c r="T605" s="14"/>
      <c r="V605" s="101"/>
    </row>
    <row r="606">
      <c r="A606" s="45"/>
      <c r="B606" s="14"/>
      <c r="C606" s="14"/>
      <c r="D606" s="14"/>
      <c r="E606" s="14"/>
      <c r="F606" s="14"/>
      <c r="G606" s="45"/>
      <c r="H606" s="14"/>
      <c r="I606" s="14"/>
      <c r="J606" s="14"/>
      <c r="K606" s="14"/>
      <c r="L606" s="14"/>
      <c r="M606" s="14"/>
      <c r="N606" s="14"/>
      <c r="O606" s="14"/>
      <c r="P606" s="14"/>
      <c r="Q606" s="14"/>
      <c r="R606" s="14"/>
      <c r="S606" s="14"/>
      <c r="T606" s="14"/>
      <c r="V606" s="101"/>
    </row>
    <row r="607">
      <c r="A607" s="45"/>
      <c r="B607" s="14"/>
      <c r="C607" s="14"/>
      <c r="D607" s="14"/>
      <c r="E607" s="14"/>
      <c r="F607" s="14"/>
      <c r="G607" s="45"/>
      <c r="H607" s="14"/>
      <c r="I607" s="14"/>
      <c r="J607" s="14"/>
      <c r="K607" s="14"/>
      <c r="L607" s="14"/>
      <c r="M607" s="14"/>
      <c r="N607" s="14"/>
      <c r="O607" s="14"/>
      <c r="P607" s="14"/>
      <c r="Q607" s="14"/>
      <c r="R607" s="14"/>
      <c r="S607" s="14"/>
      <c r="T607" s="14"/>
      <c r="V607" s="101"/>
    </row>
    <row r="608">
      <c r="A608" s="45"/>
      <c r="B608" s="14"/>
      <c r="C608" s="14"/>
      <c r="D608" s="14"/>
      <c r="E608" s="14"/>
      <c r="F608" s="14"/>
      <c r="G608" s="45"/>
      <c r="H608" s="14"/>
      <c r="I608" s="14"/>
      <c r="J608" s="14"/>
      <c r="K608" s="14"/>
      <c r="L608" s="14"/>
      <c r="M608" s="14"/>
      <c r="N608" s="14"/>
      <c r="O608" s="14"/>
      <c r="P608" s="14"/>
      <c r="Q608" s="14"/>
      <c r="R608" s="14"/>
      <c r="S608" s="14"/>
      <c r="T608" s="14"/>
      <c r="V608" s="101"/>
    </row>
    <row r="609">
      <c r="A609" s="45"/>
      <c r="B609" s="14"/>
      <c r="C609" s="14"/>
      <c r="D609" s="14"/>
      <c r="E609" s="14"/>
      <c r="F609" s="14"/>
      <c r="G609" s="45"/>
      <c r="H609" s="14"/>
      <c r="I609" s="14"/>
      <c r="J609" s="14"/>
      <c r="K609" s="14"/>
      <c r="L609" s="14"/>
      <c r="M609" s="14"/>
      <c r="N609" s="14"/>
      <c r="O609" s="14"/>
      <c r="P609" s="14"/>
      <c r="Q609" s="14"/>
      <c r="R609" s="14"/>
      <c r="S609" s="14"/>
      <c r="T609" s="14"/>
      <c r="V609" s="101"/>
    </row>
    <row r="610">
      <c r="A610" s="45"/>
      <c r="B610" s="14"/>
      <c r="C610" s="14"/>
      <c r="D610" s="14"/>
      <c r="E610" s="14"/>
      <c r="F610" s="14"/>
      <c r="G610" s="45"/>
      <c r="H610" s="14"/>
      <c r="I610" s="14"/>
      <c r="J610" s="14"/>
      <c r="K610" s="14"/>
      <c r="L610" s="14"/>
      <c r="M610" s="14"/>
      <c r="N610" s="14"/>
      <c r="O610" s="14"/>
      <c r="P610" s="14"/>
      <c r="Q610" s="14"/>
      <c r="R610" s="14"/>
      <c r="S610" s="14"/>
      <c r="T610" s="14"/>
      <c r="V610" s="101"/>
    </row>
    <row r="611">
      <c r="A611" s="45"/>
      <c r="B611" s="14"/>
      <c r="C611" s="14"/>
      <c r="D611" s="14"/>
      <c r="E611" s="14"/>
      <c r="F611" s="14"/>
      <c r="G611" s="45"/>
      <c r="H611" s="14"/>
      <c r="I611" s="14"/>
      <c r="J611" s="14"/>
      <c r="K611" s="14"/>
      <c r="L611" s="14"/>
      <c r="M611" s="14"/>
      <c r="N611" s="14"/>
      <c r="O611" s="14"/>
      <c r="P611" s="14"/>
      <c r="Q611" s="14"/>
      <c r="R611" s="14"/>
      <c r="S611" s="14"/>
      <c r="T611" s="14"/>
      <c r="V611" s="101"/>
    </row>
    <row r="612">
      <c r="A612" s="45"/>
      <c r="B612" s="14"/>
      <c r="C612" s="14"/>
      <c r="D612" s="14"/>
      <c r="E612" s="14"/>
      <c r="F612" s="14"/>
      <c r="G612" s="45"/>
      <c r="H612" s="14"/>
      <c r="I612" s="14"/>
      <c r="J612" s="14"/>
      <c r="K612" s="14"/>
      <c r="L612" s="14"/>
      <c r="M612" s="14"/>
      <c r="N612" s="14"/>
      <c r="O612" s="14"/>
      <c r="P612" s="14"/>
      <c r="Q612" s="14"/>
      <c r="R612" s="14"/>
      <c r="S612" s="14"/>
      <c r="T612" s="14"/>
      <c r="V612" s="101"/>
    </row>
    <row r="613">
      <c r="A613" s="45"/>
      <c r="B613" s="14"/>
      <c r="C613" s="14"/>
      <c r="D613" s="14"/>
      <c r="E613" s="14"/>
      <c r="F613" s="14"/>
      <c r="G613" s="45"/>
      <c r="H613" s="14"/>
      <c r="I613" s="14"/>
      <c r="J613" s="14"/>
      <c r="K613" s="14"/>
      <c r="L613" s="14"/>
      <c r="M613" s="14"/>
      <c r="N613" s="14"/>
      <c r="O613" s="14"/>
      <c r="P613" s="14"/>
      <c r="Q613" s="14"/>
      <c r="R613" s="14"/>
      <c r="S613" s="14"/>
      <c r="T613" s="14"/>
      <c r="V613" s="101"/>
    </row>
    <row r="614">
      <c r="A614" s="45"/>
      <c r="B614" s="14"/>
      <c r="C614" s="14"/>
      <c r="D614" s="14"/>
      <c r="E614" s="14"/>
      <c r="F614" s="14"/>
      <c r="G614" s="45"/>
      <c r="H614" s="14"/>
      <c r="I614" s="14"/>
      <c r="J614" s="14"/>
      <c r="K614" s="14"/>
      <c r="L614" s="14"/>
      <c r="M614" s="14"/>
      <c r="N614" s="14"/>
      <c r="O614" s="14"/>
      <c r="P614" s="14"/>
      <c r="Q614" s="14"/>
      <c r="R614" s="14"/>
      <c r="S614" s="14"/>
      <c r="T614" s="14"/>
      <c r="V614" s="101"/>
    </row>
    <row r="615">
      <c r="A615" s="45"/>
      <c r="B615" s="14"/>
      <c r="C615" s="14"/>
      <c r="D615" s="14"/>
      <c r="E615" s="14"/>
      <c r="F615" s="14"/>
      <c r="G615" s="45"/>
      <c r="H615" s="14"/>
      <c r="I615" s="14"/>
      <c r="J615" s="14"/>
      <c r="K615" s="14"/>
      <c r="L615" s="14"/>
      <c r="M615" s="14"/>
      <c r="N615" s="14"/>
      <c r="O615" s="14"/>
      <c r="P615" s="14"/>
      <c r="Q615" s="14"/>
      <c r="R615" s="14"/>
      <c r="S615" s="14"/>
      <c r="T615" s="14"/>
      <c r="V615" s="101"/>
    </row>
    <row r="616">
      <c r="A616" s="45"/>
      <c r="B616" s="14"/>
      <c r="C616" s="14"/>
      <c r="D616" s="14"/>
      <c r="E616" s="14"/>
      <c r="F616" s="14"/>
      <c r="G616" s="45"/>
      <c r="H616" s="14"/>
      <c r="I616" s="14"/>
      <c r="J616" s="14"/>
      <c r="K616" s="14"/>
      <c r="L616" s="14"/>
      <c r="M616" s="14"/>
      <c r="N616" s="14"/>
      <c r="O616" s="14"/>
      <c r="P616" s="14"/>
      <c r="Q616" s="14"/>
      <c r="R616" s="14"/>
      <c r="S616" s="14"/>
      <c r="T616" s="14"/>
      <c r="V616" s="101"/>
    </row>
    <row r="617">
      <c r="A617" s="45"/>
      <c r="B617" s="14"/>
      <c r="C617" s="14"/>
      <c r="D617" s="14"/>
      <c r="E617" s="14"/>
      <c r="F617" s="14"/>
      <c r="G617" s="45"/>
      <c r="H617" s="14"/>
      <c r="I617" s="14"/>
      <c r="J617" s="14"/>
      <c r="K617" s="14"/>
      <c r="L617" s="14"/>
      <c r="M617" s="14"/>
      <c r="N617" s="14"/>
      <c r="O617" s="14"/>
      <c r="P617" s="14"/>
      <c r="Q617" s="14"/>
      <c r="R617" s="14"/>
      <c r="S617" s="14"/>
      <c r="T617" s="14"/>
      <c r="V617" s="101"/>
    </row>
    <row r="618">
      <c r="A618" s="45"/>
      <c r="B618" s="14"/>
      <c r="C618" s="14"/>
      <c r="D618" s="14"/>
      <c r="E618" s="14"/>
      <c r="F618" s="14"/>
      <c r="G618" s="45"/>
      <c r="H618" s="14"/>
      <c r="I618" s="14"/>
      <c r="J618" s="14"/>
      <c r="K618" s="14"/>
      <c r="L618" s="14"/>
      <c r="M618" s="14"/>
      <c r="N618" s="14"/>
      <c r="O618" s="14"/>
      <c r="P618" s="14"/>
      <c r="Q618" s="14"/>
      <c r="R618" s="14"/>
      <c r="S618" s="14"/>
      <c r="T618" s="14"/>
      <c r="V618" s="101"/>
    </row>
    <row r="619">
      <c r="A619" s="45"/>
      <c r="B619" s="14"/>
      <c r="C619" s="14"/>
      <c r="D619" s="14"/>
      <c r="E619" s="14"/>
      <c r="F619" s="14"/>
      <c r="G619" s="45"/>
      <c r="H619" s="14"/>
      <c r="I619" s="14"/>
      <c r="J619" s="14"/>
      <c r="K619" s="14"/>
      <c r="L619" s="14"/>
      <c r="M619" s="14"/>
      <c r="N619" s="14"/>
      <c r="O619" s="14"/>
      <c r="P619" s="14"/>
      <c r="Q619" s="14"/>
      <c r="R619" s="14"/>
      <c r="S619" s="14"/>
      <c r="T619" s="14"/>
      <c r="V619" s="101"/>
    </row>
    <row r="620">
      <c r="A620" s="45"/>
      <c r="B620" s="14"/>
      <c r="C620" s="14"/>
      <c r="D620" s="14"/>
      <c r="E620" s="14"/>
      <c r="F620" s="14"/>
      <c r="G620" s="45"/>
      <c r="H620" s="14"/>
      <c r="I620" s="14"/>
      <c r="J620" s="14"/>
      <c r="K620" s="14"/>
      <c r="L620" s="14"/>
      <c r="M620" s="14"/>
      <c r="N620" s="14"/>
      <c r="O620" s="14"/>
      <c r="P620" s="14"/>
      <c r="Q620" s="14"/>
      <c r="R620" s="14"/>
      <c r="S620" s="14"/>
      <c r="T620" s="14"/>
      <c r="V620" s="101"/>
    </row>
    <row r="621">
      <c r="A621" s="45"/>
      <c r="B621" s="14"/>
      <c r="C621" s="14"/>
      <c r="D621" s="14"/>
      <c r="E621" s="14"/>
      <c r="F621" s="14"/>
      <c r="G621" s="45"/>
      <c r="H621" s="14"/>
      <c r="I621" s="14"/>
      <c r="J621" s="14"/>
      <c r="K621" s="14"/>
      <c r="L621" s="14"/>
      <c r="M621" s="14"/>
      <c r="N621" s="14"/>
      <c r="O621" s="14"/>
      <c r="P621" s="14"/>
      <c r="Q621" s="14"/>
      <c r="R621" s="14"/>
      <c r="S621" s="14"/>
      <c r="T621" s="14"/>
      <c r="V621" s="101"/>
    </row>
    <row r="622">
      <c r="A622" s="45"/>
      <c r="B622" s="14"/>
      <c r="C622" s="14"/>
      <c r="D622" s="14"/>
      <c r="E622" s="14"/>
      <c r="F622" s="14"/>
      <c r="G622" s="45"/>
      <c r="H622" s="14"/>
      <c r="I622" s="14"/>
      <c r="J622" s="14"/>
      <c r="K622" s="14"/>
      <c r="L622" s="14"/>
      <c r="M622" s="14"/>
      <c r="N622" s="14"/>
      <c r="O622" s="14"/>
      <c r="P622" s="14"/>
      <c r="Q622" s="14"/>
      <c r="R622" s="14"/>
      <c r="S622" s="14"/>
      <c r="T622" s="14"/>
      <c r="V622" s="101"/>
    </row>
    <row r="623">
      <c r="A623" s="45"/>
      <c r="B623" s="14"/>
      <c r="C623" s="14"/>
      <c r="D623" s="14"/>
      <c r="E623" s="14"/>
      <c r="F623" s="14"/>
      <c r="G623" s="45"/>
      <c r="H623" s="14"/>
      <c r="I623" s="14"/>
      <c r="J623" s="14"/>
      <c r="K623" s="14"/>
      <c r="L623" s="14"/>
      <c r="M623" s="14"/>
      <c r="N623" s="14"/>
      <c r="O623" s="14"/>
      <c r="P623" s="14"/>
      <c r="Q623" s="14"/>
      <c r="R623" s="14"/>
      <c r="S623" s="14"/>
      <c r="T623" s="14"/>
      <c r="V623" s="101"/>
    </row>
    <row r="624">
      <c r="A624" s="45"/>
      <c r="B624" s="14"/>
      <c r="C624" s="14"/>
      <c r="D624" s="14"/>
      <c r="E624" s="14"/>
      <c r="F624" s="14"/>
      <c r="G624" s="45"/>
      <c r="H624" s="14"/>
      <c r="I624" s="14"/>
      <c r="J624" s="14"/>
      <c r="K624" s="14"/>
      <c r="L624" s="14"/>
      <c r="M624" s="14"/>
      <c r="N624" s="14"/>
      <c r="O624" s="14"/>
      <c r="P624" s="14"/>
      <c r="Q624" s="14"/>
      <c r="R624" s="14"/>
      <c r="S624" s="14"/>
      <c r="T624" s="14"/>
      <c r="V624" s="101"/>
    </row>
    <row r="625">
      <c r="A625" s="45"/>
      <c r="B625" s="14"/>
      <c r="C625" s="14"/>
      <c r="D625" s="14"/>
      <c r="E625" s="14"/>
      <c r="F625" s="14"/>
      <c r="G625" s="45"/>
      <c r="H625" s="14"/>
      <c r="I625" s="14"/>
      <c r="J625" s="14"/>
      <c r="K625" s="14"/>
      <c r="L625" s="14"/>
      <c r="M625" s="14"/>
      <c r="N625" s="14"/>
      <c r="O625" s="14"/>
      <c r="P625" s="14"/>
      <c r="Q625" s="14"/>
      <c r="R625" s="14"/>
      <c r="S625" s="14"/>
      <c r="T625" s="14"/>
      <c r="V625" s="101"/>
    </row>
    <row r="626">
      <c r="A626" s="45"/>
      <c r="B626" s="14"/>
      <c r="C626" s="14"/>
      <c r="D626" s="14"/>
      <c r="E626" s="14"/>
      <c r="F626" s="14"/>
      <c r="G626" s="45"/>
      <c r="H626" s="14"/>
      <c r="I626" s="14"/>
      <c r="J626" s="14"/>
      <c r="K626" s="14"/>
      <c r="L626" s="14"/>
      <c r="M626" s="14"/>
      <c r="N626" s="14"/>
      <c r="O626" s="14"/>
      <c r="P626" s="14"/>
      <c r="Q626" s="14"/>
      <c r="R626" s="14"/>
      <c r="S626" s="14"/>
      <c r="T626" s="14"/>
      <c r="V626" s="101"/>
    </row>
    <row r="627">
      <c r="A627" s="45"/>
      <c r="B627" s="14"/>
      <c r="C627" s="14"/>
      <c r="D627" s="14"/>
      <c r="E627" s="14"/>
      <c r="F627" s="14"/>
      <c r="G627" s="45"/>
      <c r="H627" s="14"/>
      <c r="I627" s="14"/>
      <c r="J627" s="14"/>
      <c r="K627" s="14"/>
      <c r="L627" s="14"/>
      <c r="M627" s="14"/>
      <c r="N627" s="14"/>
      <c r="O627" s="14"/>
      <c r="P627" s="14"/>
      <c r="Q627" s="14"/>
      <c r="R627" s="14"/>
      <c r="S627" s="14"/>
      <c r="T627" s="14"/>
      <c r="V627" s="101"/>
    </row>
    <row r="628">
      <c r="A628" s="45"/>
      <c r="B628" s="14"/>
      <c r="C628" s="14"/>
      <c r="D628" s="14"/>
      <c r="E628" s="14"/>
      <c r="F628" s="14"/>
      <c r="G628" s="45"/>
      <c r="H628" s="14"/>
      <c r="I628" s="14"/>
      <c r="J628" s="14"/>
      <c r="K628" s="14"/>
      <c r="L628" s="14"/>
      <c r="M628" s="14"/>
      <c r="N628" s="14"/>
      <c r="O628" s="14"/>
      <c r="P628" s="14"/>
      <c r="Q628" s="14"/>
      <c r="R628" s="14"/>
      <c r="S628" s="14"/>
      <c r="T628" s="14"/>
      <c r="V628" s="101"/>
    </row>
    <row r="629">
      <c r="A629" s="45"/>
      <c r="B629" s="14"/>
      <c r="C629" s="14"/>
      <c r="D629" s="14"/>
      <c r="E629" s="14"/>
      <c r="F629" s="14"/>
      <c r="G629" s="45"/>
      <c r="H629" s="14"/>
      <c r="I629" s="14"/>
      <c r="J629" s="14"/>
      <c r="K629" s="14"/>
      <c r="L629" s="14"/>
      <c r="M629" s="14"/>
      <c r="N629" s="14"/>
      <c r="O629" s="14"/>
      <c r="P629" s="14"/>
      <c r="Q629" s="14"/>
      <c r="R629" s="14"/>
      <c r="S629" s="14"/>
      <c r="T629" s="14"/>
      <c r="V629" s="101"/>
    </row>
    <row r="630">
      <c r="A630" s="45"/>
      <c r="B630" s="14"/>
      <c r="C630" s="14"/>
      <c r="D630" s="14"/>
      <c r="E630" s="14"/>
      <c r="F630" s="14"/>
      <c r="G630" s="45"/>
      <c r="H630" s="14"/>
      <c r="I630" s="14"/>
      <c r="J630" s="14"/>
      <c r="K630" s="14"/>
      <c r="L630" s="14"/>
      <c r="M630" s="14"/>
      <c r="N630" s="14"/>
      <c r="O630" s="14"/>
      <c r="P630" s="14"/>
      <c r="Q630" s="14"/>
      <c r="R630" s="14"/>
      <c r="S630" s="14"/>
      <c r="T630" s="14"/>
      <c r="V630" s="101"/>
    </row>
    <row r="631">
      <c r="A631" s="45"/>
      <c r="B631" s="14"/>
      <c r="C631" s="14"/>
      <c r="D631" s="14"/>
      <c r="E631" s="14"/>
      <c r="F631" s="14"/>
      <c r="G631" s="45"/>
      <c r="H631" s="14"/>
      <c r="I631" s="14"/>
      <c r="J631" s="14"/>
      <c r="K631" s="14"/>
      <c r="L631" s="14"/>
      <c r="M631" s="14"/>
      <c r="N631" s="14"/>
      <c r="O631" s="14"/>
      <c r="P631" s="14"/>
      <c r="Q631" s="14"/>
      <c r="R631" s="14"/>
      <c r="S631" s="14"/>
      <c r="T631" s="14"/>
      <c r="V631" s="101"/>
    </row>
    <row r="632">
      <c r="A632" s="45"/>
      <c r="B632" s="14"/>
      <c r="C632" s="14"/>
      <c r="D632" s="14"/>
      <c r="E632" s="14"/>
      <c r="F632" s="14"/>
      <c r="G632" s="45"/>
      <c r="H632" s="14"/>
      <c r="I632" s="14"/>
      <c r="J632" s="14"/>
      <c r="K632" s="14"/>
      <c r="L632" s="14"/>
      <c r="M632" s="14"/>
      <c r="N632" s="14"/>
      <c r="O632" s="14"/>
      <c r="P632" s="14"/>
      <c r="Q632" s="14"/>
      <c r="R632" s="14"/>
      <c r="S632" s="14"/>
      <c r="T632" s="14"/>
      <c r="V632" s="101"/>
    </row>
    <row r="633">
      <c r="A633" s="45"/>
      <c r="B633" s="14"/>
      <c r="C633" s="14"/>
      <c r="D633" s="14"/>
      <c r="E633" s="14"/>
      <c r="F633" s="14"/>
      <c r="G633" s="45"/>
      <c r="H633" s="14"/>
      <c r="I633" s="14"/>
      <c r="J633" s="14"/>
      <c r="K633" s="14"/>
      <c r="L633" s="14"/>
      <c r="M633" s="14"/>
      <c r="N633" s="14"/>
      <c r="O633" s="14"/>
      <c r="P633" s="14"/>
      <c r="Q633" s="14"/>
      <c r="R633" s="14"/>
      <c r="S633" s="14"/>
      <c r="T633" s="14"/>
      <c r="V633" s="101"/>
    </row>
    <row r="634">
      <c r="A634" s="45"/>
      <c r="B634" s="14"/>
      <c r="C634" s="14"/>
      <c r="D634" s="14"/>
      <c r="E634" s="14"/>
      <c r="F634" s="14"/>
      <c r="G634" s="45"/>
      <c r="H634" s="14"/>
      <c r="I634" s="14"/>
      <c r="J634" s="14"/>
      <c r="K634" s="14"/>
      <c r="L634" s="14"/>
      <c r="M634" s="14"/>
      <c r="N634" s="14"/>
      <c r="O634" s="14"/>
      <c r="P634" s="14"/>
      <c r="Q634" s="14"/>
      <c r="R634" s="14"/>
      <c r="S634" s="14"/>
      <c r="T634" s="14"/>
      <c r="V634" s="101"/>
    </row>
    <row r="635">
      <c r="A635" s="45"/>
      <c r="B635" s="14"/>
      <c r="C635" s="14"/>
      <c r="D635" s="14"/>
      <c r="E635" s="14"/>
      <c r="F635" s="14"/>
      <c r="G635" s="45"/>
      <c r="H635" s="14"/>
      <c r="I635" s="14"/>
      <c r="J635" s="14"/>
      <c r="K635" s="14"/>
      <c r="L635" s="14"/>
      <c r="M635" s="14"/>
      <c r="N635" s="14"/>
      <c r="O635" s="14"/>
      <c r="P635" s="14"/>
      <c r="Q635" s="14"/>
      <c r="R635" s="14"/>
      <c r="S635" s="14"/>
      <c r="T635" s="14"/>
      <c r="V635" s="101"/>
    </row>
    <row r="636">
      <c r="A636" s="45"/>
      <c r="B636" s="14"/>
      <c r="C636" s="14"/>
      <c r="D636" s="14"/>
      <c r="E636" s="14"/>
      <c r="F636" s="14"/>
      <c r="G636" s="45"/>
      <c r="H636" s="14"/>
      <c r="I636" s="14"/>
      <c r="J636" s="14"/>
      <c r="K636" s="14"/>
      <c r="L636" s="14"/>
      <c r="M636" s="14"/>
      <c r="N636" s="14"/>
      <c r="O636" s="14"/>
      <c r="P636" s="14"/>
      <c r="Q636" s="14"/>
      <c r="R636" s="14"/>
      <c r="S636" s="14"/>
      <c r="T636" s="14"/>
      <c r="V636" s="101"/>
    </row>
    <row r="637">
      <c r="A637" s="45"/>
      <c r="B637" s="14"/>
      <c r="C637" s="14"/>
      <c r="D637" s="14"/>
      <c r="E637" s="14"/>
      <c r="F637" s="14"/>
      <c r="G637" s="45"/>
      <c r="H637" s="14"/>
      <c r="I637" s="14"/>
      <c r="J637" s="14"/>
      <c r="K637" s="14"/>
      <c r="L637" s="14"/>
      <c r="M637" s="14"/>
      <c r="N637" s="14"/>
      <c r="O637" s="14"/>
      <c r="P637" s="14"/>
      <c r="Q637" s="14"/>
      <c r="R637" s="14"/>
      <c r="S637" s="14"/>
      <c r="T637" s="14"/>
      <c r="V637" s="101"/>
    </row>
    <row r="638">
      <c r="A638" s="45"/>
      <c r="B638" s="14"/>
      <c r="C638" s="14"/>
      <c r="D638" s="14"/>
      <c r="E638" s="14"/>
      <c r="F638" s="14"/>
      <c r="G638" s="45"/>
      <c r="H638" s="14"/>
      <c r="I638" s="14"/>
      <c r="J638" s="14"/>
      <c r="K638" s="14"/>
      <c r="L638" s="14"/>
      <c r="M638" s="14"/>
      <c r="N638" s="14"/>
      <c r="O638" s="14"/>
      <c r="P638" s="14"/>
      <c r="Q638" s="14"/>
      <c r="R638" s="14"/>
      <c r="S638" s="14"/>
      <c r="T638" s="14"/>
      <c r="V638" s="101"/>
    </row>
    <row r="639">
      <c r="A639" s="45"/>
      <c r="B639" s="14"/>
      <c r="C639" s="14"/>
      <c r="D639" s="14"/>
      <c r="E639" s="14"/>
      <c r="F639" s="14"/>
      <c r="G639" s="45"/>
      <c r="H639" s="14"/>
      <c r="I639" s="14"/>
      <c r="J639" s="14"/>
      <c r="K639" s="14"/>
      <c r="L639" s="14"/>
      <c r="M639" s="14"/>
      <c r="N639" s="14"/>
      <c r="O639" s="14"/>
      <c r="P639" s="14"/>
      <c r="Q639" s="14"/>
      <c r="R639" s="14"/>
      <c r="S639" s="14"/>
      <c r="T639" s="14"/>
      <c r="V639" s="101"/>
    </row>
    <row r="640">
      <c r="A640" s="45"/>
      <c r="B640" s="14"/>
      <c r="C640" s="14"/>
      <c r="D640" s="14"/>
      <c r="E640" s="14"/>
      <c r="F640" s="14"/>
      <c r="G640" s="45"/>
      <c r="H640" s="14"/>
      <c r="I640" s="14"/>
      <c r="J640" s="14"/>
      <c r="K640" s="14"/>
      <c r="L640" s="14"/>
      <c r="M640" s="14"/>
      <c r="N640" s="14"/>
      <c r="O640" s="14"/>
      <c r="P640" s="14"/>
      <c r="Q640" s="14"/>
      <c r="R640" s="14"/>
      <c r="S640" s="14"/>
      <c r="T640" s="14"/>
      <c r="V640" s="101"/>
    </row>
    <row r="641">
      <c r="A641" s="45"/>
      <c r="B641" s="14"/>
      <c r="C641" s="14"/>
      <c r="D641" s="14"/>
      <c r="E641" s="14"/>
      <c r="F641" s="14"/>
      <c r="G641" s="45"/>
      <c r="H641" s="14"/>
      <c r="I641" s="14"/>
      <c r="J641" s="14"/>
      <c r="K641" s="14"/>
      <c r="L641" s="14"/>
      <c r="M641" s="14"/>
      <c r="N641" s="14"/>
      <c r="O641" s="14"/>
      <c r="P641" s="14"/>
      <c r="Q641" s="14"/>
      <c r="R641" s="14"/>
      <c r="S641" s="14"/>
      <c r="T641" s="14"/>
      <c r="V641" s="101"/>
    </row>
    <row r="642">
      <c r="A642" s="45"/>
      <c r="B642" s="14"/>
      <c r="C642" s="14"/>
      <c r="D642" s="14"/>
      <c r="E642" s="14"/>
      <c r="F642" s="14"/>
      <c r="G642" s="45"/>
      <c r="H642" s="14"/>
      <c r="I642" s="14"/>
      <c r="J642" s="14"/>
      <c r="K642" s="14"/>
      <c r="L642" s="14"/>
      <c r="M642" s="14"/>
      <c r="N642" s="14"/>
      <c r="O642" s="14"/>
      <c r="P642" s="14"/>
      <c r="Q642" s="14"/>
      <c r="R642" s="14"/>
      <c r="S642" s="14"/>
      <c r="T642" s="14"/>
      <c r="V642" s="101"/>
    </row>
    <row r="643">
      <c r="A643" s="45"/>
      <c r="B643" s="14"/>
      <c r="C643" s="14"/>
      <c r="D643" s="14"/>
      <c r="E643" s="14"/>
      <c r="F643" s="14"/>
      <c r="G643" s="45"/>
      <c r="H643" s="14"/>
      <c r="I643" s="14"/>
      <c r="J643" s="14"/>
      <c r="K643" s="14"/>
      <c r="L643" s="14"/>
      <c r="M643" s="14"/>
      <c r="N643" s="14"/>
      <c r="O643" s="14"/>
      <c r="P643" s="14"/>
      <c r="Q643" s="14"/>
      <c r="R643" s="14"/>
      <c r="S643" s="14"/>
      <c r="T643" s="14"/>
      <c r="V643" s="101"/>
    </row>
    <row r="644">
      <c r="A644" s="45"/>
      <c r="B644" s="14"/>
      <c r="C644" s="14"/>
      <c r="D644" s="14"/>
      <c r="E644" s="14"/>
      <c r="F644" s="14"/>
      <c r="G644" s="45"/>
      <c r="H644" s="14"/>
      <c r="I644" s="14"/>
      <c r="J644" s="14"/>
      <c r="K644" s="14"/>
      <c r="L644" s="14"/>
      <c r="M644" s="14"/>
      <c r="N644" s="14"/>
      <c r="O644" s="14"/>
      <c r="P644" s="14"/>
      <c r="Q644" s="14"/>
      <c r="R644" s="14"/>
      <c r="S644" s="14"/>
      <c r="T644" s="14"/>
      <c r="V644" s="101"/>
    </row>
    <row r="645">
      <c r="A645" s="45"/>
      <c r="B645" s="14"/>
      <c r="C645" s="14"/>
      <c r="D645" s="14"/>
      <c r="E645" s="14"/>
      <c r="F645" s="14"/>
      <c r="G645" s="45"/>
      <c r="H645" s="14"/>
      <c r="I645" s="14"/>
      <c r="J645" s="14"/>
      <c r="K645" s="14"/>
      <c r="L645" s="14"/>
      <c r="M645" s="14"/>
      <c r="N645" s="14"/>
      <c r="O645" s="14"/>
      <c r="P645" s="14"/>
      <c r="Q645" s="14"/>
      <c r="R645" s="14"/>
      <c r="S645" s="14"/>
      <c r="T645" s="14"/>
      <c r="V645" s="101"/>
    </row>
    <row r="646">
      <c r="A646" s="45"/>
      <c r="B646" s="14"/>
      <c r="C646" s="14"/>
      <c r="D646" s="14"/>
      <c r="E646" s="14"/>
      <c r="F646" s="14"/>
      <c r="G646" s="45"/>
      <c r="H646" s="14"/>
      <c r="I646" s="14"/>
      <c r="J646" s="14"/>
      <c r="K646" s="14"/>
      <c r="L646" s="14"/>
      <c r="M646" s="14"/>
      <c r="N646" s="14"/>
      <c r="O646" s="14"/>
      <c r="P646" s="14"/>
      <c r="Q646" s="14"/>
      <c r="R646" s="14"/>
      <c r="S646" s="14"/>
      <c r="T646" s="14"/>
      <c r="V646" s="101"/>
    </row>
    <row r="647">
      <c r="A647" s="45"/>
      <c r="B647" s="14"/>
      <c r="C647" s="14"/>
      <c r="D647" s="14"/>
      <c r="E647" s="14"/>
      <c r="F647" s="14"/>
      <c r="G647" s="45"/>
      <c r="H647" s="14"/>
      <c r="I647" s="14"/>
      <c r="J647" s="14"/>
      <c r="K647" s="14"/>
      <c r="L647" s="14"/>
      <c r="M647" s="14"/>
      <c r="N647" s="14"/>
      <c r="O647" s="14"/>
      <c r="P647" s="14"/>
      <c r="Q647" s="14"/>
      <c r="R647" s="14"/>
      <c r="S647" s="14"/>
      <c r="T647" s="14"/>
      <c r="V647" s="101"/>
    </row>
    <row r="648">
      <c r="A648" s="45"/>
      <c r="B648" s="14"/>
      <c r="C648" s="14"/>
      <c r="D648" s="14"/>
      <c r="E648" s="14"/>
      <c r="F648" s="14"/>
      <c r="G648" s="45"/>
      <c r="H648" s="14"/>
      <c r="I648" s="14"/>
      <c r="J648" s="14"/>
      <c r="K648" s="14"/>
      <c r="L648" s="14"/>
      <c r="M648" s="14"/>
      <c r="N648" s="14"/>
      <c r="O648" s="14"/>
      <c r="P648" s="14"/>
      <c r="Q648" s="14"/>
      <c r="R648" s="14"/>
      <c r="S648" s="14"/>
      <c r="T648" s="14"/>
      <c r="V648" s="101"/>
    </row>
    <row r="649">
      <c r="A649" s="45"/>
      <c r="B649" s="14"/>
      <c r="C649" s="14"/>
      <c r="D649" s="14"/>
      <c r="E649" s="14"/>
      <c r="F649" s="14"/>
      <c r="G649" s="45"/>
      <c r="H649" s="14"/>
      <c r="I649" s="14"/>
      <c r="J649" s="14"/>
      <c r="K649" s="14"/>
      <c r="L649" s="14"/>
      <c r="M649" s="14"/>
      <c r="N649" s="14"/>
      <c r="O649" s="14"/>
      <c r="P649" s="14"/>
      <c r="Q649" s="14"/>
      <c r="R649" s="14"/>
      <c r="S649" s="14"/>
      <c r="T649" s="14"/>
      <c r="V649" s="101"/>
    </row>
    <row r="650">
      <c r="A650" s="45"/>
      <c r="B650" s="14"/>
      <c r="C650" s="14"/>
      <c r="D650" s="14"/>
      <c r="E650" s="14"/>
      <c r="F650" s="14"/>
      <c r="G650" s="45"/>
      <c r="H650" s="14"/>
      <c r="I650" s="14"/>
      <c r="J650" s="14"/>
      <c r="K650" s="14"/>
      <c r="L650" s="14"/>
      <c r="M650" s="14"/>
      <c r="N650" s="14"/>
      <c r="O650" s="14"/>
      <c r="P650" s="14"/>
      <c r="Q650" s="14"/>
      <c r="R650" s="14"/>
      <c r="S650" s="14"/>
      <c r="T650" s="14"/>
      <c r="V650" s="101"/>
    </row>
    <row r="651">
      <c r="A651" s="45"/>
      <c r="B651" s="14"/>
      <c r="C651" s="14"/>
      <c r="D651" s="14"/>
      <c r="E651" s="14"/>
      <c r="F651" s="14"/>
      <c r="G651" s="45"/>
      <c r="H651" s="14"/>
      <c r="I651" s="14"/>
      <c r="J651" s="14"/>
      <c r="K651" s="14"/>
      <c r="L651" s="14"/>
      <c r="M651" s="14"/>
      <c r="N651" s="14"/>
      <c r="O651" s="14"/>
      <c r="P651" s="14"/>
      <c r="Q651" s="14"/>
      <c r="R651" s="14"/>
      <c r="S651" s="14"/>
      <c r="T651" s="14"/>
      <c r="V651" s="101"/>
    </row>
    <row r="652">
      <c r="A652" s="45"/>
      <c r="B652" s="14"/>
      <c r="C652" s="14"/>
      <c r="D652" s="14"/>
      <c r="E652" s="14"/>
      <c r="F652" s="14"/>
      <c r="G652" s="45"/>
      <c r="H652" s="14"/>
      <c r="I652" s="14"/>
      <c r="J652" s="14"/>
      <c r="K652" s="14"/>
      <c r="L652" s="14"/>
      <c r="M652" s="14"/>
      <c r="N652" s="14"/>
      <c r="O652" s="14"/>
      <c r="P652" s="14"/>
      <c r="Q652" s="14"/>
      <c r="R652" s="14"/>
      <c r="S652" s="14"/>
      <c r="T652" s="14"/>
      <c r="V652" s="101"/>
    </row>
    <row r="653">
      <c r="A653" s="45"/>
      <c r="B653" s="14"/>
      <c r="C653" s="14"/>
      <c r="D653" s="14"/>
      <c r="E653" s="14"/>
      <c r="F653" s="14"/>
      <c r="G653" s="45"/>
      <c r="H653" s="14"/>
      <c r="I653" s="14"/>
      <c r="J653" s="14"/>
      <c r="K653" s="14"/>
      <c r="L653" s="14"/>
      <c r="M653" s="14"/>
      <c r="N653" s="14"/>
      <c r="O653" s="14"/>
      <c r="P653" s="14"/>
      <c r="Q653" s="14"/>
      <c r="R653" s="14"/>
      <c r="S653" s="14"/>
      <c r="T653" s="14"/>
      <c r="V653" s="101"/>
    </row>
    <row r="654">
      <c r="A654" s="45"/>
      <c r="B654" s="14"/>
      <c r="C654" s="14"/>
      <c r="D654" s="14"/>
      <c r="E654" s="14"/>
      <c r="F654" s="14"/>
      <c r="G654" s="45"/>
      <c r="H654" s="14"/>
      <c r="I654" s="14"/>
      <c r="J654" s="14"/>
      <c r="K654" s="14"/>
      <c r="L654" s="14"/>
      <c r="M654" s="14"/>
      <c r="N654" s="14"/>
      <c r="O654" s="14"/>
      <c r="P654" s="14"/>
      <c r="Q654" s="14"/>
      <c r="R654" s="14"/>
      <c r="S654" s="14"/>
      <c r="T654" s="14"/>
      <c r="V654" s="101"/>
    </row>
    <row r="655">
      <c r="A655" s="45"/>
      <c r="B655" s="14"/>
      <c r="C655" s="14"/>
      <c r="D655" s="14"/>
      <c r="E655" s="14"/>
      <c r="F655" s="14"/>
      <c r="G655" s="45"/>
      <c r="H655" s="14"/>
      <c r="I655" s="14"/>
      <c r="J655" s="14"/>
      <c r="K655" s="14"/>
      <c r="L655" s="14"/>
      <c r="M655" s="14"/>
      <c r="N655" s="14"/>
      <c r="O655" s="14"/>
      <c r="P655" s="14"/>
      <c r="Q655" s="14"/>
      <c r="R655" s="14"/>
      <c r="S655" s="14"/>
      <c r="T655" s="14"/>
      <c r="V655" s="101"/>
    </row>
    <row r="656">
      <c r="A656" s="45"/>
      <c r="B656" s="14"/>
      <c r="C656" s="14"/>
      <c r="D656" s="14"/>
      <c r="E656" s="14"/>
      <c r="F656" s="14"/>
      <c r="G656" s="45"/>
      <c r="H656" s="14"/>
      <c r="I656" s="14"/>
      <c r="J656" s="14"/>
      <c r="K656" s="14"/>
      <c r="L656" s="14"/>
      <c r="M656" s="14"/>
      <c r="N656" s="14"/>
      <c r="O656" s="14"/>
      <c r="P656" s="14"/>
      <c r="Q656" s="14"/>
      <c r="R656" s="14"/>
      <c r="S656" s="14"/>
      <c r="T656" s="14"/>
      <c r="V656" s="101"/>
    </row>
    <row r="657">
      <c r="A657" s="45"/>
      <c r="B657" s="14"/>
      <c r="C657" s="14"/>
      <c r="D657" s="14"/>
      <c r="E657" s="14"/>
      <c r="F657" s="14"/>
      <c r="G657" s="45"/>
      <c r="H657" s="14"/>
      <c r="I657" s="14"/>
      <c r="J657" s="14"/>
      <c r="K657" s="14"/>
      <c r="L657" s="14"/>
      <c r="M657" s="14"/>
      <c r="N657" s="14"/>
      <c r="O657" s="14"/>
      <c r="P657" s="14"/>
      <c r="Q657" s="14"/>
      <c r="R657" s="14"/>
      <c r="S657" s="14"/>
      <c r="T657" s="14"/>
      <c r="V657" s="101"/>
    </row>
    <row r="658">
      <c r="A658" s="45"/>
      <c r="B658" s="14"/>
      <c r="C658" s="14"/>
      <c r="D658" s="14"/>
      <c r="E658" s="14"/>
      <c r="F658" s="14"/>
      <c r="G658" s="45"/>
      <c r="H658" s="14"/>
      <c r="I658" s="14"/>
      <c r="J658" s="14"/>
      <c r="K658" s="14"/>
      <c r="L658" s="14"/>
      <c r="M658" s="14"/>
      <c r="N658" s="14"/>
      <c r="O658" s="14"/>
      <c r="P658" s="14"/>
      <c r="Q658" s="14"/>
      <c r="R658" s="14"/>
      <c r="S658" s="14"/>
      <c r="T658" s="14"/>
      <c r="V658" s="101"/>
    </row>
    <row r="659">
      <c r="A659" s="45"/>
      <c r="B659" s="14"/>
      <c r="C659" s="14"/>
      <c r="D659" s="14"/>
      <c r="E659" s="14"/>
      <c r="F659" s="14"/>
      <c r="G659" s="45"/>
      <c r="H659" s="14"/>
      <c r="I659" s="14"/>
      <c r="J659" s="14"/>
      <c r="K659" s="14"/>
      <c r="L659" s="14"/>
      <c r="M659" s="14"/>
      <c r="N659" s="14"/>
      <c r="O659" s="14"/>
      <c r="P659" s="14"/>
      <c r="Q659" s="14"/>
      <c r="R659" s="14"/>
      <c r="S659" s="14"/>
      <c r="T659" s="14"/>
      <c r="V659" s="101"/>
    </row>
    <row r="660">
      <c r="A660" s="45"/>
      <c r="B660" s="14"/>
      <c r="C660" s="14"/>
      <c r="D660" s="14"/>
      <c r="E660" s="14"/>
      <c r="F660" s="14"/>
      <c r="G660" s="45"/>
      <c r="H660" s="14"/>
      <c r="I660" s="14"/>
      <c r="J660" s="14"/>
      <c r="K660" s="14"/>
      <c r="L660" s="14"/>
      <c r="M660" s="14"/>
      <c r="N660" s="14"/>
      <c r="O660" s="14"/>
      <c r="P660" s="14"/>
      <c r="Q660" s="14"/>
      <c r="R660" s="14"/>
      <c r="S660" s="14"/>
      <c r="T660" s="14"/>
      <c r="V660" s="101"/>
    </row>
    <row r="661">
      <c r="A661" s="45"/>
      <c r="B661" s="14"/>
      <c r="C661" s="14"/>
      <c r="D661" s="14"/>
      <c r="E661" s="14"/>
      <c r="F661" s="14"/>
      <c r="G661" s="45"/>
      <c r="H661" s="14"/>
      <c r="I661" s="14"/>
      <c r="J661" s="14"/>
      <c r="K661" s="14"/>
      <c r="L661" s="14"/>
      <c r="M661" s="14"/>
      <c r="N661" s="14"/>
      <c r="O661" s="14"/>
      <c r="P661" s="14"/>
      <c r="Q661" s="14"/>
      <c r="R661" s="14"/>
      <c r="S661" s="14"/>
      <c r="T661" s="14"/>
      <c r="V661" s="101"/>
    </row>
    <row r="662">
      <c r="A662" s="45"/>
      <c r="B662" s="14"/>
      <c r="C662" s="14"/>
      <c r="D662" s="14"/>
      <c r="E662" s="14"/>
      <c r="F662" s="14"/>
      <c r="G662" s="45"/>
      <c r="H662" s="14"/>
      <c r="I662" s="14"/>
      <c r="J662" s="14"/>
      <c r="K662" s="14"/>
      <c r="L662" s="14"/>
      <c r="M662" s="14"/>
      <c r="N662" s="14"/>
      <c r="O662" s="14"/>
      <c r="P662" s="14"/>
      <c r="Q662" s="14"/>
      <c r="R662" s="14"/>
      <c r="S662" s="14"/>
      <c r="T662" s="14"/>
      <c r="V662" s="101"/>
    </row>
    <row r="663">
      <c r="A663" s="45"/>
      <c r="B663" s="14"/>
      <c r="C663" s="14"/>
      <c r="D663" s="14"/>
      <c r="E663" s="14"/>
      <c r="F663" s="14"/>
      <c r="G663" s="45"/>
      <c r="H663" s="14"/>
      <c r="I663" s="14"/>
      <c r="J663" s="14"/>
      <c r="K663" s="14"/>
      <c r="L663" s="14"/>
      <c r="M663" s="14"/>
      <c r="N663" s="14"/>
      <c r="O663" s="14"/>
      <c r="P663" s="14"/>
      <c r="Q663" s="14"/>
      <c r="R663" s="14"/>
      <c r="S663" s="14"/>
      <c r="T663" s="14"/>
      <c r="V663" s="101"/>
    </row>
    <row r="664">
      <c r="A664" s="45"/>
      <c r="B664" s="14"/>
      <c r="C664" s="14"/>
      <c r="D664" s="14"/>
      <c r="E664" s="14"/>
      <c r="F664" s="14"/>
      <c r="G664" s="45"/>
      <c r="H664" s="14"/>
      <c r="I664" s="14"/>
      <c r="J664" s="14"/>
      <c r="K664" s="14"/>
      <c r="L664" s="14"/>
      <c r="M664" s="14"/>
      <c r="N664" s="14"/>
      <c r="O664" s="14"/>
      <c r="P664" s="14"/>
      <c r="Q664" s="14"/>
      <c r="R664" s="14"/>
      <c r="S664" s="14"/>
      <c r="T664" s="14"/>
      <c r="V664" s="101"/>
    </row>
    <row r="665">
      <c r="A665" s="45"/>
      <c r="B665" s="14"/>
      <c r="C665" s="14"/>
      <c r="D665" s="14"/>
      <c r="E665" s="14"/>
      <c r="F665" s="14"/>
      <c r="G665" s="45"/>
      <c r="H665" s="14"/>
      <c r="I665" s="14"/>
      <c r="J665" s="14"/>
      <c r="K665" s="14"/>
      <c r="L665" s="14"/>
      <c r="M665" s="14"/>
      <c r="N665" s="14"/>
      <c r="O665" s="14"/>
      <c r="P665" s="14"/>
      <c r="Q665" s="14"/>
      <c r="R665" s="14"/>
      <c r="S665" s="14"/>
      <c r="T665" s="14"/>
      <c r="V665" s="101"/>
    </row>
    <row r="666">
      <c r="A666" s="45"/>
      <c r="B666" s="14"/>
      <c r="C666" s="14"/>
      <c r="D666" s="14"/>
      <c r="E666" s="14"/>
      <c r="F666" s="14"/>
      <c r="G666" s="45"/>
      <c r="H666" s="14"/>
      <c r="I666" s="14"/>
      <c r="J666" s="14"/>
      <c r="K666" s="14"/>
      <c r="L666" s="14"/>
      <c r="M666" s="14"/>
      <c r="N666" s="14"/>
      <c r="O666" s="14"/>
      <c r="P666" s="14"/>
      <c r="Q666" s="14"/>
      <c r="R666" s="14"/>
      <c r="S666" s="14"/>
      <c r="T666" s="14"/>
      <c r="V666" s="101"/>
    </row>
    <row r="667">
      <c r="A667" s="45"/>
      <c r="B667" s="14"/>
      <c r="C667" s="14"/>
      <c r="D667" s="14"/>
      <c r="E667" s="14"/>
      <c r="F667" s="14"/>
      <c r="G667" s="45"/>
      <c r="H667" s="14"/>
      <c r="I667" s="14"/>
      <c r="J667" s="14"/>
      <c r="K667" s="14"/>
      <c r="L667" s="14"/>
      <c r="M667" s="14"/>
      <c r="N667" s="14"/>
      <c r="O667" s="14"/>
      <c r="P667" s="14"/>
      <c r="Q667" s="14"/>
      <c r="R667" s="14"/>
      <c r="S667" s="14"/>
      <c r="T667" s="14"/>
      <c r="V667" s="101"/>
    </row>
    <row r="668">
      <c r="A668" s="45"/>
      <c r="B668" s="14"/>
      <c r="C668" s="14"/>
      <c r="D668" s="14"/>
      <c r="E668" s="14"/>
      <c r="F668" s="14"/>
      <c r="G668" s="45"/>
      <c r="H668" s="14"/>
      <c r="I668" s="14"/>
      <c r="J668" s="14"/>
      <c r="K668" s="14"/>
      <c r="L668" s="14"/>
      <c r="M668" s="14"/>
      <c r="N668" s="14"/>
      <c r="O668" s="14"/>
      <c r="P668" s="14"/>
      <c r="Q668" s="14"/>
      <c r="R668" s="14"/>
      <c r="S668" s="14"/>
      <c r="T668" s="14"/>
      <c r="V668" s="101"/>
    </row>
    <row r="669">
      <c r="A669" s="45"/>
      <c r="B669" s="14"/>
      <c r="C669" s="14"/>
      <c r="D669" s="14"/>
      <c r="E669" s="14"/>
      <c r="F669" s="14"/>
      <c r="G669" s="45"/>
      <c r="H669" s="14"/>
      <c r="I669" s="14"/>
      <c r="J669" s="14"/>
      <c r="K669" s="14"/>
      <c r="L669" s="14"/>
      <c r="M669" s="14"/>
      <c r="N669" s="14"/>
      <c r="O669" s="14"/>
      <c r="P669" s="14"/>
      <c r="Q669" s="14"/>
      <c r="R669" s="14"/>
      <c r="S669" s="14"/>
      <c r="T669" s="14"/>
      <c r="V669" s="101"/>
    </row>
    <row r="670">
      <c r="A670" s="45"/>
      <c r="B670" s="14"/>
      <c r="C670" s="14"/>
      <c r="D670" s="14"/>
      <c r="E670" s="14"/>
      <c r="F670" s="14"/>
      <c r="G670" s="45"/>
      <c r="H670" s="14"/>
      <c r="I670" s="14"/>
      <c r="J670" s="14"/>
      <c r="K670" s="14"/>
      <c r="L670" s="14"/>
      <c r="M670" s="14"/>
      <c r="N670" s="14"/>
      <c r="O670" s="14"/>
      <c r="P670" s="14"/>
      <c r="Q670" s="14"/>
      <c r="R670" s="14"/>
      <c r="S670" s="14"/>
      <c r="T670" s="14"/>
      <c r="V670" s="101"/>
    </row>
    <row r="671">
      <c r="A671" s="45"/>
      <c r="B671" s="14"/>
      <c r="C671" s="14"/>
      <c r="D671" s="14"/>
      <c r="E671" s="14"/>
      <c r="F671" s="14"/>
      <c r="G671" s="45"/>
      <c r="H671" s="14"/>
      <c r="I671" s="14"/>
      <c r="J671" s="14"/>
      <c r="K671" s="14"/>
      <c r="L671" s="14"/>
      <c r="M671" s="14"/>
      <c r="N671" s="14"/>
      <c r="O671" s="14"/>
      <c r="P671" s="14"/>
      <c r="Q671" s="14"/>
      <c r="R671" s="14"/>
      <c r="S671" s="14"/>
      <c r="T671" s="14"/>
      <c r="V671" s="101"/>
    </row>
    <row r="672">
      <c r="A672" s="45"/>
      <c r="B672" s="14"/>
      <c r="C672" s="14"/>
      <c r="D672" s="14"/>
      <c r="E672" s="14"/>
      <c r="F672" s="14"/>
      <c r="G672" s="45"/>
      <c r="H672" s="14"/>
      <c r="I672" s="14"/>
      <c r="J672" s="14"/>
      <c r="K672" s="14"/>
      <c r="L672" s="14"/>
      <c r="M672" s="14"/>
      <c r="N672" s="14"/>
      <c r="O672" s="14"/>
      <c r="P672" s="14"/>
      <c r="Q672" s="14"/>
      <c r="R672" s="14"/>
      <c r="S672" s="14"/>
      <c r="T672" s="14"/>
      <c r="V672" s="101"/>
    </row>
    <row r="673">
      <c r="A673" s="45"/>
      <c r="B673" s="14"/>
      <c r="C673" s="14"/>
      <c r="D673" s="14"/>
      <c r="E673" s="14"/>
      <c r="F673" s="14"/>
      <c r="G673" s="45"/>
      <c r="H673" s="14"/>
      <c r="I673" s="14"/>
      <c r="J673" s="14"/>
      <c r="K673" s="14"/>
      <c r="L673" s="14"/>
      <c r="M673" s="14"/>
      <c r="N673" s="14"/>
      <c r="O673" s="14"/>
      <c r="P673" s="14"/>
      <c r="Q673" s="14"/>
      <c r="R673" s="14"/>
      <c r="S673" s="14"/>
      <c r="T673" s="14"/>
      <c r="V673" s="101"/>
    </row>
    <row r="674">
      <c r="A674" s="45"/>
      <c r="B674" s="14"/>
      <c r="C674" s="14"/>
      <c r="D674" s="14"/>
      <c r="E674" s="14"/>
      <c r="F674" s="14"/>
      <c r="G674" s="45"/>
      <c r="H674" s="14"/>
      <c r="I674" s="14"/>
      <c r="J674" s="14"/>
      <c r="K674" s="14"/>
      <c r="L674" s="14"/>
      <c r="M674" s="14"/>
      <c r="N674" s="14"/>
      <c r="O674" s="14"/>
      <c r="P674" s="14"/>
      <c r="Q674" s="14"/>
      <c r="R674" s="14"/>
      <c r="S674" s="14"/>
      <c r="T674" s="14"/>
      <c r="V674" s="101"/>
    </row>
    <row r="675">
      <c r="A675" s="45"/>
      <c r="B675" s="14"/>
      <c r="C675" s="14"/>
      <c r="D675" s="14"/>
      <c r="E675" s="14"/>
      <c r="F675" s="14"/>
      <c r="G675" s="45"/>
      <c r="H675" s="14"/>
      <c r="I675" s="14"/>
      <c r="J675" s="14"/>
      <c r="K675" s="14"/>
      <c r="L675" s="14"/>
      <c r="M675" s="14"/>
      <c r="N675" s="14"/>
      <c r="O675" s="14"/>
      <c r="P675" s="14"/>
      <c r="Q675" s="14"/>
      <c r="R675" s="14"/>
      <c r="S675" s="14"/>
      <c r="T675" s="14"/>
      <c r="V675" s="101"/>
    </row>
    <row r="676">
      <c r="A676" s="45"/>
      <c r="B676" s="14"/>
      <c r="C676" s="14"/>
      <c r="D676" s="14"/>
      <c r="E676" s="14"/>
      <c r="F676" s="14"/>
      <c r="G676" s="45"/>
      <c r="H676" s="14"/>
      <c r="I676" s="14"/>
      <c r="J676" s="14"/>
      <c r="K676" s="14"/>
      <c r="L676" s="14"/>
      <c r="M676" s="14"/>
      <c r="N676" s="14"/>
      <c r="O676" s="14"/>
      <c r="P676" s="14"/>
      <c r="Q676" s="14"/>
      <c r="R676" s="14"/>
      <c r="S676" s="14"/>
      <c r="T676" s="14"/>
      <c r="V676" s="101"/>
    </row>
    <row r="677">
      <c r="A677" s="45"/>
      <c r="B677" s="14"/>
      <c r="C677" s="14"/>
      <c r="D677" s="14"/>
      <c r="E677" s="14"/>
      <c r="F677" s="14"/>
      <c r="G677" s="45"/>
      <c r="H677" s="14"/>
      <c r="I677" s="14"/>
      <c r="J677" s="14"/>
      <c r="K677" s="14"/>
      <c r="L677" s="14"/>
      <c r="M677" s="14"/>
      <c r="N677" s="14"/>
      <c r="O677" s="14"/>
      <c r="P677" s="14"/>
      <c r="Q677" s="14"/>
      <c r="R677" s="14"/>
      <c r="S677" s="14"/>
      <c r="T677" s="14"/>
      <c r="V677" s="101"/>
    </row>
    <row r="678">
      <c r="A678" s="45"/>
      <c r="B678" s="14"/>
      <c r="C678" s="14"/>
      <c r="D678" s="14"/>
      <c r="E678" s="14"/>
      <c r="F678" s="14"/>
      <c r="G678" s="45"/>
      <c r="H678" s="14"/>
      <c r="I678" s="14"/>
      <c r="J678" s="14"/>
      <c r="K678" s="14"/>
      <c r="L678" s="14"/>
      <c r="M678" s="14"/>
      <c r="N678" s="14"/>
      <c r="O678" s="14"/>
      <c r="P678" s="14"/>
      <c r="Q678" s="14"/>
      <c r="R678" s="14"/>
      <c r="S678" s="14"/>
      <c r="T678" s="14"/>
      <c r="V678" s="101"/>
    </row>
    <row r="679">
      <c r="A679" s="45"/>
      <c r="B679" s="14"/>
      <c r="C679" s="14"/>
      <c r="D679" s="14"/>
      <c r="E679" s="14"/>
      <c r="F679" s="14"/>
      <c r="G679" s="45"/>
      <c r="H679" s="14"/>
      <c r="I679" s="14"/>
      <c r="J679" s="14"/>
      <c r="K679" s="14"/>
      <c r="L679" s="14"/>
      <c r="M679" s="14"/>
      <c r="N679" s="14"/>
      <c r="O679" s="14"/>
      <c r="P679" s="14"/>
      <c r="Q679" s="14"/>
      <c r="R679" s="14"/>
      <c r="S679" s="14"/>
      <c r="T679" s="14"/>
      <c r="V679" s="101"/>
    </row>
    <row r="680">
      <c r="A680" s="45"/>
      <c r="B680" s="14"/>
      <c r="C680" s="14"/>
      <c r="D680" s="14"/>
      <c r="E680" s="14"/>
      <c r="F680" s="14"/>
      <c r="G680" s="45"/>
      <c r="H680" s="14"/>
      <c r="I680" s="14"/>
      <c r="J680" s="14"/>
      <c r="K680" s="14"/>
      <c r="L680" s="14"/>
      <c r="M680" s="14"/>
      <c r="N680" s="14"/>
      <c r="O680" s="14"/>
      <c r="P680" s="14"/>
      <c r="Q680" s="14"/>
      <c r="R680" s="14"/>
      <c r="S680" s="14"/>
      <c r="T680" s="14"/>
      <c r="V680" s="101"/>
    </row>
    <row r="681">
      <c r="A681" s="45"/>
      <c r="B681" s="14"/>
      <c r="C681" s="14"/>
      <c r="D681" s="14"/>
      <c r="E681" s="14"/>
      <c r="F681" s="14"/>
      <c r="G681" s="45"/>
      <c r="H681" s="14"/>
      <c r="I681" s="14"/>
      <c r="J681" s="14"/>
      <c r="K681" s="14"/>
      <c r="L681" s="14"/>
      <c r="M681" s="14"/>
      <c r="N681" s="14"/>
      <c r="O681" s="14"/>
      <c r="P681" s="14"/>
      <c r="Q681" s="14"/>
      <c r="R681" s="14"/>
      <c r="S681" s="14"/>
      <c r="T681" s="14"/>
      <c r="V681" s="101"/>
    </row>
    <row r="682">
      <c r="A682" s="45"/>
      <c r="B682" s="14"/>
      <c r="C682" s="14"/>
      <c r="D682" s="14"/>
      <c r="E682" s="14"/>
      <c r="F682" s="14"/>
      <c r="G682" s="45"/>
      <c r="H682" s="14"/>
      <c r="I682" s="14"/>
      <c r="J682" s="14"/>
      <c r="K682" s="14"/>
      <c r="L682" s="14"/>
      <c r="M682" s="14"/>
      <c r="N682" s="14"/>
      <c r="O682" s="14"/>
      <c r="P682" s="14"/>
      <c r="Q682" s="14"/>
      <c r="R682" s="14"/>
      <c r="S682" s="14"/>
      <c r="T682" s="14"/>
      <c r="V682" s="101"/>
    </row>
    <row r="683">
      <c r="A683" s="45"/>
      <c r="B683" s="14"/>
      <c r="C683" s="14"/>
      <c r="D683" s="14"/>
      <c r="E683" s="14"/>
      <c r="F683" s="14"/>
      <c r="G683" s="45"/>
      <c r="H683" s="14"/>
      <c r="I683" s="14"/>
      <c r="J683" s="14"/>
      <c r="K683" s="14"/>
      <c r="L683" s="14"/>
      <c r="M683" s="14"/>
      <c r="N683" s="14"/>
      <c r="O683" s="14"/>
      <c r="P683" s="14"/>
      <c r="Q683" s="14"/>
      <c r="R683" s="14"/>
      <c r="S683" s="14"/>
      <c r="T683" s="14"/>
      <c r="V683" s="101"/>
    </row>
    <row r="684">
      <c r="A684" s="45"/>
      <c r="B684" s="14"/>
      <c r="C684" s="14"/>
      <c r="D684" s="14"/>
      <c r="E684" s="14"/>
      <c r="F684" s="14"/>
      <c r="G684" s="45"/>
      <c r="H684" s="14"/>
      <c r="I684" s="14"/>
      <c r="J684" s="14"/>
      <c r="K684" s="14"/>
      <c r="L684" s="14"/>
      <c r="M684" s="14"/>
      <c r="N684" s="14"/>
      <c r="O684" s="14"/>
      <c r="P684" s="14"/>
      <c r="Q684" s="14"/>
      <c r="R684" s="14"/>
      <c r="S684" s="14"/>
      <c r="T684" s="14"/>
      <c r="V684" s="101"/>
    </row>
    <row r="685">
      <c r="A685" s="45"/>
      <c r="B685" s="14"/>
      <c r="C685" s="14"/>
      <c r="D685" s="14"/>
      <c r="E685" s="14"/>
      <c r="F685" s="14"/>
      <c r="G685" s="45"/>
      <c r="H685" s="14"/>
      <c r="I685" s="14"/>
      <c r="J685" s="14"/>
      <c r="K685" s="14"/>
      <c r="L685" s="14"/>
      <c r="M685" s="14"/>
      <c r="N685" s="14"/>
      <c r="O685" s="14"/>
      <c r="P685" s="14"/>
      <c r="Q685" s="14"/>
      <c r="R685" s="14"/>
      <c r="S685" s="14"/>
      <c r="T685" s="14"/>
      <c r="V685" s="101"/>
    </row>
    <row r="686">
      <c r="A686" s="45"/>
      <c r="B686" s="14"/>
      <c r="C686" s="14"/>
      <c r="D686" s="14"/>
      <c r="E686" s="14"/>
      <c r="F686" s="14"/>
      <c r="G686" s="45"/>
      <c r="H686" s="14"/>
      <c r="I686" s="14"/>
      <c r="J686" s="14"/>
      <c r="K686" s="14"/>
      <c r="L686" s="14"/>
      <c r="M686" s="14"/>
      <c r="N686" s="14"/>
      <c r="O686" s="14"/>
      <c r="P686" s="14"/>
      <c r="Q686" s="14"/>
      <c r="R686" s="14"/>
      <c r="S686" s="14"/>
      <c r="T686" s="14"/>
      <c r="V686" s="101"/>
    </row>
    <row r="687">
      <c r="A687" s="45"/>
      <c r="B687" s="14"/>
      <c r="C687" s="14"/>
      <c r="D687" s="14"/>
      <c r="E687" s="14"/>
      <c r="F687" s="14"/>
      <c r="G687" s="45"/>
      <c r="H687" s="14"/>
      <c r="I687" s="14"/>
      <c r="J687" s="14"/>
      <c r="K687" s="14"/>
      <c r="L687" s="14"/>
      <c r="M687" s="14"/>
      <c r="N687" s="14"/>
      <c r="O687" s="14"/>
      <c r="P687" s="14"/>
      <c r="Q687" s="14"/>
      <c r="R687" s="14"/>
      <c r="S687" s="14"/>
      <c r="T687" s="14"/>
      <c r="V687" s="101"/>
    </row>
    <row r="688">
      <c r="A688" s="45"/>
      <c r="B688" s="14"/>
      <c r="C688" s="14"/>
      <c r="D688" s="14"/>
      <c r="E688" s="14"/>
      <c r="F688" s="14"/>
      <c r="G688" s="45"/>
      <c r="H688" s="14"/>
      <c r="I688" s="14"/>
      <c r="J688" s="14"/>
      <c r="K688" s="14"/>
      <c r="L688" s="14"/>
      <c r="M688" s="14"/>
      <c r="N688" s="14"/>
      <c r="O688" s="14"/>
      <c r="P688" s="14"/>
      <c r="Q688" s="14"/>
      <c r="R688" s="14"/>
      <c r="S688" s="14"/>
      <c r="T688" s="14"/>
      <c r="V688" s="101"/>
    </row>
    <row r="689">
      <c r="A689" s="45"/>
      <c r="B689" s="14"/>
      <c r="C689" s="14"/>
      <c r="D689" s="14"/>
      <c r="E689" s="14"/>
      <c r="F689" s="14"/>
      <c r="G689" s="45"/>
      <c r="H689" s="14"/>
      <c r="I689" s="14"/>
      <c r="J689" s="14"/>
      <c r="K689" s="14"/>
      <c r="L689" s="14"/>
      <c r="M689" s="14"/>
      <c r="N689" s="14"/>
      <c r="O689" s="14"/>
      <c r="P689" s="14"/>
      <c r="Q689" s="14"/>
      <c r="R689" s="14"/>
      <c r="S689" s="14"/>
      <c r="T689" s="14"/>
      <c r="V689" s="101"/>
    </row>
    <row r="690">
      <c r="A690" s="45"/>
      <c r="B690" s="14"/>
      <c r="C690" s="14"/>
      <c r="D690" s="14"/>
      <c r="E690" s="14"/>
      <c r="F690" s="14"/>
      <c r="G690" s="45"/>
      <c r="H690" s="14"/>
      <c r="I690" s="14"/>
      <c r="J690" s="14"/>
      <c r="K690" s="14"/>
      <c r="L690" s="14"/>
      <c r="M690" s="14"/>
      <c r="N690" s="14"/>
      <c r="O690" s="14"/>
      <c r="P690" s="14"/>
      <c r="Q690" s="14"/>
      <c r="R690" s="14"/>
      <c r="S690" s="14"/>
      <c r="T690" s="14"/>
      <c r="V690" s="101"/>
    </row>
    <row r="691">
      <c r="A691" s="45"/>
      <c r="B691" s="14"/>
      <c r="C691" s="14"/>
      <c r="D691" s="14"/>
      <c r="E691" s="14"/>
      <c r="F691" s="14"/>
      <c r="G691" s="45"/>
      <c r="H691" s="14"/>
      <c r="I691" s="14"/>
      <c r="J691" s="14"/>
      <c r="K691" s="14"/>
      <c r="L691" s="14"/>
      <c r="M691" s="14"/>
      <c r="N691" s="14"/>
      <c r="O691" s="14"/>
      <c r="P691" s="14"/>
      <c r="Q691" s="14"/>
      <c r="R691" s="14"/>
      <c r="S691" s="14"/>
      <c r="T691" s="14"/>
      <c r="V691" s="101"/>
    </row>
    <row r="692">
      <c r="A692" s="45"/>
      <c r="B692" s="14"/>
      <c r="C692" s="14"/>
      <c r="D692" s="14"/>
      <c r="E692" s="14"/>
      <c r="F692" s="14"/>
      <c r="G692" s="45"/>
      <c r="H692" s="14"/>
      <c r="I692" s="14"/>
      <c r="J692" s="14"/>
      <c r="K692" s="14"/>
      <c r="L692" s="14"/>
      <c r="M692" s="14"/>
      <c r="N692" s="14"/>
      <c r="O692" s="14"/>
      <c r="P692" s="14"/>
      <c r="Q692" s="14"/>
      <c r="R692" s="14"/>
      <c r="S692" s="14"/>
      <c r="T692" s="14"/>
      <c r="V692" s="101"/>
    </row>
    <row r="693">
      <c r="A693" s="45"/>
      <c r="B693" s="14"/>
      <c r="C693" s="14"/>
      <c r="D693" s="14"/>
      <c r="E693" s="14"/>
      <c r="F693" s="14"/>
      <c r="G693" s="45"/>
      <c r="H693" s="14"/>
      <c r="I693" s="14"/>
      <c r="J693" s="14"/>
      <c r="K693" s="14"/>
      <c r="L693" s="14"/>
      <c r="M693" s="14"/>
      <c r="N693" s="14"/>
      <c r="O693" s="14"/>
      <c r="P693" s="14"/>
      <c r="Q693" s="14"/>
      <c r="R693" s="14"/>
      <c r="S693" s="14"/>
      <c r="T693" s="14"/>
      <c r="V693" s="101"/>
    </row>
    <row r="694">
      <c r="A694" s="45"/>
      <c r="B694" s="14"/>
      <c r="C694" s="14"/>
      <c r="D694" s="14"/>
      <c r="E694" s="14"/>
      <c r="F694" s="14"/>
      <c r="G694" s="45"/>
      <c r="H694" s="14"/>
      <c r="I694" s="14"/>
      <c r="J694" s="14"/>
      <c r="K694" s="14"/>
      <c r="L694" s="14"/>
      <c r="M694" s="14"/>
      <c r="N694" s="14"/>
      <c r="O694" s="14"/>
      <c r="P694" s="14"/>
      <c r="Q694" s="14"/>
      <c r="R694" s="14"/>
      <c r="S694" s="14"/>
      <c r="T694" s="14"/>
      <c r="V694" s="101"/>
    </row>
    <row r="695">
      <c r="A695" s="45"/>
      <c r="B695" s="14"/>
      <c r="C695" s="14"/>
      <c r="D695" s="14"/>
      <c r="E695" s="14"/>
      <c r="F695" s="14"/>
      <c r="G695" s="45"/>
      <c r="H695" s="14"/>
      <c r="I695" s="14"/>
      <c r="J695" s="14"/>
      <c r="K695" s="14"/>
      <c r="L695" s="14"/>
      <c r="M695" s="14"/>
      <c r="N695" s="14"/>
      <c r="O695" s="14"/>
      <c r="P695" s="14"/>
      <c r="Q695" s="14"/>
      <c r="R695" s="14"/>
      <c r="S695" s="14"/>
      <c r="T695" s="14"/>
      <c r="V695" s="101"/>
    </row>
    <row r="696">
      <c r="A696" s="45"/>
      <c r="B696" s="14"/>
      <c r="C696" s="14"/>
      <c r="D696" s="14"/>
      <c r="E696" s="14"/>
      <c r="F696" s="14"/>
      <c r="G696" s="45"/>
      <c r="H696" s="14"/>
      <c r="I696" s="14"/>
      <c r="J696" s="14"/>
      <c r="K696" s="14"/>
      <c r="L696" s="14"/>
      <c r="M696" s="14"/>
      <c r="N696" s="14"/>
      <c r="O696" s="14"/>
      <c r="P696" s="14"/>
      <c r="Q696" s="14"/>
      <c r="R696" s="14"/>
      <c r="S696" s="14"/>
      <c r="T696" s="14"/>
      <c r="V696" s="101"/>
    </row>
    <row r="697">
      <c r="A697" s="45"/>
      <c r="B697" s="14"/>
      <c r="C697" s="14"/>
      <c r="D697" s="14"/>
      <c r="E697" s="14"/>
      <c r="F697" s="14"/>
      <c r="G697" s="45"/>
      <c r="H697" s="14"/>
      <c r="I697" s="14"/>
      <c r="J697" s="14"/>
      <c r="K697" s="14"/>
      <c r="L697" s="14"/>
      <c r="M697" s="14"/>
      <c r="N697" s="14"/>
      <c r="O697" s="14"/>
      <c r="P697" s="14"/>
      <c r="Q697" s="14"/>
      <c r="R697" s="14"/>
      <c r="S697" s="14"/>
      <c r="T697" s="14"/>
      <c r="V697" s="101"/>
    </row>
    <row r="698">
      <c r="A698" s="45"/>
      <c r="B698" s="14"/>
      <c r="C698" s="14"/>
      <c r="D698" s="14"/>
      <c r="E698" s="14"/>
      <c r="F698" s="14"/>
      <c r="G698" s="45"/>
      <c r="H698" s="14"/>
      <c r="I698" s="14"/>
      <c r="J698" s="14"/>
      <c r="K698" s="14"/>
      <c r="L698" s="14"/>
      <c r="M698" s="14"/>
      <c r="N698" s="14"/>
      <c r="O698" s="14"/>
      <c r="P698" s="14"/>
      <c r="Q698" s="14"/>
      <c r="R698" s="14"/>
      <c r="S698" s="14"/>
      <c r="T698" s="14"/>
      <c r="V698" s="101"/>
    </row>
    <row r="699">
      <c r="A699" s="45"/>
      <c r="B699" s="14"/>
      <c r="C699" s="14"/>
      <c r="D699" s="14"/>
      <c r="E699" s="14"/>
      <c r="F699" s="14"/>
      <c r="G699" s="45"/>
      <c r="H699" s="14"/>
      <c r="I699" s="14"/>
      <c r="J699" s="14"/>
      <c r="K699" s="14"/>
      <c r="L699" s="14"/>
      <c r="M699" s="14"/>
      <c r="N699" s="14"/>
      <c r="O699" s="14"/>
      <c r="P699" s="14"/>
      <c r="Q699" s="14"/>
      <c r="R699" s="14"/>
      <c r="S699" s="14"/>
      <c r="T699" s="14"/>
      <c r="V699" s="101"/>
    </row>
    <row r="700">
      <c r="A700" s="45"/>
      <c r="B700" s="14"/>
      <c r="C700" s="14"/>
      <c r="D700" s="14"/>
      <c r="E700" s="14"/>
      <c r="F700" s="14"/>
      <c r="G700" s="45"/>
      <c r="H700" s="14"/>
      <c r="I700" s="14"/>
      <c r="J700" s="14"/>
      <c r="K700" s="14"/>
      <c r="L700" s="14"/>
      <c r="M700" s="14"/>
      <c r="N700" s="14"/>
      <c r="O700" s="14"/>
      <c r="P700" s="14"/>
      <c r="Q700" s="14"/>
      <c r="R700" s="14"/>
      <c r="S700" s="14"/>
      <c r="T700" s="14"/>
      <c r="V700" s="101"/>
    </row>
    <row r="701">
      <c r="A701" s="45"/>
      <c r="B701" s="14"/>
      <c r="C701" s="14"/>
      <c r="D701" s="14"/>
      <c r="E701" s="14"/>
      <c r="F701" s="14"/>
      <c r="G701" s="45"/>
      <c r="H701" s="14"/>
      <c r="I701" s="14"/>
      <c r="J701" s="14"/>
      <c r="K701" s="14"/>
      <c r="L701" s="14"/>
      <c r="M701" s="14"/>
      <c r="N701" s="14"/>
      <c r="O701" s="14"/>
      <c r="P701" s="14"/>
      <c r="Q701" s="14"/>
      <c r="R701" s="14"/>
      <c r="S701" s="14"/>
      <c r="T701" s="14"/>
      <c r="V701" s="101"/>
    </row>
    <row r="702">
      <c r="A702" s="45"/>
      <c r="B702" s="14"/>
      <c r="C702" s="14"/>
      <c r="D702" s="14"/>
      <c r="E702" s="14"/>
      <c r="F702" s="14"/>
      <c r="G702" s="45"/>
      <c r="H702" s="14"/>
      <c r="I702" s="14"/>
      <c r="J702" s="14"/>
      <c r="K702" s="14"/>
      <c r="L702" s="14"/>
      <c r="M702" s="14"/>
      <c r="N702" s="14"/>
      <c r="O702" s="14"/>
      <c r="P702" s="14"/>
      <c r="Q702" s="14"/>
      <c r="R702" s="14"/>
      <c r="S702" s="14"/>
      <c r="T702" s="14"/>
      <c r="V702" s="101"/>
    </row>
    <row r="703">
      <c r="A703" s="45"/>
      <c r="B703" s="14"/>
      <c r="C703" s="14"/>
      <c r="D703" s="14"/>
      <c r="E703" s="14"/>
      <c r="F703" s="14"/>
      <c r="G703" s="45"/>
      <c r="H703" s="14"/>
      <c r="I703" s="14"/>
      <c r="J703" s="14"/>
      <c r="K703" s="14"/>
      <c r="L703" s="14"/>
      <c r="M703" s="14"/>
      <c r="N703" s="14"/>
      <c r="O703" s="14"/>
      <c r="P703" s="14"/>
      <c r="Q703" s="14"/>
      <c r="R703" s="14"/>
      <c r="S703" s="14"/>
      <c r="T703" s="14"/>
      <c r="V703" s="101"/>
    </row>
    <row r="704">
      <c r="A704" s="45"/>
      <c r="B704" s="14"/>
      <c r="C704" s="14"/>
      <c r="D704" s="14"/>
      <c r="E704" s="14"/>
      <c r="F704" s="14"/>
      <c r="G704" s="45"/>
      <c r="H704" s="14"/>
      <c r="I704" s="14"/>
      <c r="J704" s="14"/>
      <c r="K704" s="14"/>
      <c r="L704" s="14"/>
      <c r="M704" s="14"/>
      <c r="N704" s="14"/>
      <c r="O704" s="14"/>
      <c r="P704" s="14"/>
      <c r="Q704" s="14"/>
      <c r="R704" s="14"/>
      <c r="S704" s="14"/>
      <c r="T704" s="14"/>
      <c r="V704" s="101"/>
    </row>
    <row r="705">
      <c r="A705" s="45"/>
      <c r="B705" s="14"/>
      <c r="C705" s="14"/>
      <c r="D705" s="14"/>
      <c r="E705" s="14"/>
      <c r="F705" s="14"/>
      <c r="G705" s="45"/>
      <c r="H705" s="14"/>
      <c r="I705" s="14"/>
      <c r="J705" s="14"/>
      <c r="K705" s="14"/>
      <c r="L705" s="14"/>
      <c r="M705" s="14"/>
      <c r="N705" s="14"/>
      <c r="O705" s="14"/>
      <c r="P705" s="14"/>
      <c r="Q705" s="14"/>
      <c r="R705" s="14"/>
      <c r="S705" s="14"/>
      <c r="T705" s="14"/>
      <c r="V705" s="101"/>
    </row>
    <row r="706">
      <c r="A706" s="45"/>
      <c r="B706" s="14"/>
      <c r="C706" s="14"/>
      <c r="D706" s="14"/>
      <c r="E706" s="14"/>
      <c r="F706" s="14"/>
      <c r="G706" s="45"/>
      <c r="H706" s="14"/>
      <c r="I706" s="14"/>
      <c r="J706" s="14"/>
      <c r="K706" s="14"/>
      <c r="L706" s="14"/>
      <c r="M706" s="14"/>
      <c r="N706" s="14"/>
      <c r="O706" s="14"/>
      <c r="P706" s="14"/>
      <c r="Q706" s="14"/>
      <c r="R706" s="14"/>
      <c r="S706" s="14"/>
      <c r="T706" s="14"/>
      <c r="V706" s="101"/>
    </row>
    <row r="707">
      <c r="A707" s="45"/>
      <c r="B707" s="14"/>
      <c r="C707" s="14"/>
      <c r="D707" s="14"/>
      <c r="E707" s="14"/>
      <c r="F707" s="14"/>
      <c r="G707" s="45"/>
      <c r="H707" s="14"/>
      <c r="I707" s="14"/>
      <c r="J707" s="14"/>
      <c r="K707" s="14"/>
      <c r="L707" s="14"/>
      <c r="M707" s="14"/>
      <c r="N707" s="14"/>
      <c r="O707" s="14"/>
      <c r="P707" s="14"/>
      <c r="Q707" s="14"/>
      <c r="R707" s="14"/>
      <c r="S707" s="14"/>
      <c r="T707" s="14"/>
      <c r="V707" s="101"/>
    </row>
    <row r="708">
      <c r="A708" s="45"/>
      <c r="B708" s="14"/>
      <c r="C708" s="14"/>
      <c r="D708" s="14"/>
      <c r="E708" s="14"/>
      <c r="F708" s="14"/>
      <c r="G708" s="45"/>
      <c r="H708" s="14"/>
      <c r="I708" s="14"/>
      <c r="J708" s="14"/>
      <c r="K708" s="14"/>
      <c r="L708" s="14"/>
      <c r="M708" s="14"/>
      <c r="N708" s="14"/>
      <c r="O708" s="14"/>
      <c r="P708" s="14"/>
      <c r="Q708" s="14"/>
      <c r="R708" s="14"/>
      <c r="S708" s="14"/>
      <c r="T708" s="14"/>
      <c r="V708" s="101"/>
    </row>
    <row r="709">
      <c r="A709" s="45"/>
      <c r="B709" s="14"/>
      <c r="C709" s="14"/>
      <c r="D709" s="14"/>
      <c r="E709" s="14"/>
      <c r="F709" s="14"/>
      <c r="G709" s="45"/>
      <c r="H709" s="14"/>
      <c r="I709" s="14"/>
      <c r="J709" s="14"/>
      <c r="K709" s="14"/>
      <c r="L709" s="14"/>
      <c r="M709" s="14"/>
      <c r="N709" s="14"/>
      <c r="O709" s="14"/>
      <c r="P709" s="14"/>
      <c r="Q709" s="14"/>
      <c r="R709" s="14"/>
      <c r="S709" s="14"/>
      <c r="T709" s="14"/>
      <c r="V709" s="101"/>
    </row>
    <row r="710">
      <c r="A710" s="45"/>
      <c r="B710" s="14"/>
      <c r="C710" s="14"/>
      <c r="D710" s="14"/>
      <c r="E710" s="14"/>
      <c r="F710" s="14"/>
      <c r="G710" s="45"/>
      <c r="H710" s="14"/>
      <c r="I710" s="14"/>
      <c r="J710" s="14"/>
      <c r="K710" s="14"/>
      <c r="L710" s="14"/>
      <c r="M710" s="14"/>
      <c r="N710" s="14"/>
      <c r="O710" s="14"/>
      <c r="P710" s="14"/>
      <c r="Q710" s="14"/>
      <c r="R710" s="14"/>
      <c r="S710" s="14"/>
      <c r="T710" s="14"/>
      <c r="V710" s="101"/>
    </row>
    <row r="711">
      <c r="A711" s="45"/>
      <c r="B711" s="14"/>
      <c r="C711" s="14"/>
      <c r="D711" s="14"/>
      <c r="E711" s="14"/>
      <c r="F711" s="14"/>
      <c r="G711" s="45"/>
      <c r="H711" s="14"/>
      <c r="I711" s="14"/>
      <c r="J711" s="14"/>
      <c r="K711" s="14"/>
      <c r="L711" s="14"/>
      <c r="M711" s="14"/>
      <c r="N711" s="14"/>
      <c r="O711" s="14"/>
      <c r="P711" s="14"/>
      <c r="Q711" s="14"/>
      <c r="R711" s="14"/>
      <c r="S711" s="14"/>
      <c r="T711" s="14"/>
      <c r="V711" s="101"/>
    </row>
    <row r="712">
      <c r="A712" s="45"/>
      <c r="B712" s="14"/>
      <c r="C712" s="14"/>
      <c r="D712" s="14"/>
      <c r="E712" s="14"/>
      <c r="F712" s="14"/>
      <c r="G712" s="45"/>
      <c r="H712" s="14"/>
      <c r="I712" s="14"/>
      <c r="J712" s="14"/>
      <c r="K712" s="14"/>
      <c r="L712" s="14"/>
      <c r="M712" s="14"/>
      <c r="N712" s="14"/>
      <c r="O712" s="14"/>
      <c r="P712" s="14"/>
      <c r="Q712" s="14"/>
      <c r="R712" s="14"/>
      <c r="S712" s="14"/>
      <c r="T712" s="14"/>
      <c r="V712" s="101"/>
    </row>
    <row r="713">
      <c r="A713" s="45"/>
      <c r="B713" s="14"/>
      <c r="C713" s="14"/>
      <c r="D713" s="14"/>
      <c r="E713" s="14"/>
      <c r="F713" s="14"/>
      <c r="G713" s="45"/>
      <c r="H713" s="14"/>
      <c r="I713" s="14"/>
      <c r="J713" s="14"/>
      <c r="K713" s="14"/>
      <c r="L713" s="14"/>
      <c r="M713" s="14"/>
      <c r="N713" s="14"/>
      <c r="O713" s="14"/>
      <c r="P713" s="14"/>
      <c r="Q713" s="14"/>
      <c r="R713" s="14"/>
      <c r="S713" s="14"/>
      <c r="T713" s="14"/>
      <c r="V713" s="101"/>
    </row>
    <row r="714">
      <c r="A714" s="45"/>
      <c r="B714" s="14"/>
      <c r="C714" s="14"/>
      <c r="D714" s="14"/>
      <c r="E714" s="14"/>
      <c r="F714" s="14"/>
      <c r="G714" s="45"/>
      <c r="H714" s="14"/>
      <c r="I714" s="14"/>
      <c r="J714" s="14"/>
      <c r="K714" s="14"/>
      <c r="L714" s="14"/>
      <c r="M714" s="14"/>
      <c r="N714" s="14"/>
      <c r="O714" s="14"/>
      <c r="P714" s="14"/>
      <c r="Q714" s="14"/>
      <c r="R714" s="14"/>
      <c r="S714" s="14"/>
      <c r="T714" s="14"/>
      <c r="V714" s="101"/>
    </row>
    <row r="715">
      <c r="A715" s="45"/>
      <c r="B715" s="14"/>
      <c r="C715" s="14"/>
      <c r="D715" s="14"/>
      <c r="E715" s="14"/>
      <c r="F715" s="14"/>
      <c r="G715" s="45"/>
      <c r="H715" s="14"/>
      <c r="I715" s="14"/>
      <c r="J715" s="14"/>
      <c r="K715" s="14"/>
      <c r="L715" s="14"/>
      <c r="M715" s="14"/>
      <c r="N715" s="14"/>
      <c r="O715" s="14"/>
      <c r="P715" s="14"/>
      <c r="Q715" s="14"/>
      <c r="R715" s="14"/>
      <c r="S715" s="14"/>
      <c r="T715" s="14"/>
      <c r="V715" s="101"/>
    </row>
    <row r="716">
      <c r="A716" s="45"/>
      <c r="B716" s="14"/>
      <c r="C716" s="14"/>
      <c r="D716" s="14"/>
      <c r="E716" s="14"/>
      <c r="F716" s="14"/>
      <c r="G716" s="45"/>
      <c r="H716" s="14"/>
      <c r="I716" s="14"/>
      <c r="J716" s="14"/>
      <c r="K716" s="14"/>
      <c r="L716" s="14"/>
      <c r="M716" s="14"/>
      <c r="N716" s="14"/>
      <c r="O716" s="14"/>
      <c r="P716" s="14"/>
      <c r="Q716" s="14"/>
      <c r="R716" s="14"/>
      <c r="S716" s="14"/>
      <c r="T716" s="14"/>
      <c r="V716" s="101"/>
    </row>
    <row r="717">
      <c r="A717" s="45"/>
      <c r="B717" s="14"/>
      <c r="C717" s="14"/>
      <c r="D717" s="14"/>
      <c r="E717" s="14"/>
      <c r="F717" s="14"/>
      <c r="G717" s="45"/>
      <c r="H717" s="14"/>
      <c r="I717" s="14"/>
      <c r="J717" s="14"/>
      <c r="K717" s="14"/>
      <c r="L717" s="14"/>
      <c r="M717" s="14"/>
      <c r="N717" s="14"/>
      <c r="O717" s="14"/>
      <c r="P717" s="14"/>
      <c r="Q717" s="14"/>
      <c r="R717" s="14"/>
      <c r="S717" s="14"/>
      <c r="T717" s="14"/>
      <c r="V717" s="101"/>
    </row>
    <row r="718">
      <c r="A718" s="45"/>
      <c r="B718" s="14"/>
      <c r="C718" s="14"/>
      <c r="D718" s="14"/>
      <c r="E718" s="14"/>
      <c r="F718" s="14"/>
      <c r="G718" s="45"/>
      <c r="H718" s="14"/>
      <c r="I718" s="14"/>
      <c r="J718" s="14"/>
      <c r="K718" s="14"/>
      <c r="L718" s="14"/>
      <c r="M718" s="14"/>
      <c r="N718" s="14"/>
      <c r="O718" s="14"/>
      <c r="P718" s="14"/>
      <c r="Q718" s="14"/>
      <c r="R718" s="14"/>
      <c r="S718" s="14"/>
      <c r="T718" s="14"/>
      <c r="V718" s="101"/>
    </row>
    <row r="719">
      <c r="A719" s="45"/>
      <c r="B719" s="14"/>
      <c r="C719" s="14"/>
      <c r="D719" s="14"/>
      <c r="E719" s="14"/>
      <c r="F719" s="14"/>
      <c r="G719" s="45"/>
      <c r="H719" s="14"/>
      <c r="I719" s="14"/>
      <c r="J719" s="14"/>
      <c r="K719" s="14"/>
      <c r="L719" s="14"/>
      <c r="M719" s="14"/>
      <c r="N719" s="14"/>
      <c r="O719" s="14"/>
      <c r="P719" s="14"/>
      <c r="Q719" s="14"/>
      <c r="R719" s="14"/>
      <c r="S719" s="14"/>
      <c r="T719" s="14"/>
      <c r="V719" s="101"/>
    </row>
    <row r="720">
      <c r="A720" s="45"/>
      <c r="B720" s="14"/>
      <c r="C720" s="14"/>
      <c r="D720" s="14"/>
      <c r="E720" s="14"/>
      <c r="F720" s="14"/>
      <c r="G720" s="45"/>
      <c r="H720" s="14"/>
      <c r="I720" s="14"/>
      <c r="J720" s="14"/>
      <c r="K720" s="14"/>
      <c r="L720" s="14"/>
      <c r="M720" s="14"/>
      <c r="N720" s="14"/>
      <c r="O720" s="14"/>
      <c r="P720" s="14"/>
      <c r="Q720" s="14"/>
      <c r="R720" s="14"/>
      <c r="S720" s="14"/>
      <c r="T720" s="14"/>
      <c r="V720" s="101"/>
    </row>
    <row r="721">
      <c r="A721" s="45"/>
      <c r="B721" s="14"/>
      <c r="C721" s="14"/>
      <c r="D721" s="14"/>
      <c r="E721" s="14"/>
      <c r="F721" s="14"/>
      <c r="G721" s="45"/>
      <c r="H721" s="14"/>
      <c r="I721" s="14"/>
      <c r="J721" s="14"/>
      <c r="K721" s="14"/>
      <c r="L721" s="14"/>
      <c r="M721" s="14"/>
      <c r="N721" s="14"/>
      <c r="O721" s="14"/>
      <c r="P721" s="14"/>
      <c r="Q721" s="14"/>
      <c r="R721" s="14"/>
      <c r="S721" s="14"/>
      <c r="T721" s="14"/>
      <c r="V721" s="101"/>
    </row>
    <row r="722">
      <c r="A722" s="45"/>
      <c r="B722" s="14"/>
      <c r="C722" s="14"/>
      <c r="D722" s="14"/>
      <c r="E722" s="14"/>
      <c r="F722" s="14"/>
      <c r="G722" s="45"/>
      <c r="H722" s="14"/>
      <c r="I722" s="14"/>
      <c r="J722" s="14"/>
      <c r="K722" s="14"/>
      <c r="L722" s="14"/>
      <c r="M722" s="14"/>
      <c r="N722" s="14"/>
      <c r="O722" s="14"/>
      <c r="P722" s="14"/>
      <c r="Q722" s="14"/>
      <c r="R722" s="14"/>
      <c r="S722" s="14"/>
      <c r="T722" s="14"/>
      <c r="V722" s="101"/>
    </row>
    <row r="723">
      <c r="A723" s="45"/>
      <c r="B723" s="14"/>
      <c r="C723" s="14"/>
      <c r="D723" s="14"/>
      <c r="E723" s="14"/>
      <c r="F723" s="14"/>
      <c r="G723" s="45"/>
      <c r="H723" s="14"/>
      <c r="I723" s="14"/>
      <c r="J723" s="14"/>
      <c r="K723" s="14"/>
      <c r="L723" s="14"/>
      <c r="M723" s="14"/>
      <c r="N723" s="14"/>
      <c r="O723" s="14"/>
      <c r="P723" s="14"/>
      <c r="Q723" s="14"/>
      <c r="R723" s="14"/>
      <c r="S723" s="14"/>
      <c r="T723" s="14"/>
      <c r="V723" s="101"/>
    </row>
    <row r="724">
      <c r="A724" s="45"/>
      <c r="B724" s="14"/>
      <c r="C724" s="14"/>
      <c r="D724" s="14"/>
      <c r="E724" s="14"/>
      <c r="F724" s="14"/>
      <c r="G724" s="45"/>
      <c r="H724" s="14"/>
      <c r="I724" s="14"/>
      <c r="J724" s="14"/>
      <c r="K724" s="14"/>
      <c r="L724" s="14"/>
      <c r="M724" s="14"/>
      <c r="N724" s="14"/>
      <c r="O724" s="14"/>
      <c r="P724" s="14"/>
      <c r="Q724" s="14"/>
      <c r="R724" s="14"/>
      <c r="S724" s="14"/>
      <c r="T724" s="14"/>
      <c r="V724" s="101"/>
    </row>
    <row r="725">
      <c r="A725" s="45"/>
      <c r="B725" s="14"/>
      <c r="C725" s="14"/>
      <c r="D725" s="14"/>
      <c r="E725" s="14"/>
      <c r="F725" s="14"/>
      <c r="G725" s="45"/>
      <c r="H725" s="14"/>
      <c r="I725" s="14"/>
      <c r="J725" s="14"/>
      <c r="K725" s="14"/>
      <c r="L725" s="14"/>
      <c r="M725" s="14"/>
      <c r="N725" s="14"/>
      <c r="O725" s="14"/>
      <c r="P725" s="14"/>
      <c r="Q725" s="14"/>
      <c r="R725" s="14"/>
      <c r="S725" s="14"/>
      <c r="T725" s="14"/>
      <c r="V725" s="101"/>
    </row>
    <row r="726">
      <c r="A726" s="45"/>
      <c r="B726" s="14"/>
      <c r="C726" s="14"/>
      <c r="D726" s="14"/>
      <c r="E726" s="14"/>
      <c r="F726" s="14"/>
      <c r="G726" s="45"/>
      <c r="H726" s="14"/>
      <c r="I726" s="14"/>
      <c r="J726" s="14"/>
      <c r="K726" s="14"/>
      <c r="L726" s="14"/>
      <c r="M726" s="14"/>
      <c r="N726" s="14"/>
      <c r="O726" s="14"/>
      <c r="P726" s="14"/>
      <c r="Q726" s="14"/>
      <c r="R726" s="14"/>
      <c r="S726" s="14"/>
      <c r="T726" s="14"/>
      <c r="V726" s="101"/>
    </row>
    <row r="727">
      <c r="A727" s="45"/>
      <c r="B727" s="14"/>
      <c r="C727" s="14"/>
      <c r="D727" s="14"/>
      <c r="E727" s="14"/>
      <c r="F727" s="14"/>
      <c r="G727" s="45"/>
      <c r="H727" s="14"/>
      <c r="I727" s="14"/>
      <c r="J727" s="14"/>
      <c r="K727" s="14"/>
      <c r="L727" s="14"/>
      <c r="M727" s="14"/>
      <c r="N727" s="14"/>
      <c r="O727" s="14"/>
      <c r="P727" s="14"/>
      <c r="Q727" s="14"/>
      <c r="R727" s="14"/>
      <c r="S727" s="14"/>
      <c r="T727" s="14"/>
      <c r="V727" s="101"/>
    </row>
    <row r="728">
      <c r="A728" s="45"/>
      <c r="B728" s="14"/>
      <c r="C728" s="14"/>
      <c r="D728" s="14"/>
      <c r="E728" s="14"/>
      <c r="F728" s="14"/>
      <c r="G728" s="45"/>
      <c r="H728" s="14"/>
      <c r="I728" s="14"/>
      <c r="J728" s="14"/>
      <c r="K728" s="14"/>
      <c r="L728" s="14"/>
      <c r="M728" s="14"/>
      <c r="N728" s="14"/>
      <c r="O728" s="14"/>
      <c r="P728" s="14"/>
      <c r="Q728" s="14"/>
      <c r="R728" s="14"/>
      <c r="S728" s="14"/>
      <c r="T728" s="14"/>
      <c r="V728" s="101"/>
    </row>
    <row r="729">
      <c r="A729" s="45"/>
      <c r="B729" s="14"/>
      <c r="C729" s="14"/>
      <c r="D729" s="14"/>
      <c r="E729" s="14"/>
      <c r="F729" s="14"/>
      <c r="G729" s="45"/>
      <c r="H729" s="14"/>
      <c r="I729" s="14"/>
      <c r="J729" s="14"/>
      <c r="K729" s="14"/>
      <c r="L729" s="14"/>
      <c r="M729" s="14"/>
      <c r="N729" s="14"/>
      <c r="O729" s="14"/>
      <c r="P729" s="14"/>
      <c r="Q729" s="14"/>
      <c r="R729" s="14"/>
      <c r="S729" s="14"/>
      <c r="T729" s="14"/>
      <c r="V729" s="101"/>
    </row>
    <row r="730">
      <c r="A730" s="45"/>
      <c r="B730" s="14"/>
      <c r="C730" s="14"/>
      <c r="D730" s="14"/>
      <c r="E730" s="14"/>
      <c r="F730" s="14"/>
      <c r="G730" s="45"/>
      <c r="H730" s="14"/>
      <c r="I730" s="14"/>
      <c r="J730" s="14"/>
      <c r="K730" s="14"/>
      <c r="L730" s="14"/>
      <c r="M730" s="14"/>
      <c r="N730" s="14"/>
      <c r="O730" s="14"/>
      <c r="P730" s="14"/>
      <c r="Q730" s="14"/>
      <c r="R730" s="14"/>
      <c r="S730" s="14"/>
      <c r="T730" s="14"/>
      <c r="V730" s="101"/>
    </row>
    <row r="731">
      <c r="A731" s="45"/>
      <c r="B731" s="14"/>
      <c r="C731" s="14"/>
      <c r="D731" s="14"/>
      <c r="E731" s="14"/>
      <c r="F731" s="14"/>
      <c r="G731" s="45"/>
      <c r="H731" s="14"/>
      <c r="I731" s="14"/>
      <c r="J731" s="14"/>
      <c r="K731" s="14"/>
      <c r="L731" s="14"/>
      <c r="M731" s="14"/>
      <c r="N731" s="14"/>
      <c r="O731" s="14"/>
      <c r="P731" s="14"/>
      <c r="Q731" s="14"/>
      <c r="R731" s="14"/>
      <c r="S731" s="14"/>
      <c r="T731" s="14"/>
      <c r="V731" s="101"/>
    </row>
    <row r="732">
      <c r="A732" s="45"/>
      <c r="B732" s="14"/>
      <c r="C732" s="14"/>
      <c r="D732" s="14"/>
      <c r="E732" s="14"/>
      <c r="F732" s="14"/>
      <c r="G732" s="45"/>
      <c r="H732" s="14"/>
      <c r="I732" s="14"/>
      <c r="J732" s="14"/>
      <c r="K732" s="14"/>
      <c r="L732" s="14"/>
      <c r="M732" s="14"/>
      <c r="N732" s="14"/>
      <c r="O732" s="14"/>
      <c r="P732" s="14"/>
      <c r="Q732" s="14"/>
      <c r="R732" s="14"/>
      <c r="S732" s="14"/>
      <c r="T732" s="14"/>
      <c r="V732" s="101"/>
    </row>
    <row r="733">
      <c r="A733" s="45"/>
      <c r="B733" s="14"/>
      <c r="C733" s="14"/>
      <c r="D733" s="14"/>
      <c r="E733" s="14"/>
      <c r="F733" s="14"/>
      <c r="G733" s="45"/>
      <c r="H733" s="14"/>
      <c r="I733" s="14"/>
      <c r="J733" s="14"/>
      <c r="K733" s="14"/>
      <c r="L733" s="14"/>
      <c r="M733" s="14"/>
      <c r="N733" s="14"/>
      <c r="O733" s="14"/>
      <c r="P733" s="14"/>
      <c r="Q733" s="14"/>
      <c r="R733" s="14"/>
      <c r="S733" s="14"/>
      <c r="T733" s="14"/>
      <c r="V733" s="101"/>
    </row>
    <row r="734">
      <c r="A734" s="45"/>
      <c r="B734" s="14"/>
      <c r="C734" s="14"/>
      <c r="D734" s="14"/>
      <c r="E734" s="14"/>
      <c r="F734" s="14"/>
      <c r="G734" s="45"/>
      <c r="H734" s="14"/>
      <c r="I734" s="14"/>
      <c r="J734" s="14"/>
      <c r="K734" s="14"/>
      <c r="L734" s="14"/>
      <c r="M734" s="14"/>
      <c r="N734" s="14"/>
      <c r="O734" s="14"/>
      <c r="P734" s="14"/>
      <c r="Q734" s="14"/>
      <c r="R734" s="14"/>
      <c r="S734" s="14"/>
      <c r="T734" s="14"/>
      <c r="V734" s="101"/>
    </row>
    <row r="735">
      <c r="A735" s="45"/>
      <c r="B735" s="14"/>
      <c r="C735" s="14"/>
      <c r="D735" s="14"/>
      <c r="E735" s="14"/>
      <c r="F735" s="14"/>
      <c r="G735" s="45"/>
      <c r="H735" s="14"/>
      <c r="I735" s="14"/>
      <c r="J735" s="14"/>
      <c r="K735" s="14"/>
      <c r="L735" s="14"/>
      <c r="M735" s="14"/>
      <c r="N735" s="14"/>
      <c r="O735" s="14"/>
      <c r="P735" s="14"/>
      <c r="Q735" s="14"/>
      <c r="R735" s="14"/>
      <c r="S735" s="14"/>
      <c r="T735" s="14"/>
      <c r="V735" s="101"/>
    </row>
    <row r="736">
      <c r="A736" s="45"/>
      <c r="B736" s="14"/>
      <c r="C736" s="14"/>
      <c r="D736" s="14"/>
      <c r="E736" s="14"/>
      <c r="F736" s="14"/>
      <c r="G736" s="45"/>
      <c r="H736" s="14"/>
      <c r="I736" s="14"/>
      <c r="J736" s="14"/>
      <c r="K736" s="14"/>
      <c r="L736" s="14"/>
      <c r="M736" s="14"/>
      <c r="N736" s="14"/>
      <c r="O736" s="14"/>
      <c r="P736" s="14"/>
      <c r="Q736" s="14"/>
      <c r="R736" s="14"/>
      <c r="S736" s="14"/>
      <c r="T736" s="14"/>
      <c r="V736" s="101"/>
    </row>
    <row r="737">
      <c r="A737" s="45"/>
      <c r="B737" s="14"/>
      <c r="C737" s="14"/>
      <c r="D737" s="14"/>
      <c r="E737" s="14"/>
      <c r="F737" s="14"/>
      <c r="G737" s="45"/>
      <c r="H737" s="14"/>
      <c r="I737" s="14"/>
      <c r="J737" s="14"/>
      <c r="K737" s="14"/>
      <c r="L737" s="14"/>
      <c r="M737" s="14"/>
      <c r="N737" s="14"/>
      <c r="O737" s="14"/>
      <c r="P737" s="14"/>
      <c r="Q737" s="14"/>
      <c r="R737" s="14"/>
      <c r="S737" s="14"/>
      <c r="T737" s="14"/>
      <c r="V737" s="101"/>
    </row>
    <row r="738">
      <c r="A738" s="45"/>
      <c r="B738" s="14"/>
      <c r="C738" s="14"/>
      <c r="D738" s="14"/>
      <c r="E738" s="14"/>
      <c r="F738" s="14"/>
      <c r="G738" s="45"/>
      <c r="H738" s="14"/>
      <c r="I738" s="14"/>
      <c r="J738" s="14"/>
      <c r="K738" s="14"/>
      <c r="L738" s="14"/>
      <c r="M738" s="14"/>
      <c r="N738" s="14"/>
      <c r="O738" s="14"/>
      <c r="P738" s="14"/>
      <c r="Q738" s="14"/>
      <c r="R738" s="14"/>
      <c r="S738" s="14"/>
      <c r="T738" s="14"/>
      <c r="V738" s="101"/>
    </row>
    <row r="739">
      <c r="A739" s="45"/>
      <c r="B739" s="14"/>
      <c r="C739" s="14"/>
      <c r="D739" s="14"/>
      <c r="E739" s="14"/>
      <c r="F739" s="14"/>
      <c r="G739" s="45"/>
      <c r="H739" s="14"/>
      <c r="I739" s="14"/>
      <c r="J739" s="14"/>
      <c r="K739" s="14"/>
      <c r="L739" s="14"/>
      <c r="M739" s="14"/>
      <c r="N739" s="14"/>
      <c r="O739" s="14"/>
      <c r="P739" s="14"/>
      <c r="Q739" s="14"/>
      <c r="R739" s="14"/>
      <c r="S739" s="14"/>
      <c r="T739" s="14"/>
      <c r="V739" s="101"/>
    </row>
    <row r="740">
      <c r="A740" s="45"/>
      <c r="B740" s="14"/>
      <c r="C740" s="14"/>
      <c r="D740" s="14"/>
      <c r="E740" s="14"/>
      <c r="F740" s="14"/>
      <c r="G740" s="45"/>
      <c r="H740" s="14"/>
      <c r="I740" s="14"/>
      <c r="J740" s="14"/>
      <c r="K740" s="14"/>
      <c r="L740" s="14"/>
      <c r="M740" s="14"/>
      <c r="N740" s="14"/>
      <c r="O740" s="14"/>
      <c r="P740" s="14"/>
      <c r="Q740" s="14"/>
      <c r="R740" s="14"/>
      <c r="S740" s="14"/>
      <c r="T740" s="14"/>
      <c r="V740" s="101"/>
    </row>
    <row r="741">
      <c r="A741" s="45"/>
      <c r="B741" s="14"/>
      <c r="C741" s="14"/>
      <c r="D741" s="14"/>
      <c r="E741" s="14"/>
      <c r="F741" s="14"/>
      <c r="G741" s="45"/>
      <c r="H741" s="14"/>
      <c r="I741" s="14"/>
      <c r="J741" s="14"/>
      <c r="K741" s="14"/>
      <c r="L741" s="14"/>
      <c r="M741" s="14"/>
      <c r="N741" s="14"/>
      <c r="O741" s="14"/>
      <c r="P741" s="14"/>
      <c r="Q741" s="14"/>
      <c r="R741" s="14"/>
      <c r="S741" s="14"/>
      <c r="T741" s="14"/>
      <c r="V741" s="101"/>
    </row>
    <row r="742">
      <c r="A742" s="45"/>
      <c r="B742" s="14"/>
      <c r="C742" s="14"/>
      <c r="D742" s="14"/>
      <c r="E742" s="14"/>
      <c r="F742" s="14"/>
      <c r="G742" s="45"/>
      <c r="H742" s="14"/>
      <c r="I742" s="14"/>
      <c r="J742" s="14"/>
      <c r="K742" s="14"/>
      <c r="L742" s="14"/>
      <c r="M742" s="14"/>
      <c r="N742" s="14"/>
      <c r="O742" s="14"/>
      <c r="P742" s="14"/>
      <c r="Q742" s="14"/>
      <c r="R742" s="14"/>
      <c r="S742" s="14"/>
      <c r="T742" s="14"/>
      <c r="V742" s="101"/>
    </row>
    <row r="743">
      <c r="A743" s="45"/>
      <c r="B743" s="14"/>
      <c r="C743" s="14"/>
      <c r="D743" s="14"/>
      <c r="E743" s="14"/>
      <c r="F743" s="14"/>
      <c r="G743" s="45"/>
      <c r="H743" s="14"/>
      <c r="I743" s="14"/>
      <c r="J743" s="14"/>
      <c r="K743" s="14"/>
      <c r="L743" s="14"/>
      <c r="M743" s="14"/>
      <c r="N743" s="14"/>
      <c r="O743" s="14"/>
      <c r="P743" s="14"/>
      <c r="Q743" s="14"/>
      <c r="R743" s="14"/>
      <c r="S743" s="14"/>
      <c r="T743" s="14"/>
      <c r="V743" s="101"/>
    </row>
    <row r="744">
      <c r="A744" s="45"/>
      <c r="B744" s="14"/>
      <c r="C744" s="14"/>
      <c r="D744" s="14"/>
      <c r="E744" s="14"/>
      <c r="F744" s="14"/>
      <c r="G744" s="45"/>
      <c r="H744" s="14"/>
      <c r="I744" s="14"/>
      <c r="J744" s="14"/>
      <c r="K744" s="14"/>
      <c r="L744" s="14"/>
      <c r="M744" s="14"/>
      <c r="N744" s="14"/>
      <c r="O744" s="14"/>
      <c r="P744" s="14"/>
      <c r="Q744" s="14"/>
      <c r="R744" s="14"/>
      <c r="S744" s="14"/>
      <c r="T744" s="14"/>
      <c r="V744" s="101"/>
    </row>
    <row r="745">
      <c r="A745" s="45"/>
      <c r="B745" s="14"/>
      <c r="C745" s="14"/>
      <c r="D745" s="14"/>
      <c r="E745" s="14"/>
      <c r="F745" s="14"/>
      <c r="G745" s="45"/>
      <c r="H745" s="14"/>
      <c r="I745" s="14"/>
      <c r="J745" s="14"/>
      <c r="K745" s="14"/>
      <c r="L745" s="14"/>
      <c r="M745" s="14"/>
      <c r="N745" s="14"/>
      <c r="O745" s="14"/>
      <c r="P745" s="14"/>
      <c r="Q745" s="14"/>
      <c r="R745" s="14"/>
      <c r="S745" s="14"/>
      <c r="T745" s="14"/>
      <c r="V745" s="101"/>
    </row>
    <row r="746">
      <c r="A746" s="45"/>
      <c r="B746" s="14"/>
      <c r="C746" s="14"/>
      <c r="D746" s="14"/>
      <c r="E746" s="14"/>
      <c r="F746" s="14"/>
      <c r="G746" s="45"/>
      <c r="H746" s="14"/>
      <c r="I746" s="14"/>
      <c r="J746" s="14"/>
      <c r="K746" s="14"/>
      <c r="L746" s="14"/>
      <c r="M746" s="14"/>
      <c r="N746" s="14"/>
      <c r="O746" s="14"/>
      <c r="P746" s="14"/>
      <c r="Q746" s="14"/>
      <c r="R746" s="14"/>
      <c r="S746" s="14"/>
      <c r="T746" s="14"/>
      <c r="V746" s="101"/>
    </row>
    <row r="747">
      <c r="A747" s="45"/>
      <c r="B747" s="14"/>
      <c r="C747" s="14"/>
      <c r="D747" s="14"/>
      <c r="E747" s="14"/>
      <c r="F747" s="14"/>
      <c r="G747" s="45"/>
      <c r="H747" s="14"/>
      <c r="I747" s="14"/>
      <c r="J747" s="14"/>
      <c r="K747" s="14"/>
      <c r="L747" s="14"/>
      <c r="M747" s="14"/>
      <c r="N747" s="14"/>
      <c r="O747" s="14"/>
      <c r="P747" s="14"/>
      <c r="Q747" s="14"/>
      <c r="R747" s="14"/>
      <c r="S747" s="14"/>
      <c r="T747" s="14"/>
      <c r="V747" s="101"/>
    </row>
    <row r="748">
      <c r="A748" s="45"/>
      <c r="B748" s="14"/>
      <c r="C748" s="14"/>
      <c r="D748" s="14"/>
      <c r="E748" s="14"/>
      <c r="F748" s="14"/>
      <c r="G748" s="45"/>
      <c r="H748" s="14"/>
      <c r="I748" s="14"/>
      <c r="J748" s="14"/>
      <c r="K748" s="14"/>
      <c r="L748" s="14"/>
      <c r="M748" s="14"/>
      <c r="N748" s="14"/>
      <c r="O748" s="14"/>
      <c r="P748" s="14"/>
      <c r="Q748" s="14"/>
      <c r="R748" s="14"/>
      <c r="S748" s="14"/>
      <c r="T748" s="14"/>
      <c r="V748" s="101"/>
    </row>
    <row r="749">
      <c r="A749" s="45"/>
      <c r="B749" s="14"/>
      <c r="C749" s="14"/>
      <c r="D749" s="14"/>
      <c r="E749" s="14"/>
      <c r="F749" s="14"/>
      <c r="G749" s="45"/>
      <c r="H749" s="14"/>
      <c r="I749" s="14"/>
      <c r="J749" s="14"/>
      <c r="K749" s="14"/>
      <c r="L749" s="14"/>
      <c r="M749" s="14"/>
      <c r="N749" s="14"/>
      <c r="O749" s="14"/>
      <c r="P749" s="14"/>
      <c r="Q749" s="14"/>
      <c r="R749" s="14"/>
      <c r="S749" s="14"/>
      <c r="T749" s="14"/>
      <c r="V749" s="101"/>
    </row>
    <row r="750">
      <c r="A750" s="45"/>
      <c r="B750" s="14"/>
      <c r="C750" s="14"/>
      <c r="D750" s="14"/>
      <c r="E750" s="14"/>
      <c r="F750" s="14"/>
      <c r="G750" s="45"/>
      <c r="H750" s="14"/>
      <c r="I750" s="14"/>
      <c r="J750" s="14"/>
      <c r="K750" s="14"/>
      <c r="L750" s="14"/>
      <c r="M750" s="14"/>
      <c r="N750" s="14"/>
      <c r="O750" s="14"/>
      <c r="P750" s="14"/>
      <c r="Q750" s="14"/>
      <c r="R750" s="14"/>
      <c r="S750" s="14"/>
      <c r="T750" s="14"/>
      <c r="V750" s="101"/>
    </row>
    <row r="751">
      <c r="A751" s="45"/>
      <c r="B751" s="14"/>
      <c r="C751" s="14"/>
      <c r="D751" s="14"/>
      <c r="E751" s="14"/>
      <c r="F751" s="14"/>
      <c r="G751" s="45"/>
      <c r="H751" s="14"/>
      <c r="I751" s="14"/>
      <c r="J751" s="14"/>
      <c r="K751" s="14"/>
      <c r="L751" s="14"/>
      <c r="M751" s="14"/>
      <c r="N751" s="14"/>
      <c r="O751" s="14"/>
      <c r="P751" s="14"/>
      <c r="Q751" s="14"/>
      <c r="R751" s="14"/>
      <c r="S751" s="14"/>
      <c r="T751" s="14"/>
      <c r="V751" s="101"/>
    </row>
    <row r="752">
      <c r="A752" s="45"/>
      <c r="B752" s="14"/>
      <c r="C752" s="14"/>
      <c r="D752" s="14"/>
      <c r="E752" s="14"/>
      <c r="F752" s="14"/>
      <c r="G752" s="45"/>
      <c r="H752" s="14"/>
      <c r="I752" s="14"/>
      <c r="J752" s="14"/>
      <c r="K752" s="14"/>
      <c r="L752" s="14"/>
      <c r="M752" s="14"/>
      <c r="N752" s="14"/>
      <c r="O752" s="14"/>
      <c r="P752" s="14"/>
      <c r="Q752" s="14"/>
      <c r="R752" s="14"/>
      <c r="S752" s="14"/>
      <c r="T752" s="14"/>
      <c r="V752" s="101"/>
    </row>
    <row r="753">
      <c r="A753" s="45"/>
      <c r="B753" s="14"/>
      <c r="C753" s="14"/>
      <c r="D753" s="14"/>
      <c r="E753" s="14"/>
      <c r="F753" s="14"/>
      <c r="G753" s="45"/>
      <c r="H753" s="14"/>
      <c r="I753" s="14"/>
      <c r="J753" s="14"/>
      <c r="K753" s="14"/>
      <c r="L753" s="14"/>
      <c r="M753" s="14"/>
      <c r="N753" s="14"/>
      <c r="O753" s="14"/>
      <c r="P753" s="14"/>
      <c r="Q753" s="14"/>
      <c r="R753" s="14"/>
      <c r="S753" s="14"/>
      <c r="T753" s="14"/>
      <c r="V753" s="101"/>
    </row>
    <row r="754">
      <c r="A754" s="45"/>
      <c r="B754" s="14"/>
      <c r="C754" s="14"/>
      <c r="D754" s="14"/>
      <c r="E754" s="14"/>
      <c r="F754" s="14"/>
      <c r="G754" s="45"/>
      <c r="H754" s="14"/>
      <c r="I754" s="14"/>
      <c r="J754" s="14"/>
      <c r="K754" s="14"/>
      <c r="L754" s="14"/>
      <c r="M754" s="14"/>
      <c r="N754" s="14"/>
      <c r="O754" s="14"/>
      <c r="P754" s="14"/>
      <c r="Q754" s="14"/>
      <c r="R754" s="14"/>
      <c r="S754" s="14"/>
      <c r="T754" s="14"/>
      <c r="V754" s="101"/>
    </row>
    <row r="755">
      <c r="A755" s="45"/>
      <c r="B755" s="14"/>
      <c r="C755" s="14"/>
      <c r="D755" s="14"/>
      <c r="E755" s="14"/>
      <c r="F755" s="14"/>
      <c r="G755" s="45"/>
      <c r="H755" s="14"/>
      <c r="I755" s="14"/>
      <c r="J755" s="14"/>
      <c r="K755" s="14"/>
      <c r="L755" s="14"/>
      <c r="M755" s="14"/>
      <c r="N755" s="14"/>
      <c r="O755" s="14"/>
      <c r="P755" s="14"/>
      <c r="Q755" s="14"/>
      <c r="R755" s="14"/>
      <c r="S755" s="14"/>
      <c r="T755" s="14"/>
      <c r="V755" s="101"/>
    </row>
    <row r="756">
      <c r="A756" s="45"/>
      <c r="B756" s="14"/>
      <c r="C756" s="14"/>
      <c r="D756" s="14"/>
      <c r="E756" s="14"/>
      <c r="F756" s="14"/>
      <c r="G756" s="45"/>
      <c r="H756" s="14"/>
      <c r="I756" s="14"/>
      <c r="J756" s="14"/>
      <c r="K756" s="14"/>
      <c r="L756" s="14"/>
      <c r="M756" s="14"/>
      <c r="N756" s="14"/>
      <c r="O756" s="14"/>
      <c r="P756" s="14"/>
      <c r="Q756" s="14"/>
      <c r="R756" s="14"/>
      <c r="S756" s="14"/>
      <c r="T756" s="14"/>
      <c r="V756" s="101"/>
    </row>
    <row r="757">
      <c r="A757" s="45"/>
      <c r="B757" s="14"/>
      <c r="C757" s="14"/>
      <c r="D757" s="14"/>
      <c r="E757" s="14"/>
      <c r="F757" s="14"/>
      <c r="G757" s="45"/>
      <c r="H757" s="14"/>
      <c r="I757" s="14"/>
      <c r="J757" s="14"/>
      <c r="K757" s="14"/>
      <c r="L757" s="14"/>
      <c r="M757" s="14"/>
      <c r="N757" s="14"/>
      <c r="O757" s="14"/>
      <c r="P757" s="14"/>
      <c r="Q757" s="14"/>
      <c r="R757" s="14"/>
      <c r="S757" s="14"/>
      <c r="T757" s="14"/>
      <c r="V757" s="101"/>
    </row>
    <row r="758">
      <c r="A758" s="45"/>
      <c r="B758" s="14"/>
      <c r="C758" s="14"/>
      <c r="D758" s="14"/>
      <c r="E758" s="14"/>
      <c r="F758" s="14"/>
      <c r="G758" s="45"/>
      <c r="H758" s="14"/>
      <c r="I758" s="14"/>
      <c r="J758" s="14"/>
      <c r="K758" s="14"/>
      <c r="L758" s="14"/>
      <c r="M758" s="14"/>
      <c r="N758" s="14"/>
      <c r="O758" s="14"/>
      <c r="P758" s="14"/>
      <c r="Q758" s="14"/>
      <c r="R758" s="14"/>
      <c r="S758" s="14"/>
      <c r="T758" s="14"/>
      <c r="V758" s="101"/>
    </row>
    <row r="759">
      <c r="A759" s="45"/>
      <c r="B759" s="14"/>
      <c r="C759" s="14"/>
      <c r="D759" s="14"/>
      <c r="E759" s="14"/>
      <c r="F759" s="14"/>
      <c r="G759" s="45"/>
      <c r="H759" s="14"/>
      <c r="I759" s="14"/>
      <c r="J759" s="14"/>
      <c r="K759" s="14"/>
      <c r="L759" s="14"/>
      <c r="M759" s="14"/>
      <c r="N759" s="14"/>
      <c r="O759" s="14"/>
      <c r="P759" s="14"/>
      <c r="Q759" s="14"/>
      <c r="R759" s="14"/>
      <c r="S759" s="14"/>
      <c r="T759" s="14"/>
      <c r="V759" s="101"/>
    </row>
    <row r="760">
      <c r="A760" s="45"/>
      <c r="B760" s="14"/>
      <c r="C760" s="14"/>
      <c r="D760" s="14"/>
      <c r="E760" s="14"/>
      <c r="F760" s="14"/>
      <c r="G760" s="45"/>
      <c r="H760" s="14"/>
      <c r="I760" s="14"/>
      <c r="J760" s="14"/>
      <c r="K760" s="14"/>
      <c r="L760" s="14"/>
      <c r="M760" s="14"/>
      <c r="N760" s="14"/>
      <c r="O760" s="14"/>
      <c r="P760" s="14"/>
      <c r="Q760" s="14"/>
      <c r="R760" s="14"/>
      <c r="S760" s="14"/>
      <c r="T760" s="14"/>
      <c r="V760" s="101"/>
    </row>
    <row r="761">
      <c r="A761" s="45"/>
      <c r="B761" s="14"/>
      <c r="C761" s="14"/>
      <c r="D761" s="14"/>
      <c r="E761" s="14"/>
      <c r="F761" s="14"/>
      <c r="G761" s="45"/>
      <c r="H761" s="14"/>
      <c r="I761" s="14"/>
      <c r="J761" s="14"/>
      <c r="K761" s="14"/>
      <c r="L761" s="14"/>
      <c r="M761" s="14"/>
      <c r="N761" s="14"/>
      <c r="O761" s="14"/>
      <c r="P761" s="14"/>
      <c r="Q761" s="14"/>
      <c r="R761" s="14"/>
      <c r="S761" s="14"/>
      <c r="T761" s="14"/>
      <c r="V761" s="101"/>
    </row>
    <row r="762">
      <c r="A762" s="45"/>
      <c r="B762" s="14"/>
      <c r="C762" s="14"/>
      <c r="D762" s="14"/>
      <c r="E762" s="14"/>
      <c r="F762" s="14"/>
      <c r="G762" s="45"/>
      <c r="H762" s="14"/>
      <c r="I762" s="14"/>
      <c r="J762" s="14"/>
      <c r="K762" s="14"/>
      <c r="L762" s="14"/>
      <c r="M762" s="14"/>
      <c r="N762" s="14"/>
      <c r="O762" s="14"/>
      <c r="P762" s="14"/>
      <c r="Q762" s="14"/>
      <c r="R762" s="14"/>
      <c r="S762" s="14"/>
      <c r="T762" s="14"/>
      <c r="V762" s="101"/>
    </row>
    <row r="763">
      <c r="A763" s="45"/>
      <c r="B763" s="14"/>
      <c r="C763" s="14"/>
      <c r="D763" s="14"/>
      <c r="E763" s="14"/>
      <c r="F763" s="14"/>
      <c r="G763" s="45"/>
      <c r="H763" s="14"/>
      <c r="I763" s="14"/>
      <c r="J763" s="14"/>
      <c r="K763" s="14"/>
      <c r="L763" s="14"/>
      <c r="M763" s="14"/>
      <c r="N763" s="14"/>
      <c r="O763" s="14"/>
      <c r="P763" s="14"/>
      <c r="Q763" s="14"/>
      <c r="R763" s="14"/>
      <c r="S763" s="14"/>
      <c r="T763" s="14"/>
      <c r="V763" s="101"/>
    </row>
    <row r="764">
      <c r="A764" s="45"/>
      <c r="B764" s="14"/>
      <c r="C764" s="14"/>
      <c r="D764" s="14"/>
      <c r="E764" s="14"/>
      <c r="F764" s="14"/>
      <c r="G764" s="45"/>
      <c r="H764" s="14"/>
      <c r="I764" s="14"/>
      <c r="J764" s="14"/>
      <c r="K764" s="14"/>
      <c r="L764" s="14"/>
      <c r="M764" s="14"/>
      <c r="N764" s="14"/>
      <c r="O764" s="14"/>
      <c r="P764" s="14"/>
      <c r="Q764" s="14"/>
      <c r="R764" s="14"/>
      <c r="S764" s="14"/>
      <c r="T764" s="14"/>
      <c r="V764" s="101"/>
    </row>
    <row r="765">
      <c r="A765" s="45"/>
      <c r="B765" s="14"/>
      <c r="C765" s="14"/>
      <c r="D765" s="14"/>
      <c r="E765" s="14"/>
      <c r="F765" s="14"/>
      <c r="G765" s="45"/>
      <c r="H765" s="14"/>
      <c r="I765" s="14"/>
      <c r="J765" s="14"/>
      <c r="K765" s="14"/>
      <c r="L765" s="14"/>
      <c r="M765" s="14"/>
      <c r="N765" s="14"/>
      <c r="O765" s="14"/>
      <c r="P765" s="14"/>
      <c r="Q765" s="14"/>
      <c r="R765" s="14"/>
      <c r="S765" s="14"/>
      <c r="T765" s="14"/>
      <c r="V765" s="101"/>
    </row>
    <row r="766">
      <c r="A766" s="45"/>
      <c r="B766" s="14"/>
      <c r="C766" s="14"/>
      <c r="D766" s="14"/>
      <c r="E766" s="14"/>
      <c r="F766" s="14"/>
      <c r="G766" s="45"/>
      <c r="H766" s="14"/>
      <c r="I766" s="14"/>
      <c r="J766" s="14"/>
      <c r="K766" s="14"/>
      <c r="L766" s="14"/>
      <c r="M766" s="14"/>
      <c r="N766" s="14"/>
      <c r="O766" s="14"/>
      <c r="P766" s="14"/>
      <c r="Q766" s="14"/>
      <c r="R766" s="14"/>
      <c r="S766" s="14"/>
      <c r="T766" s="14"/>
      <c r="V766" s="101"/>
    </row>
    <row r="767">
      <c r="A767" s="45"/>
      <c r="B767" s="14"/>
      <c r="C767" s="14"/>
      <c r="D767" s="14"/>
      <c r="E767" s="14"/>
      <c r="F767" s="14"/>
      <c r="G767" s="45"/>
      <c r="H767" s="14"/>
      <c r="I767" s="14"/>
      <c r="J767" s="14"/>
      <c r="K767" s="14"/>
      <c r="L767" s="14"/>
      <c r="M767" s="14"/>
      <c r="N767" s="14"/>
      <c r="O767" s="14"/>
      <c r="P767" s="14"/>
      <c r="Q767" s="14"/>
      <c r="R767" s="14"/>
      <c r="S767" s="14"/>
      <c r="T767" s="14"/>
      <c r="V767" s="101"/>
    </row>
    <row r="768">
      <c r="A768" s="45"/>
      <c r="B768" s="14"/>
      <c r="C768" s="14"/>
      <c r="D768" s="14"/>
      <c r="E768" s="14"/>
      <c r="F768" s="14"/>
      <c r="G768" s="45"/>
      <c r="H768" s="14"/>
      <c r="I768" s="14"/>
      <c r="J768" s="14"/>
      <c r="K768" s="14"/>
      <c r="L768" s="14"/>
      <c r="M768" s="14"/>
      <c r="N768" s="14"/>
      <c r="O768" s="14"/>
      <c r="P768" s="14"/>
      <c r="Q768" s="14"/>
      <c r="R768" s="14"/>
      <c r="S768" s="14"/>
      <c r="T768" s="14"/>
      <c r="V768" s="101"/>
    </row>
    <row r="769">
      <c r="A769" s="45"/>
      <c r="B769" s="14"/>
      <c r="C769" s="14"/>
      <c r="D769" s="14"/>
      <c r="E769" s="14"/>
      <c r="F769" s="14"/>
      <c r="G769" s="45"/>
      <c r="H769" s="14"/>
      <c r="I769" s="14"/>
      <c r="J769" s="14"/>
      <c r="K769" s="14"/>
      <c r="L769" s="14"/>
      <c r="M769" s="14"/>
      <c r="N769" s="14"/>
      <c r="O769" s="14"/>
      <c r="P769" s="14"/>
      <c r="Q769" s="14"/>
      <c r="R769" s="14"/>
      <c r="S769" s="14"/>
      <c r="T769" s="14"/>
      <c r="V769" s="101"/>
    </row>
    <row r="770">
      <c r="A770" s="45"/>
      <c r="B770" s="14"/>
      <c r="C770" s="14"/>
      <c r="D770" s="14"/>
      <c r="E770" s="14"/>
      <c r="F770" s="14"/>
      <c r="G770" s="45"/>
      <c r="H770" s="14"/>
      <c r="I770" s="14"/>
      <c r="J770" s="14"/>
      <c r="K770" s="14"/>
      <c r="L770" s="14"/>
      <c r="M770" s="14"/>
      <c r="N770" s="14"/>
      <c r="O770" s="14"/>
      <c r="P770" s="14"/>
      <c r="Q770" s="14"/>
      <c r="R770" s="14"/>
      <c r="S770" s="14"/>
      <c r="T770" s="14"/>
      <c r="V770" s="101"/>
    </row>
    <row r="771">
      <c r="A771" s="45"/>
      <c r="B771" s="14"/>
      <c r="C771" s="14"/>
      <c r="D771" s="14"/>
      <c r="E771" s="14"/>
      <c r="F771" s="14"/>
      <c r="G771" s="45"/>
      <c r="H771" s="14"/>
      <c r="I771" s="14"/>
      <c r="J771" s="14"/>
      <c r="K771" s="14"/>
      <c r="L771" s="14"/>
      <c r="M771" s="14"/>
      <c r="N771" s="14"/>
      <c r="O771" s="14"/>
      <c r="P771" s="14"/>
      <c r="Q771" s="14"/>
      <c r="R771" s="14"/>
      <c r="S771" s="14"/>
      <c r="T771" s="14"/>
      <c r="V771" s="101"/>
    </row>
    <row r="772">
      <c r="A772" s="45"/>
      <c r="B772" s="14"/>
      <c r="C772" s="14"/>
      <c r="D772" s="14"/>
      <c r="E772" s="14"/>
      <c r="F772" s="14"/>
      <c r="G772" s="45"/>
      <c r="H772" s="14"/>
      <c r="I772" s="14"/>
      <c r="J772" s="14"/>
      <c r="K772" s="14"/>
      <c r="L772" s="14"/>
      <c r="M772" s="14"/>
      <c r="N772" s="14"/>
      <c r="O772" s="14"/>
      <c r="P772" s="14"/>
      <c r="Q772" s="14"/>
      <c r="R772" s="14"/>
      <c r="S772" s="14"/>
      <c r="T772" s="14"/>
      <c r="V772" s="101"/>
    </row>
    <row r="773">
      <c r="A773" s="45"/>
      <c r="B773" s="14"/>
      <c r="C773" s="14"/>
      <c r="D773" s="14"/>
      <c r="E773" s="14"/>
      <c r="F773" s="14"/>
      <c r="G773" s="45"/>
      <c r="H773" s="14"/>
      <c r="I773" s="14"/>
      <c r="J773" s="14"/>
      <c r="K773" s="14"/>
      <c r="L773" s="14"/>
      <c r="M773" s="14"/>
      <c r="N773" s="14"/>
      <c r="O773" s="14"/>
      <c r="P773" s="14"/>
      <c r="Q773" s="14"/>
      <c r="R773" s="14"/>
      <c r="S773" s="14"/>
      <c r="T773" s="14"/>
      <c r="V773" s="101"/>
    </row>
    <row r="774">
      <c r="A774" s="45"/>
      <c r="B774" s="14"/>
      <c r="C774" s="14"/>
      <c r="D774" s="14"/>
      <c r="E774" s="14"/>
      <c r="F774" s="14"/>
      <c r="G774" s="45"/>
      <c r="H774" s="14"/>
      <c r="I774" s="14"/>
      <c r="J774" s="14"/>
      <c r="K774" s="14"/>
      <c r="L774" s="14"/>
      <c r="M774" s="14"/>
      <c r="N774" s="14"/>
      <c r="O774" s="14"/>
      <c r="P774" s="14"/>
      <c r="Q774" s="14"/>
      <c r="R774" s="14"/>
      <c r="S774" s="14"/>
      <c r="T774" s="14"/>
      <c r="V774" s="101"/>
    </row>
    <row r="775">
      <c r="A775" s="45"/>
      <c r="B775" s="14"/>
      <c r="C775" s="14"/>
      <c r="D775" s="14"/>
      <c r="E775" s="14"/>
      <c r="F775" s="14"/>
      <c r="G775" s="45"/>
      <c r="H775" s="14"/>
      <c r="I775" s="14"/>
      <c r="J775" s="14"/>
      <c r="K775" s="14"/>
      <c r="L775" s="14"/>
      <c r="M775" s="14"/>
      <c r="N775" s="14"/>
      <c r="O775" s="14"/>
      <c r="P775" s="14"/>
      <c r="Q775" s="14"/>
      <c r="R775" s="14"/>
      <c r="S775" s="14"/>
      <c r="T775" s="14"/>
      <c r="V775" s="101"/>
    </row>
    <row r="776">
      <c r="A776" s="45"/>
      <c r="B776" s="14"/>
      <c r="C776" s="14"/>
      <c r="D776" s="14"/>
      <c r="E776" s="14"/>
      <c r="F776" s="14"/>
      <c r="G776" s="45"/>
      <c r="H776" s="14"/>
      <c r="I776" s="14"/>
      <c r="J776" s="14"/>
      <c r="K776" s="14"/>
      <c r="L776" s="14"/>
      <c r="M776" s="14"/>
      <c r="N776" s="14"/>
      <c r="O776" s="14"/>
      <c r="P776" s="14"/>
      <c r="Q776" s="14"/>
      <c r="R776" s="14"/>
      <c r="S776" s="14"/>
      <c r="T776" s="14"/>
      <c r="V776" s="101"/>
    </row>
    <row r="777">
      <c r="A777" s="45"/>
      <c r="B777" s="14"/>
      <c r="C777" s="14"/>
      <c r="D777" s="14"/>
      <c r="E777" s="14"/>
      <c r="F777" s="14"/>
      <c r="G777" s="45"/>
      <c r="H777" s="14"/>
      <c r="I777" s="14"/>
      <c r="J777" s="14"/>
      <c r="K777" s="14"/>
      <c r="L777" s="14"/>
      <c r="M777" s="14"/>
      <c r="N777" s="14"/>
      <c r="O777" s="14"/>
      <c r="P777" s="14"/>
      <c r="Q777" s="14"/>
      <c r="R777" s="14"/>
      <c r="S777" s="14"/>
      <c r="T777" s="14"/>
      <c r="V777" s="101"/>
    </row>
    <row r="778">
      <c r="A778" s="45"/>
      <c r="B778" s="14"/>
      <c r="C778" s="14"/>
      <c r="D778" s="14"/>
      <c r="E778" s="14"/>
      <c r="F778" s="14"/>
      <c r="G778" s="45"/>
      <c r="H778" s="14"/>
      <c r="I778" s="14"/>
      <c r="J778" s="14"/>
      <c r="K778" s="14"/>
      <c r="L778" s="14"/>
      <c r="M778" s="14"/>
      <c r="N778" s="14"/>
      <c r="O778" s="14"/>
      <c r="P778" s="14"/>
      <c r="Q778" s="14"/>
      <c r="R778" s="14"/>
      <c r="S778" s="14"/>
      <c r="T778" s="14"/>
      <c r="V778" s="101"/>
    </row>
    <row r="779">
      <c r="A779" s="45"/>
      <c r="B779" s="14"/>
      <c r="C779" s="14"/>
      <c r="D779" s="14"/>
      <c r="E779" s="14"/>
      <c r="F779" s="14"/>
      <c r="G779" s="45"/>
      <c r="H779" s="14"/>
      <c r="I779" s="14"/>
      <c r="J779" s="14"/>
      <c r="K779" s="14"/>
      <c r="L779" s="14"/>
      <c r="M779" s="14"/>
      <c r="N779" s="14"/>
      <c r="O779" s="14"/>
      <c r="P779" s="14"/>
      <c r="Q779" s="14"/>
      <c r="R779" s="14"/>
      <c r="S779" s="14"/>
      <c r="T779" s="14"/>
      <c r="V779" s="101"/>
    </row>
    <row r="780">
      <c r="A780" s="45"/>
      <c r="B780" s="14"/>
      <c r="C780" s="14"/>
      <c r="D780" s="14"/>
      <c r="E780" s="14"/>
      <c r="F780" s="14"/>
      <c r="G780" s="45"/>
      <c r="H780" s="14"/>
      <c r="I780" s="14"/>
      <c r="J780" s="14"/>
      <c r="K780" s="14"/>
      <c r="L780" s="14"/>
      <c r="M780" s="14"/>
      <c r="N780" s="14"/>
      <c r="O780" s="14"/>
      <c r="P780" s="14"/>
      <c r="Q780" s="14"/>
      <c r="R780" s="14"/>
      <c r="S780" s="14"/>
      <c r="T780" s="14"/>
      <c r="V780" s="101"/>
    </row>
    <row r="781">
      <c r="A781" s="45"/>
      <c r="B781" s="14"/>
      <c r="C781" s="14"/>
      <c r="D781" s="14"/>
      <c r="E781" s="14"/>
      <c r="F781" s="14"/>
      <c r="G781" s="45"/>
      <c r="H781" s="14"/>
      <c r="I781" s="14"/>
      <c r="J781" s="14"/>
      <c r="K781" s="14"/>
      <c r="L781" s="14"/>
      <c r="M781" s="14"/>
      <c r="N781" s="14"/>
      <c r="O781" s="14"/>
      <c r="P781" s="14"/>
      <c r="Q781" s="14"/>
      <c r="R781" s="14"/>
      <c r="S781" s="14"/>
      <c r="T781" s="14"/>
      <c r="V781" s="101"/>
    </row>
    <row r="782">
      <c r="A782" s="45"/>
      <c r="B782" s="14"/>
      <c r="C782" s="14"/>
      <c r="D782" s="14"/>
      <c r="E782" s="14"/>
      <c r="F782" s="14"/>
      <c r="G782" s="45"/>
      <c r="H782" s="14"/>
      <c r="I782" s="14"/>
      <c r="J782" s="14"/>
      <c r="K782" s="14"/>
      <c r="L782" s="14"/>
      <c r="M782" s="14"/>
      <c r="N782" s="14"/>
      <c r="O782" s="14"/>
      <c r="P782" s="14"/>
      <c r="Q782" s="14"/>
      <c r="R782" s="14"/>
      <c r="S782" s="14"/>
      <c r="T782" s="14"/>
      <c r="V782" s="101"/>
    </row>
    <row r="783">
      <c r="A783" s="45"/>
      <c r="B783" s="14"/>
      <c r="C783" s="14"/>
      <c r="D783" s="14"/>
      <c r="E783" s="14"/>
      <c r="F783" s="14"/>
      <c r="G783" s="45"/>
      <c r="H783" s="14"/>
      <c r="I783" s="14"/>
      <c r="J783" s="14"/>
      <c r="K783" s="14"/>
      <c r="L783" s="14"/>
      <c r="M783" s="14"/>
      <c r="N783" s="14"/>
      <c r="O783" s="14"/>
      <c r="P783" s="14"/>
      <c r="Q783" s="14"/>
      <c r="R783" s="14"/>
      <c r="S783" s="14"/>
      <c r="T783" s="14"/>
      <c r="V783" s="101"/>
    </row>
    <row r="784">
      <c r="A784" s="45"/>
      <c r="B784" s="14"/>
      <c r="C784" s="14"/>
      <c r="D784" s="14"/>
      <c r="E784" s="14"/>
      <c r="F784" s="14"/>
      <c r="G784" s="45"/>
      <c r="H784" s="14"/>
      <c r="I784" s="14"/>
      <c r="J784" s="14"/>
      <c r="K784" s="14"/>
      <c r="L784" s="14"/>
      <c r="M784" s="14"/>
      <c r="N784" s="14"/>
      <c r="O784" s="14"/>
      <c r="P784" s="14"/>
      <c r="Q784" s="14"/>
      <c r="R784" s="14"/>
      <c r="S784" s="14"/>
      <c r="T784" s="14"/>
      <c r="V784" s="101"/>
    </row>
    <row r="785">
      <c r="A785" s="45"/>
      <c r="B785" s="14"/>
      <c r="C785" s="14"/>
      <c r="D785" s="14"/>
      <c r="E785" s="14"/>
      <c r="F785" s="14"/>
      <c r="G785" s="45"/>
      <c r="H785" s="14"/>
      <c r="I785" s="14"/>
      <c r="J785" s="14"/>
      <c r="K785" s="14"/>
      <c r="L785" s="14"/>
      <c r="M785" s="14"/>
      <c r="N785" s="14"/>
      <c r="O785" s="14"/>
      <c r="P785" s="14"/>
      <c r="Q785" s="14"/>
      <c r="R785" s="14"/>
      <c r="S785" s="14"/>
      <c r="T785" s="14"/>
      <c r="V785" s="101"/>
    </row>
    <row r="786">
      <c r="A786" s="45"/>
      <c r="B786" s="14"/>
      <c r="C786" s="14"/>
      <c r="D786" s="14"/>
      <c r="E786" s="14"/>
      <c r="F786" s="14"/>
      <c r="G786" s="45"/>
      <c r="H786" s="14"/>
      <c r="I786" s="14"/>
      <c r="J786" s="14"/>
      <c r="K786" s="14"/>
      <c r="L786" s="14"/>
      <c r="M786" s="14"/>
      <c r="N786" s="14"/>
      <c r="O786" s="14"/>
      <c r="P786" s="14"/>
      <c r="Q786" s="14"/>
      <c r="R786" s="14"/>
      <c r="S786" s="14"/>
      <c r="T786" s="14"/>
      <c r="V786" s="101"/>
    </row>
    <row r="787">
      <c r="A787" s="45"/>
      <c r="B787" s="14"/>
      <c r="C787" s="14"/>
      <c r="D787" s="14"/>
      <c r="E787" s="14"/>
      <c r="F787" s="14"/>
      <c r="G787" s="45"/>
      <c r="H787" s="14"/>
      <c r="I787" s="14"/>
      <c r="J787" s="14"/>
      <c r="K787" s="14"/>
      <c r="L787" s="14"/>
      <c r="M787" s="14"/>
      <c r="N787" s="14"/>
      <c r="O787" s="14"/>
      <c r="P787" s="14"/>
      <c r="Q787" s="14"/>
      <c r="R787" s="14"/>
      <c r="S787" s="14"/>
      <c r="T787" s="14"/>
      <c r="V787" s="101"/>
    </row>
    <row r="788">
      <c r="A788" s="45"/>
      <c r="B788" s="14"/>
      <c r="C788" s="14"/>
      <c r="D788" s="14"/>
      <c r="E788" s="14"/>
      <c r="F788" s="14"/>
      <c r="G788" s="45"/>
      <c r="H788" s="14"/>
      <c r="I788" s="14"/>
      <c r="J788" s="14"/>
      <c r="K788" s="14"/>
      <c r="L788" s="14"/>
      <c r="M788" s="14"/>
      <c r="N788" s="14"/>
      <c r="O788" s="14"/>
      <c r="P788" s="14"/>
      <c r="Q788" s="14"/>
      <c r="R788" s="14"/>
      <c r="S788" s="14"/>
      <c r="T788" s="14"/>
      <c r="V788" s="101"/>
    </row>
    <row r="789">
      <c r="A789" s="45"/>
      <c r="B789" s="14"/>
      <c r="C789" s="14"/>
      <c r="D789" s="14"/>
      <c r="E789" s="14"/>
      <c r="F789" s="14"/>
      <c r="G789" s="45"/>
      <c r="H789" s="14"/>
      <c r="I789" s="14"/>
      <c r="J789" s="14"/>
      <c r="K789" s="14"/>
      <c r="L789" s="14"/>
      <c r="M789" s="14"/>
      <c r="N789" s="14"/>
      <c r="O789" s="14"/>
      <c r="P789" s="14"/>
      <c r="Q789" s="14"/>
      <c r="R789" s="14"/>
      <c r="S789" s="14"/>
      <c r="T789" s="14"/>
      <c r="V789" s="101"/>
    </row>
    <row r="790">
      <c r="A790" s="45"/>
      <c r="B790" s="14"/>
      <c r="C790" s="14"/>
      <c r="D790" s="14"/>
      <c r="E790" s="14"/>
      <c r="F790" s="14"/>
      <c r="G790" s="45"/>
      <c r="H790" s="14"/>
      <c r="I790" s="14"/>
      <c r="J790" s="14"/>
      <c r="K790" s="14"/>
      <c r="L790" s="14"/>
      <c r="M790" s="14"/>
      <c r="N790" s="14"/>
      <c r="O790" s="14"/>
      <c r="P790" s="14"/>
      <c r="Q790" s="14"/>
      <c r="R790" s="14"/>
      <c r="S790" s="14"/>
      <c r="T790" s="14"/>
      <c r="V790" s="101"/>
    </row>
    <row r="791">
      <c r="A791" s="45"/>
      <c r="B791" s="14"/>
      <c r="C791" s="14"/>
      <c r="D791" s="14"/>
      <c r="E791" s="14"/>
      <c r="F791" s="14"/>
      <c r="G791" s="45"/>
      <c r="H791" s="14"/>
      <c r="I791" s="14"/>
      <c r="J791" s="14"/>
      <c r="K791" s="14"/>
      <c r="L791" s="14"/>
      <c r="M791" s="14"/>
      <c r="N791" s="14"/>
      <c r="O791" s="14"/>
      <c r="P791" s="14"/>
      <c r="Q791" s="14"/>
      <c r="R791" s="14"/>
      <c r="S791" s="14"/>
      <c r="T791" s="14"/>
      <c r="V791" s="101"/>
    </row>
    <row r="792">
      <c r="A792" s="45"/>
      <c r="B792" s="14"/>
      <c r="C792" s="14"/>
      <c r="D792" s="14"/>
      <c r="E792" s="14"/>
      <c r="F792" s="14"/>
      <c r="G792" s="45"/>
      <c r="H792" s="14"/>
      <c r="I792" s="14"/>
      <c r="J792" s="14"/>
      <c r="K792" s="14"/>
      <c r="L792" s="14"/>
      <c r="M792" s="14"/>
      <c r="N792" s="14"/>
      <c r="O792" s="14"/>
      <c r="P792" s="14"/>
      <c r="Q792" s="14"/>
      <c r="R792" s="14"/>
      <c r="S792" s="14"/>
      <c r="T792" s="14"/>
      <c r="V792" s="101"/>
    </row>
    <row r="793">
      <c r="A793" s="45"/>
      <c r="B793" s="14"/>
      <c r="C793" s="14"/>
      <c r="D793" s="14"/>
      <c r="E793" s="14"/>
      <c r="F793" s="14"/>
      <c r="G793" s="45"/>
      <c r="H793" s="14"/>
      <c r="I793" s="14"/>
      <c r="J793" s="14"/>
      <c r="K793" s="14"/>
      <c r="L793" s="14"/>
      <c r="M793" s="14"/>
      <c r="N793" s="14"/>
      <c r="O793" s="14"/>
      <c r="P793" s="14"/>
      <c r="Q793" s="14"/>
      <c r="R793" s="14"/>
      <c r="S793" s="14"/>
      <c r="T793" s="14"/>
      <c r="V793" s="101"/>
    </row>
    <row r="794">
      <c r="A794" s="45"/>
      <c r="B794" s="14"/>
      <c r="C794" s="14"/>
      <c r="D794" s="14"/>
      <c r="E794" s="14"/>
      <c r="F794" s="14"/>
      <c r="G794" s="45"/>
      <c r="H794" s="14"/>
      <c r="I794" s="14"/>
      <c r="J794" s="14"/>
      <c r="K794" s="14"/>
      <c r="L794" s="14"/>
      <c r="M794" s="14"/>
      <c r="N794" s="14"/>
      <c r="O794" s="14"/>
      <c r="P794" s="14"/>
      <c r="Q794" s="14"/>
      <c r="R794" s="14"/>
      <c r="S794" s="14"/>
      <c r="T794" s="14"/>
      <c r="V794" s="101"/>
    </row>
    <row r="795">
      <c r="A795" s="45"/>
      <c r="B795" s="14"/>
      <c r="C795" s="14"/>
      <c r="D795" s="14"/>
      <c r="E795" s="14"/>
      <c r="F795" s="14"/>
      <c r="G795" s="45"/>
      <c r="H795" s="14"/>
      <c r="I795" s="14"/>
      <c r="J795" s="14"/>
      <c r="K795" s="14"/>
      <c r="L795" s="14"/>
      <c r="M795" s="14"/>
      <c r="N795" s="14"/>
      <c r="O795" s="14"/>
      <c r="P795" s="14"/>
      <c r="Q795" s="14"/>
      <c r="R795" s="14"/>
      <c r="S795" s="14"/>
      <c r="T795" s="14"/>
      <c r="V795" s="101"/>
    </row>
    <row r="796">
      <c r="A796" s="45"/>
      <c r="B796" s="14"/>
      <c r="C796" s="14"/>
      <c r="D796" s="14"/>
      <c r="E796" s="14"/>
      <c r="F796" s="14"/>
      <c r="G796" s="45"/>
      <c r="H796" s="14"/>
      <c r="I796" s="14"/>
      <c r="J796" s="14"/>
      <c r="K796" s="14"/>
      <c r="L796" s="14"/>
      <c r="M796" s="14"/>
      <c r="N796" s="14"/>
      <c r="O796" s="14"/>
      <c r="P796" s="14"/>
      <c r="Q796" s="14"/>
      <c r="R796" s="14"/>
      <c r="S796" s="14"/>
      <c r="T796" s="14"/>
      <c r="V796" s="101"/>
    </row>
    <row r="797">
      <c r="A797" s="45"/>
      <c r="B797" s="14"/>
      <c r="C797" s="14"/>
      <c r="D797" s="14"/>
      <c r="E797" s="14"/>
      <c r="F797" s="14"/>
      <c r="G797" s="45"/>
      <c r="H797" s="14"/>
      <c r="I797" s="14"/>
      <c r="J797" s="14"/>
      <c r="K797" s="14"/>
      <c r="L797" s="14"/>
      <c r="M797" s="14"/>
      <c r="N797" s="14"/>
      <c r="O797" s="14"/>
      <c r="P797" s="14"/>
      <c r="Q797" s="14"/>
      <c r="R797" s="14"/>
      <c r="S797" s="14"/>
      <c r="T797" s="14"/>
      <c r="V797" s="101"/>
    </row>
    <row r="798">
      <c r="A798" s="45"/>
      <c r="B798" s="14"/>
      <c r="C798" s="14"/>
      <c r="D798" s="14"/>
      <c r="E798" s="14"/>
      <c r="F798" s="14"/>
      <c r="G798" s="45"/>
      <c r="H798" s="14"/>
      <c r="I798" s="14"/>
      <c r="J798" s="14"/>
      <c r="K798" s="14"/>
      <c r="L798" s="14"/>
      <c r="M798" s="14"/>
      <c r="N798" s="14"/>
      <c r="O798" s="14"/>
      <c r="P798" s="14"/>
      <c r="Q798" s="14"/>
      <c r="R798" s="14"/>
      <c r="S798" s="14"/>
      <c r="T798" s="14"/>
      <c r="V798" s="101"/>
    </row>
    <row r="799">
      <c r="A799" s="45"/>
      <c r="B799" s="14"/>
      <c r="C799" s="14"/>
      <c r="D799" s="14"/>
      <c r="E799" s="14"/>
      <c r="F799" s="14"/>
      <c r="G799" s="45"/>
      <c r="H799" s="14"/>
      <c r="I799" s="14"/>
      <c r="J799" s="14"/>
      <c r="K799" s="14"/>
      <c r="L799" s="14"/>
      <c r="M799" s="14"/>
      <c r="N799" s="14"/>
      <c r="O799" s="14"/>
      <c r="P799" s="14"/>
      <c r="Q799" s="14"/>
      <c r="R799" s="14"/>
      <c r="S799" s="14"/>
      <c r="T799" s="14"/>
      <c r="V799" s="101"/>
    </row>
    <row r="800">
      <c r="A800" s="45"/>
      <c r="B800" s="14"/>
      <c r="C800" s="14"/>
      <c r="D800" s="14"/>
      <c r="E800" s="14"/>
      <c r="F800" s="14"/>
      <c r="G800" s="45"/>
      <c r="H800" s="14"/>
      <c r="I800" s="14"/>
      <c r="J800" s="14"/>
      <c r="K800" s="14"/>
      <c r="L800" s="14"/>
      <c r="M800" s="14"/>
      <c r="N800" s="14"/>
      <c r="O800" s="14"/>
      <c r="P800" s="14"/>
      <c r="Q800" s="14"/>
      <c r="R800" s="14"/>
      <c r="S800" s="14"/>
      <c r="T800" s="14"/>
      <c r="V800" s="101"/>
    </row>
    <row r="801">
      <c r="A801" s="45"/>
      <c r="B801" s="14"/>
      <c r="C801" s="14"/>
      <c r="D801" s="14"/>
      <c r="E801" s="14"/>
      <c r="F801" s="14"/>
      <c r="G801" s="45"/>
      <c r="H801" s="14"/>
      <c r="I801" s="14"/>
      <c r="J801" s="14"/>
      <c r="K801" s="14"/>
      <c r="L801" s="14"/>
      <c r="M801" s="14"/>
      <c r="N801" s="14"/>
      <c r="O801" s="14"/>
      <c r="P801" s="14"/>
      <c r="Q801" s="14"/>
      <c r="R801" s="14"/>
      <c r="S801" s="14"/>
      <c r="T801" s="14"/>
      <c r="V801" s="101"/>
    </row>
    <row r="802">
      <c r="A802" s="45"/>
      <c r="B802" s="14"/>
      <c r="C802" s="14"/>
      <c r="D802" s="14"/>
      <c r="E802" s="14"/>
      <c r="F802" s="14"/>
      <c r="G802" s="45"/>
      <c r="H802" s="14"/>
      <c r="I802" s="14"/>
      <c r="J802" s="14"/>
      <c r="K802" s="14"/>
      <c r="L802" s="14"/>
      <c r="M802" s="14"/>
      <c r="N802" s="14"/>
      <c r="O802" s="14"/>
      <c r="P802" s="14"/>
      <c r="Q802" s="14"/>
      <c r="R802" s="14"/>
      <c r="S802" s="14"/>
      <c r="T802" s="14"/>
      <c r="V802" s="101"/>
    </row>
    <row r="803">
      <c r="A803" s="45"/>
      <c r="B803" s="14"/>
      <c r="C803" s="14"/>
      <c r="D803" s="14"/>
      <c r="E803" s="14"/>
      <c r="F803" s="14"/>
      <c r="G803" s="45"/>
      <c r="H803" s="14"/>
      <c r="I803" s="14"/>
      <c r="J803" s="14"/>
      <c r="K803" s="14"/>
      <c r="L803" s="14"/>
      <c r="M803" s="14"/>
      <c r="N803" s="14"/>
      <c r="O803" s="14"/>
      <c r="P803" s="14"/>
      <c r="Q803" s="14"/>
      <c r="R803" s="14"/>
      <c r="S803" s="14"/>
      <c r="T803" s="14"/>
      <c r="V803" s="101"/>
    </row>
    <row r="804">
      <c r="A804" s="45"/>
      <c r="B804" s="14"/>
      <c r="C804" s="14"/>
      <c r="D804" s="14"/>
      <c r="E804" s="14"/>
      <c r="F804" s="14"/>
      <c r="G804" s="45"/>
      <c r="H804" s="14"/>
      <c r="I804" s="14"/>
      <c r="J804" s="14"/>
      <c r="K804" s="14"/>
      <c r="L804" s="14"/>
      <c r="M804" s="14"/>
      <c r="N804" s="14"/>
      <c r="O804" s="14"/>
      <c r="P804" s="14"/>
      <c r="Q804" s="14"/>
      <c r="R804" s="14"/>
      <c r="S804" s="14"/>
      <c r="T804" s="14"/>
      <c r="V804" s="101"/>
    </row>
    <row r="805">
      <c r="A805" s="45"/>
      <c r="B805" s="14"/>
      <c r="C805" s="14"/>
      <c r="D805" s="14"/>
      <c r="E805" s="14"/>
      <c r="F805" s="14"/>
      <c r="G805" s="45"/>
      <c r="H805" s="14"/>
      <c r="I805" s="14"/>
      <c r="J805" s="14"/>
      <c r="K805" s="14"/>
      <c r="L805" s="14"/>
      <c r="M805" s="14"/>
      <c r="N805" s="14"/>
      <c r="O805" s="14"/>
      <c r="P805" s="14"/>
      <c r="Q805" s="14"/>
      <c r="R805" s="14"/>
      <c r="S805" s="14"/>
      <c r="T805" s="14"/>
      <c r="V805" s="101"/>
    </row>
    <row r="806">
      <c r="A806" s="45"/>
      <c r="B806" s="14"/>
      <c r="C806" s="14"/>
      <c r="D806" s="14"/>
      <c r="E806" s="14"/>
      <c r="F806" s="14"/>
      <c r="G806" s="45"/>
      <c r="H806" s="14"/>
      <c r="I806" s="14"/>
      <c r="J806" s="14"/>
      <c r="K806" s="14"/>
      <c r="L806" s="14"/>
      <c r="M806" s="14"/>
      <c r="N806" s="14"/>
      <c r="O806" s="14"/>
      <c r="P806" s="14"/>
      <c r="Q806" s="14"/>
      <c r="R806" s="14"/>
      <c r="S806" s="14"/>
      <c r="T806" s="14"/>
      <c r="V806" s="101"/>
    </row>
    <row r="807">
      <c r="A807" s="45"/>
      <c r="B807" s="14"/>
      <c r="C807" s="14"/>
      <c r="D807" s="14"/>
      <c r="E807" s="14"/>
      <c r="F807" s="14"/>
      <c r="G807" s="45"/>
      <c r="H807" s="14"/>
      <c r="I807" s="14"/>
      <c r="J807" s="14"/>
      <c r="K807" s="14"/>
      <c r="L807" s="14"/>
      <c r="M807" s="14"/>
      <c r="N807" s="14"/>
      <c r="O807" s="14"/>
      <c r="P807" s="14"/>
      <c r="Q807" s="14"/>
      <c r="R807" s="14"/>
      <c r="S807" s="14"/>
      <c r="T807" s="14"/>
      <c r="V807" s="101"/>
    </row>
    <row r="808">
      <c r="A808" s="45"/>
      <c r="B808" s="14"/>
      <c r="C808" s="14"/>
      <c r="D808" s="14"/>
      <c r="E808" s="14"/>
      <c r="F808" s="14"/>
      <c r="G808" s="45"/>
      <c r="H808" s="14"/>
      <c r="I808" s="14"/>
      <c r="J808" s="14"/>
      <c r="K808" s="14"/>
      <c r="L808" s="14"/>
      <c r="M808" s="14"/>
      <c r="N808" s="14"/>
      <c r="O808" s="14"/>
      <c r="P808" s="14"/>
      <c r="Q808" s="14"/>
      <c r="R808" s="14"/>
      <c r="S808" s="14"/>
      <c r="T808" s="14"/>
      <c r="V808" s="101"/>
    </row>
    <row r="809">
      <c r="A809" s="45"/>
      <c r="B809" s="14"/>
      <c r="C809" s="14"/>
      <c r="D809" s="14"/>
      <c r="E809" s="14"/>
      <c r="F809" s="14"/>
      <c r="G809" s="45"/>
      <c r="H809" s="14"/>
      <c r="I809" s="14"/>
      <c r="J809" s="14"/>
      <c r="K809" s="14"/>
      <c r="L809" s="14"/>
      <c r="M809" s="14"/>
      <c r="N809" s="14"/>
      <c r="O809" s="14"/>
      <c r="P809" s="14"/>
      <c r="Q809" s="14"/>
      <c r="R809" s="14"/>
      <c r="S809" s="14"/>
      <c r="T809" s="14"/>
      <c r="V809" s="101"/>
    </row>
    <row r="810">
      <c r="A810" s="45"/>
      <c r="B810" s="14"/>
      <c r="C810" s="14"/>
      <c r="D810" s="14"/>
      <c r="E810" s="14"/>
      <c r="F810" s="14"/>
      <c r="G810" s="45"/>
      <c r="H810" s="14"/>
      <c r="I810" s="14"/>
      <c r="J810" s="14"/>
      <c r="K810" s="14"/>
      <c r="L810" s="14"/>
      <c r="M810" s="14"/>
      <c r="N810" s="14"/>
      <c r="O810" s="14"/>
      <c r="P810" s="14"/>
      <c r="Q810" s="14"/>
      <c r="R810" s="14"/>
      <c r="S810" s="14"/>
      <c r="T810" s="14"/>
      <c r="V810" s="101"/>
    </row>
    <row r="811">
      <c r="A811" s="45"/>
      <c r="B811" s="14"/>
      <c r="C811" s="14"/>
      <c r="D811" s="14"/>
      <c r="E811" s="14"/>
      <c r="F811" s="14"/>
      <c r="G811" s="45"/>
      <c r="H811" s="14"/>
      <c r="I811" s="14"/>
      <c r="J811" s="14"/>
      <c r="K811" s="14"/>
      <c r="L811" s="14"/>
      <c r="M811" s="14"/>
      <c r="N811" s="14"/>
      <c r="O811" s="14"/>
      <c r="P811" s="14"/>
      <c r="Q811" s="14"/>
      <c r="R811" s="14"/>
      <c r="S811" s="14"/>
      <c r="T811" s="14"/>
      <c r="V811" s="101"/>
    </row>
    <row r="812">
      <c r="A812" s="45"/>
      <c r="B812" s="14"/>
      <c r="C812" s="14"/>
      <c r="D812" s="14"/>
      <c r="E812" s="14"/>
      <c r="F812" s="14"/>
      <c r="G812" s="45"/>
      <c r="H812" s="14"/>
      <c r="I812" s="14"/>
      <c r="J812" s="14"/>
      <c r="K812" s="14"/>
      <c r="L812" s="14"/>
      <c r="M812" s="14"/>
      <c r="N812" s="14"/>
      <c r="O812" s="14"/>
      <c r="P812" s="14"/>
      <c r="Q812" s="14"/>
      <c r="R812" s="14"/>
      <c r="S812" s="14"/>
      <c r="T812" s="14"/>
      <c r="V812" s="101"/>
    </row>
    <row r="813">
      <c r="A813" s="45"/>
      <c r="B813" s="14"/>
      <c r="C813" s="14"/>
      <c r="D813" s="14"/>
      <c r="E813" s="14"/>
      <c r="F813" s="14"/>
      <c r="G813" s="45"/>
      <c r="H813" s="14"/>
      <c r="I813" s="14"/>
      <c r="J813" s="14"/>
      <c r="K813" s="14"/>
      <c r="L813" s="14"/>
      <c r="M813" s="14"/>
      <c r="N813" s="14"/>
      <c r="O813" s="14"/>
      <c r="P813" s="14"/>
      <c r="Q813" s="14"/>
      <c r="R813" s="14"/>
      <c r="S813" s="14"/>
      <c r="T813" s="14"/>
      <c r="V813" s="101"/>
    </row>
    <row r="814">
      <c r="A814" s="45"/>
      <c r="B814" s="14"/>
      <c r="C814" s="14"/>
      <c r="D814" s="14"/>
      <c r="E814" s="14"/>
      <c r="F814" s="14"/>
      <c r="G814" s="45"/>
      <c r="H814" s="14"/>
      <c r="I814" s="14"/>
      <c r="J814" s="14"/>
      <c r="K814" s="14"/>
      <c r="L814" s="14"/>
      <c r="M814" s="14"/>
      <c r="N814" s="14"/>
      <c r="O814" s="14"/>
      <c r="P814" s="14"/>
      <c r="Q814" s="14"/>
      <c r="R814" s="14"/>
      <c r="S814" s="14"/>
      <c r="T814" s="14"/>
      <c r="V814" s="101"/>
    </row>
    <row r="815">
      <c r="A815" s="45"/>
      <c r="B815" s="14"/>
      <c r="C815" s="14"/>
      <c r="D815" s="14"/>
      <c r="E815" s="14"/>
      <c r="F815" s="14"/>
      <c r="G815" s="45"/>
      <c r="H815" s="14"/>
      <c r="I815" s="14"/>
      <c r="J815" s="14"/>
      <c r="K815" s="14"/>
      <c r="L815" s="14"/>
      <c r="M815" s="14"/>
      <c r="N815" s="14"/>
      <c r="O815" s="14"/>
      <c r="P815" s="14"/>
      <c r="Q815" s="14"/>
      <c r="R815" s="14"/>
      <c r="S815" s="14"/>
      <c r="T815" s="14"/>
      <c r="V815" s="101"/>
    </row>
    <row r="816">
      <c r="A816" s="45"/>
      <c r="B816" s="14"/>
      <c r="C816" s="14"/>
      <c r="D816" s="14"/>
      <c r="E816" s="14"/>
      <c r="F816" s="14"/>
      <c r="G816" s="45"/>
      <c r="H816" s="14"/>
      <c r="I816" s="14"/>
      <c r="J816" s="14"/>
      <c r="K816" s="14"/>
      <c r="L816" s="14"/>
      <c r="M816" s="14"/>
      <c r="N816" s="14"/>
      <c r="O816" s="14"/>
      <c r="P816" s="14"/>
      <c r="Q816" s="14"/>
      <c r="R816" s="14"/>
      <c r="S816" s="14"/>
      <c r="T816" s="14"/>
      <c r="V816" s="101"/>
    </row>
    <row r="817">
      <c r="A817" s="45"/>
      <c r="B817" s="14"/>
      <c r="C817" s="14"/>
      <c r="D817" s="14"/>
      <c r="E817" s="14"/>
      <c r="F817" s="14"/>
      <c r="G817" s="45"/>
      <c r="H817" s="14"/>
      <c r="I817" s="14"/>
      <c r="J817" s="14"/>
      <c r="K817" s="14"/>
      <c r="L817" s="14"/>
      <c r="M817" s="14"/>
      <c r="N817" s="14"/>
      <c r="O817" s="14"/>
      <c r="P817" s="14"/>
      <c r="Q817" s="14"/>
      <c r="R817" s="14"/>
      <c r="S817" s="14"/>
      <c r="T817" s="14"/>
      <c r="V817" s="101"/>
    </row>
    <row r="818">
      <c r="A818" s="45"/>
      <c r="B818" s="14"/>
      <c r="C818" s="14"/>
      <c r="D818" s="14"/>
      <c r="E818" s="14"/>
      <c r="F818" s="14"/>
      <c r="G818" s="45"/>
      <c r="H818" s="14"/>
      <c r="I818" s="14"/>
      <c r="J818" s="14"/>
      <c r="K818" s="14"/>
      <c r="L818" s="14"/>
      <c r="M818" s="14"/>
      <c r="N818" s="14"/>
      <c r="O818" s="14"/>
      <c r="P818" s="14"/>
      <c r="Q818" s="14"/>
      <c r="R818" s="14"/>
      <c r="S818" s="14"/>
      <c r="T818" s="14"/>
      <c r="V818" s="101"/>
    </row>
    <row r="819">
      <c r="A819" s="45"/>
      <c r="B819" s="14"/>
      <c r="C819" s="14"/>
      <c r="D819" s="14"/>
      <c r="E819" s="14"/>
      <c r="F819" s="14"/>
      <c r="G819" s="45"/>
      <c r="H819" s="14"/>
      <c r="I819" s="14"/>
      <c r="J819" s="14"/>
      <c r="K819" s="14"/>
      <c r="L819" s="14"/>
      <c r="M819" s="14"/>
      <c r="N819" s="14"/>
      <c r="O819" s="14"/>
      <c r="P819" s="14"/>
      <c r="Q819" s="14"/>
      <c r="R819" s="14"/>
      <c r="S819" s="14"/>
      <c r="T819" s="14"/>
      <c r="V819" s="101"/>
    </row>
    <row r="820">
      <c r="A820" s="45"/>
      <c r="B820" s="14"/>
      <c r="C820" s="14"/>
      <c r="D820" s="14"/>
      <c r="E820" s="14"/>
      <c r="F820" s="14"/>
      <c r="G820" s="45"/>
      <c r="H820" s="14"/>
      <c r="I820" s="14"/>
      <c r="J820" s="14"/>
      <c r="K820" s="14"/>
      <c r="L820" s="14"/>
      <c r="M820" s="14"/>
      <c r="N820" s="14"/>
      <c r="O820" s="14"/>
      <c r="P820" s="14"/>
      <c r="Q820" s="14"/>
      <c r="R820" s="14"/>
      <c r="S820" s="14"/>
      <c r="T820" s="14"/>
      <c r="V820" s="101"/>
    </row>
    <row r="821">
      <c r="A821" s="45"/>
      <c r="B821" s="14"/>
      <c r="C821" s="14"/>
      <c r="D821" s="14"/>
      <c r="E821" s="14"/>
      <c r="F821" s="14"/>
      <c r="G821" s="45"/>
      <c r="H821" s="14"/>
      <c r="I821" s="14"/>
      <c r="J821" s="14"/>
      <c r="K821" s="14"/>
      <c r="L821" s="14"/>
      <c r="M821" s="14"/>
      <c r="N821" s="14"/>
      <c r="O821" s="14"/>
      <c r="P821" s="14"/>
      <c r="Q821" s="14"/>
      <c r="R821" s="14"/>
      <c r="S821" s="14"/>
      <c r="T821" s="14"/>
      <c r="V821" s="101"/>
    </row>
    <row r="822">
      <c r="A822" s="45"/>
      <c r="B822" s="14"/>
      <c r="C822" s="14"/>
      <c r="D822" s="14"/>
      <c r="E822" s="14"/>
      <c r="F822" s="14"/>
      <c r="G822" s="45"/>
      <c r="H822" s="14"/>
      <c r="I822" s="14"/>
      <c r="J822" s="14"/>
      <c r="K822" s="14"/>
      <c r="L822" s="14"/>
      <c r="M822" s="14"/>
      <c r="N822" s="14"/>
      <c r="O822" s="14"/>
      <c r="P822" s="14"/>
      <c r="Q822" s="14"/>
      <c r="R822" s="14"/>
      <c r="S822" s="14"/>
      <c r="T822" s="14"/>
      <c r="V822" s="101"/>
    </row>
    <row r="823">
      <c r="A823" s="45"/>
      <c r="B823" s="14"/>
      <c r="C823" s="14"/>
      <c r="D823" s="14"/>
      <c r="E823" s="14"/>
      <c r="F823" s="14"/>
      <c r="G823" s="45"/>
      <c r="H823" s="14"/>
      <c r="I823" s="14"/>
      <c r="J823" s="14"/>
      <c r="K823" s="14"/>
      <c r="L823" s="14"/>
      <c r="M823" s="14"/>
      <c r="N823" s="14"/>
      <c r="O823" s="14"/>
      <c r="P823" s="14"/>
      <c r="Q823" s="14"/>
      <c r="R823" s="14"/>
      <c r="S823" s="14"/>
      <c r="T823" s="14"/>
      <c r="V823" s="101"/>
    </row>
    <row r="824">
      <c r="A824" s="45"/>
      <c r="B824" s="14"/>
      <c r="C824" s="14"/>
      <c r="D824" s="14"/>
      <c r="E824" s="14"/>
      <c r="F824" s="14"/>
      <c r="G824" s="45"/>
      <c r="H824" s="14"/>
      <c r="I824" s="14"/>
      <c r="J824" s="14"/>
      <c r="K824" s="14"/>
      <c r="L824" s="14"/>
      <c r="M824" s="14"/>
      <c r="N824" s="14"/>
      <c r="O824" s="14"/>
      <c r="P824" s="14"/>
      <c r="Q824" s="14"/>
      <c r="R824" s="14"/>
      <c r="S824" s="14"/>
      <c r="T824" s="14"/>
      <c r="V824" s="101"/>
    </row>
    <row r="825">
      <c r="A825" s="45"/>
      <c r="B825" s="14"/>
      <c r="C825" s="14"/>
      <c r="D825" s="14"/>
      <c r="E825" s="14"/>
      <c r="F825" s="14"/>
      <c r="G825" s="45"/>
      <c r="H825" s="14"/>
      <c r="I825" s="14"/>
      <c r="J825" s="14"/>
      <c r="K825" s="14"/>
      <c r="L825" s="14"/>
      <c r="M825" s="14"/>
      <c r="N825" s="14"/>
      <c r="O825" s="14"/>
      <c r="P825" s="14"/>
      <c r="Q825" s="14"/>
      <c r="R825" s="14"/>
      <c r="S825" s="14"/>
      <c r="T825" s="14"/>
      <c r="V825" s="101"/>
    </row>
    <row r="826">
      <c r="A826" s="45"/>
      <c r="B826" s="14"/>
      <c r="C826" s="14"/>
      <c r="D826" s="14"/>
      <c r="E826" s="14"/>
      <c r="F826" s="14"/>
      <c r="G826" s="45"/>
      <c r="H826" s="14"/>
      <c r="I826" s="14"/>
      <c r="J826" s="14"/>
      <c r="K826" s="14"/>
      <c r="L826" s="14"/>
      <c r="M826" s="14"/>
      <c r="N826" s="14"/>
      <c r="O826" s="14"/>
      <c r="P826" s="14"/>
      <c r="Q826" s="14"/>
      <c r="R826" s="14"/>
      <c r="S826" s="14"/>
      <c r="T826" s="14"/>
      <c r="V826" s="101"/>
    </row>
    <row r="827">
      <c r="A827" s="45"/>
      <c r="B827" s="14"/>
      <c r="C827" s="14"/>
      <c r="D827" s="14"/>
      <c r="E827" s="14"/>
      <c r="F827" s="14"/>
      <c r="G827" s="45"/>
      <c r="H827" s="14"/>
      <c r="I827" s="14"/>
      <c r="J827" s="14"/>
      <c r="K827" s="14"/>
      <c r="L827" s="14"/>
      <c r="M827" s="14"/>
      <c r="N827" s="14"/>
      <c r="O827" s="14"/>
      <c r="P827" s="14"/>
      <c r="Q827" s="14"/>
      <c r="R827" s="14"/>
      <c r="S827" s="14"/>
      <c r="T827" s="14"/>
      <c r="V827" s="101"/>
    </row>
    <row r="828">
      <c r="A828" s="45"/>
      <c r="B828" s="14"/>
      <c r="C828" s="14"/>
      <c r="D828" s="14"/>
      <c r="E828" s="14"/>
      <c r="F828" s="14"/>
      <c r="G828" s="45"/>
      <c r="H828" s="14"/>
      <c r="I828" s="14"/>
      <c r="J828" s="14"/>
      <c r="K828" s="14"/>
      <c r="L828" s="14"/>
      <c r="M828" s="14"/>
      <c r="N828" s="14"/>
      <c r="O828" s="14"/>
      <c r="P828" s="14"/>
      <c r="Q828" s="14"/>
      <c r="R828" s="14"/>
      <c r="S828" s="14"/>
      <c r="T828" s="14"/>
      <c r="V828" s="101"/>
    </row>
    <row r="829">
      <c r="A829" s="45"/>
      <c r="B829" s="14"/>
      <c r="C829" s="14"/>
      <c r="D829" s="14"/>
      <c r="E829" s="14"/>
      <c r="F829" s="14"/>
      <c r="G829" s="45"/>
      <c r="H829" s="14"/>
      <c r="I829" s="14"/>
      <c r="J829" s="14"/>
      <c r="K829" s="14"/>
      <c r="L829" s="14"/>
      <c r="M829" s="14"/>
      <c r="N829" s="14"/>
      <c r="O829" s="14"/>
      <c r="P829" s="14"/>
      <c r="Q829" s="14"/>
      <c r="R829" s="14"/>
      <c r="S829" s="14"/>
      <c r="T829" s="14"/>
      <c r="V829" s="101"/>
    </row>
    <row r="830">
      <c r="A830" s="45"/>
      <c r="B830" s="14"/>
      <c r="C830" s="14"/>
      <c r="D830" s="14"/>
      <c r="E830" s="14"/>
      <c r="F830" s="14"/>
      <c r="G830" s="45"/>
      <c r="H830" s="14"/>
      <c r="I830" s="14"/>
      <c r="J830" s="14"/>
      <c r="K830" s="14"/>
      <c r="L830" s="14"/>
      <c r="M830" s="14"/>
      <c r="N830" s="14"/>
      <c r="O830" s="14"/>
      <c r="P830" s="14"/>
      <c r="Q830" s="14"/>
      <c r="R830" s="14"/>
      <c r="S830" s="14"/>
      <c r="T830" s="14"/>
      <c r="V830" s="101"/>
    </row>
    <row r="831">
      <c r="A831" s="45"/>
      <c r="B831" s="14"/>
      <c r="C831" s="14"/>
      <c r="D831" s="14"/>
      <c r="E831" s="14"/>
      <c r="F831" s="14"/>
      <c r="G831" s="45"/>
      <c r="H831" s="14"/>
      <c r="I831" s="14"/>
      <c r="J831" s="14"/>
      <c r="K831" s="14"/>
      <c r="L831" s="14"/>
      <c r="M831" s="14"/>
      <c r="N831" s="14"/>
      <c r="O831" s="14"/>
      <c r="P831" s="14"/>
      <c r="Q831" s="14"/>
      <c r="R831" s="14"/>
      <c r="S831" s="14"/>
      <c r="T831" s="14"/>
      <c r="V831" s="101"/>
    </row>
    <row r="832">
      <c r="A832" s="45"/>
      <c r="B832" s="14"/>
      <c r="C832" s="14"/>
      <c r="D832" s="14"/>
      <c r="E832" s="14"/>
      <c r="F832" s="14"/>
      <c r="G832" s="45"/>
      <c r="H832" s="14"/>
      <c r="I832" s="14"/>
      <c r="J832" s="14"/>
      <c r="K832" s="14"/>
      <c r="L832" s="14"/>
      <c r="M832" s="14"/>
      <c r="N832" s="14"/>
      <c r="O832" s="14"/>
      <c r="P832" s="14"/>
      <c r="Q832" s="14"/>
      <c r="R832" s="14"/>
      <c r="S832" s="14"/>
      <c r="T832" s="14"/>
      <c r="V832" s="101"/>
    </row>
    <row r="833">
      <c r="A833" s="45"/>
      <c r="B833" s="14"/>
      <c r="C833" s="14"/>
      <c r="D833" s="14"/>
      <c r="E833" s="14"/>
      <c r="F833" s="14"/>
      <c r="G833" s="45"/>
      <c r="H833" s="14"/>
      <c r="I833" s="14"/>
      <c r="J833" s="14"/>
      <c r="K833" s="14"/>
      <c r="L833" s="14"/>
      <c r="M833" s="14"/>
      <c r="N833" s="14"/>
      <c r="O833" s="14"/>
      <c r="P833" s="14"/>
      <c r="Q833" s="14"/>
      <c r="R833" s="14"/>
      <c r="S833" s="14"/>
      <c r="T833" s="14"/>
      <c r="V833" s="101"/>
    </row>
    <row r="834">
      <c r="A834" s="45"/>
      <c r="B834" s="14"/>
      <c r="C834" s="14"/>
      <c r="D834" s="14"/>
      <c r="E834" s="14"/>
      <c r="F834" s="14"/>
      <c r="G834" s="45"/>
      <c r="H834" s="14"/>
      <c r="I834" s="14"/>
      <c r="J834" s="14"/>
      <c r="K834" s="14"/>
      <c r="L834" s="14"/>
      <c r="M834" s="14"/>
      <c r="N834" s="14"/>
      <c r="O834" s="14"/>
      <c r="P834" s="14"/>
      <c r="Q834" s="14"/>
      <c r="R834" s="14"/>
      <c r="S834" s="14"/>
      <c r="T834" s="14"/>
      <c r="V834" s="101"/>
    </row>
    <row r="835">
      <c r="A835" s="45"/>
      <c r="B835" s="14"/>
      <c r="C835" s="14"/>
      <c r="D835" s="14"/>
      <c r="E835" s="14"/>
      <c r="F835" s="14"/>
      <c r="G835" s="45"/>
      <c r="H835" s="14"/>
      <c r="I835" s="14"/>
      <c r="J835" s="14"/>
      <c r="K835" s="14"/>
      <c r="L835" s="14"/>
      <c r="M835" s="14"/>
      <c r="N835" s="14"/>
      <c r="O835" s="14"/>
      <c r="P835" s="14"/>
      <c r="Q835" s="14"/>
      <c r="R835" s="14"/>
      <c r="S835" s="14"/>
      <c r="T835" s="14"/>
      <c r="V835" s="101"/>
    </row>
    <row r="836">
      <c r="A836" s="45"/>
      <c r="B836" s="14"/>
      <c r="C836" s="14"/>
      <c r="D836" s="14"/>
      <c r="E836" s="14"/>
      <c r="F836" s="14"/>
      <c r="G836" s="45"/>
      <c r="H836" s="14"/>
      <c r="I836" s="14"/>
      <c r="J836" s="14"/>
      <c r="K836" s="14"/>
      <c r="L836" s="14"/>
      <c r="M836" s="14"/>
      <c r="N836" s="14"/>
      <c r="O836" s="14"/>
      <c r="P836" s="14"/>
      <c r="Q836" s="14"/>
      <c r="R836" s="14"/>
      <c r="S836" s="14"/>
      <c r="T836" s="14"/>
      <c r="V836" s="101"/>
    </row>
    <row r="837">
      <c r="A837" s="45"/>
      <c r="B837" s="14"/>
      <c r="C837" s="14"/>
      <c r="D837" s="14"/>
      <c r="E837" s="14"/>
      <c r="F837" s="14"/>
      <c r="G837" s="45"/>
      <c r="H837" s="14"/>
      <c r="I837" s="14"/>
      <c r="J837" s="14"/>
      <c r="K837" s="14"/>
      <c r="L837" s="14"/>
      <c r="M837" s="14"/>
      <c r="N837" s="14"/>
      <c r="O837" s="14"/>
      <c r="P837" s="14"/>
      <c r="Q837" s="14"/>
      <c r="R837" s="14"/>
      <c r="S837" s="14"/>
      <c r="T837" s="14"/>
      <c r="V837" s="101"/>
    </row>
    <row r="838">
      <c r="A838" s="45"/>
      <c r="B838" s="14"/>
      <c r="C838" s="14"/>
      <c r="D838" s="14"/>
      <c r="E838" s="14"/>
      <c r="F838" s="14"/>
      <c r="G838" s="45"/>
      <c r="H838" s="14"/>
      <c r="I838" s="14"/>
      <c r="J838" s="14"/>
      <c r="K838" s="14"/>
      <c r="L838" s="14"/>
      <c r="M838" s="14"/>
      <c r="N838" s="14"/>
      <c r="O838" s="14"/>
      <c r="P838" s="14"/>
      <c r="Q838" s="14"/>
      <c r="R838" s="14"/>
      <c r="S838" s="14"/>
      <c r="T838" s="14"/>
      <c r="V838" s="101"/>
    </row>
    <row r="839">
      <c r="A839" s="45"/>
      <c r="B839" s="14"/>
      <c r="C839" s="14"/>
      <c r="D839" s="14"/>
      <c r="E839" s="14"/>
      <c r="F839" s="14"/>
      <c r="G839" s="45"/>
      <c r="H839" s="14"/>
      <c r="I839" s="14"/>
      <c r="J839" s="14"/>
      <c r="K839" s="14"/>
      <c r="L839" s="14"/>
      <c r="M839" s="14"/>
      <c r="N839" s="14"/>
      <c r="O839" s="14"/>
      <c r="P839" s="14"/>
      <c r="Q839" s="14"/>
      <c r="R839" s="14"/>
      <c r="S839" s="14"/>
      <c r="T839" s="14"/>
      <c r="V839" s="101"/>
    </row>
    <row r="840">
      <c r="A840" s="45"/>
      <c r="B840" s="14"/>
      <c r="C840" s="14"/>
      <c r="D840" s="14"/>
      <c r="E840" s="14"/>
      <c r="F840" s="14"/>
      <c r="G840" s="45"/>
      <c r="H840" s="14"/>
      <c r="I840" s="14"/>
      <c r="J840" s="14"/>
      <c r="K840" s="14"/>
      <c r="L840" s="14"/>
      <c r="M840" s="14"/>
      <c r="N840" s="14"/>
      <c r="O840" s="14"/>
      <c r="P840" s="14"/>
      <c r="Q840" s="14"/>
      <c r="R840" s="14"/>
      <c r="S840" s="14"/>
      <c r="T840" s="14"/>
      <c r="V840" s="101"/>
    </row>
    <row r="841">
      <c r="A841" s="45"/>
      <c r="B841" s="14"/>
      <c r="C841" s="14"/>
      <c r="D841" s="14"/>
      <c r="E841" s="14"/>
      <c r="F841" s="14"/>
      <c r="G841" s="45"/>
      <c r="H841" s="14"/>
      <c r="I841" s="14"/>
      <c r="J841" s="14"/>
      <c r="K841" s="14"/>
      <c r="L841" s="14"/>
      <c r="M841" s="14"/>
      <c r="N841" s="14"/>
      <c r="O841" s="14"/>
      <c r="P841" s="14"/>
      <c r="Q841" s="14"/>
      <c r="R841" s="14"/>
      <c r="S841" s="14"/>
      <c r="T841" s="14"/>
      <c r="V841" s="101"/>
    </row>
    <row r="842">
      <c r="A842" s="45"/>
      <c r="B842" s="14"/>
      <c r="C842" s="14"/>
      <c r="D842" s="14"/>
      <c r="E842" s="14"/>
      <c r="F842" s="14"/>
      <c r="G842" s="45"/>
      <c r="H842" s="14"/>
      <c r="I842" s="14"/>
      <c r="J842" s="14"/>
      <c r="K842" s="14"/>
      <c r="L842" s="14"/>
      <c r="M842" s="14"/>
      <c r="N842" s="14"/>
      <c r="O842" s="14"/>
      <c r="P842" s="14"/>
      <c r="Q842" s="14"/>
      <c r="R842" s="14"/>
      <c r="S842" s="14"/>
      <c r="T842" s="14"/>
      <c r="V842" s="101"/>
    </row>
    <row r="843">
      <c r="A843" s="45"/>
      <c r="B843" s="14"/>
      <c r="C843" s="14"/>
      <c r="D843" s="14"/>
      <c r="E843" s="14"/>
      <c r="F843" s="14"/>
      <c r="G843" s="45"/>
      <c r="H843" s="14"/>
      <c r="I843" s="14"/>
      <c r="J843" s="14"/>
      <c r="K843" s="14"/>
      <c r="L843" s="14"/>
      <c r="M843" s="14"/>
      <c r="N843" s="14"/>
      <c r="O843" s="14"/>
      <c r="P843" s="14"/>
      <c r="Q843" s="14"/>
      <c r="R843" s="14"/>
      <c r="S843" s="14"/>
      <c r="T843" s="14"/>
      <c r="V843" s="101"/>
    </row>
    <row r="844">
      <c r="A844" s="45"/>
      <c r="B844" s="14"/>
      <c r="C844" s="14"/>
      <c r="D844" s="14"/>
      <c r="E844" s="14"/>
      <c r="F844" s="14"/>
      <c r="G844" s="45"/>
      <c r="H844" s="14"/>
      <c r="I844" s="14"/>
      <c r="J844" s="14"/>
      <c r="K844" s="14"/>
      <c r="L844" s="14"/>
      <c r="M844" s="14"/>
      <c r="N844" s="14"/>
      <c r="O844" s="14"/>
      <c r="P844" s="14"/>
      <c r="Q844" s="14"/>
      <c r="R844" s="14"/>
      <c r="S844" s="14"/>
      <c r="T844" s="14"/>
      <c r="V844" s="101"/>
    </row>
    <row r="845">
      <c r="A845" s="45"/>
      <c r="B845" s="14"/>
      <c r="C845" s="14"/>
      <c r="D845" s="14"/>
      <c r="E845" s="14"/>
      <c r="F845" s="14"/>
      <c r="G845" s="45"/>
      <c r="H845" s="14"/>
      <c r="I845" s="14"/>
      <c r="J845" s="14"/>
      <c r="K845" s="14"/>
      <c r="L845" s="14"/>
      <c r="M845" s="14"/>
      <c r="N845" s="14"/>
      <c r="O845" s="14"/>
      <c r="P845" s="14"/>
      <c r="Q845" s="14"/>
      <c r="R845" s="14"/>
      <c r="S845" s="14"/>
      <c r="T845" s="14"/>
      <c r="V845" s="101"/>
    </row>
    <row r="846">
      <c r="A846" s="45"/>
      <c r="B846" s="14"/>
      <c r="C846" s="14"/>
      <c r="D846" s="14"/>
      <c r="E846" s="14"/>
      <c r="F846" s="14"/>
      <c r="G846" s="45"/>
      <c r="H846" s="14"/>
      <c r="I846" s="14"/>
      <c r="J846" s="14"/>
      <c r="K846" s="14"/>
      <c r="L846" s="14"/>
      <c r="M846" s="14"/>
      <c r="N846" s="14"/>
      <c r="O846" s="14"/>
      <c r="P846" s="14"/>
      <c r="Q846" s="14"/>
      <c r="R846" s="14"/>
      <c r="S846" s="14"/>
      <c r="T846" s="14"/>
      <c r="V846" s="101"/>
    </row>
    <row r="847">
      <c r="A847" s="45"/>
      <c r="B847" s="14"/>
      <c r="C847" s="14"/>
      <c r="D847" s="14"/>
      <c r="E847" s="14"/>
      <c r="F847" s="14"/>
      <c r="G847" s="45"/>
      <c r="H847" s="14"/>
      <c r="I847" s="14"/>
      <c r="J847" s="14"/>
      <c r="K847" s="14"/>
      <c r="L847" s="14"/>
      <c r="M847" s="14"/>
      <c r="N847" s="14"/>
      <c r="O847" s="14"/>
      <c r="P847" s="14"/>
      <c r="Q847" s="14"/>
      <c r="R847" s="14"/>
      <c r="S847" s="14"/>
      <c r="T847" s="14"/>
      <c r="V847" s="101"/>
    </row>
    <row r="848">
      <c r="A848" s="45"/>
      <c r="B848" s="14"/>
      <c r="C848" s="14"/>
      <c r="D848" s="14"/>
      <c r="E848" s="14"/>
      <c r="F848" s="14"/>
      <c r="G848" s="45"/>
      <c r="H848" s="14"/>
      <c r="I848" s="14"/>
      <c r="J848" s="14"/>
      <c r="K848" s="14"/>
      <c r="L848" s="14"/>
      <c r="M848" s="14"/>
      <c r="N848" s="14"/>
      <c r="O848" s="14"/>
      <c r="P848" s="14"/>
      <c r="Q848" s="14"/>
      <c r="R848" s="14"/>
      <c r="S848" s="14"/>
      <c r="T848" s="14"/>
      <c r="V848" s="101"/>
    </row>
    <row r="849">
      <c r="A849" s="45"/>
      <c r="B849" s="14"/>
      <c r="C849" s="14"/>
      <c r="D849" s="14"/>
      <c r="E849" s="14"/>
      <c r="F849" s="14"/>
      <c r="G849" s="45"/>
      <c r="H849" s="14"/>
      <c r="I849" s="14"/>
      <c r="J849" s="14"/>
      <c r="K849" s="14"/>
      <c r="L849" s="14"/>
      <c r="M849" s="14"/>
      <c r="N849" s="14"/>
      <c r="O849" s="14"/>
      <c r="P849" s="14"/>
      <c r="Q849" s="14"/>
      <c r="R849" s="14"/>
      <c r="S849" s="14"/>
      <c r="T849" s="14"/>
      <c r="V849" s="101"/>
    </row>
    <row r="850">
      <c r="A850" s="45"/>
      <c r="B850" s="14"/>
      <c r="C850" s="14"/>
      <c r="D850" s="14"/>
      <c r="E850" s="14"/>
      <c r="F850" s="14"/>
      <c r="G850" s="45"/>
      <c r="H850" s="14"/>
      <c r="I850" s="14"/>
      <c r="J850" s="14"/>
      <c r="K850" s="14"/>
      <c r="L850" s="14"/>
      <c r="M850" s="14"/>
      <c r="N850" s="14"/>
      <c r="O850" s="14"/>
      <c r="P850" s="14"/>
      <c r="Q850" s="14"/>
      <c r="R850" s="14"/>
      <c r="S850" s="14"/>
      <c r="T850" s="14"/>
      <c r="V850" s="101"/>
    </row>
    <row r="851">
      <c r="A851" s="45"/>
      <c r="B851" s="14"/>
      <c r="C851" s="14"/>
      <c r="D851" s="14"/>
      <c r="E851" s="14"/>
      <c r="F851" s="14"/>
      <c r="G851" s="45"/>
      <c r="H851" s="14"/>
      <c r="I851" s="14"/>
      <c r="J851" s="14"/>
      <c r="K851" s="14"/>
      <c r="L851" s="14"/>
      <c r="M851" s="14"/>
      <c r="N851" s="14"/>
      <c r="O851" s="14"/>
      <c r="P851" s="14"/>
      <c r="Q851" s="14"/>
      <c r="R851" s="14"/>
      <c r="S851" s="14"/>
      <c r="T851" s="14"/>
      <c r="V851" s="101"/>
    </row>
    <row r="852">
      <c r="A852" s="45"/>
      <c r="B852" s="14"/>
      <c r="C852" s="14"/>
      <c r="D852" s="14"/>
      <c r="E852" s="14"/>
      <c r="F852" s="14"/>
      <c r="G852" s="45"/>
      <c r="H852" s="14"/>
      <c r="I852" s="14"/>
      <c r="J852" s="14"/>
      <c r="K852" s="14"/>
      <c r="L852" s="14"/>
      <c r="M852" s="14"/>
      <c r="N852" s="14"/>
      <c r="O852" s="14"/>
      <c r="P852" s="14"/>
      <c r="Q852" s="14"/>
      <c r="R852" s="14"/>
      <c r="S852" s="14"/>
      <c r="T852" s="14"/>
      <c r="V852" s="101"/>
    </row>
    <row r="853">
      <c r="A853" s="45"/>
      <c r="B853" s="14"/>
      <c r="C853" s="14"/>
      <c r="D853" s="14"/>
      <c r="E853" s="14"/>
      <c r="F853" s="14"/>
      <c r="G853" s="45"/>
      <c r="H853" s="14"/>
      <c r="I853" s="14"/>
      <c r="J853" s="14"/>
      <c r="K853" s="14"/>
      <c r="L853" s="14"/>
      <c r="M853" s="14"/>
      <c r="N853" s="14"/>
      <c r="O853" s="14"/>
      <c r="P853" s="14"/>
      <c r="Q853" s="14"/>
      <c r="R853" s="14"/>
      <c r="S853" s="14"/>
      <c r="T853" s="14"/>
      <c r="V853" s="101"/>
    </row>
    <row r="854">
      <c r="A854" s="45"/>
      <c r="B854" s="14"/>
      <c r="C854" s="14"/>
      <c r="D854" s="14"/>
      <c r="E854" s="14"/>
      <c r="F854" s="14"/>
      <c r="G854" s="45"/>
      <c r="H854" s="14"/>
      <c r="I854" s="14"/>
      <c r="J854" s="14"/>
      <c r="K854" s="14"/>
      <c r="L854" s="14"/>
      <c r="M854" s="14"/>
      <c r="N854" s="14"/>
      <c r="O854" s="14"/>
      <c r="P854" s="14"/>
      <c r="Q854" s="14"/>
      <c r="R854" s="14"/>
      <c r="S854" s="14"/>
      <c r="T854" s="14"/>
      <c r="V854" s="101"/>
    </row>
    <row r="855">
      <c r="A855" s="45"/>
      <c r="B855" s="14"/>
      <c r="C855" s="14"/>
      <c r="D855" s="14"/>
      <c r="E855" s="14"/>
      <c r="F855" s="14"/>
      <c r="G855" s="45"/>
      <c r="H855" s="14"/>
      <c r="I855" s="14"/>
      <c r="J855" s="14"/>
      <c r="K855" s="14"/>
      <c r="L855" s="14"/>
      <c r="M855" s="14"/>
      <c r="N855" s="14"/>
      <c r="O855" s="14"/>
      <c r="P855" s="14"/>
      <c r="Q855" s="14"/>
      <c r="R855" s="14"/>
      <c r="S855" s="14"/>
      <c r="T855" s="14"/>
      <c r="V855" s="101"/>
    </row>
    <row r="856">
      <c r="A856" s="45"/>
      <c r="B856" s="14"/>
      <c r="C856" s="14"/>
      <c r="D856" s="14"/>
      <c r="E856" s="14"/>
      <c r="F856" s="14"/>
      <c r="G856" s="45"/>
      <c r="H856" s="14"/>
      <c r="I856" s="14"/>
      <c r="J856" s="14"/>
      <c r="K856" s="14"/>
      <c r="L856" s="14"/>
      <c r="M856" s="14"/>
      <c r="N856" s="14"/>
      <c r="O856" s="14"/>
      <c r="P856" s="14"/>
      <c r="Q856" s="14"/>
      <c r="R856" s="14"/>
      <c r="S856" s="14"/>
      <c r="T856" s="14"/>
      <c r="V856" s="101"/>
    </row>
    <row r="857">
      <c r="A857" s="45"/>
      <c r="B857" s="14"/>
      <c r="C857" s="14"/>
      <c r="D857" s="14"/>
      <c r="E857" s="14"/>
      <c r="F857" s="14"/>
      <c r="G857" s="45"/>
      <c r="H857" s="14"/>
      <c r="I857" s="14"/>
      <c r="J857" s="14"/>
      <c r="K857" s="14"/>
      <c r="L857" s="14"/>
      <c r="M857" s="14"/>
      <c r="N857" s="14"/>
      <c r="O857" s="14"/>
      <c r="P857" s="14"/>
      <c r="Q857" s="14"/>
      <c r="R857" s="14"/>
      <c r="S857" s="14"/>
      <c r="T857" s="14"/>
      <c r="V857" s="101"/>
    </row>
    <row r="858">
      <c r="A858" s="45"/>
      <c r="B858" s="14"/>
      <c r="C858" s="14"/>
      <c r="D858" s="14"/>
      <c r="E858" s="14"/>
      <c r="F858" s="14"/>
      <c r="G858" s="45"/>
      <c r="H858" s="14"/>
      <c r="I858" s="14"/>
      <c r="J858" s="14"/>
      <c r="K858" s="14"/>
      <c r="L858" s="14"/>
      <c r="M858" s="14"/>
      <c r="N858" s="14"/>
      <c r="O858" s="14"/>
      <c r="P858" s="14"/>
      <c r="Q858" s="14"/>
      <c r="R858" s="14"/>
      <c r="S858" s="14"/>
      <c r="T858" s="14"/>
      <c r="V858" s="101"/>
    </row>
    <row r="859">
      <c r="A859" s="45"/>
      <c r="B859" s="14"/>
      <c r="C859" s="14"/>
      <c r="D859" s="14"/>
      <c r="E859" s="14"/>
      <c r="F859" s="14"/>
      <c r="G859" s="45"/>
      <c r="H859" s="14"/>
      <c r="I859" s="14"/>
      <c r="J859" s="14"/>
      <c r="K859" s="14"/>
      <c r="L859" s="14"/>
      <c r="M859" s="14"/>
      <c r="N859" s="14"/>
      <c r="O859" s="14"/>
      <c r="P859" s="14"/>
      <c r="Q859" s="14"/>
      <c r="R859" s="14"/>
      <c r="S859" s="14"/>
      <c r="T859" s="14"/>
      <c r="V859" s="101"/>
    </row>
    <row r="860">
      <c r="A860" s="45"/>
      <c r="B860" s="14"/>
      <c r="C860" s="14"/>
      <c r="D860" s="14"/>
      <c r="E860" s="14"/>
      <c r="F860" s="14"/>
      <c r="G860" s="45"/>
      <c r="H860" s="14"/>
      <c r="I860" s="14"/>
      <c r="J860" s="14"/>
      <c r="K860" s="14"/>
      <c r="L860" s="14"/>
      <c r="M860" s="14"/>
      <c r="N860" s="14"/>
      <c r="O860" s="14"/>
      <c r="P860" s="14"/>
      <c r="Q860" s="14"/>
      <c r="R860" s="14"/>
      <c r="S860" s="14"/>
      <c r="T860" s="14"/>
      <c r="V860" s="101"/>
    </row>
    <row r="861">
      <c r="A861" s="45"/>
      <c r="B861" s="14"/>
      <c r="C861" s="14"/>
      <c r="D861" s="14"/>
      <c r="E861" s="14"/>
      <c r="F861" s="14"/>
      <c r="G861" s="45"/>
      <c r="H861" s="14"/>
      <c r="I861" s="14"/>
      <c r="J861" s="14"/>
      <c r="K861" s="14"/>
      <c r="L861" s="14"/>
      <c r="M861" s="14"/>
      <c r="N861" s="14"/>
      <c r="O861" s="14"/>
      <c r="P861" s="14"/>
      <c r="Q861" s="14"/>
      <c r="R861" s="14"/>
      <c r="S861" s="14"/>
      <c r="T861" s="14"/>
      <c r="V861" s="101"/>
    </row>
    <row r="862">
      <c r="A862" s="45"/>
      <c r="B862" s="14"/>
      <c r="C862" s="14"/>
      <c r="D862" s="14"/>
      <c r="E862" s="14"/>
      <c r="F862" s="14"/>
      <c r="G862" s="45"/>
      <c r="H862" s="14"/>
      <c r="I862" s="14"/>
      <c r="J862" s="14"/>
      <c r="K862" s="14"/>
      <c r="L862" s="14"/>
      <c r="M862" s="14"/>
      <c r="N862" s="14"/>
      <c r="O862" s="14"/>
      <c r="P862" s="14"/>
      <c r="Q862" s="14"/>
      <c r="R862" s="14"/>
      <c r="S862" s="14"/>
      <c r="T862" s="14"/>
      <c r="V862" s="101"/>
    </row>
    <row r="863">
      <c r="A863" s="45"/>
      <c r="B863" s="14"/>
      <c r="C863" s="14"/>
      <c r="D863" s="14"/>
      <c r="E863" s="14"/>
      <c r="F863" s="14"/>
      <c r="G863" s="45"/>
      <c r="H863" s="14"/>
      <c r="I863" s="14"/>
      <c r="J863" s="14"/>
      <c r="K863" s="14"/>
      <c r="L863" s="14"/>
      <c r="M863" s="14"/>
      <c r="N863" s="14"/>
      <c r="O863" s="14"/>
      <c r="P863" s="14"/>
      <c r="Q863" s="14"/>
      <c r="R863" s="14"/>
      <c r="S863" s="14"/>
      <c r="T863" s="14"/>
      <c r="V863" s="101"/>
    </row>
    <row r="864">
      <c r="A864" s="45"/>
      <c r="B864" s="14"/>
      <c r="C864" s="14"/>
      <c r="D864" s="14"/>
      <c r="E864" s="14"/>
      <c r="F864" s="14"/>
      <c r="G864" s="45"/>
      <c r="H864" s="14"/>
      <c r="I864" s="14"/>
      <c r="J864" s="14"/>
      <c r="K864" s="14"/>
      <c r="L864" s="14"/>
      <c r="M864" s="14"/>
      <c r="N864" s="14"/>
      <c r="O864" s="14"/>
      <c r="P864" s="14"/>
      <c r="Q864" s="14"/>
      <c r="R864" s="14"/>
      <c r="S864" s="14"/>
      <c r="T864" s="14"/>
      <c r="V864" s="101"/>
    </row>
    <row r="865">
      <c r="A865" s="45"/>
      <c r="B865" s="14"/>
      <c r="C865" s="14"/>
      <c r="D865" s="14"/>
      <c r="E865" s="14"/>
      <c r="F865" s="14"/>
      <c r="G865" s="45"/>
      <c r="H865" s="14"/>
      <c r="I865" s="14"/>
      <c r="J865" s="14"/>
      <c r="K865" s="14"/>
      <c r="L865" s="14"/>
      <c r="M865" s="14"/>
      <c r="N865" s="14"/>
      <c r="O865" s="14"/>
      <c r="P865" s="14"/>
      <c r="Q865" s="14"/>
      <c r="R865" s="14"/>
      <c r="S865" s="14"/>
      <c r="T865" s="14"/>
      <c r="V865" s="101"/>
    </row>
    <row r="866">
      <c r="A866" s="45"/>
      <c r="B866" s="14"/>
      <c r="C866" s="14"/>
      <c r="D866" s="14"/>
      <c r="E866" s="14"/>
      <c r="F866" s="14"/>
      <c r="G866" s="45"/>
      <c r="H866" s="14"/>
      <c r="I866" s="14"/>
      <c r="J866" s="14"/>
      <c r="K866" s="14"/>
      <c r="L866" s="14"/>
      <c r="M866" s="14"/>
      <c r="N866" s="14"/>
      <c r="O866" s="14"/>
      <c r="P866" s="14"/>
      <c r="Q866" s="14"/>
      <c r="R866" s="14"/>
      <c r="S866" s="14"/>
      <c r="T866" s="14"/>
      <c r="V866" s="101"/>
    </row>
    <row r="867">
      <c r="A867" s="45"/>
      <c r="B867" s="14"/>
      <c r="C867" s="14"/>
      <c r="D867" s="14"/>
      <c r="E867" s="14"/>
      <c r="F867" s="14"/>
      <c r="G867" s="45"/>
      <c r="H867" s="14"/>
      <c r="I867" s="14"/>
      <c r="J867" s="14"/>
      <c r="K867" s="14"/>
      <c r="L867" s="14"/>
      <c r="M867" s="14"/>
      <c r="N867" s="14"/>
      <c r="O867" s="14"/>
      <c r="P867" s="14"/>
      <c r="Q867" s="14"/>
      <c r="R867" s="14"/>
      <c r="S867" s="14"/>
      <c r="T867" s="14"/>
      <c r="V867" s="101"/>
    </row>
    <row r="868">
      <c r="A868" s="45"/>
      <c r="B868" s="14"/>
      <c r="C868" s="14"/>
      <c r="D868" s="14"/>
      <c r="E868" s="14"/>
      <c r="F868" s="14"/>
      <c r="G868" s="45"/>
      <c r="H868" s="14"/>
      <c r="I868" s="14"/>
      <c r="J868" s="14"/>
      <c r="K868" s="14"/>
      <c r="L868" s="14"/>
      <c r="M868" s="14"/>
      <c r="N868" s="14"/>
      <c r="O868" s="14"/>
      <c r="P868" s="14"/>
      <c r="Q868" s="14"/>
      <c r="R868" s="14"/>
      <c r="S868" s="14"/>
      <c r="T868" s="14"/>
      <c r="V868" s="101"/>
    </row>
    <row r="869">
      <c r="A869" s="45"/>
      <c r="B869" s="14"/>
      <c r="C869" s="14"/>
      <c r="D869" s="14"/>
      <c r="E869" s="14"/>
      <c r="F869" s="14"/>
      <c r="G869" s="45"/>
      <c r="H869" s="14"/>
      <c r="I869" s="14"/>
      <c r="J869" s="14"/>
      <c r="K869" s="14"/>
      <c r="L869" s="14"/>
      <c r="M869" s="14"/>
      <c r="N869" s="14"/>
      <c r="O869" s="14"/>
      <c r="P869" s="14"/>
      <c r="Q869" s="14"/>
      <c r="R869" s="14"/>
      <c r="S869" s="14"/>
      <c r="T869" s="14"/>
      <c r="V869" s="101"/>
    </row>
    <row r="870">
      <c r="A870" s="45"/>
      <c r="B870" s="14"/>
      <c r="C870" s="14"/>
      <c r="D870" s="14"/>
      <c r="E870" s="14"/>
      <c r="F870" s="14"/>
      <c r="G870" s="45"/>
      <c r="H870" s="14"/>
      <c r="I870" s="14"/>
      <c r="J870" s="14"/>
      <c r="K870" s="14"/>
      <c r="L870" s="14"/>
      <c r="M870" s="14"/>
      <c r="N870" s="14"/>
      <c r="O870" s="14"/>
      <c r="P870" s="14"/>
      <c r="Q870" s="14"/>
      <c r="R870" s="14"/>
      <c r="S870" s="14"/>
      <c r="T870" s="14"/>
      <c r="V870" s="101"/>
    </row>
    <row r="871">
      <c r="A871" s="45"/>
      <c r="B871" s="14"/>
      <c r="C871" s="14"/>
      <c r="D871" s="14"/>
      <c r="E871" s="14"/>
      <c r="F871" s="14"/>
      <c r="G871" s="45"/>
      <c r="H871" s="14"/>
      <c r="I871" s="14"/>
      <c r="J871" s="14"/>
      <c r="K871" s="14"/>
      <c r="L871" s="14"/>
      <c r="M871" s="14"/>
      <c r="N871" s="14"/>
      <c r="O871" s="14"/>
      <c r="P871" s="14"/>
      <c r="Q871" s="14"/>
      <c r="R871" s="14"/>
      <c r="S871" s="14"/>
      <c r="T871" s="14"/>
      <c r="V871" s="101"/>
    </row>
    <row r="872">
      <c r="A872" s="45"/>
      <c r="B872" s="14"/>
      <c r="C872" s="14"/>
      <c r="D872" s="14"/>
      <c r="E872" s="14"/>
      <c r="F872" s="14"/>
      <c r="G872" s="45"/>
      <c r="H872" s="14"/>
      <c r="I872" s="14"/>
      <c r="J872" s="14"/>
      <c r="K872" s="14"/>
      <c r="L872" s="14"/>
      <c r="M872" s="14"/>
      <c r="N872" s="14"/>
      <c r="O872" s="14"/>
      <c r="P872" s="14"/>
      <c r="Q872" s="14"/>
      <c r="R872" s="14"/>
      <c r="S872" s="14"/>
      <c r="T872" s="14"/>
      <c r="V872" s="101"/>
    </row>
    <row r="873">
      <c r="A873" s="45"/>
      <c r="B873" s="14"/>
      <c r="C873" s="14"/>
      <c r="D873" s="14"/>
      <c r="E873" s="14"/>
      <c r="F873" s="14"/>
      <c r="G873" s="45"/>
      <c r="H873" s="14"/>
      <c r="I873" s="14"/>
      <c r="J873" s="14"/>
      <c r="K873" s="14"/>
      <c r="L873" s="14"/>
      <c r="M873" s="14"/>
      <c r="N873" s="14"/>
      <c r="O873" s="14"/>
      <c r="P873" s="14"/>
      <c r="Q873" s="14"/>
      <c r="R873" s="14"/>
      <c r="S873" s="14"/>
      <c r="T873" s="14"/>
      <c r="V873" s="101"/>
    </row>
    <row r="874">
      <c r="A874" s="45"/>
      <c r="B874" s="14"/>
      <c r="C874" s="14"/>
      <c r="D874" s="14"/>
      <c r="E874" s="14"/>
      <c r="F874" s="14"/>
      <c r="G874" s="45"/>
      <c r="H874" s="14"/>
      <c r="I874" s="14"/>
      <c r="J874" s="14"/>
      <c r="K874" s="14"/>
      <c r="L874" s="14"/>
      <c r="M874" s="14"/>
      <c r="N874" s="14"/>
      <c r="O874" s="14"/>
      <c r="P874" s="14"/>
      <c r="Q874" s="14"/>
      <c r="R874" s="14"/>
      <c r="S874" s="14"/>
      <c r="T874" s="14"/>
      <c r="V874" s="101"/>
    </row>
    <row r="875">
      <c r="A875" s="45"/>
      <c r="B875" s="14"/>
      <c r="C875" s="14"/>
      <c r="D875" s="14"/>
      <c r="E875" s="14"/>
      <c r="F875" s="14"/>
      <c r="G875" s="45"/>
      <c r="H875" s="14"/>
      <c r="I875" s="14"/>
      <c r="J875" s="14"/>
      <c r="K875" s="14"/>
      <c r="L875" s="14"/>
      <c r="M875" s="14"/>
      <c r="N875" s="14"/>
      <c r="O875" s="14"/>
      <c r="P875" s="14"/>
      <c r="Q875" s="14"/>
      <c r="R875" s="14"/>
      <c r="S875" s="14"/>
      <c r="T875" s="14"/>
      <c r="V875" s="101"/>
    </row>
    <row r="876">
      <c r="A876" s="45"/>
      <c r="B876" s="14"/>
      <c r="C876" s="14"/>
      <c r="D876" s="14"/>
      <c r="E876" s="14"/>
      <c r="F876" s="14"/>
      <c r="G876" s="45"/>
      <c r="H876" s="14"/>
      <c r="I876" s="14"/>
      <c r="J876" s="14"/>
      <c r="K876" s="14"/>
      <c r="L876" s="14"/>
      <c r="M876" s="14"/>
      <c r="N876" s="14"/>
      <c r="O876" s="14"/>
      <c r="P876" s="14"/>
      <c r="Q876" s="14"/>
      <c r="R876" s="14"/>
      <c r="S876" s="14"/>
      <c r="T876" s="14"/>
      <c r="V876" s="101"/>
    </row>
    <row r="877">
      <c r="A877" s="45"/>
      <c r="B877" s="14"/>
      <c r="C877" s="14"/>
      <c r="D877" s="14"/>
      <c r="E877" s="14"/>
      <c r="F877" s="14"/>
      <c r="G877" s="45"/>
      <c r="H877" s="14"/>
      <c r="I877" s="14"/>
      <c r="J877" s="14"/>
      <c r="K877" s="14"/>
      <c r="L877" s="14"/>
      <c r="M877" s="14"/>
      <c r="N877" s="14"/>
      <c r="O877" s="14"/>
      <c r="P877" s="14"/>
      <c r="Q877" s="14"/>
      <c r="R877" s="14"/>
      <c r="S877" s="14"/>
      <c r="T877" s="14"/>
      <c r="V877" s="101"/>
    </row>
    <row r="878">
      <c r="A878" s="45"/>
      <c r="B878" s="14"/>
      <c r="C878" s="14"/>
      <c r="D878" s="14"/>
      <c r="E878" s="14"/>
      <c r="F878" s="14"/>
      <c r="G878" s="45"/>
      <c r="H878" s="14"/>
      <c r="I878" s="14"/>
      <c r="J878" s="14"/>
      <c r="K878" s="14"/>
      <c r="L878" s="14"/>
      <c r="M878" s="14"/>
      <c r="N878" s="14"/>
      <c r="O878" s="14"/>
      <c r="P878" s="14"/>
      <c r="Q878" s="14"/>
      <c r="R878" s="14"/>
      <c r="S878" s="14"/>
      <c r="T878" s="14"/>
      <c r="V878" s="101"/>
    </row>
    <row r="879">
      <c r="A879" s="45"/>
      <c r="B879" s="14"/>
      <c r="C879" s="14"/>
      <c r="D879" s="14"/>
      <c r="E879" s="14"/>
      <c r="F879" s="14"/>
      <c r="G879" s="45"/>
      <c r="H879" s="14"/>
      <c r="I879" s="14"/>
      <c r="J879" s="14"/>
      <c r="K879" s="14"/>
      <c r="L879" s="14"/>
      <c r="M879" s="14"/>
      <c r="N879" s="14"/>
      <c r="O879" s="14"/>
      <c r="P879" s="14"/>
      <c r="Q879" s="14"/>
      <c r="R879" s="14"/>
      <c r="S879" s="14"/>
      <c r="T879" s="14"/>
      <c r="V879" s="101"/>
    </row>
    <row r="880">
      <c r="A880" s="45"/>
      <c r="B880" s="14"/>
      <c r="C880" s="14"/>
      <c r="D880" s="14"/>
      <c r="E880" s="14"/>
      <c r="F880" s="14"/>
      <c r="G880" s="45"/>
      <c r="H880" s="14"/>
      <c r="I880" s="14"/>
      <c r="J880" s="14"/>
      <c r="K880" s="14"/>
      <c r="L880" s="14"/>
      <c r="M880" s="14"/>
      <c r="N880" s="14"/>
      <c r="O880" s="14"/>
      <c r="P880" s="14"/>
      <c r="Q880" s="14"/>
      <c r="R880" s="14"/>
      <c r="S880" s="14"/>
      <c r="T880" s="14"/>
      <c r="V880" s="101"/>
    </row>
    <row r="881">
      <c r="A881" s="45"/>
      <c r="B881" s="14"/>
      <c r="C881" s="14"/>
      <c r="D881" s="14"/>
      <c r="E881" s="14"/>
      <c r="F881" s="14"/>
      <c r="G881" s="45"/>
      <c r="H881" s="14"/>
      <c r="I881" s="14"/>
      <c r="J881" s="14"/>
      <c r="K881" s="14"/>
      <c r="L881" s="14"/>
      <c r="M881" s="14"/>
      <c r="N881" s="14"/>
      <c r="O881" s="14"/>
      <c r="P881" s="14"/>
      <c r="Q881" s="14"/>
      <c r="R881" s="14"/>
      <c r="S881" s="14"/>
      <c r="T881" s="14"/>
      <c r="V881" s="101"/>
    </row>
    <row r="882">
      <c r="A882" s="45"/>
      <c r="B882" s="14"/>
      <c r="C882" s="14"/>
      <c r="D882" s="14"/>
      <c r="E882" s="14"/>
      <c r="F882" s="14"/>
      <c r="G882" s="45"/>
      <c r="H882" s="14"/>
      <c r="I882" s="14"/>
      <c r="J882" s="14"/>
      <c r="K882" s="14"/>
      <c r="L882" s="14"/>
      <c r="M882" s="14"/>
      <c r="N882" s="14"/>
      <c r="O882" s="14"/>
      <c r="P882" s="14"/>
      <c r="Q882" s="14"/>
      <c r="R882" s="14"/>
      <c r="S882" s="14"/>
      <c r="T882" s="14"/>
      <c r="V882" s="101"/>
    </row>
    <row r="883">
      <c r="A883" s="45"/>
      <c r="B883" s="14"/>
      <c r="C883" s="14"/>
      <c r="D883" s="14"/>
      <c r="E883" s="14"/>
      <c r="F883" s="14"/>
      <c r="G883" s="45"/>
      <c r="H883" s="14"/>
      <c r="I883" s="14"/>
      <c r="J883" s="14"/>
      <c r="K883" s="14"/>
      <c r="L883" s="14"/>
      <c r="M883" s="14"/>
      <c r="N883" s="14"/>
      <c r="O883" s="14"/>
      <c r="P883" s="14"/>
      <c r="Q883" s="14"/>
      <c r="R883" s="14"/>
      <c r="S883" s="14"/>
      <c r="T883" s="14"/>
      <c r="V883" s="101"/>
    </row>
    <row r="884">
      <c r="A884" s="45"/>
      <c r="B884" s="14"/>
      <c r="C884" s="14"/>
      <c r="D884" s="14"/>
      <c r="E884" s="14"/>
      <c r="F884" s="14"/>
      <c r="G884" s="45"/>
      <c r="H884" s="14"/>
      <c r="I884" s="14"/>
      <c r="J884" s="14"/>
      <c r="K884" s="14"/>
      <c r="L884" s="14"/>
      <c r="M884" s="14"/>
      <c r="N884" s="14"/>
      <c r="O884" s="14"/>
      <c r="P884" s="14"/>
      <c r="Q884" s="14"/>
      <c r="R884" s="14"/>
      <c r="S884" s="14"/>
      <c r="T884" s="14"/>
      <c r="V884" s="101"/>
    </row>
    <row r="885">
      <c r="A885" s="45"/>
      <c r="B885" s="14"/>
      <c r="C885" s="14"/>
      <c r="D885" s="14"/>
      <c r="E885" s="14"/>
      <c r="F885" s="14"/>
      <c r="G885" s="45"/>
      <c r="H885" s="14"/>
      <c r="I885" s="14"/>
      <c r="J885" s="14"/>
      <c r="K885" s="14"/>
      <c r="L885" s="14"/>
      <c r="M885" s="14"/>
      <c r="N885" s="14"/>
      <c r="O885" s="14"/>
      <c r="P885" s="14"/>
      <c r="Q885" s="14"/>
      <c r="R885" s="14"/>
      <c r="S885" s="14"/>
      <c r="T885" s="14"/>
      <c r="V885" s="101"/>
    </row>
    <row r="886">
      <c r="A886" s="45"/>
      <c r="B886" s="14"/>
      <c r="C886" s="14"/>
      <c r="D886" s="14"/>
      <c r="E886" s="14"/>
      <c r="F886" s="14"/>
      <c r="G886" s="45"/>
      <c r="H886" s="14"/>
      <c r="I886" s="14"/>
      <c r="J886" s="14"/>
      <c r="K886" s="14"/>
      <c r="L886" s="14"/>
      <c r="M886" s="14"/>
      <c r="N886" s="14"/>
      <c r="O886" s="14"/>
      <c r="P886" s="14"/>
      <c r="Q886" s="14"/>
      <c r="R886" s="14"/>
      <c r="S886" s="14"/>
      <c r="T886" s="14"/>
      <c r="V886" s="101"/>
    </row>
    <row r="887">
      <c r="A887" s="45"/>
      <c r="B887" s="14"/>
      <c r="C887" s="14"/>
      <c r="D887" s="14"/>
      <c r="E887" s="14"/>
      <c r="F887" s="14"/>
      <c r="G887" s="45"/>
      <c r="H887" s="14"/>
      <c r="I887" s="14"/>
      <c r="J887" s="14"/>
      <c r="K887" s="14"/>
      <c r="L887" s="14"/>
      <c r="M887" s="14"/>
      <c r="N887" s="14"/>
      <c r="O887" s="14"/>
      <c r="P887" s="14"/>
      <c r="Q887" s="14"/>
      <c r="R887" s="14"/>
      <c r="S887" s="14"/>
      <c r="T887" s="14"/>
      <c r="V887" s="101"/>
    </row>
    <row r="888">
      <c r="A888" s="45"/>
      <c r="B888" s="14"/>
      <c r="C888" s="14"/>
      <c r="D888" s="14"/>
      <c r="E888" s="14"/>
      <c r="F888" s="14"/>
      <c r="G888" s="45"/>
      <c r="H888" s="14"/>
      <c r="I888" s="14"/>
      <c r="J888" s="14"/>
      <c r="K888" s="14"/>
      <c r="L888" s="14"/>
      <c r="M888" s="14"/>
      <c r="N888" s="14"/>
      <c r="O888" s="14"/>
      <c r="P888" s="14"/>
      <c r="Q888" s="14"/>
      <c r="R888" s="14"/>
      <c r="S888" s="14"/>
      <c r="T888" s="14"/>
      <c r="V888" s="101"/>
    </row>
    <row r="889">
      <c r="A889" s="45"/>
      <c r="B889" s="14"/>
      <c r="C889" s="14"/>
      <c r="D889" s="14"/>
      <c r="E889" s="14"/>
      <c r="F889" s="14"/>
      <c r="G889" s="45"/>
      <c r="H889" s="14"/>
      <c r="I889" s="14"/>
      <c r="J889" s="14"/>
      <c r="K889" s="14"/>
      <c r="L889" s="14"/>
      <c r="M889" s="14"/>
      <c r="N889" s="14"/>
      <c r="O889" s="14"/>
      <c r="P889" s="14"/>
      <c r="Q889" s="14"/>
      <c r="R889" s="14"/>
      <c r="S889" s="14"/>
      <c r="T889" s="14"/>
      <c r="V889" s="101"/>
    </row>
    <row r="890">
      <c r="A890" s="45"/>
      <c r="B890" s="14"/>
      <c r="C890" s="14"/>
      <c r="D890" s="14"/>
      <c r="E890" s="14"/>
      <c r="F890" s="14"/>
      <c r="G890" s="45"/>
      <c r="H890" s="14"/>
      <c r="I890" s="14"/>
      <c r="J890" s="14"/>
      <c r="K890" s="14"/>
      <c r="L890" s="14"/>
      <c r="M890" s="14"/>
      <c r="N890" s="14"/>
      <c r="O890" s="14"/>
      <c r="P890" s="14"/>
      <c r="Q890" s="14"/>
      <c r="R890" s="14"/>
      <c r="S890" s="14"/>
      <c r="T890" s="14"/>
      <c r="V890" s="101"/>
    </row>
    <row r="891">
      <c r="A891" s="45"/>
      <c r="B891" s="14"/>
      <c r="C891" s="14"/>
      <c r="D891" s="14"/>
      <c r="E891" s="14"/>
      <c r="F891" s="14"/>
      <c r="G891" s="45"/>
      <c r="H891" s="14"/>
      <c r="I891" s="14"/>
      <c r="J891" s="14"/>
      <c r="K891" s="14"/>
      <c r="L891" s="14"/>
      <c r="M891" s="14"/>
      <c r="N891" s="14"/>
      <c r="O891" s="14"/>
      <c r="P891" s="14"/>
      <c r="Q891" s="14"/>
      <c r="R891" s="14"/>
      <c r="S891" s="14"/>
      <c r="T891" s="14"/>
      <c r="V891" s="101"/>
    </row>
    <row r="892">
      <c r="A892" s="45"/>
      <c r="B892" s="14"/>
      <c r="C892" s="14"/>
      <c r="D892" s="14"/>
      <c r="E892" s="14"/>
      <c r="F892" s="14"/>
      <c r="G892" s="45"/>
      <c r="H892" s="14"/>
      <c r="I892" s="14"/>
      <c r="J892" s="14"/>
      <c r="K892" s="14"/>
      <c r="L892" s="14"/>
      <c r="M892" s="14"/>
      <c r="N892" s="14"/>
      <c r="O892" s="14"/>
      <c r="P892" s="14"/>
      <c r="Q892" s="14"/>
      <c r="R892" s="14"/>
      <c r="S892" s="14"/>
      <c r="T892" s="14"/>
      <c r="V892" s="101"/>
    </row>
    <row r="893">
      <c r="A893" s="45"/>
      <c r="B893" s="14"/>
      <c r="C893" s="14"/>
      <c r="D893" s="14"/>
      <c r="E893" s="14"/>
      <c r="F893" s="14"/>
      <c r="G893" s="45"/>
      <c r="H893" s="14"/>
      <c r="I893" s="14"/>
      <c r="J893" s="14"/>
      <c r="K893" s="14"/>
      <c r="L893" s="14"/>
      <c r="M893" s="14"/>
      <c r="N893" s="14"/>
      <c r="O893" s="14"/>
      <c r="P893" s="14"/>
      <c r="Q893" s="14"/>
      <c r="R893" s="14"/>
      <c r="S893" s="14"/>
      <c r="T893" s="14"/>
      <c r="V893" s="101"/>
    </row>
    <row r="894">
      <c r="A894" s="45"/>
      <c r="B894" s="14"/>
      <c r="C894" s="14"/>
      <c r="D894" s="14"/>
      <c r="E894" s="14"/>
      <c r="F894" s="14"/>
      <c r="G894" s="45"/>
      <c r="H894" s="14"/>
      <c r="I894" s="14"/>
      <c r="J894" s="14"/>
      <c r="K894" s="14"/>
      <c r="L894" s="14"/>
      <c r="M894" s="14"/>
      <c r="N894" s="14"/>
      <c r="O894" s="14"/>
      <c r="P894" s="14"/>
      <c r="Q894" s="14"/>
      <c r="R894" s="14"/>
      <c r="S894" s="14"/>
      <c r="T894" s="14"/>
      <c r="V894" s="101"/>
    </row>
    <row r="895">
      <c r="A895" s="45"/>
      <c r="B895" s="14"/>
      <c r="C895" s="14"/>
      <c r="D895" s="14"/>
      <c r="E895" s="14"/>
      <c r="F895" s="14"/>
      <c r="G895" s="45"/>
      <c r="H895" s="14"/>
      <c r="I895" s="14"/>
      <c r="J895" s="14"/>
      <c r="K895" s="14"/>
      <c r="L895" s="14"/>
      <c r="M895" s="14"/>
      <c r="N895" s="14"/>
      <c r="O895" s="14"/>
      <c r="P895" s="14"/>
      <c r="Q895" s="14"/>
      <c r="R895" s="14"/>
      <c r="S895" s="14"/>
      <c r="T895" s="14"/>
      <c r="V895" s="101"/>
    </row>
    <row r="896">
      <c r="A896" s="45"/>
      <c r="B896" s="14"/>
      <c r="C896" s="14"/>
      <c r="D896" s="14"/>
      <c r="E896" s="14"/>
      <c r="F896" s="14"/>
      <c r="G896" s="45"/>
      <c r="H896" s="14"/>
      <c r="I896" s="14"/>
      <c r="J896" s="14"/>
      <c r="K896" s="14"/>
      <c r="L896" s="14"/>
      <c r="M896" s="14"/>
      <c r="N896" s="14"/>
      <c r="O896" s="14"/>
      <c r="P896" s="14"/>
      <c r="Q896" s="14"/>
      <c r="R896" s="14"/>
      <c r="S896" s="14"/>
      <c r="T896" s="14"/>
      <c r="V896" s="101"/>
    </row>
    <row r="897">
      <c r="A897" s="45"/>
      <c r="B897" s="14"/>
      <c r="C897" s="14"/>
      <c r="D897" s="14"/>
      <c r="E897" s="14"/>
      <c r="F897" s="14"/>
      <c r="G897" s="45"/>
      <c r="H897" s="14"/>
      <c r="I897" s="14"/>
      <c r="J897" s="14"/>
      <c r="K897" s="14"/>
      <c r="L897" s="14"/>
      <c r="M897" s="14"/>
      <c r="N897" s="14"/>
      <c r="O897" s="14"/>
      <c r="P897" s="14"/>
      <c r="Q897" s="14"/>
      <c r="R897" s="14"/>
      <c r="S897" s="14"/>
      <c r="T897" s="14"/>
      <c r="V897" s="101"/>
    </row>
    <row r="898">
      <c r="A898" s="45"/>
      <c r="B898" s="14"/>
      <c r="C898" s="14"/>
      <c r="D898" s="14"/>
      <c r="E898" s="14"/>
      <c r="F898" s="14"/>
      <c r="G898" s="45"/>
      <c r="H898" s="14"/>
      <c r="I898" s="14"/>
      <c r="J898" s="14"/>
      <c r="K898" s="14"/>
      <c r="L898" s="14"/>
      <c r="M898" s="14"/>
      <c r="N898" s="14"/>
      <c r="O898" s="14"/>
      <c r="P898" s="14"/>
      <c r="Q898" s="14"/>
      <c r="R898" s="14"/>
      <c r="S898" s="14"/>
      <c r="T898" s="14"/>
      <c r="V898" s="101"/>
    </row>
    <row r="899">
      <c r="A899" s="45"/>
      <c r="B899" s="14"/>
      <c r="C899" s="14"/>
      <c r="D899" s="14"/>
      <c r="E899" s="14"/>
      <c r="F899" s="14"/>
      <c r="G899" s="45"/>
      <c r="H899" s="14"/>
      <c r="I899" s="14"/>
      <c r="J899" s="14"/>
      <c r="K899" s="14"/>
      <c r="L899" s="14"/>
      <c r="M899" s="14"/>
      <c r="N899" s="14"/>
      <c r="O899" s="14"/>
      <c r="P899" s="14"/>
      <c r="Q899" s="14"/>
      <c r="R899" s="14"/>
      <c r="S899" s="14"/>
      <c r="T899" s="14"/>
      <c r="V899" s="101"/>
    </row>
    <row r="900">
      <c r="A900" s="45"/>
      <c r="B900" s="14"/>
      <c r="C900" s="14"/>
      <c r="D900" s="14"/>
      <c r="E900" s="14"/>
      <c r="F900" s="14"/>
      <c r="G900" s="45"/>
      <c r="H900" s="14"/>
      <c r="I900" s="14"/>
      <c r="J900" s="14"/>
      <c r="K900" s="14"/>
      <c r="L900" s="14"/>
      <c r="M900" s="14"/>
      <c r="N900" s="14"/>
      <c r="O900" s="14"/>
      <c r="P900" s="14"/>
      <c r="Q900" s="14"/>
      <c r="R900" s="14"/>
      <c r="S900" s="14"/>
      <c r="T900" s="14"/>
      <c r="V900" s="101"/>
    </row>
    <row r="901">
      <c r="A901" s="45"/>
      <c r="B901" s="14"/>
      <c r="C901" s="14"/>
      <c r="D901" s="14"/>
      <c r="E901" s="14"/>
      <c r="F901" s="14"/>
      <c r="G901" s="45"/>
      <c r="H901" s="14"/>
      <c r="I901" s="14"/>
      <c r="J901" s="14"/>
      <c r="K901" s="14"/>
      <c r="L901" s="14"/>
      <c r="M901" s="14"/>
      <c r="N901" s="14"/>
      <c r="O901" s="14"/>
      <c r="P901" s="14"/>
      <c r="Q901" s="14"/>
      <c r="R901" s="14"/>
      <c r="S901" s="14"/>
      <c r="T901" s="14"/>
      <c r="V901" s="101"/>
    </row>
    <row r="902">
      <c r="A902" s="45"/>
      <c r="B902" s="14"/>
      <c r="C902" s="14"/>
      <c r="D902" s="14"/>
      <c r="E902" s="14"/>
      <c r="F902" s="14"/>
      <c r="G902" s="45"/>
      <c r="H902" s="14"/>
      <c r="I902" s="14"/>
      <c r="J902" s="14"/>
      <c r="K902" s="14"/>
      <c r="L902" s="14"/>
      <c r="M902" s="14"/>
      <c r="N902" s="14"/>
      <c r="O902" s="14"/>
      <c r="P902" s="14"/>
      <c r="Q902" s="14"/>
      <c r="R902" s="14"/>
      <c r="S902" s="14"/>
      <c r="T902" s="14"/>
      <c r="V902" s="101"/>
    </row>
    <row r="903">
      <c r="A903" s="45"/>
      <c r="B903" s="14"/>
      <c r="C903" s="14"/>
      <c r="D903" s="14"/>
      <c r="E903" s="14"/>
      <c r="F903" s="14"/>
      <c r="G903" s="45"/>
      <c r="H903" s="14"/>
      <c r="I903" s="14"/>
      <c r="J903" s="14"/>
      <c r="K903" s="14"/>
      <c r="L903" s="14"/>
      <c r="M903" s="14"/>
      <c r="N903" s="14"/>
      <c r="O903" s="14"/>
      <c r="P903" s="14"/>
      <c r="Q903" s="14"/>
      <c r="R903" s="14"/>
      <c r="S903" s="14"/>
      <c r="T903" s="14"/>
      <c r="V903" s="101"/>
    </row>
    <row r="904">
      <c r="A904" s="45"/>
      <c r="B904" s="14"/>
      <c r="C904" s="14"/>
      <c r="D904" s="14"/>
      <c r="E904" s="14"/>
      <c r="F904" s="14"/>
      <c r="G904" s="45"/>
      <c r="H904" s="14"/>
      <c r="I904" s="14"/>
      <c r="J904" s="14"/>
      <c r="K904" s="14"/>
      <c r="L904" s="14"/>
      <c r="M904" s="14"/>
      <c r="N904" s="14"/>
      <c r="O904" s="14"/>
      <c r="P904" s="14"/>
      <c r="Q904" s="14"/>
      <c r="R904" s="14"/>
      <c r="S904" s="14"/>
      <c r="T904" s="14"/>
      <c r="V904" s="101"/>
    </row>
    <row r="905">
      <c r="A905" s="45"/>
      <c r="B905" s="14"/>
      <c r="C905" s="14"/>
      <c r="D905" s="14"/>
      <c r="E905" s="14"/>
      <c r="F905" s="14"/>
      <c r="G905" s="45"/>
      <c r="H905" s="14"/>
      <c r="I905" s="14"/>
      <c r="J905" s="14"/>
      <c r="K905" s="14"/>
      <c r="L905" s="14"/>
      <c r="M905" s="14"/>
      <c r="N905" s="14"/>
      <c r="O905" s="14"/>
      <c r="P905" s="14"/>
      <c r="Q905" s="14"/>
      <c r="R905" s="14"/>
      <c r="S905" s="14"/>
      <c r="T905" s="14"/>
      <c r="V905" s="101"/>
    </row>
    <row r="906">
      <c r="A906" s="45"/>
      <c r="B906" s="14"/>
      <c r="C906" s="14"/>
      <c r="D906" s="14"/>
      <c r="E906" s="14"/>
      <c r="F906" s="14"/>
      <c r="G906" s="45"/>
      <c r="H906" s="14"/>
      <c r="I906" s="14"/>
      <c r="J906" s="14"/>
      <c r="K906" s="14"/>
      <c r="L906" s="14"/>
      <c r="M906" s="14"/>
      <c r="N906" s="14"/>
      <c r="O906" s="14"/>
      <c r="P906" s="14"/>
      <c r="Q906" s="14"/>
      <c r="R906" s="14"/>
      <c r="S906" s="14"/>
      <c r="T906" s="14"/>
      <c r="V906" s="101"/>
    </row>
    <row r="907">
      <c r="A907" s="45"/>
      <c r="B907" s="14"/>
      <c r="C907" s="14"/>
      <c r="D907" s="14"/>
      <c r="E907" s="14"/>
      <c r="F907" s="14"/>
      <c r="G907" s="45"/>
      <c r="H907" s="14"/>
      <c r="I907" s="14"/>
      <c r="J907" s="14"/>
      <c r="K907" s="14"/>
      <c r="L907" s="14"/>
      <c r="M907" s="14"/>
      <c r="N907" s="14"/>
      <c r="O907" s="14"/>
      <c r="P907" s="14"/>
      <c r="Q907" s="14"/>
      <c r="R907" s="14"/>
      <c r="S907" s="14"/>
      <c r="T907" s="14"/>
      <c r="V907" s="101"/>
    </row>
    <row r="908">
      <c r="A908" s="45"/>
      <c r="B908" s="14"/>
      <c r="C908" s="14"/>
      <c r="D908" s="14"/>
      <c r="E908" s="14"/>
      <c r="F908" s="14"/>
      <c r="G908" s="45"/>
      <c r="H908" s="14"/>
      <c r="I908" s="14"/>
      <c r="J908" s="14"/>
      <c r="K908" s="14"/>
      <c r="L908" s="14"/>
      <c r="M908" s="14"/>
      <c r="N908" s="14"/>
      <c r="O908" s="14"/>
      <c r="P908" s="14"/>
      <c r="Q908" s="14"/>
      <c r="R908" s="14"/>
      <c r="S908" s="14"/>
      <c r="T908" s="14"/>
      <c r="V908" s="101"/>
    </row>
    <row r="909">
      <c r="A909" s="45"/>
      <c r="B909" s="14"/>
      <c r="C909" s="14"/>
      <c r="D909" s="14"/>
      <c r="E909" s="14"/>
      <c r="F909" s="14"/>
      <c r="G909" s="45"/>
      <c r="H909" s="14"/>
      <c r="I909" s="14"/>
      <c r="J909" s="14"/>
      <c r="K909" s="14"/>
      <c r="L909" s="14"/>
      <c r="M909" s="14"/>
      <c r="N909" s="14"/>
      <c r="O909" s="14"/>
      <c r="P909" s="14"/>
      <c r="Q909" s="14"/>
      <c r="R909" s="14"/>
      <c r="S909" s="14"/>
      <c r="T909" s="14"/>
      <c r="V909" s="101"/>
    </row>
    <row r="910">
      <c r="A910" s="45"/>
      <c r="B910" s="14"/>
      <c r="C910" s="14"/>
      <c r="D910" s="14"/>
      <c r="E910" s="14"/>
      <c r="F910" s="14"/>
      <c r="G910" s="45"/>
      <c r="H910" s="14"/>
      <c r="I910" s="14"/>
      <c r="J910" s="14"/>
      <c r="K910" s="14"/>
      <c r="L910" s="14"/>
      <c r="M910" s="14"/>
      <c r="N910" s="14"/>
      <c r="O910" s="14"/>
      <c r="P910" s="14"/>
      <c r="Q910" s="14"/>
      <c r="R910" s="14"/>
      <c r="S910" s="14"/>
      <c r="T910" s="14"/>
      <c r="V910" s="101"/>
    </row>
    <row r="911">
      <c r="A911" s="45"/>
      <c r="B911" s="14"/>
      <c r="C911" s="14"/>
      <c r="D911" s="14"/>
      <c r="E911" s="14"/>
      <c r="F911" s="14"/>
      <c r="G911" s="45"/>
      <c r="H911" s="14"/>
      <c r="I911" s="14"/>
      <c r="J911" s="14"/>
      <c r="K911" s="14"/>
      <c r="L911" s="14"/>
      <c r="M911" s="14"/>
      <c r="N911" s="14"/>
      <c r="O911" s="14"/>
      <c r="P911" s="14"/>
      <c r="Q911" s="14"/>
      <c r="R911" s="14"/>
      <c r="S911" s="14"/>
      <c r="T911" s="14"/>
      <c r="V911" s="101"/>
    </row>
    <row r="912">
      <c r="A912" s="45"/>
      <c r="B912" s="14"/>
      <c r="C912" s="14"/>
      <c r="D912" s="14"/>
      <c r="E912" s="14"/>
      <c r="F912" s="14"/>
      <c r="G912" s="45"/>
      <c r="H912" s="14"/>
      <c r="I912" s="14"/>
      <c r="J912" s="14"/>
      <c r="K912" s="14"/>
      <c r="L912" s="14"/>
      <c r="M912" s="14"/>
      <c r="N912" s="14"/>
      <c r="O912" s="14"/>
      <c r="P912" s="14"/>
      <c r="Q912" s="14"/>
      <c r="R912" s="14"/>
      <c r="S912" s="14"/>
      <c r="T912" s="14"/>
      <c r="V912" s="101"/>
    </row>
    <row r="913">
      <c r="A913" s="45"/>
      <c r="B913" s="14"/>
      <c r="C913" s="14"/>
      <c r="D913" s="14"/>
      <c r="E913" s="14"/>
      <c r="F913" s="14"/>
      <c r="G913" s="45"/>
      <c r="H913" s="14"/>
      <c r="I913" s="14"/>
      <c r="J913" s="14"/>
      <c r="K913" s="14"/>
      <c r="L913" s="14"/>
      <c r="M913" s="14"/>
      <c r="N913" s="14"/>
      <c r="O913" s="14"/>
      <c r="P913" s="14"/>
      <c r="Q913" s="14"/>
      <c r="R913" s="14"/>
      <c r="S913" s="14"/>
      <c r="T913" s="14"/>
      <c r="V913" s="101"/>
    </row>
    <row r="914">
      <c r="A914" s="45"/>
      <c r="B914" s="14"/>
      <c r="C914" s="14"/>
      <c r="D914" s="14"/>
      <c r="E914" s="14"/>
      <c r="F914" s="14"/>
      <c r="G914" s="45"/>
      <c r="H914" s="14"/>
      <c r="I914" s="14"/>
      <c r="J914" s="14"/>
      <c r="K914" s="14"/>
      <c r="L914" s="14"/>
      <c r="M914" s="14"/>
      <c r="N914" s="14"/>
      <c r="O914" s="14"/>
      <c r="P914" s="14"/>
      <c r="Q914" s="14"/>
      <c r="R914" s="14"/>
      <c r="S914" s="14"/>
      <c r="T914" s="14"/>
      <c r="V914" s="101"/>
    </row>
    <row r="915">
      <c r="A915" s="45"/>
      <c r="B915" s="14"/>
      <c r="C915" s="14"/>
      <c r="D915" s="14"/>
      <c r="E915" s="14"/>
      <c r="F915" s="14"/>
      <c r="G915" s="45"/>
      <c r="H915" s="14"/>
      <c r="I915" s="14"/>
      <c r="J915" s="14"/>
      <c r="K915" s="14"/>
      <c r="L915" s="14"/>
      <c r="M915" s="14"/>
      <c r="N915" s="14"/>
      <c r="O915" s="14"/>
      <c r="P915" s="14"/>
      <c r="Q915" s="14"/>
      <c r="R915" s="14"/>
      <c r="S915" s="14"/>
      <c r="T915" s="14"/>
      <c r="V915" s="101"/>
    </row>
    <row r="916">
      <c r="A916" s="45"/>
      <c r="B916" s="14"/>
      <c r="C916" s="14"/>
      <c r="D916" s="14"/>
      <c r="E916" s="14"/>
      <c r="F916" s="14"/>
      <c r="G916" s="45"/>
      <c r="H916" s="14"/>
      <c r="I916" s="14"/>
      <c r="J916" s="14"/>
      <c r="K916" s="14"/>
      <c r="L916" s="14"/>
      <c r="M916" s="14"/>
      <c r="N916" s="14"/>
      <c r="O916" s="14"/>
      <c r="P916" s="14"/>
      <c r="Q916" s="14"/>
      <c r="R916" s="14"/>
      <c r="S916" s="14"/>
      <c r="T916" s="14"/>
      <c r="V916" s="101"/>
    </row>
    <row r="917">
      <c r="A917" s="45"/>
      <c r="B917" s="14"/>
      <c r="C917" s="14"/>
      <c r="D917" s="14"/>
      <c r="E917" s="14"/>
      <c r="F917" s="14"/>
      <c r="G917" s="45"/>
      <c r="H917" s="14"/>
      <c r="I917" s="14"/>
      <c r="J917" s="14"/>
      <c r="K917" s="14"/>
      <c r="L917" s="14"/>
      <c r="M917" s="14"/>
      <c r="N917" s="14"/>
      <c r="O917" s="14"/>
      <c r="P917" s="14"/>
      <c r="Q917" s="14"/>
      <c r="R917" s="14"/>
      <c r="S917" s="14"/>
      <c r="T917" s="14"/>
      <c r="V917" s="101"/>
    </row>
    <row r="918">
      <c r="A918" s="45"/>
      <c r="B918" s="14"/>
      <c r="C918" s="14"/>
      <c r="D918" s="14"/>
      <c r="E918" s="14"/>
      <c r="F918" s="14"/>
      <c r="G918" s="45"/>
      <c r="H918" s="14"/>
      <c r="I918" s="14"/>
      <c r="J918" s="14"/>
      <c r="K918" s="14"/>
      <c r="L918" s="14"/>
      <c r="M918" s="14"/>
      <c r="N918" s="14"/>
      <c r="O918" s="14"/>
      <c r="P918" s="14"/>
      <c r="Q918" s="14"/>
      <c r="R918" s="14"/>
      <c r="S918" s="14"/>
      <c r="T918" s="14"/>
      <c r="V918" s="101"/>
    </row>
    <row r="919">
      <c r="A919" s="45"/>
      <c r="B919" s="14"/>
      <c r="C919" s="14"/>
      <c r="D919" s="14"/>
      <c r="E919" s="14"/>
      <c r="F919" s="14"/>
      <c r="G919" s="45"/>
      <c r="H919" s="14"/>
      <c r="I919" s="14"/>
      <c r="J919" s="14"/>
      <c r="K919" s="14"/>
      <c r="L919" s="14"/>
      <c r="M919" s="14"/>
      <c r="N919" s="14"/>
      <c r="O919" s="14"/>
      <c r="P919" s="14"/>
      <c r="Q919" s="14"/>
      <c r="R919" s="14"/>
      <c r="S919" s="14"/>
      <c r="T919" s="14"/>
      <c r="V919" s="101"/>
    </row>
    <row r="920">
      <c r="A920" s="45"/>
      <c r="B920" s="14"/>
      <c r="C920" s="14"/>
      <c r="D920" s="14"/>
      <c r="E920" s="14"/>
      <c r="F920" s="14"/>
      <c r="G920" s="45"/>
      <c r="H920" s="14"/>
      <c r="I920" s="14"/>
      <c r="J920" s="14"/>
      <c r="K920" s="14"/>
      <c r="L920" s="14"/>
      <c r="M920" s="14"/>
      <c r="N920" s="14"/>
      <c r="O920" s="14"/>
      <c r="P920" s="14"/>
      <c r="Q920" s="14"/>
      <c r="R920" s="14"/>
      <c r="S920" s="14"/>
      <c r="T920" s="14"/>
      <c r="V920" s="101"/>
    </row>
    <row r="921">
      <c r="A921" s="45"/>
      <c r="B921" s="14"/>
      <c r="C921" s="14"/>
      <c r="D921" s="14"/>
      <c r="E921" s="14"/>
      <c r="F921" s="14"/>
      <c r="G921" s="45"/>
      <c r="H921" s="14"/>
      <c r="I921" s="14"/>
      <c r="J921" s="14"/>
      <c r="K921" s="14"/>
      <c r="L921" s="14"/>
      <c r="M921" s="14"/>
      <c r="N921" s="14"/>
      <c r="O921" s="14"/>
      <c r="P921" s="14"/>
      <c r="Q921" s="14"/>
      <c r="R921" s="14"/>
      <c r="S921" s="14"/>
      <c r="T921" s="14"/>
      <c r="V921" s="101"/>
    </row>
    <row r="922">
      <c r="A922" s="45"/>
      <c r="B922" s="14"/>
      <c r="C922" s="14"/>
      <c r="D922" s="14"/>
      <c r="E922" s="14"/>
      <c r="F922" s="14"/>
      <c r="G922" s="45"/>
      <c r="H922" s="14"/>
      <c r="I922" s="14"/>
      <c r="J922" s="14"/>
      <c r="K922" s="14"/>
      <c r="L922" s="14"/>
      <c r="M922" s="14"/>
      <c r="N922" s="14"/>
      <c r="O922" s="14"/>
      <c r="P922" s="14"/>
      <c r="Q922" s="14"/>
      <c r="R922" s="14"/>
      <c r="S922" s="14"/>
      <c r="T922" s="14"/>
      <c r="V922" s="101"/>
    </row>
    <row r="923">
      <c r="A923" s="45"/>
      <c r="B923" s="14"/>
      <c r="C923" s="14"/>
      <c r="D923" s="14"/>
      <c r="E923" s="14"/>
      <c r="F923" s="14"/>
      <c r="G923" s="45"/>
      <c r="H923" s="14"/>
      <c r="I923" s="14"/>
      <c r="J923" s="14"/>
      <c r="K923" s="14"/>
      <c r="L923" s="14"/>
      <c r="M923" s="14"/>
      <c r="N923" s="14"/>
      <c r="O923" s="14"/>
      <c r="P923" s="14"/>
      <c r="Q923" s="14"/>
      <c r="R923" s="14"/>
      <c r="S923" s="14"/>
      <c r="T923" s="14"/>
      <c r="V923" s="101"/>
    </row>
    <row r="924">
      <c r="A924" s="45"/>
      <c r="B924" s="14"/>
      <c r="C924" s="14"/>
      <c r="D924" s="14"/>
      <c r="E924" s="14"/>
      <c r="F924" s="14"/>
      <c r="G924" s="45"/>
      <c r="H924" s="14"/>
      <c r="I924" s="14"/>
      <c r="J924" s="14"/>
      <c r="K924" s="14"/>
      <c r="L924" s="14"/>
      <c r="M924" s="14"/>
      <c r="N924" s="14"/>
      <c r="O924" s="14"/>
      <c r="P924" s="14"/>
      <c r="Q924" s="14"/>
      <c r="R924" s="14"/>
      <c r="S924" s="14"/>
      <c r="T924" s="14"/>
      <c r="V924" s="101"/>
    </row>
    <row r="925">
      <c r="A925" s="45"/>
      <c r="B925" s="14"/>
      <c r="C925" s="14"/>
      <c r="D925" s="14"/>
      <c r="E925" s="14"/>
      <c r="F925" s="14"/>
      <c r="G925" s="45"/>
      <c r="H925" s="14"/>
      <c r="I925" s="14"/>
      <c r="J925" s="14"/>
      <c r="K925" s="14"/>
      <c r="L925" s="14"/>
      <c r="M925" s="14"/>
      <c r="N925" s="14"/>
      <c r="O925" s="14"/>
      <c r="P925" s="14"/>
      <c r="Q925" s="14"/>
      <c r="R925" s="14"/>
      <c r="S925" s="14"/>
      <c r="T925" s="14"/>
      <c r="V925" s="101"/>
    </row>
    <row r="926">
      <c r="A926" s="45"/>
      <c r="B926" s="14"/>
      <c r="C926" s="14"/>
      <c r="D926" s="14"/>
      <c r="E926" s="14"/>
      <c r="F926" s="14"/>
      <c r="G926" s="45"/>
      <c r="H926" s="14"/>
      <c r="I926" s="14"/>
      <c r="J926" s="14"/>
      <c r="K926" s="14"/>
      <c r="L926" s="14"/>
      <c r="M926" s="14"/>
      <c r="N926" s="14"/>
      <c r="O926" s="14"/>
      <c r="P926" s="14"/>
      <c r="Q926" s="14"/>
      <c r="R926" s="14"/>
      <c r="S926" s="14"/>
      <c r="T926" s="14"/>
      <c r="V926" s="101"/>
    </row>
    <row r="927">
      <c r="A927" s="45"/>
      <c r="B927" s="14"/>
      <c r="C927" s="14"/>
      <c r="D927" s="14"/>
      <c r="E927" s="14"/>
      <c r="F927" s="14"/>
      <c r="G927" s="45"/>
      <c r="H927" s="14"/>
      <c r="I927" s="14"/>
      <c r="J927" s="14"/>
      <c r="K927" s="14"/>
      <c r="L927" s="14"/>
      <c r="M927" s="14"/>
      <c r="N927" s="14"/>
      <c r="O927" s="14"/>
      <c r="P927" s="14"/>
      <c r="Q927" s="14"/>
      <c r="R927" s="14"/>
      <c r="S927" s="14"/>
      <c r="T927" s="14"/>
      <c r="V927" s="101"/>
    </row>
    <row r="928">
      <c r="A928" s="45"/>
      <c r="B928" s="14"/>
      <c r="C928" s="14"/>
      <c r="D928" s="14"/>
      <c r="E928" s="14"/>
      <c r="F928" s="14"/>
      <c r="G928" s="45"/>
      <c r="H928" s="14"/>
      <c r="I928" s="14"/>
      <c r="J928" s="14"/>
      <c r="K928" s="14"/>
      <c r="L928" s="14"/>
      <c r="M928" s="14"/>
      <c r="N928" s="14"/>
      <c r="O928" s="14"/>
      <c r="P928" s="14"/>
      <c r="Q928" s="14"/>
      <c r="R928" s="14"/>
      <c r="S928" s="14"/>
      <c r="T928" s="14"/>
      <c r="V928" s="101"/>
    </row>
    <row r="929">
      <c r="A929" s="45"/>
      <c r="B929" s="14"/>
      <c r="C929" s="14"/>
      <c r="D929" s="14"/>
      <c r="E929" s="14"/>
      <c r="F929" s="14"/>
      <c r="G929" s="45"/>
      <c r="H929" s="14"/>
      <c r="I929" s="14"/>
      <c r="J929" s="14"/>
      <c r="K929" s="14"/>
      <c r="L929" s="14"/>
      <c r="M929" s="14"/>
      <c r="N929" s="14"/>
      <c r="O929" s="14"/>
      <c r="P929" s="14"/>
      <c r="Q929" s="14"/>
      <c r="R929" s="14"/>
      <c r="S929" s="14"/>
      <c r="T929" s="14"/>
      <c r="V929" s="101"/>
    </row>
    <row r="930">
      <c r="A930" s="45"/>
      <c r="B930" s="14"/>
      <c r="C930" s="14"/>
      <c r="D930" s="14"/>
      <c r="E930" s="14"/>
      <c r="F930" s="14"/>
      <c r="G930" s="45"/>
      <c r="H930" s="14"/>
      <c r="I930" s="14"/>
      <c r="J930" s="14"/>
      <c r="K930" s="14"/>
      <c r="L930" s="14"/>
      <c r="M930" s="14"/>
      <c r="N930" s="14"/>
      <c r="O930" s="14"/>
      <c r="P930" s="14"/>
      <c r="Q930" s="14"/>
      <c r="R930" s="14"/>
      <c r="S930" s="14"/>
      <c r="T930" s="14"/>
      <c r="V930" s="101"/>
    </row>
    <row r="931">
      <c r="A931" s="45"/>
      <c r="B931" s="14"/>
      <c r="C931" s="14"/>
      <c r="D931" s="14"/>
      <c r="E931" s="14"/>
      <c r="F931" s="14"/>
      <c r="G931" s="45"/>
      <c r="H931" s="14"/>
      <c r="I931" s="14"/>
      <c r="J931" s="14"/>
      <c r="K931" s="14"/>
      <c r="L931" s="14"/>
      <c r="M931" s="14"/>
      <c r="N931" s="14"/>
      <c r="O931" s="14"/>
      <c r="P931" s="14"/>
      <c r="Q931" s="14"/>
      <c r="R931" s="14"/>
      <c r="S931" s="14"/>
      <c r="T931" s="14"/>
      <c r="V931" s="101"/>
    </row>
    <row r="932">
      <c r="A932" s="45"/>
      <c r="B932" s="14"/>
      <c r="C932" s="14"/>
      <c r="D932" s="14"/>
      <c r="E932" s="14"/>
      <c r="F932" s="14"/>
      <c r="G932" s="45"/>
      <c r="H932" s="14"/>
      <c r="I932" s="14"/>
      <c r="J932" s="14"/>
      <c r="K932" s="14"/>
      <c r="L932" s="14"/>
      <c r="M932" s="14"/>
      <c r="N932" s="14"/>
      <c r="O932" s="14"/>
      <c r="P932" s="14"/>
      <c r="Q932" s="14"/>
      <c r="R932" s="14"/>
      <c r="S932" s="14"/>
      <c r="T932" s="14"/>
      <c r="V932" s="101"/>
    </row>
    <row r="933">
      <c r="A933" s="45"/>
      <c r="B933" s="14"/>
      <c r="C933" s="14"/>
      <c r="D933" s="14"/>
      <c r="E933" s="14"/>
      <c r="F933" s="14"/>
      <c r="G933" s="45"/>
      <c r="H933" s="14"/>
      <c r="I933" s="14"/>
      <c r="J933" s="14"/>
      <c r="K933" s="14"/>
      <c r="L933" s="14"/>
      <c r="M933" s="14"/>
      <c r="N933" s="14"/>
      <c r="O933" s="14"/>
      <c r="P933" s="14"/>
      <c r="Q933" s="14"/>
      <c r="R933" s="14"/>
      <c r="S933" s="14"/>
      <c r="T933" s="14"/>
      <c r="V933" s="101"/>
    </row>
    <row r="934">
      <c r="A934" s="45"/>
      <c r="B934" s="14"/>
      <c r="C934" s="14"/>
      <c r="D934" s="14"/>
      <c r="E934" s="14"/>
      <c r="F934" s="14"/>
      <c r="G934" s="45"/>
      <c r="H934" s="14"/>
      <c r="I934" s="14"/>
      <c r="J934" s="14"/>
      <c r="K934" s="14"/>
      <c r="L934" s="14"/>
      <c r="M934" s="14"/>
      <c r="N934" s="14"/>
      <c r="O934" s="14"/>
      <c r="P934" s="14"/>
      <c r="Q934" s="14"/>
      <c r="R934" s="14"/>
      <c r="S934" s="14"/>
      <c r="T934" s="14"/>
      <c r="V934" s="101"/>
    </row>
    <row r="935">
      <c r="A935" s="45"/>
      <c r="B935" s="14"/>
      <c r="C935" s="14"/>
      <c r="D935" s="14"/>
      <c r="E935" s="14"/>
      <c r="F935" s="14"/>
      <c r="G935" s="45"/>
      <c r="H935" s="14"/>
      <c r="I935" s="14"/>
      <c r="J935" s="14"/>
      <c r="K935" s="14"/>
      <c r="L935" s="14"/>
      <c r="M935" s="14"/>
      <c r="N935" s="14"/>
      <c r="O935" s="14"/>
      <c r="P935" s="14"/>
      <c r="Q935" s="14"/>
      <c r="R935" s="14"/>
      <c r="S935" s="14"/>
      <c r="T935" s="14"/>
      <c r="V935" s="101"/>
    </row>
    <row r="936">
      <c r="A936" s="45"/>
      <c r="B936" s="14"/>
      <c r="C936" s="14"/>
      <c r="D936" s="14"/>
      <c r="E936" s="14"/>
      <c r="F936" s="14"/>
      <c r="G936" s="45"/>
      <c r="H936" s="14"/>
      <c r="I936" s="14"/>
      <c r="J936" s="14"/>
      <c r="K936" s="14"/>
      <c r="L936" s="14"/>
      <c r="M936" s="14"/>
      <c r="N936" s="14"/>
      <c r="O936" s="14"/>
      <c r="P936" s="14"/>
      <c r="Q936" s="14"/>
      <c r="R936" s="14"/>
      <c r="S936" s="14"/>
      <c r="T936" s="14"/>
      <c r="V936" s="101"/>
    </row>
    <row r="937">
      <c r="A937" s="45"/>
      <c r="B937" s="14"/>
      <c r="C937" s="14"/>
      <c r="D937" s="14"/>
      <c r="E937" s="14"/>
      <c r="F937" s="14"/>
      <c r="G937" s="45"/>
      <c r="H937" s="14"/>
      <c r="I937" s="14"/>
      <c r="J937" s="14"/>
      <c r="K937" s="14"/>
      <c r="L937" s="14"/>
      <c r="M937" s="14"/>
      <c r="N937" s="14"/>
      <c r="O937" s="14"/>
      <c r="P937" s="14"/>
      <c r="Q937" s="14"/>
      <c r="R937" s="14"/>
      <c r="S937" s="14"/>
      <c r="T937" s="14"/>
      <c r="V937" s="101"/>
    </row>
    <row r="938">
      <c r="A938" s="45"/>
      <c r="B938" s="14"/>
      <c r="C938" s="14"/>
      <c r="D938" s="14"/>
      <c r="E938" s="14"/>
      <c r="F938" s="14"/>
      <c r="G938" s="45"/>
      <c r="H938" s="14"/>
      <c r="I938" s="14"/>
      <c r="J938" s="14"/>
      <c r="K938" s="14"/>
      <c r="L938" s="14"/>
      <c r="M938" s="14"/>
      <c r="N938" s="14"/>
      <c r="O938" s="14"/>
      <c r="P938" s="14"/>
      <c r="Q938" s="14"/>
      <c r="R938" s="14"/>
      <c r="S938" s="14"/>
      <c r="T938" s="14"/>
      <c r="V938" s="101"/>
    </row>
    <row r="939">
      <c r="A939" s="45"/>
      <c r="B939" s="14"/>
      <c r="C939" s="14"/>
      <c r="D939" s="14"/>
      <c r="E939" s="14"/>
      <c r="F939" s="14"/>
      <c r="G939" s="45"/>
      <c r="H939" s="14"/>
      <c r="I939" s="14"/>
      <c r="J939" s="14"/>
      <c r="K939" s="14"/>
      <c r="L939" s="14"/>
      <c r="M939" s="14"/>
      <c r="N939" s="14"/>
      <c r="O939" s="14"/>
      <c r="P939" s="14"/>
      <c r="Q939" s="14"/>
      <c r="R939" s="14"/>
      <c r="S939" s="14"/>
      <c r="T939" s="14"/>
      <c r="V939" s="101"/>
    </row>
    <row r="940">
      <c r="A940" s="45"/>
      <c r="B940" s="14"/>
      <c r="C940" s="14"/>
      <c r="D940" s="14"/>
      <c r="E940" s="14"/>
      <c r="F940" s="14"/>
      <c r="G940" s="45"/>
      <c r="H940" s="14"/>
      <c r="I940" s="14"/>
      <c r="J940" s="14"/>
      <c r="K940" s="14"/>
      <c r="L940" s="14"/>
      <c r="M940" s="14"/>
      <c r="N940" s="14"/>
      <c r="O940" s="14"/>
      <c r="P940" s="14"/>
      <c r="Q940" s="14"/>
      <c r="R940" s="14"/>
      <c r="S940" s="14"/>
      <c r="T940" s="14"/>
      <c r="V940" s="101"/>
    </row>
    <row r="941">
      <c r="A941" s="45"/>
      <c r="B941" s="14"/>
      <c r="C941" s="14"/>
      <c r="D941" s="14"/>
      <c r="E941" s="14"/>
      <c r="F941" s="14"/>
      <c r="G941" s="45"/>
      <c r="H941" s="14"/>
      <c r="I941" s="14"/>
      <c r="J941" s="14"/>
      <c r="K941" s="14"/>
      <c r="L941" s="14"/>
      <c r="M941" s="14"/>
      <c r="N941" s="14"/>
      <c r="O941" s="14"/>
      <c r="P941" s="14"/>
      <c r="Q941" s="14"/>
      <c r="R941" s="14"/>
      <c r="S941" s="14"/>
      <c r="T941" s="14"/>
      <c r="V941" s="101"/>
    </row>
    <row r="942">
      <c r="A942" s="45"/>
      <c r="B942" s="14"/>
      <c r="C942" s="14"/>
      <c r="D942" s="14"/>
      <c r="E942" s="14"/>
      <c r="F942" s="14"/>
      <c r="G942" s="45"/>
      <c r="H942" s="14"/>
      <c r="I942" s="14"/>
      <c r="J942" s="14"/>
      <c r="K942" s="14"/>
      <c r="L942" s="14"/>
      <c r="M942" s="14"/>
      <c r="N942" s="14"/>
      <c r="O942" s="14"/>
      <c r="P942" s="14"/>
      <c r="Q942" s="14"/>
      <c r="R942" s="14"/>
      <c r="S942" s="14"/>
      <c r="T942" s="14"/>
      <c r="V942" s="101"/>
    </row>
    <row r="943">
      <c r="A943" s="45"/>
      <c r="B943" s="14"/>
      <c r="C943" s="14"/>
      <c r="D943" s="14"/>
      <c r="E943" s="14"/>
      <c r="F943" s="14"/>
      <c r="G943" s="45"/>
      <c r="H943" s="14"/>
      <c r="I943" s="14"/>
      <c r="J943" s="14"/>
      <c r="K943" s="14"/>
      <c r="L943" s="14"/>
      <c r="M943" s="14"/>
      <c r="N943" s="14"/>
      <c r="O943" s="14"/>
      <c r="P943" s="14"/>
      <c r="Q943" s="14"/>
      <c r="R943" s="14"/>
      <c r="S943" s="14"/>
      <c r="T943" s="14"/>
      <c r="V943" s="101"/>
    </row>
    <row r="944">
      <c r="A944" s="45"/>
      <c r="B944" s="14"/>
      <c r="C944" s="14"/>
      <c r="D944" s="14"/>
      <c r="E944" s="14"/>
      <c r="F944" s="14"/>
      <c r="G944" s="45"/>
      <c r="H944" s="14"/>
      <c r="I944" s="14"/>
      <c r="J944" s="14"/>
      <c r="K944" s="14"/>
      <c r="L944" s="14"/>
      <c r="M944" s="14"/>
      <c r="N944" s="14"/>
      <c r="O944" s="14"/>
      <c r="P944" s="14"/>
      <c r="Q944" s="14"/>
      <c r="R944" s="14"/>
      <c r="S944" s="14"/>
      <c r="T944" s="14"/>
      <c r="V944" s="101"/>
    </row>
    <row r="945">
      <c r="A945" s="45"/>
      <c r="B945" s="14"/>
      <c r="C945" s="14"/>
      <c r="D945" s="14"/>
      <c r="E945" s="14"/>
      <c r="F945" s="14"/>
      <c r="G945" s="45"/>
      <c r="H945" s="14"/>
      <c r="I945" s="14"/>
      <c r="J945" s="14"/>
      <c r="K945" s="14"/>
      <c r="L945" s="14"/>
      <c r="M945" s="14"/>
      <c r="N945" s="14"/>
      <c r="O945" s="14"/>
      <c r="P945" s="14"/>
      <c r="Q945" s="14"/>
      <c r="R945" s="14"/>
      <c r="S945" s="14"/>
      <c r="T945" s="14"/>
      <c r="V945" s="101"/>
    </row>
    <row r="946">
      <c r="A946" s="45"/>
      <c r="B946" s="14"/>
      <c r="C946" s="14"/>
      <c r="D946" s="14"/>
      <c r="E946" s="14"/>
      <c r="F946" s="14"/>
      <c r="G946" s="45"/>
      <c r="H946" s="14"/>
      <c r="I946" s="14"/>
      <c r="J946" s="14"/>
      <c r="K946" s="14"/>
      <c r="L946" s="14"/>
      <c r="M946" s="14"/>
      <c r="N946" s="14"/>
      <c r="O946" s="14"/>
      <c r="P946" s="14"/>
      <c r="Q946" s="14"/>
      <c r="R946" s="14"/>
      <c r="S946" s="14"/>
      <c r="T946" s="14"/>
      <c r="V946" s="101"/>
    </row>
    <row r="947">
      <c r="A947" s="45"/>
      <c r="B947" s="14"/>
      <c r="C947" s="14"/>
      <c r="D947" s="14"/>
      <c r="E947" s="14"/>
      <c r="F947" s="14"/>
      <c r="G947" s="45"/>
      <c r="H947" s="14"/>
      <c r="I947" s="14"/>
      <c r="J947" s="14"/>
      <c r="K947" s="14"/>
      <c r="L947" s="14"/>
      <c r="M947" s="14"/>
      <c r="N947" s="14"/>
      <c r="O947" s="14"/>
      <c r="P947" s="14"/>
      <c r="Q947" s="14"/>
      <c r="R947" s="14"/>
      <c r="S947" s="14"/>
      <c r="T947" s="14"/>
      <c r="V947" s="101"/>
    </row>
    <row r="948">
      <c r="A948" s="45"/>
      <c r="B948" s="14"/>
      <c r="C948" s="14"/>
      <c r="D948" s="14"/>
      <c r="E948" s="14"/>
      <c r="F948" s="14"/>
      <c r="G948" s="45"/>
      <c r="H948" s="14"/>
      <c r="I948" s="14"/>
      <c r="J948" s="14"/>
      <c r="K948" s="14"/>
      <c r="L948" s="14"/>
      <c r="M948" s="14"/>
      <c r="N948" s="14"/>
      <c r="O948" s="14"/>
      <c r="P948" s="14"/>
      <c r="Q948" s="14"/>
      <c r="R948" s="14"/>
      <c r="S948" s="14"/>
      <c r="T948" s="14"/>
      <c r="V948" s="101"/>
    </row>
    <row r="949">
      <c r="A949" s="45"/>
      <c r="B949" s="14"/>
      <c r="C949" s="14"/>
      <c r="D949" s="14"/>
      <c r="E949" s="14"/>
      <c r="F949" s="14"/>
      <c r="G949" s="45"/>
      <c r="H949" s="14"/>
      <c r="I949" s="14"/>
      <c r="J949" s="14"/>
      <c r="K949" s="14"/>
      <c r="L949" s="14"/>
      <c r="M949" s="14"/>
      <c r="N949" s="14"/>
      <c r="O949" s="14"/>
      <c r="P949" s="14"/>
      <c r="Q949" s="14"/>
      <c r="R949" s="14"/>
      <c r="S949" s="14"/>
      <c r="T949" s="14"/>
      <c r="V949" s="101"/>
    </row>
    <row r="950">
      <c r="A950" s="45"/>
      <c r="B950" s="14"/>
      <c r="C950" s="14"/>
      <c r="D950" s="14"/>
      <c r="E950" s="14"/>
      <c r="F950" s="14"/>
      <c r="G950" s="45"/>
      <c r="H950" s="14"/>
      <c r="I950" s="14"/>
      <c r="J950" s="14"/>
      <c r="K950" s="14"/>
      <c r="L950" s="14"/>
      <c r="M950" s="14"/>
      <c r="N950" s="14"/>
      <c r="O950" s="14"/>
      <c r="P950" s="14"/>
      <c r="Q950" s="14"/>
      <c r="R950" s="14"/>
      <c r="S950" s="14"/>
      <c r="T950" s="14"/>
      <c r="V950" s="101"/>
    </row>
    <row r="951">
      <c r="A951" s="45"/>
      <c r="B951" s="14"/>
      <c r="C951" s="14"/>
      <c r="D951" s="14"/>
      <c r="E951" s="14"/>
      <c r="F951" s="14"/>
      <c r="G951" s="45"/>
      <c r="H951" s="14"/>
      <c r="I951" s="14"/>
      <c r="J951" s="14"/>
      <c r="K951" s="14"/>
      <c r="L951" s="14"/>
      <c r="M951" s="14"/>
      <c r="N951" s="14"/>
      <c r="O951" s="14"/>
      <c r="P951" s="14"/>
      <c r="Q951" s="14"/>
      <c r="R951" s="14"/>
      <c r="S951" s="14"/>
      <c r="T951" s="14"/>
      <c r="V951" s="101"/>
    </row>
    <row r="952">
      <c r="A952" s="45"/>
      <c r="B952" s="14"/>
      <c r="C952" s="14"/>
      <c r="D952" s="14"/>
      <c r="E952" s="14"/>
      <c r="F952" s="14"/>
      <c r="G952" s="45"/>
      <c r="H952" s="14"/>
      <c r="I952" s="14"/>
      <c r="J952" s="14"/>
      <c r="K952" s="14"/>
      <c r="L952" s="14"/>
      <c r="M952" s="14"/>
      <c r="N952" s="14"/>
      <c r="O952" s="14"/>
      <c r="P952" s="14"/>
      <c r="Q952" s="14"/>
      <c r="R952" s="14"/>
      <c r="S952" s="14"/>
      <c r="T952" s="14"/>
      <c r="V952" s="101"/>
    </row>
    <row r="953">
      <c r="A953" s="45"/>
      <c r="B953" s="14"/>
      <c r="C953" s="14"/>
      <c r="D953" s="14"/>
      <c r="E953" s="14"/>
      <c r="F953" s="14"/>
      <c r="G953" s="45"/>
      <c r="H953" s="14"/>
      <c r="I953" s="14"/>
      <c r="J953" s="14"/>
      <c r="K953" s="14"/>
      <c r="L953" s="14"/>
      <c r="M953" s="14"/>
      <c r="N953" s="14"/>
      <c r="O953" s="14"/>
      <c r="P953" s="14"/>
      <c r="Q953" s="14"/>
      <c r="R953" s="14"/>
      <c r="S953" s="14"/>
      <c r="T953" s="14"/>
      <c r="V953" s="101"/>
    </row>
    <row r="954">
      <c r="A954" s="45"/>
      <c r="B954" s="14"/>
      <c r="C954" s="14"/>
      <c r="D954" s="14"/>
      <c r="E954" s="14"/>
      <c r="F954" s="14"/>
      <c r="G954" s="45"/>
      <c r="H954" s="14"/>
      <c r="I954" s="14"/>
      <c r="J954" s="14"/>
      <c r="K954" s="14"/>
      <c r="L954" s="14"/>
      <c r="M954" s="14"/>
      <c r="N954" s="14"/>
      <c r="O954" s="14"/>
      <c r="P954" s="14"/>
      <c r="Q954" s="14"/>
      <c r="R954" s="14"/>
      <c r="S954" s="14"/>
      <c r="T954" s="14"/>
      <c r="V954" s="101"/>
    </row>
    <row r="955">
      <c r="A955" s="45"/>
      <c r="B955" s="14"/>
      <c r="C955" s="14"/>
      <c r="D955" s="14"/>
      <c r="E955" s="14"/>
      <c r="F955" s="14"/>
      <c r="G955" s="45"/>
      <c r="H955" s="14"/>
      <c r="I955" s="14"/>
      <c r="J955" s="14"/>
      <c r="K955" s="14"/>
      <c r="L955" s="14"/>
      <c r="M955" s="14"/>
      <c r="N955" s="14"/>
      <c r="O955" s="14"/>
      <c r="P955" s="14"/>
      <c r="Q955" s="14"/>
      <c r="R955" s="14"/>
      <c r="S955" s="14"/>
      <c r="T955" s="14"/>
      <c r="V955" s="101"/>
    </row>
    <row r="956">
      <c r="A956" s="45"/>
      <c r="B956" s="14"/>
      <c r="C956" s="14"/>
      <c r="D956" s="14"/>
      <c r="E956" s="14"/>
      <c r="F956" s="14"/>
      <c r="G956" s="45"/>
      <c r="H956" s="14"/>
      <c r="I956" s="14"/>
      <c r="J956" s="14"/>
      <c r="K956" s="14"/>
      <c r="L956" s="14"/>
      <c r="M956" s="14"/>
      <c r="N956" s="14"/>
      <c r="O956" s="14"/>
      <c r="P956" s="14"/>
      <c r="Q956" s="14"/>
      <c r="R956" s="14"/>
      <c r="S956" s="14"/>
      <c r="T956" s="14"/>
      <c r="V956" s="101"/>
    </row>
    <row r="957">
      <c r="A957" s="45"/>
      <c r="B957" s="14"/>
      <c r="C957" s="14"/>
      <c r="D957" s="14"/>
      <c r="E957" s="14"/>
      <c r="F957" s="14"/>
      <c r="G957" s="45"/>
      <c r="H957" s="14"/>
      <c r="I957" s="14"/>
      <c r="J957" s="14"/>
      <c r="K957" s="14"/>
      <c r="L957" s="14"/>
      <c r="M957" s="14"/>
      <c r="N957" s="14"/>
      <c r="O957" s="14"/>
      <c r="P957" s="14"/>
      <c r="Q957" s="14"/>
      <c r="R957" s="14"/>
      <c r="S957" s="14"/>
      <c r="T957" s="14"/>
      <c r="V957" s="101"/>
    </row>
    <row r="958">
      <c r="A958" s="45"/>
      <c r="B958" s="14"/>
      <c r="C958" s="14"/>
      <c r="D958" s="14"/>
      <c r="E958" s="14"/>
      <c r="F958" s="14"/>
      <c r="G958" s="45"/>
      <c r="H958" s="14"/>
      <c r="I958" s="14"/>
      <c r="J958" s="14"/>
      <c r="K958" s="14"/>
      <c r="L958" s="14"/>
      <c r="M958" s="14"/>
      <c r="N958" s="14"/>
      <c r="O958" s="14"/>
      <c r="P958" s="14"/>
      <c r="Q958" s="14"/>
      <c r="R958" s="14"/>
      <c r="S958" s="14"/>
      <c r="T958" s="14"/>
      <c r="V958" s="101"/>
    </row>
    <row r="959">
      <c r="A959" s="45"/>
      <c r="B959" s="14"/>
      <c r="C959" s="14"/>
      <c r="D959" s="14"/>
      <c r="E959" s="14"/>
      <c r="F959" s="14"/>
      <c r="G959" s="45"/>
      <c r="H959" s="14"/>
      <c r="I959" s="14"/>
      <c r="J959" s="14"/>
      <c r="K959" s="14"/>
      <c r="L959" s="14"/>
      <c r="M959" s="14"/>
      <c r="N959" s="14"/>
      <c r="O959" s="14"/>
      <c r="P959" s="14"/>
      <c r="Q959" s="14"/>
      <c r="R959" s="14"/>
      <c r="S959" s="14"/>
      <c r="T959" s="14"/>
      <c r="V959" s="101"/>
    </row>
    <row r="960">
      <c r="A960" s="45"/>
      <c r="B960" s="14"/>
      <c r="C960" s="14"/>
      <c r="D960" s="14"/>
      <c r="E960" s="14"/>
      <c r="F960" s="14"/>
      <c r="G960" s="45"/>
      <c r="H960" s="14"/>
      <c r="I960" s="14"/>
      <c r="J960" s="14"/>
      <c r="K960" s="14"/>
      <c r="L960" s="14"/>
      <c r="M960" s="14"/>
      <c r="N960" s="14"/>
      <c r="O960" s="14"/>
      <c r="P960" s="14"/>
      <c r="Q960" s="14"/>
      <c r="R960" s="14"/>
      <c r="S960" s="14"/>
      <c r="T960" s="14"/>
      <c r="V960" s="101"/>
    </row>
    <row r="961">
      <c r="A961" s="45"/>
      <c r="B961" s="14"/>
      <c r="C961" s="14"/>
      <c r="D961" s="14"/>
      <c r="E961" s="14"/>
      <c r="F961" s="14"/>
      <c r="G961" s="45"/>
      <c r="H961" s="14"/>
      <c r="I961" s="14"/>
      <c r="J961" s="14"/>
      <c r="K961" s="14"/>
      <c r="L961" s="14"/>
      <c r="M961" s="14"/>
      <c r="N961" s="14"/>
      <c r="O961" s="14"/>
      <c r="P961" s="14"/>
      <c r="Q961" s="14"/>
      <c r="R961" s="14"/>
      <c r="S961" s="14"/>
      <c r="T961" s="14"/>
      <c r="V961" s="101"/>
    </row>
    <row r="962">
      <c r="A962" s="45"/>
      <c r="B962" s="14"/>
      <c r="C962" s="14"/>
      <c r="D962" s="14"/>
      <c r="E962" s="14"/>
      <c r="F962" s="14"/>
      <c r="G962" s="45"/>
      <c r="H962" s="14"/>
      <c r="I962" s="14"/>
      <c r="J962" s="14"/>
      <c r="K962" s="14"/>
      <c r="L962" s="14"/>
      <c r="M962" s="14"/>
      <c r="N962" s="14"/>
      <c r="O962" s="14"/>
      <c r="P962" s="14"/>
      <c r="Q962" s="14"/>
      <c r="R962" s="14"/>
      <c r="S962" s="14"/>
      <c r="T962" s="14"/>
      <c r="V962" s="101"/>
    </row>
    <row r="963">
      <c r="A963" s="45"/>
      <c r="B963" s="14"/>
      <c r="C963" s="14"/>
      <c r="D963" s="14"/>
      <c r="E963" s="14"/>
      <c r="F963" s="14"/>
      <c r="G963" s="45"/>
      <c r="H963" s="14"/>
      <c r="I963" s="14"/>
      <c r="J963" s="14"/>
      <c r="K963" s="14"/>
      <c r="L963" s="14"/>
      <c r="M963" s="14"/>
      <c r="N963" s="14"/>
      <c r="O963" s="14"/>
      <c r="P963" s="14"/>
      <c r="Q963" s="14"/>
      <c r="R963" s="14"/>
      <c r="S963" s="14"/>
      <c r="T963" s="14"/>
      <c r="V963" s="101"/>
    </row>
    <row r="964">
      <c r="A964" s="45"/>
      <c r="B964" s="14"/>
      <c r="C964" s="14"/>
      <c r="D964" s="14"/>
      <c r="E964" s="14"/>
      <c r="F964" s="14"/>
      <c r="G964" s="45"/>
      <c r="H964" s="14"/>
      <c r="I964" s="14"/>
      <c r="J964" s="14"/>
      <c r="K964" s="14"/>
      <c r="L964" s="14"/>
      <c r="M964" s="14"/>
      <c r="N964" s="14"/>
      <c r="O964" s="14"/>
      <c r="P964" s="14"/>
      <c r="Q964" s="14"/>
      <c r="R964" s="14"/>
      <c r="S964" s="14"/>
      <c r="T964" s="14"/>
      <c r="V964" s="101"/>
    </row>
    <row r="965">
      <c r="A965" s="45"/>
      <c r="B965" s="14"/>
      <c r="C965" s="14"/>
      <c r="D965" s="14"/>
      <c r="E965" s="14"/>
      <c r="F965" s="14"/>
      <c r="G965" s="45"/>
      <c r="H965" s="14"/>
      <c r="I965" s="14"/>
      <c r="J965" s="14"/>
      <c r="K965" s="14"/>
      <c r="L965" s="14"/>
      <c r="M965" s="14"/>
      <c r="N965" s="14"/>
      <c r="O965" s="14"/>
      <c r="P965" s="14"/>
      <c r="Q965" s="14"/>
      <c r="R965" s="14"/>
      <c r="S965" s="14"/>
      <c r="T965" s="14"/>
      <c r="V965" s="101"/>
    </row>
    <row r="966">
      <c r="A966" s="45"/>
      <c r="B966" s="14"/>
      <c r="C966" s="14"/>
      <c r="D966" s="14"/>
      <c r="E966" s="14"/>
      <c r="F966" s="14"/>
      <c r="G966" s="45"/>
      <c r="H966" s="14"/>
      <c r="I966" s="14"/>
      <c r="J966" s="14"/>
      <c r="K966" s="14"/>
      <c r="L966" s="14"/>
      <c r="M966" s="14"/>
      <c r="N966" s="14"/>
      <c r="O966" s="14"/>
      <c r="P966" s="14"/>
      <c r="Q966" s="14"/>
      <c r="R966" s="14"/>
      <c r="S966" s="14"/>
      <c r="T966" s="14"/>
      <c r="V966" s="101"/>
    </row>
    <row r="967">
      <c r="A967" s="45"/>
      <c r="B967" s="14"/>
      <c r="C967" s="14"/>
      <c r="D967" s="14"/>
      <c r="E967" s="14"/>
      <c r="F967" s="14"/>
      <c r="G967" s="45"/>
      <c r="H967" s="14"/>
      <c r="I967" s="14"/>
      <c r="J967" s="14"/>
      <c r="K967" s="14"/>
      <c r="L967" s="14"/>
      <c r="M967" s="14"/>
      <c r="N967" s="14"/>
      <c r="O967" s="14"/>
      <c r="P967" s="14"/>
      <c r="Q967" s="14"/>
      <c r="R967" s="14"/>
      <c r="S967" s="14"/>
      <c r="T967" s="14"/>
      <c r="V967" s="101"/>
    </row>
    <row r="968">
      <c r="A968" s="45"/>
      <c r="B968" s="14"/>
      <c r="C968" s="14"/>
      <c r="D968" s="14"/>
      <c r="E968" s="14"/>
      <c r="F968" s="14"/>
      <c r="G968" s="45"/>
      <c r="H968" s="14"/>
      <c r="I968" s="14"/>
      <c r="J968" s="14"/>
      <c r="K968" s="14"/>
      <c r="L968" s="14"/>
      <c r="M968" s="14"/>
      <c r="N968" s="14"/>
      <c r="O968" s="14"/>
      <c r="P968" s="14"/>
      <c r="Q968" s="14"/>
      <c r="R968" s="14"/>
      <c r="S968" s="14"/>
      <c r="T968" s="14"/>
      <c r="V968" s="101"/>
    </row>
    <row r="969">
      <c r="A969" s="45"/>
      <c r="B969" s="14"/>
      <c r="C969" s="14"/>
      <c r="D969" s="14"/>
      <c r="E969" s="14"/>
      <c r="F969" s="14"/>
      <c r="G969" s="45"/>
      <c r="H969" s="14"/>
      <c r="I969" s="14"/>
      <c r="J969" s="14"/>
      <c r="K969" s="14"/>
      <c r="L969" s="14"/>
      <c r="M969" s="14"/>
      <c r="N969" s="14"/>
      <c r="O969" s="14"/>
      <c r="P969" s="14"/>
      <c r="Q969" s="14"/>
      <c r="R969" s="14"/>
      <c r="S969" s="14"/>
      <c r="T969" s="14"/>
      <c r="V969" s="101"/>
    </row>
    <row r="970">
      <c r="A970" s="45"/>
      <c r="B970" s="14"/>
      <c r="C970" s="14"/>
      <c r="D970" s="14"/>
      <c r="E970" s="14"/>
      <c r="F970" s="14"/>
      <c r="G970" s="45"/>
      <c r="H970" s="14"/>
      <c r="I970" s="14"/>
      <c r="J970" s="14"/>
      <c r="K970" s="14"/>
      <c r="L970" s="14"/>
      <c r="M970" s="14"/>
      <c r="N970" s="14"/>
      <c r="O970" s="14"/>
      <c r="P970" s="14"/>
      <c r="Q970" s="14"/>
      <c r="R970" s="14"/>
      <c r="S970" s="14"/>
      <c r="T970" s="14"/>
      <c r="V970" s="101"/>
    </row>
    <row r="971">
      <c r="A971" s="45"/>
      <c r="B971" s="14"/>
      <c r="C971" s="14"/>
      <c r="D971" s="14"/>
      <c r="E971" s="14"/>
      <c r="F971" s="14"/>
      <c r="G971" s="45"/>
      <c r="H971" s="14"/>
      <c r="I971" s="14"/>
      <c r="J971" s="14"/>
      <c r="K971" s="14"/>
      <c r="L971" s="14"/>
      <c r="M971" s="14"/>
      <c r="N971" s="14"/>
      <c r="O971" s="14"/>
      <c r="P971" s="14"/>
      <c r="Q971" s="14"/>
      <c r="R971" s="14"/>
      <c r="S971" s="14"/>
      <c r="T971" s="14"/>
      <c r="V971" s="101"/>
    </row>
    <row r="972">
      <c r="A972" s="45"/>
      <c r="B972" s="14"/>
      <c r="C972" s="14"/>
      <c r="D972" s="14"/>
      <c r="E972" s="14"/>
      <c r="F972" s="14"/>
      <c r="G972" s="45"/>
      <c r="H972" s="14"/>
      <c r="I972" s="14"/>
      <c r="J972" s="14"/>
      <c r="K972" s="14"/>
      <c r="L972" s="14"/>
      <c r="M972" s="14"/>
      <c r="N972" s="14"/>
      <c r="O972" s="14"/>
      <c r="P972" s="14"/>
      <c r="Q972" s="14"/>
      <c r="R972" s="14"/>
      <c r="S972" s="14"/>
      <c r="T972" s="14"/>
      <c r="V972" s="101"/>
    </row>
    <row r="973">
      <c r="A973" s="45"/>
      <c r="B973" s="14"/>
      <c r="C973" s="14"/>
      <c r="D973" s="14"/>
      <c r="E973" s="14"/>
      <c r="F973" s="14"/>
      <c r="G973" s="45"/>
      <c r="H973" s="14"/>
      <c r="I973" s="14"/>
      <c r="J973" s="14"/>
      <c r="K973" s="14"/>
      <c r="L973" s="14"/>
      <c r="M973" s="14"/>
      <c r="N973" s="14"/>
      <c r="O973" s="14"/>
      <c r="P973" s="14"/>
      <c r="Q973" s="14"/>
      <c r="R973" s="14"/>
      <c r="S973" s="14"/>
      <c r="T973" s="14"/>
      <c r="V973" s="101"/>
    </row>
    <row r="974">
      <c r="A974" s="45"/>
      <c r="B974" s="14"/>
      <c r="C974" s="14"/>
      <c r="D974" s="14"/>
      <c r="E974" s="14"/>
      <c r="F974" s="14"/>
      <c r="G974" s="45"/>
      <c r="H974" s="14"/>
      <c r="I974" s="14"/>
      <c r="J974" s="14"/>
      <c r="K974" s="14"/>
      <c r="L974" s="14"/>
      <c r="M974" s="14"/>
      <c r="N974" s="14"/>
      <c r="O974" s="14"/>
      <c r="P974" s="14"/>
      <c r="Q974" s="14"/>
      <c r="R974" s="14"/>
      <c r="S974" s="14"/>
      <c r="T974" s="14"/>
      <c r="V974" s="101"/>
    </row>
    <row r="975">
      <c r="A975" s="45"/>
      <c r="B975" s="14"/>
      <c r="C975" s="14"/>
      <c r="D975" s="14"/>
      <c r="E975" s="14"/>
      <c r="F975" s="14"/>
      <c r="G975" s="45"/>
      <c r="H975" s="14"/>
      <c r="I975" s="14"/>
      <c r="J975" s="14"/>
      <c r="K975" s="14"/>
      <c r="L975" s="14"/>
      <c r="M975" s="14"/>
      <c r="N975" s="14"/>
      <c r="O975" s="14"/>
      <c r="P975" s="14"/>
      <c r="Q975" s="14"/>
      <c r="R975" s="14"/>
      <c r="S975" s="14"/>
      <c r="T975" s="14"/>
      <c r="V975" s="101"/>
    </row>
    <row r="976">
      <c r="A976" s="45"/>
      <c r="B976" s="14"/>
      <c r="C976" s="14"/>
      <c r="D976" s="14"/>
      <c r="E976" s="14"/>
      <c r="F976" s="14"/>
      <c r="G976" s="45"/>
      <c r="H976" s="14"/>
      <c r="I976" s="14"/>
      <c r="J976" s="14"/>
      <c r="K976" s="14"/>
      <c r="L976" s="14"/>
      <c r="M976" s="14"/>
      <c r="N976" s="14"/>
      <c r="O976" s="14"/>
      <c r="P976" s="14"/>
      <c r="Q976" s="14"/>
      <c r="R976" s="14"/>
      <c r="S976" s="14"/>
      <c r="T976" s="14"/>
      <c r="V976" s="101"/>
    </row>
    <row r="977">
      <c r="A977" s="45"/>
      <c r="B977" s="14"/>
      <c r="C977" s="14"/>
      <c r="D977" s="14"/>
      <c r="E977" s="14"/>
      <c r="F977" s="14"/>
      <c r="G977" s="45"/>
      <c r="H977" s="14"/>
      <c r="I977" s="14"/>
      <c r="J977" s="14"/>
      <c r="K977" s="14"/>
      <c r="L977" s="14"/>
      <c r="M977" s="14"/>
      <c r="N977" s="14"/>
      <c r="O977" s="14"/>
      <c r="P977" s="14"/>
      <c r="Q977" s="14"/>
      <c r="R977" s="14"/>
      <c r="S977" s="14"/>
      <c r="T977" s="14"/>
      <c r="V977" s="101"/>
    </row>
    <row r="978">
      <c r="A978" s="45"/>
      <c r="B978" s="14"/>
      <c r="C978" s="14"/>
      <c r="D978" s="14"/>
      <c r="E978" s="14"/>
      <c r="F978" s="14"/>
      <c r="G978" s="45"/>
      <c r="H978" s="14"/>
      <c r="I978" s="14"/>
      <c r="J978" s="14"/>
      <c r="K978" s="14"/>
      <c r="L978" s="14"/>
      <c r="M978" s="14"/>
      <c r="N978" s="14"/>
      <c r="O978" s="14"/>
      <c r="P978" s="14"/>
      <c r="Q978" s="14"/>
      <c r="R978" s="14"/>
      <c r="S978" s="14"/>
      <c r="T978" s="14"/>
      <c r="V978" s="101"/>
    </row>
    <row r="979">
      <c r="A979" s="45"/>
      <c r="B979" s="14"/>
      <c r="C979" s="14"/>
      <c r="D979" s="14"/>
      <c r="E979" s="14"/>
      <c r="F979" s="14"/>
      <c r="G979" s="45"/>
      <c r="H979" s="14"/>
      <c r="I979" s="14"/>
      <c r="J979" s="14"/>
      <c r="K979" s="14"/>
      <c r="L979" s="14"/>
      <c r="M979" s="14"/>
      <c r="N979" s="14"/>
      <c r="O979" s="14"/>
      <c r="P979" s="14"/>
      <c r="Q979" s="14"/>
      <c r="R979" s="14"/>
      <c r="S979" s="14"/>
      <c r="T979" s="14"/>
      <c r="V979" s="101"/>
    </row>
    <row r="980">
      <c r="A980" s="45"/>
      <c r="B980" s="14"/>
      <c r="C980" s="14"/>
      <c r="D980" s="14"/>
      <c r="E980" s="14"/>
      <c r="F980" s="14"/>
      <c r="G980" s="45"/>
      <c r="H980" s="14"/>
      <c r="I980" s="14"/>
      <c r="J980" s="14"/>
      <c r="K980" s="14"/>
      <c r="L980" s="14"/>
      <c r="M980" s="14"/>
      <c r="N980" s="14"/>
      <c r="O980" s="14"/>
      <c r="P980" s="14"/>
      <c r="Q980" s="14"/>
      <c r="R980" s="14"/>
      <c r="S980" s="14"/>
      <c r="T980" s="14"/>
      <c r="V980" s="101"/>
    </row>
    <row r="981">
      <c r="A981" s="45"/>
      <c r="B981" s="14"/>
      <c r="C981" s="14"/>
      <c r="D981" s="14"/>
      <c r="E981" s="14"/>
      <c r="F981" s="14"/>
      <c r="G981" s="45"/>
      <c r="H981" s="14"/>
      <c r="I981" s="14"/>
      <c r="J981" s="14"/>
      <c r="K981" s="14"/>
      <c r="L981" s="14"/>
      <c r="M981" s="14"/>
      <c r="N981" s="14"/>
      <c r="O981" s="14"/>
      <c r="P981" s="14"/>
      <c r="Q981" s="14"/>
      <c r="R981" s="14"/>
      <c r="S981" s="14"/>
      <c r="T981" s="14"/>
      <c r="V981" s="10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0" max="10" width="10.29"/>
    <col customWidth="1" min="12" max="12" width="16.86"/>
    <col customWidth="1" min="13" max="13" width="23.14"/>
    <col customWidth="1" min="14" max="14" width="29.86"/>
    <col customWidth="1" min="15" max="15" width="7.43"/>
    <col customWidth="1" min="16" max="16" width="43.86"/>
    <col customWidth="1" min="17" max="17" width="29.71"/>
  </cols>
  <sheetData>
    <row r="1">
      <c r="A1" s="84" t="s">
        <v>2089</v>
      </c>
      <c r="B1" s="85" t="s">
        <v>3277</v>
      </c>
      <c r="C1" s="85" t="s">
        <v>2</v>
      </c>
      <c r="D1" s="85" t="s">
        <v>3</v>
      </c>
      <c r="E1" s="85" t="s">
        <v>4</v>
      </c>
      <c r="F1" s="85" t="s">
        <v>2</v>
      </c>
      <c r="G1" s="86" t="s">
        <v>5</v>
      </c>
      <c r="H1" s="85" t="s">
        <v>6</v>
      </c>
      <c r="I1" s="85" t="s">
        <v>7</v>
      </c>
      <c r="J1" s="85" t="s">
        <v>8</v>
      </c>
      <c r="K1" s="85" t="s">
        <v>9</v>
      </c>
      <c r="L1" s="85" t="s">
        <v>10</v>
      </c>
      <c r="M1" s="87" t="s">
        <v>11</v>
      </c>
      <c r="N1" s="85" t="s">
        <v>12</v>
      </c>
      <c r="O1" s="85" t="s">
        <v>13</v>
      </c>
      <c r="P1" s="88" t="s">
        <v>3298</v>
      </c>
      <c r="Q1" s="88" t="s">
        <v>3303</v>
      </c>
      <c r="R1" s="89" t="s">
        <v>16</v>
      </c>
      <c r="S1" s="85" t="s">
        <v>2</v>
      </c>
      <c r="T1" s="85" t="s">
        <v>17</v>
      </c>
      <c r="U1" s="85" t="s">
        <v>18</v>
      </c>
      <c r="V1" s="90" t="s">
        <v>19</v>
      </c>
      <c r="W1" s="91" t="s">
        <v>20</v>
      </c>
      <c r="X1" s="91" t="s">
        <v>21</v>
      </c>
      <c r="Y1" s="91" t="s">
        <v>22</v>
      </c>
      <c r="Z1" s="92"/>
    </row>
    <row r="2">
      <c r="A2" s="24">
        <v>42552.0</v>
      </c>
      <c r="B2" s="25">
        <v>0.2923611111111111</v>
      </c>
      <c r="C2" s="9" t="s">
        <v>84</v>
      </c>
      <c r="D2" s="9" t="s">
        <v>26</v>
      </c>
      <c r="E2" s="25">
        <v>0.2916666666666667</v>
      </c>
      <c r="F2" s="9" t="s">
        <v>29</v>
      </c>
      <c r="G2" s="24">
        <v>42555.0</v>
      </c>
      <c r="H2" s="63">
        <v>42553.0</v>
      </c>
      <c r="I2" s="33">
        <v>0.9305555555555556</v>
      </c>
      <c r="J2" s="9"/>
      <c r="K2" s="9" t="s">
        <v>4129</v>
      </c>
      <c r="L2" s="9" t="s">
        <v>4130</v>
      </c>
      <c r="M2" s="9" t="s">
        <v>55</v>
      </c>
      <c r="N2" s="9" t="s">
        <v>4132</v>
      </c>
      <c r="O2" s="9">
        <v>1.0</v>
      </c>
      <c r="P2" s="9" t="s">
        <v>786</v>
      </c>
      <c r="Q2" s="29" t="s">
        <v>4134</v>
      </c>
      <c r="R2" s="9"/>
      <c r="S2" s="9"/>
      <c r="T2" s="9"/>
      <c r="U2" s="29">
        <v>26168.0</v>
      </c>
      <c r="V2" s="38">
        <v>42557.0</v>
      </c>
      <c r="W2" s="28"/>
      <c r="X2" s="28"/>
      <c r="Y2">
        <f t="shared" ref="Y2:Y7" si="1">H2-G2</f>
        <v>-2</v>
      </c>
      <c r="Z2" s="28"/>
    </row>
    <row r="3">
      <c r="A3" s="10">
        <v>42552.0</v>
      </c>
      <c r="B3" s="11">
        <v>0.39444444444444443</v>
      </c>
      <c r="C3" s="13" t="s">
        <v>3316</v>
      </c>
      <c r="D3" s="13" t="s">
        <v>26</v>
      </c>
      <c r="E3" s="11">
        <v>0.39444444444444443</v>
      </c>
      <c r="F3" s="13" t="s">
        <v>29</v>
      </c>
      <c r="G3" s="10">
        <v>42558.0</v>
      </c>
      <c r="H3" s="12">
        <v>42556.0</v>
      </c>
      <c r="I3" s="11">
        <v>0.43819444444444444</v>
      </c>
      <c r="J3" s="14"/>
      <c r="K3" s="13" t="s">
        <v>87</v>
      </c>
      <c r="L3" s="32" t="s">
        <v>4140</v>
      </c>
      <c r="M3" s="13" t="s">
        <v>2733</v>
      </c>
      <c r="N3" s="13" t="s">
        <v>4141</v>
      </c>
      <c r="O3" s="13">
        <v>1.0</v>
      </c>
      <c r="P3" s="13" t="s">
        <v>57</v>
      </c>
      <c r="Q3" s="29" t="s">
        <v>4134</v>
      </c>
      <c r="R3" s="14"/>
      <c r="S3" s="14"/>
      <c r="T3" s="14"/>
      <c r="U3" s="13">
        <v>26252.0</v>
      </c>
      <c r="V3" s="17">
        <v>42566.0</v>
      </c>
      <c r="Y3">
        <f t="shared" si="1"/>
        <v>-2</v>
      </c>
    </row>
    <row r="4">
      <c r="A4" s="10">
        <v>42552.0</v>
      </c>
      <c r="B4" s="11">
        <v>0.39444444444444443</v>
      </c>
      <c r="C4" s="13" t="s">
        <v>3316</v>
      </c>
      <c r="D4" s="13" t="s">
        <v>26</v>
      </c>
      <c r="E4" s="11">
        <v>0.39444444444444443</v>
      </c>
      <c r="F4" s="13" t="s">
        <v>29</v>
      </c>
      <c r="G4" s="10">
        <v>42558.0</v>
      </c>
      <c r="H4" s="12">
        <v>42557.0</v>
      </c>
      <c r="I4" s="11">
        <v>0.6729166666666667</v>
      </c>
      <c r="J4" s="14"/>
      <c r="K4" s="13" t="s">
        <v>87</v>
      </c>
      <c r="L4" s="32" t="s">
        <v>4144</v>
      </c>
      <c r="M4" s="13" t="s">
        <v>2733</v>
      </c>
      <c r="N4" s="13" t="s">
        <v>4145</v>
      </c>
      <c r="O4" s="13">
        <v>1.0</v>
      </c>
      <c r="P4" s="13" t="s">
        <v>57</v>
      </c>
      <c r="Q4" s="29" t="s">
        <v>4146</v>
      </c>
      <c r="R4" s="14"/>
      <c r="S4" s="14"/>
      <c r="T4" s="14"/>
      <c r="U4" s="13">
        <v>26252.0</v>
      </c>
      <c r="V4" s="93">
        <v>42566.0</v>
      </c>
      <c r="Y4">
        <f t="shared" si="1"/>
        <v>-1</v>
      </c>
    </row>
    <row r="5">
      <c r="A5" s="10">
        <v>42552.0</v>
      </c>
      <c r="B5" s="11">
        <v>0.4263888888888889</v>
      </c>
      <c r="C5" s="13" t="s">
        <v>3316</v>
      </c>
      <c r="D5" s="13" t="s">
        <v>26</v>
      </c>
      <c r="E5" s="11">
        <v>0.4263888888888889</v>
      </c>
      <c r="F5" s="13" t="s">
        <v>826</v>
      </c>
      <c r="G5" s="10">
        <v>42559.0</v>
      </c>
      <c r="H5" s="12">
        <v>42566.0</v>
      </c>
      <c r="I5" s="11">
        <v>0.6840277777777778</v>
      </c>
      <c r="J5" s="14"/>
      <c r="K5" s="13" t="s">
        <v>824</v>
      </c>
      <c r="L5" s="13" t="s">
        <v>4149</v>
      </c>
      <c r="M5" s="13" t="s">
        <v>826</v>
      </c>
      <c r="N5" s="13" t="s">
        <v>4152</v>
      </c>
      <c r="O5" s="13">
        <v>2.0</v>
      </c>
      <c r="P5" s="13" t="s">
        <v>4153</v>
      </c>
      <c r="Q5" s="14"/>
      <c r="R5" s="14"/>
      <c r="S5" s="14"/>
      <c r="T5" s="14"/>
      <c r="U5" s="13">
        <v>26275.0</v>
      </c>
      <c r="V5" s="93">
        <v>42572.0</v>
      </c>
      <c r="Y5">
        <f t="shared" si="1"/>
        <v>7</v>
      </c>
    </row>
    <row r="6">
      <c r="A6" s="10">
        <v>42552.0</v>
      </c>
      <c r="B6" s="11">
        <v>0.4263888888888889</v>
      </c>
      <c r="C6" s="13" t="s">
        <v>3316</v>
      </c>
      <c r="D6" s="13" t="s">
        <v>26</v>
      </c>
      <c r="E6" s="11">
        <v>0.4263888888888889</v>
      </c>
      <c r="F6" s="13" t="s">
        <v>826</v>
      </c>
      <c r="G6" s="10">
        <v>42559.0</v>
      </c>
      <c r="H6" s="12">
        <v>42566.0</v>
      </c>
      <c r="I6" s="11">
        <v>0.6840277777777778</v>
      </c>
      <c r="J6" s="14"/>
      <c r="K6" s="13" t="s">
        <v>824</v>
      </c>
      <c r="L6" s="13" t="s">
        <v>4158</v>
      </c>
      <c r="M6" s="13" t="s">
        <v>826</v>
      </c>
      <c r="N6" s="13" t="s">
        <v>4159</v>
      </c>
      <c r="O6" s="13">
        <v>2.0</v>
      </c>
      <c r="P6" s="13" t="s">
        <v>4153</v>
      </c>
      <c r="Q6" s="14"/>
      <c r="R6" s="14"/>
      <c r="S6" s="14"/>
      <c r="T6" s="14"/>
      <c r="U6" s="13">
        <v>26275.0</v>
      </c>
      <c r="V6" s="93">
        <v>42572.0</v>
      </c>
      <c r="Y6">
        <f t="shared" si="1"/>
        <v>7</v>
      </c>
    </row>
    <row r="7">
      <c r="A7" s="10">
        <v>42552.0</v>
      </c>
      <c r="B7" s="11">
        <v>0.4263888888888889</v>
      </c>
      <c r="C7" s="13" t="s">
        <v>3316</v>
      </c>
      <c r="D7" s="13" t="s">
        <v>26</v>
      </c>
      <c r="E7" s="11">
        <v>0.4263888888888889</v>
      </c>
      <c r="F7" s="13" t="s">
        <v>826</v>
      </c>
      <c r="G7" s="10">
        <v>42559.0</v>
      </c>
      <c r="H7" s="12">
        <v>42566.0</v>
      </c>
      <c r="I7" s="11">
        <v>0.6840277777777778</v>
      </c>
      <c r="J7" s="14"/>
      <c r="K7" s="13" t="s">
        <v>824</v>
      </c>
      <c r="L7" s="13" t="s">
        <v>4163</v>
      </c>
      <c r="M7" s="13" t="s">
        <v>826</v>
      </c>
      <c r="N7" s="13" t="s">
        <v>4164</v>
      </c>
      <c r="O7" s="13">
        <v>1.0</v>
      </c>
      <c r="P7" s="13" t="s">
        <v>4165</v>
      </c>
      <c r="Q7" s="13" t="s">
        <v>4166</v>
      </c>
      <c r="R7" s="14"/>
      <c r="S7" s="14"/>
      <c r="T7" s="14"/>
      <c r="U7" s="13">
        <v>26275.0</v>
      </c>
      <c r="V7" s="93">
        <v>42572.0</v>
      </c>
      <c r="Y7">
        <f t="shared" si="1"/>
        <v>7</v>
      </c>
    </row>
    <row r="8">
      <c r="A8" s="10">
        <v>42552.0</v>
      </c>
      <c r="B8" s="11">
        <v>0.5111111111111111</v>
      </c>
      <c r="C8" s="13" t="s">
        <v>3316</v>
      </c>
      <c r="D8" s="13" t="s">
        <v>26</v>
      </c>
      <c r="E8" s="11">
        <v>0.5111111111111111</v>
      </c>
      <c r="F8" s="13" t="s">
        <v>29</v>
      </c>
      <c r="G8" s="10">
        <v>42562.0</v>
      </c>
      <c r="H8" s="13" t="s">
        <v>3494</v>
      </c>
      <c r="I8" s="13" t="s">
        <v>3494</v>
      </c>
      <c r="J8" s="14"/>
      <c r="K8" s="13" t="s">
        <v>33</v>
      </c>
      <c r="L8" s="13" t="s">
        <v>4167</v>
      </c>
      <c r="M8" s="13" t="s">
        <v>39</v>
      </c>
      <c r="N8" s="13" t="s">
        <v>4169</v>
      </c>
      <c r="O8" s="13">
        <v>1.0</v>
      </c>
      <c r="P8" s="13" t="s">
        <v>4171</v>
      </c>
      <c r="Q8" s="13" t="s">
        <v>4172</v>
      </c>
      <c r="R8" s="13" t="s">
        <v>4173</v>
      </c>
      <c r="S8" s="14"/>
      <c r="T8" s="14"/>
      <c r="U8" s="13" t="s">
        <v>288</v>
      </c>
      <c r="V8" s="16" t="s">
        <v>288</v>
      </c>
    </row>
    <row r="9">
      <c r="A9" s="10">
        <v>42552.0</v>
      </c>
      <c r="B9" s="11">
        <v>0.5201388888888889</v>
      </c>
      <c r="C9" s="13" t="s">
        <v>3316</v>
      </c>
      <c r="D9" s="13" t="s">
        <v>26</v>
      </c>
      <c r="E9" s="11">
        <v>0.5201388888888889</v>
      </c>
      <c r="F9" s="13" t="s">
        <v>29</v>
      </c>
      <c r="G9" s="10">
        <v>42562.0</v>
      </c>
      <c r="H9" s="12">
        <v>42552.0</v>
      </c>
      <c r="I9" s="11">
        <v>0.7597222222222222</v>
      </c>
      <c r="J9" s="14"/>
      <c r="K9" s="13" t="s">
        <v>4174</v>
      </c>
      <c r="L9" s="13" t="s">
        <v>4175</v>
      </c>
      <c r="M9" s="13" t="s">
        <v>4177</v>
      </c>
      <c r="N9" s="13" t="s">
        <v>4178</v>
      </c>
      <c r="O9" s="13">
        <v>1.0</v>
      </c>
      <c r="P9" s="13" t="s">
        <v>4179</v>
      </c>
      <c r="Q9" s="14"/>
      <c r="R9" s="14"/>
      <c r="S9" s="14"/>
      <c r="T9" s="14"/>
      <c r="U9" s="13" t="s">
        <v>288</v>
      </c>
      <c r="V9" s="16" t="s">
        <v>288</v>
      </c>
      <c r="Y9">
        <f t="shared" ref="Y9:Y19" si="2">H9-G9</f>
        <v>-10</v>
      </c>
    </row>
    <row r="10">
      <c r="A10" s="10">
        <v>42552.0</v>
      </c>
      <c r="B10" s="11">
        <v>0.5277777777777778</v>
      </c>
      <c r="C10" s="13" t="s">
        <v>3316</v>
      </c>
      <c r="D10" s="13" t="s">
        <v>26</v>
      </c>
      <c r="E10" s="11">
        <v>0.5277777777777778</v>
      </c>
      <c r="F10" s="13" t="s">
        <v>29</v>
      </c>
      <c r="G10" s="10">
        <v>42564.0</v>
      </c>
      <c r="H10" s="12">
        <v>42559.0</v>
      </c>
      <c r="I10" s="11">
        <v>0.8340277777777778</v>
      </c>
      <c r="J10" s="14"/>
      <c r="K10" s="13" t="s">
        <v>33</v>
      </c>
      <c r="L10" s="13" t="s">
        <v>4185</v>
      </c>
      <c r="M10" s="13" t="s">
        <v>4186</v>
      </c>
      <c r="N10" s="13" t="s">
        <v>4187</v>
      </c>
      <c r="O10" s="13">
        <v>1.0</v>
      </c>
      <c r="P10" s="13" t="s">
        <v>4188</v>
      </c>
      <c r="Q10" s="13">
        <v>63807.0</v>
      </c>
      <c r="R10" s="14"/>
      <c r="S10" s="14"/>
      <c r="T10" s="14"/>
      <c r="U10" s="13">
        <v>26190.0</v>
      </c>
      <c r="V10" s="93">
        <v>42562.0</v>
      </c>
      <c r="Y10">
        <f t="shared" si="2"/>
        <v>-5</v>
      </c>
    </row>
    <row r="11">
      <c r="A11" s="10">
        <v>42552.0</v>
      </c>
      <c r="B11" s="11">
        <v>0.5354166666666667</v>
      </c>
      <c r="C11" s="13" t="s">
        <v>3316</v>
      </c>
      <c r="D11" s="13" t="s">
        <v>26</v>
      </c>
      <c r="E11" s="11">
        <v>0.5354166666666667</v>
      </c>
      <c r="F11" s="13" t="s">
        <v>29</v>
      </c>
      <c r="G11" s="10">
        <v>42564.0</v>
      </c>
      <c r="H11" s="54">
        <v>42564.0</v>
      </c>
      <c r="I11" s="11">
        <v>0.6423611111111112</v>
      </c>
      <c r="J11" s="14"/>
      <c r="K11" s="13" t="s">
        <v>33</v>
      </c>
      <c r="L11" s="13" t="s">
        <v>4190</v>
      </c>
      <c r="M11" s="13" t="s">
        <v>2229</v>
      </c>
      <c r="N11" s="13" t="s">
        <v>4191</v>
      </c>
      <c r="O11" s="13">
        <v>1.0</v>
      </c>
      <c r="P11" s="13" t="s">
        <v>4192</v>
      </c>
      <c r="Q11" s="14"/>
      <c r="R11" s="14"/>
      <c r="S11" s="14"/>
      <c r="T11" s="14"/>
      <c r="U11" s="13">
        <v>26219.0</v>
      </c>
      <c r="V11" s="93">
        <v>42565.0</v>
      </c>
      <c r="Y11">
        <f t="shared" si="2"/>
        <v>0</v>
      </c>
    </row>
    <row r="12">
      <c r="A12" s="10">
        <v>42552.0</v>
      </c>
      <c r="B12" s="11">
        <v>0.5354166666666667</v>
      </c>
      <c r="C12" s="13" t="s">
        <v>3316</v>
      </c>
      <c r="D12" s="13" t="s">
        <v>26</v>
      </c>
      <c r="E12" s="11">
        <v>0.5354166666666667</v>
      </c>
      <c r="F12" s="13" t="s">
        <v>29</v>
      </c>
      <c r="G12" s="10">
        <v>42564.0</v>
      </c>
      <c r="H12" s="54">
        <v>42564.0</v>
      </c>
      <c r="I12" s="11">
        <v>0.6423611111111112</v>
      </c>
      <c r="J12" s="14"/>
      <c r="K12" s="13" t="s">
        <v>33</v>
      </c>
      <c r="L12" s="13" t="s">
        <v>4197</v>
      </c>
      <c r="M12" s="13" t="s">
        <v>2229</v>
      </c>
      <c r="N12" s="13" t="s">
        <v>3009</v>
      </c>
      <c r="O12" s="13">
        <v>1.0</v>
      </c>
      <c r="P12" s="13" t="s">
        <v>4192</v>
      </c>
      <c r="Q12" s="14"/>
      <c r="R12" s="14"/>
      <c r="S12" s="14"/>
      <c r="T12" s="14"/>
      <c r="U12" s="13">
        <v>26219.0</v>
      </c>
      <c r="V12" s="93">
        <v>42565.0</v>
      </c>
      <c r="Y12">
        <f t="shared" si="2"/>
        <v>0</v>
      </c>
    </row>
    <row r="13">
      <c r="A13" s="10">
        <v>42552.0</v>
      </c>
      <c r="B13" s="11">
        <v>0.5354166666666667</v>
      </c>
      <c r="C13" s="13" t="s">
        <v>3316</v>
      </c>
      <c r="D13" s="13" t="s">
        <v>26</v>
      </c>
      <c r="E13" s="11">
        <v>0.5354166666666667</v>
      </c>
      <c r="F13" s="13" t="s">
        <v>29</v>
      </c>
      <c r="G13" s="10">
        <v>42564.0</v>
      </c>
      <c r="H13" s="54">
        <v>42564.0</v>
      </c>
      <c r="I13" s="11">
        <v>0.6423611111111112</v>
      </c>
      <c r="J13" s="14"/>
      <c r="K13" s="13" t="s">
        <v>33</v>
      </c>
      <c r="L13" s="13" t="s">
        <v>4201</v>
      </c>
      <c r="M13" s="13" t="s">
        <v>2229</v>
      </c>
      <c r="N13" s="13" t="s">
        <v>4202</v>
      </c>
      <c r="O13" s="13">
        <v>1.0</v>
      </c>
      <c r="P13" s="13" t="s">
        <v>4192</v>
      </c>
      <c r="Q13" s="14"/>
      <c r="R13" s="14"/>
      <c r="S13" s="14"/>
      <c r="T13" s="14"/>
      <c r="U13" s="13">
        <v>26219.0</v>
      </c>
      <c r="V13" s="93">
        <v>42565.0</v>
      </c>
      <c r="Y13">
        <f t="shared" si="2"/>
        <v>0</v>
      </c>
    </row>
    <row r="14">
      <c r="A14" s="10">
        <v>42552.0</v>
      </c>
      <c r="B14" s="11">
        <v>0.5354166666666667</v>
      </c>
      <c r="C14" s="13" t="s">
        <v>3316</v>
      </c>
      <c r="D14" s="13" t="s">
        <v>26</v>
      </c>
      <c r="E14" s="11">
        <v>0.5354166666666667</v>
      </c>
      <c r="F14" s="13" t="s">
        <v>29</v>
      </c>
      <c r="G14" s="10">
        <v>42564.0</v>
      </c>
      <c r="H14" s="54">
        <v>42564.0</v>
      </c>
      <c r="I14" s="11">
        <v>0.6423611111111112</v>
      </c>
      <c r="J14" s="14"/>
      <c r="K14" s="13" t="s">
        <v>33</v>
      </c>
      <c r="L14" s="13" t="s">
        <v>4205</v>
      </c>
      <c r="M14" s="13" t="s">
        <v>2229</v>
      </c>
      <c r="N14" s="13" t="s">
        <v>4207</v>
      </c>
      <c r="O14" s="13">
        <v>1.0</v>
      </c>
      <c r="P14" s="13" t="s">
        <v>4192</v>
      </c>
      <c r="Q14" s="14"/>
      <c r="R14" s="14"/>
      <c r="S14" s="14"/>
      <c r="T14" s="14"/>
      <c r="U14" s="13">
        <v>26219.0</v>
      </c>
      <c r="V14" s="93">
        <v>42565.0</v>
      </c>
      <c r="Y14">
        <f t="shared" si="2"/>
        <v>0</v>
      </c>
    </row>
    <row r="15">
      <c r="A15" s="10">
        <v>42552.0</v>
      </c>
      <c r="B15" s="11">
        <v>0.5506944444444445</v>
      </c>
      <c r="C15" s="13" t="s">
        <v>4209</v>
      </c>
      <c r="D15" s="13" t="s">
        <v>26</v>
      </c>
      <c r="E15" s="11">
        <v>0.5506944444444445</v>
      </c>
      <c r="F15" s="13" t="s">
        <v>29</v>
      </c>
      <c r="G15" s="10">
        <v>42566.0</v>
      </c>
      <c r="H15" s="12">
        <v>42552.0</v>
      </c>
      <c r="I15" s="11">
        <v>0.7743055555555556</v>
      </c>
      <c r="J15" s="14"/>
      <c r="K15" s="13" t="s">
        <v>587</v>
      </c>
      <c r="L15" s="13" t="s">
        <v>4212</v>
      </c>
      <c r="M15" s="13" t="s">
        <v>3641</v>
      </c>
      <c r="N15" s="13" t="s">
        <v>4213</v>
      </c>
      <c r="O15" s="13">
        <v>1.0</v>
      </c>
      <c r="P15" s="13" t="s">
        <v>4214</v>
      </c>
      <c r="Q15" s="13" t="s">
        <v>4215</v>
      </c>
      <c r="R15" s="13">
        <v>383070.0</v>
      </c>
      <c r="S15" s="14"/>
      <c r="T15" s="14"/>
      <c r="U15" s="13">
        <v>26156.0</v>
      </c>
      <c r="V15" s="17">
        <v>42552.0</v>
      </c>
      <c r="Y15">
        <f t="shared" si="2"/>
        <v>-14</v>
      </c>
    </row>
    <row r="16">
      <c r="A16" s="10">
        <v>42552.0</v>
      </c>
      <c r="B16" s="11">
        <v>0.5701388888888889</v>
      </c>
      <c r="C16" s="13" t="s">
        <v>4209</v>
      </c>
      <c r="D16" s="13" t="s">
        <v>26</v>
      </c>
      <c r="E16" s="11">
        <v>0.5701388888888889</v>
      </c>
      <c r="F16" s="13" t="s">
        <v>29</v>
      </c>
      <c r="G16" s="10">
        <v>42597.0</v>
      </c>
      <c r="H16" s="12">
        <v>42586.0</v>
      </c>
      <c r="I16" s="11">
        <v>0.53125</v>
      </c>
      <c r="J16" s="14"/>
      <c r="K16" s="13" t="s">
        <v>33</v>
      </c>
      <c r="L16" s="13" t="s">
        <v>4216</v>
      </c>
      <c r="M16" s="13" t="s">
        <v>4217</v>
      </c>
      <c r="N16" s="13" t="s">
        <v>4218</v>
      </c>
      <c r="O16" s="13">
        <v>1.0</v>
      </c>
      <c r="P16" s="13" t="s">
        <v>4220</v>
      </c>
      <c r="Q16" s="13" t="s">
        <v>4222</v>
      </c>
      <c r="R16" s="13" t="s">
        <v>4223</v>
      </c>
      <c r="S16" s="14"/>
      <c r="T16" s="14"/>
      <c r="U16" s="13">
        <v>26403.0</v>
      </c>
      <c r="V16" s="93">
        <v>42590.0</v>
      </c>
      <c r="Y16">
        <f t="shared" si="2"/>
        <v>-11</v>
      </c>
    </row>
    <row r="17">
      <c r="A17" s="10">
        <v>42552.0</v>
      </c>
      <c r="B17" s="11">
        <v>0.5701388888888889</v>
      </c>
      <c r="C17" s="13" t="s">
        <v>4209</v>
      </c>
      <c r="D17" s="13" t="s">
        <v>26</v>
      </c>
      <c r="E17" s="11">
        <v>0.5701388888888889</v>
      </c>
      <c r="F17" s="13" t="s">
        <v>29</v>
      </c>
      <c r="G17" s="10">
        <v>42597.0</v>
      </c>
      <c r="H17" s="12">
        <v>42579.0</v>
      </c>
      <c r="I17" s="11">
        <v>0.3125</v>
      </c>
      <c r="J17" s="14"/>
      <c r="K17" s="13" t="s">
        <v>33</v>
      </c>
      <c r="L17" s="13" t="s">
        <v>4224</v>
      </c>
      <c r="M17" s="13" t="s">
        <v>4217</v>
      </c>
      <c r="N17" s="13" t="s">
        <v>4218</v>
      </c>
      <c r="O17" s="13">
        <v>1.0</v>
      </c>
      <c r="P17" s="13" t="s">
        <v>4227</v>
      </c>
      <c r="Q17" s="13" t="s">
        <v>4222</v>
      </c>
      <c r="R17" s="13" t="s">
        <v>4223</v>
      </c>
      <c r="S17" s="14"/>
      <c r="T17" s="14"/>
      <c r="U17" s="13">
        <v>26322.0</v>
      </c>
      <c r="V17" s="93">
        <v>42579.0</v>
      </c>
      <c r="Y17">
        <f t="shared" si="2"/>
        <v>-18</v>
      </c>
    </row>
    <row r="18">
      <c r="A18" s="10">
        <v>42552.0</v>
      </c>
      <c r="B18" s="11">
        <v>0.5701388888888889</v>
      </c>
      <c r="C18" s="13" t="s">
        <v>4209</v>
      </c>
      <c r="D18" s="13" t="s">
        <v>26</v>
      </c>
      <c r="E18" s="11">
        <v>0.5701388888888889</v>
      </c>
      <c r="F18" s="13" t="s">
        <v>29</v>
      </c>
      <c r="G18" s="10">
        <v>42597.0</v>
      </c>
      <c r="H18" s="12">
        <v>42586.0</v>
      </c>
      <c r="I18" s="11">
        <v>0.53125</v>
      </c>
      <c r="J18" s="14"/>
      <c r="K18" s="13" t="s">
        <v>33</v>
      </c>
      <c r="L18" s="13" t="s">
        <v>4229</v>
      </c>
      <c r="M18" s="13" t="s">
        <v>4217</v>
      </c>
      <c r="N18" s="13" t="s">
        <v>4231</v>
      </c>
      <c r="O18" s="13">
        <v>1.0</v>
      </c>
      <c r="P18" s="13" t="s">
        <v>4220</v>
      </c>
      <c r="Q18" s="13" t="s">
        <v>4222</v>
      </c>
      <c r="R18" s="13" t="s">
        <v>4223</v>
      </c>
      <c r="S18" s="14"/>
      <c r="T18" s="14"/>
      <c r="U18" s="13">
        <v>26403.0</v>
      </c>
      <c r="V18" s="93">
        <v>42590.0</v>
      </c>
      <c r="Y18">
        <f t="shared" si="2"/>
        <v>-11</v>
      </c>
    </row>
    <row r="19">
      <c r="A19" s="10">
        <v>42552.0</v>
      </c>
      <c r="B19" s="11">
        <v>0.5701388888888889</v>
      </c>
      <c r="C19" s="13" t="s">
        <v>4209</v>
      </c>
      <c r="D19" s="13" t="s">
        <v>26</v>
      </c>
      <c r="E19" s="11">
        <v>0.5701388888888889</v>
      </c>
      <c r="F19" s="13" t="s">
        <v>29</v>
      </c>
      <c r="G19" s="10">
        <v>42597.0</v>
      </c>
      <c r="H19" s="12">
        <v>42579.0</v>
      </c>
      <c r="I19" s="11">
        <v>0.3125</v>
      </c>
      <c r="J19" s="14"/>
      <c r="K19" s="13" t="s">
        <v>33</v>
      </c>
      <c r="L19" s="13" t="s">
        <v>4235</v>
      </c>
      <c r="M19" s="13" t="s">
        <v>4217</v>
      </c>
      <c r="N19" s="13" t="s">
        <v>4231</v>
      </c>
      <c r="O19" s="13">
        <v>1.0</v>
      </c>
      <c r="P19" s="13" t="s">
        <v>4237</v>
      </c>
      <c r="Q19" s="13" t="s">
        <v>4222</v>
      </c>
      <c r="R19" s="13" t="s">
        <v>4223</v>
      </c>
      <c r="S19" s="14"/>
      <c r="T19" s="14"/>
      <c r="U19" s="13">
        <v>26322.0</v>
      </c>
      <c r="V19" s="93">
        <v>42579.0</v>
      </c>
      <c r="Y19">
        <f t="shared" si="2"/>
        <v>-18</v>
      </c>
    </row>
    <row r="20">
      <c r="A20" s="10">
        <v>42552.0</v>
      </c>
      <c r="B20" s="11">
        <v>0.5701388888888889</v>
      </c>
      <c r="C20" s="13" t="s">
        <v>4209</v>
      </c>
      <c r="D20" s="13" t="s">
        <v>26</v>
      </c>
      <c r="E20" s="11">
        <v>0.5701388888888889</v>
      </c>
      <c r="F20" s="13" t="s">
        <v>29</v>
      </c>
      <c r="G20" s="10">
        <v>42597.0</v>
      </c>
      <c r="H20" s="13" t="s">
        <v>4242</v>
      </c>
      <c r="I20" s="13" t="s">
        <v>4242</v>
      </c>
      <c r="J20" s="14"/>
      <c r="K20" s="13" t="s">
        <v>33</v>
      </c>
      <c r="L20" s="13" t="s">
        <v>4243</v>
      </c>
      <c r="M20" s="13" t="s">
        <v>4217</v>
      </c>
      <c r="N20" s="13" t="s">
        <v>4244</v>
      </c>
      <c r="O20" s="13">
        <v>1.0</v>
      </c>
      <c r="P20" s="13" t="s">
        <v>4220</v>
      </c>
      <c r="Q20" s="13" t="s">
        <v>4222</v>
      </c>
      <c r="R20" s="13" t="s">
        <v>4223</v>
      </c>
      <c r="S20" s="14"/>
      <c r="T20" s="14"/>
      <c r="U20" s="13" t="s">
        <v>288</v>
      </c>
      <c r="V20" s="16" t="s">
        <v>288</v>
      </c>
    </row>
    <row r="21">
      <c r="A21" s="10">
        <v>42552.0</v>
      </c>
      <c r="B21" s="11">
        <v>0.5701388888888889</v>
      </c>
      <c r="C21" s="13" t="s">
        <v>4209</v>
      </c>
      <c r="D21" s="13" t="s">
        <v>26</v>
      </c>
      <c r="E21" s="11">
        <v>0.5701388888888889</v>
      </c>
      <c r="F21" s="13" t="s">
        <v>29</v>
      </c>
      <c r="G21" s="10">
        <v>42597.0</v>
      </c>
      <c r="H21" s="12">
        <v>42579.0</v>
      </c>
      <c r="I21" s="11">
        <v>0.3125</v>
      </c>
      <c r="J21" s="14"/>
      <c r="K21" s="13" t="s">
        <v>33</v>
      </c>
      <c r="L21" s="13" t="s">
        <v>4247</v>
      </c>
      <c r="M21" s="13" t="s">
        <v>4217</v>
      </c>
      <c r="N21" s="13" t="s">
        <v>4244</v>
      </c>
      <c r="O21" s="13">
        <v>1.0</v>
      </c>
      <c r="P21" s="13" t="s">
        <v>4251</v>
      </c>
      <c r="Q21" s="13" t="s">
        <v>4222</v>
      </c>
      <c r="R21" s="13" t="s">
        <v>4223</v>
      </c>
      <c r="S21" s="14"/>
      <c r="T21" s="14"/>
      <c r="U21" s="13">
        <v>26322.0</v>
      </c>
      <c r="V21" s="93">
        <v>42579.0</v>
      </c>
      <c r="Y21">
        <f t="shared" ref="Y21:Y31" si="3">H21-G21</f>
        <v>-18</v>
      </c>
    </row>
    <row r="22">
      <c r="A22" s="10">
        <v>42552.0</v>
      </c>
      <c r="B22" s="11">
        <v>0.5701388888888889</v>
      </c>
      <c r="C22" s="13" t="s">
        <v>4209</v>
      </c>
      <c r="D22" s="13" t="s">
        <v>26</v>
      </c>
      <c r="E22" s="11">
        <v>0.5701388888888889</v>
      </c>
      <c r="F22" s="13" t="s">
        <v>29</v>
      </c>
      <c r="G22" s="10">
        <v>42597.0</v>
      </c>
      <c r="H22" s="12">
        <v>42586.0</v>
      </c>
      <c r="I22" s="11">
        <v>0.53125</v>
      </c>
      <c r="J22" s="14"/>
      <c r="K22" s="13" t="s">
        <v>33</v>
      </c>
      <c r="L22" s="13" t="s">
        <v>4257</v>
      </c>
      <c r="M22" s="13" t="s">
        <v>4217</v>
      </c>
      <c r="N22" s="13" t="s">
        <v>4259</v>
      </c>
      <c r="O22" s="13">
        <v>1.0</v>
      </c>
      <c r="P22" s="13" t="s">
        <v>4220</v>
      </c>
      <c r="Q22" s="13" t="s">
        <v>4222</v>
      </c>
      <c r="R22" s="13" t="s">
        <v>4223</v>
      </c>
      <c r="S22" s="14"/>
      <c r="T22" s="14"/>
      <c r="U22" s="13">
        <v>26403.0</v>
      </c>
      <c r="V22" s="93">
        <v>42590.0</v>
      </c>
      <c r="Y22">
        <f t="shared" si="3"/>
        <v>-11</v>
      </c>
    </row>
    <row r="23">
      <c r="A23" s="10">
        <v>42552.0</v>
      </c>
      <c r="B23" s="11">
        <v>0.5701388888888889</v>
      </c>
      <c r="C23" s="13" t="s">
        <v>4209</v>
      </c>
      <c r="D23" s="13" t="s">
        <v>26</v>
      </c>
      <c r="E23" s="11">
        <v>0.5701388888888889</v>
      </c>
      <c r="F23" s="13" t="s">
        <v>29</v>
      </c>
      <c r="G23" s="10">
        <v>42597.0</v>
      </c>
      <c r="H23" s="12">
        <v>42579.0</v>
      </c>
      <c r="I23" s="11">
        <v>0.3125</v>
      </c>
      <c r="J23" s="14"/>
      <c r="K23" s="13" t="s">
        <v>33</v>
      </c>
      <c r="L23" s="13" t="s">
        <v>4266</v>
      </c>
      <c r="M23" s="13" t="s">
        <v>4217</v>
      </c>
      <c r="N23" s="13" t="s">
        <v>4259</v>
      </c>
      <c r="O23" s="13">
        <v>1.0</v>
      </c>
      <c r="P23" s="13" t="s">
        <v>4267</v>
      </c>
      <c r="Q23" s="13" t="s">
        <v>4222</v>
      </c>
      <c r="R23" s="13" t="s">
        <v>4223</v>
      </c>
      <c r="S23" s="14"/>
      <c r="T23" s="14"/>
      <c r="U23" s="13">
        <v>26322.0</v>
      </c>
      <c r="V23" s="93">
        <v>42579.0</v>
      </c>
      <c r="Y23">
        <f t="shared" si="3"/>
        <v>-18</v>
      </c>
    </row>
    <row r="24">
      <c r="A24" s="10">
        <v>42552.0</v>
      </c>
      <c r="B24" s="11">
        <v>0.5701388888888889</v>
      </c>
      <c r="C24" s="13" t="s">
        <v>4209</v>
      </c>
      <c r="D24" s="13" t="s">
        <v>26</v>
      </c>
      <c r="E24" s="11">
        <v>0.5701388888888889</v>
      </c>
      <c r="F24" s="13" t="s">
        <v>29</v>
      </c>
      <c r="G24" s="10">
        <v>42597.0</v>
      </c>
      <c r="H24" s="12">
        <v>42586.0</v>
      </c>
      <c r="I24" s="11">
        <v>0.53125</v>
      </c>
      <c r="J24" s="14"/>
      <c r="K24" s="13" t="s">
        <v>33</v>
      </c>
      <c r="L24" s="13" t="s">
        <v>4273</v>
      </c>
      <c r="M24" s="13" t="s">
        <v>4217</v>
      </c>
      <c r="N24" s="13" t="s">
        <v>4274</v>
      </c>
      <c r="O24" s="13">
        <v>1.0</v>
      </c>
      <c r="P24" s="13" t="s">
        <v>4220</v>
      </c>
      <c r="Q24" s="13" t="s">
        <v>4222</v>
      </c>
      <c r="R24" s="13" t="s">
        <v>4223</v>
      </c>
      <c r="S24" s="14"/>
      <c r="T24" s="14"/>
      <c r="U24" s="13">
        <v>26403.0</v>
      </c>
      <c r="V24" s="93">
        <v>42590.0</v>
      </c>
      <c r="Y24">
        <f t="shared" si="3"/>
        <v>-11</v>
      </c>
    </row>
    <row r="25">
      <c r="A25" s="10">
        <v>42552.0</v>
      </c>
      <c r="B25" s="11">
        <v>0.5701388888888889</v>
      </c>
      <c r="C25" s="13" t="s">
        <v>4209</v>
      </c>
      <c r="D25" s="13" t="s">
        <v>26</v>
      </c>
      <c r="E25" s="11">
        <v>0.5701388888888889</v>
      </c>
      <c r="F25" s="13" t="s">
        <v>29</v>
      </c>
      <c r="G25" s="10">
        <v>42597.0</v>
      </c>
      <c r="H25" s="12">
        <v>42579.0</v>
      </c>
      <c r="I25" s="11">
        <v>0.3125</v>
      </c>
      <c r="J25" s="14"/>
      <c r="K25" s="13" t="s">
        <v>33</v>
      </c>
      <c r="L25" s="13" t="s">
        <v>4278</v>
      </c>
      <c r="M25" s="13" t="s">
        <v>4217</v>
      </c>
      <c r="N25" s="13" t="s">
        <v>4274</v>
      </c>
      <c r="O25" s="13">
        <v>1.0</v>
      </c>
      <c r="P25" s="13" t="s">
        <v>4279</v>
      </c>
      <c r="Q25" s="13" t="s">
        <v>4222</v>
      </c>
      <c r="R25" s="13" t="s">
        <v>4223</v>
      </c>
      <c r="S25" s="14"/>
      <c r="T25" s="14"/>
      <c r="U25" s="13">
        <v>26322.0</v>
      </c>
      <c r="V25" s="93">
        <v>42579.0</v>
      </c>
      <c r="Y25">
        <f t="shared" si="3"/>
        <v>-18</v>
      </c>
    </row>
    <row r="26">
      <c r="A26" s="10">
        <v>42552.0</v>
      </c>
      <c r="B26" s="11">
        <v>0.5701388888888889</v>
      </c>
      <c r="C26" s="13" t="s">
        <v>4209</v>
      </c>
      <c r="D26" s="13" t="s">
        <v>26</v>
      </c>
      <c r="E26" s="11">
        <v>0.5701388888888889</v>
      </c>
      <c r="F26" s="13" t="s">
        <v>29</v>
      </c>
      <c r="G26" s="10">
        <v>42597.0</v>
      </c>
      <c r="H26" s="12">
        <v>42586.0</v>
      </c>
      <c r="I26" s="11">
        <v>0.53125</v>
      </c>
      <c r="J26" s="14"/>
      <c r="K26" s="13" t="s">
        <v>33</v>
      </c>
      <c r="L26" s="13" t="s">
        <v>4282</v>
      </c>
      <c r="M26" s="13" t="s">
        <v>4217</v>
      </c>
      <c r="N26" s="13" t="s">
        <v>4283</v>
      </c>
      <c r="O26" s="13">
        <v>1.0</v>
      </c>
      <c r="P26" s="13" t="s">
        <v>4220</v>
      </c>
      <c r="Q26" s="13" t="s">
        <v>4222</v>
      </c>
      <c r="R26" s="13" t="s">
        <v>4223</v>
      </c>
      <c r="S26" s="14"/>
      <c r="T26" s="14"/>
      <c r="U26" s="13">
        <v>26403.0</v>
      </c>
      <c r="V26" s="93">
        <v>42590.0</v>
      </c>
      <c r="Y26">
        <f t="shared" si="3"/>
        <v>-11</v>
      </c>
    </row>
    <row r="27">
      <c r="A27" s="10">
        <v>42552.0</v>
      </c>
      <c r="B27" s="11">
        <v>0.5701388888888889</v>
      </c>
      <c r="C27" s="13" t="s">
        <v>4209</v>
      </c>
      <c r="D27" s="13" t="s">
        <v>26</v>
      </c>
      <c r="E27" s="11">
        <v>0.5701388888888889</v>
      </c>
      <c r="F27" s="13" t="s">
        <v>29</v>
      </c>
      <c r="G27" s="10">
        <v>42597.0</v>
      </c>
      <c r="H27" s="12">
        <v>42579.0</v>
      </c>
      <c r="I27" s="11">
        <v>0.3125</v>
      </c>
      <c r="J27" s="14"/>
      <c r="K27" s="13" t="s">
        <v>33</v>
      </c>
      <c r="L27" s="13" t="s">
        <v>4286</v>
      </c>
      <c r="M27" s="13" t="s">
        <v>4217</v>
      </c>
      <c r="N27" s="13" t="s">
        <v>4283</v>
      </c>
      <c r="O27" s="13">
        <v>1.0</v>
      </c>
      <c r="P27" s="13" t="s">
        <v>4287</v>
      </c>
      <c r="Q27" s="13" t="s">
        <v>4222</v>
      </c>
      <c r="R27" s="13" t="s">
        <v>4223</v>
      </c>
      <c r="S27" s="14"/>
      <c r="T27" s="14"/>
      <c r="U27" s="13">
        <v>26322.0</v>
      </c>
      <c r="V27" s="93">
        <v>42579.0</v>
      </c>
      <c r="Y27">
        <f t="shared" si="3"/>
        <v>-18</v>
      </c>
    </row>
    <row r="28">
      <c r="A28" s="10">
        <v>42552.0</v>
      </c>
      <c r="B28" s="11">
        <v>0.5701388888888889</v>
      </c>
      <c r="C28" s="13" t="s">
        <v>4209</v>
      </c>
      <c r="D28" s="13" t="s">
        <v>26</v>
      </c>
      <c r="E28" s="11">
        <v>0.5701388888888889</v>
      </c>
      <c r="F28" s="13" t="s">
        <v>29</v>
      </c>
      <c r="G28" s="10">
        <v>42597.0</v>
      </c>
      <c r="H28" s="12">
        <v>42586.0</v>
      </c>
      <c r="I28" s="11">
        <v>0.53125</v>
      </c>
      <c r="J28" s="14"/>
      <c r="K28" s="13" t="s">
        <v>33</v>
      </c>
      <c r="L28" s="13" t="s">
        <v>4290</v>
      </c>
      <c r="M28" s="13" t="s">
        <v>4217</v>
      </c>
      <c r="N28" s="13" t="s">
        <v>4291</v>
      </c>
      <c r="O28" s="13">
        <v>1.0</v>
      </c>
      <c r="P28" s="13" t="s">
        <v>4220</v>
      </c>
      <c r="Q28" s="13" t="s">
        <v>4222</v>
      </c>
      <c r="R28" s="13" t="s">
        <v>4223</v>
      </c>
      <c r="S28" s="14"/>
      <c r="T28" s="14"/>
      <c r="U28" s="13">
        <v>26403.0</v>
      </c>
      <c r="V28" s="93">
        <v>42590.0</v>
      </c>
      <c r="Y28">
        <f t="shared" si="3"/>
        <v>-11</v>
      </c>
    </row>
    <row r="29">
      <c r="A29" s="10">
        <v>42552.0</v>
      </c>
      <c r="B29" s="11">
        <v>0.5701388888888889</v>
      </c>
      <c r="C29" s="13" t="s">
        <v>4209</v>
      </c>
      <c r="D29" s="13" t="s">
        <v>26</v>
      </c>
      <c r="E29" s="11">
        <v>0.5701388888888889</v>
      </c>
      <c r="F29" s="13" t="s">
        <v>29</v>
      </c>
      <c r="G29" s="10">
        <v>42597.0</v>
      </c>
      <c r="H29" s="12">
        <v>42579.0</v>
      </c>
      <c r="I29" s="11">
        <v>0.3125</v>
      </c>
      <c r="J29" s="14"/>
      <c r="K29" s="13" t="s">
        <v>33</v>
      </c>
      <c r="L29" s="13" t="s">
        <v>4294</v>
      </c>
      <c r="M29" s="13" t="s">
        <v>4217</v>
      </c>
      <c r="N29" s="13" t="s">
        <v>4291</v>
      </c>
      <c r="O29" s="13">
        <v>1.0</v>
      </c>
      <c r="P29" s="13" t="s">
        <v>4295</v>
      </c>
      <c r="Q29" s="13" t="s">
        <v>4222</v>
      </c>
      <c r="R29" s="13" t="s">
        <v>4223</v>
      </c>
      <c r="S29" s="14"/>
      <c r="T29" s="14"/>
      <c r="U29" s="13">
        <v>26322.0</v>
      </c>
      <c r="V29" s="93">
        <v>42579.0</v>
      </c>
      <c r="Y29">
        <f t="shared" si="3"/>
        <v>-18</v>
      </c>
    </row>
    <row r="30">
      <c r="A30" s="10">
        <v>42552.0</v>
      </c>
      <c r="B30" s="11">
        <v>0.5701388888888889</v>
      </c>
      <c r="C30" s="13" t="s">
        <v>4209</v>
      </c>
      <c r="D30" s="13" t="s">
        <v>26</v>
      </c>
      <c r="E30" s="11">
        <v>0.5701388888888889</v>
      </c>
      <c r="F30" s="13" t="s">
        <v>29</v>
      </c>
      <c r="G30" s="10">
        <v>42597.0</v>
      </c>
      <c r="H30" s="12">
        <v>42586.0</v>
      </c>
      <c r="I30" s="11">
        <v>0.53125</v>
      </c>
      <c r="J30" s="14"/>
      <c r="K30" s="13" t="s">
        <v>33</v>
      </c>
      <c r="L30" s="13" t="s">
        <v>4299</v>
      </c>
      <c r="M30" s="13" t="s">
        <v>4217</v>
      </c>
      <c r="N30" s="13" t="s">
        <v>4302</v>
      </c>
      <c r="O30" s="13">
        <v>1.0</v>
      </c>
      <c r="P30" s="13" t="s">
        <v>4220</v>
      </c>
      <c r="Q30" s="13" t="s">
        <v>4222</v>
      </c>
      <c r="R30" s="13" t="s">
        <v>4223</v>
      </c>
      <c r="S30" s="14"/>
      <c r="T30" s="14"/>
      <c r="U30" s="13">
        <v>26403.0</v>
      </c>
      <c r="V30" s="93">
        <v>42590.0</v>
      </c>
      <c r="Y30">
        <f t="shared" si="3"/>
        <v>-11</v>
      </c>
    </row>
    <row r="31">
      <c r="A31" s="10">
        <v>42552.0</v>
      </c>
      <c r="B31" s="11">
        <v>0.5701388888888889</v>
      </c>
      <c r="C31" s="13" t="s">
        <v>4209</v>
      </c>
      <c r="D31" s="13" t="s">
        <v>26</v>
      </c>
      <c r="E31" s="11">
        <v>0.5701388888888889</v>
      </c>
      <c r="F31" s="13" t="s">
        <v>29</v>
      </c>
      <c r="G31" s="10">
        <v>42597.0</v>
      </c>
      <c r="H31" s="12">
        <v>42579.0</v>
      </c>
      <c r="I31" s="11">
        <v>0.3125</v>
      </c>
      <c r="J31" s="14"/>
      <c r="K31" s="13" t="s">
        <v>33</v>
      </c>
      <c r="L31" s="13" t="s">
        <v>4309</v>
      </c>
      <c r="M31" s="13" t="s">
        <v>4217</v>
      </c>
      <c r="N31" s="13" t="s">
        <v>4302</v>
      </c>
      <c r="O31" s="13">
        <v>1.0</v>
      </c>
      <c r="P31" s="13" t="s">
        <v>4310</v>
      </c>
      <c r="Q31" s="13" t="s">
        <v>4222</v>
      </c>
      <c r="R31" s="13" t="s">
        <v>4223</v>
      </c>
      <c r="S31" s="14"/>
      <c r="T31" s="14"/>
      <c r="U31" s="13">
        <v>26322.0</v>
      </c>
      <c r="V31" s="93">
        <v>42579.0</v>
      </c>
      <c r="Y31">
        <f t="shared" si="3"/>
        <v>-18</v>
      </c>
    </row>
    <row r="32">
      <c r="A32" s="10">
        <v>42552.0</v>
      </c>
      <c r="B32" s="11">
        <v>0.5701388888888889</v>
      </c>
      <c r="C32" s="13" t="s">
        <v>4209</v>
      </c>
      <c r="D32" s="13" t="s">
        <v>26</v>
      </c>
      <c r="E32" s="11">
        <v>0.5701388888888889</v>
      </c>
      <c r="F32" s="13" t="s">
        <v>29</v>
      </c>
      <c r="G32" s="10">
        <v>42597.0</v>
      </c>
      <c r="H32" s="13" t="s">
        <v>4242</v>
      </c>
      <c r="I32" s="13" t="s">
        <v>4242</v>
      </c>
      <c r="J32" s="14"/>
      <c r="K32" s="13" t="s">
        <v>33</v>
      </c>
      <c r="L32" s="13" t="s">
        <v>4314</v>
      </c>
      <c r="M32" s="13" t="s">
        <v>4217</v>
      </c>
      <c r="N32" s="13" t="s">
        <v>4315</v>
      </c>
      <c r="O32" s="13">
        <v>1.0</v>
      </c>
      <c r="P32" s="13" t="s">
        <v>4220</v>
      </c>
      <c r="Q32" s="13" t="s">
        <v>4222</v>
      </c>
      <c r="R32" s="13" t="s">
        <v>4223</v>
      </c>
      <c r="S32" s="14"/>
      <c r="T32" s="14"/>
      <c r="U32" s="13" t="s">
        <v>288</v>
      </c>
      <c r="V32" s="16" t="s">
        <v>288</v>
      </c>
    </row>
    <row r="33">
      <c r="A33" s="10">
        <v>42552.0</v>
      </c>
      <c r="B33" s="11">
        <v>0.5701388888888889</v>
      </c>
      <c r="C33" s="13" t="s">
        <v>4209</v>
      </c>
      <c r="D33" s="13" t="s">
        <v>26</v>
      </c>
      <c r="E33" s="11">
        <v>0.5701388888888889</v>
      </c>
      <c r="F33" s="13" t="s">
        <v>29</v>
      </c>
      <c r="G33" s="10">
        <v>42597.0</v>
      </c>
      <c r="H33" s="12">
        <v>42579.0</v>
      </c>
      <c r="I33" s="11">
        <v>0.3125</v>
      </c>
      <c r="J33" s="14"/>
      <c r="K33" s="13" t="s">
        <v>33</v>
      </c>
      <c r="L33" s="13" t="s">
        <v>4320</v>
      </c>
      <c r="M33" s="13" t="s">
        <v>4217</v>
      </c>
      <c r="N33" s="13" t="s">
        <v>4315</v>
      </c>
      <c r="O33" s="13">
        <v>1.0</v>
      </c>
      <c r="P33" s="13" t="s">
        <v>4322</v>
      </c>
      <c r="Q33" s="13" t="s">
        <v>4222</v>
      </c>
      <c r="R33" s="13" t="s">
        <v>4223</v>
      </c>
      <c r="S33" s="14"/>
      <c r="T33" s="14"/>
      <c r="U33" s="13">
        <v>26322.0</v>
      </c>
      <c r="V33" s="93">
        <v>42579.0</v>
      </c>
      <c r="Y33">
        <f t="shared" ref="Y33:Y48" si="4">H33-G33</f>
        <v>-18</v>
      </c>
    </row>
    <row r="34">
      <c r="A34" s="10">
        <v>42552.0</v>
      </c>
      <c r="B34" s="11">
        <v>0.5701388888888889</v>
      </c>
      <c r="C34" s="13" t="s">
        <v>4209</v>
      </c>
      <c r="D34" s="13" t="s">
        <v>26</v>
      </c>
      <c r="E34" s="11">
        <v>0.5701388888888889</v>
      </c>
      <c r="F34" s="13" t="s">
        <v>29</v>
      </c>
      <c r="G34" s="10">
        <v>42597.0</v>
      </c>
      <c r="H34" s="12">
        <v>42611.0</v>
      </c>
      <c r="I34" s="11">
        <v>0.4479166666666667</v>
      </c>
      <c r="J34" s="14"/>
      <c r="K34" s="13" t="s">
        <v>33</v>
      </c>
      <c r="L34" s="13" t="s">
        <v>4329</v>
      </c>
      <c r="M34" s="13" t="s">
        <v>4217</v>
      </c>
      <c r="N34" s="13" t="s">
        <v>4330</v>
      </c>
      <c r="O34" s="13">
        <v>1.0</v>
      </c>
      <c r="P34" s="13" t="s">
        <v>4220</v>
      </c>
      <c r="Q34" s="13" t="s">
        <v>4222</v>
      </c>
      <c r="R34" s="13" t="s">
        <v>4223</v>
      </c>
      <c r="S34" s="14"/>
      <c r="T34" s="14"/>
      <c r="U34" s="13">
        <v>26580.0</v>
      </c>
      <c r="V34" s="93">
        <v>42613.0</v>
      </c>
      <c r="Y34">
        <f t="shared" si="4"/>
        <v>14</v>
      </c>
    </row>
    <row r="35">
      <c r="A35" s="10">
        <v>42552.0</v>
      </c>
      <c r="B35" s="11">
        <v>0.5701388888888889</v>
      </c>
      <c r="C35" s="13" t="s">
        <v>4209</v>
      </c>
      <c r="D35" s="13" t="s">
        <v>26</v>
      </c>
      <c r="E35" s="11">
        <v>0.5701388888888889</v>
      </c>
      <c r="F35" s="13" t="s">
        <v>29</v>
      </c>
      <c r="G35" s="10">
        <v>42597.0</v>
      </c>
      <c r="H35" s="12">
        <v>42579.0</v>
      </c>
      <c r="I35" s="11">
        <v>0.3125</v>
      </c>
      <c r="J35" s="14"/>
      <c r="K35" s="13" t="s">
        <v>33</v>
      </c>
      <c r="L35" s="13" t="s">
        <v>4334</v>
      </c>
      <c r="M35" s="13" t="s">
        <v>4217</v>
      </c>
      <c r="N35" s="13" t="s">
        <v>4330</v>
      </c>
      <c r="O35" s="13">
        <v>1.0</v>
      </c>
      <c r="P35" s="13" t="s">
        <v>4338</v>
      </c>
      <c r="Q35" s="13" t="s">
        <v>4222</v>
      </c>
      <c r="R35" s="13" t="s">
        <v>4223</v>
      </c>
      <c r="S35" s="14"/>
      <c r="T35" s="14"/>
      <c r="U35" s="13">
        <v>26322.0</v>
      </c>
      <c r="V35" s="93">
        <v>42579.0</v>
      </c>
      <c r="Y35">
        <f t="shared" si="4"/>
        <v>-18</v>
      </c>
    </row>
    <row r="36">
      <c r="A36" s="10">
        <v>42552.0</v>
      </c>
      <c r="B36" s="11">
        <v>0.5701388888888889</v>
      </c>
      <c r="C36" s="13" t="s">
        <v>4209</v>
      </c>
      <c r="D36" s="13" t="s">
        <v>26</v>
      </c>
      <c r="E36" s="11">
        <v>0.5701388888888889</v>
      </c>
      <c r="F36" s="13" t="s">
        <v>29</v>
      </c>
      <c r="G36" s="10">
        <v>42597.0</v>
      </c>
      <c r="H36" s="12">
        <v>42586.0</v>
      </c>
      <c r="I36" s="11">
        <v>0.53125</v>
      </c>
      <c r="J36" s="14"/>
      <c r="K36" s="13" t="s">
        <v>33</v>
      </c>
      <c r="L36" s="13" t="s">
        <v>4339</v>
      </c>
      <c r="M36" s="13" t="s">
        <v>4217</v>
      </c>
      <c r="N36" s="13" t="s">
        <v>4340</v>
      </c>
      <c r="O36" s="13">
        <v>1.0</v>
      </c>
      <c r="P36" s="13" t="s">
        <v>4220</v>
      </c>
      <c r="Q36" s="13" t="s">
        <v>4222</v>
      </c>
      <c r="R36" s="13" t="s">
        <v>4223</v>
      </c>
      <c r="S36" s="14"/>
      <c r="T36" s="14"/>
      <c r="U36" s="13">
        <v>26403.0</v>
      </c>
      <c r="V36" s="93">
        <v>42590.0</v>
      </c>
      <c r="Y36">
        <f t="shared" si="4"/>
        <v>-11</v>
      </c>
    </row>
    <row r="37">
      <c r="A37" s="10">
        <v>42552.0</v>
      </c>
      <c r="B37" s="11">
        <v>0.5701388888888889</v>
      </c>
      <c r="C37" s="13" t="s">
        <v>4209</v>
      </c>
      <c r="D37" s="13" t="s">
        <v>26</v>
      </c>
      <c r="E37" s="11">
        <v>0.5701388888888889</v>
      </c>
      <c r="F37" s="13" t="s">
        <v>29</v>
      </c>
      <c r="G37" s="10">
        <v>42597.0</v>
      </c>
      <c r="H37" s="12">
        <v>42579.0</v>
      </c>
      <c r="I37" s="11">
        <v>0.3125</v>
      </c>
      <c r="J37" s="14"/>
      <c r="K37" s="13" t="s">
        <v>33</v>
      </c>
      <c r="L37" s="13" t="s">
        <v>4343</v>
      </c>
      <c r="M37" s="13" t="s">
        <v>4217</v>
      </c>
      <c r="N37" s="13" t="s">
        <v>4340</v>
      </c>
      <c r="O37" s="13">
        <v>1.0</v>
      </c>
      <c r="P37" s="13" t="s">
        <v>4344</v>
      </c>
      <c r="Q37" s="13" t="s">
        <v>4222</v>
      </c>
      <c r="R37" s="13" t="s">
        <v>4223</v>
      </c>
      <c r="S37" s="14"/>
      <c r="T37" s="14"/>
      <c r="U37" s="13">
        <v>26322.0</v>
      </c>
      <c r="V37" s="93">
        <v>42579.0</v>
      </c>
      <c r="Y37">
        <f t="shared" si="4"/>
        <v>-18</v>
      </c>
    </row>
    <row r="38">
      <c r="A38" s="10">
        <v>42552.0</v>
      </c>
      <c r="B38" s="11">
        <v>0.5701388888888889</v>
      </c>
      <c r="C38" s="13" t="s">
        <v>4209</v>
      </c>
      <c r="D38" s="13" t="s">
        <v>26</v>
      </c>
      <c r="E38" s="11">
        <v>0.5701388888888889</v>
      </c>
      <c r="F38" s="13" t="s">
        <v>29</v>
      </c>
      <c r="G38" s="10">
        <v>42597.0</v>
      </c>
      <c r="H38" s="12">
        <v>42611.0</v>
      </c>
      <c r="I38" s="11">
        <v>0.4479166666666667</v>
      </c>
      <c r="J38" s="14"/>
      <c r="K38" s="13" t="s">
        <v>33</v>
      </c>
      <c r="L38" s="13" t="s">
        <v>4350</v>
      </c>
      <c r="M38" s="13" t="s">
        <v>4217</v>
      </c>
      <c r="N38" s="13" t="s">
        <v>4351</v>
      </c>
      <c r="O38" s="13">
        <v>1.0</v>
      </c>
      <c r="P38" s="13" t="s">
        <v>4220</v>
      </c>
      <c r="Q38" s="13" t="s">
        <v>4222</v>
      </c>
      <c r="R38" s="13" t="s">
        <v>4223</v>
      </c>
      <c r="S38" s="14"/>
      <c r="T38" s="14"/>
      <c r="U38" s="13">
        <v>26580.0</v>
      </c>
      <c r="V38" s="93">
        <v>42613.0</v>
      </c>
      <c r="Y38">
        <f t="shared" si="4"/>
        <v>14</v>
      </c>
    </row>
    <row r="39">
      <c r="A39" s="10">
        <v>42552.0</v>
      </c>
      <c r="B39" s="11">
        <v>0.5701388888888889</v>
      </c>
      <c r="C39" s="13" t="s">
        <v>4209</v>
      </c>
      <c r="D39" s="13" t="s">
        <v>26</v>
      </c>
      <c r="E39" s="11">
        <v>0.5701388888888889</v>
      </c>
      <c r="F39" s="13" t="s">
        <v>29</v>
      </c>
      <c r="G39" s="10">
        <v>42597.0</v>
      </c>
      <c r="H39" s="12">
        <v>42579.0</v>
      </c>
      <c r="I39" s="11">
        <v>0.3125</v>
      </c>
      <c r="J39" s="14"/>
      <c r="K39" s="13" t="s">
        <v>33</v>
      </c>
      <c r="L39" s="13" t="s">
        <v>4354</v>
      </c>
      <c r="M39" s="13" t="s">
        <v>4217</v>
      </c>
      <c r="N39" s="13" t="s">
        <v>4351</v>
      </c>
      <c r="O39" s="13">
        <v>1.0</v>
      </c>
      <c r="P39" s="13" t="s">
        <v>4357</v>
      </c>
      <c r="Q39" s="13" t="s">
        <v>4222</v>
      </c>
      <c r="R39" s="13" t="s">
        <v>4223</v>
      </c>
      <c r="S39" s="14"/>
      <c r="T39" s="14"/>
      <c r="U39" s="13">
        <v>26322.0</v>
      </c>
      <c r="V39" s="93">
        <v>42579.0</v>
      </c>
      <c r="Y39">
        <f t="shared" si="4"/>
        <v>-18</v>
      </c>
    </row>
    <row r="40">
      <c r="A40" s="10">
        <v>42552.0</v>
      </c>
      <c r="B40" s="11">
        <v>0.5701388888888889</v>
      </c>
      <c r="C40" s="13" t="s">
        <v>4209</v>
      </c>
      <c r="D40" s="13" t="s">
        <v>26</v>
      </c>
      <c r="E40" s="11">
        <v>0.5701388888888889</v>
      </c>
      <c r="F40" s="13" t="s">
        <v>29</v>
      </c>
      <c r="G40" s="10">
        <v>42597.0</v>
      </c>
      <c r="H40" s="12">
        <v>42611.0</v>
      </c>
      <c r="I40" s="11">
        <v>0.4479166666666667</v>
      </c>
      <c r="J40" s="14"/>
      <c r="K40" s="13" t="s">
        <v>33</v>
      </c>
      <c r="L40" s="13" t="s">
        <v>4362</v>
      </c>
      <c r="M40" s="13" t="s">
        <v>4217</v>
      </c>
      <c r="N40" s="13" t="s">
        <v>4363</v>
      </c>
      <c r="O40" s="13">
        <v>1.0</v>
      </c>
      <c r="P40" s="13" t="s">
        <v>4220</v>
      </c>
      <c r="Q40" s="13" t="s">
        <v>4222</v>
      </c>
      <c r="R40" s="13" t="s">
        <v>4223</v>
      </c>
      <c r="S40" s="14"/>
      <c r="T40" s="14"/>
      <c r="U40" s="13">
        <v>26580.0</v>
      </c>
      <c r="V40" s="93">
        <v>42613.0</v>
      </c>
      <c r="Y40">
        <f t="shared" si="4"/>
        <v>14</v>
      </c>
    </row>
    <row r="41">
      <c r="A41" s="10">
        <v>42552.0</v>
      </c>
      <c r="B41" s="11">
        <v>0.5701388888888889</v>
      </c>
      <c r="C41" s="13" t="s">
        <v>4209</v>
      </c>
      <c r="D41" s="13" t="s">
        <v>26</v>
      </c>
      <c r="E41" s="11">
        <v>0.5701388888888889</v>
      </c>
      <c r="F41" s="13" t="s">
        <v>29</v>
      </c>
      <c r="G41" s="10">
        <v>42597.0</v>
      </c>
      <c r="H41" s="12">
        <v>42579.0</v>
      </c>
      <c r="I41" s="11">
        <v>0.3125</v>
      </c>
      <c r="J41" s="14"/>
      <c r="K41" s="13" t="s">
        <v>33</v>
      </c>
      <c r="L41" s="13" t="s">
        <v>4365</v>
      </c>
      <c r="M41" s="13" t="s">
        <v>4217</v>
      </c>
      <c r="N41" s="13" t="s">
        <v>4363</v>
      </c>
      <c r="O41" s="13">
        <v>1.0</v>
      </c>
      <c r="P41" s="13" t="s">
        <v>4366</v>
      </c>
      <c r="Q41" s="13" t="s">
        <v>4222</v>
      </c>
      <c r="R41" s="13" t="s">
        <v>4223</v>
      </c>
      <c r="S41" s="14"/>
      <c r="T41" s="14"/>
      <c r="U41" s="13">
        <v>26322.0</v>
      </c>
      <c r="V41" s="93">
        <v>42579.0</v>
      </c>
      <c r="Y41">
        <f t="shared" si="4"/>
        <v>-18</v>
      </c>
    </row>
    <row r="42">
      <c r="A42" s="10">
        <v>42552.0</v>
      </c>
      <c r="B42" s="11">
        <v>0.5701388888888889</v>
      </c>
      <c r="C42" s="13" t="s">
        <v>4209</v>
      </c>
      <c r="D42" s="13" t="s">
        <v>26</v>
      </c>
      <c r="E42" s="11">
        <v>0.5701388888888889</v>
      </c>
      <c r="F42" s="13" t="s">
        <v>29</v>
      </c>
      <c r="G42" s="10">
        <v>42597.0</v>
      </c>
      <c r="H42" s="54">
        <v>42611.0</v>
      </c>
      <c r="I42" s="11">
        <v>0.4479166666666667</v>
      </c>
      <c r="J42" s="14"/>
      <c r="K42" s="13" t="s">
        <v>33</v>
      </c>
      <c r="L42" s="100" t="s">
        <v>4369</v>
      </c>
      <c r="M42" s="13" t="s">
        <v>4217</v>
      </c>
      <c r="N42" s="13" t="s">
        <v>4373</v>
      </c>
      <c r="O42" s="13">
        <v>1.0</v>
      </c>
      <c r="P42" s="13" t="s">
        <v>4220</v>
      </c>
      <c r="Q42" s="13" t="s">
        <v>4222</v>
      </c>
      <c r="R42" s="13" t="s">
        <v>4223</v>
      </c>
      <c r="S42" s="14"/>
      <c r="T42" s="14"/>
      <c r="U42" s="13">
        <v>26766.0</v>
      </c>
      <c r="V42" s="93">
        <v>42640.0</v>
      </c>
      <c r="Y42">
        <f t="shared" si="4"/>
        <v>14</v>
      </c>
    </row>
    <row r="43">
      <c r="A43" s="10">
        <v>42552.0</v>
      </c>
      <c r="B43" s="11">
        <v>0.5701388888888889</v>
      </c>
      <c r="C43" s="13" t="s">
        <v>4209</v>
      </c>
      <c r="D43" s="13" t="s">
        <v>26</v>
      </c>
      <c r="E43" s="11">
        <v>0.5701388888888889</v>
      </c>
      <c r="F43" s="13" t="s">
        <v>29</v>
      </c>
      <c r="G43" s="10">
        <v>42597.0</v>
      </c>
      <c r="H43" s="12">
        <v>42579.0</v>
      </c>
      <c r="I43" s="11">
        <v>0.3125</v>
      </c>
      <c r="J43" s="14"/>
      <c r="K43" s="13" t="s">
        <v>33</v>
      </c>
      <c r="L43" s="100" t="s">
        <v>4376</v>
      </c>
      <c r="M43" s="13" t="s">
        <v>4217</v>
      </c>
      <c r="N43" s="13" t="s">
        <v>4373</v>
      </c>
      <c r="O43" s="13">
        <v>1.0</v>
      </c>
      <c r="P43" s="13" t="s">
        <v>4377</v>
      </c>
      <c r="Q43" s="13" t="s">
        <v>4222</v>
      </c>
      <c r="R43" s="13" t="s">
        <v>4223</v>
      </c>
      <c r="S43" s="14"/>
      <c r="T43" s="14"/>
      <c r="U43" s="13">
        <v>26322.0</v>
      </c>
      <c r="V43" s="93">
        <v>42579.0</v>
      </c>
      <c r="Y43">
        <f t="shared" si="4"/>
        <v>-18</v>
      </c>
    </row>
    <row r="44">
      <c r="A44" s="10">
        <v>42552.0</v>
      </c>
      <c r="B44" s="11">
        <v>0.5701388888888889</v>
      </c>
      <c r="C44" s="13" t="s">
        <v>4209</v>
      </c>
      <c r="D44" s="13" t="s">
        <v>26</v>
      </c>
      <c r="E44" s="11">
        <v>0.5701388888888889</v>
      </c>
      <c r="F44" s="13" t="s">
        <v>29</v>
      </c>
      <c r="G44" s="10">
        <v>42597.0</v>
      </c>
      <c r="H44" s="12">
        <v>42611.0</v>
      </c>
      <c r="I44" s="11">
        <v>0.4479166666666667</v>
      </c>
      <c r="J44" s="14"/>
      <c r="K44" s="13" t="s">
        <v>33</v>
      </c>
      <c r="L44" s="13" t="s">
        <v>4380</v>
      </c>
      <c r="M44" s="13" t="s">
        <v>4217</v>
      </c>
      <c r="N44" s="13" t="s">
        <v>4381</v>
      </c>
      <c r="O44" s="13">
        <v>1.0</v>
      </c>
      <c r="P44" s="13" t="s">
        <v>4220</v>
      </c>
      <c r="Q44" s="13" t="s">
        <v>4222</v>
      </c>
      <c r="R44" s="13" t="s">
        <v>4223</v>
      </c>
      <c r="S44" s="14"/>
      <c r="T44" s="14"/>
      <c r="U44" s="13">
        <v>26580.0</v>
      </c>
      <c r="V44" s="93">
        <v>42613.0</v>
      </c>
      <c r="Y44">
        <f t="shared" si="4"/>
        <v>14</v>
      </c>
    </row>
    <row r="45">
      <c r="A45" s="10">
        <v>42552.0</v>
      </c>
      <c r="B45" s="11">
        <v>0.5701388888888889</v>
      </c>
      <c r="C45" s="13" t="s">
        <v>4209</v>
      </c>
      <c r="D45" s="13" t="s">
        <v>26</v>
      </c>
      <c r="E45" s="11">
        <v>0.5701388888888889</v>
      </c>
      <c r="F45" s="13" t="s">
        <v>29</v>
      </c>
      <c r="G45" s="10">
        <v>42597.0</v>
      </c>
      <c r="H45" s="12">
        <v>42579.0</v>
      </c>
      <c r="I45" s="11">
        <v>0.3125</v>
      </c>
      <c r="J45" s="14"/>
      <c r="K45" s="13" t="s">
        <v>33</v>
      </c>
      <c r="L45" s="13" t="s">
        <v>4383</v>
      </c>
      <c r="M45" s="13" t="s">
        <v>4217</v>
      </c>
      <c r="N45" s="13" t="s">
        <v>4381</v>
      </c>
      <c r="O45" s="13">
        <v>1.0</v>
      </c>
      <c r="P45" s="13" t="s">
        <v>4385</v>
      </c>
      <c r="Q45" s="13" t="s">
        <v>4222</v>
      </c>
      <c r="R45" s="13" t="s">
        <v>4223</v>
      </c>
      <c r="S45" s="14"/>
      <c r="T45" s="14"/>
      <c r="U45" s="13">
        <v>26322.0</v>
      </c>
      <c r="V45" s="93">
        <v>42579.0</v>
      </c>
      <c r="Y45">
        <f t="shared" si="4"/>
        <v>-18</v>
      </c>
    </row>
    <row r="46">
      <c r="A46" s="10">
        <v>42552.0</v>
      </c>
      <c r="B46" s="11">
        <v>0.5701388888888889</v>
      </c>
      <c r="C46" s="13" t="s">
        <v>4209</v>
      </c>
      <c r="D46" s="13" t="s">
        <v>26</v>
      </c>
      <c r="E46" s="11">
        <v>0.5701388888888889</v>
      </c>
      <c r="F46" s="13" t="s">
        <v>29</v>
      </c>
      <c r="G46" s="10">
        <v>42597.0</v>
      </c>
      <c r="H46" s="12">
        <v>42619.0</v>
      </c>
      <c r="I46" s="11">
        <v>0.53125</v>
      </c>
      <c r="J46" s="14"/>
      <c r="K46" s="13" t="s">
        <v>33</v>
      </c>
      <c r="L46" s="13" t="s">
        <v>4387</v>
      </c>
      <c r="M46" s="13" t="s">
        <v>4217</v>
      </c>
      <c r="N46" s="13" t="s">
        <v>4388</v>
      </c>
      <c r="O46" s="13">
        <v>1.0</v>
      </c>
      <c r="P46" s="13" t="s">
        <v>4220</v>
      </c>
      <c r="Q46" s="13" t="s">
        <v>4222</v>
      </c>
      <c r="R46" s="13" t="s">
        <v>4223</v>
      </c>
      <c r="S46" s="14"/>
      <c r="T46" s="14"/>
      <c r="U46" s="13">
        <v>26634.0</v>
      </c>
      <c r="V46" s="93">
        <v>42620.0</v>
      </c>
      <c r="Y46">
        <f t="shared" si="4"/>
        <v>22</v>
      </c>
    </row>
    <row r="47">
      <c r="A47" s="10">
        <v>42552.0</v>
      </c>
      <c r="B47" s="11">
        <v>0.5701388888888889</v>
      </c>
      <c r="C47" s="13" t="s">
        <v>4209</v>
      </c>
      <c r="D47" s="13" t="s">
        <v>26</v>
      </c>
      <c r="E47" s="11">
        <v>0.5701388888888889</v>
      </c>
      <c r="F47" s="13" t="s">
        <v>29</v>
      </c>
      <c r="G47" s="10">
        <v>42597.0</v>
      </c>
      <c r="H47" s="12">
        <v>42579.0</v>
      </c>
      <c r="I47" s="11">
        <v>0.3125</v>
      </c>
      <c r="J47" s="14"/>
      <c r="K47" s="13" t="s">
        <v>33</v>
      </c>
      <c r="L47" s="13" t="s">
        <v>4391</v>
      </c>
      <c r="M47" s="13" t="s">
        <v>4217</v>
      </c>
      <c r="N47" s="13" t="s">
        <v>4388</v>
      </c>
      <c r="O47" s="13">
        <v>1.0</v>
      </c>
      <c r="P47" s="13" t="s">
        <v>4392</v>
      </c>
      <c r="Q47" s="13" t="s">
        <v>4222</v>
      </c>
      <c r="R47" s="13" t="s">
        <v>4223</v>
      </c>
      <c r="S47" s="14"/>
      <c r="T47" s="14"/>
      <c r="U47" s="13">
        <v>26322.0</v>
      </c>
      <c r="V47" s="93">
        <v>42579.0</v>
      </c>
      <c r="Y47">
        <f t="shared" si="4"/>
        <v>-18</v>
      </c>
    </row>
    <row r="48">
      <c r="A48" s="10">
        <v>42552.0</v>
      </c>
      <c r="B48" s="11">
        <v>0.6034722222222222</v>
      </c>
      <c r="C48" s="13" t="s">
        <v>4209</v>
      </c>
      <c r="D48" s="13" t="s">
        <v>26</v>
      </c>
      <c r="E48" s="11">
        <v>0.6034722222222222</v>
      </c>
      <c r="F48" s="13" t="s">
        <v>203</v>
      </c>
      <c r="G48" s="10">
        <v>42566.0</v>
      </c>
      <c r="H48" s="12">
        <v>42552.0</v>
      </c>
      <c r="I48" s="11">
        <v>0.76875</v>
      </c>
      <c r="J48" s="14"/>
      <c r="K48" s="13" t="s">
        <v>33</v>
      </c>
      <c r="L48" s="13" t="s">
        <v>4394</v>
      </c>
      <c r="M48" s="13" t="s">
        <v>3641</v>
      </c>
      <c r="N48" s="13" t="s">
        <v>4395</v>
      </c>
      <c r="O48" s="13">
        <v>1.0</v>
      </c>
      <c r="P48" s="13" t="s">
        <v>4397</v>
      </c>
      <c r="Q48" s="13" t="s">
        <v>4215</v>
      </c>
      <c r="R48" s="13">
        <v>383071.0</v>
      </c>
      <c r="S48" s="14"/>
      <c r="T48" s="14"/>
      <c r="U48" s="13">
        <v>26157.0</v>
      </c>
      <c r="V48" s="17">
        <v>42552.0</v>
      </c>
      <c r="Y48">
        <f t="shared" si="4"/>
        <v>-14</v>
      </c>
    </row>
    <row r="49">
      <c r="A49" s="10">
        <v>42556.0</v>
      </c>
      <c r="B49" s="11">
        <v>0.38333333333333336</v>
      </c>
      <c r="C49" s="13" t="s">
        <v>3316</v>
      </c>
      <c r="D49" s="13" t="s">
        <v>26</v>
      </c>
      <c r="E49" s="11">
        <v>0.38333333333333336</v>
      </c>
      <c r="F49" s="13" t="s">
        <v>203</v>
      </c>
      <c r="G49" s="10">
        <v>42557.0</v>
      </c>
      <c r="H49" s="13" t="s">
        <v>3494</v>
      </c>
      <c r="I49" s="13" t="s">
        <v>3494</v>
      </c>
      <c r="J49" s="14"/>
      <c r="K49" s="13" t="s">
        <v>2018</v>
      </c>
      <c r="L49" s="13" t="s">
        <v>4399</v>
      </c>
      <c r="M49" s="13" t="s">
        <v>2020</v>
      </c>
      <c r="N49" s="13" t="s">
        <v>4400</v>
      </c>
      <c r="O49" s="13">
        <v>1.0</v>
      </c>
      <c r="P49" s="13" t="s">
        <v>3391</v>
      </c>
      <c r="Q49" s="14"/>
      <c r="R49" s="14"/>
      <c r="S49" s="14"/>
      <c r="T49" s="14"/>
      <c r="U49" s="13" t="s">
        <v>288</v>
      </c>
    </row>
    <row r="50">
      <c r="A50" s="10">
        <v>42556.0</v>
      </c>
      <c r="B50" s="11">
        <v>0.38819444444444445</v>
      </c>
      <c r="C50" s="13" t="s">
        <v>3316</v>
      </c>
      <c r="D50" s="13" t="s">
        <v>26</v>
      </c>
      <c r="E50" s="11">
        <v>0.38819444444444445</v>
      </c>
      <c r="F50" s="13" t="s">
        <v>203</v>
      </c>
      <c r="G50" s="10">
        <v>42562.0</v>
      </c>
      <c r="H50" s="12">
        <v>42557.0</v>
      </c>
      <c r="I50" s="11">
        <v>0.68125</v>
      </c>
      <c r="J50" s="14"/>
      <c r="K50" s="13" t="s">
        <v>33</v>
      </c>
      <c r="L50" s="13" t="s">
        <v>4402</v>
      </c>
      <c r="M50" s="13" t="s">
        <v>68</v>
      </c>
      <c r="N50" s="13" t="s">
        <v>4403</v>
      </c>
      <c r="O50" s="13">
        <v>1.0</v>
      </c>
      <c r="P50" s="13" t="s">
        <v>4404</v>
      </c>
      <c r="Q50" s="14"/>
      <c r="R50" s="14"/>
      <c r="S50" s="14"/>
      <c r="T50" s="14"/>
      <c r="U50" s="13">
        <v>26220.0</v>
      </c>
      <c r="V50" s="93">
        <v>42565.0</v>
      </c>
      <c r="Y50">
        <f t="shared" ref="Y50:Y195" si="5">H50-G50</f>
        <v>-5</v>
      </c>
    </row>
    <row r="51">
      <c r="A51" s="10">
        <v>42556.0</v>
      </c>
      <c r="B51" s="11">
        <v>0.38819444444444445</v>
      </c>
      <c r="C51" s="13" t="s">
        <v>3316</v>
      </c>
      <c r="D51" s="13" t="s">
        <v>26</v>
      </c>
      <c r="E51" s="11">
        <v>0.38819444444444445</v>
      </c>
      <c r="F51" s="13" t="s">
        <v>203</v>
      </c>
      <c r="G51" s="10">
        <v>42562.0</v>
      </c>
      <c r="H51" s="12">
        <v>42565.0</v>
      </c>
      <c r="I51" s="11">
        <v>0.38958333333333334</v>
      </c>
      <c r="J51" s="14"/>
      <c r="K51" s="13" t="s">
        <v>33</v>
      </c>
      <c r="L51" s="13" t="s">
        <v>4408</v>
      </c>
      <c r="M51" s="13" t="s">
        <v>68</v>
      </c>
      <c r="N51" s="13" t="s">
        <v>4409</v>
      </c>
      <c r="O51" s="13">
        <v>1.0</v>
      </c>
      <c r="P51" s="13" t="s">
        <v>4410</v>
      </c>
      <c r="Q51" s="14"/>
      <c r="R51" s="14"/>
      <c r="S51" s="14"/>
      <c r="T51" s="14"/>
      <c r="U51" s="13">
        <v>26243.0</v>
      </c>
      <c r="V51" s="93">
        <v>42569.0</v>
      </c>
      <c r="Y51">
        <f t="shared" si="5"/>
        <v>3</v>
      </c>
    </row>
    <row r="52">
      <c r="A52" s="10">
        <v>42556.0</v>
      </c>
      <c r="B52" s="11">
        <v>0.38819444444444445</v>
      </c>
      <c r="C52" s="13" t="s">
        <v>3316</v>
      </c>
      <c r="D52" s="13" t="s">
        <v>26</v>
      </c>
      <c r="E52" s="11">
        <v>0.38819444444444445</v>
      </c>
      <c r="F52" s="13" t="s">
        <v>203</v>
      </c>
      <c r="G52" s="10">
        <v>42562.0</v>
      </c>
      <c r="H52" s="12">
        <v>42565.0</v>
      </c>
      <c r="I52" s="11">
        <v>0.38958333333333334</v>
      </c>
      <c r="J52" s="14"/>
      <c r="K52" s="13" t="s">
        <v>33</v>
      </c>
      <c r="L52" s="13" t="s">
        <v>4413</v>
      </c>
      <c r="M52" s="13" t="s">
        <v>68</v>
      </c>
      <c r="N52" s="13" t="s">
        <v>4414</v>
      </c>
      <c r="O52" s="13">
        <v>1.0</v>
      </c>
      <c r="P52" s="13" t="s">
        <v>4410</v>
      </c>
      <c r="Q52" s="14"/>
      <c r="R52" s="14"/>
      <c r="S52" s="14"/>
      <c r="T52" s="14"/>
      <c r="U52" s="13">
        <v>26243.0</v>
      </c>
      <c r="V52" s="93">
        <v>42569.0</v>
      </c>
      <c r="Y52">
        <f t="shared" si="5"/>
        <v>3</v>
      </c>
    </row>
    <row r="53">
      <c r="A53" s="10">
        <v>42556.0</v>
      </c>
      <c r="B53" s="11">
        <v>0.38819444444444445</v>
      </c>
      <c r="C53" s="13" t="s">
        <v>3316</v>
      </c>
      <c r="D53" s="13" t="s">
        <v>26</v>
      </c>
      <c r="E53" s="11">
        <v>0.38819444444444445</v>
      </c>
      <c r="F53" s="13" t="s">
        <v>203</v>
      </c>
      <c r="G53" s="10">
        <v>42562.0</v>
      </c>
      <c r="H53" s="12">
        <v>42565.0</v>
      </c>
      <c r="I53" s="11">
        <v>0.38958333333333334</v>
      </c>
      <c r="J53" s="14"/>
      <c r="K53" s="13" t="s">
        <v>33</v>
      </c>
      <c r="L53" s="13" t="s">
        <v>4416</v>
      </c>
      <c r="M53" s="13" t="s">
        <v>68</v>
      </c>
      <c r="N53" s="13" t="s">
        <v>4417</v>
      </c>
      <c r="O53" s="13">
        <v>1.0</v>
      </c>
      <c r="P53" s="13" t="s">
        <v>4410</v>
      </c>
      <c r="Q53" s="14"/>
      <c r="R53" s="14"/>
      <c r="S53" s="14"/>
      <c r="T53" s="14"/>
      <c r="U53" s="13">
        <v>26243.0</v>
      </c>
      <c r="V53" s="93">
        <v>42569.0</v>
      </c>
      <c r="Y53">
        <f t="shared" si="5"/>
        <v>3</v>
      </c>
    </row>
    <row r="54">
      <c r="A54" s="10">
        <v>42556.0</v>
      </c>
      <c r="B54" s="11">
        <v>0.38819444444444445</v>
      </c>
      <c r="C54" s="13" t="s">
        <v>3316</v>
      </c>
      <c r="D54" s="13" t="s">
        <v>26</v>
      </c>
      <c r="E54" s="11">
        <v>0.38819444444444445</v>
      </c>
      <c r="F54" s="13" t="s">
        <v>203</v>
      </c>
      <c r="G54" s="10">
        <v>42562.0</v>
      </c>
      <c r="H54" s="12">
        <v>42565.0</v>
      </c>
      <c r="I54" s="11">
        <v>0.38958333333333334</v>
      </c>
      <c r="J54" s="14"/>
      <c r="K54" s="13" t="s">
        <v>33</v>
      </c>
      <c r="L54" s="13" t="s">
        <v>4419</v>
      </c>
      <c r="M54" s="13" t="s">
        <v>68</v>
      </c>
      <c r="N54" s="13" t="s">
        <v>4420</v>
      </c>
      <c r="O54" s="13">
        <v>1.0</v>
      </c>
      <c r="P54" s="13" t="s">
        <v>4410</v>
      </c>
      <c r="Q54" s="14"/>
      <c r="R54" s="14"/>
      <c r="S54" s="14"/>
      <c r="T54" s="14"/>
      <c r="U54" s="13">
        <v>26243.0</v>
      </c>
      <c r="V54" s="93">
        <v>42569.0</v>
      </c>
      <c r="Y54">
        <f t="shared" si="5"/>
        <v>3</v>
      </c>
    </row>
    <row r="55">
      <c r="A55" s="10">
        <v>42556.0</v>
      </c>
      <c r="B55" s="11">
        <v>0.4354166666666667</v>
      </c>
      <c r="C55" s="13" t="s">
        <v>3316</v>
      </c>
      <c r="D55" s="13" t="s">
        <v>26</v>
      </c>
      <c r="E55" s="11">
        <v>0.4354166666666667</v>
      </c>
      <c r="F55" s="13" t="s">
        <v>29</v>
      </c>
      <c r="G55" s="10">
        <v>42559.0</v>
      </c>
      <c r="H55" s="12">
        <v>42559.0</v>
      </c>
      <c r="I55" s="11">
        <v>0.48125</v>
      </c>
      <c r="J55" s="14"/>
      <c r="K55" s="13" t="s">
        <v>33</v>
      </c>
      <c r="L55" s="13" t="s">
        <v>4422</v>
      </c>
      <c r="M55" s="13" t="s">
        <v>4186</v>
      </c>
      <c r="N55" s="13" t="s">
        <v>4424</v>
      </c>
      <c r="O55" s="13">
        <v>1.0</v>
      </c>
      <c r="P55" s="13" t="s">
        <v>4425</v>
      </c>
      <c r="Q55" s="13" t="s">
        <v>4426</v>
      </c>
      <c r="R55" s="13">
        <v>63807.0</v>
      </c>
      <c r="S55" s="14"/>
      <c r="T55" s="14"/>
      <c r="U55" s="13">
        <v>26191.0</v>
      </c>
      <c r="V55" s="93">
        <v>42562.0</v>
      </c>
      <c r="Y55">
        <f t="shared" si="5"/>
        <v>0</v>
      </c>
    </row>
    <row r="56">
      <c r="A56" s="10">
        <v>42556.0</v>
      </c>
      <c r="B56" s="11">
        <v>0.45625</v>
      </c>
      <c r="C56" s="13" t="s">
        <v>3316</v>
      </c>
      <c r="D56" s="13" t="s">
        <v>26</v>
      </c>
      <c r="E56" s="11">
        <v>0.45625</v>
      </c>
      <c r="F56" s="13" t="s">
        <v>29</v>
      </c>
      <c r="G56" s="10">
        <v>42562.0</v>
      </c>
      <c r="H56" s="12">
        <v>42562.0</v>
      </c>
      <c r="I56" s="11">
        <v>0.4388888888888889</v>
      </c>
      <c r="J56" s="14"/>
      <c r="K56" s="13" t="s">
        <v>33</v>
      </c>
      <c r="L56" s="13" t="s">
        <v>4428</v>
      </c>
      <c r="M56" s="13" t="s">
        <v>4186</v>
      </c>
      <c r="N56" s="13" t="s">
        <v>4429</v>
      </c>
      <c r="O56" s="13">
        <v>1.0</v>
      </c>
      <c r="P56" s="13" t="s">
        <v>4430</v>
      </c>
      <c r="Q56" s="13" t="s">
        <v>4431</v>
      </c>
      <c r="R56" s="13">
        <v>63807.0</v>
      </c>
      <c r="S56" s="14"/>
      <c r="T56" s="14"/>
      <c r="U56" s="13">
        <v>26202.0</v>
      </c>
      <c r="V56" s="93">
        <v>42563.0</v>
      </c>
      <c r="Y56">
        <f t="shared" si="5"/>
        <v>0</v>
      </c>
    </row>
    <row r="57">
      <c r="A57" s="10">
        <v>42556.0</v>
      </c>
      <c r="B57" s="11">
        <v>0.45625</v>
      </c>
      <c r="C57" s="13" t="s">
        <v>3316</v>
      </c>
      <c r="D57" s="13" t="s">
        <v>26</v>
      </c>
      <c r="E57" s="11">
        <v>0.45625</v>
      </c>
      <c r="F57" s="13" t="s">
        <v>29</v>
      </c>
      <c r="G57" s="10">
        <v>42563.0</v>
      </c>
      <c r="H57" s="12">
        <v>42562.0</v>
      </c>
      <c r="I57" s="11">
        <v>0.4388888888888889</v>
      </c>
      <c r="J57" s="14"/>
      <c r="K57" s="13" t="s">
        <v>33</v>
      </c>
      <c r="L57" s="13" t="s">
        <v>4434</v>
      </c>
      <c r="M57" s="13" t="s">
        <v>4186</v>
      </c>
      <c r="N57" s="13" t="s">
        <v>4435</v>
      </c>
      <c r="O57" s="13">
        <v>1.0</v>
      </c>
      <c r="P57" s="13" t="s">
        <v>4430</v>
      </c>
      <c r="Q57" s="13" t="s">
        <v>4436</v>
      </c>
      <c r="R57" s="13">
        <v>63807.0</v>
      </c>
      <c r="S57" s="14"/>
      <c r="T57" s="14"/>
      <c r="U57" s="13">
        <v>26202.0</v>
      </c>
      <c r="V57" s="93">
        <v>42563.0</v>
      </c>
      <c r="Y57">
        <f t="shared" si="5"/>
        <v>-1</v>
      </c>
    </row>
    <row r="58" ht="40.5" customHeight="1">
      <c r="A58" s="10">
        <v>42556.0</v>
      </c>
      <c r="B58" s="11">
        <v>0.47708333333333336</v>
      </c>
      <c r="C58" s="13" t="s">
        <v>3316</v>
      </c>
      <c r="D58" s="13" t="s">
        <v>26</v>
      </c>
      <c r="E58" s="11">
        <v>0.47708333333333336</v>
      </c>
      <c r="F58" s="13" t="s">
        <v>29</v>
      </c>
      <c r="G58" s="10">
        <v>42597.0</v>
      </c>
      <c r="H58" s="12">
        <v>42619.0</v>
      </c>
      <c r="I58" s="11">
        <v>0.53125</v>
      </c>
      <c r="J58" s="14"/>
      <c r="K58" s="13" t="s">
        <v>33</v>
      </c>
      <c r="L58" s="13" t="s">
        <v>4438</v>
      </c>
      <c r="M58" s="13" t="s">
        <v>4217</v>
      </c>
      <c r="N58" s="13" t="s">
        <v>4440</v>
      </c>
      <c r="O58" s="13">
        <v>0.5</v>
      </c>
      <c r="P58" s="13" t="s">
        <v>4441</v>
      </c>
      <c r="Q58" s="13" t="s">
        <v>4222</v>
      </c>
      <c r="R58" s="13" t="s">
        <v>4223</v>
      </c>
      <c r="S58" s="14"/>
      <c r="T58" s="14"/>
      <c r="U58" s="13">
        <v>26634.0</v>
      </c>
      <c r="V58" s="93">
        <v>42620.0</v>
      </c>
      <c r="Y58">
        <f t="shared" si="5"/>
        <v>22</v>
      </c>
    </row>
    <row r="59" ht="40.5" customHeight="1">
      <c r="A59" s="10">
        <v>42556.0</v>
      </c>
      <c r="B59" s="11">
        <v>0.47708333333333336</v>
      </c>
      <c r="C59" s="13" t="s">
        <v>3316</v>
      </c>
      <c r="D59" s="13" t="s">
        <v>26</v>
      </c>
      <c r="E59" s="11">
        <v>0.47708333333333336</v>
      </c>
      <c r="F59" s="13" t="s">
        <v>29</v>
      </c>
      <c r="G59" s="10">
        <v>42597.0</v>
      </c>
      <c r="H59" s="12">
        <v>42577.0</v>
      </c>
      <c r="I59" s="11">
        <v>0.7708333333333334</v>
      </c>
      <c r="J59" s="14"/>
      <c r="K59" s="13" t="s">
        <v>33</v>
      </c>
      <c r="L59" s="13" t="s">
        <v>4443</v>
      </c>
      <c r="M59" s="13" t="s">
        <v>4217</v>
      </c>
      <c r="N59" s="13" t="s">
        <v>4440</v>
      </c>
      <c r="O59" s="13">
        <v>0.5</v>
      </c>
      <c r="P59" s="32" t="s">
        <v>4445</v>
      </c>
      <c r="Q59" s="13" t="s">
        <v>4222</v>
      </c>
      <c r="R59" s="13" t="s">
        <v>4223</v>
      </c>
      <c r="S59" s="14"/>
      <c r="T59" s="14"/>
      <c r="U59" s="13">
        <v>26309.0</v>
      </c>
      <c r="V59" s="93">
        <v>42578.0</v>
      </c>
      <c r="Y59">
        <f t="shared" si="5"/>
        <v>-20</v>
      </c>
    </row>
    <row r="60">
      <c r="A60" s="10">
        <v>42556.0</v>
      </c>
      <c r="B60" s="11">
        <v>0.47708333333333336</v>
      </c>
      <c r="C60" s="13" t="s">
        <v>3316</v>
      </c>
      <c r="D60" s="13" t="s">
        <v>26</v>
      </c>
      <c r="E60" s="11">
        <v>0.47708333333333336</v>
      </c>
      <c r="F60" s="13" t="s">
        <v>29</v>
      </c>
      <c r="G60" s="10">
        <v>42597.0</v>
      </c>
      <c r="H60" s="12">
        <v>42619.0</v>
      </c>
      <c r="I60" s="11">
        <v>0.53125</v>
      </c>
      <c r="J60" s="14"/>
      <c r="K60" s="13" t="s">
        <v>33</v>
      </c>
      <c r="L60" s="13" t="s">
        <v>4447</v>
      </c>
      <c r="M60" s="13" t="s">
        <v>4217</v>
      </c>
      <c r="N60" s="13" t="s">
        <v>4448</v>
      </c>
      <c r="O60" s="13">
        <v>0.5</v>
      </c>
      <c r="P60" s="13" t="s">
        <v>4450</v>
      </c>
      <c r="Q60" s="13" t="s">
        <v>4222</v>
      </c>
      <c r="R60" s="13" t="s">
        <v>4223</v>
      </c>
      <c r="S60" s="14"/>
      <c r="T60" s="14"/>
      <c r="U60" s="13">
        <v>26634.0</v>
      </c>
      <c r="V60" s="93">
        <v>42620.0</v>
      </c>
      <c r="Y60">
        <f t="shared" si="5"/>
        <v>22</v>
      </c>
    </row>
    <row r="61" ht="37.5" customHeight="1">
      <c r="A61" s="10">
        <v>42556.0</v>
      </c>
      <c r="B61" s="11">
        <v>0.47708333333333336</v>
      </c>
      <c r="C61" s="13" t="s">
        <v>3316</v>
      </c>
      <c r="D61" s="13" t="s">
        <v>26</v>
      </c>
      <c r="E61" s="11">
        <v>0.47708333333333336</v>
      </c>
      <c r="F61" s="13" t="s">
        <v>29</v>
      </c>
      <c r="G61" s="10">
        <v>42597.0</v>
      </c>
      <c r="H61" s="12">
        <v>42577.0</v>
      </c>
      <c r="I61" s="11">
        <v>0.7708333333333334</v>
      </c>
      <c r="J61" s="14"/>
      <c r="K61" s="13" t="s">
        <v>33</v>
      </c>
      <c r="L61" s="13" t="s">
        <v>4452</v>
      </c>
      <c r="M61" s="13" t="s">
        <v>4217</v>
      </c>
      <c r="N61" s="13" t="s">
        <v>4448</v>
      </c>
      <c r="O61" s="13">
        <v>0.5</v>
      </c>
      <c r="P61" s="32" t="s">
        <v>4453</v>
      </c>
      <c r="Q61" s="13" t="s">
        <v>4222</v>
      </c>
      <c r="R61" s="13" t="s">
        <v>4223</v>
      </c>
      <c r="S61" s="14"/>
      <c r="T61" s="14"/>
      <c r="U61" s="13">
        <v>26309.0</v>
      </c>
      <c r="V61" s="93">
        <v>42578.0</v>
      </c>
      <c r="Y61">
        <f t="shared" si="5"/>
        <v>-20</v>
      </c>
    </row>
    <row r="62">
      <c r="A62" s="10">
        <v>42556.0</v>
      </c>
      <c r="B62" s="11">
        <v>0.47708333333333336</v>
      </c>
      <c r="C62" s="13" t="s">
        <v>3316</v>
      </c>
      <c r="D62" s="13" t="s">
        <v>26</v>
      </c>
      <c r="E62" s="11">
        <v>0.47708333333333336</v>
      </c>
      <c r="F62" s="13" t="s">
        <v>29</v>
      </c>
      <c r="G62" s="10">
        <v>42597.0</v>
      </c>
      <c r="H62" s="12">
        <v>42619.0</v>
      </c>
      <c r="I62" s="11">
        <v>0.53125</v>
      </c>
      <c r="J62" s="14"/>
      <c r="K62" s="13" t="s">
        <v>33</v>
      </c>
      <c r="L62" s="13" t="s">
        <v>4455</v>
      </c>
      <c r="M62" s="13" t="s">
        <v>4217</v>
      </c>
      <c r="N62" s="13" t="s">
        <v>4456</v>
      </c>
      <c r="O62" s="13">
        <v>0.5</v>
      </c>
      <c r="P62" s="13" t="s">
        <v>4457</v>
      </c>
      <c r="Q62" s="13" t="s">
        <v>4222</v>
      </c>
      <c r="R62" s="13" t="s">
        <v>4223</v>
      </c>
      <c r="S62" s="14"/>
      <c r="T62" s="14"/>
      <c r="U62" s="13">
        <v>26634.0</v>
      </c>
      <c r="V62" s="93">
        <v>42620.0</v>
      </c>
      <c r="Y62">
        <f t="shared" si="5"/>
        <v>22</v>
      </c>
    </row>
    <row r="63" ht="40.5" customHeight="1">
      <c r="A63" s="10">
        <v>42556.0</v>
      </c>
      <c r="B63" s="11">
        <v>0.47708333333333336</v>
      </c>
      <c r="C63" s="13" t="s">
        <v>3316</v>
      </c>
      <c r="D63" s="13" t="s">
        <v>26</v>
      </c>
      <c r="E63" s="11">
        <v>0.47708333333333336</v>
      </c>
      <c r="F63" s="13" t="s">
        <v>29</v>
      </c>
      <c r="G63" s="10">
        <v>42597.0</v>
      </c>
      <c r="H63" s="12">
        <v>42577.0</v>
      </c>
      <c r="I63" s="11">
        <v>0.7708333333333334</v>
      </c>
      <c r="J63" s="14"/>
      <c r="K63" s="13" t="s">
        <v>33</v>
      </c>
      <c r="L63" s="13" t="s">
        <v>4459</v>
      </c>
      <c r="M63" s="13" t="s">
        <v>4217</v>
      </c>
      <c r="N63" s="13" t="s">
        <v>4456</v>
      </c>
      <c r="O63" s="13">
        <v>0.5</v>
      </c>
      <c r="P63" s="32" t="s">
        <v>4460</v>
      </c>
      <c r="Q63" s="13" t="s">
        <v>4222</v>
      </c>
      <c r="R63" s="13" t="s">
        <v>4223</v>
      </c>
      <c r="S63" s="14"/>
      <c r="T63" s="14"/>
      <c r="U63" s="13">
        <v>26309.0</v>
      </c>
      <c r="V63" s="93">
        <v>42578.0</v>
      </c>
      <c r="Y63">
        <f t="shared" si="5"/>
        <v>-20</v>
      </c>
    </row>
    <row r="64">
      <c r="A64" s="10">
        <v>42556.0</v>
      </c>
      <c r="B64" s="11">
        <v>0.47708333333333336</v>
      </c>
      <c r="C64" s="13" t="s">
        <v>3316</v>
      </c>
      <c r="D64" s="13" t="s">
        <v>26</v>
      </c>
      <c r="E64" s="11">
        <v>0.47708333333333336</v>
      </c>
      <c r="F64" s="13" t="s">
        <v>29</v>
      </c>
      <c r="G64" s="10">
        <v>42597.0</v>
      </c>
      <c r="H64" s="12">
        <v>42619.0</v>
      </c>
      <c r="I64" s="11">
        <v>0.53125</v>
      </c>
      <c r="J64" s="14"/>
      <c r="K64" s="13" t="s">
        <v>33</v>
      </c>
      <c r="L64" s="13" t="s">
        <v>4462</v>
      </c>
      <c r="M64" s="13" t="s">
        <v>4217</v>
      </c>
      <c r="N64" s="13" t="s">
        <v>4464</v>
      </c>
      <c r="O64" s="13">
        <v>0.5</v>
      </c>
      <c r="P64" s="13" t="s">
        <v>4465</v>
      </c>
      <c r="Q64" s="13" t="s">
        <v>4222</v>
      </c>
      <c r="R64" s="13" t="s">
        <v>4223</v>
      </c>
      <c r="S64" s="14"/>
      <c r="T64" s="14"/>
      <c r="U64" s="13">
        <v>26634.0</v>
      </c>
      <c r="V64" s="93">
        <v>42620.0</v>
      </c>
      <c r="Y64">
        <f t="shared" si="5"/>
        <v>22</v>
      </c>
    </row>
    <row r="65" ht="42.75" customHeight="1">
      <c r="A65" s="10">
        <v>42556.0</v>
      </c>
      <c r="B65" s="11">
        <v>0.47708333333333336</v>
      </c>
      <c r="C65" s="13" t="s">
        <v>3316</v>
      </c>
      <c r="D65" s="13" t="s">
        <v>26</v>
      </c>
      <c r="E65" s="11">
        <v>0.47708333333333336</v>
      </c>
      <c r="F65" s="13" t="s">
        <v>29</v>
      </c>
      <c r="G65" s="10">
        <v>42597.0</v>
      </c>
      <c r="H65" s="12">
        <v>42577.0</v>
      </c>
      <c r="I65" s="11">
        <v>0.7708333333333334</v>
      </c>
      <c r="J65" s="14"/>
      <c r="K65" s="13" t="s">
        <v>33</v>
      </c>
      <c r="L65" s="13" t="s">
        <v>4467</v>
      </c>
      <c r="M65" s="13" t="s">
        <v>4217</v>
      </c>
      <c r="N65" s="13" t="s">
        <v>4464</v>
      </c>
      <c r="O65" s="13">
        <v>0.5</v>
      </c>
      <c r="P65" s="32" t="s">
        <v>4468</v>
      </c>
      <c r="Q65" s="13" t="s">
        <v>4222</v>
      </c>
      <c r="R65" s="13" t="s">
        <v>4223</v>
      </c>
      <c r="S65" s="14"/>
      <c r="T65" s="14"/>
      <c r="U65" s="13">
        <v>26309.0</v>
      </c>
      <c r="V65" s="93">
        <v>42578.0</v>
      </c>
      <c r="Y65">
        <f t="shared" si="5"/>
        <v>-20</v>
      </c>
    </row>
    <row r="66">
      <c r="A66" s="10">
        <v>42556.0</v>
      </c>
      <c r="B66" s="11">
        <v>0.47708333333333336</v>
      </c>
      <c r="C66" s="13" t="s">
        <v>3316</v>
      </c>
      <c r="D66" s="13" t="s">
        <v>26</v>
      </c>
      <c r="E66" s="11">
        <v>0.47708333333333336</v>
      </c>
      <c r="F66" s="13" t="s">
        <v>29</v>
      </c>
      <c r="G66" s="10">
        <v>42597.0</v>
      </c>
      <c r="H66" s="12">
        <v>42619.0</v>
      </c>
      <c r="I66" s="11">
        <v>0.53125</v>
      </c>
      <c r="J66" s="14"/>
      <c r="K66" s="13" t="s">
        <v>33</v>
      </c>
      <c r="L66" s="13" t="s">
        <v>4470</v>
      </c>
      <c r="M66" s="13" t="s">
        <v>4217</v>
      </c>
      <c r="N66" s="13" t="s">
        <v>4472</v>
      </c>
      <c r="O66" s="13">
        <v>0.5</v>
      </c>
      <c r="P66" s="13" t="s">
        <v>4473</v>
      </c>
      <c r="Q66" s="13" t="s">
        <v>4222</v>
      </c>
      <c r="R66" s="13" t="s">
        <v>4223</v>
      </c>
      <c r="S66" s="14"/>
      <c r="T66" s="14"/>
      <c r="U66" s="13">
        <v>26634.0</v>
      </c>
      <c r="V66" s="93">
        <v>42620.0</v>
      </c>
      <c r="Y66">
        <f t="shared" si="5"/>
        <v>22</v>
      </c>
    </row>
    <row r="67" ht="44.25" customHeight="1">
      <c r="A67" s="10">
        <v>42556.0</v>
      </c>
      <c r="B67" s="11">
        <v>0.47708333333333336</v>
      </c>
      <c r="C67" s="13" t="s">
        <v>3316</v>
      </c>
      <c r="D67" s="13" t="s">
        <v>26</v>
      </c>
      <c r="E67" s="11">
        <v>0.47708333333333336</v>
      </c>
      <c r="F67" s="13" t="s">
        <v>29</v>
      </c>
      <c r="G67" s="10">
        <v>42597.0</v>
      </c>
      <c r="H67" s="12">
        <v>42577.0</v>
      </c>
      <c r="I67" s="11">
        <v>0.7708333333333334</v>
      </c>
      <c r="J67" s="14"/>
      <c r="K67" s="13" t="s">
        <v>33</v>
      </c>
      <c r="L67" s="13" t="s">
        <v>4476</v>
      </c>
      <c r="M67" s="13" t="s">
        <v>4217</v>
      </c>
      <c r="N67" s="13" t="s">
        <v>4472</v>
      </c>
      <c r="O67" s="13">
        <v>0.5</v>
      </c>
      <c r="P67" s="32" t="s">
        <v>4477</v>
      </c>
      <c r="Q67" s="13" t="s">
        <v>4222</v>
      </c>
      <c r="R67" s="13" t="s">
        <v>4223</v>
      </c>
      <c r="S67" s="14"/>
      <c r="T67" s="14"/>
      <c r="U67" s="13">
        <v>26309.0</v>
      </c>
      <c r="V67" s="93">
        <v>42578.0</v>
      </c>
      <c r="Y67">
        <f t="shared" si="5"/>
        <v>-20</v>
      </c>
    </row>
    <row r="68">
      <c r="A68" s="10">
        <v>42556.0</v>
      </c>
      <c r="B68" s="11">
        <v>0.47708333333333336</v>
      </c>
      <c r="C68" s="13" t="s">
        <v>3316</v>
      </c>
      <c r="D68" s="13" t="s">
        <v>26</v>
      </c>
      <c r="E68" s="11">
        <v>0.47708333333333336</v>
      </c>
      <c r="F68" s="13" t="s">
        <v>29</v>
      </c>
      <c r="G68" s="10">
        <v>42597.0</v>
      </c>
      <c r="H68" s="12">
        <v>42622.0</v>
      </c>
      <c r="I68" s="11">
        <v>0.6354166666666666</v>
      </c>
      <c r="J68" s="14"/>
      <c r="K68" s="13" t="s">
        <v>33</v>
      </c>
      <c r="L68" s="13" t="s">
        <v>4480</v>
      </c>
      <c r="M68" s="13" t="s">
        <v>4217</v>
      </c>
      <c r="N68" s="13" t="s">
        <v>4481</v>
      </c>
      <c r="O68" s="13">
        <v>0.5</v>
      </c>
      <c r="P68" s="13" t="s">
        <v>4482</v>
      </c>
      <c r="Q68" s="13" t="s">
        <v>4222</v>
      </c>
      <c r="R68" s="13" t="s">
        <v>4223</v>
      </c>
      <c r="S68" s="14"/>
      <c r="T68" s="14"/>
      <c r="U68" s="13">
        <v>26670.0</v>
      </c>
      <c r="V68" s="93">
        <v>42626.0</v>
      </c>
      <c r="Y68">
        <f t="shared" si="5"/>
        <v>25</v>
      </c>
    </row>
    <row r="69" ht="39.0" customHeight="1">
      <c r="A69" s="10">
        <v>42556.0</v>
      </c>
      <c r="B69" s="11">
        <v>0.47708333333333336</v>
      </c>
      <c r="C69" s="13" t="s">
        <v>3316</v>
      </c>
      <c r="D69" s="13" t="s">
        <v>26</v>
      </c>
      <c r="E69" s="11">
        <v>0.47708333333333336</v>
      </c>
      <c r="F69" s="13" t="s">
        <v>29</v>
      </c>
      <c r="G69" s="10">
        <v>42597.0</v>
      </c>
      <c r="H69" s="12">
        <v>42577.0</v>
      </c>
      <c r="I69" s="11">
        <v>0.7708333333333334</v>
      </c>
      <c r="J69" s="14"/>
      <c r="K69" s="13" t="s">
        <v>33</v>
      </c>
      <c r="L69" s="13" t="s">
        <v>4485</v>
      </c>
      <c r="M69" s="13" t="s">
        <v>4217</v>
      </c>
      <c r="N69" s="13" t="s">
        <v>4481</v>
      </c>
      <c r="O69" s="13">
        <v>0.5</v>
      </c>
      <c r="P69" s="32" t="s">
        <v>4486</v>
      </c>
      <c r="Q69" s="13" t="s">
        <v>4222</v>
      </c>
      <c r="R69" s="13" t="s">
        <v>4223</v>
      </c>
      <c r="S69" s="14"/>
      <c r="T69" s="14"/>
      <c r="U69" s="13">
        <v>26309.0</v>
      </c>
      <c r="V69" s="93">
        <v>42578.0</v>
      </c>
      <c r="Y69">
        <f t="shared" si="5"/>
        <v>-20</v>
      </c>
    </row>
    <row r="70">
      <c r="A70" s="10">
        <v>75427.0</v>
      </c>
      <c r="B70" s="11">
        <v>0.47708333333333336</v>
      </c>
      <c r="C70" s="13" t="s">
        <v>3316</v>
      </c>
      <c r="D70" s="13" t="s">
        <v>26</v>
      </c>
      <c r="E70" s="11">
        <v>0.47708333333333336</v>
      </c>
      <c r="F70" s="13" t="s">
        <v>29</v>
      </c>
      <c r="G70" s="10">
        <v>42597.0</v>
      </c>
      <c r="H70" s="12">
        <v>42622.0</v>
      </c>
      <c r="I70" s="11">
        <v>0.6354166666666666</v>
      </c>
      <c r="J70" s="14"/>
      <c r="K70" s="13" t="s">
        <v>33</v>
      </c>
      <c r="L70" s="13" t="s">
        <v>4488</v>
      </c>
      <c r="M70" s="13" t="s">
        <v>4217</v>
      </c>
      <c r="N70" s="13" t="s">
        <v>4490</v>
      </c>
      <c r="O70" s="13">
        <v>0.5</v>
      </c>
      <c r="P70" s="13" t="s">
        <v>4491</v>
      </c>
      <c r="Q70" s="13" t="s">
        <v>4222</v>
      </c>
      <c r="R70" s="13" t="s">
        <v>4223</v>
      </c>
      <c r="S70" s="14"/>
      <c r="T70" s="14"/>
      <c r="U70" s="13">
        <v>26670.0</v>
      </c>
      <c r="V70" s="93">
        <v>42626.0</v>
      </c>
      <c r="Y70">
        <f t="shared" si="5"/>
        <v>25</v>
      </c>
    </row>
    <row r="71" ht="28.5" customHeight="1">
      <c r="A71" s="10">
        <v>75427.0</v>
      </c>
      <c r="B71" s="11">
        <v>0.47708333333333336</v>
      </c>
      <c r="C71" s="13" t="s">
        <v>3316</v>
      </c>
      <c r="D71" s="13" t="s">
        <v>26</v>
      </c>
      <c r="E71" s="11">
        <v>0.47708333333333336</v>
      </c>
      <c r="F71" s="13" t="s">
        <v>29</v>
      </c>
      <c r="G71" s="10">
        <v>42597.0</v>
      </c>
      <c r="H71" s="12">
        <v>42577.0</v>
      </c>
      <c r="I71" s="11">
        <v>0.7708333333333334</v>
      </c>
      <c r="J71" s="14"/>
      <c r="K71" s="13" t="s">
        <v>33</v>
      </c>
      <c r="L71" s="13" t="s">
        <v>4493</v>
      </c>
      <c r="M71" s="13" t="s">
        <v>4217</v>
      </c>
      <c r="N71" s="13" t="s">
        <v>4490</v>
      </c>
      <c r="O71" s="13">
        <v>0.5</v>
      </c>
      <c r="P71" s="32" t="s">
        <v>4494</v>
      </c>
      <c r="Q71" s="13" t="s">
        <v>4222</v>
      </c>
      <c r="R71" s="13" t="s">
        <v>4223</v>
      </c>
      <c r="S71" s="14"/>
      <c r="T71" s="14"/>
      <c r="U71" s="13">
        <v>26309.0</v>
      </c>
      <c r="V71" s="93">
        <v>42578.0</v>
      </c>
      <c r="Y71">
        <f t="shared" si="5"/>
        <v>-20</v>
      </c>
    </row>
    <row r="72">
      <c r="A72" s="10">
        <v>42556.0</v>
      </c>
      <c r="B72" s="11">
        <v>0.47708333333333336</v>
      </c>
      <c r="C72" s="13" t="s">
        <v>3316</v>
      </c>
      <c r="D72" s="13" t="s">
        <v>26</v>
      </c>
      <c r="E72" s="11">
        <v>0.47708333333333336</v>
      </c>
      <c r="F72" s="13" t="s">
        <v>29</v>
      </c>
      <c r="G72" s="10">
        <v>42597.0</v>
      </c>
      <c r="H72" s="12">
        <v>42622.0</v>
      </c>
      <c r="I72" s="11">
        <v>0.6354166666666666</v>
      </c>
      <c r="J72" s="14"/>
      <c r="K72" s="13" t="s">
        <v>33</v>
      </c>
      <c r="L72" s="13" t="s">
        <v>4496</v>
      </c>
      <c r="M72" s="13" t="s">
        <v>4217</v>
      </c>
      <c r="N72" s="13" t="s">
        <v>4498</v>
      </c>
      <c r="O72" s="13">
        <v>0.5</v>
      </c>
      <c r="P72" s="13" t="s">
        <v>4499</v>
      </c>
      <c r="Q72" s="13" t="s">
        <v>4222</v>
      </c>
      <c r="R72" s="13" t="s">
        <v>4223</v>
      </c>
      <c r="S72" s="14"/>
      <c r="T72" s="14"/>
      <c r="U72" s="13">
        <v>26670.0</v>
      </c>
      <c r="V72" s="93">
        <v>42626.0</v>
      </c>
      <c r="Y72">
        <f t="shared" si="5"/>
        <v>25</v>
      </c>
    </row>
    <row r="73" ht="39.0" customHeight="1">
      <c r="A73" s="10">
        <v>42556.0</v>
      </c>
      <c r="B73" s="11">
        <v>0.47708333333333336</v>
      </c>
      <c r="C73" s="13" t="s">
        <v>3316</v>
      </c>
      <c r="D73" s="13" t="s">
        <v>26</v>
      </c>
      <c r="E73" s="11">
        <v>0.47708333333333336</v>
      </c>
      <c r="F73" s="13" t="s">
        <v>29</v>
      </c>
      <c r="G73" s="10">
        <v>42597.0</v>
      </c>
      <c r="H73" s="12">
        <v>42577.0</v>
      </c>
      <c r="I73" s="11">
        <v>0.7708333333333334</v>
      </c>
      <c r="J73" s="14"/>
      <c r="K73" s="13" t="s">
        <v>33</v>
      </c>
      <c r="L73" s="13" t="s">
        <v>4501</v>
      </c>
      <c r="M73" s="13" t="s">
        <v>4217</v>
      </c>
      <c r="N73" s="13" t="s">
        <v>4498</v>
      </c>
      <c r="O73" s="13">
        <v>0.5</v>
      </c>
      <c r="P73" s="32" t="s">
        <v>4502</v>
      </c>
      <c r="Q73" s="13" t="s">
        <v>4222</v>
      </c>
      <c r="R73" s="13" t="s">
        <v>4223</v>
      </c>
      <c r="S73" s="14"/>
      <c r="T73" s="14"/>
      <c r="U73" s="13">
        <v>26309.0</v>
      </c>
      <c r="V73" s="93">
        <v>42578.0</v>
      </c>
      <c r="Y73">
        <f t="shared" si="5"/>
        <v>-20</v>
      </c>
    </row>
    <row r="74">
      <c r="A74" s="10">
        <v>75427.0</v>
      </c>
      <c r="B74" s="11">
        <v>0.47708333333333336</v>
      </c>
      <c r="C74" s="13" t="s">
        <v>3316</v>
      </c>
      <c r="D74" s="13" t="s">
        <v>26</v>
      </c>
      <c r="E74" s="11">
        <v>0.47708333333333336</v>
      </c>
      <c r="F74" s="13" t="s">
        <v>29</v>
      </c>
      <c r="G74" s="10">
        <v>42597.0</v>
      </c>
      <c r="H74" s="12">
        <v>42622.0</v>
      </c>
      <c r="I74" s="11">
        <v>0.6354166666666666</v>
      </c>
      <c r="J74" s="14"/>
      <c r="K74" s="13" t="s">
        <v>33</v>
      </c>
      <c r="L74" s="13" t="s">
        <v>4504</v>
      </c>
      <c r="M74" s="13" t="s">
        <v>4217</v>
      </c>
      <c r="N74" s="13" t="s">
        <v>4506</v>
      </c>
      <c r="O74" s="13">
        <v>0.5</v>
      </c>
      <c r="P74" s="13" t="s">
        <v>4507</v>
      </c>
      <c r="Q74" s="13" t="s">
        <v>4222</v>
      </c>
      <c r="R74" s="13" t="s">
        <v>4223</v>
      </c>
      <c r="S74" s="14"/>
      <c r="T74" s="14"/>
      <c r="U74" s="13">
        <v>26670.0</v>
      </c>
      <c r="V74" s="93">
        <v>42626.0</v>
      </c>
      <c r="Y74">
        <f t="shared" si="5"/>
        <v>25</v>
      </c>
    </row>
    <row r="75" ht="39.0" customHeight="1">
      <c r="A75" s="10">
        <v>75427.0</v>
      </c>
      <c r="B75" s="11">
        <v>0.47708333333333336</v>
      </c>
      <c r="C75" s="13" t="s">
        <v>3316</v>
      </c>
      <c r="D75" s="13" t="s">
        <v>26</v>
      </c>
      <c r="E75" s="11">
        <v>0.47708333333333336</v>
      </c>
      <c r="F75" s="13" t="s">
        <v>29</v>
      </c>
      <c r="G75" s="10">
        <v>42597.0</v>
      </c>
      <c r="H75" s="12">
        <v>42577.0</v>
      </c>
      <c r="I75" s="11">
        <v>0.7708333333333334</v>
      </c>
      <c r="J75" s="14"/>
      <c r="K75" s="13" t="s">
        <v>33</v>
      </c>
      <c r="L75" s="13" t="s">
        <v>4509</v>
      </c>
      <c r="M75" s="13" t="s">
        <v>4217</v>
      </c>
      <c r="N75" s="13" t="s">
        <v>4506</v>
      </c>
      <c r="O75" s="13">
        <v>0.5</v>
      </c>
      <c r="P75" s="32" t="s">
        <v>4510</v>
      </c>
      <c r="Q75" s="13" t="s">
        <v>4222</v>
      </c>
      <c r="R75" s="13" t="s">
        <v>4223</v>
      </c>
      <c r="S75" s="14"/>
      <c r="T75" s="14"/>
      <c r="U75" s="13">
        <v>26309.0</v>
      </c>
      <c r="V75" s="93">
        <v>42578.0</v>
      </c>
      <c r="Y75">
        <f t="shared" si="5"/>
        <v>-20</v>
      </c>
    </row>
    <row r="76">
      <c r="A76" s="10">
        <v>42556.0</v>
      </c>
      <c r="B76" s="11">
        <v>0.47708333333333336</v>
      </c>
      <c r="C76" s="13" t="s">
        <v>3316</v>
      </c>
      <c r="D76" s="13" t="s">
        <v>26</v>
      </c>
      <c r="E76" s="11">
        <v>0.47708333333333336</v>
      </c>
      <c r="F76" s="13" t="s">
        <v>29</v>
      </c>
      <c r="G76" s="10">
        <v>42597.0</v>
      </c>
      <c r="H76" s="12">
        <v>42622.0</v>
      </c>
      <c r="I76" s="11">
        <v>0.6354166666666666</v>
      </c>
      <c r="J76" s="14"/>
      <c r="K76" s="13" t="s">
        <v>33</v>
      </c>
      <c r="L76" s="13" t="s">
        <v>4516</v>
      </c>
      <c r="M76" s="13" t="s">
        <v>4217</v>
      </c>
      <c r="N76" s="13" t="s">
        <v>4517</v>
      </c>
      <c r="O76" s="13">
        <v>0.5</v>
      </c>
      <c r="P76" s="13" t="s">
        <v>4518</v>
      </c>
      <c r="Q76" s="13" t="s">
        <v>4222</v>
      </c>
      <c r="R76" s="13" t="s">
        <v>4223</v>
      </c>
      <c r="S76" s="14"/>
      <c r="T76" s="14"/>
      <c r="U76" s="13">
        <v>26670.0</v>
      </c>
      <c r="V76" s="93">
        <v>42626.0</v>
      </c>
      <c r="Y76">
        <f t="shared" si="5"/>
        <v>25</v>
      </c>
    </row>
    <row r="77" ht="36.75" customHeight="1">
      <c r="A77" s="10">
        <v>42556.0</v>
      </c>
      <c r="B77" s="11">
        <v>0.47708333333333336</v>
      </c>
      <c r="C77" s="13" t="s">
        <v>3316</v>
      </c>
      <c r="D77" s="13" t="s">
        <v>26</v>
      </c>
      <c r="E77" s="11">
        <v>0.47708333333333336</v>
      </c>
      <c r="F77" s="13" t="s">
        <v>29</v>
      </c>
      <c r="G77" s="10">
        <v>42597.0</v>
      </c>
      <c r="H77" s="12">
        <v>42577.0</v>
      </c>
      <c r="I77" s="11">
        <v>0.7708333333333334</v>
      </c>
      <c r="J77" s="14"/>
      <c r="K77" s="13" t="s">
        <v>33</v>
      </c>
      <c r="L77" s="13" t="s">
        <v>4524</v>
      </c>
      <c r="M77" s="13" t="s">
        <v>4217</v>
      </c>
      <c r="N77" s="13" t="s">
        <v>4517</v>
      </c>
      <c r="O77" s="13">
        <v>0.5</v>
      </c>
      <c r="P77" s="32" t="s">
        <v>4525</v>
      </c>
      <c r="Q77" s="13" t="s">
        <v>4222</v>
      </c>
      <c r="R77" s="13" t="s">
        <v>4223</v>
      </c>
      <c r="S77" s="14"/>
      <c r="T77" s="14"/>
      <c r="U77" s="13">
        <v>26309.0</v>
      </c>
      <c r="V77" s="93">
        <v>42578.0</v>
      </c>
      <c r="Y77">
        <f t="shared" si="5"/>
        <v>-20</v>
      </c>
    </row>
    <row r="78">
      <c r="A78" s="10">
        <v>42556.0</v>
      </c>
      <c r="B78" s="11">
        <v>0.47708333333333336</v>
      </c>
      <c r="C78" s="13" t="s">
        <v>3316</v>
      </c>
      <c r="D78" s="13" t="s">
        <v>26</v>
      </c>
      <c r="E78" s="11">
        <v>0.47708333333333336</v>
      </c>
      <c r="F78" s="13" t="s">
        <v>29</v>
      </c>
      <c r="G78" s="10">
        <v>42597.0</v>
      </c>
      <c r="H78" s="12">
        <v>42640.0</v>
      </c>
      <c r="I78" s="11">
        <v>0.3333333333333333</v>
      </c>
      <c r="J78" s="14"/>
      <c r="K78" s="13" t="s">
        <v>33</v>
      </c>
      <c r="L78" s="13" t="s">
        <v>4528</v>
      </c>
      <c r="M78" s="13" t="s">
        <v>4217</v>
      </c>
      <c r="N78" s="13" t="s">
        <v>4529</v>
      </c>
      <c r="O78" s="13">
        <v>0.5</v>
      </c>
      <c r="P78" s="13" t="s">
        <v>4531</v>
      </c>
      <c r="Q78" s="13" t="s">
        <v>4222</v>
      </c>
      <c r="R78" s="13" t="s">
        <v>4223</v>
      </c>
      <c r="S78" s="14"/>
      <c r="T78" s="14"/>
      <c r="U78" s="13">
        <v>26766.0</v>
      </c>
      <c r="V78" s="93">
        <v>42640.0</v>
      </c>
      <c r="Y78">
        <f t="shared" si="5"/>
        <v>43</v>
      </c>
    </row>
    <row r="79" ht="44.25" customHeight="1">
      <c r="A79" s="10">
        <v>42556.0</v>
      </c>
      <c r="B79" s="11">
        <v>0.47708333333333336</v>
      </c>
      <c r="C79" s="13" t="s">
        <v>3316</v>
      </c>
      <c r="D79" s="13" t="s">
        <v>26</v>
      </c>
      <c r="E79" s="11">
        <v>0.47708333333333336</v>
      </c>
      <c r="F79" s="13" t="s">
        <v>29</v>
      </c>
      <c r="G79" s="10">
        <v>42597.0</v>
      </c>
      <c r="H79" s="12">
        <v>42577.0</v>
      </c>
      <c r="I79" s="11">
        <v>0.7708333333333334</v>
      </c>
      <c r="J79" s="14"/>
      <c r="K79" s="13" t="s">
        <v>33</v>
      </c>
      <c r="L79" s="13" t="s">
        <v>4536</v>
      </c>
      <c r="M79" s="13" t="s">
        <v>4217</v>
      </c>
      <c r="N79" s="13" t="s">
        <v>4529</v>
      </c>
      <c r="O79" s="13">
        <v>0.5</v>
      </c>
      <c r="P79" s="32" t="s">
        <v>4537</v>
      </c>
      <c r="Q79" s="13" t="s">
        <v>4222</v>
      </c>
      <c r="R79" s="13" t="s">
        <v>4223</v>
      </c>
      <c r="S79" s="14"/>
      <c r="T79" s="14"/>
      <c r="U79" s="13">
        <v>26309.0</v>
      </c>
      <c r="V79" s="93">
        <v>42578.0</v>
      </c>
      <c r="Y79">
        <f t="shared" si="5"/>
        <v>-20</v>
      </c>
    </row>
    <row r="80">
      <c r="A80" s="10">
        <v>42556.0</v>
      </c>
      <c r="B80" s="11">
        <v>0.47708333333333336</v>
      </c>
      <c r="C80" s="13" t="s">
        <v>3316</v>
      </c>
      <c r="D80" s="13" t="s">
        <v>26</v>
      </c>
      <c r="E80" s="11">
        <v>0.47708333333333336</v>
      </c>
      <c r="F80" s="13" t="s">
        <v>29</v>
      </c>
      <c r="G80" s="10">
        <v>42597.0</v>
      </c>
      <c r="H80" s="12">
        <v>42640.0</v>
      </c>
      <c r="I80" s="11">
        <v>0.3333333333333333</v>
      </c>
      <c r="J80" s="14"/>
      <c r="K80" s="13" t="s">
        <v>33</v>
      </c>
      <c r="L80" s="13" t="s">
        <v>4540</v>
      </c>
      <c r="M80" s="13" t="s">
        <v>4217</v>
      </c>
      <c r="N80" s="13" t="s">
        <v>4542</v>
      </c>
      <c r="O80" s="13">
        <v>0.5</v>
      </c>
      <c r="P80" s="13" t="s">
        <v>4544</v>
      </c>
      <c r="Q80" s="13" t="s">
        <v>4222</v>
      </c>
      <c r="R80" s="13" t="s">
        <v>4223</v>
      </c>
      <c r="S80" s="14"/>
      <c r="T80" s="14"/>
      <c r="U80" s="13">
        <v>26766.0</v>
      </c>
      <c r="V80" s="93">
        <v>42640.0</v>
      </c>
      <c r="Y80">
        <f t="shared" si="5"/>
        <v>43</v>
      </c>
    </row>
    <row r="81" ht="39.75" customHeight="1">
      <c r="A81" s="10">
        <v>42556.0</v>
      </c>
      <c r="B81" s="11">
        <v>0.47708333333333336</v>
      </c>
      <c r="C81" s="13" t="s">
        <v>3316</v>
      </c>
      <c r="D81" s="13" t="s">
        <v>26</v>
      </c>
      <c r="E81" s="11">
        <v>0.47708333333333336</v>
      </c>
      <c r="F81" s="13" t="s">
        <v>29</v>
      </c>
      <c r="G81" s="10">
        <v>42597.0</v>
      </c>
      <c r="H81" s="12">
        <v>42577.0</v>
      </c>
      <c r="I81" s="11">
        <v>0.7708333333333334</v>
      </c>
      <c r="J81" s="14"/>
      <c r="K81" s="13" t="s">
        <v>33</v>
      </c>
      <c r="L81" s="13" t="s">
        <v>4547</v>
      </c>
      <c r="M81" s="13" t="s">
        <v>4217</v>
      </c>
      <c r="N81" s="13" t="s">
        <v>4542</v>
      </c>
      <c r="O81" s="13">
        <v>0.5</v>
      </c>
      <c r="P81" s="32" t="s">
        <v>4548</v>
      </c>
      <c r="Q81" s="13" t="s">
        <v>4222</v>
      </c>
      <c r="R81" s="13" t="s">
        <v>4223</v>
      </c>
      <c r="S81" s="14"/>
      <c r="T81" s="14"/>
      <c r="U81" s="13">
        <v>26309.0</v>
      </c>
      <c r="V81" s="93">
        <v>42578.0</v>
      </c>
      <c r="Y81">
        <f t="shared" si="5"/>
        <v>-20</v>
      </c>
    </row>
    <row r="82">
      <c r="A82" s="10">
        <v>42556.0</v>
      </c>
      <c r="B82" s="11">
        <v>0.5208333333333334</v>
      </c>
      <c r="C82" s="13" t="s">
        <v>3316</v>
      </c>
      <c r="D82" s="13" t="s">
        <v>26</v>
      </c>
      <c r="E82" s="11">
        <v>0.5208333333333334</v>
      </c>
      <c r="F82" s="13" t="s">
        <v>29</v>
      </c>
      <c r="G82" s="10">
        <v>42597.0</v>
      </c>
      <c r="H82" s="12">
        <v>42640.0</v>
      </c>
      <c r="I82" s="11">
        <v>0.3333333333333333</v>
      </c>
      <c r="J82" s="14"/>
      <c r="K82" s="13" t="s">
        <v>33</v>
      </c>
      <c r="L82" s="13" t="s">
        <v>4553</v>
      </c>
      <c r="M82" s="13" t="s">
        <v>4217</v>
      </c>
      <c r="N82" s="13" t="s">
        <v>4554</v>
      </c>
      <c r="O82" s="13">
        <v>0.5</v>
      </c>
      <c r="P82" s="13" t="s">
        <v>4555</v>
      </c>
      <c r="Q82" s="13" t="s">
        <v>4222</v>
      </c>
      <c r="R82" s="13" t="s">
        <v>4223</v>
      </c>
      <c r="S82" s="14"/>
      <c r="T82" s="14"/>
      <c r="U82" s="13">
        <v>26766.0</v>
      </c>
      <c r="V82" s="93">
        <v>42640.0</v>
      </c>
      <c r="Y82">
        <f t="shared" si="5"/>
        <v>43</v>
      </c>
    </row>
    <row r="83" ht="39.75" customHeight="1">
      <c r="A83" s="10">
        <v>42556.0</v>
      </c>
      <c r="B83" s="11">
        <v>0.5208333333333334</v>
      </c>
      <c r="C83" s="13" t="s">
        <v>3316</v>
      </c>
      <c r="D83" s="13" t="s">
        <v>26</v>
      </c>
      <c r="E83" s="11">
        <v>0.5208333333333334</v>
      </c>
      <c r="F83" s="13" t="s">
        <v>29</v>
      </c>
      <c r="G83" s="10">
        <v>42597.0</v>
      </c>
      <c r="H83" s="12">
        <v>42577.0</v>
      </c>
      <c r="I83" s="11">
        <v>0.7708333333333334</v>
      </c>
      <c r="J83" s="14"/>
      <c r="K83" s="13" t="s">
        <v>33</v>
      </c>
      <c r="L83" s="13" t="s">
        <v>4556</v>
      </c>
      <c r="M83" s="13" t="s">
        <v>4217</v>
      </c>
      <c r="N83" s="13" t="s">
        <v>4554</v>
      </c>
      <c r="O83" s="13">
        <v>0.5</v>
      </c>
      <c r="P83" s="32" t="s">
        <v>4557</v>
      </c>
      <c r="Q83" s="13" t="s">
        <v>4222</v>
      </c>
      <c r="R83" s="13" t="s">
        <v>4223</v>
      </c>
      <c r="S83" s="14"/>
      <c r="T83" s="14"/>
      <c r="U83" s="13">
        <v>26309.0</v>
      </c>
      <c r="V83" s="93">
        <v>42578.0</v>
      </c>
      <c r="Y83">
        <f t="shared" si="5"/>
        <v>-20</v>
      </c>
    </row>
    <row r="84">
      <c r="A84" s="10">
        <v>42556.0</v>
      </c>
      <c r="B84" s="11">
        <v>0.5215277777777778</v>
      </c>
      <c r="C84" s="13" t="s">
        <v>3316</v>
      </c>
      <c r="D84" s="13" t="s">
        <v>26</v>
      </c>
      <c r="E84" s="11">
        <v>0.5215277777777778</v>
      </c>
      <c r="F84" s="13" t="s">
        <v>29</v>
      </c>
      <c r="G84" s="10">
        <v>42597.0</v>
      </c>
      <c r="H84" s="12">
        <v>42640.0</v>
      </c>
      <c r="I84" s="11">
        <v>0.3333333333333333</v>
      </c>
      <c r="J84" s="14"/>
      <c r="K84" s="13" t="s">
        <v>33</v>
      </c>
      <c r="L84" s="13" t="s">
        <v>4558</v>
      </c>
      <c r="M84" s="13" t="s">
        <v>4217</v>
      </c>
      <c r="N84" s="13" t="s">
        <v>4559</v>
      </c>
      <c r="O84" s="13">
        <v>0.5</v>
      </c>
      <c r="P84" s="13" t="s">
        <v>4560</v>
      </c>
      <c r="Q84" s="13" t="s">
        <v>4222</v>
      </c>
      <c r="R84" s="13" t="s">
        <v>4223</v>
      </c>
      <c r="S84" s="14"/>
      <c r="T84" s="14"/>
      <c r="U84" s="13">
        <v>26766.0</v>
      </c>
      <c r="V84" s="93">
        <v>42640.0</v>
      </c>
      <c r="Y84">
        <f t="shared" si="5"/>
        <v>43</v>
      </c>
    </row>
    <row r="85" ht="42.0" customHeight="1">
      <c r="A85" s="10">
        <v>42556.0</v>
      </c>
      <c r="B85" s="11">
        <v>0.5215277777777778</v>
      </c>
      <c r="C85" s="13" t="s">
        <v>3316</v>
      </c>
      <c r="D85" s="13" t="s">
        <v>26</v>
      </c>
      <c r="E85" s="11">
        <v>0.5215277777777778</v>
      </c>
      <c r="F85" s="13" t="s">
        <v>29</v>
      </c>
      <c r="G85" s="10">
        <v>42597.0</v>
      </c>
      <c r="H85" s="12">
        <v>42577.0</v>
      </c>
      <c r="I85" s="11">
        <v>0.7708333333333334</v>
      </c>
      <c r="J85" s="14"/>
      <c r="K85" s="13" t="s">
        <v>33</v>
      </c>
      <c r="L85" s="13" t="s">
        <v>4561</v>
      </c>
      <c r="M85" s="13" t="s">
        <v>4217</v>
      </c>
      <c r="N85" s="13" t="s">
        <v>4559</v>
      </c>
      <c r="O85" s="13">
        <v>0.5</v>
      </c>
      <c r="P85" s="32" t="s">
        <v>4562</v>
      </c>
      <c r="Q85" s="13" t="s">
        <v>4222</v>
      </c>
      <c r="R85" s="13" t="s">
        <v>4223</v>
      </c>
      <c r="S85" s="14"/>
      <c r="T85" s="14"/>
      <c r="U85" s="13">
        <v>26309.0</v>
      </c>
      <c r="V85" s="93">
        <v>42578.0</v>
      </c>
      <c r="Y85">
        <f t="shared" si="5"/>
        <v>-20</v>
      </c>
    </row>
    <row r="86">
      <c r="A86" s="10">
        <v>42556.0</v>
      </c>
      <c r="B86" s="11">
        <v>0.5215277777777778</v>
      </c>
      <c r="C86" s="13" t="s">
        <v>3316</v>
      </c>
      <c r="D86" s="13" t="s">
        <v>26</v>
      </c>
      <c r="E86" s="11">
        <v>0.5215277777777778</v>
      </c>
      <c r="F86" s="13" t="s">
        <v>29</v>
      </c>
      <c r="G86" s="10">
        <v>42597.0</v>
      </c>
      <c r="H86" s="12">
        <v>42640.0</v>
      </c>
      <c r="I86" s="11">
        <v>0.3333333333333333</v>
      </c>
      <c r="J86" s="14"/>
      <c r="K86" s="13" t="s">
        <v>33</v>
      </c>
      <c r="L86" s="13" t="s">
        <v>4563</v>
      </c>
      <c r="M86" s="13" t="s">
        <v>4217</v>
      </c>
      <c r="N86" s="13" t="s">
        <v>4564</v>
      </c>
      <c r="O86" s="13">
        <v>0.5</v>
      </c>
      <c r="P86" s="13" t="s">
        <v>4565</v>
      </c>
      <c r="Q86" s="13" t="s">
        <v>4222</v>
      </c>
      <c r="R86" s="13" t="s">
        <v>4223</v>
      </c>
      <c r="S86" s="14"/>
      <c r="T86" s="14"/>
      <c r="U86" s="13">
        <v>26766.0</v>
      </c>
      <c r="V86" s="93">
        <v>42640.0</v>
      </c>
      <c r="Y86">
        <f t="shared" si="5"/>
        <v>43</v>
      </c>
    </row>
    <row r="87" ht="45.75" customHeight="1">
      <c r="A87" s="10">
        <v>42556.0</v>
      </c>
      <c r="B87" s="11">
        <v>0.5215277777777778</v>
      </c>
      <c r="C87" s="13" t="s">
        <v>3316</v>
      </c>
      <c r="D87" s="13" t="s">
        <v>26</v>
      </c>
      <c r="E87" s="11">
        <v>0.5215277777777778</v>
      </c>
      <c r="F87" s="13" t="s">
        <v>29</v>
      </c>
      <c r="G87" s="10">
        <v>42597.0</v>
      </c>
      <c r="H87" s="12">
        <v>42577.0</v>
      </c>
      <c r="I87" s="11">
        <v>0.7708333333333334</v>
      </c>
      <c r="J87" s="14"/>
      <c r="K87" s="13" t="s">
        <v>33</v>
      </c>
      <c r="L87" s="13" t="s">
        <v>4566</v>
      </c>
      <c r="M87" s="13" t="s">
        <v>4217</v>
      </c>
      <c r="N87" s="13" t="s">
        <v>4564</v>
      </c>
      <c r="O87" s="13">
        <v>0.5</v>
      </c>
      <c r="P87" s="32" t="s">
        <v>4567</v>
      </c>
      <c r="Q87" s="13" t="s">
        <v>4222</v>
      </c>
      <c r="R87" s="13" t="s">
        <v>4223</v>
      </c>
      <c r="S87" s="14"/>
      <c r="T87" s="14"/>
      <c r="U87" s="13">
        <v>26309.0</v>
      </c>
      <c r="V87" s="93">
        <v>42578.0</v>
      </c>
      <c r="Y87">
        <f t="shared" si="5"/>
        <v>-20</v>
      </c>
    </row>
    <row r="88">
      <c r="A88" s="10">
        <v>42556.0</v>
      </c>
      <c r="B88" s="11">
        <v>0.5215277777777778</v>
      </c>
      <c r="C88" s="13" t="s">
        <v>3316</v>
      </c>
      <c r="D88" s="13" t="s">
        <v>26</v>
      </c>
      <c r="E88" s="11">
        <v>0.5215277777777778</v>
      </c>
      <c r="F88" s="13" t="s">
        <v>29</v>
      </c>
      <c r="G88" s="10">
        <v>42597.0</v>
      </c>
      <c r="H88" s="12">
        <v>42640.0</v>
      </c>
      <c r="I88" s="11">
        <v>0.3333333333333333</v>
      </c>
      <c r="J88" s="14"/>
      <c r="K88" s="13" t="s">
        <v>33</v>
      </c>
      <c r="L88" s="13" t="s">
        <v>4568</v>
      </c>
      <c r="M88" s="13" t="s">
        <v>4217</v>
      </c>
      <c r="N88" s="13" t="s">
        <v>4569</v>
      </c>
      <c r="O88" s="13">
        <v>0.5</v>
      </c>
      <c r="P88" s="13" t="s">
        <v>4570</v>
      </c>
      <c r="Q88" s="13" t="s">
        <v>4222</v>
      </c>
      <c r="R88" s="13" t="s">
        <v>4223</v>
      </c>
      <c r="S88" s="14"/>
      <c r="T88" s="14"/>
      <c r="U88" s="13">
        <v>26766.0</v>
      </c>
      <c r="V88" s="93">
        <v>42640.0</v>
      </c>
      <c r="Y88">
        <f t="shared" si="5"/>
        <v>43</v>
      </c>
    </row>
    <row r="89" ht="44.25" customHeight="1">
      <c r="A89" s="10">
        <v>42556.0</v>
      </c>
      <c r="B89" s="11">
        <v>0.5215277777777778</v>
      </c>
      <c r="C89" s="13" t="s">
        <v>3316</v>
      </c>
      <c r="D89" s="13" t="s">
        <v>26</v>
      </c>
      <c r="E89" s="11">
        <v>0.5215277777777778</v>
      </c>
      <c r="F89" s="13" t="s">
        <v>29</v>
      </c>
      <c r="G89" s="10">
        <v>42597.0</v>
      </c>
      <c r="H89" s="12">
        <v>42577.0</v>
      </c>
      <c r="I89" s="11">
        <v>0.7708333333333334</v>
      </c>
      <c r="J89" s="14"/>
      <c r="K89" s="13" t="s">
        <v>33</v>
      </c>
      <c r="L89" s="13" t="s">
        <v>4571</v>
      </c>
      <c r="M89" s="13" t="s">
        <v>4217</v>
      </c>
      <c r="N89" s="13" t="s">
        <v>4569</v>
      </c>
      <c r="O89" s="13">
        <v>0.5</v>
      </c>
      <c r="P89" s="32" t="s">
        <v>4572</v>
      </c>
      <c r="Q89" s="13" t="s">
        <v>4222</v>
      </c>
      <c r="R89" s="13" t="s">
        <v>4223</v>
      </c>
      <c r="S89" s="14"/>
      <c r="T89" s="14"/>
      <c r="U89" s="13">
        <v>26309.0</v>
      </c>
      <c r="V89" s="93">
        <v>42578.0</v>
      </c>
      <c r="Y89">
        <f t="shared" si="5"/>
        <v>-20</v>
      </c>
    </row>
    <row r="90">
      <c r="A90" s="10">
        <v>42556.0</v>
      </c>
      <c r="B90" s="11">
        <v>0.5215277777777778</v>
      </c>
      <c r="C90" s="13" t="s">
        <v>3316</v>
      </c>
      <c r="D90" s="13" t="s">
        <v>26</v>
      </c>
      <c r="E90" s="11">
        <v>0.5215277777777778</v>
      </c>
      <c r="F90" s="13" t="s">
        <v>29</v>
      </c>
      <c r="G90" s="10">
        <v>42597.0</v>
      </c>
      <c r="H90" s="12">
        <v>42640.0</v>
      </c>
      <c r="I90" s="11">
        <v>0.3333333333333333</v>
      </c>
      <c r="J90" s="14"/>
      <c r="K90" s="13" t="s">
        <v>33</v>
      </c>
      <c r="L90" s="13" t="s">
        <v>4573</v>
      </c>
      <c r="M90" s="13" t="s">
        <v>4217</v>
      </c>
      <c r="N90" s="13" t="s">
        <v>4574</v>
      </c>
      <c r="O90" s="13">
        <v>0.5</v>
      </c>
      <c r="P90" s="13" t="s">
        <v>4575</v>
      </c>
      <c r="Q90" s="13" t="s">
        <v>4222</v>
      </c>
      <c r="R90" s="13" t="s">
        <v>4223</v>
      </c>
      <c r="S90" s="14"/>
      <c r="T90" s="14"/>
      <c r="U90" s="13">
        <v>26766.0</v>
      </c>
      <c r="V90" s="93">
        <v>42640.0</v>
      </c>
      <c r="Y90">
        <f t="shared" si="5"/>
        <v>43</v>
      </c>
    </row>
    <row r="91" ht="42.75" customHeight="1">
      <c r="A91" s="10">
        <v>42556.0</v>
      </c>
      <c r="B91" s="11">
        <v>0.5215277777777778</v>
      </c>
      <c r="C91" s="13" t="s">
        <v>3316</v>
      </c>
      <c r="D91" s="13" t="s">
        <v>26</v>
      </c>
      <c r="E91" s="11">
        <v>0.5215277777777778</v>
      </c>
      <c r="F91" s="13" t="s">
        <v>29</v>
      </c>
      <c r="G91" s="10">
        <v>42597.0</v>
      </c>
      <c r="H91" s="12">
        <v>42577.0</v>
      </c>
      <c r="I91" s="11">
        <v>0.7708333333333334</v>
      </c>
      <c r="J91" s="14"/>
      <c r="K91" s="13" t="s">
        <v>33</v>
      </c>
      <c r="L91" s="13" t="s">
        <v>4576</v>
      </c>
      <c r="M91" s="13" t="s">
        <v>4217</v>
      </c>
      <c r="N91" s="13" t="s">
        <v>4574</v>
      </c>
      <c r="O91" s="13">
        <v>0.5</v>
      </c>
      <c r="P91" s="32" t="s">
        <v>4577</v>
      </c>
      <c r="Q91" s="13" t="s">
        <v>4222</v>
      </c>
      <c r="R91" s="13" t="s">
        <v>4223</v>
      </c>
      <c r="S91" s="14"/>
      <c r="T91" s="14"/>
      <c r="U91" s="13">
        <v>26309.0</v>
      </c>
      <c r="V91" s="93">
        <v>42578.0</v>
      </c>
      <c r="Y91">
        <f t="shared" si="5"/>
        <v>-20</v>
      </c>
    </row>
    <row r="92">
      <c r="A92" s="10">
        <v>42556.0</v>
      </c>
      <c r="B92" s="11">
        <v>0.5215277777777778</v>
      </c>
      <c r="C92" s="13" t="s">
        <v>3316</v>
      </c>
      <c r="D92" s="13" t="s">
        <v>26</v>
      </c>
      <c r="E92" s="11">
        <v>0.5215277777777778</v>
      </c>
      <c r="F92" s="13" t="s">
        <v>29</v>
      </c>
      <c r="G92" s="10">
        <v>42597.0</v>
      </c>
      <c r="H92" s="12">
        <v>42640.0</v>
      </c>
      <c r="I92" s="11">
        <v>0.3333333333333333</v>
      </c>
      <c r="J92" s="14"/>
      <c r="K92" s="13" t="s">
        <v>33</v>
      </c>
      <c r="L92" s="13" t="s">
        <v>4578</v>
      </c>
      <c r="M92" s="13" t="s">
        <v>4217</v>
      </c>
      <c r="N92" s="13" t="s">
        <v>4579</v>
      </c>
      <c r="O92" s="13">
        <v>0.5</v>
      </c>
      <c r="P92" s="13" t="s">
        <v>4580</v>
      </c>
      <c r="Q92" s="13" t="s">
        <v>4222</v>
      </c>
      <c r="R92" s="13" t="s">
        <v>4223</v>
      </c>
      <c r="S92" s="14"/>
      <c r="T92" s="14"/>
      <c r="U92" s="13">
        <v>26766.0</v>
      </c>
      <c r="V92" s="93">
        <v>42640.0</v>
      </c>
      <c r="Y92">
        <f t="shared" si="5"/>
        <v>43</v>
      </c>
    </row>
    <row r="93" ht="45.0" customHeight="1">
      <c r="A93" s="10">
        <v>42556.0</v>
      </c>
      <c r="B93" s="11">
        <v>0.5215277777777778</v>
      </c>
      <c r="C93" s="13" t="s">
        <v>3316</v>
      </c>
      <c r="D93" s="13" t="s">
        <v>26</v>
      </c>
      <c r="E93" s="11">
        <v>0.5215277777777778</v>
      </c>
      <c r="F93" s="13" t="s">
        <v>29</v>
      </c>
      <c r="G93" s="10">
        <v>42597.0</v>
      </c>
      <c r="H93" s="12">
        <v>42577.0</v>
      </c>
      <c r="I93" s="11">
        <v>0.7708333333333334</v>
      </c>
      <c r="J93" s="14"/>
      <c r="K93" s="13" t="s">
        <v>33</v>
      </c>
      <c r="L93" s="13" t="s">
        <v>4581</v>
      </c>
      <c r="M93" s="13" t="s">
        <v>4217</v>
      </c>
      <c r="N93" s="13" t="s">
        <v>4579</v>
      </c>
      <c r="O93" s="13">
        <v>0.5</v>
      </c>
      <c r="P93" s="32" t="s">
        <v>4582</v>
      </c>
      <c r="Q93" s="13" t="s">
        <v>4222</v>
      </c>
      <c r="R93" s="13" t="s">
        <v>4223</v>
      </c>
      <c r="S93" s="14"/>
      <c r="T93" s="14"/>
      <c r="U93" s="13">
        <v>26309.0</v>
      </c>
      <c r="V93" s="93">
        <v>42578.0</v>
      </c>
      <c r="Y93">
        <f t="shared" si="5"/>
        <v>-20</v>
      </c>
    </row>
    <row r="94">
      <c r="A94" s="10">
        <v>42556.0</v>
      </c>
      <c r="B94" s="11">
        <v>0.5215277777777778</v>
      </c>
      <c r="C94" s="13" t="s">
        <v>3316</v>
      </c>
      <c r="D94" s="13" t="s">
        <v>26</v>
      </c>
      <c r="E94" s="11">
        <v>0.5215277777777778</v>
      </c>
      <c r="F94" s="13" t="s">
        <v>29</v>
      </c>
      <c r="G94" s="10">
        <v>42597.0</v>
      </c>
      <c r="H94" s="12">
        <v>42640.0</v>
      </c>
      <c r="I94" s="11">
        <v>0.3333333333333333</v>
      </c>
      <c r="J94" s="14"/>
      <c r="K94" s="13" t="s">
        <v>33</v>
      </c>
      <c r="L94" s="13" t="s">
        <v>4583</v>
      </c>
      <c r="M94" s="13" t="s">
        <v>4217</v>
      </c>
      <c r="N94" s="13" t="s">
        <v>4584</v>
      </c>
      <c r="O94" s="13">
        <v>0.5</v>
      </c>
      <c r="P94" s="13" t="s">
        <v>4585</v>
      </c>
      <c r="Q94" s="13" t="s">
        <v>4222</v>
      </c>
      <c r="R94" s="13" t="s">
        <v>4223</v>
      </c>
      <c r="S94" s="14"/>
      <c r="T94" s="14"/>
      <c r="U94" s="13">
        <v>26766.0</v>
      </c>
      <c r="V94" s="93">
        <v>42640.0</v>
      </c>
      <c r="Y94">
        <f t="shared" si="5"/>
        <v>43</v>
      </c>
    </row>
    <row r="95" ht="37.5" customHeight="1">
      <c r="A95" s="10">
        <v>42556.0</v>
      </c>
      <c r="B95" s="11">
        <v>0.5215277777777778</v>
      </c>
      <c r="C95" s="13" t="s">
        <v>3316</v>
      </c>
      <c r="D95" s="13" t="s">
        <v>26</v>
      </c>
      <c r="E95" s="11">
        <v>0.5215277777777778</v>
      </c>
      <c r="F95" s="13" t="s">
        <v>29</v>
      </c>
      <c r="G95" s="10">
        <v>42597.0</v>
      </c>
      <c r="H95" s="12">
        <v>42577.0</v>
      </c>
      <c r="I95" s="11">
        <v>0.7708333333333334</v>
      </c>
      <c r="J95" s="14"/>
      <c r="K95" s="13" t="s">
        <v>33</v>
      </c>
      <c r="L95" s="13" t="s">
        <v>4586</v>
      </c>
      <c r="M95" s="13" t="s">
        <v>4217</v>
      </c>
      <c r="N95" s="13" t="s">
        <v>4584</v>
      </c>
      <c r="O95" s="13">
        <v>0.5</v>
      </c>
      <c r="P95" s="32" t="s">
        <v>4587</v>
      </c>
      <c r="Q95" s="13" t="s">
        <v>4222</v>
      </c>
      <c r="R95" s="13" t="s">
        <v>4223</v>
      </c>
      <c r="S95" s="14"/>
      <c r="T95" s="14"/>
      <c r="U95" s="13">
        <v>26309.0</v>
      </c>
      <c r="V95" s="93">
        <v>42578.0</v>
      </c>
      <c r="Y95">
        <f t="shared" si="5"/>
        <v>-20</v>
      </c>
    </row>
    <row r="96">
      <c r="A96" s="10">
        <v>42556.0</v>
      </c>
      <c r="B96" s="11">
        <v>0.5215277777777778</v>
      </c>
      <c r="C96" s="13" t="s">
        <v>3316</v>
      </c>
      <c r="D96" s="13" t="s">
        <v>26</v>
      </c>
      <c r="E96" s="11">
        <v>0.5215277777777778</v>
      </c>
      <c r="F96" s="13" t="s">
        <v>29</v>
      </c>
      <c r="G96" s="10">
        <v>42597.0</v>
      </c>
      <c r="H96" s="12">
        <v>42640.0</v>
      </c>
      <c r="I96" s="11">
        <v>0.3333333333333333</v>
      </c>
      <c r="J96" s="14"/>
      <c r="K96" s="13" t="s">
        <v>33</v>
      </c>
      <c r="L96" s="13" t="s">
        <v>4588</v>
      </c>
      <c r="M96" s="13" t="s">
        <v>4217</v>
      </c>
      <c r="N96" s="13" t="s">
        <v>4589</v>
      </c>
      <c r="O96" s="13">
        <v>0.5</v>
      </c>
      <c r="P96" s="13" t="s">
        <v>4590</v>
      </c>
      <c r="Q96" s="13" t="s">
        <v>4222</v>
      </c>
      <c r="R96" s="13" t="s">
        <v>4223</v>
      </c>
      <c r="S96" s="14"/>
      <c r="T96" s="14"/>
      <c r="U96" s="13">
        <v>26766.0</v>
      </c>
      <c r="V96" s="93">
        <v>42640.0</v>
      </c>
      <c r="Y96">
        <f t="shared" si="5"/>
        <v>43</v>
      </c>
    </row>
    <row r="97" ht="39.75" customHeight="1">
      <c r="A97" s="10">
        <v>42556.0</v>
      </c>
      <c r="B97" s="11">
        <v>0.5215277777777778</v>
      </c>
      <c r="C97" s="13" t="s">
        <v>3316</v>
      </c>
      <c r="D97" s="13" t="s">
        <v>26</v>
      </c>
      <c r="E97" s="11">
        <v>0.5215277777777778</v>
      </c>
      <c r="F97" s="13" t="s">
        <v>29</v>
      </c>
      <c r="G97" s="10">
        <v>42597.0</v>
      </c>
      <c r="H97" s="12">
        <v>42577.0</v>
      </c>
      <c r="I97" s="11">
        <v>0.7708333333333334</v>
      </c>
      <c r="J97" s="14"/>
      <c r="K97" s="13" t="s">
        <v>33</v>
      </c>
      <c r="L97" s="13" t="s">
        <v>4591</v>
      </c>
      <c r="M97" s="13" t="s">
        <v>4217</v>
      </c>
      <c r="N97" s="13" t="s">
        <v>4589</v>
      </c>
      <c r="O97" s="13">
        <v>0.5</v>
      </c>
      <c r="P97" s="32" t="s">
        <v>4592</v>
      </c>
      <c r="Q97" s="13" t="s">
        <v>4222</v>
      </c>
      <c r="R97" s="13" t="s">
        <v>4223</v>
      </c>
      <c r="S97" s="14"/>
      <c r="T97" s="14"/>
      <c r="U97" s="13">
        <v>26309.0</v>
      </c>
      <c r="V97" s="93">
        <v>42578.0</v>
      </c>
      <c r="Y97">
        <f t="shared" si="5"/>
        <v>-20</v>
      </c>
    </row>
    <row r="98">
      <c r="A98" s="10">
        <v>42556.0</v>
      </c>
      <c r="B98" s="11">
        <v>0.5215277777777778</v>
      </c>
      <c r="C98" s="13" t="s">
        <v>3316</v>
      </c>
      <c r="D98" s="13" t="s">
        <v>26</v>
      </c>
      <c r="E98" s="11">
        <v>0.5215277777777778</v>
      </c>
      <c r="F98" s="13" t="s">
        <v>29</v>
      </c>
      <c r="G98" s="10">
        <v>42597.0</v>
      </c>
      <c r="H98" s="12">
        <v>42640.0</v>
      </c>
      <c r="I98" s="11">
        <v>0.3333333333333333</v>
      </c>
      <c r="J98" s="14"/>
      <c r="K98" s="13" t="s">
        <v>33</v>
      </c>
      <c r="L98" s="13" t="s">
        <v>4593</v>
      </c>
      <c r="M98" s="13" t="s">
        <v>4217</v>
      </c>
      <c r="N98" s="13" t="s">
        <v>4594</v>
      </c>
      <c r="O98" s="13">
        <v>0.5</v>
      </c>
      <c r="P98" s="13" t="s">
        <v>4595</v>
      </c>
      <c r="Q98" s="13" t="s">
        <v>4222</v>
      </c>
      <c r="R98" s="13" t="s">
        <v>4223</v>
      </c>
      <c r="S98" s="14"/>
      <c r="T98" s="14"/>
      <c r="U98" s="13">
        <v>26766.0</v>
      </c>
      <c r="V98" s="93">
        <v>42640.0</v>
      </c>
      <c r="Y98">
        <f t="shared" si="5"/>
        <v>43</v>
      </c>
    </row>
    <row r="99" ht="43.5" customHeight="1">
      <c r="A99" s="10">
        <v>42556.0</v>
      </c>
      <c r="B99" s="11">
        <v>0.5215277777777778</v>
      </c>
      <c r="C99" s="13" t="s">
        <v>3316</v>
      </c>
      <c r="D99" s="13" t="s">
        <v>26</v>
      </c>
      <c r="E99" s="11">
        <v>0.5215277777777778</v>
      </c>
      <c r="F99" s="13" t="s">
        <v>29</v>
      </c>
      <c r="G99" s="10">
        <v>42597.0</v>
      </c>
      <c r="H99" s="12">
        <v>42577.0</v>
      </c>
      <c r="I99" s="11">
        <v>0.7708333333333334</v>
      </c>
      <c r="J99" s="14"/>
      <c r="K99" s="13" t="s">
        <v>33</v>
      </c>
      <c r="L99" s="13" t="s">
        <v>4596</v>
      </c>
      <c r="M99" s="13" t="s">
        <v>4217</v>
      </c>
      <c r="N99" s="13" t="s">
        <v>4594</v>
      </c>
      <c r="O99" s="13">
        <v>0.5</v>
      </c>
      <c r="P99" s="32" t="s">
        <v>4597</v>
      </c>
      <c r="Q99" s="13" t="s">
        <v>4222</v>
      </c>
      <c r="R99" s="13" t="s">
        <v>4223</v>
      </c>
      <c r="S99" s="14"/>
      <c r="T99" s="14"/>
      <c r="U99" s="13">
        <v>26309.0</v>
      </c>
      <c r="V99" s="93">
        <v>42578.0</v>
      </c>
      <c r="Y99">
        <f t="shared" si="5"/>
        <v>-20</v>
      </c>
    </row>
    <row r="100">
      <c r="A100" s="10">
        <v>42556.0</v>
      </c>
      <c r="B100" s="11">
        <v>0.5229166666666667</v>
      </c>
      <c r="C100" s="13" t="s">
        <v>3316</v>
      </c>
      <c r="D100" s="13" t="s">
        <v>26</v>
      </c>
      <c r="E100" s="11">
        <v>0.5229166666666667</v>
      </c>
      <c r="F100" s="13" t="s">
        <v>29</v>
      </c>
      <c r="G100" s="10">
        <v>42597.0</v>
      </c>
      <c r="H100" s="12">
        <v>42640.0</v>
      </c>
      <c r="I100" s="11">
        <v>0.3333333333333333</v>
      </c>
      <c r="J100" s="14"/>
      <c r="K100" s="13" t="s">
        <v>33</v>
      </c>
      <c r="L100" s="13" t="s">
        <v>4598</v>
      </c>
      <c r="M100" s="13" t="s">
        <v>4217</v>
      </c>
      <c r="N100" s="13" t="s">
        <v>4599</v>
      </c>
      <c r="O100" s="13">
        <v>0.5</v>
      </c>
      <c r="P100" s="13" t="s">
        <v>4600</v>
      </c>
      <c r="Q100" s="13" t="s">
        <v>4222</v>
      </c>
      <c r="R100" s="13" t="s">
        <v>4223</v>
      </c>
      <c r="S100" s="14"/>
      <c r="T100" s="14"/>
      <c r="U100" s="13">
        <v>26766.0</v>
      </c>
      <c r="V100" s="93">
        <v>42640.0</v>
      </c>
      <c r="Y100">
        <f t="shared" si="5"/>
        <v>43</v>
      </c>
    </row>
    <row r="101" ht="36.75" customHeight="1">
      <c r="A101" s="10">
        <v>42556.0</v>
      </c>
      <c r="B101" s="11">
        <v>0.5229166666666667</v>
      </c>
      <c r="C101" s="13" t="s">
        <v>3316</v>
      </c>
      <c r="D101" s="13" t="s">
        <v>26</v>
      </c>
      <c r="E101" s="11">
        <v>0.5229166666666667</v>
      </c>
      <c r="F101" s="13" t="s">
        <v>29</v>
      </c>
      <c r="G101" s="10">
        <v>42597.0</v>
      </c>
      <c r="H101" s="12">
        <v>42577.0</v>
      </c>
      <c r="I101" s="11">
        <v>0.7708333333333334</v>
      </c>
      <c r="J101" s="14"/>
      <c r="K101" s="13" t="s">
        <v>33</v>
      </c>
      <c r="L101" s="13" t="s">
        <v>4601</v>
      </c>
      <c r="M101" s="13" t="s">
        <v>4217</v>
      </c>
      <c r="N101" s="13" t="s">
        <v>4599</v>
      </c>
      <c r="O101" s="13">
        <v>0.5</v>
      </c>
      <c r="P101" s="32" t="s">
        <v>4602</v>
      </c>
      <c r="Q101" s="13" t="s">
        <v>4222</v>
      </c>
      <c r="R101" s="13" t="s">
        <v>4223</v>
      </c>
      <c r="S101" s="14"/>
      <c r="T101" s="14"/>
      <c r="U101" s="13">
        <v>26309.0</v>
      </c>
      <c r="V101" s="93">
        <v>42578.0</v>
      </c>
      <c r="Y101">
        <f t="shared" si="5"/>
        <v>-20</v>
      </c>
    </row>
    <row r="102">
      <c r="A102" s="10">
        <v>42557.0</v>
      </c>
      <c r="B102" s="11">
        <v>0.4513888888888889</v>
      </c>
      <c r="C102" s="13" t="s">
        <v>3316</v>
      </c>
      <c r="D102" s="13" t="s">
        <v>26</v>
      </c>
      <c r="E102" s="11">
        <v>0.4513888888888889</v>
      </c>
      <c r="F102" s="13" t="s">
        <v>203</v>
      </c>
      <c r="G102" s="10">
        <v>42559.0</v>
      </c>
      <c r="H102" s="12">
        <v>42559.0</v>
      </c>
      <c r="I102" s="11">
        <v>0.6347222222222222</v>
      </c>
      <c r="J102" s="14"/>
      <c r="K102" s="13" t="s">
        <v>4603</v>
      </c>
      <c r="L102" s="13" t="s">
        <v>4604</v>
      </c>
      <c r="M102" s="13" t="s">
        <v>4605</v>
      </c>
      <c r="N102" s="13" t="s">
        <v>4606</v>
      </c>
      <c r="O102" s="13">
        <v>1.0</v>
      </c>
      <c r="P102" s="13" t="s">
        <v>4607</v>
      </c>
      <c r="Q102" s="13" t="s">
        <v>4608</v>
      </c>
      <c r="R102" s="14"/>
      <c r="S102" s="14"/>
      <c r="T102" s="14"/>
      <c r="U102" s="13">
        <v>26212.0</v>
      </c>
      <c r="V102" s="93">
        <v>42564.0</v>
      </c>
      <c r="Y102">
        <f t="shared" si="5"/>
        <v>0</v>
      </c>
    </row>
    <row r="103">
      <c r="A103" s="10">
        <v>75428.0</v>
      </c>
      <c r="B103" s="11">
        <v>0.4513888888888889</v>
      </c>
      <c r="C103" s="13" t="s">
        <v>3316</v>
      </c>
      <c r="D103" s="13" t="s">
        <v>26</v>
      </c>
      <c r="E103" s="11">
        <v>0.4513888888888889</v>
      </c>
      <c r="F103" s="13" t="s">
        <v>203</v>
      </c>
      <c r="G103" s="10">
        <v>42560.0</v>
      </c>
      <c r="H103" s="12">
        <v>42559.0</v>
      </c>
      <c r="I103" s="11">
        <v>0.6347222222222222</v>
      </c>
      <c r="J103" s="14"/>
      <c r="K103" s="13" t="s">
        <v>4603</v>
      </c>
      <c r="L103" s="13" t="s">
        <v>4609</v>
      </c>
      <c r="M103" s="13" t="s">
        <v>4605</v>
      </c>
      <c r="N103" s="13" t="s">
        <v>4610</v>
      </c>
      <c r="O103" s="13">
        <v>1.0</v>
      </c>
      <c r="P103" s="13" t="s">
        <v>4607</v>
      </c>
      <c r="Q103" s="13" t="s">
        <v>4608</v>
      </c>
      <c r="R103" s="14"/>
      <c r="S103" s="14"/>
      <c r="T103" s="14"/>
      <c r="U103" s="13">
        <v>26212.0</v>
      </c>
      <c r="V103" s="93">
        <v>42564.0</v>
      </c>
      <c r="Y103">
        <f t="shared" si="5"/>
        <v>-1</v>
      </c>
    </row>
    <row r="104">
      <c r="A104" s="10">
        <v>42557.0</v>
      </c>
      <c r="B104" s="11">
        <v>0.4513888888888889</v>
      </c>
      <c r="C104" s="13" t="s">
        <v>3316</v>
      </c>
      <c r="D104" s="13" t="s">
        <v>26</v>
      </c>
      <c r="E104" s="11">
        <v>0.4513888888888889</v>
      </c>
      <c r="F104" s="13" t="s">
        <v>203</v>
      </c>
      <c r="G104" s="10">
        <v>42561.0</v>
      </c>
      <c r="H104" s="12">
        <v>42559.0</v>
      </c>
      <c r="I104" s="11">
        <v>0.6347222222222222</v>
      </c>
      <c r="J104" s="14"/>
      <c r="K104" s="13" t="s">
        <v>4603</v>
      </c>
      <c r="L104" s="13" t="s">
        <v>4611</v>
      </c>
      <c r="M104" s="13" t="s">
        <v>4605</v>
      </c>
      <c r="N104" s="13" t="s">
        <v>4612</v>
      </c>
      <c r="O104" s="13">
        <v>1.0</v>
      </c>
      <c r="P104" s="13" t="s">
        <v>4607</v>
      </c>
      <c r="Q104" s="13" t="s">
        <v>4608</v>
      </c>
      <c r="R104" s="14"/>
      <c r="S104" s="14"/>
      <c r="T104" s="14"/>
      <c r="U104" s="13">
        <v>26212.0</v>
      </c>
      <c r="V104" s="93">
        <v>42564.0</v>
      </c>
      <c r="Y104">
        <f t="shared" si="5"/>
        <v>-2</v>
      </c>
    </row>
    <row r="105">
      <c r="A105" s="10">
        <v>42557.0</v>
      </c>
      <c r="B105" s="11">
        <v>0.4513888888888889</v>
      </c>
      <c r="C105" s="13" t="s">
        <v>3316</v>
      </c>
      <c r="D105" s="13" t="s">
        <v>26</v>
      </c>
      <c r="E105" s="11">
        <v>0.4513888888888889</v>
      </c>
      <c r="F105" s="13" t="s">
        <v>203</v>
      </c>
      <c r="G105" s="10">
        <v>42562.0</v>
      </c>
      <c r="H105" s="12">
        <v>42559.0</v>
      </c>
      <c r="I105" s="11">
        <v>0.6347222222222222</v>
      </c>
      <c r="J105" s="14"/>
      <c r="K105" s="13" t="s">
        <v>4603</v>
      </c>
      <c r="L105" s="13" t="s">
        <v>4613</v>
      </c>
      <c r="M105" s="13" t="s">
        <v>4605</v>
      </c>
      <c r="N105" s="13" t="s">
        <v>4614</v>
      </c>
      <c r="O105" s="13">
        <v>1.0</v>
      </c>
      <c r="P105" s="13" t="s">
        <v>4607</v>
      </c>
      <c r="Q105" s="13" t="s">
        <v>4608</v>
      </c>
      <c r="R105" s="14"/>
      <c r="S105" s="14"/>
      <c r="T105" s="14"/>
      <c r="U105" s="13">
        <v>26212.0</v>
      </c>
      <c r="V105" s="93">
        <v>42564.0</v>
      </c>
      <c r="Y105">
        <f t="shared" si="5"/>
        <v>-3</v>
      </c>
    </row>
    <row r="106">
      <c r="A106" s="10">
        <v>42557.0</v>
      </c>
      <c r="B106" s="11">
        <v>0.5131944444444444</v>
      </c>
      <c r="C106" s="13" t="s">
        <v>3316</v>
      </c>
      <c r="D106" s="13" t="s">
        <v>26</v>
      </c>
      <c r="E106" s="11">
        <v>0.5131944444444444</v>
      </c>
      <c r="F106" s="13" t="s">
        <v>29</v>
      </c>
      <c r="G106" s="10">
        <v>42558.0</v>
      </c>
      <c r="H106" s="12">
        <v>42558.0</v>
      </c>
      <c r="I106" s="11">
        <v>0.5152777777777777</v>
      </c>
      <c r="J106" s="14"/>
      <c r="K106" s="13" t="s">
        <v>87</v>
      </c>
      <c r="L106" s="13" t="s">
        <v>4615</v>
      </c>
      <c r="M106" s="13" t="s">
        <v>4616</v>
      </c>
      <c r="N106" s="13" t="s">
        <v>4617</v>
      </c>
      <c r="O106" s="13">
        <v>1.0</v>
      </c>
      <c r="P106" s="13" t="s">
        <v>57</v>
      </c>
      <c r="Q106" s="14"/>
      <c r="R106" s="14"/>
      <c r="S106" s="14"/>
      <c r="T106" s="14"/>
      <c r="U106" s="13">
        <v>26185.0</v>
      </c>
      <c r="V106" s="93">
        <v>42559.0</v>
      </c>
      <c r="Y106">
        <f t="shared" si="5"/>
        <v>0</v>
      </c>
    </row>
    <row r="107">
      <c r="A107" s="10">
        <v>42558.0</v>
      </c>
      <c r="B107" s="11">
        <v>0.4354166666666667</v>
      </c>
      <c r="C107" s="13" t="s">
        <v>3316</v>
      </c>
      <c r="D107" s="13" t="s">
        <v>26</v>
      </c>
      <c r="E107" s="11">
        <v>0.4354166666666667</v>
      </c>
      <c r="F107" s="13" t="s">
        <v>29</v>
      </c>
      <c r="G107" s="10">
        <v>42558.0</v>
      </c>
      <c r="H107" s="18">
        <v>42558.0</v>
      </c>
      <c r="I107" s="11">
        <v>0.5951388888888889</v>
      </c>
      <c r="J107" s="14"/>
      <c r="K107" s="13" t="s">
        <v>33</v>
      </c>
      <c r="L107" s="13" t="s">
        <v>4618</v>
      </c>
      <c r="M107" s="13" t="s">
        <v>39</v>
      </c>
      <c r="N107" s="13" t="s">
        <v>4619</v>
      </c>
      <c r="O107" s="13">
        <v>1.0</v>
      </c>
      <c r="P107" s="13" t="s">
        <v>4620</v>
      </c>
      <c r="Q107" s="13" t="s">
        <v>4621</v>
      </c>
      <c r="R107" s="13" t="s">
        <v>4622</v>
      </c>
      <c r="S107" s="14"/>
      <c r="T107" s="14"/>
      <c r="U107" s="13">
        <v>26184.0</v>
      </c>
      <c r="V107" s="93">
        <v>42559.0</v>
      </c>
      <c r="Y107">
        <f t="shared" si="5"/>
        <v>0</v>
      </c>
    </row>
    <row r="108">
      <c r="A108" s="10">
        <v>42558.0</v>
      </c>
      <c r="B108" s="11">
        <v>0.44027777777777777</v>
      </c>
      <c r="C108" s="13" t="s">
        <v>3316</v>
      </c>
      <c r="D108" s="13" t="s">
        <v>26</v>
      </c>
      <c r="E108" s="11">
        <v>0.44027777777777777</v>
      </c>
      <c r="F108" s="13" t="s">
        <v>29</v>
      </c>
      <c r="G108" s="10">
        <v>42558.0</v>
      </c>
      <c r="H108" s="12">
        <v>42559.0</v>
      </c>
      <c r="I108" s="11">
        <v>0.6861111111111111</v>
      </c>
      <c r="J108" s="14"/>
      <c r="K108" s="13" t="s">
        <v>33</v>
      </c>
      <c r="L108" s="13" t="s">
        <v>4623</v>
      </c>
      <c r="M108" s="13" t="s">
        <v>39</v>
      </c>
      <c r="N108" s="13" t="s">
        <v>4624</v>
      </c>
      <c r="O108" s="13">
        <v>1.0</v>
      </c>
      <c r="P108" s="13" t="s">
        <v>4625</v>
      </c>
      <c r="Q108" s="13" t="s">
        <v>4034</v>
      </c>
      <c r="R108" s="13" t="s">
        <v>4626</v>
      </c>
      <c r="S108" s="14"/>
      <c r="T108" s="14"/>
      <c r="U108" s="13">
        <v>26211.0</v>
      </c>
      <c r="V108" s="93">
        <v>42564.0</v>
      </c>
      <c r="Y108">
        <f t="shared" si="5"/>
        <v>1</v>
      </c>
    </row>
    <row r="109">
      <c r="A109" s="10">
        <v>42558.0</v>
      </c>
      <c r="B109" s="11">
        <v>0.44513888888888886</v>
      </c>
      <c r="C109" s="13" t="s">
        <v>3316</v>
      </c>
      <c r="D109" s="13" t="s">
        <v>26</v>
      </c>
      <c r="E109" s="11">
        <v>0.44513888888888886</v>
      </c>
      <c r="F109" s="13" t="s">
        <v>29</v>
      </c>
      <c r="G109" s="10">
        <v>42559.0</v>
      </c>
      <c r="H109" s="12">
        <v>42563.0</v>
      </c>
      <c r="I109" s="11">
        <v>0.375</v>
      </c>
      <c r="J109" s="14"/>
      <c r="K109" s="13" t="s">
        <v>1333</v>
      </c>
      <c r="L109" s="13" t="s">
        <v>4627</v>
      </c>
      <c r="M109" s="13" t="s">
        <v>4177</v>
      </c>
      <c r="N109" s="13" t="s">
        <v>4628</v>
      </c>
      <c r="O109" s="13">
        <v>1.0</v>
      </c>
      <c r="P109" s="13" t="s">
        <v>4629</v>
      </c>
      <c r="Q109" s="14"/>
      <c r="R109" s="14"/>
      <c r="S109" s="14"/>
      <c r="T109" s="14"/>
      <c r="U109" s="13" t="s">
        <v>288</v>
      </c>
      <c r="V109" s="16" t="s">
        <v>288</v>
      </c>
      <c r="Y109">
        <f t="shared" si="5"/>
        <v>4</v>
      </c>
    </row>
    <row r="110">
      <c r="A110" s="10">
        <v>42549.0</v>
      </c>
      <c r="B110" s="11">
        <v>0.4534722222222222</v>
      </c>
      <c r="C110" s="13" t="s">
        <v>3316</v>
      </c>
      <c r="D110" s="13" t="s">
        <v>26</v>
      </c>
      <c r="E110" s="11">
        <v>0.4534722222222222</v>
      </c>
      <c r="F110" s="13" t="s">
        <v>203</v>
      </c>
      <c r="G110" s="10">
        <v>42559.0</v>
      </c>
      <c r="H110" s="12">
        <v>42559.0</v>
      </c>
      <c r="I110" s="11">
        <v>0.6847222222222222</v>
      </c>
      <c r="J110" s="13" t="s">
        <v>4630</v>
      </c>
      <c r="K110" s="13" t="s">
        <v>4631</v>
      </c>
      <c r="L110" s="13" t="s">
        <v>4632</v>
      </c>
      <c r="M110" s="13" t="s">
        <v>92</v>
      </c>
      <c r="N110" s="13" t="s">
        <v>4633</v>
      </c>
      <c r="O110" s="13">
        <v>1.0</v>
      </c>
      <c r="P110" s="13" t="s">
        <v>4634</v>
      </c>
      <c r="Q110" s="13" t="s">
        <v>4635</v>
      </c>
      <c r="R110" s="13">
        <v>118704.0</v>
      </c>
      <c r="S110" s="14"/>
      <c r="T110" s="14"/>
      <c r="U110" s="13">
        <v>26196.0</v>
      </c>
      <c r="V110" s="93">
        <v>42562.0</v>
      </c>
      <c r="Y110">
        <f t="shared" si="5"/>
        <v>0</v>
      </c>
    </row>
    <row r="111">
      <c r="A111" s="10">
        <v>42558.0</v>
      </c>
      <c r="B111" s="11">
        <v>0.7895833333333333</v>
      </c>
      <c r="C111" s="13" t="s">
        <v>84</v>
      </c>
      <c r="D111" s="13" t="s">
        <v>4636</v>
      </c>
      <c r="E111" s="11">
        <v>0.5</v>
      </c>
      <c r="F111" s="13" t="s">
        <v>1411</v>
      </c>
      <c r="G111" s="10">
        <v>42566.0</v>
      </c>
      <c r="H111" s="12">
        <v>42569.0</v>
      </c>
      <c r="I111" s="11">
        <v>0.3298611111111111</v>
      </c>
      <c r="J111" s="14"/>
      <c r="K111" s="13" t="s">
        <v>4637</v>
      </c>
      <c r="L111" s="13" t="s">
        <v>4638</v>
      </c>
      <c r="M111" s="13" t="s">
        <v>4639</v>
      </c>
      <c r="N111" s="13" t="s">
        <v>4640</v>
      </c>
      <c r="O111" s="13">
        <v>1.0</v>
      </c>
      <c r="P111" s="13" t="s">
        <v>4641</v>
      </c>
      <c r="Q111" s="13" t="s">
        <v>4642</v>
      </c>
      <c r="R111" s="14"/>
      <c r="S111" s="14"/>
      <c r="T111" s="14"/>
      <c r="U111" s="13">
        <v>26270.0</v>
      </c>
      <c r="V111" s="93">
        <v>42571.0</v>
      </c>
      <c r="Y111">
        <f t="shared" si="5"/>
        <v>3</v>
      </c>
    </row>
    <row r="112">
      <c r="A112" s="10">
        <v>42559.0</v>
      </c>
      <c r="B112" s="11">
        <v>0.4111111111111111</v>
      </c>
      <c r="C112" s="13" t="s">
        <v>3316</v>
      </c>
      <c r="D112" s="13" t="s">
        <v>28</v>
      </c>
      <c r="E112" s="11">
        <v>0.4111111111111111</v>
      </c>
      <c r="F112" s="13" t="s">
        <v>29</v>
      </c>
      <c r="G112" s="10">
        <v>42559.0</v>
      </c>
      <c r="H112" s="12">
        <v>42559.0</v>
      </c>
      <c r="I112" s="11">
        <v>0.6631944444444444</v>
      </c>
      <c r="J112" s="14"/>
      <c r="K112" s="13" t="s">
        <v>33</v>
      </c>
      <c r="L112" s="13" t="s">
        <v>4643</v>
      </c>
      <c r="M112" s="13" t="s">
        <v>39</v>
      </c>
      <c r="N112" s="13" t="s">
        <v>4644</v>
      </c>
      <c r="O112" s="13">
        <v>1.0</v>
      </c>
      <c r="P112" s="13" t="s">
        <v>4645</v>
      </c>
      <c r="Q112" s="13" t="s">
        <v>3027</v>
      </c>
      <c r="R112" s="13" t="s">
        <v>4646</v>
      </c>
      <c r="S112" s="14"/>
      <c r="T112" s="14"/>
      <c r="U112" s="13">
        <v>26194.0</v>
      </c>
      <c r="V112" s="93">
        <v>42562.0</v>
      </c>
      <c r="Y112">
        <f t="shared" si="5"/>
        <v>0</v>
      </c>
    </row>
    <row r="113">
      <c r="A113" s="10">
        <v>42559.0</v>
      </c>
      <c r="B113" s="11">
        <v>0.4444444444444444</v>
      </c>
      <c r="C113" s="13" t="s">
        <v>3316</v>
      </c>
      <c r="D113" s="13" t="s">
        <v>28</v>
      </c>
      <c r="E113" s="11">
        <v>0.4444444444444444</v>
      </c>
      <c r="F113" s="13" t="s">
        <v>29</v>
      </c>
      <c r="G113" s="10">
        <v>42566.0</v>
      </c>
      <c r="H113" s="12">
        <v>42573.0</v>
      </c>
      <c r="I113" s="11">
        <v>0.6402777777777777</v>
      </c>
      <c r="J113" s="14"/>
      <c r="K113" s="13" t="s">
        <v>587</v>
      </c>
      <c r="L113" s="13" t="s">
        <v>4647</v>
      </c>
      <c r="M113" s="13" t="s">
        <v>92</v>
      </c>
      <c r="N113" s="13" t="s">
        <v>4648</v>
      </c>
      <c r="O113" s="13">
        <v>1.0</v>
      </c>
      <c r="P113" s="13" t="s">
        <v>4649</v>
      </c>
      <c r="Q113" s="13" t="s">
        <v>4650</v>
      </c>
      <c r="R113" s="13">
        <v>118704.0</v>
      </c>
      <c r="S113" s="14"/>
      <c r="T113" s="14"/>
      <c r="U113" s="13">
        <v>26296.0</v>
      </c>
      <c r="V113" s="93">
        <v>42576.0</v>
      </c>
      <c r="Y113">
        <f t="shared" si="5"/>
        <v>7</v>
      </c>
    </row>
    <row r="114">
      <c r="A114" s="10">
        <v>42559.0</v>
      </c>
      <c r="B114" s="11">
        <v>0.45208333333333334</v>
      </c>
      <c r="C114" s="13" t="s">
        <v>3316</v>
      </c>
      <c r="D114" s="13" t="s">
        <v>28</v>
      </c>
      <c r="E114" s="11">
        <v>0.45208333333333334</v>
      </c>
      <c r="F114" s="13" t="s">
        <v>29</v>
      </c>
      <c r="G114" s="10">
        <v>42566.0</v>
      </c>
      <c r="H114" s="12">
        <v>42562.0</v>
      </c>
      <c r="I114" s="11">
        <v>0.4305555555555556</v>
      </c>
      <c r="J114" s="14"/>
      <c r="K114" s="13" t="s">
        <v>33</v>
      </c>
      <c r="L114" s="13" t="s">
        <v>4651</v>
      </c>
      <c r="M114" s="13" t="s">
        <v>4217</v>
      </c>
      <c r="N114" s="13" t="s">
        <v>4652</v>
      </c>
      <c r="O114" s="13">
        <v>1.0</v>
      </c>
      <c r="P114" s="13" t="s">
        <v>4653</v>
      </c>
      <c r="Q114" s="13" t="s">
        <v>4654</v>
      </c>
      <c r="R114" s="13" t="s">
        <v>4223</v>
      </c>
      <c r="S114" s="13" t="s">
        <v>679</v>
      </c>
      <c r="T114" s="14"/>
      <c r="U114" s="13">
        <v>26203.0</v>
      </c>
      <c r="V114" s="93">
        <v>42563.0</v>
      </c>
      <c r="Y114">
        <f t="shared" si="5"/>
        <v>-4</v>
      </c>
    </row>
    <row r="115">
      <c r="A115" s="10">
        <v>42559.0</v>
      </c>
      <c r="B115" s="11">
        <v>0.5097222222222222</v>
      </c>
      <c r="C115" s="13" t="s">
        <v>3316</v>
      </c>
      <c r="D115" s="13" t="s">
        <v>28</v>
      </c>
      <c r="E115" s="11">
        <v>0.5097222222222222</v>
      </c>
      <c r="F115" s="13" t="s">
        <v>29</v>
      </c>
      <c r="G115" s="10">
        <v>42559.0</v>
      </c>
      <c r="H115" s="12">
        <v>42559.0</v>
      </c>
      <c r="I115" s="11">
        <v>0.6756944444444445</v>
      </c>
      <c r="J115" s="14"/>
      <c r="K115" s="13" t="s">
        <v>1333</v>
      </c>
      <c r="L115" s="13" t="s">
        <v>4655</v>
      </c>
      <c r="M115" s="13" t="s">
        <v>4177</v>
      </c>
      <c r="N115" s="13" t="s">
        <v>4656</v>
      </c>
      <c r="O115" s="13">
        <v>1.0</v>
      </c>
      <c r="P115" s="13" t="s">
        <v>4657</v>
      </c>
      <c r="Q115" s="14"/>
      <c r="R115" s="14"/>
      <c r="S115" s="14"/>
      <c r="T115" s="14"/>
      <c r="U115" s="13" t="s">
        <v>288</v>
      </c>
      <c r="V115" s="16" t="s">
        <v>288</v>
      </c>
      <c r="Y115">
        <f t="shared" si="5"/>
        <v>0</v>
      </c>
    </row>
    <row r="116">
      <c r="A116" s="10">
        <v>42559.0</v>
      </c>
      <c r="B116" s="11">
        <v>0.5138888888888888</v>
      </c>
      <c r="C116" s="13" t="s">
        <v>3316</v>
      </c>
      <c r="D116" s="13" t="s">
        <v>28</v>
      </c>
      <c r="E116" s="11">
        <v>0.5138888888888888</v>
      </c>
      <c r="F116" s="13" t="s">
        <v>29</v>
      </c>
      <c r="G116" s="10">
        <v>42559.0</v>
      </c>
      <c r="H116" s="12">
        <v>42559.0</v>
      </c>
      <c r="I116" s="11">
        <v>0.6708333333333333</v>
      </c>
      <c r="J116" s="14"/>
      <c r="K116" s="13" t="s">
        <v>4658</v>
      </c>
      <c r="L116" s="13" t="s">
        <v>4659</v>
      </c>
      <c r="M116" s="13" t="s">
        <v>4177</v>
      </c>
      <c r="N116" s="13" t="s">
        <v>4660</v>
      </c>
      <c r="O116" s="13">
        <v>1.0</v>
      </c>
      <c r="P116" s="13" t="s">
        <v>4661</v>
      </c>
      <c r="Q116" s="14"/>
      <c r="R116" s="14"/>
      <c r="S116" s="14"/>
      <c r="T116" s="14"/>
      <c r="U116" s="13" t="s">
        <v>288</v>
      </c>
      <c r="V116" s="16" t="s">
        <v>288</v>
      </c>
      <c r="Y116">
        <f t="shared" si="5"/>
        <v>0</v>
      </c>
    </row>
    <row r="117">
      <c r="A117" s="10">
        <v>42559.0</v>
      </c>
      <c r="B117" s="11">
        <v>0.5138888888888888</v>
      </c>
      <c r="C117" s="13" t="s">
        <v>3316</v>
      </c>
      <c r="D117" s="13" t="s">
        <v>28</v>
      </c>
      <c r="E117" s="11">
        <v>0.5138888888888888</v>
      </c>
      <c r="F117" s="13" t="s">
        <v>29</v>
      </c>
      <c r="G117" s="10">
        <v>42566.0</v>
      </c>
      <c r="H117" s="12">
        <v>42559.0</v>
      </c>
      <c r="I117" s="11">
        <v>0.7444444444444445</v>
      </c>
      <c r="J117" s="14"/>
      <c r="K117" s="13" t="s">
        <v>4658</v>
      </c>
      <c r="L117" s="13" t="s">
        <v>4662</v>
      </c>
      <c r="M117" s="13" t="s">
        <v>4177</v>
      </c>
      <c r="N117" s="13" t="s">
        <v>4663</v>
      </c>
      <c r="O117" s="13">
        <v>1.0</v>
      </c>
      <c r="P117" s="13" t="s">
        <v>4664</v>
      </c>
      <c r="Q117" s="14"/>
      <c r="R117" s="14"/>
      <c r="S117" s="14"/>
      <c r="T117" s="14"/>
      <c r="U117" s="13" t="s">
        <v>288</v>
      </c>
      <c r="V117" s="16" t="s">
        <v>288</v>
      </c>
      <c r="Y117">
        <f t="shared" si="5"/>
        <v>-7</v>
      </c>
    </row>
    <row r="118">
      <c r="A118" s="10">
        <v>42559.0</v>
      </c>
      <c r="B118" s="11">
        <v>0.5291666666666667</v>
      </c>
      <c r="C118" s="13" t="s">
        <v>3316</v>
      </c>
      <c r="D118" s="13" t="s">
        <v>28</v>
      </c>
      <c r="E118" s="11">
        <v>0.5291666666666667</v>
      </c>
      <c r="F118" s="13" t="s">
        <v>29</v>
      </c>
      <c r="G118" s="10">
        <v>42566.0</v>
      </c>
      <c r="H118" s="12">
        <v>42565.0</v>
      </c>
      <c r="I118" s="11">
        <v>0.34375</v>
      </c>
      <c r="J118" s="14"/>
      <c r="K118" s="13" t="s">
        <v>255</v>
      </c>
      <c r="L118" s="13" t="s">
        <v>4659</v>
      </c>
      <c r="M118" s="13" t="s">
        <v>4665</v>
      </c>
      <c r="N118" s="13" t="s">
        <v>4666</v>
      </c>
      <c r="O118" s="13">
        <v>1.0</v>
      </c>
      <c r="P118" s="13" t="s">
        <v>4667</v>
      </c>
      <c r="Q118" s="14"/>
      <c r="R118" s="13">
        <v>4.50016992E9</v>
      </c>
      <c r="S118" s="14"/>
      <c r="T118" s="14"/>
      <c r="U118" s="13">
        <v>26218.0</v>
      </c>
      <c r="V118" s="93">
        <v>42565.0</v>
      </c>
      <c r="Y118">
        <f t="shared" si="5"/>
        <v>-1</v>
      </c>
    </row>
    <row r="119">
      <c r="A119" s="10">
        <v>42559.0</v>
      </c>
      <c r="B119" s="11">
        <v>0.5291666666666667</v>
      </c>
      <c r="C119" s="13" t="s">
        <v>3316</v>
      </c>
      <c r="D119" s="13" t="s">
        <v>28</v>
      </c>
      <c r="E119" s="11">
        <v>0.5291666666666667</v>
      </c>
      <c r="F119" s="13" t="s">
        <v>29</v>
      </c>
      <c r="G119" s="10">
        <v>42566.0</v>
      </c>
      <c r="H119" s="12">
        <v>42565.0</v>
      </c>
      <c r="I119" s="11">
        <v>0.34375</v>
      </c>
      <c r="J119" s="14"/>
      <c r="K119" s="13" t="s">
        <v>255</v>
      </c>
      <c r="L119" s="13" t="s">
        <v>4662</v>
      </c>
      <c r="M119" s="13" t="s">
        <v>4665</v>
      </c>
      <c r="N119" s="13" t="s">
        <v>4668</v>
      </c>
      <c r="O119" s="13">
        <v>1.0</v>
      </c>
      <c r="P119" s="13" t="s">
        <v>4667</v>
      </c>
      <c r="Q119" s="14"/>
      <c r="R119" s="13">
        <v>4.50016992E9</v>
      </c>
      <c r="S119" s="14"/>
      <c r="T119" s="14"/>
      <c r="U119" s="13">
        <v>26218.0</v>
      </c>
      <c r="V119" s="93">
        <v>42565.0</v>
      </c>
      <c r="Y119">
        <f t="shared" si="5"/>
        <v>-1</v>
      </c>
    </row>
    <row r="120">
      <c r="A120" s="10">
        <v>42559.0</v>
      </c>
      <c r="B120" s="11">
        <v>0.5291666666666667</v>
      </c>
      <c r="C120" s="13" t="s">
        <v>3316</v>
      </c>
      <c r="D120" s="13" t="s">
        <v>28</v>
      </c>
      <c r="E120" s="11">
        <v>0.5291666666666667</v>
      </c>
      <c r="F120" s="13" t="s">
        <v>29</v>
      </c>
      <c r="G120" s="10">
        <v>42566.0</v>
      </c>
      <c r="H120" s="12">
        <v>42565.0</v>
      </c>
      <c r="I120" s="11">
        <v>0.34375</v>
      </c>
      <c r="J120" s="14"/>
      <c r="K120" s="13" t="s">
        <v>255</v>
      </c>
      <c r="L120" s="13" t="s">
        <v>4669</v>
      </c>
      <c r="M120" s="13" t="s">
        <v>4665</v>
      </c>
      <c r="N120" s="13" t="s">
        <v>4670</v>
      </c>
      <c r="O120" s="13">
        <v>1.0</v>
      </c>
      <c r="P120" s="13" t="s">
        <v>4667</v>
      </c>
      <c r="Q120" s="14"/>
      <c r="R120" s="13">
        <v>4.50016992E9</v>
      </c>
      <c r="S120" s="14"/>
      <c r="T120" s="14"/>
      <c r="U120" s="13">
        <v>26218.0</v>
      </c>
      <c r="V120" s="93">
        <v>42565.0</v>
      </c>
      <c r="Y120">
        <f t="shared" si="5"/>
        <v>-1</v>
      </c>
    </row>
    <row r="121">
      <c r="A121" s="10">
        <v>42559.0</v>
      </c>
      <c r="B121" s="11">
        <v>0.5291666666666667</v>
      </c>
      <c r="C121" s="13" t="s">
        <v>3316</v>
      </c>
      <c r="D121" s="13" t="s">
        <v>28</v>
      </c>
      <c r="E121" s="11">
        <v>0.5291666666666667</v>
      </c>
      <c r="F121" s="13" t="s">
        <v>29</v>
      </c>
      <c r="G121" s="10">
        <v>42566.0</v>
      </c>
      <c r="H121" s="12">
        <v>42565.0</v>
      </c>
      <c r="I121" s="11">
        <v>0.34375</v>
      </c>
      <c r="J121" s="14"/>
      <c r="K121" s="13" t="s">
        <v>255</v>
      </c>
      <c r="L121" s="13" t="s">
        <v>4671</v>
      </c>
      <c r="M121" s="13" t="s">
        <v>4665</v>
      </c>
      <c r="N121" s="13" t="s">
        <v>4670</v>
      </c>
      <c r="O121" s="13">
        <v>1.0</v>
      </c>
      <c r="P121" s="13" t="s">
        <v>4667</v>
      </c>
      <c r="Q121" s="14"/>
      <c r="R121" s="13">
        <v>4.50016992E9</v>
      </c>
      <c r="S121" s="14"/>
      <c r="T121" s="14"/>
      <c r="U121" s="13">
        <v>26218.0</v>
      </c>
      <c r="V121" s="93">
        <v>42565.0</v>
      </c>
      <c r="Y121">
        <f t="shared" si="5"/>
        <v>-1</v>
      </c>
    </row>
    <row r="122">
      <c r="A122" s="10">
        <v>42559.0</v>
      </c>
      <c r="B122" s="11">
        <v>0.5291666666666667</v>
      </c>
      <c r="C122" s="13" t="s">
        <v>3316</v>
      </c>
      <c r="D122" s="13" t="s">
        <v>28</v>
      </c>
      <c r="E122" s="11">
        <v>0.5291666666666667</v>
      </c>
      <c r="F122" s="13" t="s">
        <v>29</v>
      </c>
      <c r="G122" s="10">
        <v>42566.0</v>
      </c>
      <c r="H122" s="12">
        <v>42565.0</v>
      </c>
      <c r="I122" s="11">
        <v>0.34375</v>
      </c>
      <c r="J122" s="14"/>
      <c r="K122" s="13" t="s">
        <v>255</v>
      </c>
      <c r="L122" s="13" t="s">
        <v>4672</v>
      </c>
      <c r="M122" s="13" t="s">
        <v>4665</v>
      </c>
      <c r="N122" s="13" t="s">
        <v>4673</v>
      </c>
      <c r="O122" s="13">
        <v>1.0</v>
      </c>
      <c r="P122" s="13" t="s">
        <v>4674</v>
      </c>
      <c r="Q122" s="14"/>
      <c r="R122" s="13">
        <v>4.50016992E9</v>
      </c>
      <c r="S122" s="14"/>
      <c r="T122" s="14"/>
      <c r="U122" s="13">
        <v>26218.0</v>
      </c>
      <c r="V122" s="93">
        <v>42565.0</v>
      </c>
      <c r="Y122">
        <f t="shared" si="5"/>
        <v>-1</v>
      </c>
    </row>
    <row r="123">
      <c r="A123" s="10">
        <v>42559.0</v>
      </c>
      <c r="B123" s="11">
        <v>0.5729166666666666</v>
      </c>
      <c r="C123" s="13" t="s">
        <v>24</v>
      </c>
      <c r="D123" s="13" t="s">
        <v>26</v>
      </c>
      <c r="E123" s="11">
        <v>0.5729166666666666</v>
      </c>
      <c r="F123" s="13" t="s">
        <v>4675</v>
      </c>
      <c r="G123" s="10">
        <v>42562.0</v>
      </c>
      <c r="H123" s="12">
        <v>42562.0</v>
      </c>
      <c r="I123" s="11">
        <v>0.71875</v>
      </c>
      <c r="J123" s="14"/>
      <c r="K123" s="13" t="s">
        <v>4676</v>
      </c>
      <c r="L123" s="13" t="s">
        <v>4677</v>
      </c>
      <c r="M123" s="13" t="s">
        <v>4678</v>
      </c>
      <c r="N123" s="13" t="s">
        <v>4679</v>
      </c>
      <c r="O123" s="13">
        <v>1.0</v>
      </c>
      <c r="P123" s="13" t="s">
        <v>1146</v>
      </c>
      <c r="Q123" s="13" t="s">
        <v>4680</v>
      </c>
      <c r="R123" s="14"/>
      <c r="S123" s="14"/>
      <c r="T123" s="14"/>
      <c r="U123" s="13">
        <v>26025.0</v>
      </c>
      <c r="V123" s="93">
        <v>42563.0</v>
      </c>
      <c r="Y123">
        <f t="shared" si="5"/>
        <v>0</v>
      </c>
    </row>
    <row r="124">
      <c r="A124" s="10">
        <v>42559.0</v>
      </c>
      <c r="B124" s="11">
        <v>0.7201388888888889</v>
      </c>
      <c r="C124" s="13" t="s">
        <v>24</v>
      </c>
      <c r="D124" s="13" t="s">
        <v>26</v>
      </c>
      <c r="E124" s="11">
        <v>0.7201388888888889</v>
      </c>
      <c r="F124" s="13" t="s">
        <v>4681</v>
      </c>
      <c r="G124" s="10">
        <v>42562.0</v>
      </c>
      <c r="H124" s="12">
        <v>42559.0</v>
      </c>
      <c r="I124" s="11">
        <v>0.8</v>
      </c>
      <c r="J124" s="14"/>
      <c r="K124" s="13" t="s">
        <v>587</v>
      </c>
      <c r="L124" s="13" t="s">
        <v>4682</v>
      </c>
      <c r="M124" s="13" t="s">
        <v>4683</v>
      </c>
      <c r="N124" s="13" t="s">
        <v>4684</v>
      </c>
      <c r="O124" s="13">
        <v>1.0</v>
      </c>
      <c r="P124" s="13" t="s">
        <v>4685</v>
      </c>
      <c r="Q124" s="14"/>
      <c r="R124" s="14"/>
      <c r="S124" s="14"/>
      <c r="T124" s="14"/>
      <c r="U124" s="13">
        <v>26195.0</v>
      </c>
      <c r="V124" s="93">
        <v>42562.0</v>
      </c>
      <c r="Y124">
        <f t="shared" si="5"/>
        <v>-3</v>
      </c>
    </row>
    <row r="125">
      <c r="A125" s="10">
        <v>42562.0</v>
      </c>
      <c r="B125" s="11">
        <v>0.37916666666666665</v>
      </c>
      <c r="C125" s="13" t="s">
        <v>3316</v>
      </c>
      <c r="D125" s="13" t="s">
        <v>26</v>
      </c>
      <c r="E125" s="11">
        <v>0.375</v>
      </c>
      <c r="F125" s="13" t="s">
        <v>29</v>
      </c>
      <c r="G125" s="10">
        <v>42566.0</v>
      </c>
      <c r="H125" s="12">
        <v>42562.0</v>
      </c>
      <c r="I125" s="11">
        <v>0.7243055555555555</v>
      </c>
      <c r="J125" s="14"/>
      <c r="K125" s="13" t="s">
        <v>4686</v>
      </c>
      <c r="L125" s="13" t="s">
        <v>4687</v>
      </c>
      <c r="M125" s="13" t="s">
        <v>4688</v>
      </c>
      <c r="N125" s="13" t="s">
        <v>4689</v>
      </c>
      <c r="O125" s="13">
        <v>1.0</v>
      </c>
      <c r="P125" s="13" t="s">
        <v>4690</v>
      </c>
      <c r="Q125" s="14"/>
      <c r="R125" s="14"/>
      <c r="S125" s="14"/>
      <c r="T125" s="14"/>
      <c r="U125" s="13">
        <v>26204.0</v>
      </c>
      <c r="V125" s="93">
        <v>42563.0</v>
      </c>
      <c r="Y125">
        <f t="shared" si="5"/>
        <v>-4</v>
      </c>
    </row>
    <row r="126">
      <c r="A126" s="10">
        <v>42562.0</v>
      </c>
      <c r="B126" s="11">
        <v>0.37916666666666665</v>
      </c>
      <c r="C126" s="13" t="s">
        <v>3316</v>
      </c>
      <c r="D126" s="13" t="s">
        <v>26</v>
      </c>
      <c r="E126" s="11">
        <v>0.375</v>
      </c>
      <c r="F126" s="13" t="s">
        <v>29</v>
      </c>
      <c r="G126" s="10">
        <v>42563.0</v>
      </c>
      <c r="H126" s="18">
        <v>42564.0</v>
      </c>
      <c r="I126" s="11">
        <v>0.5333333333333333</v>
      </c>
      <c r="J126" s="14"/>
      <c r="K126" s="13" t="s">
        <v>587</v>
      </c>
      <c r="L126" s="13" t="s">
        <v>4691</v>
      </c>
      <c r="M126" s="13" t="s">
        <v>92</v>
      </c>
      <c r="N126" s="13" t="s">
        <v>4692</v>
      </c>
      <c r="O126" s="13">
        <v>1.0</v>
      </c>
      <c r="P126" s="13" t="s">
        <v>4693</v>
      </c>
      <c r="Q126" s="14"/>
      <c r="R126" s="13">
        <v>118704.0</v>
      </c>
      <c r="S126" s="14"/>
      <c r="T126" s="14"/>
      <c r="U126" s="13">
        <v>26217.0</v>
      </c>
      <c r="V126" s="93">
        <v>42565.0</v>
      </c>
      <c r="Y126">
        <f t="shared" si="5"/>
        <v>1</v>
      </c>
    </row>
    <row r="127">
      <c r="A127" s="10">
        <v>42562.0</v>
      </c>
      <c r="B127" s="11">
        <v>0.37916666666666665</v>
      </c>
      <c r="C127" s="13" t="s">
        <v>3316</v>
      </c>
      <c r="D127" s="13" t="s">
        <v>26</v>
      </c>
      <c r="E127" s="11">
        <v>0.375</v>
      </c>
      <c r="F127" s="13" t="s">
        <v>29</v>
      </c>
      <c r="G127" s="10">
        <v>42563.0</v>
      </c>
      <c r="H127" s="18">
        <v>42564.0</v>
      </c>
      <c r="I127" s="11">
        <v>0.5333333333333333</v>
      </c>
      <c r="J127" s="14"/>
      <c r="K127" s="13" t="s">
        <v>587</v>
      </c>
      <c r="L127" s="13" t="s">
        <v>4694</v>
      </c>
      <c r="M127" s="13" t="s">
        <v>92</v>
      </c>
      <c r="N127" s="13" t="s">
        <v>4695</v>
      </c>
      <c r="O127" s="13">
        <v>1.0</v>
      </c>
      <c r="P127" s="13" t="s">
        <v>4693</v>
      </c>
      <c r="Q127" s="14"/>
      <c r="R127" s="13">
        <v>118704.0</v>
      </c>
      <c r="S127" s="14"/>
      <c r="T127" s="14"/>
      <c r="U127" s="13">
        <v>26217.0</v>
      </c>
      <c r="V127" s="93">
        <v>42565.0</v>
      </c>
      <c r="Y127">
        <f t="shared" si="5"/>
        <v>1</v>
      </c>
    </row>
    <row r="128">
      <c r="A128" s="10">
        <v>42562.0</v>
      </c>
      <c r="B128" s="11">
        <v>0.37916666666666665</v>
      </c>
      <c r="C128" s="13" t="s">
        <v>3316</v>
      </c>
      <c r="D128" s="13" t="s">
        <v>26</v>
      </c>
      <c r="E128" s="11">
        <v>0.375</v>
      </c>
      <c r="F128" s="13" t="s">
        <v>29</v>
      </c>
      <c r="G128" s="10">
        <v>42563.0</v>
      </c>
      <c r="H128" s="18">
        <v>42564.0</v>
      </c>
      <c r="I128" s="11">
        <v>0.5333333333333333</v>
      </c>
      <c r="J128" s="14"/>
      <c r="K128" s="13" t="s">
        <v>587</v>
      </c>
      <c r="L128" s="13" t="s">
        <v>4696</v>
      </c>
      <c r="M128" s="13" t="s">
        <v>92</v>
      </c>
      <c r="N128" s="13" t="s">
        <v>4697</v>
      </c>
      <c r="O128" s="13">
        <v>1.0</v>
      </c>
      <c r="P128" s="13" t="s">
        <v>4693</v>
      </c>
      <c r="Q128" s="14"/>
      <c r="R128" s="13">
        <v>118704.0</v>
      </c>
      <c r="S128" s="14"/>
      <c r="T128" s="14"/>
      <c r="U128" s="13">
        <v>26217.0</v>
      </c>
      <c r="V128" s="93">
        <v>42565.0</v>
      </c>
      <c r="Y128">
        <f t="shared" si="5"/>
        <v>1</v>
      </c>
    </row>
    <row r="129">
      <c r="A129" s="10">
        <v>42562.0</v>
      </c>
      <c r="B129" s="11">
        <v>0.3958333333333333</v>
      </c>
      <c r="C129" s="13" t="s">
        <v>3316</v>
      </c>
      <c r="D129" s="13" t="s">
        <v>26</v>
      </c>
      <c r="E129" s="11">
        <v>0.3923611111111111</v>
      </c>
      <c r="F129" s="14"/>
      <c r="G129" s="10">
        <v>42563.0</v>
      </c>
      <c r="H129" s="12">
        <v>42572.0</v>
      </c>
      <c r="I129" s="11">
        <v>0.5451388888888888</v>
      </c>
      <c r="J129" s="14"/>
      <c r="K129" s="13" t="s">
        <v>824</v>
      </c>
      <c r="L129" s="13" t="s">
        <v>4698</v>
      </c>
      <c r="M129" s="13" t="s">
        <v>826</v>
      </c>
      <c r="N129" s="13" t="s">
        <v>4699</v>
      </c>
      <c r="O129" s="13">
        <v>1.0</v>
      </c>
      <c r="P129" s="13" t="s">
        <v>4700</v>
      </c>
      <c r="Q129" s="14"/>
      <c r="R129" s="14"/>
      <c r="S129" s="14"/>
      <c r="T129" s="14"/>
      <c r="U129" s="13">
        <v>26284.0</v>
      </c>
      <c r="V129" s="93">
        <v>42573.0</v>
      </c>
      <c r="Y129">
        <f t="shared" si="5"/>
        <v>9</v>
      </c>
    </row>
    <row r="130">
      <c r="A130" s="10">
        <v>42562.0</v>
      </c>
      <c r="B130" s="11">
        <v>0.42569444444444443</v>
      </c>
      <c r="C130" s="13" t="s">
        <v>3316</v>
      </c>
      <c r="D130" s="13" t="s">
        <v>26</v>
      </c>
      <c r="E130" s="11">
        <v>0.4166666666666667</v>
      </c>
      <c r="F130" s="13" t="s">
        <v>29</v>
      </c>
      <c r="G130" s="10">
        <v>42563.0</v>
      </c>
      <c r="H130" s="12">
        <v>42563.0</v>
      </c>
      <c r="I130" s="11">
        <v>0.42083333333333334</v>
      </c>
      <c r="J130" s="14"/>
      <c r="K130" s="13" t="s">
        <v>33</v>
      </c>
      <c r="L130" s="13" t="s">
        <v>4701</v>
      </c>
      <c r="M130" s="13" t="s">
        <v>1341</v>
      </c>
      <c r="N130" s="13" t="s">
        <v>4702</v>
      </c>
      <c r="O130" s="13">
        <v>1.0</v>
      </c>
      <c r="P130" s="13" t="s">
        <v>4703</v>
      </c>
      <c r="Q130" s="14"/>
      <c r="R130" s="14"/>
      <c r="S130" s="14"/>
      <c r="T130" s="14"/>
      <c r="U130" s="13">
        <v>26213.0</v>
      </c>
      <c r="V130" s="93">
        <v>42564.0</v>
      </c>
      <c r="Y130">
        <f t="shared" si="5"/>
        <v>0</v>
      </c>
    </row>
    <row r="131">
      <c r="A131" s="10">
        <v>42562.0</v>
      </c>
      <c r="B131" s="11">
        <v>0.425</v>
      </c>
      <c r="C131" s="13" t="s">
        <v>3316</v>
      </c>
      <c r="D131" s="13" t="s">
        <v>26</v>
      </c>
      <c r="E131" s="11">
        <v>0.4166666666666667</v>
      </c>
      <c r="F131" s="13" t="s">
        <v>29</v>
      </c>
      <c r="G131" s="10">
        <v>42566.0</v>
      </c>
      <c r="H131" s="18">
        <v>42594.0</v>
      </c>
      <c r="I131" s="11">
        <v>0.5097222222222222</v>
      </c>
      <c r="J131" s="14"/>
      <c r="K131" s="13" t="s">
        <v>255</v>
      </c>
      <c r="L131" s="13" t="s">
        <v>4704</v>
      </c>
      <c r="M131" s="13" t="s">
        <v>4705</v>
      </c>
      <c r="N131" s="13" t="s">
        <v>4706</v>
      </c>
      <c r="O131" s="13">
        <v>2.0</v>
      </c>
      <c r="P131" s="13" t="s">
        <v>4707</v>
      </c>
      <c r="Q131" s="14"/>
      <c r="R131" s="14"/>
      <c r="S131" s="13" t="s">
        <v>679</v>
      </c>
      <c r="T131" s="14"/>
      <c r="U131" s="13">
        <v>26459.0</v>
      </c>
      <c r="V131" s="93">
        <v>42597.0</v>
      </c>
      <c r="Y131">
        <f t="shared" si="5"/>
        <v>28</v>
      </c>
    </row>
    <row r="132">
      <c r="A132" s="10">
        <v>42563.0</v>
      </c>
      <c r="B132" s="11">
        <v>0.39652777777777776</v>
      </c>
      <c r="C132" s="13" t="s">
        <v>3316</v>
      </c>
      <c r="D132" s="13" t="s">
        <v>26</v>
      </c>
      <c r="E132" s="11">
        <v>0.39652777777777776</v>
      </c>
      <c r="F132" s="13" t="s">
        <v>4708</v>
      </c>
      <c r="G132" s="10">
        <v>42580.0</v>
      </c>
      <c r="H132" s="12">
        <v>42576.0</v>
      </c>
      <c r="I132" s="11">
        <v>0.6840277777777778</v>
      </c>
      <c r="J132" s="14"/>
      <c r="K132" s="13" t="s">
        <v>587</v>
      </c>
      <c r="L132" s="13" t="s">
        <v>4709</v>
      </c>
      <c r="M132" s="13" t="s">
        <v>4710</v>
      </c>
      <c r="N132" s="13" t="s">
        <v>4711</v>
      </c>
      <c r="O132" s="13">
        <v>1.0</v>
      </c>
      <c r="P132" s="13" t="s">
        <v>4712</v>
      </c>
      <c r="Q132" s="14"/>
      <c r="R132" s="13" t="s">
        <v>4713</v>
      </c>
      <c r="S132" s="14"/>
      <c r="T132" s="14"/>
      <c r="U132" s="13">
        <v>26301.0</v>
      </c>
      <c r="V132" s="93">
        <v>42577.0</v>
      </c>
      <c r="Y132">
        <f t="shared" si="5"/>
        <v>-4</v>
      </c>
    </row>
    <row r="133">
      <c r="A133" s="10">
        <v>42563.0</v>
      </c>
      <c r="B133" s="11">
        <v>0.39652777777777776</v>
      </c>
      <c r="C133" s="13" t="s">
        <v>3316</v>
      </c>
      <c r="D133" s="13" t="s">
        <v>26</v>
      </c>
      <c r="E133" s="11">
        <v>0.39652777777777776</v>
      </c>
      <c r="F133" s="13" t="s">
        <v>4708</v>
      </c>
      <c r="G133" s="10">
        <v>42580.0</v>
      </c>
      <c r="H133" s="12">
        <v>42576.0</v>
      </c>
      <c r="I133" s="11">
        <v>0.6840277777777778</v>
      </c>
      <c r="J133" s="14"/>
      <c r="K133" s="13" t="s">
        <v>587</v>
      </c>
      <c r="L133" s="13" t="s">
        <v>4714</v>
      </c>
      <c r="M133" s="13" t="s">
        <v>4710</v>
      </c>
      <c r="N133" s="13" t="s">
        <v>4715</v>
      </c>
      <c r="O133" s="13">
        <v>1.0</v>
      </c>
      <c r="P133" s="13" t="s">
        <v>4712</v>
      </c>
      <c r="Q133" s="14"/>
      <c r="R133" s="13" t="s">
        <v>4713</v>
      </c>
      <c r="S133" s="14"/>
      <c r="T133" s="14"/>
      <c r="U133" s="13">
        <v>26301.0</v>
      </c>
      <c r="V133" s="93">
        <v>42577.0</v>
      </c>
      <c r="Y133">
        <f t="shared" si="5"/>
        <v>-4</v>
      </c>
    </row>
    <row r="134">
      <c r="A134" s="10">
        <v>42563.0</v>
      </c>
      <c r="B134" s="11">
        <v>0.39652777777777776</v>
      </c>
      <c r="C134" s="13" t="s">
        <v>3316</v>
      </c>
      <c r="D134" s="13" t="s">
        <v>26</v>
      </c>
      <c r="E134" s="11">
        <v>0.39652777777777776</v>
      </c>
      <c r="F134" s="13" t="s">
        <v>4708</v>
      </c>
      <c r="G134" s="10">
        <v>42580.0</v>
      </c>
      <c r="H134" s="12">
        <v>42576.0</v>
      </c>
      <c r="I134" s="11">
        <v>0.6840277777777778</v>
      </c>
      <c r="J134" s="14"/>
      <c r="K134" s="13" t="s">
        <v>587</v>
      </c>
      <c r="L134" s="13" t="s">
        <v>4716</v>
      </c>
      <c r="M134" s="13" t="s">
        <v>4710</v>
      </c>
      <c r="N134" s="13" t="s">
        <v>4717</v>
      </c>
      <c r="O134" s="13">
        <v>1.0</v>
      </c>
      <c r="P134" s="13" t="s">
        <v>4712</v>
      </c>
      <c r="Q134" s="14"/>
      <c r="R134" s="13" t="s">
        <v>4713</v>
      </c>
      <c r="S134" s="14"/>
      <c r="T134" s="14"/>
      <c r="U134" s="13">
        <v>26301.0</v>
      </c>
      <c r="V134" s="93">
        <v>42577.0</v>
      </c>
      <c r="Y134">
        <f t="shared" si="5"/>
        <v>-4</v>
      </c>
    </row>
    <row r="135">
      <c r="A135" s="10">
        <v>42563.0</v>
      </c>
      <c r="B135" s="11">
        <v>0.39652777777777776</v>
      </c>
      <c r="C135" s="13" t="s">
        <v>3316</v>
      </c>
      <c r="D135" s="13" t="s">
        <v>26</v>
      </c>
      <c r="E135" s="11">
        <v>0.39652777777777776</v>
      </c>
      <c r="F135" s="13" t="s">
        <v>4708</v>
      </c>
      <c r="G135" s="10">
        <v>42580.0</v>
      </c>
      <c r="H135" s="12">
        <v>42576.0</v>
      </c>
      <c r="I135" s="11">
        <v>0.6840277777777778</v>
      </c>
      <c r="J135" s="14"/>
      <c r="K135" s="13" t="s">
        <v>587</v>
      </c>
      <c r="L135" s="13" t="s">
        <v>4718</v>
      </c>
      <c r="M135" s="13" t="s">
        <v>4710</v>
      </c>
      <c r="N135" s="13" t="s">
        <v>4719</v>
      </c>
      <c r="O135" s="13">
        <v>1.0</v>
      </c>
      <c r="P135" s="13" t="s">
        <v>4712</v>
      </c>
      <c r="Q135" s="14"/>
      <c r="R135" s="13" t="s">
        <v>4713</v>
      </c>
      <c r="S135" s="14"/>
      <c r="T135" s="14"/>
      <c r="U135" s="13">
        <v>26301.0</v>
      </c>
      <c r="V135" s="93">
        <v>42577.0</v>
      </c>
      <c r="Y135">
        <f t="shared" si="5"/>
        <v>-4</v>
      </c>
    </row>
    <row r="136">
      <c r="A136" s="10">
        <v>42563.0</v>
      </c>
      <c r="B136" s="11">
        <v>0.44513888888888886</v>
      </c>
      <c r="C136" s="13" t="s">
        <v>3316</v>
      </c>
      <c r="D136" s="13" t="s">
        <v>26</v>
      </c>
      <c r="E136" s="11">
        <v>0.44513888888888886</v>
      </c>
      <c r="F136" s="13" t="s">
        <v>4708</v>
      </c>
      <c r="G136" s="10">
        <v>42566.0</v>
      </c>
      <c r="H136" s="12">
        <v>42564.0</v>
      </c>
      <c r="I136" s="11">
        <v>0.5506944444444445</v>
      </c>
      <c r="J136" s="14"/>
      <c r="K136" s="13" t="s">
        <v>87</v>
      </c>
      <c r="L136" s="13" t="s">
        <v>4720</v>
      </c>
      <c r="M136" s="13" t="s">
        <v>2733</v>
      </c>
      <c r="N136" s="13" t="s">
        <v>4721</v>
      </c>
      <c r="O136" s="13">
        <v>1.0</v>
      </c>
      <c r="P136" s="13" t="s">
        <v>57</v>
      </c>
      <c r="Q136" s="13" t="s">
        <v>4722</v>
      </c>
      <c r="R136" s="14"/>
      <c r="S136" s="14"/>
      <c r="T136" s="14"/>
      <c r="U136" s="13">
        <v>26252.0</v>
      </c>
      <c r="V136" s="93">
        <v>42566.0</v>
      </c>
      <c r="Y136">
        <f t="shared" si="5"/>
        <v>-2</v>
      </c>
    </row>
    <row r="137">
      <c r="A137" s="10">
        <v>42563.0</v>
      </c>
      <c r="B137" s="11">
        <v>0.45</v>
      </c>
      <c r="C137" s="13" t="s">
        <v>3316</v>
      </c>
      <c r="D137" s="13" t="s">
        <v>26</v>
      </c>
      <c r="E137" s="11">
        <v>0.45</v>
      </c>
      <c r="F137" s="13" t="s">
        <v>4708</v>
      </c>
      <c r="G137" s="10">
        <v>42564.0</v>
      </c>
      <c r="H137" s="12">
        <v>42564.0</v>
      </c>
      <c r="I137" s="11">
        <v>0.5611111111111111</v>
      </c>
      <c r="J137" s="14"/>
      <c r="K137" s="13" t="s">
        <v>33</v>
      </c>
      <c r="L137" s="13" t="s">
        <v>4723</v>
      </c>
      <c r="M137" s="13" t="s">
        <v>4186</v>
      </c>
      <c r="N137" s="13" t="s">
        <v>4724</v>
      </c>
      <c r="O137" s="13">
        <v>1.0</v>
      </c>
      <c r="P137" s="13" t="s">
        <v>4725</v>
      </c>
      <c r="Q137" s="32" t="s">
        <v>4726</v>
      </c>
      <c r="R137" s="13">
        <v>63807.0</v>
      </c>
      <c r="S137" s="14"/>
      <c r="T137" s="14"/>
      <c r="U137" s="13">
        <v>26216.0</v>
      </c>
      <c r="V137" s="93">
        <v>42565.0</v>
      </c>
      <c r="Y137">
        <f t="shared" si="5"/>
        <v>0</v>
      </c>
    </row>
    <row r="138">
      <c r="A138" s="10">
        <v>42563.0</v>
      </c>
      <c r="B138" s="11">
        <v>0.5541666666666667</v>
      </c>
      <c r="C138" s="13" t="s">
        <v>3316</v>
      </c>
      <c r="D138" s="13" t="s">
        <v>26</v>
      </c>
      <c r="E138" s="11">
        <v>0.45</v>
      </c>
      <c r="F138" s="13" t="s">
        <v>181</v>
      </c>
      <c r="G138" s="10">
        <v>42573.0</v>
      </c>
      <c r="H138" s="12">
        <v>42570.0</v>
      </c>
      <c r="I138" s="11">
        <v>0.4</v>
      </c>
      <c r="J138" s="14"/>
      <c r="K138" s="13" t="s">
        <v>587</v>
      </c>
      <c r="L138" s="13" t="s">
        <v>4727</v>
      </c>
      <c r="M138" s="13" t="s">
        <v>186</v>
      </c>
      <c r="N138" s="13" t="s">
        <v>4728</v>
      </c>
      <c r="O138" s="13">
        <v>1.0</v>
      </c>
      <c r="P138" s="13" t="s">
        <v>4729</v>
      </c>
      <c r="Q138" s="13" t="s">
        <v>4730</v>
      </c>
      <c r="R138" s="14"/>
      <c r="S138" s="14"/>
      <c r="T138" s="13" t="s">
        <v>4731</v>
      </c>
      <c r="U138" s="13">
        <v>26267.0</v>
      </c>
      <c r="V138" s="93">
        <v>42571.0</v>
      </c>
      <c r="Y138">
        <f t="shared" si="5"/>
        <v>-3</v>
      </c>
    </row>
    <row r="139">
      <c r="A139" s="10">
        <v>42563.0</v>
      </c>
      <c r="B139" s="11">
        <v>0.5541666666666667</v>
      </c>
      <c r="C139" s="13" t="s">
        <v>3316</v>
      </c>
      <c r="D139" s="13" t="s">
        <v>26</v>
      </c>
      <c r="E139" s="11">
        <v>0.45</v>
      </c>
      <c r="F139" s="13" t="s">
        <v>181</v>
      </c>
      <c r="G139" s="10">
        <v>42573.0</v>
      </c>
      <c r="H139" s="12">
        <v>42570.0</v>
      </c>
      <c r="I139" s="11">
        <v>0.4</v>
      </c>
      <c r="J139" s="14"/>
      <c r="K139" s="13" t="s">
        <v>587</v>
      </c>
      <c r="L139" s="13" t="s">
        <v>4732</v>
      </c>
      <c r="M139" s="13" t="s">
        <v>186</v>
      </c>
      <c r="N139" s="13" t="s">
        <v>4733</v>
      </c>
      <c r="O139" s="13">
        <v>1.0</v>
      </c>
      <c r="P139" s="13" t="s">
        <v>4729</v>
      </c>
      <c r="Q139" s="13" t="s">
        <v>4730</v>
      </c>
      <c r="R139" s="14"/>
      <c r="S139" s="14"/>
      <c r="T139" s="13" t="s">
        <v>4731</v>
      </c>
      <c r="U139" s="13">
        <v>26267.0</v>
      </c>
      <c r="V139" s="93">
        <v>42571.0</v>
      </c>
      <c r="Y139">
        <f t="shared" si="5"/>
        <v>-3</v>
      </c>
    </row>
    <row r="140">
      <c r="A140" s="10">
        <v>42563.0</v>
      </c>
      <c r="B140" s="11">
        <v>0.5541666666666667</v>
      </c>
      <c r="C140" s="13" t="s">
        <v>3316</v>
      </c>
      <c r="D140" s="13" t="s">
        <v>26</v>
      </c>
      <c r="E140" s="11">
        <v>0.45</v>
      </c>
      <c r="F140" s="13" t="s">
        <v>181</v>
      </c>
      <c r="G140" s="10">
        <v>42573.0</v>
      </c>
      <c r="H140" s="12">
        <v>42570.0</v>
      </c>
      <c r="I140" s="11">
        <v>0.4</v>
      </c>
      <c r="J140" s="14"/>
      <c r="K140" s="13" t="s">
        <v>587</v>
      </c>
      <c r="L140" s="13" t="s">
        <v>4734</v>
      </c>
      <c r="M140" s="13" t="s">
        <v>186</v>
      </c>
      <c r="N140" s="13" t="s">
        <v>4735</v>
      </c>
      <c r="O140" s="13">
        <v>1.0</v>
      </c>
      <c r="P140" s="13" t="s">
        <v>4729</v>
      </c>
      <c r="Q140" s="13" t="s">
        <v>4730</v>
      </c>
      <c r="R140" s="14"/>
      <c r="S140" s="14"/>
      <c r="T140" s="13" t="s">
        <v>4731</v>
      </c>
      <c r="U140" s="13">
        <v>26267.0</v>
      </c>
      <c r="V140" s="93">
        <v>42571.0</v>
      </c>
      <c r="Y140">
        <f t="shared" si="5"/>
        <v>-3</v>
      </c>
    </row>
    <row r="141">
      <c r="A141" s="10">
        <v>42563.0</v>
      </c>
      <c r="B141" s="11">
        <v>0.5541666666666667</v>
      </c>
      <c r="C141" s="13" t="s">
        <v>3316</v>
      </c>
      <c r="D141" s="13" t="s">
        <v>26</v>
      </c>
      <c r="E141" s="11">
        <v>0.45</v>
      </c>
      <c r="F141" s="13" t="s">
        <v>181</v>
      </c>
      <c r="G141" s="10">
        <v>42573.0</v>
      </c>
      <c r="H141" s="12">
        <v>42570.0</v>
      </c>
      <c r="I141" s="11">
        <v>0.4</v>
      </c>
      <c r="J141" s="14"/>
      <c r="K141" s="13" t="s">
        <v>587</v>
      </c>
      <c r="L141" s="13" t="s">
        <v>4736</v>
      </c>
      <c r="M141" s="13" t="s">
        <v>186</v>
      </c>
      <c r="N141" s="13" t="s">
        <v>4737</v>
      </c>
      <c r="O141" s="13">
        <v>1.0</v>
      </c>
      <c r="P141" s="13" t="s">
        <v>4729</v>
      </c>
      <c r="Q141" s="13" t="s">
        <v>4730</v>
      </c>
      <c r="R141" s="14"/>
      <c r="S141" s="14"/>
      <c r="T141" s="13" t="s">
        <v>4731</v>
      </c>
      <c r="U141" s="13">
        <v>26267.0</v>
      </c>
      <c r="V141" s="93">
        <v>42571.0</v>
      </c>
      <c r="Y141">
        <f t="shared" si="5"/>
        <v>-3</v>
      </c>
    </row>
    <row r="142">
      <c r="A142" s="10">
        <v>42563.0</v>
      </c>
      <c r="B142" s="11">
        <v>0.5541666666666667</v>
      </c>
      <c r="C142" s="13" t="s">
        <v>3316</v>
      </c>
      <c r="D142" s="13" t="s">
        <v>26</v>
      </c>
      <c r="E142" s="11">
        <v>0.45</v>
      </c>
      <c r="F142" s="13" t="s">
        <v>181</v>
      </c>
      <c r="G142" s="10">
        <v>42573.0</v>
      </c>
      <c r="H142" s="12">
        <v>42570.0</v>
      </c>
      <c r="I142" s="11">
        <v>0.4</v>
      </c>
      <c r="J142" s="14"/>
      <c r="K142" s="13" t="s">
        <v>587</v>
      </c>
      <c r="L142" s="13" t="s">
        <v>4738</v>
      </c>
      <c r="M142" s="13" t="s">
        <v>186</v>
      </c>
      <c r="N142" s="13" t="s">
        <v>4739</v>
      </c>
      <c r="O142" s="13">
        <v>1.0</v>
      </c>
      <c r="P142" s="13" t="s">
        <v>4729</v>
      </c>
      <c r="Q142" s="13" t="s">
        <v>4730</v>
      </c>
      <c r="R142" s="14"/>
      <c r="S142" s="14"/>
      <c r="T142" s="13" t="s">
        <v>4731</v>
      </c>
      <c r="U142" s="13">
        <v>26267.0</v>
      </c>
      <c r="V142" s="93">
        <v>42571.0</v>
      </c>
      <c r="Y142">
        <f t="shared" si="5"/>
        <v>-3</v>
      </c>
    </row>
    <row r="143">
      <c r="A143" s="10">
        <v>42564.0</v>
      </c>
      <c r="B143" s="11">
        <v>0.41944444444444445</v>
      </c>
      <c r="C143" s="13" t="s">
        <v>3316</v>
      </c>
      <c r="D143" s="13" t="s">
        <v>26</v>
      </c>
      <c r="E143" s="11">
        <v>0.41944444444444445</v>
      </c>
      <c r="F143" s="13" t="s">
        <v>1470</v>
      </c>
      <c r="G143" s="10">
        <v>42566.0</v>
      </c>
      <c r="H143" s="54">
        <v>42566.0</v>
      </c>
      <c r="I143" s="11">
        <v>0.4791666666666667</v>
      </c>
      <c r="J143" s="14"/>
      <c r="K143" s="13" t="s">
        <v>587</v>
      </c>
      <c r="L143" s="13" t="s">
        <v>4740</v>
      </c>
      <c r="M143" s="13" t="s">
        <v>92</v>
      </c>
      <c r="N143" s="13" t="s">
        <v>4741</v>
      </c>
      <c r="O143" s="13">
        <v>1.0</v>
      </c>
      <c r="P143" s="13" t="s">
        <v>4742</v>
      </c>
      <c r="Q143" s="14"/>
      <c r="R143" s="13">
        <v>118704.0</v>
      </c>
      <c r="S143" s="14"/>
      <c r="T143" s="13" t="s">
        <v>4731</v>
      </c>
      <c r="U143" s="13">
        <v>26266.0</v>
      </c>
      <c r="V143" s="93">
        <v>42571.0</v>
      </c>
      <c r="Y143">
        <f t="shared" si="5"/>
        <v>0</v>
      </c>
    </row>
    <row r="144">
      <c r="A144" s="10">
        <v>42564.0</v>
      </c>
      <c r="B144" s="11">
        <v>0.41944444444444445</v>
      </c>
      <c r="C144" s="13" t="s">
        <v>3316</v>
      </c>
      <c r="D144" s="13" t="s">
        <v>26</v>
      </c>
      <c r="E144" s="11">
        <v>0.41944444444444445</v>
      </c>
      <c r="F144" s="13" t="s">
        <v>1470</v>
      </c>
      <c r="G144" s="10">
        <v>42569.0</v>
      </c>
      <c r="H144" s="54">
        <v>42569.0</v>
      </c>
      <c r="I144" s="11">
        <v>0.8229166666666666</v>
      </c>
      <c r="J144" s="14"/>
      <c r="K144" s="13" t="s">
        <v>587</v>
      </c>
      <c r="L144" s="13" t="s">
        <v>4743</v>
      </c>
      <c r="M144" s="13" t="s">
        <v>3665</v>
      </c>
      <c r="N144" s="13" t="s">
        <v>4744</v>
      </c>
      <c r="O144" s="13">
        <v>1.0</v>
      </c>
      <c r="P144" s="13" t="s">
        <v>4745</v>
      </c>
      <c r="Q144" s="14"/>
      <c r="R144" s="14"/>
      <c r="S144" s="14"/>
      <c r="T144" s="14"/>
      <c r="U144" s="13">
        <v>26300.0</v>
      </c>
      <c r="V144" s="93">
        <v>42577.0</v>
      </c>
      <c r="Y144">
        <f t="shared" si="5"/>
        <v>0</v>
      </c>
    </row>
    <row r="145">
      <c r="A145" s="10">
        <v>42564.0</v>
      </c>
      <c r="B145" s="11">
        <v>0.41944444444444445</v>
      </c>
      <c r="C145" s="13" t="s">
        <v>3316</v>
      </c>
      <c r="D145" s="13" t="s">
        <v>26</v>
      </c>
      <c r="E145" s="11">
        <v>0.41944444444444445</v>
      </c>
      <c r="F145" s="13" t="s">
        <v>1470</v>
      </c>
      <c r="G145" s="10">
        <v>42569.0</v>
      </c>
      <c r="H145" s="54">
        <v>42569.0</v>
      </c>
      <c r="I145" s="11">
        <v>0.8229166666666666</v>
      </c>
      <c r="J145" s="14"/>
      <c r="K145" s="13" t="s">
        <v>587</v>
      </c>
      <c r="L145" s="13" t="s">
        <v>4746</v>
      </c>
      <c r="M145" s="13" t="s">
        <v>3665</v>
      </c>
      <c r="N145" s="13" t="s">
        <v>4747</v>
      </c>
      <c r="O145" s="13">
        <v>1.0</v>
      </c>
      <c r="P145" s="13" t="s">
        <v>4745</v>
      </c>
      <c r="Q145" s="14"/>
      <c r="R145" s="14"/>
      <c r="S145" s="14"/>
      <c r="T145" s="14"/>
      <c r="U145" s="13">
        <v>26300.0</v>
      </c>
      <c r="V145" s="93">
        <v>42577.0</v>
      </c>
      <c r="Y145">
        <f t="shared" si="5"/>
        <v>0</v>
      </c>
    </row>
    <row r="146">
      <c r="A146" s="10">
        <v>42564.0</v>
      </c>
      <c r="B146" s="11">
        <v>0.41944444444444445</v>
      </c>
      <c r="C146" s="13" t="s">
        <v>3316</v>
      </c>
      <c r="D146" s="13" t="s">
        <v>26</v>
      </c>
      <c r="E146" s="11">
        <v>0.41944444444444445</v>
      </c>
      <c r="F146" s="13" t="s">
        <v>1470</v>
      </c>
      <c r="G146" s="10">
        <v>42569.0</v>
      </c>
      <c r="H146" s="54">
        <v>42569.0</v>
      </c>
      <c r="I146" s="11">
        <v>0.8229166666666666</v>
      </c>
      <c r="J146" s="14"/>
      <c r="K146" s="13" t="s">
        <v>587</v>
      </c>
      <c r="L146" s="13" t="s">
        <v>4748</v>
      </c>
      <c r="M146" s="13" t="s">
        <v>3665</v>
      </c>
      <c r="N146" s="13" t="s">
        <v>4749</v>
      </c>
      <c r="O146" s="13">
        <v>1.0</v>
      </c>
      <c r="P146" s="13" t="s">
        <v>4745</v>
      </c>
      <c r="Q146" s="14"/>
      <c r="R146" s="14"/>
      <c r="S146" s="14"/>
      <c r="T146" s="14"/>
      <c r="U146" s="13">
        <v>26300.0</v>
      </c>
      <c r="V146" s="93">
        <v>42577.0</v>
      </c>
      <c r="Y146">
        <f t="shared" si="5"/>
        <v>0</v>
      </c>
    </row>
    <row r="147">
      <c r="A147" s="10">
        <v>42564.0</v>
      </c>
      <c r="B147" s="11">
        <v>0.41944444444444445</v>
      </c>
      <c r="C147" s="13" t="s">
        <v>3316</v>
      </c>
      <c r="D147" s="13" t="s">
        <v>26</v>
      </c>
      <c r="E147" s="11">
        <v>0.41944444444444445</v>
      </c>
      <c r="F147" s="13" t="s">
        <v>1470</v>
      </c>
      <c r="G147" s="10">
        <v>42569.0</v>
      </c>
      <c r="H147" s="12">
        <v>42573.0</v>
      </c>
      <c r="I147" s="11">
        <v>0.6736111111111112</v>
      </c>
      <c r="J147" s="14"/>
      <c r="K147" s="13" t="s">
        <v>587</v>
      </c>
      <c r="L147" s="13" t="s">
        <v>4750</v>
      </c>
      <c r="M147" s="13" t="s">
        <v>3665</v>
      </c>
      <c r="N147" s="13" t="s">
        <v>4751</v>
      </c>
      <c r="O147" s="13">
        <v>1.0</v>
      </c>
      <c r="P147" s="13" t="s">
        <v>4745</v>
      </c>
      <c r="Q147" s="14"/>
      <c r="R147" s="14"/>
      <c r="S147" s="14"/>
      <c r="T147" s="14"/>
      <c r="U147" s="13">
        <v>26300.0</v>
      </c>
      <c r="V147" s="93">
        <v>42577.0</v>
      </c>
      <c r="Y147">
        <f t="shared" si="5"/>
        <v>4</v>
      </c>
    </row>
    <row r="148">
      <c r="A148" s="10">
        <v>42564.0</v>
      </c>
      <c r="B148" s="11">
        <v>0.41944444444444445</v>
      </c>
      <c r="C148" s="13" t="s">
        <v>3316</v>
      </c>
      <c r="D148" s="13" t="s">
        <v>26</v>
      </c>
      <c r="E148" s="11">
        <v>0.41944444444444445</v>
      </c>
      <c r="F148" s="13" t="s">
        <v>1470</v>
      </c>
      <c r="G148" s="10">
        <v>42569.0</v>
      </c>
      <c r="H148" s="54">
        <v>42569.0</v>
      </c>
      <c r="I148" s="11">
        <v>0.8229166666666666</v>
      </c>
      <c r="J148" s="14"/>
      <c r="K148" s="13" t="s">
        <v>587</v>
      </c>
      <c r="L148" s="13" t="s">
        <v>4752</v>
      </c>
      <c r="M148" s="13" t="s">
        <v>3665</v>
      </c>
      <c r="N148" s="13" t="s">
        <v>4753</v>
      </c>
      <c r="O148" s="13">
        <v>1.0</v>
      </c>
      <c r="P148" s="13" t="s">
        <v>4745</v>
      </c>
      <c r="Q148" s="14"/>
      <c r="R148" s="14"/>
      <c r="S148" s="14"/>
      <c r="T148" s="14"/>
      <c r="U148" s="13">
        <v>26300.0</v>
      </c>
      <c r="V148" s="93">
        <v>42577.0</v>
      </c>
      <c r="Y148">
        <f t="shared" si="5"/>
        <v>0</v>
      </c>
    </row>
    <row r="149">
      <c r="A149" s="10">
        <v>42564.0</v>
      </c>
      <c r="B149" s="11">
        <v>0.41944444444444445</v>
      </c>
      <c r="C149" s="13" t="s">
        <v>3316</v>
      </c>
      <c r="D149" s="13" t="s">
        <v>26</v>
      </c>
      <c r="E149" s="11">
        <v>0.41944444444444445</v>
      </c>
      <c r="F149" s="13" t="s">
        <v>1470</v>
      </c>
      <c r="G149" s="10">
        <v>42597.0</v>
      </c>
      <c r="H149" s="95">
        <v>42584.0</v>
      </c>
      <c r="I149" s="11">
        <v>0.5833333333333334</v>
      </c>
      <c r="J149" s="14"/>
      <c r="K149" s="13" t="s">
        <v>3639</v>
      </c>
      <c r="L149" s="13" t="s">
        <v>4754</v>
      </c>
      <c r="M149" s="13" t="s">
        <v>3641</v>
      </c>
      <c r="N149" s="13" t="s">
        <v>3642</v>
      </c>
      <c r="O149" s="13">
        <v>1.0</v>
      </c>
      <c r="P149" s="13" t="s">
        <v>4755</v>
      </c>
      <c r="Q149" s="13" t="s">
        <v>4756</v>
      </c>
      <c r="R149" s="13" t="s">
        <v>3645</v>
      </c>
      <c r="S149" s="13" t="s">
        <v>679</v>
      </c>
      <c r="T149" s="14"/>
      <c r="U149" s="13">
        <v>26375.0</v>
      </c>
      <c r="V149" s="93">
        <v>42585.0</v>
      </c>
      <c r="Y149">
        <f t="shared" si="5"/>
        <v>-13</v>
      </c>
    </row>
    <row r="150">
      <c r="A150" s="10">
        <v>42564.0</v>
      </c>
      <c r="B150" s="11">
        <v>0.41944444444444445</v>
      </c>
      <c r="C150" s="13" t="s">
        <v>3316</v>
      </c>
      <c r="D150" s="13" t="s">
        <v>26</v>
      </c>
      <c r="E150" s="11">
        <v>0.41944444444444445</v>
      </c>
      <c r="F150" s="13" t="s">
        <v>1470</v>
      </c>
      <c r="G150" s="10">
        <v>42597.0</v>
      </c>
      <c r="H150" s="95">
        <v>42584.0</v>
      </c>
      <c r="I150" s="11">
        <v>0.5833333333333334</v>
      </c>
      <c r="J150" s="14"/>
      <c r="K150" s="13" t="s">
        <v>3639</v>
      </c>
      <c r="L150" s="13" t="s">
        <v>4757</v>
      </c>
      <c r="M150" s="13" t="s">
        <v>3641</v>
      </c>
      <c r="N150" s="13" t="s">
        <v>3651</v>
      </c>
      <c r="O150" s="13">
        <v>1.0</v>
      </c>
      <c r="P150" s="13" t="s">
        <v>4755</v>
      </c>
      <c r="Q150" s="13" t="s">
        <v>4756</v>
      </c>
      <c r="R150" s="13" t="s">
        <v>3645</v>
      </c>
      <c r="S150" s="13" t="s">
        <v>679</v>
      </c>
      <c r="T150" s="14"/>
      <c r="U150" s="13">
        <v>26375.0</v>
      </c>
      <c r="V150" s="93">
        <v>42585.0</v>
      </c>
      <c r="Y150">
        <f t="shared" si="5"/>
        <v>-13</v>
      </c>
    </row>
    <row r="151">
      <c r="A151" s="10">
        <v>42564.0</v>
      </c>
      <c r="B151" s="11">
        <v>0.44583333333333336</v>
      </c>
      <c r="C151" s="13" t="s">
        <v>3316</v>
      </c>
      <c r="D151" s="13" t="s">
        <v>26</v>
      </c>
      <c r="E151" s="11">
        <v>0.44583333333333336</v>
      </c>
      <c r="F151" s="13" t="s">
        <v>29</v>
      </c>
      <c r="G151" s="10">
        <v>42580.0</v>
      </c>
      <c r="H151" s="12">
        <v>42577.0</v>
      </c>
      <c r="I151" s="11">
        <v>0.625</v>
      </c>
      <c r="J151" s="14"/>
      <c r="K151" s="13" t="s">
        <v>587</v>
      </c>
      <c r="L151" s="13" t="s">
        <v>4758</v>
      </c>
      <c r="M151" s="13" t="s">
        <v>4710</v>
      </c>
      <c r="N151" s="13" t="s">
        <v>4759</v>
      </c>
      <c r="O151" s="13">
        <v>1.0</v>
      </c>
      <c r="P151" s="13" t="s">
        <v>4760</v>
      </c>
      <c r="Q151" s="14"/>
      <c r="R151" s="13">
        <v>116540.0</v>
      </c>
      <c r="S151" s="14"/>
      <c r="T151" s="14"/>
      <c r="U151" s="13">
        <v>26307.0</v>
      </c>
      <c r="V151" s="93">
        <v>42578.0</v>
      </c>
      <c r="Y151">
        <f t="shared" si="5"/>
        <v>-3</v>
      </c>
    </row>
    <row r="152">
      <c r="A152" s="10">
        <v>42564.0</v>
      </c>
      <c r="B152" s="11">
        <v>0.44583333333333336</v>
      </c>
      <c r="C152" s="13" t="s">
        <v>3316</v>
      </c>
      <c r="D152" s="13" t="s">
        <v>26</v>
      </c>
      <c r="E152" s="11">
        <v>0.44583333333333336</v>
      </c>
      <c r="F152" s="13" t="s">
        <v>29</v>
      </c>
      <c r="G152" s="10">
        <v>42580.0</v>
      </c>
      <c r="H152" s="12">
        <v>42577.0</v>
      </c>
      <c r="I152" s="11">
        <v>0.625</v>
      </c>
      <c r="J152" s="14"/>
      <c r="K152" s="13" t="s">
        <v>587</v>
      </c>
      <c r="L152" s="13" t="s">
        <v>4761</v>
      </c>
      <c r="M152" s="13" t="s">
        <v>4710</v>
      </c>
      <c r="N152" s="13" t="s">
        <v>4762</v>
      </c>
      <c r="O152" s="13">
        <v>1.0</v>
      </c>
      <c r="P152" s="13" t="s">
        <v>4760</v>
      </c>
      <c r="Q152" s="14"/>
      <c r="R152" s="13">
        <v>116540.0</v>
      </c>
      <c r="S152" s="14"/>
      <c r="T152" s="14"/>
      <c r="U152" s="13">
        <v>26307.0</v>
      </c>
      <c r="V152" s="93">
        <v>42578.0</v>
      </c>
      <c r="Y152">
        <f t="shared" si="5"/>
        <v>-3</v>
      </c>
    </row>
    <row r="153">
      <c r="A153" s="10">
        <v>42564.0</v>
      </c>
      <c r="B153" s="11">
        <v>0.44583333333333336</v>
      </c>
      <c r="C153" s="13" t="s">
        <v>3316</v>
      </c>
      <c r="D153" s="13" t="s">
        <v>26</v>
      </c>
      <c r="E153" s="11">
        <v>0.44583333333333336</v>
      </c>
      <c r="F153" s="13" t="s">
        <v>29</v>
      </c>
      <c r="G153" s="10">
        <v>42580.0</v>
      </c>
      <c r="H153" s="12">
        <v>42577.0</v>
      </c>
      <c r="I153" s="11">
        <v>0.625</v>
      </c>
      <c r="J153" s="14"/>
      <c r="K153" s="13" t="s">
        <v>587</v>
      </c>
      <c r="L153" s="13" t="s">
        <v>4763</v>
      </c>
      <c r="M153" s="13" t="s">
        <v>4710</v>
      </c>
      <c r="N153" s="13" t="s">
        <v>4764</v>
      </c>
      <c r="O153" s="13">
        <v>1.0</v>
      </c>
      <c r="P153" s="13" t="s">
        <v>4760</v>
      </c>
      <c r="Q153" s="14"/>
      <c r="R153" s="13">
        <v>116540.0</v>
      </c>
      <c r="S153" s="14"/>
      <c r="T153" s="14"/>
      <c r="U153" s="13">
        <v>26307.0</v>
      </c>
      <c r="V153" s="93">
        <v>42578.0</v>
      </c>
      <c r="Y153">
        <f t="shared" si="5"/>
        <v>-3</v>
      </c>
    </row>
    <row r="154">
      <c r="A154" s="10">
        <v>42564.0</v>
      </c>
      <c r="B154" s="11">
        <v>0.44583333333333336</v>
      </c>
      <c r="C154" s="13" t="s">
        <v>3316</v>
      </c>
      <c r="D154" s="13" t="s">
        <v>26</v>
      </c>
      <c r="E154" s="11">
        <v>0.44583333333333336</v>
      </c>
      <c r="F154" s="13" t="s">
        <v>29</v>
      </c>
      <c r="G154" s="10">
        <v>42580.0</v>
      </c>
      <c r="H154" s="12">
        <v>42577.0</v>
      </c>
      <c r="I154" s="11">
        <v>0.625</v>
      </c>
      <c r="J154" s="14"/>
      <c r="K154" s="13" t="s">
        <v>587</v>
      </c>
      <c r="L154" s="13" t="s">
        <v>4765</v>
      </c>
      <c r="M154" s="13" t="s">
        <v>4710</v>
      </c>
      <c r="N154" s="13" t="s">
        <v>4766</v>
      </c>
      <c r="O154" s="13">
        <v>1.0</v>
      </c>
      <c r="P154" s="13" t="s">
        <v>4760</v>
      </c>
      <c r="Q154" s="14"/>
      <c r="R154" s="13">
        <v>116540.0</v>
      </c>
      <c r="S154" s="14"/>
      <c r="T154" s="14"/>
      <c r="U154" s="13">
        <v>26307.0</v>
      </c>
      <c r="V154" s="93">
        <v>42578.0</v>
      </c>
      <c r="Y154">
        <f t="shared" si="5"/>
        <v>-3</v>
      </c>
    </row>
    <row r="155">
      <c r="A155" s="10">
        <v>42564.0</v>
      </c>
      <c r="B155" s="11">
        <v>0.5027777777777778</v>
      </c>
      <c r="C155" s="13" t="s">
        <v>3316</v>
      </c>
      <c r="D155" s="13" t="s">
        <v>26</v>
      </c>
      <c r="E155" s="11">
        <v>0.5027777777777778</v>
      </c>
      <c r="F155" s="13" t="s">
        <v>4767</v>
      </c>
      <c r="G155" s="10">
        <v>42569.0</v>
      </c>
      <c r="H155" s="18">
        <v>42565.0</v>
      </c>
      <c r="I155" s="102">
        <v>0.6951388888888889</v>
      </c>
      <c r="J155" s="14"/>
      <c r="K155" s="13" t="s">
        <v>4768</v>
      </c>
      <c r="L155" s="13" t="s">
        <v>4769</v>
      </c>
      <c r="M155" s="13" t="s">
        <v>4770</v>
      </c>
      <c r="N155" s="13" t="s">
        <v>4771</v>
      </c>
      <c r="O155" s="13">
        <v>1.0</v>
      </c>
      <c r="P155" s="13" t="s">
        <v>4772</v>
      </c>
      <c r="Q155" s="14"/>
      <c r="R155" s="13" t="s">
        <v>4773</v>
      </c>
      <c r="S155" s="13" t="s">
        <v>679</v>
      </c>
      <c r="T155" s="14"/>
      <c r="U155" s="13">
        <v>26233.0</v>
      </c>
      <c r="V155" s="93">
        <v>42566.0</v>
      </c>
      <c r="Y155">
        <f t="shared" si="5"/>
        <v>-4</v>
      </c>
    </row>
    <row r="156">
      <c r="A156" s="10">
        <v>42564.0</v>
      </c>
      <c r="B156" s="11">
        <v>0.5027777777777778</v>
      </c>
      <c r="C156" s="13" t="s">
        <v>3316</v>
      </c>
      <c r="D156" s="13" t="s">
        <v>26</v>
      </c>
      <c r="E156" s="11">
        <v>0.5027777777777778</v>
      </c>
      <c r="F156" s="13" t="s">
        <v>4767</v>
      </c>
      <c r="G156" s="10">
        <v>42569.0</v>
      </c>
      <c r="H156" s="18">
        <v>42565.0</v>
      </c>
      <c r="I156" s="102">
        <v>0.6951388888888889</v>
      </c>
      <c r="J156" s="14"/>
      <c r="K156" s="13" t="s">
        <v>4768</v>
      </c>
      <c r="L156" s="13" t="s">
        <v>4774</v>
      </c>
      <c r="M156" s="13" t="s">
        <v>4770</v>
      </c>
      <c r="N156" s="13" t="s">
        <v>4775</v>
      </c>
      <c r="O156" s="13">
        <v>1.0</v>
      </c>
      <c r="P156" s="13" t="s">
        <v>4772</v>
      </c>
      <c r="Q156" s="14"/>
      <c r="R156" s="13" t="s">
        <v>4773</v>
      </c>
      <c r="S156" s="13" t="s">
        <v>679</v>
      </c>
      <c r="T156" s="14"/>
      <c r="U156" s="13">
        <v>26233.0</v>
      </c>
      <c r="V156" s="93">
        <v>42566.0</v>
      </c>
      <c r="Y156">
        <f t="shared" si="5"/>
        <v>-4</v>
      </c>
    </row>
    <row r="157">
      <c r="A157" s="10">
        <v>42564.0</v>
      </c>
      <c r="B157" s="11">
        <v>0.5791666666666667</v>
      </c>
      <c r="C157" s="13" t="s">
        <v>3316</v>
      </c>
      <c r="D157" s="13" t="s">
        <v>26</v>
      </c>
      <c r="E157" s="11">
        <v>0.5791666666666667</v>
      </c>
      <c r="F157" s="13" t="s">
        <v>29</v>
      </c>
      <c r="G157" s="10">
        <v>42566.0</v>
      </c>
      <c r="H157" s="18">
        <v>42571.0</v>
      </c>
      <c r="I157" s="11">
        <v>0.5486111111111112</v>
      </c>
      <c r="J157" s="14"/>
      <c r="K157" s="13" t="s">
        <v>33</v>
      </c>
      <c r="L157" s="13" t="s">
        <v>4776</v>
      </c>
      <c r="M157" s="13" t="s">
        <v>4777</v>
      </c>
      <c r="N157" s="13" t="s">
        <v>4778</v>
      </c>
      <c r="O157" s="13">
        <v>1.0</v>
      </c>
      <c r="P157" s="13" t="s">
        <v>4779</v>
      </c>
      <c r="Q157" s="14"/>
      <c r="R157" s="13">
        <v>15866.0</v>
      </c>
      <c r="S157" s="13" t="s">
        <v>679</v>
      </c>
      <c r="T157" s="14"/>
      <c r="U157" s="13">
        <v>26276.0</v>
      </c>
      <c r="V157" s="93">
        <v>42572.0</v>
      </c>
      <c r="Y157">
        <f t="shared" si="5"/>
        <v>5</v>
      </c>
    </row>
    <row r="158">
      <c r="A158" s="10">
        <v>42563.0</v>
      </c>
      <c r="B158" s="11">
        <v>0.45</v>
      </c>
      <c r="C158" s="13" t="s">
        <v>3316</v>
      </c>
      <c r="D158" s="13" t="s">
        <v>26</v>
      </c>
      <c r="E158" s="11">
        <v>0.45</v>
      </c>
      <c r="F158" s="13" t="s">
        <v>29</v>
      </c>
      <c r="G158" s="10">
        <v>42565.0</v>
      </c>
      <c r="H158" s="12">
        <v>42565.0</v>
      </c>
      <c r="I158" s="11">
        <v>0.7041666666666667</v>
      </c>
      <c r="J158" s="14"/>
      <c r="K158" s="13" t="s">
        <v>33</v>
      </c>
      <c r="L158" s="13" t="s">
        <v>4780</v>
      </c>
      <c r="M158" s="13" t="s">
        <v>4186</v>
      </c>
      <c r="N158" s="13" t="s">
        <v>4724</v>
      </c>
      <c r="O158" s="13">
        <v>1.0</v>
      </c>
      <c r="P158" s="13" t="s">
        <v>4703</v>
      </c>
      <c r="Q158" s="32" t="s">
        <v>4781</v>
      </c>
      <c r="R158" s="13">
        <v>63807.0</v>
      </c>
      <c r="S158" s="14"/>
      <c r="T158" s="14"/>
      <c r="U158" s="13">
        <v>26235.0</v>
      </c>
      <c r="V158" s="17">
        <v>42566.0</v>
      </c>
      <c r="Y158">
        <f t="shared" si="5"/>
        <v>0</v>
      </c>
    </row>
    <row r="159">
      <c r="A159" s="10">
        <v>42565.0</v>
      </c>
      <c r="B159" s="11">
        <v>0.5208333333333334</v>
      </c>
      <c r="C159" s="13" t="s">
        <v>3316</v>
      </c>
      <c r="D159" s="13" t="s">
        <v>26</v>
      </c>
      <c r="E159" s="11">
        <v>0.5208333333333334</v>
      </c>
      <c r="F159" s="13" t="s">
        <v>4708</v>
      </c>
      <c r="G159" s="10">
        <v>42569.0</v>
      </c>
      <c r="H159" s="12">
        <v>42565.0</v>
      </c>
      <c r="I159" s="11">
        <v>0.8395833333333333</v>
      </c>
      <c r="J159" s="14"/>
      <c r="K159" s="13" t="s">
        <v>4520</v>
      </c>
      <c r="L159" s="13" t="s">
        <v>4782</v>
      </c>
      <c r="M159" s="13" t="s">
        <v>4783</v>
      </c>
      <c r="N159" s="13" t="s">
        <v>4784</v>
      </c>
      <c r="O159" s="13">
        <v>2.0</v>
      </c>
      <c r="P159" s="13" t="s">
        <v>4785</v>
      </c>
      <c r="Q159" s="14"/>
      <c r="R159" s="14"/>
      <c r="S159" s="14"/>
      <c r="T159" s="14"/>
      <c r="U159" s="13">
        <v>26234.0</v>
      </c>
      <c r="V159" s="93">
        <v>42566.0</v>
      </c>
      <c r="Y159">
        <f t="shared" si="5"/>
        <v>-4</v>
      </c>
    </row>
    <row r="160">
      <c r="A160" s="10">
        <v>42566.0</v>
      </c>
      <c r="B160" s="11">
        <v>0.43333333333333335</v>
      </c>
      <c r="C160" s="13" t="s">
        <v>3316</v>
      </c>
      <c r="D160" s="13" t="s">
        <v>26</v>
      </c>
      <c r="E160" s="11">
        <v>0.43333333333333335</v>
      </c>
      <c r="F160" s="13" t="s">
        <v>4708</v>
      </c>
      <c r="G160" s="10">
        <v>42570.0</v>
      </c>
      <c r="H160" s="18">
        <v>42569.0</v>
      </c>
      <c r="I160" s="11">
        <v>0.5020833333333333</v>
      </c>
      <c r="J160" s="14"/>
      <c r="K160" s="13" t="s">
        <v>1250</v>
      </c>
      <c r="L160" s="13" t="s">
        <v>4786</v>
      </c>
      <c r="M160" s="13" t="s">
        <v>2733</v>
      </c>
      <c r="N160" s="13" t="s">
        <v>4787</v>
      </c>
      <c r="O160" s="13">
        <v>1.0</v>
      </c>
      <c r="P160" s="13" t="s">
        <v>57</v>
      </c>
      <c r="Q160" s="13" t="s">
        <v>4788</v>
      </c>
      <c r="R160" s="14"/>
      <c r="S160" s="14"/>
      <c r="T160" s="14"/>
      <c r="U160" s="13">
        <v>26359.0</v>
      </c>
      <c r="V160" s="93">
        <v>42582.0</v>
      </c>
      <c r="Y160">
        <f t="shared" si="5"/>
        <v>-1</v>
      </c>
    </row>
    <row r="161">
      <c r="A161" s="10">
        <v>42566.0</v>
      </c>
      <c r="B161" s="11">
        <v>0.45416666666666666</v>
      </c>
      <c r="C161" s="13" t="s">
        <v>3316</v>
      </c>
      <c r="D161" s="13" t="s">
        <v>26</v>
      </c>
      <c r="E161" s="11">
        <v>0.45416666666666666</v>
      </c>
      <c r="F161" s="13" t="s">
        <v>4789</v>
      </c>
      <c r="G161" s="10">
        <v>42573.0</v>
      </c>
      <c r="H161" s="12">
        <v>42640.0</v>
      </c>
      <c r="I161" s="11">
        <v>0.3333333333333333</v>
      </c>
      <c r="J161" s="14"/>
      <c r="K161" s="13" t="s">
        <v>33</v>
      </c>
      <c r="L161" s="13" t="s">
        <v>4790</v>
      </c>
      <c r="M161" s="13" t="s">
        <v>4217</v>
      </c>
      <c r="N161" s="13" t="s">
        <v>4791</v>
      </c>
      <c r="O161" s="13">
        <v>1.0</v>
      </c>
      <c r="P161" s="13" t="s">
        <v>4792</v>
      </c>
      <c r="Q161" s="14"/>
      <c r="R161" s="13" t="s">
        <v>4223</v>
      </c>
      <c r="S161" s="14"/>
      <c r="T161" s="14"/>
      <c r="U161" s="13">
        <v>26766.0</v>
      </c>
      <c r="V161" s="93">
        <v>42640.0</v>
      </c>
      <c r="Y161">
        <f t="shared" si="5"/>
        <v>67</v>
      </c>
    </row>
    <row r="162">
      <c r="A162" s="10">
        <v>42566.0</v>
      </c>
      <c r="B162" s="11">
        <v>0.45416666666666666</v>
      </c>
      <c r="C162" s="13" t="s">
        <v>3316</v>
      </c>
      <c r="D162" s="13" t="s">
        <v>26</v>
      </c>
      <c r="E162" s="11">
        <v>0.45416666666666666</v>
      </c>
      <c r="F162" s="13" t="s">
        <v>4789</v>
      </c>
      <c r="G162" s="10">
        <v>42573.0</v>
      </c>
      <c r="H162" s="12">
        <v>42583.0</v>
      </c>
      <c r="I162" s="11">
        <v>0.7430555555555556</v>
      </c>
      <c r="J162" s="14"/>
      <c r="K162" s="13" t="s">
        <v>33</v>
      </c>
      <c r="L162" s="13" t="s">
        <v>4793</v>
      </c>
      <c r="M162" s="13" t="s">
        <v>4217</v>
      </c>
      <c r="N162" s="13" t="s">
        <v>4791</v>
      </c>
      <c r="O162" s="13">
        <v>1.0</v>
      </c>
      <c r="P162" s="13" t="s">
        <v>4794</v>
      </c>
      <c r="Q162" s="14"/>
      <c r="R162" s="13" t="s">
        <v>4223</v>
      </c>
      <c r="S162" s="14"/>
      <c r="T162" s="14"/>
      <c r="U162" s="13">
        <v>26365.0</v>
      </c>
      <c r="V162" s="93">
        <v>42584.0</v>
      </c>
      <c r="Y162">
        <f t="shared" si="5"/>
        <v>10</v>
      </c>
    </row>
    <row r="163">
      <c r="A163" s="10">
        <v>42566.0</v>
      </c>
      <c r="B163" s="11">
        <v>0.45416666666666666</v>
      </c>
      <c r="C163" s="13" t="s">
        <v>3316</v>
      </c>
      <c r="D163" s="13" t="s">
        <v>26</v>
      </c>
      <c r="E163" s="11">
        <v>0.45416666666666666</v>
      </c>
      <c r="F163" s="13" t="s">
        <v>4789</v>
      </c>
      <c r="G163" s="10">
        <v>42573.0</v>
      </c>
      <c r="H163" s="12">
        <v>42640.0</v>
      </c>
      <c r="I163" s="11">
        <v>0.3333333333333333</v>
      </c>
      <c r="J163" s="14"/>
      <c r="K163" s="13" t="s">
        <v>33</v>
      </c>
      <c r="L163" s="13" t="s">
        <v>4795</v>
      </c>
      <c r="M163" s="13" t="s">
        <v>4217</v>
      </c>
      <c r="N163" s="13" t="s">
        <v>4796</v>
      </c>
      <c r="O163" s="13">
        <v>1.0</v>
      </c>
      <c r="P163" s="13" t="s">
        <v>4797</v>
      </c>
      <c r="Q163" s="14"/>
      <c r="R163" s="13" t="s">
        <v>4223</v>
      </c>
      <c r="S163" s="14"/>
      <c r="T163" s="14"/>
      <c r="U163" s="13">
        <v>26766.0</v>
      </c>
      <c r="V163" s="93">
        <v>42640.0</v>
      </c>
      <c r="Y163">
        <f t="shared" si="5"/>
        <v>67</v>
      </c>
    </row>
    <row r="164">
      <c r="A164" s="10">
        <v>42566.0</v>
      </c>
      <c r="B164" s="11">
        <v>0.45416666666666666</v>
      </c>
      <c r="C164" s="13" t="s">
        <v>3316</v>
      </c>
      <c r="D164" s="13" t="s">
        <v>26</v>
      </c>
      <c r="E164" s="11">
        <v>0.45416666666666666</v>
      </c>
      <c r="F164" s="13" t="s">
        <v>4789</v>
      </c>
      <c r="G164" s="10">
        <v>42573.0</v>
      </c>
      <c r="H164" s="12">
        <v>42583.0</v>
      </c>
      <c r="I164" s="11">
        <v>0.7430555555555556</v>
      </c>
      <c r="J164" s="14"/>
      <c r="K164" s="13" t="s">
        <v>33</v>
      </c>
      <c r="L164" s="13" t="s">
        <v>4798</v>
      </c>
      <c r="M164" s="13" t="s">
        <v>4217</v>
      </c>
      <c r="N164" s="13" t="s">
        <v>4796</v>
      </c>
      <c r="O164" s="13">
        <v>1.0</v>
      </c>
      <c r="P164" s="13" t="s">
        <v>4799</v>
      </c>
      <c r="Q164" s="14"/>
      <c r="R164" s="13" t="s">
        <v>4223</v>
      </c>
      <c r="S164" s="14"/>
      <c r="T164" s="14"/>
      <c r="U164" s="13">
        <v>26365.0</v>
      </c>
      <c r="V164" s="93">
        <v>42584.0</v>
      </c>
      <c r="Y164">
        <f t="shared" si="5"/>
        <v>10</v>
      </c>
    </row>
    <row r="165">
      <c r="A165" s="10">
        <v>42566.0</v>
      </c>
      <c r="B165" s="11">
        <v>0.48680555555555555</v>
      </c>
      <c r="C165" s="13" t="s">
        <v>3316</v>
      </c>
      <c r="D165" s="13" t="s">
        <v>26</v>
      </c>
      <c r="E165" s="11">
        <v>0.48680555555555555</v>
      </c>
      <c r="F165" s="13" t="s">
        <v>4800</v>
      </c>
      <c r="G165" s="10">
        <v>42569.0</v>
      </c>
      <c r="H165" s="12">
        <v>42569.0</v>
      </c>
      <c r="I165" s="11">
        <v>0.6583333333333333</v>
      </c>
      <c r="J165" s="14"/>
      <c r="K165" s="13" t="s">
        <v>587</v>
      </c>
      <c r="L165" s="13" t="s">
        <v>4801</v>
      </c>
      <c r="M165" s="13" t="s">
        <v>4802</v>
      </c>
      <c r="N165" s="13" t="s">
        <v>4803</v>
      </c>
      <c r="O165" s="13">
        <v>1.0</v>
      </c>
      <c r="P165" s="13" t="s">
        <v>4804</v>
      </c>
      <c r="Q165" s="13" t="s">
        <v>4079</v>
      </c>
      <c r="R165" s="14"/>
      <c r="S165" s="14"/>
      <c r="T165" s="14"/>
      <c r="U165" s="13">
        <v>26268.0</v>
      </c>
      <c r="V165" s="93">
        <v>42571.0</v>
      </c>
      <c r="Y165">
        <f t="shared" si="5"/>
        <v>0</v>
      </c>
    </row>
    <row r="166">
      <c r="A166" s="10">
        <v>42566.0</v>
      </c>
      <c r="B166" s="11">
        <v>0.5034722222222222</v>
      </c>
      <c r="C166" s="13" t="s">
        <v>1170</v>
      </c>
      <c r="D166" s="13" t="s">
        <v>26</v>
      </c>
      <c r="E166" s="11">
        <v>0.5034722222222222</v>
      </c>
      <c r="F166" s="13" t="s">
        <v>1489</v>
      </c>
      <c r="G166" s="10">
        <v>42573.0</v>
      </c>
      <c r="H166" s="18">
        <v>42571.0</v>
      </c>
      <c r="I166" s="11">
        <v>0.6006944444444444</v>
      </c>
      <c r="J166" s="14"/>
      <c r="K166" s="13" t="s">
        <v>587</v>
      </c>
      <c r="L166" s="13" t="s">
        <v>4805</v>
      </c>
      <c r="M166" s="13" t="s">
        <v>4806</v>
      </c>
      <c r="N166" s="13" t="s">
        <v>4807</v>
      </c>
      <c r="O166" s="13">
        <v>1.0</v>
      </c>
      <c r="P166" s="13" t="s">
        <v>4808</v>
      </c>
      <c r="Q166" s="14"/>
      <c r="R166" s="14"/>
      <c r="S166" s="14"/>
      <c r="T166" s="14"/>
      <c r="U166" s="13">
        <v>26277.0</v>
      </c>
      <c r="V166" s="93">
        <v>42572.0</v>
      </c>
      <c r="Y166">
        <f t="shared" si="5"/>
        <v>-2</v>
      </c>
    </row>
    <row r="167">
      <c r="A167" s="10">
        <v>42566.0</v>
      </c>
      <c r="B167" s="11">
        <v>0.5034722222222222</v>
      </c>
      <c r="C167" s="13" t="s">
        <v>1170</v>
      </c>
      <c r="D167" s="13" t="s">
        <v>26</v>
      </c>
      <c r="E167" s="11">
        <v>0.5034722222222222</v>
      </c>
      <c r="F167" s="13" t="s">
        <v>1489</v>
      </c>
      <c r="G167" s="10">
        <v>42573.0</v>
      </c>
      <c r="H167" s="18">
        <v>42571.0</v>
      </c>
      <c r="I167" s="11">
        <v>0.6006944444444444</v>
      </c>
      <c r="J167" s="14"/>
      <c r="K167" s="13" t="s">
        <v>587</v>
      </c>
      <c r="L167" s="13" t="s">
        <v>4809</v>
      </c>
      <c r="M167" s="13" t="s">
        <v>4806</v>
      </c>
      <c r="N167" s="13" t="s">
        <v>4810</v>
      </c>
      <c r="O167" s="13">
        <v>1.0</v>
      </c>
      <c r="P167" s="13" t="s">
        <v>4808</v>
      </c>
      <c r="Q167" s="14"/>
      <c r="R167" s="14"/>
      <c r="S167" s="14"/>
      <c r="T167" s="14"/>
      <c r="U167" s="13">
        <v>26277.0</v>
      </c>
      <c r="V167" s="93">
        <v>42572.0</v>
      </c>
      <c r="Y167">
        <f t="shared" si="5"/>
        <v>-2</v>
      </c>
    </row>
    <row r="168" ht="25.5" customHeight="1">
      <c r="A168" s="10">
        <v>42569.0</v>
      </c>
      <c r="B168" s="11">
        <v>0.35138888888888886</v>
      </c>
      <c r="C168" s="13" t="s">
        <v>84</v>
      </c>
      <c r="D168" s="13" t="s">
        <v>26</v>
      </c>
      <c r="E168" s="11">
        <v>0.34375</v>
      </c>
      <c r="F168" s="13" t="s">
        <v>1489</v>
      </c>
      <c r="G168" s="10">
        <v>42573.0</v>
      </c>
      <c r="H168" s="18">
        <v>42578.0</v>
      </c>
      <c r="I168" s="11">
        <v>0.17222222222222222</v>
      </c>
      <c r="J168" s="14"/>
      <c r="K168" s="13" t="s">
        <v>255</v>
      </c>
      <c r="L168" s="13" t="s">
        <v>4811</v>
      </c>
      <c r="M168" s="13" t="s">
        <v>76</v>
      </c>
      <c r="N168" s="13" t="s">
        <v>4812</v>
      </c>
      <c r="O168" s="13">
        <v>1.0</v>
      </c>
      <c r="P168" s="13" t="s">
        <v>4813</v>
      </c>
      <c r="Q168" s="13" t="s">
        <v>4814</v>
      </c>
      <c r="R168" s="13">
        <v>4.500749446E9</v>
      </c>
      <c r="S168" s="14"/>
      <c r="T168" s="14"/>
      <c r="U168" s="13">
        <v>26325.0</v>
      </c>
      <c r="V168" s="93">
        <v>42579.0</v>
      </c>
      <c r="Y168">
        <f t="shared" si="5"/>
        <v>5</v>
      </c>
    </row>
    <row r="169">
      <c r="A169" s="10">
        <v>42569.0</v>
      </c>
      <c r="B169" s="11">
        <v>0.3951388888888889</v>
      </c>
      <c r="C169" s="13" t="s">
        <v>3316</v>
      </c>
      <c r="D169" s="13" t="s">
        <v>26</v>
      </c>
      <c r="E169" s="11">
        <v>0.3951388888888889</v>
      </c>
      <c r="F169" s="13" t="s">
        <v>29</v>
      </c>
      <c r="G169" s="10">
        <v>42570.0</v>
      </c>
      <c r="H169" s="12">
        <v>42569.0</v>
      </c>
      <c r="I169" s="11">
        <v>0.6013888888888889</v>
      </c>
      <c r="J169" s="14"/>
      <c r="K169" s="13" t="s">
        <v>587</v>
      </c>
      <c r="L169" s="13" t="s">
        <v>4815</v>
      </c>
      <c r="M169" s="13" t="s">
        <v>4816</v>
      </c>
      <c r="N169" s="13">
        <v>70248.0</v>
      </c>
      <c r="O169" s="13">
        <v>1.0</v>
      </c>
      <c r="P169" s="13" t="s">
        <v>4817</v>
      </c>
      <c r="Q169" s="13" t="s">
        <v>4818</v>
      </c>
      <c r="R169" s="13">
        <v>10887.0</v>
      </c>
      <c r="S169" s="14"/>
      <c r="T169" s="14"/>
      <c r="U169" s="13">
        <v>26285.0</v>
      </c>
      <c r="V169" s="93">
        <v>42573.0</v>
      </c>
      <c r="Y169">
        <f t="shared" si="5"/>
        <v>-1</v>
      </c>
    </row>
    <row r="170">
      <c r="A170" s="10">
        <v>42569.0</v>
      </c>
      <c r="B170" s="11">
        <v>0.49444444444444446</v>
      </c>
      <c r="C170" s="13" t="s">
        <v>3316</v>
      </c>
      <c r="D170" s="13" t="s">
        <v>26</v>
      </c>
      <c r="E170" s="11">
        <v>0.49444444444444446</v>
      </c>
      <c r="F170" s="13" t="s">
        <v>29</v>
      </c>
      <c r="G170" s="10">
        <v>42571.0</v>
      </c>
      <c r="H170" s="12">
        <v>42570.0</v>
      </c>
      <c r="I170" s="11">
        <v>0.5805555555555556</v>
      </c>
      <c r="J170" s="14"/>
      <c r="K170" s="13" t="s">
        <v>33</v>
      </c>
      <c r="L170" s="13" t="s">
        <v>4819</v>
      </c>
      <c r="M170" s="13" t="s">
        <v>4186</v>
      </c>
      <c r="N170" s="13" t="s">
        <v>4820</v>
      </c>
      <c r="O170" s="13">
        <v>1.0</v>
      </c>
      <c r="P170" s="13" t="s">
        <v>4821</v>
      </c>
      <c r="Q170" s="13" t="s">
        <v>4822</v>
      </c>
      <c r="R170" s="13">
        <v>63807.0</v>
      </c>
      <c r="S170" s="14"/>
      <c r="T170" s="14"/>
      <c r="U170" s="13">
        <v>26269.0</v>
      </c>
      <c r="V170" s="93">
        <v>42571.0</v>
      </c>
      <c r="Y170">
        <f t="shared" si="5"/>
        <v>-1</v>
      </c>
    </row>
    <row r="171">
      <c r="A171" s="10" t="s">
        <v>4823</v>
      </c>
      <c r="B171" s="11">
        <v>0.5118055555555555</v>
      </c>
      <c r="C171" s="13" t="s">
        <v>3316</v>
      </c>
      <c r="D171" s="13" t="s">
        <v>26</v>
      </c>
      <c r="E171" s="11">
        <v>0.5118055555555555</v>
      </c>
      <c r="F171" s="13" t="s">
        <v>29</v>
      </c>
      <c r="G171" s="10">
        <v>42613.0</v>
      </c>
      <c r="H171" s="54">
        <v>42612.0</v>
      </c>
      <c r="I171" s="11">
        <v>0.4951388888888889</v>
      </c>
      <c r="J171" s="14"/>
      <c r="K171" s="13" t="s">
        <v>33</v>
      </c>
      <c r="L171" s="13" t="s">
        <v>4824</v>
      </c>
      <c r="M171" s="13" t="s">
        <v>39</v>
      </c>
      <c r="N171" s="13" t="s">
        <v>4825</v>
      </c>
      <c r="O171" s="13">
        <v>1.0</v>
      </c>
      <c r="P171" s="13" t="s">
        <v>4826</v>
      </c>
      <c r="Q171" s="13" t="s">
        <v>4827</v>
      </c>
      <c r="R171" s="13" t="s">
        <v>4828</v>
      </c>
      <c r="S171" s="14"/>
      <c r="T171" s="14"/>
      <c r="U171" s="13">
        <v>26579.0</v>
      </c>
      <c r="V171" s="93">
        <v>42613.0</v>
      </c>
      <c r="Y171">
        <f t="shared" si="5"/>
        <v>-1</v>
      </c>
    </row>
    <row r="172">
      <c r="A172" s="10" t="s">
        <v>4823</v>
      </c>
      <c r="B172" s="11">
        <v>0.5340277777777778</v>
      </c>
      <c r="C172" s="13" t="s">
        <v>3316</v>
      </c>
      <c r="D172" s="13" t="s">
        <v>26</v>
      </c>
      <c r="E172" s="11">
        <v>0.5340277777777778</v>
      </c>
      <c r="F172" s="13" t="s">
        <v>29</v>
      </c>
      <c r="G172" s="10">
        <v>42580.0</v>
      </c>
      <c r="H172" s="12">
        <v>42622.0</v>
      </c>
      <c r="I172" s="11">
        <v>0.625</v>
      </c>
      <c r="J172" s="14"/>
      <c r="K172" s="13" t="s">
        <v>4631</v>
      </c>
      <c r="L172" s="13" t="s">
        <v>4829</v>
      </c>
      <c r="M172" s="13" t="s">
        <v>307</v>
      </c>
      <c r="N172" s="13" t="s">
        <v>4830</v>
      </c>
      <c r="O172" s="13">
        <v>1.0</v>
      </c>
      <c r="P172" s="13" t="s">
        <v>4831</v>
      </c>
      <c r="Q172" s="14"/>
      <c r="R172" s="13">
        <v>4.520018809E9</v>
      </c>
      <c r="S172" s="14"/>
      <c r="T172" s="14"/>
      <c r="U172" s="13">
        <v>26669.0</v>
      </c>
      <c r="V172" s="93">
        <v>42626.0</v>
      </c>
      <c r="Y172">
        <f t="shared" si="5"/>
        <v>42</v>
      </c>
      <c r="Z172" s="16" t="s">
        <v>4832</v>
      </c>
    </row>
    <row r="173">
      <c r="A173" s="10" t="s">
        <v>4823</v>
      </c>
      <c r="B173" s="11">
        <v>0.5340277777777778</v>
      </c>
      <c r="C173" s="13" t="s">
        <v>3316</v>
      </c>
      <c r="D173" s="13" t="s">
        <v>26</v>
      </c>
      <c r="E173" s="11">
        <v>0.5340277777777778</v>
      </c>
      <c r="F173" s="13" t="s">
        <v>29</v>
      </c>
      <c r="G173" s="10">
        <v>42580.0</v>
      </c>
      <c r="H173" s="12">
        <v>42622.0</v>
      </c>
      <c r="I173" s="11">
        <v>0.625</v>
      </c>
      <c r="J173" s="14"/>
      <c r="K173" s="13" t="s">
        <v>4631</v>
      </c>
      <c r="L173" s="13" t="s">
        <v>4833</v>
      </c>
      <c r="M173" s="13" t="s">
        <v>307</v>
      </c>
      <c r="N173" s="32" t="s">
        <v>4834</v>
      </c>
      <c r="O173" s="13">
        <v>1.0</v>
      </c>
      <c r="P173" s="13" t="s">
        <v>4835</v>
      </c>
      <c r="Q173" s="14"/>
      <c r="R173" s="13">
        <v>4.520018809E9</v>
      </c>
      <c r="S173" s="14"/>
      <c r="T173" s="14"/>
      <c r="U173" s="13">
        <v>26669.0</v>
      </c>
      <c r="V173" s="93">
        <v>42626.0</v>
      </c>
      <c r="Y173">
        <f t="shared" si="5"/>
        <v>42</v>
      </c>
      <c r="Z173" s="16" t="s">
        <v>4832</v>
      </c>
    </row>
    <row r="174">
      <c r="A174" s="10" t="s">
        <v>4823</v>
      </c>
      <c r="B174" s="11">
        <v>0.5340277777777778</v>
      </c>
      <c r="C174" s="13" t="s">
        <v>3316</v>
      </c>
      <c r="D174" s="13" t="s">
        <v>26</v>
      </c>
      <c r="E174" s="11">
        <v>0.5340277777777778</v>
      </c>
      <c r="F174" s="13" t="s">
        <v>29</v>
      </c>
      <c r="G174" s="10">
        <v>42580.0</v>
      </c>
      <c r="H174" s="12">
        <v>42622.0</v>
      </c>
      <c r="I174" s="11">
        <v>0.625</v>
      </c>
      <c r="J174" s="14"/>
      <c r="K174" s="13" t="s">
        <v>4631</v>
      </c>
      <c r="L174" s="13" t="s">
        <v>4836</v>
      </c>
      <c r="M174" s="13" t="s">
        <v>307</v>
      </c>
      <c r="N174" s="32" t="s">
        <v>4837</v>
      </c>
      <c r="O174" s="13">
        <v>1.0</v>
      </c>
      <c r="P174" s="13" t="s">
        <v>4838</v>
      </c>
      <c r="Q174" s="14"/>
      <c r="R174" s="13">
        <v>4.520018809E9</v>
      </c>
      <c r="S174" s="14"/>
      <c r="T174" s="14"/>
      <c r="U174" s="13">
        <v>26669.0</v>
      </c>
      <c r="V174" s="93">
        <v>42626.0</v>
      </c>
      <c r="Y174">
        <f t="shared" si="5"/>
        <v>42</v>
      </c>
      <c r="Z174" s="16" t="s">
        <v>4832</v>
      </c>
    </row>
    <row r="175">
      <c r="A175" s="10" t="s">
        <v>4823</v>
      </c>
      <c r="B175" s="11">
        <v>0.5340277777777778</v>
      </c>
      <c r="C175" s="13" t="s">
        <v>3316</v>
      </c>
      <c r="D175" s="13" t="s">
        <v>26</v>
      </c>
      <c r="E175" s="11">
        <v>0.5340277777777778</v>
      </c>
      <c r="F175" s="13" t="s">
        <v>29</v>
      </c>
      <c r="G175" s="10">
        <v>42580.0</v>
      </c>
      <c r="H175" s="12">
        <v>42622.0</v>
      </c>
      <c r="I175" s="11">
        <v>0.625</v>
      </c>
      <c r="J175" s="14"/>
      <c r="K175" s="13" t="s">
        <v>4631</v>
      </c>
      <c r="L175" s="13" t="s">
        <v>4843</v>
      </c>
      <c r="M175" s="13" t="s">
        <v>307</v>
      </c>
      <c r="N175" s="32" t="s">
        <v>4844</v>
      </c>
      <c r="O175" s="13">
        <v>1.0</v>
      </c>
      <c r="P175" s="13" t="s">
        <v>4845</v>
      </c>
      <c r="Q175" s="14"/>
      <c r="R175" s="13">
        <v>4.520018809E9</v>
      </c>
      <c r="S175" s="14"/>
      <c r="T175" s="14"/>
      <c r="U175" s="13">
        <v>26669.0</v>
      </c>
      <c r="V175" s="93">
        <v>42626.0</v>
      </c>
      <c r="Y175">
        <f t="shared" si="5"/>
        <v>42</v>
      </c>
      <c r="Z175" s="16" t="s">
        <v>4832</v>
      </c>
    </row>
    <row r="176">
      <c r="A176" s="10" t="s">
        <v>4823</v>
      </c>
      <c r="B176" s="11">
        <v>0.5340277777777778</v>
      </c>
      <c r="C176" s="13" t="s">
        <v>3316</v>
      </c>
      <c r="D176" s="13" t="s">
        <v>26</v>
      </c>
      <c r="E176" s="11">
        <v>0.5340277777777778</v>
      </c>
      <c r="F176" s="13" t="s">
        <v>29</v>
      </c>
      <c r="G176" s="10">
        <v>42580.0</v>
      </c>
      <c r="H176" s="12">
        <v>42622.0</v>
      </c>
      <c r="I176" s="11">
        <v>0.625</v>
      </c>
      <c r="J176" s="14"/>
      <c r="K176" s="13" t="s">
        <v>4631</v>
      </c>
      <c r="L176" s="13" t="s">
        <v>4846</v>
      </c>
      <c r="M176" s="13" t="s">
        <v>307</v>
      </c>
      <c r="N176" s="32" t="s">
        <v>4847</v>
      </c>
      <c r="O176" s="13">
        <v>1.0</v>
      </c>
      <c r="P176" s="13" t="s">
        <v>4848</v>
      </c>
      <c r="Q176" s="14"/>
      <c r="R176" s="13">
        <v>4.520018809E9</v>
      </c>
      <c r="S176" s="14"/>
      <c r="T176" s="14"/>
      <c r="U176" s="13">
        <v>26669.0</v>
      </c>
      <c r="V176" s="93">
        <v>42626.0</v>
      </c>
      <c r="Y176">
        <f t="shared" si="5"/>
        <v>42</v>
      </c>
      <c r="Z176" s="16" t="s">
        <v>4832</v>
      </c>
    </row>
    <row r="177">
      <c r="A177" s="10" t="s">
        <v>4823</v>
      </c>
      <c r="B177" s="11">
        <v>0.5340277777777778</v>
      </c>
      <c r="C177" s="13" t="s">
        <v>3316</v>
      </c>
      <c r="D177" s="13" t="s">
        <v>26</v>
      </c>
      <c r="E177" s="11">
        <v>0.5340277777777778</v>
      </c>
      <c r="F177" s="13" t="s">
        <v>29</v>
      </c>
      <c r="G177" s="10">
        <v>42580.0</v>
      </c>
      <c r="H177" s="12">
        <v>42622.0</v>
      </c>
      <c r="I177" s="11">
        <v>0.625</v>
      </c>
      <c r="J177" s="14"/>
      <c r="K177" s="13" t="s">
        <v>4631</v>
      </c>
      <c r="L177" s="13" t="s">
        <v>4851</v>
      </c>
      <c r="M177" s="13" t="s">
        <v>307</v>
      </c>
      <c r="N177" s="32" t="s">
        <v>4853</v>
      </c>
      <c r="O177" s="13">
        <v>1.0</v>
      </c>
      <c r="P177" s="13" t="s">
        <v>4855</v>
      </c>
      <c r="Q177" s="14"/>
      <c r="R177" s="13">
        <v>4.520018809E9</v>
      </c>
      <c r="S177" s="14"/>
      <c r="T177" s="14"/>
      <c r="U177" s="13">
        <v>26669.0</v>
      </c>
      <c r="V177" s="93">
        <v>42626.0</v>
      </c>
      <c r="Y177">
        <f t="shared" si="5"/>
        <v>42</v>
      </c>
      <c r="Z177" s="16" t="s">
        <v>4832</v>
      </c>
    </row>
    <row r="178">
      <c r="A178" s="10" t="s">
        <v>4823</v>
      </c>
      <c r="B178" s="11">
        <v>0.5340277777777778</v>
      </c>
      <c r="C178" s="13" t="s">
        <v>3316</v>
      </c>
      <c r="D178" s="13" t="s">
        <v>26</v>
      </c>
      <c r="E178" s="11">
        <v>0.5340277777777778</v>
      </c>
      <c r="F178" s="13" t="s">
        <v>29</v>
      </c>
      <c r="G178" s="10">
        <v>42580.0</v>
      </c>
      <c r="H178" s="12">
        <v>42622.0</v>
      </c>
      <c r="I178" s="11">
        <v>0.625</v>
      </c>
      <c r="J178" s="14"/>
      <c r="K178" s="13" t="s">
        <v>4631</v>
      </c>
      <c r="L178" s="13" t="s">
        <v>4861</v>
      </c>
      <c r="M178" s="13" t="s">
        <v>307</v>
      </c>
      <c r="N178" s="32" t="s">
        <v>4863</v>
      </c>
      <c r="O178" s="13">
        <v>1.0</v>
      </c>
      <c r="P178" s="13" t="s">
        <v>4864</v>
      </c>
      <c r="Q178" s="14"/>
      <c r="R178" s="13">
        <v>4.520018809E9</v>
      </c>
      <c r="S178" s="14"/>
      <c r="T178" s="14"/>
      <c r="U178" s="13">
        <v>26669.0</v>
      </c>
      <c r="V178" s="93">
        <v>42626.0</v>
      </c>
      <c r="Y178">
        <f t="shared" si="5"/>
        <v>42</v>
      </c>
      <c r="Z178" s="16" t="s">
        <v>4832</v>
      </c>
    </row>
    <row r="179">
      <c r="A179" s="10" t="s">
        <v>4823</v>
      </c>
      <c r="B179" s="11">
        <v>0.5340277777777778</v>
      </c>
      <c r="C179" s="13" t="s">
        <v>3316</v>
      </c>
      <c r="D179" s="13" t="s">
        <v>26</v>
      </c>
      <c r="E179" s="11">
        <v>0.5340277777777778</v>
      </c>
      <c r="F179" s="13" t="s">
        <v>29</v>
      </c>
      <c r="G179" s="10">
        <v>42580.0</v>
      </c>
      <c r="H179" s="12">
        <v>42622.0</v>
      </c>
      <c r="I179" s="11">
        <v>0.625</v>
      </c>
      <c r="J179" s="14"/>
      <c r="K179" s="13" t="s">
        <v>4631</v>
      </c>
      <c r="L179" s="13" t="s">
        <v>4868</v>
      </c>
      <c r="M179" s="13" t="s">
        <v>307</v>
      </c>
      <c r="N179" s="32" t="s">
        <v>4870</v>
      </c>
      <c r="O179" s="13">
        <v>1.0</v>
      </c>
      <c r="P179" s="13" t="s">
        <v>4871</v>
      </c>
      <c r="Q179" s="14"/>
      <c r="R179" s="13">
        <v>4.520018809E9</v>
      </c>
      <c r="S179" s="14"/>
      <c r="T179" s="14"/>
      <c r="U179" s="13">
        <v>26669.0</v>
      </c>
      <c r="V179" s="93">
        <v>42626.0</v>
      </c>
      <c r="Y179">
        <f t="shared" si="5"/>
        <v>42</v>
      </c>
      <c r="Z179" s="16" t="s">
        <v>4832</v>
      </c>
    </row>
    <row r="180">
      <c r="A180" s="10" t="s">
        <v>4823</v>
      </c>
      <c r="B180" s="11">
        <v>0.5340277777777778</v>
      </c>
      <c r="C180" s="13" t="s">
        <v>3316</v>
      </c>
      <c r="D180" s="13" t="s">
        <v>26</v>
      </c>
      <c r="E180" s="11">
        <v>0.5340277777777778</v>
      </c>
      <c r="F180" s="13" t="s">
        <v>29</v>
      </c>
      <c r="G180" s="10">
        <v>42580.0</v>
      </c>
      <c r="H180" s="12">
        <v>42622.0</v>
      </c>
      <c r="I180" s="11">
        <v>0.625</v>
      </c>
      <c r="J180" s="14"/>
      <c r="K180" s="13" t="s">
        <v>4631</v>
      </c>
      <c r="L180" s="13" t="s">
        <v>4875</v>
      </c>
      <c r="M180" s="13" t="s">
        <v>307</v>
      </c>
      <c r="N180" s="32" t="s">
        <v>4876</v>
      </c>
      <c r="O180" s="13">
        <v>1.0</v>
      </c>
      <c r="P180" s="13" t="s">
        <v>4877</v>
      </c>
      <c r="Q180" s="14"/>
      <c r="R180" s="13">
        <v>4.520018809E9</v>
      </c>
      <c r="S180" s="14"/>
      <c r="T180" s="14"/>
      <c r="U180" s="13">
        <v>26669.0</v>
      </c>
      <c r="V180" s="93">
        <v>42626.0</v>
      </c>
      <c r="Y180">
        <f t="shared" si="5"/>
        <v>42</v>
      </c>
      <c r="Z180" s="16" t="s">
        <v>4832</v>
      </c>
    </row>
    <row r="181">
      <c r="A181" s="10">
        <v>42570.0</v>
      </c>
      <c r="B181" s="11">
        <v>0.42777777777777776</v>
      </c>
      <c r="C181" s="13" t="s">
        <v>3316</v>
      </c>
      <c r="D181" s="13" t="s">
        <v>26</v>
      </c>
      <c r="E181" s="11">
        <v>0.42777777777777776</v>
      </c>
      <c r="F181" s="13" t="s">
        <v>1489</v>
      </c>
      <c r="G181" s="10">
        <v>42573.0</v>
      </c>
      <c r="H181" s="12">
        <v>42571.0</v>
      </c>
      <c r="I181" s="11">
        <v>0.7055555555555556</v>
      </c>
      <c r="J181" s="14"/>
      <c r="K181" s="13" t="s">
        <v>33</v>
      </c>
      <c r="L181" s="13" t="s">
        <v>4881</v>
      </c>
      <c r="M181" s="13" t="s">
        <v>76</v>
      </c>
      <c r="N181" s="13" t="s">
        <v>4882</v>
      </c>
      <c r="O181" s="14"/>
      <c r="P181" s="13" t="s">
        <v>57</v>
      </c>
      <c r="Q181" s="13" t="s">
        <v>4883</v>
      </c>
      <c r="R181" s="13">
        <v>4.500749446E9</v>
      </c>
      <c r="S181" s="14"/>
      <c r="T181" s="14"/>
      <c r="U181" s="13">
        <v>26278.0</v>
      </c>
      <c r="V181" s="93">
        <v>42572.0</v>
      </c>
      <c r="Y181">
        <f t="shared" si="5"/>
        <v>-2</v>
      </c>
    </row>
    <row r="182">
      <c r="A182" s="10">
        <v>42570.0</v>
      </c>
      <c r="B182" s="11">
        <v>0.4340277777777778</v>
      </c>
      <c r="C182" s="13" t="s">
        <v>3316</v>
      </c>
      <c r="D182" s="13" t="s">
        <v>26</v>
      </c>
      <c r="E182" s="11">
        <v>0.4340277777777778</v>
      </c>
      <c r="F182" s="13" t="s">
        <v>1489</v>
      </c>
      <c r="G182" s="10">
        <v>42574.0</v>
      </c>
      <c r="H182" s="12">
        <v>42590.0</v>
      </c>
      <c r="I182" s="11">
        <v>0.7291666666666666</v>
      </c>
      <c r="J182" s="14"/>
      <c r="K182" s="13" t="s">
        <v>33</v>
      </c>
      <c r="L182" s="13" t="s">
        <v>4887</v>
      </c>
      <c r="M182" s="13" t="s">
        <v>92</v>
      </c>
      <c r="N182" s="13" t="s">
        <v>4888</v>
      </c>
      <c r="O182" s="13">
        <v>2.0</v>
      </c>
      <c r="P182" s="13" t="s">
        <v>4891</v>
      </c>
      <c r="Q182" s="14"/>
      <c r="R182" s="14"/>
      <c r="S182" s="14"/>
      <c r="T182" s="14"/>
      <c r="U182" s="13">
        <v>26416.0</v>
      </c>
      <c r="V182" s="93">
        <v>42591.0</v>
      </c>
      <c r="Y182">
        <f t="shared" si="5"/>
        <v>16</v>
      </c>
    </row>
    <row r="183">
      <c r="A183" s="10">
        <v>42570.0</v>
      </c>
      <c r="B183" s="11">
        <v>0.4423611111111111</v>
      </c>
      <c r="C183" s="13" t="s">
        <v>3316</v>
      </c>
      <c r="D183" s="13" t="s">
        <v>26</v>
      </c>
      <c r="E183" s="11">
        <v>0.4423611111111111</v>
      </c>
      <c r="F183" s="13" t="s">
        <v>29</v>
      </c>
      <c r="G183" s="10">
        <v>42573.0</v>
      </c>
      <c r="H183" s="12">
        <v>42573.0</v>
      </c>
      <c r="I183" s="11">
        <v>0.6486111111111111</v>
      </c>
      <c r="J183" s="14"/>
      <c r="K183" s="13" t="s">
        <v>87</v>
      </c>
      <c r="L183" s="13" t="s">
        <v>4894</v>
      </c>
      <c r="M183" s="13" t="s">
        <v>2733</v>
      </c>
      <c r="N183" s="13" t="s">
        <v>4897</v>
      </c>
      <c r="O183" s="13">
        <v>1.0</v>
      </c>
      <c r="P183" s="13" t="s">
        <v>57</v>
      </c>
      <c r="Q183" s="13" t="s">
        <v>4899</v>
      </c>
      <c r="R183" s="14"/>
      <c r="S183" s="14"/>
      <c r="T183" s="14"/>
      <c r="U183" s="13">
        <v>26359.0</v>
      </c>
      <c r="V183" s="93">
        <v>42582.0</v>
      </c>
      <c r="Y183">
        <f t="shared" si="5"/>
        <v>0</v>
      </c>
    </row>
    <row r="184">
      <c r="A184" s="10">
        <v>42570.0</v>
      </c>
      <c r="B184" s="11">
        <v>0.4423611111111111</v>
      </c>
      <c r="C184" s="13" t="s">
        <v>3316</v>
      </c>
      <c r="D184" s="13" t="s">
        <v>26</v>
      </c>
      <c r="E184" s="11">
        <v>0.4423611111111111</v>
      </c>
      <c r="F184" s="13" t="s">
        <v>29</v>
      </c>
      <c r="G184" s="10">
        <v>42573.0</v>
      </c>
      <c r="H184" s="12">
        <v>42573.0</v>
      </c>
      <c r="I184" s="11">
        <v>0.6513888888888889</v>
      </c>
      <c r="J184" s="14"/>
      <c r="K184" s="13" t="s">
        <v>87</v>
      </c>
      <c r="L184" s="13" t="s">
        <v>4903</v>
      </c>
      <c r="M184" s="13" t="s">
        <v>2733</v>
      </c>
      <c r="N184" s="13" t="s">
        <v>4904</v>
      </c>
      <c r="O184" s="13">
        <v>1.0</v>
      </c>
      <c r="P184" s="13" t="s">
        <v>57</v>
      </c>
      <c r="Q184" s="13" t="s">
        <v>4905</v>
      </c>
      <c r="R184" s="14"/>
      <c r="S184" s="14"/>
      <c r="T184" s="14"/>
      <c r="U184" s="13">
        <v>26359.0</v>
      </c>
      <c r="V184" s="93">
        <v>42582.0</v>
      </c>
      <c r="Y184">
        <f t="shared" si="5"/>
        <v>0</v>
      </c>
    </row>
    <row r="185">
      <c r="A185" s="10">
        <v>42570.0</v>
      </c>
      <c r="B185" s="11">
        <v>0.5125</v>
      </c>
      <c r="C185" s="13" t="s">
        <v>3316</v>
      </c>
      <c r="D185" s="13" t="s">
        <v>26</v>
      </c>
      <c r="E185" s="11">
        <v>0.5125</v>
      </c>
      <c r="F185" s="13" t="s">
        <v>29</v>
      </c>
      <c r="G185" s="10">
        <v>42580.0</v>
      </c>
      <c r="H185" s="54">
        <v>42579.0</v>
      </c>
      <c r="I185" s="11">
        <v>0.7090277777777778</v>
      </c>
      <c r="J185" s="14"/>
      <c r="K185" s="13" t="s">
        <v>924</v>
      </c>
      <c r="L185" s="13" t="s">
        <v>4908</v>
      </c>
      <c r="M185" s="13" t="s">
        <v>4909</v>
      </c>
      <c r="N185" s="13" t="s">
        <v>4910</v>
      </c>
      <c r="O185" s="13">
        <v>1.0</v>
      </c>
      <c r="P185" s="13" t="s">
        <v>4911</v>
      </c>
      <c r="Q185" s="13" t="s">
        <v>4912</v>
      </c>
      <c r="R185" s="13">
        <v>5882.0</v>
      </c>
      <c r="S185" s="14"/>
      <c r="T185" s="14"/>
      <c r="U185" s="13">
        <v>26343.0</v>
      </c>
      <c r="V185" s="93">
        <v>42580.0</v>
      </c>
      <c r="Y185">
        <f t="shared" si="5"/>
        <v>-1</v>
      </c>
    </row>
    <row r="186">
      <c r="A186" s="10">
        <v>42570.0</v>
      </c>
      <c r="B186" s="11">
        <v>0.5125</v>
      </c>
      <c r="C186" s="13" t="s">
        <v>3316</v>
      </c>
      <c r="D186" s="13" t="s">
        <v>26</v>
      </c>
      <c r="E186" s="11">
        <v>0.5125</v>
      </c>
      <c r="F186" s="13" t="s">
        <v>29</v>
      </c>
      <c r="G186" s="10">
        <v>42580.0</v>
      </c>
      <c r="H186" s="54">
        <v>42579.0</v>
      </c>
      <c r="I186" s="11">
        <v>0.7090277777777778</v>
      </c>
      <c r="J186" s="14"/>
      <c r="K186" s="13" t="s">
        <v>924</v>
      </c>
      <c r="L186" s="13" t="s">
        <v>4917</v>
      </c>
      <c r="M186" s="13" t="s">
        <v>4909</v>
      </c>
      <c r="N186" s="13" t="s">
        <v>4918</v>
      </c>
      <c r="O186" s="13">
        <v>1.0</v>
      </c>
      <c r="P186" s="13" t="s">
        <v>4911</v>
      </c>
      <c r="Q186" s="13" t="s">
        <v>4912</v>
      </c>
      <c r="R186" s="13">
        <v>5882.0</v>
      </c>
      <c r="S186" s="14"/>
      <c r="T186" s="14"/>
      <c r="U186" s="13">
        <v>26343.0</v>
      </c>
      <c r="V186" s="93">
        <v>42580.0</v>
      </c>
      <c r="Y186">
        <f t="shared" si="5"/>
        <v>-1</v>
      </c>
    </row>
    <row r="187">
      <c r="A187" s="10">
        <v>42570.0</v>
      </c>
      <c r="B187" s="11">
        <v>0.5208333333333334</v>
      </c>
      <c r="C187" s="13" t="s">
        <v>3316</v>
      </c>
      <c r="D187" s="13" t="s">
        <v>26</v>
      </c>
      <c r="E187" s="11">
        <v>0.5208333333333334</v>
      </c>
      <c r="F187" s="13" t="s">
        <v>29</v>
      </c>
      <c r="G187" s="10">
        <v>42573.0</v>
      </c>
      <c r="H187" s="54">
        <v>42573.0</v>
      </c>
      <c r="I187" s="11">
        <v>0.5006944444444444</v>
      </c>
      <c r="J187" s="14"/>
      <c r="K187" s="13" t="s">
        <v>33</v>
      </c>
      <c r="L187" s="13" t="s">
        <v>4922</v>
      </c>
      <c r="M187" s="13" t="s">
        <v>3395</v>
      </c>
      <c r="N187" s="13" t="s">
        <v>173</v>
      </c>
      <c r="O187" s="13">
        <v>1.0</v>
      </c>
      <c r="P187" s="13" t="s">
        <v>4924</v>
      </c>
      <c r="Q187" s="14"/>
      <c r="R187" s="13" t="s">
        <v>4925</v>
      </c>
      <c r="S187" s="14"/>
      <c r="T187" s="14"/>
      <c r="U187" s="13">
        <v>26292.0</v>
      </c>
      <c r="V187" s="93">
        <v>42576.0</v>
      </c>
      <c r="Y187">
        <f t="shared" si="5"/>
        <v>0</v>
      </c>
    </row>
    <row r="188">
      <c r="A188" s="10">
        <v>42570.0</v>
      </c>
      <c r="B188" s="11">
        <v>0.5208333333333334</v>
      </c>
      <c r="C188" s="13" t="s">
        <v>3316</v>
      </c>
      <c r="D188" s="13" t="s">
        <v>26</v>
      </c>
      <c r="E188" s="11">
        <v>0.5208333333333334</v>
      </c>
      <c r="F188" s="13" t="s">
        <v>29</v>
      </c>
      <c r="G188" s="10">
        <v>42573.0</v>
      </c>
      <c r="H188" s="54">
        <v>42573.0</v>
      </c>
      <c r="I188" s="11">
        <v>0.5006944444444444</v>
      </c>
      <c r="J188" s="14"/>
      <c r="K188" s="13" t="s">
        <v>33</v>
      </c>
      <c r="L188" s="13" t="s">
        <v>4928</v>
      </c>
      <c r="M188" s="13" t="s">
        <v>3395</v>
      </c>
      <c r="N188" s="13" t="s">
        <v>4929</v>
      </c>
      <c r="O188" s="13">
        <v>1.0</v>
      </c>
      <c r="P188" s="13" t="s">
        <v>4924</v>
      </c>
      <c r="Q188" s="14"/>
      <c r="R188" s="14"/>
      <c r="S188" s="14"/>
      <c r="T188" s="14"/>
      <c r="U188" s="13">
        <v>26292.0</v>
      </c>
      <c r="V188" s="93">
        <v>42576.0</v>
      </c>
      <c r="Y188">
        <f t="shared" si="5"/>
        <v>0</v>
      </c>
    </row>
    <row r="189">
      <c r="A189" s="10">
        <v>42570.0</v>
      </c>
      <c r="B189" s="11">
        <v>0.5208333333333334</v>
      </c>
      <c r="C189" s="13" t="s">
        <v>3316</v>
      </c>
      <c r="D189" s="13" t="s">
        <v>26</v>
      </c>
      <c r="E189" s="11">
        <v>0.5208333333333334</v>
      </c>
      <c r="F189" s="13" t="s">
        <v>29</v>
      </c>
      <c r="G189" s="10">
        <v>42573.0</v>
      </c>
      <c r="H189" s="54">
        <v>42573.0</v>
      </c>
      <c r="I189" s="11">
        <v>0.5006944444444444</v>
      </c>
      <c r="J189" s="14"/>
      <c r="K189" s="13" t="s">
        <v>33</v>
      </c>
      <c r="L189" s="13" t="s">
        <v>4935</v>
      </c>
      <c r="M189" s="13" t="s">
        <v>3395</v>
      </c>
      <c r="N189" s="13" t="s">
        <v>4936</v>
      </c>
      <c r="O189" s="13">
        <v>1.0</v>
      </c>
      <c r="P189" s="13" t="s">
        <v>4924</v>
      </c>
      <c r="Q189" s="14"/>
      <c r="R189" s="14"/>
      <c r="S189" s="14"/>
      <c r="T189" s="14"/>
      <c r="U189" s="13">
        <v>26292.0</v>
      </c>
      <c r="V189" s="93">
        <v>42576.0</v>
      </c>
      <c r="Y189">
        <f t="shared" si="5"/>
        <v>0</v>
      </c>
    </row>
    <row r="190">
      <c r="A190" s="10">
        <v>42570.0</v>
      </c>
      <c r="B190" s="11">
        <v>0.5208333333333334</v>
      </c>
      <c r="C190" s="13" t="s">
        <v>3316</v>
      </c>
      <c r="D190" s="13" t="s">
        <v>26</v>
      </c>
      <c r="E190" s="11">
        <v>0.5208333333333334</v>
      </c>
      <c r="F190" s="13" t="s">
        <v>29</v>
      </c>
      <c r="G190" s="10">
        <v>42573.0</v>
      </c>
      <c r="H190" s="54">
        <v>42573.0</v>
      </c>
      <c r="I190" s="11">
        <v>0.5006944444444444</v>
      </c>
      <c r="J190" s="14"/>
      <c r="K190" s="13" t="s">
        <v>33</v>
      </c>
      <c r="L190" s="13" t="s">
        <v>4939</v>
      </c>
      <c r="M190" s="13" t="s">
        <v>3395</v>
      </c>
      <c r="N190" s="13" t="s">
        <v>4940</v>
      </c>
      <c r="O190" s="13">
        <v>1.0</v>
      </c>
      <c r="P190" s="13" t="s">
        <v>4924</v>
      </c>
      <c r="Q190" s="14"/>
      <c r="R190" s="14"/>
      <c r="S190" s="14"/>
      <c r="T190" s="14"/>
      <c r="U190" s="13">
        <v>26292.0</v>
      </c>
      <c r="V190" s="93">
        <v>42576.0</v>
      </c>
      <c r="Y190">
        <f t="shared" si="5"/>
        <v>0</v>
      </c>
    </row>
    <row r="191">
      <c r="A191" s="10">
        <v>42570.0</v>
      </c>
      <c r="B191" s="11">
        <v>0.5208333333333334</v>
      </c>
      <c r="C191" s="13" t="s">
        <v>3316</v>
      </c>
      <c r="D191" s="13" t="s">
        <v>26</v>
      </c>
      <c r="E191" s="11">
        <v>0.5208333333333334</v>
      </c>
      <c r="F191" s="13" t="s">
        <v>29</v>
      </c>
      <c r="G191" s="10">
        <v>42573.0</v>
      </c>
      <c r="H191" s="54">
        <v>42573.0</v>
      </c>
      <c r="I191" s="11">
        <v>0.5006944444444444</v>
      </c>
      <c r="J191" s="14"/>
      <c r="K191" s="13" t="s">
        <v>33</v>
      </c>
      <c r="L191" s="13" t="s">
        <v>4943</v>
      </c>
      <c r="M191" s="13" t="s">
        <v>3395</v>
      </c>
      <c r="N191" s="13" t="s">
        <v>4944</v>
      </c>
      <c r="O191" s="13">
        <v>1.0</v>
      </c>
      <c r="P191" s="13" t="s">
        <v>4924</v>
      </c>
      <c r="Q191" s="14"/>
      <c r="R191" s="14"/>
      <c r="S191" s="14"/>
      <c r="T191" s="14"/>
      <c r="U191" s="13">
        <v>26292.0</v>
      </c>
      <c r="V191" s="93">
        <v>42576.0</v>
      </c>
      <c r="Y191">
        <f t="shared" si="5"/>
        <v>0</v>
      </c>
    </row>
    <row r="192">
      <c r="A192" s="10">
        <v>42570.0</v>
      </c>
      <c r="B192" s="11">
        <v>0.5208333333333334</v>
      </c>
      <c r="C192" s="13" t="s">
        <v>3316</v>
      </c>
      <c r="D192" s="13" t="s">
        <v>26</v>
      </c>
      <c r="E192" s="11">
        <v>0.5208333333333334</v>
      </c>
      <c r="F192" s="13" t="s">
        <v>29</v>
      </c>
      <c r="G192" s="10">
        <v>42573.0</v>
      </c>
      <c r="H192" s="54">
        <v>42573.0</v>
      </c>
      <c r="I192" s="11">
        <v>0.5006944444444444</v>
      </c>
      <c r="J192" s="14"/>
      <c r="K192" s="13" t="s">
        <v>33</v>
      </c>
      <c r="L192" s="13" t="s">
        <v>4947</v>
      </c>
      <c r="M192" s="13" t="s">
        <v>3395</v>
      </c>
      <c r="N192" s="13" t="s">
        <v>4948</v>
      </c>
      <c r="O192" s="13">
        <v>1.0</v>
      </c>
      <c r="P192" s="13" t="s">
        <v>4924</v>
      </c>
      <c r="Q192" s="14"/>
      <c r="R192" s="14"/>
      <c r="S192" s="14"/>
      <c r="T192" s="14"/>
      <c r="U192" s="13">
        <v>26292.0</v>
      </c>
      <c r="V192" s="93">
        <v>42576.0</v>
      </c>
      <c r="Y192">
        <f t="shared" si="5"/>
        <v>0</v>
      </c>
    </row>
    <row r="193">
      <c r="A193" s="10">
        <v>42570.0</v>
      </c>
      <c r="B193" s="11">
        <v>0.5208333333333334</v>
      </c>
      <c r="C193" s="13" t="s">
        <v>3316</v>
      </c>
      <c r="D193" s="13" t="s">
        <v>26</v>
      </c>
      <c r="E193" s="11">
        <v>0.5208333333333334</v>
      </c>
      <c r="F193" s="13" t="s">
        <v>29</v>
      </c>
      <c r="G193" s="10">
        <v>42573.0</v>
      </c>
      <c r="H193" s="54">
        <v>42573.0</v>
      </c>
      <c r="I193" s="11">
        <v>0.5006944444444444</v>
      </c>
      <c r="J193" s="14"/>
      <c r="K193" s="13" t="s">
        <v>33</v>
      </c>
      <c r="L193" s="13" t="s">
        <v>4951</v>
      </c>
      <c r="M193" s="13" t="s">
        <v>3395</v>
      </c>
      <c r="N193" s="13" t="s">
        <v>4952</v>
      </c>
      <c r="O193" s="13">
        <v>1.0</v>
      </c>
      <c r="P193" s="13" t="s">
        <v>4924</v>
      </c>
      <c r="Q193" s="14"/>
      <c r="R193" s="14"/>
      <c r="S193" s="14"/>
      <c r="T193" s="14"/>
      <c r="U193" s="13">
        <v>26292.0</v>
      </c>
      <c r="V193" s="93">
        <v>42576.0</v>
      </c>
      <c r="Y193">
        <f t="shared" si="5"/>
        <v>0</v>
      </c>
    </row>
    <row r="194">
      <c r="A194" s="10">
        <v>42570.0</v>
      </c>
      <c r="B194" s="11">
        <v>0.5326388888888889</v>
      </c>
      <c r="C194" s="13" t="s">
        <v>3316</v>
      </c>
      <c r="D194" s="13" t="s">
        <v>26</v>
      </c>
      <c r="E194" s="11">
        <v>0.5326388888888889</v>
      </c>
      <c r="F194" s="13" t="s">
        <v>1489</v>
      </c>
      <c r="G194" s="10">
        <v>42571.0</v>
      </c>
      <c r="H194" s="12">
        <v>42571.0</v>
      </c>
      <c r="I194" s="11">
        <v>0.47847222222222224</v>
      </c>
      <c r="J194" s="14"/>
      <c r="K194" s="13" t="s">
        <v>555</v>
      </c>
      <c r="L194" s="13" t="s">
        <v>4955</v>
      </c>
      <c r="M194" s="13" t="s">
        <v>4956</v>
      </c>
      <c r="N194" s="13" t="s">
        <v>561</v>
      </c>
      <c r="O194" s="13">
        <v>1.0</v>
      </c>
      <c r="P194" s="13" t="s">
        <v>4957</v>
      </c>
      <c r="Q194" s="14"/>
      <c r="R194" s="14"/>
      <c r="S194" s="14"/>
      <c r="T194" s="14"/>
      <c r="U194" s="13">
        <v>26279.0</v>
      </c>
      <c r="V194" s="93">
        <v>42572.0</v>
      </c>
      <c r="Y194">
        <f t="shared" si="5"/>
        <v>0</v>
      </c>
    </row>
    <row r="195">
      <c r="A195" s="10">
        <v>42570.0</v>
      </c>
      <c r="B195" s="11">
        <v>0.5680555555555555</v>
      </c>
      <c r="C195" s="13" t="s">
        <v>3316</v>
      </c>
      <c r="D195" s="13" t="s">
        <v>26</v>
      </c>
      <c r="E195" s="11">
        <v>0.5680555555555555</v>
      </c>
      <c r="F195" s="13" t="s">
        <v>4960</v>
      </c>
      <c r="G195" s="10">
        <v>42571.0</v>
      </c>
      <c r="H195" s="12">
        <v>42571.0</v>
      </c>
      <c r="I195" s="11">
        <v>0.5590277777777778</v>
      </c>
      <c r="J195" s="14"/>
      <c r="K195" s="13" t="s">
        <v>587</v>
      </c>
      <c r="L195" s="13" t="s">
        <v>4961</v>
      </c>
      <c r="M195" s="13" t="s">
        <v>2157</v>
      </c>
      <c r="N195" s="13" t="s">
        <v>4963</v>
      </c>
      <c r="O195" s="13">
        <v>1.0</v>
      </c>
      <c r="P195" s="13" t="s">
        <v>1146</v>
      </c>
      <c r="Q195" s="13" t="s">
        <v>4965</v>
      </c>
      <c r="R195" s="14"/>
      <c r="S195" s="14"/>
      <c r="T195" s="14"/>
      <c r="U195" s="13">
        <v>26280.0</v>
      </c>
      <c r="V195" s="93">
        <v>42572.0</v>
      </c>
      <c r="Y195">
        <f t="shared" si="5"/>
        <v>0</v>
      </c>
    </row>
    <row r="196">
      <c r="A196" s="10">
        <v>42571.0</v>
      </c>
      <c r="B196" s="11">
        <v>0.31180555555555556</v>
      </c>
      <c r="C196" s="13" t="s">
        <v>2708</v>
      </c>
      <c r="D196" s="13" t="s">
        <v>26</v>
      </c>
      <c r="E196" s="11">
        <v>0.31180555555555556</v>
      </c>
      <c r="F196" s="13" t="s">
        <v>1489</v>
      </c>
      <c r="G196" s="10">
        <v>42576.0</v>
      </c>
      <c r="H196" s="13" t="s">
        <v>2255</v>
      </c>
      <c r="I196" s="13" t="s">
        <v>2255</v>
      </c>
      <c r="J196" s="14"/>
      <c r="K196" s="13" t="s">
        <v>2018</v>
      </c>
      <c r="L196" s="13" t="s">
        <v>4968</v>
      </c>
      <c r="M196" s="13" t="s">
        <v>2020</v>
      </c>
      <c r="N196" s="13" t="s">
        <v>4969</v>
      </c>
      <c r="O196" s="13">
        <v>1.0</v>
      </c>
      <c r="P196" s="13" t="s">
        <v>4970</v>
      </c>
      <c r="Q196" s="14"/>
      <c r="R196" s="14"/>
      <c r="S196" s="14"/>
      <c r="T196" s="14"/>
      <c r="U196" s="13" t="s">
        <v>288</v>
      </c>
      <c r="V196" s="16" t="s">
        <v>288</v>
      </c>
    </row>
    <row r="197">
      <c r="A197" s="10">
        <v>42571.0</v>
      </c>
      <c r="B197" s="11">
        <v>0.35347222222222224</v>
      </c>
      <c r="C197" s="13" t="s">
        <v>2708</v>
      </c>
      <c r="D197" s="13" t="s">
        <v>26</v>
      </c>
      <c r="E197" s="11">
        <v>0.31180555555555556</v>
      </c>
      <c r="F197" s="13" t="s">
        <v>1489</v>
      </c>
      <c r="G197" s="10">
        <v>42576.0</v>
      </c>
      <c r="H197" s="13" t="s">
        <v>2255</v>
      </c>
      <c r="I197" s="13" t="s">
        <v>2255</v>
      </c>
      <c r="J197" s="14"/>
      <c r="K197" s="13" t="s">
        <v>2018</v>
      </c>
      <c r="L197" s="13" t="s">
        <v>4973</v>
      </c>
      <c r="M197" s="13" t="s">
        <v>2020</v>
      </c>
      <c r="N197" s="13" t="s">
        <v>4969</v>
      </c>
      <c r="O197" s="13">
        <v>1.0</v>
      </c>
      <c r="P197" s="13" t="s">
        <v>4970</v>
      </c>
      <c r="Q197" s="14"/>
      <c r="R197" s="14"/>
      <c r="S197" s="14"/>
      <c r="T197" s="14"/>
      <c r="U197" s="13" t="s">
        <v>288</v>
      </c>
      <c r="V197" s="16" t="s">
        <v>288</v>
      </c>
    </row>
    <row r="198">
      <c r="A198" s="10">
        <v>42571.0</v>
      </c>
      <c r="B198" s="11">
        <v>0.3951388888888889</v>
      </c>
      <c r="C198" s="13" t="s">
        <v>2708</v>
      </c>
      <c r="D198" s="13" t="s">
        <v>26</v>
      </c>
      <c r="E198" s="11">
        <v>0.31180555555555556</v>
      </c>
      <c r="F198" s="13" t="s">
        <v>1489</v>
      </c>
      <c r="G198" s="10">
        <v>42576.0</v>
      </c>
      <c r="H198" s="13" t="s">
        <v>2255</v>
      </c>
      <c r="I198" s="13" t="s">
        <v>2255</v>
      </c>
      <c r="J198" s="14"/>
      <c r="K198" s="13" t="s">
        <v>2018</v>
      </c>
      <c r="L198" s="13" t="s">
        <v>4976</v>
      </c>
      <c r="M198" s="13" t="s">
        <v>2020</v>
      </c>
      <c r="N198" s="13" t="s">
        <v>4969</v>
      </c>
      <c r="O198" s="13">
        <v>1.0</v>
      </c>
      <c r="P198" s="13" t="s">
        <v>4970</v>
      </c>
      <c r="Q198" s="14"/>
      <c r="R198" s="14"/>
      <c r="S198" s="14"/>
      <c r="T198" s="14"/>
      <c r="U198" s="13" t="s">
        <v>288</v>
      </c>
      <c r="V198" s="16" t="s">
        <v>288</v>
      </c>
    </row>
    <row r="199">
      <c r="A199" s="10">
        <v>42571.0</v>
      </c>
      <c r="B199" s="11">
        <v>0.43680555555555556</v>
      </c>
      <c r="C199" s="13" t="s">
        <v>2708</v>
      </c>
      <c r="D199" s="13" t="s">
        <v>26</v>
      </c>
      <c r="E199" s="11">
        <v>0.31180555555555556</v>
      </c>
      <c r="F199" s="13" t="s">
        <v>1489</v>
      </c>
      <c r="G199" s="10">
        <v>42576.0</v>
      </c>
      <c r="H199" s="13" t="s">
        <v>2255</v>
      </c>
      <c r="I199" s="13" t="s">
        <v>2255</v>
      </c>
      <c r="J199" s="14"/>
      <c r="K199" s="13" t="s">
        <v>2018</v>
      </c>
      <c r="L199" s="13" t="s">
        <v>4979</v>
      </c>
      <c r="M199" s="13" t="s">
        <v>2020</v>
      </c>
      <c r="N199" s="13" t="s">
        <v>4969</v>
      </c>
      <c r="O199" s="13">
        <v>1.0</v>
      </c>
      <c r="P199" s="13" t="s">
        <v>4970</v>
      </c>
      <c r="Q199" s="14"/>
      <c r="R199" s="14"/>
      <c r="S199" s="14"/>
      <c r="T199" s="14"/>
      <c r="U199" s="13" t="s">
        <v>288</v>
      </c>
      <c r="V199" s="16" t="s">
        <v>288</v>
      </c>
    </row>
    <row r="200">
      <c r="A200" s="10">
        <v>42571.0</v>
      </c>
      <c r="B200" s="11">
        <v>0.47847222222222224</v>
      </c>
      <c r="C200" s="13" t="s">
        <v>2708</v>
      </c>
      <c r="D200" s="13" t="s">
        <v>26</v>
      </c>
      <c r="E200" s="11">
        <v>0.31180555555555556</v>
      </c>
      <c r="F200" s="13" t="s">
        <v>1489</v>
      </c>
      <c r="G200" s="10">
        <v>42576.0</v>
      </c>
      <c r="H200" s="13" t="s">
        <v>2255</v>
      </c>
      <c r="I200" s="13" t="s">
        <v>2255</v>
      </c>
      <c r="J200" s="14"/>
      <c r="K200" s="13" t="s">
        <v>2018</v>
      </c>
      <c r="L200" s="13" t="s">
        <v>4983</v>
      </c>
      <c r="M200" s="13" t="s">
        <v>2020</v>
      </c>
      <c r="N200" s="13" t="s">
        <v>4969</v>
      </c>
      <c r="O200" s="13">
        <v>1.0</v>
      </c>
      <c r="P200" s="13" t="s">
        <v>4970</v>
      </c>
      <c r="Q200" s="14"/>
      <c r="R200" s="14"/>
      <c r="S200" s="14"/>
      <c r="T200" s="14"/>
      <c r="U200" s="13" t="s">
        <v>288</v>
      </c>
      <c r="V200" s="16" t="s">
        <v>288</v>
      </c>
    </row>
    <row r="201">
      <c r="A201" s="10">
        <v>42571.0</v>
      </c>
      <c r="B201" s="11">
        <v>0.5201388888888889</v>
      </c>
      <c r="C201" s="13" t="s">
        <v>2708</v>
      </c>
      <c r="D201" s="13" t="s">
        <v>26</v>
      </c>
      <c r="E201" s="11">
        <v>0.31180555555555556</v>
      </c>
      <c r="F201" s="13" t="s">
        <v>1489</v>
      </c>
      <c r="G201" s="10">
        <v>42576.0</v>
      </c>
      <c r="H201" s="13" t="s">
        <v>2255</v>
      </c>
      <c r="I201" s="13" t="s">
        <v>2255</v>
      </c>
      <c r="J201" s="14"/>
      <c r="K201" s="13" t="s">
        <v>2018</v>
      </c>
      <c r="L201" s="13" t="s">
        <v>4984</v>
      </c>
      <c r="M201" s="13" t="s">
        <v>2020</v>
      </c>
      <c r="N201" s="13" t="s">
        <v>4969</v>
      </c>
      <c r="O201" s="13">
        <v>1.0</v>
      </c>
      <c r="P201" s="13" t="s">
        <v>4970</v>
      </c>
      <c r="Q201" s="14"/>
      <c r="R201" s="14"/>
      <c r="S201" s="14"/>
      <c r="T201" s="14"/>
      <c r="U201" s="13" t="s">
        <v>288</v>
      </c>
      <c r="V201" s="16" t="s">
        <v>288</v>
      </c>
    </row>
    <row r="202">
      <c r="A202" s="10">
        <v>42571.0</v>
      </c>
      <c r="B202" s="11">
        <v>0.5618055555555556</v>
      </c>
      <c r="C202" s="13" t="s">
        <v>2708</v>
      </c>
      <c r="D202" s="13" t="s">
        <v>26</v>
      </c>
      <c r="E202" s="11">
        <v>0.31180555555555556</v>
      </c>
      <c r="F202" s="13" t="s">
        <v>1489</v>
      </c>
      <c r="G202" s="10">
        <v>42576.0</v>
      </c>
      <c r="H202" s="13" t="s">
        <v>2255</v>
      </c>
      <c r="I202" s="13" t="s">
        <v>2255</v>
      </c>
      <c r="J202" s="14"/>
      <c r="K202" s="13" t="s">
        <v>2018</v>
      </c>
      <c r="L202" s="13" t="s">
        <v>4985</v>
      </c>
      <c r="M202" s="13" t="s">
        <v>2020</v>
      </c>
      <c r="N202" s="13" t="s">
        <v>4969</v>
      </c>
      <c r="O202" s="13">
        <v>1.0</v>
      </c>
      <c r="P202" s="13" t="s">
        <v>4970</v>
      </c>
      <c r="Q202" s="14"/>
      <c r="R202" s="14"/>
      <c r="S202" s="14"/>
      <c r="T202" s="14"/>
      <c r="U202" s="13" t="s">
        <v>288</v>
      </c>
      <c r="V202" s="16" t="s">
        <v>288</v>
      </c>
    </row>
    <row r="203">
      <c r="A203" s="10">
        <v>42571.0</v>
      </c>
      <c r="B203" s="11">
        <v>0.6034722222222222</v>
      </c>
      <c r="C203" s="13" t="s">
        <v>2708</v>
      </c>
      <c r="D203" s="13" t="s">
        <v>26</v>
      </c>
      <c r="E203" s="11">
        <v>0.31180555555555556</v>
      </c>
      <c r="F203" s="13" t="s">
        <v>1489</v>
      </c>
      <c r="G203" s="10">
        <v>42576.0</v>
      </c>
      <c r="H203" s="13" t="s">
        <v>2255</v>
      </c>
      <c r="I203" s="13" t="s">
        <v>2255</v>
      </c>
      <c r="J203" s="14"/>
      <c r="K203" s="13" t="s">
        <v>2018</v>
      </c>
      <c r="L203" s="13" t="s">
        <v>4990</v>
      </c>
      <c r="M203" s="13" t="s">
        <v>2020</v>
      </c>
      <c r="N203" s="13" t="s">
        <v>4969</v>
      </c>
      <c r="O203" s="13">
        <v>1.0</v>
      </c>
      <c r="P203" s="13" t="s">
        <v>4970</v>
      </c>
      <c r="Q203" s="14"/>
      <c r="R203" s="14"/>
      <c r="S203" s="14"/>
      <c r="T203" s="14"/>
      <c r="U203" s="13" t="s">
        <v>288</v>
      </c>
      <c r="V203" s="16" t="s">
        <v>288</v>
      </c>
    </row>
    <row r="204">
      <c r="A204" s="10">
        <v>42571.0</v>
      </c>
      <c r="B204" s="11">
        <v>0.6451388888888889</v>
      </c>
      <c r="C204" s="13" t="s">
        <v>2708</v>
      </c>
      <c r="D204" s="13" t="s">
        <v>26</v>
      </c>
      <c r="E204" s="11">
        <v>0.31180555555555556</v>
      </c>
      <c r="F204" s="13" t="s">
        <v>1489</v>
      </c>
      <c r="G204" s="10">
        <v>42576.0</v>
      </c>
      <c r="H204" s="13" t="s">
        <v>2255</v>
      </c>
      <c r="I204" s="13" t="s">
        <v>2255</v>
      </c>
      <c r="J204" s="14"/>
      <c r="K204" s="13" t="s">
        <v>2018</v>
      </c>
      <c r="L204" s="13" t="s">
        <v>4994</v>
      </c>
      <c r="M204" s="13" t="s">
        <v>2020</v>
      </c>
      <c r="N204" s="13" t="s">
        <v>4969</v>
      </c>
      <c r="O204" s="13">
        <v>1.0</v>
      </c>
      <c r="P204" s="13" t="s">
        <v>4970</v>
      </c>
      <c r="Q204" s="14"/>
      <c r="R204" s="14"/>
      <c r="S204" s="14"/>
      <c r="T204" s="14"/>
      <c r="U204" s="13" t="s">
        <v>288</v>
      </c>
      <c r="V204" s="16" t="s">
        <v>288</v>
      </c>
    </row>
    <row r="205">
      <c r="A205" s="10">
        <v>42571.0</v>
      </c>
      <c r="B205" s="11">
        <v>0.6868055555555556</v>
      </c>
      <c r="C205" s="13" t="s">
        <v>2708</v>
      </c>
      <c r="D205" s="13" t="s">
        <v>26</v>
      </c>
      <c r="E205" s="11">
        <v>0.31180555555555556</v>
      </c>
      <c r="F205" s="13" t="s">
        <v>1489</v>
      </c>
      <c r="G205" s="10">
        <v>42576.0</v>
      </c>
      <c r="H205" s="13" t="s">
        <v>2255</v>
      </c>
      <c r="I205" s="13" t="s">
        <v>2255</v>
      </c>
      <c r="J205" s="14"/>
      <c r="K205" s="13" t="s">
        <v>2018</v>
      </c>
      <c r="L205" s="13" t="s">
        <v>4999</v>
      </c>
      <c r="M205" s="13" t="s">
        <v>2020</v>
      </c>
      <c r="N205" s="13" t="s">
        <v>4969</v>
      </c>
      <c r="O205" s="13">
        <v>1.0</v>
      </c>
      <c r="P205" s="13" t="s">
        <v>4970</v>
      </c>
      <c r="Q205" s="14"/>
      <c r="R205" s="14"/>
      <c r="S205" s="14"/>
      <c r="T205" s="14"/>
      <c r="U205" s="13" t="s">
        <v>288</v>
      </c>
      <c r="V205" s="16" t="s">
        <v>288</v>
      </c>
    </row>
    <row r="206">
      <c r="A206" s="10">
        <v>42571.0</v>
      </c>
      <c r="B206" s="11">
        <v>0.7284722222222222</v>
      </c>
      <c r="C206" s="13" t="s">
        <v>2708</v>
      </c>
      <c r="D206" s="13" t="s">
        <v>26</v>
      </c>
      <c r="E206" s="11">
        <v>0.31180555555555556</v>
      </c>
      <c r="F206" s="13" t="s">
        <v>1489</v>
      </c>
      <c r="G206" s="10">
        <v>42576.0</v>
      </c>
      <c r="H206" s="13" t="s">
        <v>2255</v>
      </c>
      <c r="I206" s="13" t="s">
        <v>2255</v>
      </c>
      <c r="J206" s="14"/>
      <c r="K206" s="13" t="s">
        <v>2018</v>
      </c>
      <c r="L206" s="13" t="s">
        <v>5002</v>
      </c>
      <c r="M206" s="13" t="s">
        <v>2020</v>
      </c>
      <c r="N206" s="13" t="s">
        <v>4969</v>
      </c>
      <c r="O206" s="13">
        <v>1.0</v>
      </c>
      <c r="P206" s="13" t="s">
        <v>4970</v>
      </c>
      <c r="Q206" s="14"/>
      <c r="R206" s="14"/>
      <c r="S206" s="14"/>
      <c r="T206" s="14"/>
      <c r="U206" s="13" t="s">
        <v>288</v>
      </c>
      <c r="V206" s="16" t="s">
        <v>288</v>
      </c>
    </row>
    <row r="207">
      <c r="A207" s="10">
        <v>42571.0</v>
      </c>
      <c r="B207" s="11">
        <v>0.7701388888888889</v>
      </c>
      <c r="C207" s="13" t="s">
        <v>2708</v>
      </c>
      <c r="D207" s="13" t="s">
        <v>26</v>
      </c>
      <c r="E207" s="11">
        <v>0.31180555555555556</v>
      </c>
      <c r="F207" s="13" t="s">
        <v>1489</v>
      </c>
      <c r="G207" s="10">
        <v>42576.0</v>
      </c>
      <c r="H207" s="13" t="s">
        <v>2255</v>
      </c>
      <c r="I207" s="13" t="s">
        <v>2255</v>
      </c>
      <c r="J207" s="14"/>
      <c r="K207" s="13" t="s">
        <v>2018</v>
      </c>
      <c r="L207" s="13" t="s">
        <v>5006</v>
      </c>
      <c r="M207" s="13" t="s">
        <v>2020</v>
      </c>
      <c r="N207" s="13" t="s">
        <v>4969</v>
      </c>
      <c r="O207" s="13">
        <v>1.0</v>
      </c>
      <c r="P207" s="13" t="s">
        <v>4970</v>
      </c>
      <c r="Q207" s="14"/>
      <c r="R207" s="14"/>
      <c r="S207" s="14"/>
      <c r="T207" s="14"/>
      <c r="U207" s="13" t="s">
        <v>288</v>
      </c>
      <c r="V207" s="16" t="s">
        <v>288</v>
      </c>
    </row>
    <row r="208">
      <c r="A208" s="10">
        <v>42571.0</v>
      </c>
      <c r="B208" s="11">
        <v>0.8118055555555556</v>
      </c>
      <c r="C208" s="13" t="s">
        <v>2708</v>
      </c>
      <c r="D208" s="13" t="s">
        <v>26</v>
      </c>
      <c r="E208" s="11">
        <v>0.31180555555555556</v>
      </c>
      <c r="F208" s="13" t="s">
        <v>1489</v>
      </c>
      <c r="G208" s="10">
        <v>42576.0</v>
      </c>
      <c r="H208" s="13" t="s">
        <v>2255</v>
      </c>
      <c r="I208" s="13" t="s">
        <v>2255</v>
      </c>
      <c r="J208" s="14"/>
      <c r="K208" s="13" t="s">
        <v>2018</v>
      </c>
      <c r="L208" s="13" t="s">
        <v>5011</v>
      </c>
      <c r="M208" s="13" t="s">
        <v>2020</v>
      </c>
      <c r="N208" s="13" t="s">
        <v>4969</v>
      </c>
      <c r="O208" s="13">
        <v>1.0</v>
      </c>
      <c r="P208" s="13" t="s">
        <v>4970</v>
      </c>
      <c r="Q208" s="14"/>
      <c r="R208" s="14"/>
      <c r="S208" s="14"/>
      <c r="T208" s="14"/>
      <c r="U208" s="13" t="s">
        <v>288</v>
      </c>
      <c r="V208" s="16" t="s">
        <v>288</v>
      </c>
    </row>
    <row r="209">
      <c r="A209" s="10">
        <v>42571.0</v>
      </c>
      <c r="B209" s="11">
        <v>0.8534722222222222</v>
      </c>
      <c r="C209" s="13" t="s">
        <v>2708</v>
      </c>
      <c r="D209" s="13" t="s">
        <v>26</v>
      </c>
      <c r="E209" s="11">
        <v>0.31180555555555556</v>
      </c>
      <c r="F209" s="13" t="s">
        <v>1489</v>
      </c>
      <c r="G209" s="10">
        <v>42576.0</v>
      </c>
      <c r="H209" s="13" t="s">
        <v>2255</v>
      </c>
      <c r="I209" s="13" t="s">
        <v>2255</v>
      </c>
      <c r="J209" s="14"/>
      <c r="K209" s="13" t="s">
        <v>2018</v>
      </c>
      <c r="L209" s="13" t="s">
        <v>5017</v>
      </c>
      <c r="M209" s="13" t="s">
        <v>2020</v>
      </c>
      <c r="N209" s="13" t="s">
        <v>4969</v>
      </c>
      <c r="O209" s="13">
        <v>1.0</v>
      </c>
      <c r="P209" s="13" t="s">
        <v>4970</v>
      </c>
      <c r="Q209" s="14"/>
      <c r="R209" s="14"/>
      <c r="S209" s="14"/>
      <c r="T209" s="14"/>
      <c r="U209" s="13" t="s">
        <v>288</v>
      </c>
      <c r="V209" s="16" t="s">
        <v>288</v>
      </c>
    </row>
    <row r="210">
      <c r="A210" s="10">
        <v>42571.0</v>
      </c>
      <c r="B210" s="11">
        <v>0.8951388888888889</v>
      </c>
      <c r="C210" s="13" t="s">
        <v>2708</v>
      </c>
      <c r="D210" s="13" t="s">
        <v>26</v>
      </c>
      <c r="E210" s="11">
        <v>0.31180555555555556</v>
      </c>
      <c r="F210" s="13" t="s">
        <v>1489</v>
      </c>
      <c r="G210" s="10">
        <v>42576.0</v>
      </c>
      <c r="H210" s="13" t="s">
        <v>2255</v>
      </c>
      <c r="I210" s="13" t="s">
        <v>2255</v>
      </c>
      <c r="J210" s="14"/>
      <c r="K210" s="13" t="s">
        <v>2018</v>
      </c>
      <c r="L210" s="13" t="s">
        <v>5020</v>
      </c>
      <c r="M210" s="13" t="s">
        <v>2020</v>
      </c>
      <c r="N210" s="13" t="s">
        <v>4969</v>
      </c>
      <c r="O210" s="13">
        <v>1.0</v>
      </c>
      <c r="P210" s="13" t="s">
        <v>4970</v>
      </c>
      <c r="Q210" s="14"/>
      <c r="R210" s="14"/>
      <c r="S210" s="14"/>
      <c r="T210" s="14"/>
      <c r="U210" s="13" t="s">
        <v>288</v>
      </c>
      <c r="V210" s="16" t="s">
        <v>288</v>
      </c>
    </row>
    <row r="211">
      <c r="A211" s="10">
        <v>42571.0</v>
      </c>
      <c r="B211" s="11">
        <v>0.9368055555555556</v>
      </c>
      <c r="C211" s="13" t="s">
        <v>2708</v>
      </c>
      <c r="D211" s="13" t="s">
        <v>26</v>
      </c>
      <c r="E211" s="11">
        <v>0.31180555555555556</v>
      </c>
      <c r="F211" s="13" t="s">
        <v>1489</v>
      </c>
      <c r="G211" s="10">
        <v>42576.0</v>
      </c>
      <c r="H211" s="13" t="s">
        <v>2255</v>
      </c>
      <c r="I211" s="13" t="s">
        <v>2255</v>
      </c>
      <c r="J211" s="14"/>
      <c r="K211" s="13" t="s">
        <v>2018</v>
      </c>
      <c r="L211" s="13" t="s">
        <v>5028</v>
      </c>
      <c r="M211" s="13" t="s">
        <v>2020</v>
      </c>
      <c r="N211" s="13" t="s">
        <v>4969</v>
      </c>
      <c r="O211" s="13">
        <v>1.0</v>
      </c>
      <c r="P211" s="13" t="s">
        <v>4970</v>
      </c>
      <c r="Q211" s="14"/>
      <c r="R211" s="14"/>
      <c r="S211" s="14"/>
      <c r="T211" s="14"/>
      <c r="U211" s="13" t="s">
        <v>288</v>
      </c>
      <c r="V211" s="16" t="s">
        <v>288</v>
      </c>
    </row>
    <row r="212">
      <c r="A212" s="10">
        <v>42571.0</v>
      </c>
      <c r="B212" s="11">
        <v>0.9784722222222222</v>
      </c>
      <c r="C212" s="13" t="s">
        <v>2708</v>
      </c>
      <c r="D212" s="13" t="s">
        <v>26</v>
      </c>
      <c r="E212" s="11">
        <v>0.31180555555555556</v>
      </c>
      <c r="F212" s="13" t="s">
        <v>1489</v>
      </c>
      <c r="G212" s="10">
        <v>42576.0</v>
      </c>
      <c r="H212" s="13" t="s">
        <v>2255</v>
      </c>
      <c r="I212" s="13" t="s">
        <v>2255</v>
      </c>
      <c r="J212" s="14"/>
      <c r="K212" s="13" t="s">
        <v>2018</v>
      </c>
      <c r="L212" s="13" t="s">
        <v>5036</v>
      </c>
      <c r="M212" s="13" t="s">
        <v>2020</v>
      </c>
      <c r="N212" s="13" t="s">
        <v>4969</v>
      </c>
      <c r="O212" s="13">
        <v>1.0</v>
      </c>
      <c r="P212" s="13" t="s">
        <v>4970</v>
      </c>
      <c r="Q212" s="14"/>
      <c r="R212" s="14"/>
      <c r="S212" s="14"/>
      <c r="T212" s="14"/>
      <c r="U212" s="13" t="s">
        <v>288</v>
      </c>
      <c r="V212" s="16" t="s">
        <v>288</v>
      </c>
    </row>
    <row r="213">
      <c r="A213" s="10">
        <v>42571.0</v>
      </c>
      <c r="B213" s="11">
        <v>1.020138888888889</v>
      </c>
      <c r="C213" s="13" t="s">
        <v>2708</v>
      </c>
      <c r="D213" s="13" t="s">
        <v>26</v>
      </c>
      <c r="E213" s="11">
        <v>0.31180555555555556</v>
      </c>
      <c r="F213" s="13" t="s">
        <v>1489</v>
      </c>
      <c r="G213" s="10">
        <v>42576.0</v>
      </c>
      <c r="H213" s="13" t="s">
        <v>2255</v>
      </c>
      <c r="I213" s="13" t="s">
        <v>2255</v>
      </c>
      <c r="J213" s="14"/>
      <c r="K213" s="13" t="s">
        <v>2018</v>
      </c>
      <c r="L213" s="13" t="s">
        <v>5044</v>
      </c>
      <c r="M213" s="13" t="s">
        <v>2020</v>
      </c>
      <c r="N213" s="13" t="s">
        <v>4969</v>
      </c>
      <c r="O213" s="13">
        <v>1.0</v>
      </c>
      <c r="P213" s="13" t="s">
        <v>4970</v>
      </c>
      <c r="Q213" s="14"/>
      <c r="R213" s="14"/>
      <c r="S213" s="14"/>
      <c r="T213" s="14"/>
      <c r="U213" s="13" t="s">
        <v>288</v>
      </c>
      <c r="V213" s="16" t="s">
        <v>288</v>
      </c>
    </row>
    <row r="214">
      <c r="A214" s="10">
        <v>42571.0</v>
      </c>
      <c r="B214" s="11">
        <v>1.0618055555555554</v>
      </c>
      <c r="C214" s="13" t="s">
        <v>2708</v>
      </c>
      <c r="D214" s="13" t="s">
        <v>26</v>
      </c>
      <c r="E214" s="11">
        <v>0.31180555555555556</v>
      </c>
      <c r="F214" s="13" t="s">
        <v>1489</v>
      </c>
      <c r="G214" s="10">
        <v>42576.0</v>
      </c>
      <c r="H214" s="13" t="s">
        <v>2255</v>
      </c>
      <c r="I214" s="13" t="s">
        <v>2255</v>
      </c>
      <c r="J214" s="14"/>
      <c r="K214" s="13" t="s">
        <v>2018</v>
      </c>
      <c r="L214" s="13" t="s">
        <v>5049</v>
      </c>
      <c r="M214" s="13" t="s">
        <v>2020</v>
      </c>
      <c r="N214" s="13" t="s">
        <v>4969</v>
      </c>
      <c r="O214" s="13">
        <v>1.0</v>
      </c>
      <c r="P214" s="13" t="s">
        <v>4970</v>
      </c>
      <c r="Q214" s="14"/>
      <c r="R214" s="14"/>
      <c r="S214" s="14"/>
      <c r="T214" s="14"/>
      <c r="U214" s="13" t="s">
        <v>288</v>
      </c>
      <c r="V214" s="16" t="s">
        <v>288</v>
      </c>
    </row>
    <row r="215">
      <c r="A215" s="10">
        <v>42571.0</v>
      </c>
      <c r="B215" s="11">
        <v>1.1034722222222222</v>
      </c>
      <c r="C215" s="13" t="s">
        <v>2708</v>
      </c>
      <c r="D215" s="13" t="s">
        <v>26</v>
      </c>
      <c r="E215" s="11">
        <v>0.31180555555555556</v>
      </c>
      <c r="F215" s="13" t="s">
        <v>1489</v>
      </c>
      <c r="G215" s="10">
        <v>42576.0</v>
      </c>
      <c r="H215" s="13" t="s">
        <v>2255</v>
      </c>
      <c r="I215" s="13" t="s">
        <v>2255</v>
      </c>
      <c r="J215" s="14"/>
      <c r="K215" s="13" t="s">
        <v>2018</v>
      </c>
      <c r="L215" s="13" t="s">
        <v>5055</v>
      </c>
      <c r="M215" s="13" t="s">
        <v>2020</v>
      </c>
      <c r="N215" s="13" t="s">
        <v>4969</v>
      </c>
      <c r="O215" s="13">
        <v>1.0</v>
      </c>
      <c r="P215" s="13" t="s">
        <v>4970</v>
      </c>
      <c r="Q215" s="14"/>
      <c r="R215" s="14"/>
      <c r="S215" s="14"/>
      <c r="T215" s="14"/>
      <c r="U215" s="13" t="s">
        <v>288</v>
      </c>
      <c r="V215" s="16" t="s">
        <v>288</v>
      </c>
    </row>
    <row r="216">
      <c r="A216" s="10">
        <v>42571.0</v>
      </c>
      <c r="B216" s="11">
        <v>1.145138888888889</v>
      </c>
      <c r="C216" s="13" t="s">
        <v>2708</v>
      </c>
      <c r="D216" s="13" t="s">
        <v>26</v>
      </c>
      <c r="E216" s="11">
        <v>0.31180555555555556</v>
      </c>
      <c r="F216" s="13" t="s">
        <v>1489</v>
      </c>
      <c r="G216" s="10">
        <v>42576.0</v>
      </c>
      <c r="H216" s="13" t="s">
        <v>2255</v>
      </c>
      <c r="I216" s="13" t="s">
        <v>2255</v>
      </c>
      <c r="J216" s="14"/>
      <c r="K216" s="13" t="s">
        <v>2018</v>
      </c>
      <c r="L216" s="13" t="s">
        <v>5060</v>
      </c>
      <c r="M216" s="13" t="s">
        <v>2020</v>
      </c>
      <c r="N216" s="13" t="s">
        <v>4969</v>
      </c>
      <c r="O216" s="13">
        <v>1.0</v>
      </c>
      <c r="P216" s="13" t="s">
        <v>4970</v>
      </c>
      <c r="Q216" s="14"/>
      <c r="R216" s="14"/>
      <c r="S216" s="14"/>
      <c r="T216" s="14"/>
      <c r="U216" s="13" t="s">
        <v>288</v>
      </c>
      <c r="V216" s="16" t="s">
        <v>288</v>
      </c>
    </row>
    <row r="217">
      <c r="A217" s="10">
        <v>42571.0</v>
      </c>
      <c r="B217" s="11">
        <v>1.1868055555555554</v>
      </c>
      <c r="C217" s="13" t="s">
        <v>2708</v>
      </c>
      <c r="D217" s="13" t="s">
        <v>26</v>
      </c>
      <c r="E217" s="11">
        <v>0.31180555555555556</v>
      </c>
      <c r="F217" s="13" t="s">
        <v>1489</v>
      </c>
      <c r="G217" s="10">
        <v>42576.0</v>
      </c>
      <c r="H217" s="13" t="s">
        <v>2255</v>
      </c>
      <c r="I217" s="13" t="s">
        <v>2255</v>
      </c>
      <c r="J217" s="14"/>
      <c r="K217" s="13" t="s">
        <v>2018</v>
      </c>
      <c r="L217" s="13" t="s">
        <v>5066</v>
      </c>
      <c r="M217" s="13" t="s">
        <v>2020</v>
      </c>
      <c r="N217" s="13" t="s">
        <v>4969</v>
      </c>
      <c r="O217" s="13">
        <v>1.0</v>
      </c>
      <c r="P217" s="13" t="s">
        <v>4970</v>
      </c>
      <c r="Q217" s="14"/>
      <c r="R217" s="14"/>
      <c r="S217" s="14"/>
      <c r="T217" s="14"/>
      <c r="U217" s="13" t="s">
        <v>288</v>
      </c>
      <c r="V217" s="16" t="s">
        <v>288</v>
      </c>
    </row>
    <row r="218">
      <c r="A218" s="10">
        <v>42571.0</v>
      </c>
      <c r="B218" s="11">
        <v>1.2284722222222222</v>
      </c>
      <c r="C218" s="13" t="s">
        <v>2708</v>
      </c>
      <c r="D218" s="13" t="s">
        <v>26</v>
      </c>
      <c r="E218" s="11">
        <v>0.31180555555555556</v>
      </c>
      <c r="F218" s="13" t="s">
        <v>1489</v>
      </c>
      <c r="G218" s="10">
        <v>42576.0</v>
      </c>
      <c r="H218" s="13" t="s">
        <v>2255</v>
      </c>
      <c r="I218" s="13" t="s">
        <v>2255</v>
      </c>
      <c r="J218" s="14"/>
      <c r="K218" s="13" t="s">
        <v>2018</v>
      </c>
      <c r="L218" s="13" t="s">
        <v>5074</v>
      </c>
      <c r="M218" s="13" t="s">
        <v>2020</v>
      </c>
      <c r="N218" s="13" t="s">
        <v>4969</v>
      </c>
      <c r="O218" s="13">
        <v>1.0</v>
      </c>
      <c r="P218" s="13" t="s">
        <v>4970</v>
      </c>
      <c r="Q218" s="14"/>
      <c r="R218" s="14"/>
      <c r="S218" s="14"/>
      <c r="T218" s="14"/>
      <c r="U218" s="13" t="s">
        <v>288</v>
      </c>
      <c r="V218" s="16" t="s">
        <v>288</v>
      </c>
    </row>
    <row r="219">
      <c r="A219" s="10">
        <v>42571.0</v>
      </c>
      <c r="B219" s="11">
        <v>1.270138888888889</v>
      </c>
      <c r="C219" s="13" t="s">
        <v>2708</v>
      </c>
      <c r="D219" s="13" t="s">
        <v>26</v>
      </c>
      <c r="E219" s="11">
        <v>0.31180555555555556</v>
      </c>
      <c r="F219" s="13" t="s">
        <v>1489</v>
      </c>
      <c r="G219" s="10">
        <v>42576.0</v>
      </c>
      <c r="H219" s="13" t="s">
        <v>2255</v>
      </c>
      <c r="I219" s="13" t="s">
        <v>2255</v>
      </c>
      <c r="J219" s="14"/>
      <c r="K219" s="13" t="s">
        <v>2018</v>
      </c>
      <c r="L219" s="13" t="s">
        <v>5077</v>
      </c>
      <c r="M219" s="13" t="s">
        <v>2020</v>
      </c>
      <c r="N219" s="13" t="s">
        <v>4969</v>
      </c>
      <c r="O219" s="13">
        <v>1.0</v>
      </c>
      <c r="P219" s="13" t="s">
        <v>4970</v>
      </c>
      <c r="Q219" s="14"/>
      <c r="R219" s="14"/>
      <c r="S219" s="14"/>
      <c r="T219" s="14"/>
      <c r="U219" s="13" t="s">
        <v>288</v>
      </c>
      <c r="V219" s="16" t="s">
        <v>288</v>
      </c>
    </row>
    <row r="220">
      <c r="A220" s="10">
        <v>42571.0</v>
      </c>
      <c r="B220" s="11">
        <v>1.3118055555555554</v>
      </c>
      <c r="C220" s="13" t="s">
        <v>2708</v>
      </c>
      <c r="D220" s="13" t="s">
        <v>26</v>
      </c>
      <c r="E220" s="11">
        <v>0.31180555555555556</v>
      </c>
      <c r="F220" s="13" t="s">
        <v>1489</v>
      </c>
      <c r="G220" s="10">
        <v>42576.0</v>
      </c>
      <c r="H220" s="13" t="s">
        <v>2255</v>
      </c>
      <c r="I220" s="13" t="s">
        <v>2255</v>
      </c>
      <c r="J220" s="14"/>
      <c r="K220" s="13" t="s">
        <v>2018</v>
      </c>
      <c r="L220" s="13" t="s">
        <v>5087</v>
      </c>
      <c r="M220" s="13" t="s">
        <v>2020</v>
      </c>
      <c r="N220" s="13" t="s">
        <v>4969</v>
      </c>
      <c r="O220" s="13">
        <v>1.0</v>
      </c>
      <c r="P220" s="13" t="s">
        <v>4970</v>
      </c>
      <c r="Q220" s="14"/>
      <c r="R220" s="14"/>
      <c r="S220" s="14"/>
      <c r="T220" s="14"/>
      <c r="U220" s="13" t="s">
        <v>288</v>
      </c>
      <c r="V220" s="16" t="s">
        <v>288</v>
      </c>
    </row>
    <row r="221">
      <c r="A221" s="10">
        <v>42571.0</v>
      </c>
      <c r="B221" s="11">
        <v>1.3534722222222222</v>
      </c>
      <c r="C221" s="13" t="s">
        <v>2708</v>
      </c>
      <c r="D221" s="13" t="s">
        <v>26</v>
      </c>
      <c r="E221" s="11">
        <v>0.31180555555555556</v>
      </c>
      <c r="F221" s="13" t="s">
        <v>1489</v>
      </c>
      <c r="G221" s="10">
        <v>42576.0</v>
      </c>
      <c r="H221" s="13" t="s">
        <v>2255</v>
      </c>
      <c r="I221" s="13" t="s">
        <v>2255</v>
      </c>
      <c r="J221" s="14"/>
      <c r="K221" s="13" t="s">
        <v>2018</v>
      </c>
      <c r="L221" s="13" t="s">
        <v>5094</v>
      </c>
      <c r="M221" s="13" t="s">
        <v>2020</v>
      </c>
      <c r="N221" s="13" t="s">
        <v>4969</v>
      </c>
      <c r="O221" s="13">
        <v>1.0</v>
      </c>
      <c r="P221" s="13" t="s">
        <v>4970</v>
      </c>
      <c r="Q221" s="14"/>
      <c r="R221" s="14"/>
      <c r="S221" s="14"/>
      <c r="T221" s="14"/>
      <c r="U221" s="13" t="s">
        <v>288</v>
      </c>
      <c r="V221" s="16" t="s">
        <v>288</v>
      </c>
    </row>
    <row r="222">
      <c r="A222" s="10">
        <v>42571.0</v>
      </c>
      <c r="B222" s="11">
        <v>1.395138888888889</v>
      </c>
      <c r="C222" s="13" t="s">
        <v>2708</v>
      </c>
      <c r="D222" s="13" t="s">
        <v>26</v>
      </c>
      <c r="E222" s="11">
        <v>0.31180555555555556</v>
      </c>
      <c r="F222" s="13" t="s">
        <v>1489</v>
      </c>
      <c r="G222" s="10">
        <v>42576.0</v>
      </c>
      <c r="H222" s="13" t="s">
        <v>2255</v>
      </c>
      <c r="I222" s="13" t="s">
        <v>2255</v>
      </c>
      <c r="J222" s="14"/>
      <c r="K222" s="13" t="s">
        <v>2018</v>
      </c>
      <c r="L222" s="13" t="s">
        <v>5099</v>
      </c>
      <c r="M222" s="13" t="s">
        <v>2020</v>
      </c>
      <c r="N222" s="13" t="s">
        <v>4969</v>
      </c>
      <c r="O222" s="13">
        <v>1.0</v>
      </c>
      <c r="P222" s="13" t="s">
        <v>4970</v>
      </c>
      <c r="Q222" s="14"/>
      <c r="R222" s="14"/>
      <c r="S222" s="14"/>
      <c r="T222" s="14"/>
      <c r="U222" s="13" t="s">
        <v>288</v>
      </c>
      <c r="V222" s="16" t="s">
        <v>288</v>
      </c>
    </row>
    <row r="223">
      <c r="A223" s="10">
        <v>42571.0</v>
      </c>
      <c r="B223" s="11">
        <v>1.4368055555555554</v>
      </c>
      <c r="C223" s="13" t="s">
        <v>2708</v>
      </c>
      <c r="D223" s="13" t="s">
        <v>26</v>
      </c>
      <c r="E223" s="11">
        <v>0.31180555555555556</v>
      </c>
      <c r="F223" s="13" t="s">
        <v>1489</v>
      </c>
      <c r="G223" s="10">
        <v>42576.0</v>
      </c>
      <c r="H223" s="13" t="s">
        <v>2255</v>
      </c>
      <c r="I223" s="13" t="s">
        <v>2255</v>
      </c>
      <c r="J223" s="14"/>
      <c r="K223" s="13" t="s">
        <v>2018</v>
      </c>
      <c r="L223" s="13" t="s">
        <v>5105</v>
      </c>
      <c r="M223" s="13" t="s">
        <v>2020</v>
      </c>
      <c r="N223" s="13" t="s">
        <v>4969</v>
      </c>
      <c r="O223" s="13">
        <v>1.0</v>
      </c>
      <c r="P223" s="13" t="s">
        <v>4970</v>
      </c>
      <c r="Q223" s="14"/>
      <c r="R223" s="14"/>
      <c r="S223" s="14"/>
      <c r="T223" s="14"/>
      <c r="U223" s="13" t="s">
        <v>288</v>
      </c>
      <c r="V223" s="16" t="s">
        <v>288</v>
      </c>
    </row>
    <row r="224">
      <c r="A224" s="10">
        <v>42571.0</v>
      </c>
      <c r="B224" s="11">
        <v>1.4784722222222222</v>
      </c>
      <c r="C224" s="13" t="s">
        <v>2708</v>
      </c>
      <c r="D224" s="13" t="s">
        <v>26</v>
      </c>
      <c r="E224" s="11">
        <v>0.31180555555555556</v>
      </c>
      <c r="F224" s="13" t="s">
        <v>1489</v>
      </c>
      <c r="G224" s="10">
        <v>42576.0</v>
      </c>
      <c r="H224" s="13" t="s">
        <v>2255</v>
      </c>
      <c r="I224" s="13" t="s">
        <v>2255</v>
      </c>
      <c r="J224" s="14"/>
      <c r="K224" s="13" t="s">
        <v>2018</v>
      </c>
      <c r="L224" s="13" t="s">
        <v>5111</v>
      </c>
      <c r="M224" s="13" t="s">
        <v>2020</v>
      </c>
      <c r="N224" s="13" t="s">
        <v>4969</v>
      </c>
      <c r="O224" s="13">
        <v>1.0</v>
      </c>
      <c r="P224" s="13" t="s">
        <v>4970</v>
      </c>
      <c r="Q224" s="14"/>
      <c r="R224" s="14"/>
      <c r="S224" s="14"/>
      <c r="T224" s="14"/>
      <c r="U224" s="13" t="s">
        <v>288</v>
      </c>
      <c r="V224" s="16" t="s">
        <v>288</v>
      </c>
    </row>
    <row r="225">
      <c r="A225" s="10">
        <v>42571.0</v>
      </c>
      <c r="B225" s="11">
        <v>1.520138888888889</v>
      </c>
      <c r="C225" s="13" t="s">
        <v>2708</v>
      </c>
      <c r="D225" s="13" t="s">
        <v>26</v>
      </c>
      <c r="E225" s="11">
        <v>0.31180555555555556</v>
      </c>
      <c r="F225" s="13" t="s">
        <v>1489</v>
      </c>
      <c r="G225" s="10">
        <v>42576.0</v>
      </c>
      <c r="H225" s="13" t="s">
        <v>2255</v>
      </c>
      <c r="I225" s="13" t="s">
        <v>2255</v>
      </c>
      <c r="J225" s="14"/>
      <c r="K225" s="13" t="s">
        <v>2018</v>
      </c>
      <c r="L225" s="13" t="s">
        <v>5118</v>
      </c>
      <c r="M225" s="13" t="s">
        <v>2020</v>
      </c>
      <c r="N225" s="13" t="s">
        <v>4969</v>
      </c>
      <c r="O225" s="13">
        <v>1.0</v>
      </c>
      <c r="P225" s="13" t="s">
        <v>4970</v>
      </c>
      <c r="Q225" s="14"/>
      <c r="R225" s="14"/>
      <c r="S225" s="14"/>
      <c r="T225" s="14"/>
      <c r="U225" s="13" t="s">
        <v>288</v>
      </c>
      <c r="V225" s="16" t="s">
        <v>288</v>
      </c>
    </row>
    <row r="226">
      <c r="A226" s="10">
        <v>42571.0</v>
      </c>
      <c r="B226" s="11">
        <v>0.43680555555555556</v>
      </c>
      <c r="C226" s="13" t="s">
        <v>3316</v>
      </c>
      <c r="D226" s="13" t="s">
        <v>26</v>
      </c>
      <c r="E226" s="11">
        <v>0.43680555555555556</v>
      </c>
      <c r="F226" s="13" t="s">
        <v>1489</v>
      </c>
      <c r="G226" s="10">
        <v>42580.0</v>
      </c>
      <c r="H226" s="12">
        <v>42578.0</v>
      </c>
      <c r="I226" s="11">
        <v>0.6888888888888889</v>
      </c>
      <c r="J226" s="14"/>
      <c r="K226" s="13" t="s">
        <v>33</v>
      </c>
      <c r="L226" s="13" t="s">
        <v>5125</v>
      </c>
      <c r="M226" s="13" t="s">
        <v>39</v>
      </c>
      <c r="N226" s="13" t="s">
        <v>5126</v>
      </c>
      <c r="O226" s="13">
        <v>1.0</v>
      </c>
      <c r="P226" s="13" t="s">
        <v>5127</v>
      </c>
      <c r="Q226" s="13" t="s">
        <v>5128</v>
      </c>
      <c r="R226" s="13" t="s">
        <v>5129</v>
      </c>
      <c r="S226" s="14"/>
      <c r="T226" s="14"/>
      <c r="U226" s="13">
        <v>26326.0</v>
      </c>
      <c r="V226" s="93">
        <v>42579.0</v>
      </c>
      <c r="Y226">
        <f t="shared" ref="Y226:Y253" si="6">H226-G226</f>
        <v>-2</v>
      </c>
    </row>
    <row r="227">
      <c r="A227" s="10">
        <v>42571.0</v>
      </c>
      <c r="B227" s="11">
        <v>0.44513888888888886</v>
      </c>
      <c r="C227" s="13" t="s">
        <v>3316</v>
      </c>
      <c r="D227" s="13" t="s">
        <v>26</v>
      </c>
      <c r="E227" s="11">
        <v>0.44513888888888886</v>
      </c>
      <c r="F227" s="13" t="s">
        <v>1489</v>
      </c>
      <c r="G227" s="10">
        <v>42573.0</v>
      </c>
      <c r="H227" s="12">
        <v>42572.0</v>
      </c>
      <c r="I227" s="11">
        <v>0.8777777777777778</v>
      </c>
      <c r="J227" s="14"/>
      <c r="K227" s="13" t="s">
        <v>5032</v>
      </c>
      <c r="L227" s="13" t="s">
        <v>5137</v>
      </c>
      <c r="M227" s="13" t="s">
        <v>5034</v>
      </c>
      <c r="N227" s="13" t="s">
        <v>5139</v>
      </c>
      <c r="O227" s="13">
        <v>1.0</v>
      </c>
      <c r="P227" s="13" t="s">
        <v>5141</v>
      </c>
      <c r="Q227" s="13" t="s">
        <v>5143</v>
      </c>
      <c r="R227" s="14"/>
      <c r="S227" s="14"/>
      <c r="T227" s="14"/>
      <c r="U227" s="13">
        <v>26286.0</v>
      </c>
      <c r="V227" s="93">
        <v>42573.0</v>
      </c>
      <c r="Y227">
        <f t="shared" si="6"/>
        <v>-1</v>
      </c>
    </row>
    <row r="228">
      <c r="A228" s="10">
        <v>42571.0</v>
      </c>
      <c r="B228" s="11">
        <v>0.5138888888888888</v>
      </c>
      <c r="C228" s="13" t="s">
        <v>3316</v>
      </c>
      <c r="D228" s="13" t="s">
        <v>26</v>
      </c>
      <c r="E228" s="11">
        <v>0.5138888888888888</v>
      </c>
      <c r="F228" s="13" t="s">
        <v>29</v>
      </c>
      <c r="G228" s="10">
        <v>42576.0</v>
      </c>
      <c r="H228" s="12">
        <v>42571.0</v>
      </c>
      <c r="I228" s="11">
        <v>0.6854166666666667</v>
      </c>
      <c r="J228" s="14"/>
      <c r="K228" s="13" t="s">
        <v>5147</v>
      </c>
      <c r="L228" s="13" t="s">
        <v>5148</v>
      </c>
      <c r="M228" s="13" t="s">
        <v>3641</v>
      </c>
      <c r="N228" s="13" t="s">
        <v>5150</v>
      </c>
      <c r="O228" s="13">
        <v>1.0</v>
      </c>
      <c r="P228" s="13" t="s">
        <v>4397</v>
      </c>
      <c r="Q228" s="14"/>
      <c r="R228" s="13">
        <v>383098.0</v>
      </c>
      <c r="S228" s="14"/>
      <c r="T228" s="14"/>
      <c r="U228" s="13">
        <v>26288.0</v>
      </c>
      <c r="V228" s="93">
        <v>42573.0</v>
      </c>
      <c r="Y228">
        <f t="shared" si="6"/>
        <v>-5</v>
      </c>
    </row>
    <row r="229">
      <c r="A229" s="10">
        <v>42572.0</v>
      </c>
      <c r="B229" s="11">
        <v>0.3055555555555556</v>
      </c>
      <c r="C229" s="13" t="s">
        <v>84</v>
      </c>
      <c r="D229" s="13" t="s">
        <v>26</v>
      </c>
      <c r="E229" s="11">
        <v>0.2916666666666667</v>
      </c>
      <c r="F229" s="13" t="s">
        <v>29</v>
      </c>
      <c r="G229" s="10">
        <v>42573.0</v>
      </c>
      <c r="H229" s="12">
        <v>42573.0</v>
      </c>
      <c r="I229" s="11">
        <v>0.4791666666666667</v>
      </c>
      <c r="J229" s="14"/>
      <c r="K229" s="13" t="s">
        <v>87</v>
      </c>
      <c r="L229" s="13" t="s">
        <v>5156</v>
      </c>
      <c r="M229" s="13" t="s">
        <v>55</v>
      </c>
      <c r="N229" s="13" t="s">
        <v>5158</v>
      </c>
      <c r="O229" s="13">
        <v>1.0</v>
      </c>
      <c r="P229" s="13" t="s">
        <v>57</v>
      </c>
      <c r="Q229" s="13" t="s">
        <v>5161</v>
      </c>
      <c r="R229" s="14"/>
      <c r="S229" s="14"/>
      <c r="T229" s="14"/>
      <c r="U229" s="13">
        <v>26295.0</v>
      </c>
      <c r="V229" s="93">
        <v>42576.0</v>
      </c>
      <c r="Y229">
        <f t="shared" si="6"/>
        <v>0</v>
      </c>
    </row>
    <row r="230">
      <c r="A230" s="10">
        <v>75443.0</v>
      </c>
      <c r="B230" s="11">
        <v>0.36180555555555555</v>
      </c>
      <c r="C230" s="13" t="s">
        <v>3316</v>
      </c>
      <c r="D230" s="13" t="s">
        <v>26</v>
      </c>
      <c r="E230" s="11">
        <v>0.36180555555555555</v>
      </c>
      <c r="F230" s="13" t="s">
        <v>4960</v>
      </c>
      <c r="G230" s="12">
        <v>42573.0</v>
      </c>
      <c r="H230" s="12">
        <v>42574.0</v>
      </c>
      <c r="I230" s="11">
        <v>0.9069444444444444</v>
      </c>
      <c r="J230" s="14"/>
      <c r="K230" s="13" t="s">
        <v>587</v>
      </c>
      <c r="L230" s="13" t="s">
        <v>5167</v>
      </c>
      <c r="M230" s="13" t="s">
        <v>2157</v>
      </c>
      <c r="N230" s="13" t="s">
        <v>5168</v>
      </c>
      <c r="O230" s="13">
        <v>1.0</v>
      </c>
      <c r="P230" s="13" t="s">
        <v>1146</v>
      </c>
      <c r="Q230" s="13" t="s">
        <v>5171</v>
      </c>
      <c r="R230" s="14"/>
      <c r="S230" s="14"/>
      <c r="T230" s="14"/>
      <c r="U230" s="13">
        <v>26293.0</v>
      </c>
      <c r="V230" s="93">
        <v>42576.0</v>
      </c>
      <c r="Y230">
        <f t="shared" si="6"/>
        <v>1</v>
      </c>
    </row>
    <row r="231">
      <c r="A231" s="10">
        <v>42572.0</v>
      </c>
      <c r="B231" s="11">
        <v>0.41388888888888886</v>
      </c>
      <c r="C231" s="13" t="s">
        <v>3316</v>
      </c>
      <c r="D231" s="13" t="s">
        <v>26</v>
      </c>
      <c r="E231" s="11">
        <v>0.41388888888888886</v>
      </c>
      <c r="F231" s="13" t="s">
        <v>1489</v>
      </c>
      <c r="G231" s="10">
        <v>42576.0</v>
      </c>
      <c r="H231" s="18">
        <v>42572.0</v>
      </c>
      <c r="I231" s="11">
        <v>0.6611111111111111</v>
      </c>
      <c r="J231" s="14"/>
      <c r="K231" s="13" t="s">
        <v>33</v>
      </c>
      <c r="L231" s="13" t="s">
        <v>5179</v>
      </c>
      <c r="M231" s="13" t="s">
        <v>92</v>
      </c>
      <c r="N231" s="13" t="s">
        <v>5180</v>
      </c>
      <c r="O231" s="13">
        <v>1.0</v>
      </c>
      <c r="P231" s="13" t="s">
        <v>5181</v>
      </c>
      <c r="Q231" s="13" t="s">
        <v>5182</v>
      </c>
      <c r="R231" s="13">
        <v>118704.0</v>
      </c>
      <c r="S231" s="14"/>
      <c r="T231" s="14"/>
      <c r="U231" s="13">
        <v>26287.0</v>
      </c>
      <c r="V231" s="93">
        <v>42573.0</v>
      </c>
      <c r="Y231">
        <f t="shared" si="6"/>
        <v>-4</v>
      </c>
    </row>
    <row r="232">
      <c r="A232" s="10">
        <v>42572.0</v>
      </c>
      <c r="B232" s="11">
        <v>0.44305555555555554</v>
      </c>
      <c r="C232" s="13" t="s">
        <v>3316</v>
      </c>
      <c r="D232" s="13" t="s">
        <v>26</v>
      </c>
      <c r="E232" s="11">
        <v>0.44305555555555554</v>
      </c>
      <c r="F232" s="13" t="s">
        <v>29</v>
      </c>
      <c r="G232" s="10">
        <v>42573.0</v>
      </c>
      <c r="H232" s="12">
        <v>42573.0</v>
      </c>
      <c r="I232" s="11">
        <v>0.5625</v>
      </c>
      <c r="J232" s="14"/>
      <c r="K232" s="13" t="s">
        <v>33</v>
      </c>
      <c r="L232" s="13" t="s">
        <v>5188</v>
      </c>
      <c r="M232" s="13" t="s">
        <v>4186</v>
      </c>
      <c r="N232" s="13" t="s">
        <v>5192</v>
      </c>
      <c r="O232" s="13">
        <v>1.0</v>
      </c>
      <c r="P232" s="13" t="s">
        <v>5194</v>
      </c>
      <c r="Q232" s="13" t="s">
        <v>5196</v>
      </c>
      <c r="R232" s="13">
        <v>63807.0</v>
      </c>
      <c r="S232" s="14"/>
      <c r="T232" s="14"/>
      <c r="U232" s="13">
        <v>26294.0</v>
      </c>
      <c r="V232" s="93">
        <v>42576.0</v>
      </c>
      <c r="Y232">
        <f t="shared" si="6"/>
        <v>0</v>
      </c>
    </row>
    <row r="233">
      <c r="A233" s="10">
        <v>42572.0</v>
      </c>
      <c r="B233" s="11">
        <v>0.45</v>
      </c>
      <c r="C233" s="13" t="s">
        <v>3316</v>
      </c>
      <c r="D233" s="13" t="s">
        <v>26</v>
      </c>
      <c r="E233" s="11">
        <v>0.45</v>
      </c>
      <c r="F233" s="13" t="s">
        <v>29</v>
      </c>
      <c r="G233" s="10">
        <v>42573.0</v>
      </c>
      <c r="H233" s="12">
        <v>42573.0</v>
      </c>
      <c r="I233" s="11">
        <v>0.6534722222222222</v>
      </c>
      <c r="J233" s="14"/>
      <c r="K233" s="13" t="s">
        <v>87</v>
      </c>
      <c r="L233" s="13" t="s">
        <v>5198</v>
      </c>
      <c r="M233" s="13" t="s">
        <v>2733</v>
      </c>
      <c r="N233" s="13" t="s">
        <v>5201</v>
      </c>
      <c r="O233" s="13">
        <v>1.0</v>
      </c>
      <c r="P233" s="13" t="s">
        <v>57</v>
      </c>
      <c r="Q233" s="14"/>
      <c r="R233" s="14"/>
      <c r="S233" s="14"/>
      <c r="T233" s="14"/>
      <c r="U233" s="13">
        <v>26359.0</v>
      </c>
      <c r="V233" s="93">
        <v>42582.0</v>
      </c>
      <c r="Y233">
        <f t="shared" si="6"/>
        <v>0</v>
      </c>
    </row>
    <row r="234">
      <c r="A234" s="10">
        <v>42572.0</v>
      </c>
      <c r="B234" s="11">
        <v>0.4534722222222222</v>
      </c>
      <c r="C234" s="13" t="s">
        <v>3316</v>
      </c>
      <c r="D234" s="13" t="s">
        <v>26</v>
      </c>
      <c r="E234" s="11">
        <v>0.4534722222222222</v>
      </c>
      <c r="F234" s="13" t="s">
        <v>29</v>
      </c>
      <c r="G234" s="10">
        <v>42573.0</v>
      </c>
      <c r="H234" s="12">
        <v>42574.0</v>
      </c>
      <c r="I234" s="11">
        <v>0.6875</v>
      </c>
      <c r="J234" s="13">
        <v>1.0</v>
      </c>
      <c r="K234" s="13" t="s">
        <v>33</v>
      </c>
      <c r="L234" s="13" t="s">
        <v>5206</v>
      </c>
      <c r="M234" s="13" t="s">
        <v>4186</v>
      </c>
      <c r="N234" s="13" t="s">
        <v>5207</v>
      </c>
      <c r="O234" s="13">
        <v>1.0</v>
      </c>
      <c r="P234" s="13" t="s">
        <v>5209</v>
      </c>
      <c r="Q234" s="13" t="s">
        <v>5210</v>
      </c>
      <c r="R234" s="13">
        <v>63807.0</v>
      </c>
      <c r="S234" s="14"/>
      <c r="T234" s="14"/>
      <c r="U234" s="13">
        <v>26294.0</v>
      </c>
      <c r="V234" s="93">
        <v>42576.0</v>
      </c>
      <c r="Y234">
        <f t="shared" si="6"/>
        <v>1</v>
      </c>
    </row>
    <row r="235">
      <c r="A235" s="10">
        <v>42572.0</v>
      </c>
      <c r="B235" s="11">
        <v>0.4534722222222222</v>
      </c>
      <c r="C235" s="13" t="s">
        <v>3316</v>
      </c>
      <c r="D235" s="13" t="s">
        <v>26</v>
      </c>
      <c r="E235" s="11">
        <v>0.4534722222222222</v>
      </c>
      <c r="F235" s="13" t="s">
        <v>29</v>
      </c>
      <c r="G235" s="10">
        <v>42578.0</v>
      </c>
      <c r="H235" s="12">
        <v>42575.0</v>
      </c>
      <c r="I235" s="11">
        <v>0.6805555555555556</v>
      </c>
      <c r="J235" s="13">
        <v>2.0</v>
      </c>
      <c r="K235" s="13" t="s">
        <v>33</v>
      </c>
      <c r="L235" s="13" t="s">
        <v>5217</v>
      </c>
      <c r="M235" s="13" t="s">
        <v>4186</v>
      </c>
      <c r="N235" s="13" t="s">
        <v>5222</v>
      </c>
      <c r="O235" s="13">
        <v>1.0</v>
      </c>
      <c r="P235" s="13" t="s">
        <v>5209</v>
      </c>
      <c r="Q235" s="13" t="s">
        <v>5210</v>
      </c>
      <c r="R235" s="13">
        <v>63807.0</v>
      </c>
      <c r="S235" s="14"/>
      <c r="T235" s="14"/>
      <c r="U235" s="13">
        <v>26294.0</v>
      </c>
      <c r="V235" s="93">
        <v>42576.0</v>
      </c>
      <c r="Y235">
        <f t="shared" si="6"/>
        <v>-3</v>
      </c>
    </row>
    <row r="236">
      <c r="A236" s="10">
        <v>42572.0</v>
      </c>
      <c r="B236" s="11">
        <v>0.46805555555555556</v>
      </c>
      <c r="C236" s="13" t="s">
        <v>3316</v>
      </c>
      <c r="D236" s="13" t="s">
        <v>26</v>
      </c>
      <c r="E236" s="11">
        <v>0.46805555555555556</v>
      </c>
      <c r="F236" s="13" t="s">
        <v>29</v>
      </c>
      <c r="G236" s="10">
        <v>42620.0</v>
      </c>
      <c r="H236" s="12">
        <v>42615.0</v>
      </c>
      <c r="I236" s="11">
        <v>0.3659722222222222</v>
      </c>
      <c r="J236" s="14"/>
      <c r="K236" s="13" t="s">
        <v>587</v>
      </c>
      <c r="L236" s="13" t="s">
        <v>5228</v>
      </c>
      <c r="M236" s="13" t="s">
        <v>39</v>
      </c>
      <c r="N236" s="13">
        <v>4.0</v>
      </c>
      <c r="O236" s="13">
        <v>1.0</v>
      </c>
      <c r="P236" s="13" t="s">
        <v>5231</v>
      </c>
      <c r="Q236" s="13" t="s">
        <v>5232</v>
      </c>
      <c r="R236" s="13" t="s">
        <v>5234</v>
      </c>
      <c r="S236" s="14"/>
      <c r="T236" s="14"/>
      <c r="U236" s="13">
        <v>26624.0</v>
      </c>
      <c r="V236" s="93">
        <v>42619.0</v>
      </c>
      <c r="Y236">
        <f t="shared" si="6"/>
        <v>-5</v>
      </c>
    </row>
    <row r="237">
      <c r="A237" s="10">
        <v>42572.0</v>
      </c>
      <c r="B237" s="11">
        <v>0.47638888888888886</v>
      </c>
      <c r="C237" s="13" t="s">
        <v>3316</v>
      </c>
      <c r="D237" s="13" t="s">
        <v>26</v>
      </c>
      <c r="E237" s="11">
        <v>0.47638888888888886</v>
      </c>
      <c r="F237" s="13" t="s">
        <v>29</v>
      </c>
      <c r="G237" s="10">
        <v>42576.0</v>
      </c>
      <c r="H237" s="12">
        <v>42585.0</v>
      </c>
      <c r="I237" s="11">
        <v>0.4340277777777778</v>
      </c>
      <c r="J237" s="14"/>
      <c r="K237" s="13" t="s">
        <v>33</v>
      </c>
      <c r="L237" s="13" t="s">
        <v>5242</v>
      </c>
      <c r="M237" s="13" t="s">
        <v>4777</v>
      </c>
      <c r="N237" s="13" t="s">
        <v>5244</v>
      </c>
      <c r="O237" s="13">
        <v>1.0</v>
      </c>
      <c r="P237" s="13" t="s">
        <v>5246</v>
      </c>
      <c r="Q237" s="13" t="s">
        <v>5247</v>
      </c>
      <c r="R237" s="13">
        <v>15875.0</v>
      </c>
      <c r="S237" s="14"/>
      <c r="T237" s="14"/>
      <c r="U237" s="13">
        <v>26376.0</v>
      </c>
      <c r="V237" s="93">
        <v>42585.0</v>
      </c>
      <c r="Y237">
        <f t="shared" si="6"/>
        <v>9</v>
      </c>
    </row>
    <row r="238">
      <c r="A238" s="10">
        <v>42572.0</v>
      </c>
      <c r="B238" s="11">
        <v>0.47638888888888886</v>
      </c>
      <c r="C238" s="13" t="s">
        <v>3316</v>
      </c>
      <c r="D238" s="13" t="s">
        <v>26</v>
      </c>
      <c r="E238" s="11">
        <v>0.47638888888888886</v>
      </c>
      <c r="F238" s="13" t="s">
        <v>29</v>
      </c>
      <c r="G238" s="10">
        <v>42576.0</v>
      </c>
      <c r="H238" s="12">
        <v>42585.0</v>
      </c>
      <c r="I238" s="11">
        <v>0.4340277777777778</v>
      </c>
      <c r="J238" s="14"/>
      <c r="K238" s="13" t="s">
        <v>33</v>
      </c>
      <c r="L238" s="13" t="s">
        <v>5254</v>
      </c>
      <c r="M238" s="13" t="s">
        <v>4777</v>
      </c>
      <c r="N238" s="13" t="s">
        <v>5255</v>
      </c>
      <c r="O238" s="13">
        <v>1.0</v>
      </c>
      <c r="P238" s="13" t="s">
        <v>5246</v>
      </c>
      <c r="Q238" s="13" t="s">
        <v>5247</v>
      </c>
      <c r="R238" s="13">
        <v>15876.0</v>
      </c>
      <c r="S238" s="14"/>
      <c r="T238" s="14"/>
      <c r="U238" s="13">
        <v>26377.0</v>
      </c>
      <c r="V238" s="93">
        <v>42585.0</v>
      </c>
      <c r="Y238">
        <f t="shared" si="6"/>
        <v>9</v>
      </c>
    </row>
    <row r="239">
      <c r="A239" s="10">
        <v>42572.0</v>
      </c>
      <c r="B239" s="11">
        <v>0.47638888888888886</v>
      </c>
      <c r="C239" s="13" t="s">
        <v>3316</v>
      </c>
      <c r="D239" s="13" t="s">
        <v>26</v>
      </c>
      <c r="E239" s="11">
        <v>0.47638888888888886</v>
      </c>
      <c r="F239" s="13" t="s">
        <v>29</v>
      </c>
      <c r="G239" s="10">
        <v>42576.0</v>
      </c>
      <c r="H239" s="12">
        <v>42585.0</v>
      </c>
      <c r="I239" s="11">
        <v>0.4340277777777778</v>
      </c>
      <c r="J239" s="14"/>
      <c r="K239" s="13" t="s">
        <v>33</v>
      </c>
      <c r="L239" s="13" t="s">
        <v>5260</v>
      </c>
      <c r="M239" s="13" t="s">
        <v>4777</v>
      </c>
      <c r="N239" s="13" t="s">
        <v>5261</v>
      </c>
      <c r="O239" s="13">
        <v>1.0</v>
      </c>
      <c r="P239" s="13" t="s">
        <v>5246</v>
      </c>
      <c r="Q239" s="13" t="s">
        <v>5247</v>
      </c>
      <c r="R239" s="13">
        <v>15877.0</v>
      </c>
      <c r="S239" s="14"/>
      <c r="T239" s="14"/>
      <c r="U239" s="13">
        <v>26378.0</v>
      </c>
      <c r="V239" s="93">
        <v>42585.0</v>
      </c>
      <c r="Y239">
        <f t="shared" si="6"/>
        <v>9</v>
      </c>
    </row>
    <row r="240">
      <c r="A240" s="10">
        <v>75443.0</v>
      </c>
      <c r="B240" s="11">
        <v>0.49236111111111114</v>
      </c>
      <c r="C240" s="13" t="s">
        <v>3316</v>
      </c>
      <c r="D240" s="13" t="s">
        <v>26</v>
      </c>
      <c r="E240" s="11">
        <v>0.49236111111111114</v>
      </c>
      <c r="F240" s="13" t="s">
        <v>29</v>
      </c>
      <c r="G240" s="10">
        <v>42576.0</v>
      </c>
      <c r="H240" s="12">
        <v>42578.0</v>
      </c>
      <c r="I240" s="11">
        <v>0.7402777777777778</v>
      </c>
      <c r="J240" s="14"/>
      <c r="K240" s="13" t="s">
        <v>5266</v>
      </c>
      <c r="L240" s="13" t="s">
        <v>5267</v>
      </c>
      <c r="M240" s="13" t="s">
        <v>5268</v>
      </c>
      <c r="N240" s="13" t="s">
        <v>5269</v>
      </c>
      <c r="O240" s="13">
        <v>1.0</v>
      </c>
      <c r="P240" s="13" t="s">
        <v>5271</v>
      </c>
      <c r="Q240" s="14"/>
      <c r="R240" s="13">
        <v>68297.0</v>
      </c>
      <c r="S240" s="14"/>
      <c r="T240" s="14"/>
      <c r="U240" s="13">
        <v>26324.0</v>
      </c>
      <c r="V240" s="93">
        <v>42579.0</v>
      </c>
      <c r="Y240">
        <f t="shared" si="6"/>
        <v>2</v>
      </c>
    </row>
    <row r="241">
      <c r="A241" s="10">
        <v>75443.0</v>
      </c>
      <c r="B241" s="11">
        <v>0.49236111111111114</v>
      </c>
      <c r="C241" s="13" t="s">
        <v>3316</v>
      </c>
      <c r="D241" s="13" t="s">
        <v>26</v>
      </c>
      <c r="E241" s="11">
        <v>0.49236111111111114</v>
      </c>
      <c r="F241" s="13" t="s">
        <v>29</v>
      </c>
      <c r="G241" s="10">
        <v>42576.0</v>
      </c>
      <c r="H241" s="12">
        <v>42578.0</v>
      </c>
      <c r="I241" s="11">
        <v>0.7402777777777778</v>
      </c>
      <c r="J241" s="14"/>
      <c r="K241" s="13" t="s">
        <v>5266</v>
      </c>
      <c r="L241" s="13" t="s">
        <v>5276</v>
      </c>
      <c r="M241" s="13" t="s">
        <v>5268</v>
      </c>
      <c r="N241" s="13" t="s">
        <v>5278</v>
      </c>
      <c r="O241" s="13">
        <v>1.0</v>
      </c>
      <c r="P241" s="13" t="s">
        <v>5271</v>
      </c>
      <c r="Q241" s="14"/>
      <c r="R241" s="13">
        <v>68297.0</v>
      </c>
      <c r="S241" s="14"/>
      <c r="T241" s="14"/>
      <c r="U241" s="13">
        <v>26324.0</v>
      </c>
      <c r="V241" s="93">
        <v>42579.0</v>
      </c>
      <c r="Y241">
        <f t="shared" si="6"/>
        <v>2</v>
      </c>
    </row>
    <row r="242">
      <c r="A242" s="10">
        <v>75443.0</v>
      </c>
      <c r="B242" s="11">
        <v>0.49236111111111114</v>
      </c>
      <c r="C242" s="13" t="s">
        <v>3316</v>
      </c>
      <c r="D242" s="13" t="s">
        <v>26</v>
      </c>
      <c r="E242" s="11">
        <v>0.49236111111111114</v>
      </c>
      <c r="F242" s="13" t="s">
        <v>29</v>
      </c>
      <c r="G242" s="10">
        <v>42576.0</v>
      </c>
      <c r="H242" s="12">
        <v>42578.0</v>
      </c>
      <c r="I242" s="11">
        <v>0.7402777777777778</v>
      </c>
      <c r="J242" s="14"/>
      <c r="K242" s="13" t="s">
        <v>5266</v>
      </c>
      <c r="L242" s="13" t="s">
        <v>5283</v>
      </c>
      <c r="M242" s="13" t="s">
        <v>5268</v>
      </c>
      <c r="N242" s="13" t="s">
        <v>5285</v>
      </c>
      <c r="O242" s="13">
        <v>1.0</v>
      </c>
      <c r="P242" s="13" t="s">
        <v>5271</v>
      </c>
      <c r="Q242" s="14"/>
      <c r="R242" s="13">
        <v>68297.0</v>
      </c>
      <c r="S242" s="14"/>
      <c r="T242" s="14"/>
      <c r="U242" s="13">
        <v>26324.0</v>
      </c>
      <c r="V242" s="93">
        <v>42579.0</v>
      </c>
      <c r="Y242">
        <f t="shared" si="6"/>
        <v>2</v>
      </c>
    </row>
    <row r="243">
      <c r="A243" s="10">
        <v>75443.0</v>
      </c>
      <c r="B243" s="11">
        <v>0.49236111111111114</v>
      </c>
      <c r="C243" s="13" t="s">
        <v>3316</v>
      </c>
      <c r="D243" s="13" t="s">
        <v>26</v>
      </c>
      <c r="E243" s="11">
        <v>0.49236111111111114</v>
      </c>
      <c r="F243" s="13" t="s">
        <v>29</v>
      </c>
      <c r="G243" s="10">
        <v>42576.0</v>
      </c>
      <c r="H243" s="12">
        <v>42578.0</v>
      </c>
      <c r="I243" s="11">
        <v>0.7402777777777778</v>
      </c>
      <c r="J243" s="14"/>
      <c r="K243" s="13" t="s">
        <v>5266</v>
      </c>
      <c r="L243" s="13" t="s">
        <v>5290</v>
      </c>
      <c r="M243" s="13" t="s">
        <v>5268</v>
      </c>
      <c r="N243" s="13" t="s">
        <v>5292</v>
      </c>
      <c r="O243" s="13">
        <v>1.0</v>
      </c>
      <c r="P243" s="13" t="s">
        <v>5271</v>
      </c>
      <c r="Q243" s="14"/>
      <c r="R243" s="13">
        <v>68297.0</v>
      </c>
      <c r="S243" s="14"/>
      <c r="T243" s="14"/>
      <c r="U243" s="13">
        <v>26324.0</v>
      </c>
      <c r="V243" s="93">
        <v>42579.0</v>
      </c>
      <c r="Y243">
        <f t="shared" si="6"/>
        <v>2</v>
      </c>
    </row>
    <row r="244">
      <c r="A244" s="10">
        <v>75443.0</v>
      </c>
      <c r="B244" s="11">
        <v>0.49236111111111114</v>
      </c>
      <c r="C244" s="13" t="s">
        <v>3316</v>
      </c>
      <c r="D244" s="13" t="s">
        <v>26</v>
      </c>
      <c r="E244" s="11">
        <v>0.49236111111111114</v>
      </c>
      <c r="F244" s="13" t="s">
        <v>29</v>
      </c>
      <c r="G244" s="10">
        <v>42576.0</v>
      </c>
      <c r="H244" s="12">
        <v>42578.0</v>
      </c>
      <c r="I244" s="11">
        <v>0.7402777777777778</v>
      </c>
      <c r="J244" s="14"/>
      <c r="K244" s="13" t="s">
        <v>5266</v>
      </c>
      <c r="L244" s="13" t="s">
        <v>5296</v>
      </c>
      <c r="M244" s="13" t="s">
        <v>5268</v>
      </c>
      <c r="N244" s="13" t="s">
        <v>5298</v>
      </c>
      <c r="O244" s="13">
        <v>1.0</v>
      </c>
      <c r="P244" s="13" t="s">
        <v>5271</v>
      </c>
      <c r="Q244" s="14"/>
      <c r="R244" s="13">
        <v>68297.0</v>
      </c>
      <c r="S244" s="14"/>
      <c r="T244" s="14"/>
      <c r="U244" s="13">
        <v>26324.0</v>
      </c>
      <c r="V244" s="93">
        <v>42579.0</v>
      </c>
      <c r="Y244">
        <f t="shared" si="6"/>
        <v>2</v>
      </c>
    </row>
    <row r="245">
      <c r="A245" s="10">
        <v>42572.0</v>
      </c>
      <c r="B245" s="11">
        <v>0.5166666666666667</v>
      </c>
      <c r="C245" s="13" t="s">
        <v>3316</v>
      </c>
      <c r="D245" s="13" t="s">
        <v>26</v>
      </c>
      <c r="E245" s="11">
        <v>0.5166666666666667</v>
      </c>
      <c r="F245" s="13" t="s">
        <v>29</v>
      </c>
      <c r="G245" s="10">
        <v>42580.0</v>
      </c>
      <c r="H245" s="18">
        <v>42577.0</v>
      </c>
      <c r="I245" s="11">
        <v>0.49444444444444446</v>
      </c>
      <c r="J245" s="14"/>
      <c r="K245" s="13" t="s">
        <v>587</v>
      </c>
      <c r="L245" s="13" t="s">
        <v>5303</v>
      </c>
      <c r="M245" s="13" t="s">
        <v>4186</v>
      </c>
      <c r="N245" s="13" t="s">
        <v>4233</v>
      </c>
      <c r="O245" s="13">
        <v>1.0</v>
      </c>
      <c r="P245" s="13" t="s">
        <v>4234</v>
      </c>
      <c r="Q245" s="13" t="s">
        <v>5306</v>
      </c>
      <c r="R245" s="13">
        <v>63807.0</v>
      </c>
      <c r="S245" s="14"/>
      <c r="T245" s="14"/>
      <c r="U245" s="13">
        <v>26308.0</v>
      </c>
      <c r="V245" s="93">
        <v>42578.0</v>
      </c>
      <c r="Y245">
        <f t="shared" si="6"/>
        <v>-3</v>
      </c>
    </row>
    <row r="246">
      <c r="A246" s="10">
        <v>42572.0</v>
      </c>
      <c r="B246" s="11">
        <v>0.5166666666666667</v>
      </c>
      <c r="C246" s="13" t="s">
        <v>3316</v>
      </c>
      <c r="D246" s="13" t="s">
        <v>26</v>
      </c>
      <c r="E246" s="11">
        <v>0.5166666666666667</v>
      </c>
      <c r="F246" s="13" t="s">
        <v>29</v>
      </c>
      <c r="G246" s="10">
        <v>42580.0</v>
      </c>
      <c r="H246" s="18">
        <v>42577.0</v>
      </c>
      <c r="I246" s="11">
        <v>0.49444444444444446</v>
      </c>
      <c r="J246" s="14"/>
      <c r="K246" s="13" t="s">
        <v>894</v>
      </c>
      <c r="L246" s="13" t="s">
        <v>5309</v>
      </c>
      <c r="M246" s="13" t="s">
        <v>4186</v>
      </c>
      <c r="N246" s="13" t="s">
        <v>5310</v>
      </c>
      <c r="O246" s="13">
        <v>1.0</v>
      </c>
      <c r="P246" s="13" t="s">
        <v>4234</v>
      </c>
      <c r="Q246" s="13" t="s">
        <v>5306</v>
      </c>
      <c r="R246" s="13">
        <v>63807.0</v>
      </c>
      <c r="S246" s="14"/>
      <c r="T246" s="14"/>
      <c r="U246" s="13">
        <v>26308.0</v>
      </c>
      <c r="V246" s="93">
        <v>42578.0</v>
      </c>
      <c r="Y246">
        <f t="shared" si="6"/>
        <v>-3</v>
      </c>
    </row>
    <row r="247">
      <c r="A247" s="10">
        <v>42572.0</v>
      </c>
      <c r="B247" s="11">
        <v>0.5166666666666667</v>
      </c>
      <c r="C247" s="13" t="s">
        <v>3316</v>
      </c>
      <c r="D247" s="13" t="s">
        <v>26</v>
      </c>
      <c r="E247" s="11">
        <v>0.5166666666666667</v>
      </c>
      <c r="F247" s="13" t="s">
        <v>29</v>
      </c>
      <c r="G247" s="10">
        <v>42580.0</v>
      </c>
      <c r="H247" s="18">
        <v>42577.0</v>
      </c>
      <c r="I247" s="11">
        <v>0.49444444444444446</v>
      </c>
      <c r="J247" s="14"/>
      <c r="K247" s="13" t="s">
        <v>894</v>
      </c>
      <c r="L247" s="13" t="s">
        <v>5316</v>
      </c>
      <c r="M247" s="13" t="s">
        <v>4186</v>
      </c>
      <c r="N247" s="13" t="s">
        <v>5318</v>
      </c>
      <c r="O247" s="13">
        <v>1.0</v>
      </c>
      <c r="P247" s="13" t="s">
        <v>4234</v>
      </c>
      <c r="Q247" s="13" t="s">
        <v>5306</v>
      </c>
      <c r="R247" s="13">
        <v>63807.0</v>
      </c>
      <c r="S247" s="14"/>
      <c r="T247" s="14"/>
      <c r="U247" s="13">
        <v>26308.0</v>
      </c>
      <c r="V247" s="93">
        <v>42578.0</v>
      </c>
      <c r="Y247">
        <f t="shared" si="6"/>
        <v>-3</v>
      </c>
    </row>
    <row r="248">
      <c r="A248" s="10">
        <v>42572.0</v>
      </c>
      <c r="B248" s="11">
        <v>0.5166666666666667</v>
      </c>
      <c r="C248" s="13" t="s">
        <v>3316</v>
      </c>
      <c r="D248" s="13" t="s">
        <v>26</v>
      </c>
      <c r="E248" s="11">
        <v>0.5166666666666667</v>
      </c>
      <c r="F248" s="13" t="s">
        <v>29</v>
      </c>
      <c r="G248" s="10">
        <v>42580.0</v>
      </c>
      <c r="H248" s="12">
        <v>42572.0</v>
      </c>
      <c r="I248" s="11">
        <v>0.8701388888888889</v>
      </c>
      <c r="J248" s="14"/>
      <c r="K248" s="13" t="s">
        <v>587</v>
      </c>
      <c r="L248" s="13" t="s">
        <v>5325</v>
      </c>
      <c r="M248" s="13" t="s">
        <v>4186</v>
      </c>
      <c r="N248" s="13" t="s">
        <v>5326</v>
      </c>
      <c r="O248" s="13">
        <v>1.0</v>
      </c>
      <c r="P248" s="13" t="s">
        <v>5327</v>
      </c>
      <c r="Q248" s="13" t="s">
        <v>5328</v>
      </c>
      <c r="R248" s="13">
        <v>63807.0</v>
      </c>
      <c r="S248" s="14"/>
      <c r="T248" s="14"/>
      <c r="U248" s="13">
        <v>26289.0</v>
      </c>
      <c r="V248" s="93">
        <v>42573.0</v>
      </c>
      <c r="Y248">
        <f t="shared" si="6"/>
        <v>-8</v>
      </c>
    </row>
    <row r="249">
      <c r="A249" s="10">
        <v>42572.0</v>
      </c>
      <c r="B249" s="11">
        <v>0.425</v>
      </c>
      <c r="C249" s="13" t="s">
        <v>3316</v>
      </c>
      <c r="D249" s="13" t="s">
        <v>26</v>
      </c>
      <c r="E249" s="11">
        <v>0.425</v>
      </c>
      <c r="F249" s="13" t="s">
        <v>29</v>
      </c>
      <c r="G249" s="10">
        <v>42580.0</v>
      </c>
      <c r="H249" s="18">
        <v>42580.0</v>
      </c>
      <c r="I249" s="11">
        <v>0.75</v>
      </c>
      <c r="J249" s="14"/>
      <c r="K249" s="13" t="s">
        <v>5330</v>
      </c>
      <c r="L249" s="13" t="s">
        <v>5332</v>
      </c>
      <c r="M249" s="13" t="s">
        <v>4770</v>
      </c>
      <c r="N249" s="13" t="s">
        <v>5334</v>
      </c>
      <c r="O249" s="13">
        <v>1.0</v>
      </c>
      <c r="P249" s="13" t="s">
        <v>5335</v>
      </c>
      <c r="Q249" s="13" t="s">
        <v>5337</v>
      </c>
      <c r="R249" s="14"/>
      <c r="S249" s="14"/>
      <c r="T249" s="14"/>
      <c r="U249" s="13">
        <v>26347.0</v>
      </c>
      <c r="V249" s="93">
        <v>42580.0</v>
      </c>
      <c r="Y249">
        <f t="shared" si="6"/>
        <v>0</v>
      </c>
    </row>
    <row r="250">
      <c r="A250" s="10">
        <v>42572.0</v>
      </c>
      <c r="B250" s="11">
        <v>0.425</v>
      </c>
      <c r="C250" s="13" t="s">
        <v>3316</v>
      </c>
      <c r="D250" s="13" t="s">
        <v>26</v>
      </c>
      <c r="E250" s="11">
        <v>0.425</v>
      </c>
      <c r="F250" s="13" t="s">
        <v>29</v>
      </c>
      <c r="G250" s="10">
        <v>42580.0</v>
      </c>
      <c r="H250" s="18">
        <v>42580.0</v>
      </c>
      <c r="I250" s="11">
        <v>0.75</v>
      </c>
      <c r="J250" s="14"/>
      <c r="K250" s="13" t="s">
        <v>5330</v>
      </c>
      <c r="L250" s="13" t="s">
        <v>5340</v>
      </c>
      <c r="M250" s="13" t="s">
        <v>4770</v>
      </c>
      <c r="N250" s="13" t="s">
        <v>5343</v>
      </c>
      <c r="O250" s="13">
        <v>1.0</v>
      </c>
      <c r="P250" s="13" t="s">
        <v>5335</v>
      </c>
      <c r="Q250" s="13" t="s">
        <v>5337</v>
      </c>
      <c r="R250" s="14"/>
      <c r="S250" s="14"/>
      <c r="T250" s="14"/>
      <c r="U250" s="13">
        <v>26347.0</v>
      </c>
      <c r="V250" s="93">
        <v>42580.0</v>
      </c>
      <c r="Y250">
        <f t="shared" si="6"/>
        <v>0</v>
      </c>
    </row>
    <row r="251">
      <c r="A251" s="10">
        <v>42572.0</v>
      </c>
      <c r="B251" s="11">
        <v>0.425</v>
      </c>
      <c r="C251" s="13" t="s">
        <v>3316</v>
      </c>
      <c r="D251" s="13" t="s">
        <v>26</v>
      </c>
      <c r="E251" s="11">
        <v>0.425</v>
      </c>
      <c r="F251" s="13" t="s">
        <v>29</v>
      </c>
      <c r="G251" s="10">
        <v>42580.0</v>
      </c>
      <c r="H251" s="18">
        <v>42580.0</v>
      </c>
      <c r="I251" s="11">
        <v>0.75</v>
      </c>
      <c r="J251" s="14"/>
      <c r="K251" s="13" t="s">
        <v>5330</v>
      </c>
      <c r="L251" s="13" t="s">
        <v>5349</v>
      </c>
      <c r="M251" s="13" t="s">
        <v>4770</v>
      </c>
      <c r="N251" s="13" t="s">
        <v>5351</v>
      </c>
      <c r="O251" s="13">
        <v>1.0</v>
      </c>
      <c r="P251" s="13" t="s">
        <v>5335</v>
      </c>
      <c r="Q251" s="13" t="s">
        <v>5337</v>
      </c>
      <c r="R251" s="14"/>
      <c r="S251" s="14"/>
      <c r="T251" s="14"/>
      <c r="U251" s="13">
        <v>26347.0</v>
      </c>
      <c r="V251" s="93">
        <v>42580.0</v>
      </c>
      <c r="Y251">
        <f t="shared" si="6"/>
        <v>0</v>
      </c>
    </row>
    <row r="252">
      <c r="A252" s="10">
        <v>42572.0</v>
      </c>
      <c r="B252" s="11">
        <v>0.425</v>
      </c>
      <c r="C252" s="13" t="s">
        <v>3316</v>
      </c>
      <c r="D252" s="13" t="s">
        <v>26</v>
      </c>
      <c r="E252" s="11">
        <v>0.425</v>
      </c>
      <c r="F252" s="13" t="s">
        <v>29</v>
      </c>
      <c r="G252" s="10">
        <v>42580.0</v>
      </c>
      <c r="H252" s="18">
        <v>42580.0</v>
      </c>
      <c r="I252" s="11">
        <v>0.75</v>
      </c>
      <c r="J252" s="14"/>
      <c r="K252" s="13" t="s">
        <v>5330</v>
      </c>
      <c r="L252" s="13" t="s">
        <v>5356</v>
      </c>
      <c r="M252" s="13" t="s">
        <v>4770</v>
      </c>
      <c r="N252" s="13" t="s">
        <v>5358</v>
      </c>
      <c r="O252" s="13">
        <v>1.0</v>
      </c>
      <c r="P252" s="13" t="s">
        <v>5335</v>
      </c>
      <c r="Q252" s="13" t="s">
        <v>5337</v>
      </c>
      <c r="R252" s="14"/>
      <c r="S252" s="14"/>
      <c r="T252" s="14"/>
      <c r="U252" s="13">
        <v>26347.0</v>
      </c>
      <c r="V252" s="93">
        <v>42580.0</v>
      </c>
      <c r="Y252">
        <f t="shared" si="6"/>
        <v>0</v>
      </c>
    </row>
    <row r="253">
      <c r="A253" s="10">
        <v>42572.0</v>
      </c>
      <c r="B253" s="11">
        <v>0.5770833333333333</v>
      </c>
      <c r="C253" s="13" t="s">
        <v>3316</v>
      </c>
      <c r="D253" s="13" t="s">
        <v>26</v>
      </c>
      <c r="E253" s="11">
        <v>0.5770833333333333</v>
      </c>
      <c r="F253" s="13" t="s">
        <v>4960</v>
      </c>
      <c r="G253" s="54">
        <v>42573.0</v>
      </c>
      <c r="H253" s="12">
        <v>42574.0</v>
      </c>
      <c r="I253" s="11">
        <v>0.9069444444444444</v>
      </c>
      <c r="J253" s="14"/>
      <c r="K253" s="13" t="s">
        <v>587</v>
      </c>
      <c r="L253" s="13" t="s">
        <v>5365</v>
      </c>
      <c r="M253" s="13" t="s">
        <v>2157</v>
      </c>
      <c r="N253" s="13" t="s">
        <v>5168</v>
      </c>
      <c r="O253" s="13">
        <v>1.0</v>
      </c>
      <c r="P253" s="13" t="s">
        <v>1146</v>
      </c>
      <c r="Q253" s="13" t="s">
        <v>5171</v>
      </c>
      <c r="R253" s="14"/>
      <c r="S253" s="14"/>
      <c r="T253" s="14"/>
      <c r="U253" s="13">
        <v>26293.0</v>
      </c>
      <c r="V253" s="93">
        <v>42576.0</v>
      </c>
      <c r="Y253">
        <f t="shared" si="6"/>
        <v>1</v>
      </c>
    </row>
    <row r="254">
      <c r="A254" s="10">
        <v>42573.0</v>
      </c>
      <c r="B254" s="11">
        <v>0.5173611111111112</v>
      </c>
      <c r="C254" s="13" t="s">
        <v>3316</v>
      </c>
      <c r="D254" s="13" t="s">
        <v>26</v>
      </c>
      <c r="E254" s="11">
        <v>0.5173611111111112</v>
      </c>
      <c r="F254" s="13" t="s">
        <v>29</v>
      </c>
      <c r="G254" s="10">
        <v>42576.0</v>
      </c>
      <c r="H254" s="13" t="s">
        <v>5373</v>
      </c>
      <c r="I254" s="13" t="s">
        <v>5373</v>
      </c>
      <c r="J254" s="14"/>
      <c r="K254" s="13" t="s">
        <v>33</v>
      </c>
      <c r="L254" s="13" t="s">
        <v>5375</v>
      </c>
      <c r="M254" s="13" t="s">
        <v>39</v>
      </c>
      <c r="N254" s="13" t="s">
        <v>4825</v>
      </c>
      <c r="O254" s="13">
        <v>1.0</v>
      </c>
      <c r="P254" s="13" t="s">
        <v>5377</v>
      </c>
      <c r="Q254" s="13" t="s">
        <v>5378</v>
      </c>
      <c r="R254" s="13" t="s">
        <v>4828</v>
      </c>
      <c r="S254" s="14"/>
      <c r="T254" s="14"/>
      <c r="U254" s="13">
        <v>26579.0</v>
      </c>
      <c r="V254" s="93">
        <v>42613.0</v>
      </c>
    </row>
    <row r="255">
      <c r="A255" s="10">
        <v>42573.0</v>
      </c>
      <c r="B255" s="11">
        <v>0.5173611111111112</v>
      </c>
      <c r="C255" s="13" t="s">
        <v>3316</v>
      </c>
      <c r="D255" s="13" t="s">
        <v>26</v>
      </c>
      <c r="E255" s="11">
        <v>0.5173611111111112</v>
      </c>
      <c r="F255" s="13" t="s">
        <v>29</v>
      </c>
      <c r="G255" s="10">
        <v>42586.0</v>
      </c>
      <c r="H255" s="54">
        <v>42586.0</v>
      </c>
      <c r="I255" s="11">
        <v>0.6368055555555555</v>
      </c>
      <c r="J255" s="14"/>
      <c r="K255" s="13" t="s">
        <v>587</v>
      </c>
      <c r="L255" s="13" t="s">
        <v>5383</v>
      </c>
      <c r="M255" s="13" t="s">
        <v>5384</v>
      </c>
      <c r="N255" s="13" t="s">
        <v>5385</v>
      </c>
      <c r="O255" s="13">
        <v>1.0</v>
      </c>
      <c r="P255" s="13" t="s">
        <v>5387</v>
      </c>
      <c r="Q255" s="13" t="s">
        <v>5389</v>
      </c>
      <c r="R255" s="13" t="s">
        <v>5390</v>
      </c>
      <c r="S255" s="14"/>
      <c r="T255" s="14"/>
      <c r="U255" s="13">
        <v>26418.0</v>
      </c>
      <c r="V255" s="93">
        <v>42591.0</v>
      </c>
      <c r="Y255">
        <f t="shared" ref="Y255:Y257" si="7">H255-G255</f>
        <v>0</v>
      </c>
    </row>
    <row r="256">
      <c r="A256" s="10">
        <v>42573.0</v>
      </c>
      <c r="B256" s="11">
        <v>0.5173611111111112</v>
      </c>
      <c r="C256" s="13" t="s">
        <v>3316</v>
      </c>
      <c r="D256" s="13" t="s">
        <v>26</v>
      </c>
      <c r="E256" s="11">
        <v>0.5173611111111112</v>
      </c>
      <c r="F256" s="13" t="s">
        <v>29</v>
      </c>
      <c r="G256" s="10">
        <v>42586.0</v>
      </c>
      <c r="H256" s="54">
        <v>42586.0</v>
      </c>
      <c r="I256" s="11">
        <v>0.6368055555555555</v>
      </c>
      <c r="J256" s="14"/>
      <c r="K256" s="13" t="s">
        <v>587</v>
      </c>
      <c r="L256" s="13" t="s">
        <v>5401</v>
      </c>
      <c r="M256" s="13" t="s">
        <v>5384</v>
      </c>
      <c r="N256" s="13" t="s">
        <v>5403</v>
      </c>
      <c r="O256" s="13">
        <v>1.0</v>
      </c>
      <c r="P256" s="13" t="s">
        <v>5387</v>
      </c>
      <c r="Q256" s="13" t="s">
        <v>5389</v>
      </c>
      <c r="R256" s="13" t="s">
        <v>5390</v>
      </c>
      <c r="S256" s="14"/>
      <c r="T256" s="14"/>
      <c r="U256" s="13">
        <v>26418.0</v>
      </c>
      <c r="V256" s="93">
        <v>42591.0</v>
      </c>
      <c r="Y256">
        <f t="shared" si="7"/>
        <v>0</v>
      </c>
    </row>
    <row r="257">
      <c r="A257" s="10">
        <v>42573.0</v>
      </c>
      <c r="B257" s="11">
        <v>0.5347222222222222</v>
      </c>
      <c r="C257" s="13" t="s">
        <v>3316</v>
      </c>
      <c r="D257" s="13" t="s">
        <v>26</v>
      </c>
      <c r="E257" s="11">
        <v>0.5347222222222222</v>
      </c>
      <c r="F257" s="13" t="s">
        <v>29</v>
      </c>
      <c r="G257" s="10">
        <v>42576.0</v>
      </c>
      <c r="H257" s="12">
        <v>42640.0</v>
      </c>
      <c r="I257" s="11">
        <v>0.7625</v>
      </c>
      <c r="J257" s="14"/>
      <c r="K257" s="13" t="s">
        <v>255</v>
      </c>
      <c r="L257" s="13" t="s">
        <v>5408</v>
      </c>
      <c r="M257" s="13" t="s">
        <v>5409</v>
      </c>
      <c r="N257" s="13" t="s">
        <v>5411</v>
      </c>
      <c r="O257" s="13">
        <v>1.0</v>
      </c>
      <c r="P257" s="13" t="s">
        <v>5414</v>
      </c>
      <c r="Q257" s="13" t="s">
        <v>5415</v>
      </c>
      <c r="R257" s="13">
        <v>15888.0</v>
      </c>
      <c r="S257" s="14"/>
      <c r="T257" s="14"/>
      <c r="U257" s="13">
        <v>26767.0</v>
      </c>
      <c r="V257" s="93">
        <v>42640.0</v>
      </c>
      <c r="Y257">
        <f t="shared" si="7"/>
        <v>64</v>
      </c>
      <c r="Z257" s="16" t="s">
        <v>5416</v>
      </c>
    </row>
    <row r="258">
      <c r="A258" s="10">
        <v>42573.0</v>
      </c>
      <c r="B258" s="11">
        <v>0.5347222222222222</v>
      </c>
      <c r="C258" s="13" t="s">
        <v>3316</v>
      </c>
      <c r="D258" s="13" t="s">
        <v>26</v>
      </c>
      <c r="E258" s="11">
        <v>0.5347222222222222</v>
      </c>
      <c r="F258" s="13" t="s">
        <v>29</v>
      </c>
      <c r="G258" s="10">
        <v>42576.0</v>
      </c>
      <c r="H258" s="13" t="s">
        <v>922</v>
      </c>
      <c r="I258" s="13" t="s">
        <v>922</v>
      </c>
      <c r="J258" s="14"/>
      <c r="K258" s="13" t="s">
        <v>5421</v>
      </c>
      <c r="L258" s="13" t="s">
        <v>5423</v>
      </c>
      <c r="M258" s="13" t="s">
        <v>5424</v>
      </c>
      <c r="N258" s="13" t="s">
        <v>5425</v>
      </c>
      <c r="O258" s="13">
        <v>1.0</v>
      </c>
      <c r="P258" s="13" t="s">
        <v>5426</v>
      </c>
      <c r="Q258" s="13" t="s">
        <v>5427</v>
      </c>
      <c r="R258" s="13">
        <v>73316.0</v>
      </c>
      <c r="S258" s="14"/>
      <c r="T258" s="14"/>
      <c r="U258" s="13" t="s">
        <v>288</v>
      </c>
      <c r="V258" s="16" t="s">
        <v>288</v>
      </c>
    </row>
    <row r="259">
      <c r="A259" s="10">
        <v>42573.0</v>
      </c>
      <c r="B259" s="11">
        <v>0.5347222222222222</v>
      </c>
      <c r="C259" s="13" t="s">
        <v>3316</v>
      </c>
      <c r="D259" s="13" t="s">
        <v>26</v>
      </c>
      <c r="E259" s="11">
        <v>0.5347222222222222</v>
      </c>
      <c r="F259" s="13" t="s">
        <v>29</v>
      </c>
      <c r="G259" s="10">
        <v>42576.0</v>
      </c>
      <c r="H259" s="13" t="s">
        <v>922</v>
      </c>
      <c r="I259" s="13" t="s">
        <v>922</v>
      </c>
      <c r="J259" s="14"/>
      <c r="K259" s="13" t="s">
        <v>5421</v>
      </c>
      <c r="L259" s="13" t="s">
        <v>5433</v>
      </c>
      <c r="M259" s="13" t="s">
        <v>5424</v>
      </c>
      <c r="N259" s="13" t="s">
        <v>5435</v>
      </c>
      <c r="O259" s="13">
        <v>1.0</v>
      </c>
      <c r="P259" s="13" t="s">
        <v>5426</v>
      </c>
      <c r="Q259" s="13" t="s">
        <v>5427</v>
      </c>
      <c r="R259" s="13">
        <v>73316.0</v>
      </c>
      <c r="S259" s="14"/>
      <c r="T259" s="14"/>
      <c r="U259" s="13" t="s">
        <v>288</v>
      </c>
      <c r="V259" s="16" t="s">
        <v>288</v>
      </c>
    </row>
    <row r="260">
      <c r="A260" s="10">
        <v>75447.0</v>
      </c>
      <c r="B260" s="11">
        <v>0.3715277777777778</v>
      </c>
      <c r="C260" s="13" t="s">
        <v>3316</v>
      </c>
      <c r="D260" s="13" t="s">
        <v>26</v>
      </c>
      <c r="E260" s="11">
        <v>0.3715277777777778</v>
      </c>
      <c r="F260" s="13" t="s">
        <v>5440</v>
      </c>
      <c r="G260" s="10">
        <v>42577.0</v>
      </c>
      <c r="H260" s="12">
        <v>42580.0</v>
      </c>
      <c r="I260" s="11">
        <v>0.4236111111111111</v>
      </c>
      <c r="J260" s="14"/>
      <c r="K260" s="13" t="s">
        <v>5442</v>
      </c>
      <c r="L260" s="13" t="s">
        <v>5443</v>
      </c>
      <c r="M260" s="13" t="s">
        <v>5444</v>
      </c>
      <c r="N260" s="13" t="s">
        <v>5446</v>
      </c>
      <c r="O260" s="13">
        <v>1.0</v>
      </c>
      <c r="P260" s="13" t="s">
        <v>5447</v>
      </c>
      <c r="Q260" s="13" t="s">
        <v>5449</v>
      </c>
      <c r="R260" s="14"/>
      <c r="S260" s="14"/>
      <c r="T260" s="14"/>
      <c r="U260" s="13">
        <v>26348.0</v>
      </c>
      <c r="V260" s="93">
        <v>42580.0</v>
      </c>
      <c r="Y260">
        <f t="shared" ref="Y260:Y275" si="8">H260-G260</f>
        <v>3</v>
      </c>
    </row>
    <row r="261">
      <c r="A261" s="10">
        <v>42576.0</v>
      </c>
      <c r="B261" s="11">
        <v>0.4409722222222222</v>
      </c>
      <c r="C261" s="13" t="s">
        <v>84</v>
      </c>
      <c r="D261" s="13" t="s">
        <v>26</v>
      </c>
      <c r="E261" s="11">
        <v>0.4375</v>
      </c>
      <c r="F261" s="13" t="s">
        <v>29</v>
      </c>
      <c r="G261" s="10">
        <v>42576.0</v>
      </c>
      <c r="H261" s="18">
        <v>42576.0</v>
      </c>
      <c r="I261" s="11">
        <v>0.6756944444444445</v>
      </c>
      <c r="J261" s="14"/>
      <c r="K261" s="13" t="s">
        <v>5458</v>
      </c>
      <c r="L261" s="13" t="s">
        <v>5459</v>
      </c>
      <c r="M261" s="13" t="s">
        <v>39</v>
      </c>
      <c r="N261" s="13" t="s">
        <v>5462</v>
      </c>
      <c r="O261" s="13">
        <v>1.0</v>
      </c>
      <c r="P261" s="13" t="s">
        <v>5465</v>
      </c>
      <c r="Q261" s="14"/>
      <c r="R261" s="14"/>
      <c r="S261" s="14"/>
      <c r="T261" s="14"/>
      <c r="U261" s="13">
        <v>26299.0</v>
      </c>
      <c r="V261" s="93">
        <v>42577.0</v>
      </c>
      <c r="Y261">
        <f t="shared" si="8"/>
        <v>0</v>
      </c>
    </row>
    <row r="262">
      <c r="A262" s="10">
        <v>42576.0</v>
      </c>
      <c r="B262" s="11">
        <v>0.44166666666666665</v>
      </c>
      <c r="C262" s="13" t="s">
        <v>24</v>
      </c>
      <c r="D262" s="13" t="s">
        <v>26</v>
      </c>
      <c r="E262" s="11">
        <v>0.44166666666666665</v>
      </c>
      <c r="F262" s="13" t="s">
        <v>29</v>
      </c>
      <c r="G262" s="10">
        <v>42576.0</v>
      </c>
      <c r="H262" s="18">
        <v>42577.0</v>
      </c>
      <c r="I262" s="11">
        <v>0.5111111111111111</v>
      </c>
      <c r="J262" s="14"/>
      <c r="K262" s="13" t="s">
        <v>33</v>
      </c>
      <c r="L262" s="13" t="s">
        <v>5473</v>
      </c>
      <c r="M262" s="13" t="s">
        <v>4186</v>
      </c>
      <c r="N262" s="13" t="s">
        <v>5475</v>
      </c>
      <c r="O262" s="13">
        <v>1.0</v>
      </c>
      <c r="P262" s="13" t="s">
        <v>5476</v>
      </c>
      <c r="Q262" s="13" t="s">
        <v>5477</v>
      </c>
      <c r="R262" s="13">
        <v>63807.0</v>
      </c>
      <c r="S262" s="14"/>
      <c r="T262" s="14"/>
      <c r="U262" s="13">
        <v>26310.0</v>
      </c>
      <c r="V262" s="93">
        <v>42578.0</v>
      </c>
      <c r="Y262">
        <f t="shared" si="8"/>
        <v>1</v>
      </c>
    </row>
    <row r="263">
      <c r="A263" s="10">
        <v>42576.0</v>
      </c>
      <c r="B263" s="11">
        <v>0.44166666666666665</v>
      </c>
      <c r="C263" s="13" t="s">
        <v>24</v>
      </c>
      <c r="D263" s="13" t="s">
        <v>26</v>
      </c>
      <c r="E263" s="11">
        <v>0.44166666666666665</v>
      </c>
      <c r="F263" s="13" t="s">
        <v>29</v>
      </c>
      <c r="G263" s="10">
        <v>42578.0</v>
      </c>
      <c r="H263" s="12">
        <v>42578.0</v>
      </c>
      <c r="I263" s="11">
        <v>0.5826388888888889</v>
      </c>
      <c r="J263" s="14"/>
      <c r="K263" s="13" t="s">
        <v>33</v>
      </c>
      <c r="L263" s="13" t="s">
        <v>5483</v>
      </c>
      <c r="M263" s="13" t="s">
        <v>4186</v>
      </c>
      <c r="N263" s="13" t="s">
        <v>5485</v>
      </c>
      <c r="O263" s="13">
        <v>1.0</v>
      </c>
      <c r="P263" s="13" t="s">
        <v>5476</v>
      </c>
      <c r="Q263" s="13" t="s">
        <v>5486</v>
      </c>
      <c r="R263" s="13">
        <v>63807.0</v>
      </c>
      <c r="S263" s="14"/>
      <c r="T263" s="14"/>
      <c r="U263" s="13">
        <v>26328.0</v>
      </c>
      <c r="V263" s="93">
        <v>42579.0</v>
      </c>
      <c r="Y263">
        <f t="shared" si="8"/>
        <v>0</v>
      </c>
    </row>
    <row r="264">
      <c r="A264" s="10">
        <v>42576.0</v>
      </c>
      <c r="B264" s="11">
        <v>0.44166666666666665</v>
      </c>
      <c r="C264" s="13" t="s">
        <v>24</v>
      </c>
      <c r="D264" s="13" t="s">
        <v>26</v>
      </c>
      <c r="E264" s="11">
        <v>0.44166666666666665</v>
      </c>
      <c r="F264" s="13" t="s">
        <v>29</v>
      </c>
      <c r="G264" s="10">
        <v>42579.0</v>
      </c>
      <c r="H264" s="18">
        <v>42579.0</v>
      </c>
      <c r="I264" s="11">
        <v>0.5729166666666666</v>
      </c>
      <c r="J264" s="14"/>
      <c r="K264" s="13" t="s">
        <v>33</v>
      </c>
      <c r="L264" s="13" t="s">
        <v>5490</v>
      </c>
      <c r="M264" s="13" t="s">
        <v>4186</v>
      </c>
      <c r="N264" s="13" t="s">
        <v>5491</v>
      </c>
      <c r="O264" s="13">
        <v>1.0</v>
      </c>
      <c r="P264" s="13" t="s">
        <v>5476</v>
      </c>
      <c r="Q264" s="13" t="s">
        <v>5493</v>
      </c>
      <c r="R264" s="13">
        <v>63807.0</v>
      </c>
      <c r="S264" s="14"/>
      <c r="T264" s="14"/>
      <c r="U264" s="13">
        <v>26338.0</v>
      </c>
      <c r="V264" s="93">
        <v>42580.0</v>
      </c>
      <c r="Y264">
        <f t="shared" si="8"/>
        <v>0</v>
      </c>
    </row>
    <row r="265">
      <c r="A265" s="10">
        <v>42576.0</v>
      </c>
      <c r="B265" s="11">
        <v>0.44166666666666665</v>
      </c>
      <c r="C265" s="13" t="s">
        <v>24</v>
      </c>
      <c r="D265" s="13" t="s">
        <v>26</v>
      </c>
      <c r="E265" s="11">
        <v>0.44166666666666665</v>
      </c>
      <c r="F265" s="13" t="s">
        <v>29</v>
      </c>
      <c r="G265" s="10">
        <v>42580.0</v>
      </c>
      <c r="H265" s="18">
        <v>42580.0</v>
      </c>
      <c r="I265" s="11">
        <v>0.5909722222222222</v>
      </c>
      <c r="J265" s="14"/>
      <c r="K265" s="13" t="s">
        <v>33</v>
      </c>
      <c r="L265" s="13" t="s">
        <v>5499</v>
      </c>
      <c r="M265" s="13" t="s">
        <v>4186</v>
      </c>
      <c r="N265" s="13" t="s">
        <v>5500</v>
      </c>
      <c r="O265" s="13">
        <v>1.0</v>
      </c>
      <c r="P265" s="13" t="s">
        <v>5476</v>
      </c>
      <c r="Q265" s="13" t="s">
        <v>5501</v>
      </c>
      <c r="R265" s="13">
        <v>63807.0</v>
      </c>
      <c r="S265" s="14"/>
      <c r="T265" s="14"/>
      <c r="U265" s="13">
        <v>26349.0</v>
      </c>
      <c r="V265" s="93">
        <v>42580.0</v>
      </c>
      <c r="Y265">
        <f t="shared" si="8"/>
        <v>0</v>
      </c>
    </row>
    <row r="266">
      <c r="A266" s="10">
        <v>42576.0</v>
      </c>
      <c r="B266" s="11">
        <v>0.44166666666666665</v>
      </c>
      <c r="C266" s="13" t="s">
        <v>24</v>
      </c>
      <c r="D266" s="13" t="s">
        <v>26</v>
      </c>
      <c r="E266" s="11">
        <v>0.44166666666666665</v>
      </c>
      <c r="F266" s="13" t="s">
        <v>29</v>
      </c>
      <c r="G266" s="10">
        <v>42583.0</v>
      </c>
      <c r="H266" s="18">
        <v>42583.0</v>
      </c>
      <c r="I266" s="11">
        <v>0.5090277777777777</v>
      </c>
      <c r="J266" s="13" t="s">
        <v>5507</v>
      </c>
      <c r="K266" s="13" t="s">
        <v>33</v>
      </c>
      <c r="L266" s="13" t="s">
        <v>5509</v>
      </c>
      <c r="M266" s="13" t="s">
        <v>4186</v>
      </c>
      <c r="N266" s="13" t="s">
        <v>5512</v>
      </c>
      <c r="O266" s="13">
        <v>1.0</v>
      </c>
      <c r="P266" s="13" t="s">
        <v>5476</v>
      </c>
      <c r="Q266" s="13" t="s">
        <v>5517</v>
      </c>
      <c r="R266" s="13">
        <v>63807.0</v>
      </c>
      <c r="S266" s="14"/>
      <c r="T266" s="14"/>
      <c r="U266" s="13">
        <v>26366.0</v>
      </c>
      <c r="V266" s="93">
        <v>42584.0</v>
      </c>
      <c r="Y266">
        <f t="shared" si="8"/>
        <v>0</v>
      </c>
    </row>
    <row r="267">
      <c r="A267" s="10">
        <v>42576.0</v>
      </c>
      <c r="B267" s="11">
        <v>0.44166666666666665</v>
      </c>
      <c r="C267" s="13" t="s">
        <v>24</v>
      </c>
      <c r="D267" s="13" t="s">
        <v>26</v>
      </c>
      <c r="E267" s="11">
        <v>0.44166666666666665</v>
      </c>
      <c r="F267" s="13" t="s">
        <v>29</v>
      </c>
      <c r="G267" s="10">
        <v>42583.0</v>
      </c>
      <c r="H267" s="18">
        <v>42583.0</v>
      </c>
      <c r="I267" s="11">
        <v>0.5090277777777777</v>
      </c>
      <c r="J267" s="13" t="s">
        <v>5507</v>
      </c>
      <c r="K267" s="13" t="s">
        <v>33</v>
      </c>
      <c r="L267" s="13" t="s">
        <v>5520</v>
      </c>
      <c r="M267" s="13" t="s">
        <v>4186</v>
      </c>
      <c r="N267" s="13" t="s">
        <v>5522</v>
      </c>
      <c r="O267" s="13">
        <v>1.0</v>
      </c>
      <c r="P267" s="13" t="s">
        <v>5476</v>
      </c>
      <c r="Q267" s="13" t="s">
        <v>5523</v>
      </c>
      <c r="R267" s="13">
        <v>63807.0</v>
      </c>
      <c r="S267" s="14"/>
      <c r="T267" s="14"/>
      <c r="U267" s="13">
        <v>26366.0</v>
      </c>
      <c r="V267" s="93">
        <v>42584.0</v>
      </c>
      <c r="Y267">
        <f t="shared" si="8"/>
        <v>0</v>
      </c>
    </row>
    <row r="268">
      <c r="A268" s="10">
        <v>42576.0</v>
      </c>
      <c r="B268" s="11">
        <v>0.44166666666666665</v>
      </c>
      <c r="C268" s="13" t="s">
        <v>24</v>
      </c>
      <c r="D268" s="13" t="s">
        <v>26</v>
      </c>
      <c r="E268" s="11">
        <v>0.44166666666666665</v>
      </c>
      <c r="F268" s="13" t="s">
        <v>29</v>
      </c>
      <c r="G268" s="10">
        <v>42584.0</v>
      </c>
      <c r="H268" s="18">
        <v>42584.0</v>
      </c>
      <c r="I268" s="11">
        <v>0.4736111111111111</v>
      </c>
      <c r="J268" s="14"/>
      <c r="K268" s="13" t="s">
        <v>33</v>
      </c>
      <c r="L268" s="13" t="s">
        <v>5527</v>
      </c>
      <c r="M268" s="13" t="s">
        <v>4186</v>
      </c>
      <c r="N268" s="13" t="s">
        <v>5529</v>
      </c>
      <c r="O268" s="13">
        <v>1.0</v>
      </c>
      <c r="P268" s="13" t="s">
        <v>5476</v>
      </c>
      <c r="Q268" s="13" t="s">
        <v>5530</v>
      </c>
      <c r="R268" s="13">
        <v>63807.0</v>
      </c>
      <c r="S268" s="14"/>
      <c r="T268" s="14"/>
      <c r="U268" s="13">
        <v>26379.0</v>
      </c>
      <c r="V268" s="93">
        <v>42585.0</v>
      </c>
      <c r="Y268">
        <f t="shared" si="8"/>
        <v>0</v>
      </c>
    </row>
    <row r="269">
      <c r="A269" s="10">
        <v>42576.0</v>
      </c>
      <c r="B269" s="11">
        <v>0.44166666666666665</v>
      </c>
      <c r="C269" s="13" t="s">
        <v>24</v>
      </c>
      <c r="D269" s="13" t="s">
        <v>26</v>
      </c>
      <c r="E269" s="11">
        <v>0.44166666666666665</v>
      </c>
      <c r="F269" s="13" t="s">
        <v>29</v>
      </c>
      <c r="G269" s="10">
        <v>42579.0</v>
      </c>
      <c r="H269" s="18">
        <v>42578.0</v>
      </c>
      <c r="I269" s="11">
        <v>0.6458333333333334</v>
      </c>
      <c r="J269" s="14"/>
      <c r="K269" s="13" t="s">
        <v>87</v>
      </c>
      <c r="L269" s="13" t="s">
        <v>5535</v>
      </c>
      <c r="M269" s="13" t="s">
        <v>2733</v>
      </c>
      <c r="N269" s="13" t="s">
        <v>5537</v>
      </c>
      <c r="O269" s="13">
        <v>1.0</v>
      </c>
      <c r="P269" s="13" t="s">
        <v>57</v>
      </c>
      <c r="Q269" s="14"/>
      <c r="R269" s="14"/>
      <c r="S269" s="14"/>
      <c r="T269" s="14"/>
      <c r="U269" s="13">
        <v>26359.0</v>
      </c>
      <c r="V269" s="93">
        <v>42582.0</v>
      </c>
      <c r="Y269">
        <f t="shared" si="8"/>
        <v>-1</v>
      </c>
    </row>
    <row r="270">
      <c r="A270" s="10">
        <v>42576.0</v>
      </c>
      <c r="B270" s="11">
        <v>0.44166666666666665</v>
      </c>
      <c r="C270" s="13" t="s">
        <v>24</v>
      </c>
      <c r="D270" s="13" t="s">
        <v>26</v>
      </c>
      <c r="E270" s="11">
        <v>0.44166666666666665</v>
      </c>
      <c r="F270" s="13" t="s">
        <v>29</v>
      </c>
      <c r="G270" s="10">
        <v>42579.0</v>
      </c>
      <c r="H270" s="18">
        <v>42578.0</v>
      </c>
      <c r="I270" s="11">
        <v>0.6458333333333334</v>
      </c>
      <c r="J270" s="14"/>
      <c r="K270" s="13" t="s">
        <v>87</v>
      </c>
      <c r="L270" s="13" t="s">
        <v>5542</v>
      </c>
      <c r="M270" s="13" t="s">
        <v>55</v>
      </c>
      <c r="N270" s="13" t="s">
        <v>5545</v>
      </c>
      <c r="O270" s="13">
        <v>1.0</v>
      </c>
      <c r="P270" s="13" t="s">
        <v>57</v>
      </c>
      <c r="Q270" s="14"/>
      <c r="R270" s="14"/>
      <c r="S270" s="14"/>
      <c r="T270" s="14"/>
      <c r="U270" s="13">
        <v>26323.0</v>
      </c>
      <c r="V270" s="93">
        <v>42579.0</v>
      </c>
      <c r="Y270">
        <f t="shared" si="8"/>
        <v>-1</v>
      </c>
    </row>
    <row r="271">
      <c r="A271" s="10">
        <v>42576.0</v>
      </c>
      <c r="B271" s="11">
        <v>0.44166666666666665</v>
      </c>
      <c r="C271" s="13" t="s">
        <v>24</v>
      </c>
      <c r="D271" s="13" t="s">
        <v>26</v>
      </c>
      <c r="E271" s="11">
        <v>0.44166666666666665</v>
      </c>
      <c r="F271" s="13" t="s">
        <v>29</v>
      </c>
      <c r="G271" s="10">
        <v>42579.0</v>
      </c>
      <c r="H271" s="12">
        <v>42577.0</v>
      </c>
      <c r="I271" s="11">
        <v>0.6493055555555556</v>
      </c>
      <c r="J271" s="14"/>
      <c r="K271" s="13" t="s">
        <v>87</v>
      </c>
      <c r="L271" s="13" t="s">
        <v>5552</v>
      </c>
      <c r="M271" s="13" t="s">
        <v>55</v>
      </c>
      <c r="N271" s="13" t="s">
        <v>5554</v>
      </c>
      <c r="O271" s="13">
        <v>1.0</v>
      </c>
      <c r="P271" s="13" t="s">
        <v>57</v>
      </c>
      <c r="Q271" s="14"/>
      <c r="R271" s="14"/>
      <c r="S271" s="14"/>
      <c r="T271" s="14"/>
      <c r="U271" s="13">
        <v>26315.0</v>
      </c>
      <c r="V271" s="93">
        <v>42578.0</v>
      </c>
      <c r="Y271">
        <f t="shared" si="8"/>
        <v>-2</v>
      </c>
    </row>
    <row r="272">
      <c r="A272" s="10">
        <v>42576.0</v>
      </c>
      <c r="B272" s="11">
        <v>0.5152777777777777</v>
      </c>
      <c r="C272" s="13" t="s">
        <v>24</v>
      </c>
      <c r="D272" s="13" t="s">
        <v>26</v>
      </c>
      <c r="E272" s="11">
        <v>0.5152777777777777</v>
      </c>
      <c r="F272" s="13" t="s">
        <v>1489</v>
      </c>
      <c r="G272" s="10">
        <v>42587.0</v>
      </c>
      <c r="H272" s="12">
        <v>42584.0</v>
      </c>
      <c r="I272" s="11">
        <v>0.5833333333333334</v>
      </c>
      <c r="J272" s="14"/>
      <c r="K272" s="13" t="s">
        <v>336</v>
      </c>
      <c r="L272" s="13" t="s">
        <v>5560</v>
      </c>
      <c r="M272" s="13" t="s">
        <v>339</v>
      </c>
      <c r="N272" s="13" t="s">
        <v>5562</v>
      </c>
      <c r="O272" s="13">
        <v>1.0</v>
      </c>
      <c r="P272" s="13" t="s">
        <v>5563</v>
      </c>
      <c r="Q272" s="13" t="s">
        <v>5564</v>
      </c>
      <c r="R272" s="14"/>
      <c r="S272" s="14"/>
      <c r="T272" s="14"/>
      <c r="U272" s="13">
        <v>26380.0</v>
      </c>
      <c r="V272" s="93">
        <v>42585.0</v>
      </c>
      <c r="Y272">
        <f t="shared" si="8"/>
        <v>-3</v>
      </c>
    </row>
    <row r="273">
      <c r="A273" s="10">
        <v>42576.0</v>
      </c>
      <c r="B273" s="11">
        <v>0.5152777777777777</v>
      </c>
      <c r="C273" s="13" t="s">
        <v>24</v>
      </c>
      <c r="D273" s="13" t="s">
        <v>26</v>
      </c>
      <c r="E273" s="11">
        <v>0.5152777777777777</v>
      </c>
      <c r="F273" s="13" t="s">
        <v>1489</v>
      </c>
      <c r="G273" s="10">
        <v>42580.0</v>
      </c>
      <c r="H273" s="18">
        <v>42579.0</v>
      </c>
      <c r="I273" s="11">
        <v>0.44027777777777777</v>
      </c>
      <c r="J273" s="14"/>
      <c r="K273" s="13" t="s">
        <v>33</v>
      </c>
      <c r="L273" s="13" t="s">
        <v>5568</v>
      </c>
      <c r="M273" s="13" t="s">
        <v>5569</v>
      </c>
      <c r="N273" s="13" t="s">
        <v>5570</v>
      </c>
      <c r="O273" s="13">
        <v>1.0</v>
      </c>
      <c r="P273" s="13" t="s">
        <v>5571</v>
      </c>
      <c r="Q273" s="13" t="s">
        <v>5572</v>
      </c>
      <c r="R273" s="14"/>
      <c r="S273" s="14"/>
      <c r="T273" s="14"/>
      <c r="U273" s="13">
        <v>26339.0</v>
      </c>
      <c r="V273" s="93">
        <v>42580.0</v>
      </c>
      <c r="Y273">
        <f t="shared" si="8"/>
        <v>-1</v>
      </c>
    </row>
    <row r="274">
      <c r="A274" s="10">
        <v>42576.0</v>
      </c>
      <c r="B274" s="11">
        <v>0.5152777777777777</v>
      </c>
      <c r="C274" s="13" t="s">
        <v>24</v>
      </c>
      <c r="D274" s="13" t="s">
        <v>26</v>
      </c>
      <c r="E274" s="11">
        <v>0.5152777777777777</v>
      </c>
      <c r="F274" s="13" t="s">
        <v>1489</v>
      </c>
      <c r="G274" s="10">
        <v>42580.0</v>
      </c>
      <c r="H274" s="18">
        <v>42579.0</v>
      </c>
      <c r="I274" s="11">
        <v>0.44027777777777777</v>
      </c>
      <c r="J274" s="14"/>
      <c r="K274" s="13" t="s">
        <v>33</v>
      </c>
      <c r="L274" s="13" t="s">
        <v>5577</v>
      </c>
      <c r="M274" s="13" t="s">
        <v>5569</v>
      </c>
      <c r="N274" s="13" t="s">
        <v>5578</v>
      </c>
      <c r="O274" s="13">
        <v>1.0</v>
      </c>
      <c r="P274" s="13" t="s">
        <v>5571</v>
      </c>
      <c r="Q274" s="13" t="s">
        <v>5572</v>
      </c>
      <c r="R274" s="14"/>
      <c r="S274" s="14"/>
      <c r="T274" s="14"/>
      <c r="U274" s="13">
        <v>26339.0</v>
      </c>
      <c r="V274" s="93">
        <v>42580.0</v>
      </c>
      <c r="Y274">
        <f t="shared" si="8"/>
        <v>-1</v>
      </c>
    </row>
    <row r="275">
      <c r="A275" s="10">
        <v>42576.0</v>
      </c>
      <c r="B275" s="11">
        <v>0.5416666666666666</v>
      </c>
      <c r="C275" s="13" t="s">
        <v>1170</v>
      </c>
      <c r="D275" s="13" t="s">
        <v>26</v>
      </c>
      <c r="E275" s="11">
        <v>0.5381944444444444</v>
      </c>
      <c r="F275" s="13" t="s">
        <v>5584</v>
      </c>
      <c r="G275" s="10">
        <v>42579.0</v>
      </c>
      <c r="H275" s="15">
        <v>42579.0</v>
      </c>
      <c r="I275" s="11">
        <v>0.6041666666666666</v>
      </c>
      <c r="J275" s="14"/>
      <c r="K275" s="13" t="s">
        <v>587</v>
      </c>
      <c r="L275" s="13" t="s">
        <v>5586</v>
      </c>
      <c r="M275" s="13" t="s">
        <v>5588</v>
      </c>
      <c r="N275" s="13" t="s">
        <v>5589</v>
      </c>
      <c r="O275" s="13">
        <v>2.0</v>
      </c>
      <c r="P275" s="13" t="s">
        <v>1146</v>
      </c>
      <c r="Q275" s="13" t="s">
        <v>5591</v>
      </c>
      <c r="R275" s="14"/>
      <c r="S275" s="14"/>
      <c r="T275" s="14"/>
      <c r="U275" s="13">
        <v>26340.0</v>
      </c>
      <c r="V275" s="93">
        <v>42580.0</v>
      </c>
      <c r="Y275">
        <f t="shared" si="8"/>
        <v>0</v>
      </c>
    </row>
    <row r="276">
      <c r="A276" s="10">
        <v>42577.0</v>
      </c>
      <c r="B276" s="11">
        <v>0.3729166666666667</v>
      </c>
      <c r="C276" s="13" t="s">
        <v>3316</v>
      </c>
      <c r="D276" s="13" t="s">
        <v>26</v>
      </c>
      <c r="E276" s="11">
        <v>0.3729166666666667</v>
      </c>
      <c r="F276" s="13" t="s">
        <v>1489</v>
      </c>
      <c r="G276" s="10">
        <v>42585.0</v>
      </c>
      <c r="H276" s="13" t="s">
        <v>2255</v>
      </c>
      <c r="I276" s="13" t="s">
        <v>2255</v>
      </c>
      <c r="J276" s="14"/>
      <c r="K276" s="13" t="s">
        <v>5594</v>
      </c>
      <c r="L276" s="13" t="s">
        <v>5596</v>
      </c>
      <c r="M276" s="13" t="s">
        <v>2020</v>
      </c>
      <c r="N276" s="13" t="s">
        <v>5599</v>
      </c>
      <c r="O276" s="13">
        <v>1.0</v>
      </c>
      <c r="P276" s="13" t="s">
        <v>5601</v>
      </c>
      <c r="Q276" s="14"/>
      <c r="R276" s="14"/>
      <c r="S276" s="14"/>
      <c r="T276" s="14"/>
      <c r="U276" s="13" t="s">
        <v>288</v>
      </c>
      <c r="V276" s="16" t="s">
        <v>288</v>
      </c>
    </row>
    <row r="277" ht="19.5" customHeight="1">
      <c r="A277" s="10">
        <v>42577.0</v>
      </c>
      <c r="B277" s="11">
        <v>0.3729166666666667</v>
      </c>
      <c r="C277" s="13" t="s">
        <v>3316</v>
      </c>
      <c r="D277" s="13" t="s">
        <v>26</v>
      </c>
      <c r="E277" s="11">
        <v>0.3729166666666667</v>
      </c>
      <c r="F277" s="13" t="s">
        <v>1489</v>
      </c>
      <c r="G277" s="10">
        <v>42585.0</v>
      </c>
      <c r="H277" s="13" t="s">
        <v>2255</v>
      </c>
      <c r="I277" s="13" t="s">
        <v>2255</v>
      </c>
      <c r="J277" s="14"/>
      <c r="K277" s="13" t="s">
        <v>5594</v>
      </c>
      <c r="L277" s="13" t="s">
        <v>5604</v>
      </c>
      <c r="M277" s="13" t="s">
        <v>2020</v>
      </c>
      <c r="N277" s="13" t="s">
        <v>5599</v>
      </c>
      <c r="O277" s="13">
        <v>1.0</v>
      </c>
      <c r="P277" s="13" t="s">
        <v>5601</v>
      </c>
      <c r="Q277" s="14"/>
      <c r="R277" s="14"/>
      <c r="S277" s="14"/>
      <c r="T277" s="14"/>
      <c r="U277" s="13" t="s">
        <v>288</v>
      </c>
      <c r="V277" s="16" t="s">
        <v>288</v>
      </c>
    </row>
    <row r="278">
      <c r="A278" s="10">
        <v>42577.0</v>
      </c>
      <c r="B278" s="11">
        <v>0.3729166666666667</v>
      </c>
      <c r="C278" s="13" t="s">
        <v>3316</v>
      </c>
      <c r="D278" s="13" t="s">
        <v>26</v>
      </c>
      <c r="E278" s="11">
        <v>0.3729166666666667</v>
      </c>
      <c r="F278" s="13" t="s">
        <v>1489</v>
      </c>
      <c r="G278" s="10">
        <v>42585.0</v>
      </c>
      <c r="H278" s="13" t="s">
        <v>2255</v>
      </c>
      <c r="I278" s="13" t="s">
        <v>2255</v>
      </c>
      <c r="J278" s="14"/>
      <c r="K278" s="13" t="s">
        <v>5594</v>
      </c>
      <c r="L278" s="13" t="s">
        <v>5610</v>
      </c>
      <c r="M278" s="13" t="s">
        <v>2020</v>
      </c>
      <c r="N278" s="13" t="s">
        <v>5599</v>
      </c>
      <c r="O278" s="13">
        <v>1.0</v>
      </c>
      <c r="P278" s="13" t="s">
        <v>5601</v>
      </c>
      <c r="Q278" s="14"/>
      <c r="R278" s="14"/>
      <c r="S278" s="14"/>
      <c r="T278" s="14"/>
      <c r="U278" s="13" t="s">
        <v>288</v>
      </c>
      <c r="V278" s="16" t="s">
        <v>288</v>
      </c>
    </row>
    <row r="279">
      <c r="A279" s="10">
        <v>42577.0</v>
      </c>
      <c r="B279" s="11">
        <v>0.3729166666666667</v>
      </c>
      <c r="C279" s="13" t="s">
        <v>3316</v>
      </c>
      <c r="D279" s="13" t="s">
        <v>26</v>
      </c>
      <c r="E279" s="11">
        <v>0.3729166666666667</v>
      </c>
      <c r="F279" s="13" t="s">
        <v>1489</v>
      </c>
      <c r="G279" s="10">
        <v>42585.0</v>
      </c>
      <c r="H279" s="13" t="s">
        <v>2255</v>
      </c>
      <c r="I279" s="13" t="s">
        <v>2255</v>
      </c>
      <c r="J279" s="14"/>
      <c r="K279" s="13" t="s">
        <v>5594</v>
      </c>
      <c r="L279" s="13" t="s">
        <v>5615</v>
      </c>
      <c r="M279" s="13" t="s">
        <v>2020</v>
      </c>
      <c r="N279" s="13" t="s">
        <v>5599</v>
      </c>
      <c r="O279" s="13">
        <v>1.0</v>
      </c>
      <c r="P279" s="13" t="s">
        <v>5601</v>
      </c>
      <c r="Q279" s="14"/>
      <c r="R279" s="14"/>
      <c r="S279" s="14"/>
      <c r="T279" s="14"/>
      <c r="U279" s="13" t="s">
        <v>288</v>
      </c>
      <c r="V279" s="16" t="s">
        <v>288</v>
      </c>
    </row>
    <row r="280">
      <c r="A280" s="10">
        <v>42577.0</v>
      </c>
      <c r="B280" s="11">
        <v>0.3729166666666667</v>
      </c>
      <c r="C280" s="13" t="s">
        <v>3316</v>
      </c>
      <c r="D280" s="13" t="s">
        <v>26</v>
      </c>
      <c r="E280" s="11">
        <v>0.3729166666666667</v>
      </c>
      <c r="F280" s="13" t="s">
        <v>1489</v>
      </c>
      <c r="G280" s="10">
        <v>42585.0</v>
      </c>
      <c r="H280" s="13" t="s">
        <v>2255</v>
      </c>
      <c r="I280" s="13" t="s">
        <v>2255</v>
      </c>
      <c r="J280" s="14"/>
      <c r="K280" s="13" t="s">
        <v>5594</v>
      </c>
      <c r="L280" s="13" t="s">
        <v>5618</v>
      </c>
      <c r="M280" s="13" t="s">
        <v>2020</v>
      </c>
      <c r="N280" s="13" t="s">
        <v>5599</v>
      </c>
      <c r="O280" s="13">
        <v>1.0</v>
      </c>
      <c r="P280" s="13" t="s">
        <v>5601</v>
      </c>
      <c r="Q280" s="14"/>
      <c r="R280" s="14"/>
      <c r="S280" s="14"/>
      <c r="T280" s="14"/>
      <c r="U280" s="13" t="s">
        <v>288</v>
      </c>
      <c r="V280" s="16" t="s">
        <v>288</v>
      </c>
    </row>
    <row r="281">
      <c r="A281" s="10">
        <v>42577.0</v>
      </c>
      <c r="B281" s="11">
        <v>0.3729166666666667</v>
      </c>
      <c r="C281" s="13" t="s">
        <v>3316</v>
      </c>
      <c r="D281" s="13" t="s">
        <v>26</v>
      </c>
      <c r="E281" s="11">
        <v>0.3729166666666667</v>
      </c>
      <c r="F281" s="13" t="s">
        <v>1489</v>
      </c>
      <c r="G281" s="10">
        <v>42585.0</v>
      </c>
      <c r="H281" s="13" t="s">
        <v>2255</v>
      </c>
      <c r="I281" s="13" t="s">
        <v>2255</v>
      </c>
      <c r="J281" s="14"/>
      <c r="K281" s="13" t="s">
        <v>5594</v>
      </c>
      <c r="L281" s="13" t="s">
        <v>5625</v>
      </c>
      <c r="M281" s="13" t="s">
        <v>2020</v>
      </c>
      <c r="N281" s="13" t="s">
        <v>5599</v>
      </c>
      <c r="O281" s="13">
        <v>1.0</v>
      </c>
      <c r="P281" s="13" t="s">
        <v>5601</v>
      </c>
      <c r="Q281" s="14"/>
      <c r="R281" s="14"/>
      <c r="S281" s="14"/>
      <c r="T281" s="14"/>
      <c r="U281" s="13" t="s">
        <v>288</v>
      </c>
      <c r="V281" s="16" t="s">
        <v>288</v>
      </c>
    </row>
    <row r="282">
      <c r="A282" s="10">
        <v>42577.0</v>
      </c>
      <c r="B282" s="11">
        <v>0.3729166666666667</v>
      </c>
      <c r="C282" s="13" t="s">
        <v>3316</v>
      </c>
      <c r="D282" s="13" t="s">
        <v>26</v>
      </c>
      <c r="E282" s="11">
        <v>0.3729166666666667</v>
      </c>
      <c r="F282" s="13" t="s">
        <v>1489</v>
      </c>
      <c r="G282" s="10">
        <v>42585.0</v>
      </c>
      <c r="H282" s="13" t="s">
        <v>2255</v>
      </c>
      <c r="I282" s="13" t="s">
        <v>2255</v>
      </c>
      <c r="J282" s="14"/>
      <c r="K282" s="13" t="s">
        <v>5594</v>
      </c>
      <c r="L282" s="13" t="s">
        <v>5629</v>
      </c>
      <c r="M282" s="13" t="s">
        <v>2020</v>
      </c>
      <c r="N282" s="13" t="s">
        <v>5599</v>
      </c>
      <c r="O282" s="13">
        <v>1.0</v>
      </c>
      <c r="P282" s="13" t="s">
        <v>5601</v>
      </c>
      <c r="Q282" s="14"/>
      <c r="R282" s="14"/>
      <c r="S282" s="14"/>
      <c r="T282" s="14"/>
      <c r="U282" s="13" t="s">
        <v>288</v>
      </c>
      <c r="V282" s="16" t="s">
        <v>288</v>
      </c>
    </row>
    <row r="283">
      <c r="A283" s="10">
        <v>42577.0</v>
      </c>
      <c r="B283" s="11">
        <v>0.3729166666666667</v>
      </c>
      <c r="C283" s="13" t="s">
        <v>3316</v>
      </c>
      <c r="D283" s="13" t="s">
        <v>26</v>
      </c>
      <c r="E283" s="11">
        <v>0.3729166666666667</v>
      </c>
      <c r="F283" s="13" t="s">
        <v>1489</v>
      </c>
      <c r="G283" s="10">
        <v>42585.0</v>
      </c>
      <c r="H283" s="13" t="s">
        <v>2255</v>
      </c>
      <c r="I283" s="13" t="s">
        <v>2255</v>
      </c>
      <c r="J283" s="14"/>
      <c r="K283" s="13" t="s">
        <v>5594</v>
      </c>
      <c r="L283" s="13" t="s">
        <v>5633</v>
      </c>
      <c r="M283" s="13" t="s">
        <v>2020</v>
      </c>
      <c r="N283" s="13" t="s">
        <v>5599</v>
      </c>
      <c r="O283" s="13">
        <v>1.0</v>
      </c>
      <c r="P283" s="13" t="s">
        <v>5601</v>
      </c>
      <c r="Q283" s="14"/>
      <c r="R283" s="14"/>
      <c r="S283" s="14"/>
      <c r="T283" s="14"/>
      <c r="U283" s="13" t="s">
        <v>288</v>
      </c>
      <c r="V283" s="16" t="s">
        <v>288</v>
      </c>
    </row>
    <row r="284">
      <c r="A284" s="10">
        <v>42577.0</v>
      </c>
      <c r="B284" s="11">
        <v>0.3729166666666667</v>
      </c>
      <c r="C284" s="13" t="s">
        <v>3316</v>
      </c>
      <c r="D284" s="13" t="s">
        <v>26</v>
      </c>
      <c r="E284" s="11">
        <v>0.3729166666666667</v>
      </c>
      <c r="F284" s="13" t="s">
        <v>1489</v>
      </c>
      <c r="G284" s="10">
        <v>42585.0</v>
      </c>
      <c r="H284" s="13" t="s">
        <v>2255</v>
      </c>
      <c r="I284" s="13" t="s">
        <v>2255</v>
      </c>
      <c r="J284" s="14"/>
      <c r="K284" s="13" t="s">
        <v>5594</v>
      </c>
      <c r="L284" s="13" t="s">
        <v>5641</v>
      </c>
      <c r="M284" s="13" t="s">
        <v>2020</v>
      </c>
      <c r="N284" s="13" t="s">
        <v>5599</v>
      </c>
      <c r="O284" s="13">
        <v>1.0</v>
      </c>
      <c r="P284" s="13" t="s">
        <v>5601</v>
      </c>
      <c r="Q284" s="14"/>
      <c r="R284" s="14"/>
      <c r="S284" s="14"/>
      <c r="T284" s="14"/>
      <c r="U284" s="13" t="s">
        <v>288</v>
      </c>
      <c r="V284" s="16" t="s">
        <v>288</v>
      </c>
    </row>
    <row r="285">
      <c r="A285" s="10">
        <v>42577.0</v>
      </c>
      <c r="B285" s="11">
        <v>0.3729166666666667</v>
      </c>
      <c r="C285" s="13" t="s">
        <v>3316</v>
      </c>
      <c r="D285" s="13" t="s">
        <v>26</v>
      </c>
      <c r="E285" s="11">
        <v>0.3729166666666667</v>
      </c>
      <c r="F285" s="13" t="s">
        <v>1489</v>
      </c>
      <c r="G285" s="10">
        <v>42585.0</v>
      </c>
      <c r="H285" s="13" t="s">
        <v>2255</v>
      </c>
      <c r="I285" s="13" t="s">
        <v>2255</v>
      </c>
      <c r="J285" s="14"/>
      <c r="K285" s="13" t="s">
        <v>5594</v>
      </c>
      <c r="L285" s="13" t="s">
        <v>5646</v>
      </c>
      <c r="M285" s="13" t="s">
        <v>2020</v>
      </c>
      <c r="N285" s="13" t="s">
        <v>5599</v>
      </c>
      <c r="O285" s="13">
        <v>1.0</v>
      </c>
      <c r="P285" s="13" t="s">
        <v>5601</v>
      </c>
      <c r="Q285" s="14"/>
      <c r="R285" s="14"/>
      <c r="S285" s="14"/>
      <c r="T285" s="14"/>
      <c r="U285" s="13" t="s">
        <v>288</v>
      </c>
      <c r="V285" s="16" t="s">
        <v>288</v>
      </c>
    </row>
    <row r="286">
      <c r="A286" s="10">
        <v>42577.0</v>
      </c>
      <c r="B286" s="11">
        <v>0.3729166666666667</v>
      </c>
      <c r="C286" s="13" t="s">
        <v>3316</v>
      </c>
      <c r="D286" s="13" t="s">
        <v>26</v>
      </c>
      <c r="E286" s="11">
        <v>0.3729166666666667</v>
      </c>
      <c r="F286" s="13" t="s">
        <v>1489</v>
      </c>
      <c r="G286" s="10">
        <v>42585.0</v>
      </c>
      <c r="H286" s="13" t="s">
        <v>2255</v>
      </c>
      <c r="I286" s="13" t="s">
        <v>2255</v>
      </c>
      <c r="J286" s="14"/>
      <c r="K286" s="13" t="s">
        <v>5594</v>
      </c>
      <c r="L286" s="13" t="s">
        <v>5649</v>
      </c>
      <c r="M286" s="13" t="s">
        <v>2020</v>
      </c>
      <c r="N286" s="13" t="s">
        <v>5599</v>
      </c>
      <c r="O286" s="13">
        <v>1.0</v>
      </c>
      <c r="P286" s="13" t="s">
        <v>5601</v>
      </c>
      <c r="Q286" s="14"/>
      <c r="R286" s="14"/>
      <c r="S286" s="14"/>
      <c r="T286" s="14"/>
      <c r="U286" s="13" t="s">
        <v>288</v>
      </c>
      <c r="V286" s="16" t="s">
        <v>288</v>
      </c>
    </row>
    <row r="287">
      <c r="A287" s="10">
        <v>42577.0</v>
      </c>
      <c r="B287" s="11">
        <v>0.3729166666666667</v>
      </c>
      <c r="C287" s="13" t="s">
        <v>3316</v>
      </c>
      <c r="D287" s="13" t="s">
        <v>26</v>
      </c>
      <c r="E287" s="11">
        <v>0.3729166666666667</v>
      </c>
      <c r="F287" s="13" t="s">
        <v>1489</v>
      </c>
      <c r="G287" s="10">
        <v>42585.0</v>
      </c>
      <c r="H287" s="13" t="s">
        <v>2255</v>
      </c>
      <c r="I287" s="13" t="s">
        <v>2255</v>
      </c>
      <c r="J287" s="14"/>
      <c r="K287" s="13" t="s">
        <v>5594</v>
      </c>
      <c r="L287" s="13" t="s">
        <v>5652</v>
      </c>
      <c r="M287" s="13" t="s">
        <v>2020</v>
      </c>
      <c r="N287" s="13" t="s">
        <v>5599</v>
      </c>
      <c r="O287" s="13">
        <v>1.0</v>
      </c>
      <c r="P287" s="13" t="s">
        <v>5601</v>
      </c>
      <c r="Q287" s="14"/>
      <c r="R287" s="14"/>
      <c r="S287" s="14"/>
      <c r="T287" s="14"/>
      <c r="U287" s="13" t="s">
        <v>288</v>
      </c>
      <c r="V287" s="16" t="s">
        <v>288</v>
      </c>
    </row>
    <row r="288">
      <c r="A288" s="10">
        <v>42577.0</v>
      </c>
      <c r="B288" s="11">
        <v>0.3729166666666667</v>
      </c>
      <c r="C288" s="13" t="s">
        <v>3316</v>
      </c>
      <c r="D288" s="13" t="s">
        <v>26</v>
      </c>
      <c r="E288" s="11">
        <v>0.3729166666666667</v>
      </c>
      <c r="F288" s="13" t="s">
        <v>1489</v>
      </c>
      <c r="G288" s="10">
        <v>42585.0</v>
      </c>
      <c r="H288" s="13" t="s">
        <v>2255</v>
      </c>
      <c r="I288" s="13" t="s">
        <v>2255</v>
      </c>
      <c r="J288" s="14"/>
      <c r="K288" s="13" t="s">
        <v>5594</v>
      </c>
      <c r="L288" s="13" t="s">
        <v>5657</v>
      </c>
      <c r="M288" s="13" t="s">
        <v>2020</v>
      </c>
      <c r="N288" s="13" t="s">
        <v>5599</v>
      </c>
      <c r="O288" s="13">
        <v>1.0</v>
      </c>
      <c r="P288" s="13" t="s">
        <v>5601</v>
      </c>
      <c r="Q288" s="14"/>
      <c r="R288" s="14"/>
      <c r="S288" s="14"/>
      <c r="T288" s="14"/>
      <c r="U288" s="13" t="s">
        <v>288</v>
      </c>
      <c r="V288" s="16" t="s">
        <v>288</v>
      </c>
    </row>
    <row r="289">
      <c r="A289" s="10">
        <v>42577.0</v>
      </c>
      <c r="B289" s="11">
        <v>0.3729166666666667</v>
      </c>
      <c r="C289" s="13" t="s">
        <v>3316</v>
      </c>
      <c r="D289" s="13" t="s">
        <v>26</v>
      </c>
      <c r="E289" s="11">
        <v>0.3729166666666667</v>
      </c>
      <c r="F289" s="13" t="s">
        <v>1489</v>
      </c>
      <c r="G289" s="10">
        <v>42585.0</v>
      </c>
      <c r="H289" s="13" t="s">
        <v>2255</v>
      </c>
      <c r="I289" s="13" t="s">
        <v>2255</v>
      </c>
      <c r="J289" s="14"/>
      <c r="K289" s="13" t="s">
        <v>5594</v>
      </c>
      <c r="L289" s="13" t="s">
        <v>5661</v>
      </c>
      <c r="M289" s="13" t="s">
        <v>2020</v>
      </c>
      <c r="N289" s="13" t="s">
        <v>5599</v>
      </c>
      <c r="O289" s="13">
        <v>1.0</v>
      </c>
      <c r="P289" s="13" t="s">
        <v>5601</v>
      </c>
      <c r="Q289" s="14"/>
      <c r="R289" s="14"/>
      <c r="S289" s="14"/>
      <c r="T289" s="14"/>
      <c r="U289" s="13" t="s">
        <v>288</v>
      </c>
      <c r="V289" s="16" t="s">
        <v>288</v>
      </c>
    </row>
    <row r="290">
      <c r="A290" s="10">
        <v>42577.0</v>
      </c>
      <c r="B290" s="11">
        <v>0.3729166666666667</v>
      </c>
      <c r="C290" s="13" t="s">
        <v>3316</v>
      </c>
      <c r="D290" s="13" t="s">
        <v>26</v>
      </c>
      <c r="E290" s="11">
        <v>0.3729166666666667</v>
      </c>
      <c r="F290" s="13" t="s">
        <v>1489</v>
      </c>
      <c r="G290" s="10">
        <v>42585.0</v>
      </c>
      <c r="H290" s="13" t="s">
        <v>2255</v>
      </c>
      <c r="I290" s="13" t="s">
        <v>2255</v>
      </c>
      <c r="J290" s="14"/>
      <c r="K290" s="13" t="s">
        <v>5594</v>
      </c>
      <c r="L290" s="13" t="s">
        <v>5667</v>
      </c>
      <c r="M290" s="13" t="s">
        <v>2020</v>
      </c>
      <c r="N290" s="13" t="s">
        <v>5599</v>
      </c>
      <c r="O290" s="13">
        <v>1.0</v>
      </c>
      <c r="P290" s="13" t="s">
        <v>5601</v>
      </c>
      <c r="Q290" s="14"/>
      <c r="R290" s="14"/>
      <c r="S290" s="14"/>
      <c r="T290" s="14"/>
      <c r="U290" s="13" t="s">
        <v>288</v>
      </c>
      <c r="V290" s="16" t="s">
        <v>288</v>
      </c>
    </row>
    <row r="291">
      <c r="A291" s="10">
        <v>42577.0</v>
      </c>
      <c r="B291" s="11">
        <v>0.3729166666666667</v>
      </c>
      <c r="C291" s="13" t="s">
        <v>3316</v>
      </c>
      <c r="D291" s="13" t="s">
        <v>26</v>
      </c>
      <c r="E291" s="11">
        <v>0.3729166666666667</v>
      </c>
      <c r="F291" s="13" t="s">
        <v>1489</v>
      </c>
      <c r="G291" s="10">
        <v>42585.0</v>
      </c>
      <c r="H291" s="13" t="s">
        <v>2255</v>
      </c>
      <c r="I291" s="13" t="s">
        <v>2255</v>
      </c>
      <c r="J291" s="14"/>
      <c r="K291" s="13" t="s">
        <v>5594</v>
      </c>
      <c r="L291" s="13" t="s">
        <v>5672</v>
      </c>
      <c r="M291" s="13" t="s">
        <v>2020</v>
      </c>
      <c r="N291" s="13" t="s">
        <v>5599</v>
      </c>
      <c r="O291" s="13">
        <v>1.0</v>
      </c>
      <c r="P291" s="13" t="s">
        <v>5601</v>
      </c>
      <c r="Q291" s="14"/>
      <c r="R291" s="14"/>
      <c r="S291" s="14"/>
      <c r="T291" s="14"/>
      <c r="U291" s="13" t="s">
        <v>288</v>
      </c>
      <c r="V291" s="16" t="s">
        <v>288</v>
      </c>
    </row>
    <row r="292">
      <c r="A292" s="10">
        <v>42577.0</v>
      </c>
      <c r="B292" s="11">
        <v>0.3729166666666667</v>
      </c>
      <c r="C292" s="13" t="s">
        <v>3316</v>
      </c>
      <c r="D292" s="13" t="s">
        <v>26</v>
      </c>
      <c r="E292" s="11">
        <v>0.3729166666666667</v>
      </c>
      <c r="F292" s="13" t="s">
        <v>1489</v>
      </c>
      <c r="G292" s="10">
        <v>42585.0</v>
      </c>
      <c r="H292" s="13" t="s">
        <v>2255</v>
      </c>
      <c r="I292" s="13" t="s">
        <v>2255</v>
      </c>
      <c r="J292" s="14"/>
      <c r="K292" s="13" t="s">
        <v>5594</v>
      </c>
      <c r="L292" s="13" t="s">
        <v>5675</v>
      </c>
      <c r="M292" s="13" t="s">
        <v>2020</v>
      </c>
      <c r="N292" s="13" t="s">
        <v>5599</v>
      </c>
      <c r="O292" s="13">
        <v>1.0</v>
      </c>
      <c r="P292" s="13" t="s">
        <v>5601</v>
      </c>
      <c r="Q292" s="14"/>
      <c r="R292" s="14"/>
      <c r="S292" s="14"/>
      <c r="T292" s="14"/>
      <c r="U292" s="13" t="s">
        <v>288</v>
      </c>
      <c r="V292" s="16" t="s">
        <v>288</v>
      </c>
    </row>
    <row r="293">
      <c r="A293" s="10">
        <v>42577.0</v>
      </c>
      <c r="B293" s="11">
        <v>0.3729166666666667</v>
      </c>
      <c r="C293" s="13" t="s">
        <v>3316</v>
      </c>
      <c r="D293" s="13" t="s">
        <v>26</v>
      </c>
      <c r="E293" s="11">
        <v>0.3729166666666667</v>
      </c>
      <c r="F293" s="13" t="s">
        <v>1489</v>
      </c>
      <c r="G293" s="10">
        <v>42585.0</v>
      </c>
      <c r="H293" s="13" t="s">
        <v>2255</v>
      </c>
      <c r="I293" s="13" t="s">
        <v>2255</v>
      </c>
      <c r="J293" s="14"/>
      <c r="K293" s="13" t="s">
        <v>5594</v>
      </c>
      <c r="L293" s="13" t="s">
        <v>5681</v>
      </c>
      <c r="M293" s="13" t="s">
        <v>2020</v>
      </c>
      <c r="N293" s="13" t="s">
        <v>5599</v>
      </c>
      <c r="O293" s="13">
        <v>1.0</v>
      </c>
      <c r="P293" s="13" t="s">
        <v>5601</v>
      </c>
      <c r="Q293" s="14"/>
      <c r="R293" s="14"/>
      <c r="S293" s="14"/>
      <c r="T293" s="14"/>
      <c r="U293" s="13" t="s">
        <v>288</v>
      </c>
      <c r="V293" s="16" t="s">
        <v>288</v>
      </c>
    </row>
    <row r="294" ht="20.25" customHeight="1">
      <c r="A294" s="10">
        <v>42577.0</v>
      </c>
      <c r="B294" s="11">
        <v>0.3729166666666667</v>
      </c>
      <c r="C294" s="13" t="s">
        <v>3316</v>
      </c>
      <c r="D294" s="13" t="s">
        <v>26</v>
      </c>
      <c r="E294" s="11">
        <v>0.3729166666666667</v>
      </c>
      <c r="F294" s="13" t="s">
        <v>1489</v>
      </c>
      <c r="G294" s="10">
        <v>42585.0</v>
      </c>
      <c r="H294" s="13" t="s">
        <v>2255</v>
      </c>
      <c r="I294" s="13" t="s">
        <v>2255</v>
      </c>
      <c r="J294" s="14"/>
      <c r="K294" s="13" t="s">
        <v>5594</v>
      </c>
      <c r="L294" s="13" t="s">
        <v>5684</v>
      </c>
      <c r="M294" s="13" t="s">
        <v>2020</v>
      </c>
      <c r="N294" s="13" t="s">
        <v>5599</v>
      </c>
      <c r="O294" s="13">
        <v>1.0</v>
      </c>
      <c r="P294" s="13" t="s">
        <v>5601</v>
      </c>
      <c r="Q294" s="14"/>
      <c r="R294" s="14"/>
      <c r="S294" s="14"/>
      <c r="T294" s="14"/>
      <c r="U294" s="13" t="s">
        <v>288</v>
      </c>
      <c r="V294" s="16" t="s">
        <v>288</v>
      </c>
    </row>
    <row r="295">
      <c r="A295" s="10">
        <v>42577.0</v>
      </c>
      <c r="B295" s="11">
        <v>0.3729166666666667</v>
      </c>
      <c r="C295" s="13" t="s">
        <v>3316</v>
      </c>
      <c r="D295" s="13" t="s">
        <v>26</v>
      </c>
      <c r="E295" s="11">
        <v>0.3729166666666667</v>
      </c>
      <c r="F295" s="13" t="s">
        <v>1489</v>
      </c>
      <c r="G295" s="10">
        <v>42585.0</v>
      </c>
      <c r="H295" s="13" t="s">
        <v>2255</v>
      </c>
      <c r="I295" s="13" t="s">
        <v>2255</v>
      </c>
      <c r="J295" s="14"/>
      <c r="K295" s="13" t="s">
        <v>5594</v>
      </c>
      <c r="L295" s="13" t="s">
        <v>5689</v>
      </c>
      <c r="M295" s="13" t="s">
        <v>2020</v>
      </c>
      <c r="N295" s="13" t="s">
        <v>5599</v>
      </c>
      <c r="O295" s="13">
        <v>1.0</v>
      </c>
      <c r="P295" s="13" t="s">
        <v>5601</v>
      </c>
      <c r="Q295" s="14"/>
      <c r="R295" s="14"/>
      <c r="S295" s="14"/>
      <c r="T295" s="14"/>
      <c r="U295" s="13" t="s">
        <v>288</v>
      </c>
      <c r="V295" s="16" t="s">
        <v>288</v>
      </c>
    </row>
    <row r="296">
      <c r="A296" s="10">
        <v>42577.0</v>
      </c>
      <c r="B296" s="11">
        <v>0.3729166666666667</v>
      </c>
      <c r="C296" s="13" t="s">
        <v>3316</v>
      </c>
      <c r="D296" s="13" t="s">
        <v>26</v>
      </c>
      <c r="E296" s="11">
        <v>0.3729166666666667</v>
      </c>
      <c r="F296" s="13" t="s">
        <v>1489</v>
      </c>
      <c r="G296" s="10">
        <v>42585.0</v>
      </c>
      <c r="H296" s="13" t="s">
        <v>2255</v>
      </c>
      <c r="I296" s="13" t="s">
        <v>2255</v>
      </c>
      <c r="J296" s="14"/>
      <c r="K296" s="13" t="s">
        <v>5594</v>
      </c>
      <c r="L296" s="13" t="s">
        <v>5694</v>
      </c>
      <c r="M296" s="13" t="s">
        <v>2020</v>
      </c>
      <c r="N296" s="13" t="s">
        <v>5599</v>
      </c>
      <c r="O296" s="13">
        <v>1.0</v>
      </c>
      <c r="P296" s="13" t="s">
        <v>5601</v>
      </c>
      <c r="Q296" s="14"/>
      <c r="R296" s="14"/>
      <c r="S296" s="14"/>
      <c r="T296" s="14"/>
      <c r="U296" s="13" t="s">
        <v>288</v>
      </c>
      <c r="V296" s="16" t="s">
        <v>288</v>
      </c>
    </row>
    <row r="297">
      <c r="A297" s="10">
        <v>42577.0</v>
      </c>
      <c r="B297" s="11">
        <v>0.3729166666666667</v>
      </c>
      <c r="C297" s="13" t="s">
        <v>3316</v>
      </c>
      <c r="D297" s="13" t="s">
        <v>26</v>
      </c>
      <c r="E297" s="11">
        <v>0.3729166666666667</v>
      </c>
      <c r="F297" s="13" t="s">
        <v>1489</v>
      </c>
      <c r="G297" s="10">
        <v>42585.0</v>
      </c>
      <c r="H297" s="13" t="s">
        <v>2255</v>
      </c>
      <c r="I297" s="13" t="s">
        <v>2255</v>
      </c>
      <c r="J297" s="9"/>
      <c r="K297" s="13" t="s">
        <v>5594</v>
      </c>
      <c r="L297" s="13" t="s">
        <v>5697</v>
      </c>
      <c r="M297" s="13" t="s">
        <v>2020</v>
      </c>
      <c r="N297" s="13" t="s">
        <v>5599</v>
      </c>
      <c r="O297" s="13">
        <v>1.0</v>
      </c>
      <c r="P297" s="13" t="s">
        <v>5601</v>
      </c>
      <c r="Q297" s="9"/>
      <c r="R297" s="9"/>
      <c r="S297" s="9"/>
      <c r="T297" s="9"/>
      <c r="U297" s="13" t="s">
        <v>288</v>
      </c>
      <c r="V297" s="16" t="s">
        <v>288</v>
      </c>
      <c r="W297" s="28"/>
      <c r="X297" s="28"/>
      <c r="Z297" s="28"/>
    </row>
    <row r="298">
      <c r="A298" s="10">
        <v>42577.0</v>
      </c>
      <c r="B298" s="11">
        <v>0.3729166666666667</v>
      </c>
      <c r="C298" s="13" t="s">
        <v>3316</v>
      </c>
      <c r="D298" s="13" t="s">
        <v>26</v>
      </c>
      <c r="E298" s="11">
        <v>0.3729166666666667</v>
      </c>
      <c r="F298" s="13" t="s">
        <v>1489</v>
      </c>
      <c r="G298" s="10">
        <v>42585.0</v>
      </c>
      <c r="H298" s="13" t="s">
        <v>2255</v>
      </c>
      <c r="I298" s="13" t="s">
        <v>2255</v>
      </c>
      <c r="J298" s="14"/>
      <c r="K298" s="13" t="s">
        <v>5594</v>
      </c>
      <c r="L298" s="13" t="s">
        <v>5703</v>
      </c>
      <c r="M298" s="13" t="s">
        <v>2020</v>
      </c>
      <c r="N298" s="13" t="s">
        <v>5599</v>
      </c>
      <c r="O298" s="13">
        <v>1.0</v>
      </c>
      <c r="P298" s="13" t="s">
        <v>5601</v>
      </c>
      <c r="Q298" s="14"/>
      <c r="R298" s="14"/>
      <c r="S298" s="14"/>
      <c r="T298" s="14"/>
      <c r="U298" s="13" t="s">
        <v>288</v>
      </c>
      <c r="V298" s="16" t="s">
        <v>288</v>
      </c>
    </row>
    <row r="299">
      <c r="A299" s="10">
        <v>42577.0</v>
      </c>
      <c r="B299" s="11">
        <v>0.3729166666666667</v>
      </c>
      <c r="C299" s="13" t="s">
        <v>3316</v>
      </c>
      <c r="D299" s="13" t="s">
        <v>26</v>
      </c>
      <c r="E299" s="11">
        <v>0.3729166666666667</v>
      </c>
      <c r="F299" s="13" t="s">
        <v>1489</v>
      </c>
      <c r="G299" s="10">
        <v>42585.0</v>
      </c>
      <c r="H299" s="13" t="s">
        <v>2255</v>
      </c>
      <c r="I299" s="13" t="s">
        <v>2255</v>
      </c>
      <c r="J299" s="14"/>
      <c r="K299" s="13" t="s">
        <v>5594</v>
      </c>
      <c r="L299" s="13" t="s">
        <v>5706</v>
      </c>
      <c r="M299" s="13" t="s">
        <v>2020</v>
      </c>
      <c r="N299" s="13" t="s">
        <v>5599</v>
      </c>
      <c r="O299" s="13">
        <v>1.0</v>
      </c>
      <c r="P299" s="13" t="s">
        <v>5601</v>
      </c>
      <c r="Q299" s="14"/>
      <c r="R299" s="14"/>
      <c r="S299" s="14"/>
      <c r="T299" s="14"/>
      <c r="U299" s="13" t="s">
        <v>288</v>
      </c>
      <c r="V299" s="16" t="s">
        <v>288</v>
      </c>
    </row>
    <row r="300">
      <c r="A300" s="10">
        <v>42577.0</v>
      </c>
      <c r="B300" s="11">
        <v>0.3729166666666667</v>
      </c>
      <c r="C300" s="13" t="s">
        <v>3316</v>
      </c>
      <c r="D300" s="13" t="s">
        <v>26</v>
      </c>
      <c r="E300" s="11">
        <v>0.3729166666666667</v>
      </c>
      <c r="F300" s="13" t="s">
        <v>1489</v>
      </c>
      <c r="G300" s="10">
        <v>42585.0</v>
      </c>
      <c r="H300" s="13" t="s">
        <v>2255</v>
      </c>
      <c r="I300" s="13" t="s">
        <v>2255</v>
      </c>
      <c r="J300" s="14"/>
      <c r="K300" s="13" t="s">
        <v>5594</v>
      </c>
      <c r="L300" s="13" t="s">
        <v>5713</v>
      </c>
      <c r="M300" s="13" t="s">
        <v>2020</v>
      </c>
      <c r="N300" s="13" t="s">
        <v>5599</v>
      </c>
      <c r="O300" s="13">
        <v>1.0</v>
      </c>
      <c r="P300" s="13" t="s">
        <v>5601</v>
      </c>
      <c r="Q300" s="14"/>
      <c r="R300" s="14"/>
      <c r="S300" s="14"/>
      <c r="T300" s="14"/>
      <c r="U300" s="13" t="s">
        <v>288</v>
      </c>
      <c r="V300" s="16" t="s">
        <v>288</v>
      </c>
    </row>
    <row r="301">
      <c r="A301" s="10">
        <v>42577.0</v>
      </c>
      <c r="B301" s="11">
        <v>0.3729166666666667</v>
      </c>
      <c r="C301" s="13" t="s">
        <v>3316</v>
      </c>
      <c r="D301" s="13" t="s">
        <v>26</v>
      </c>
      <c r="E301" s="11">
        <v>0.3729166666666667</v>
      </c>
      <c r="F301" s="13" t="s">
        <v>1489</v>
      </c>
      <c r="G301" s="10">
        <v>42585.0</v>
      </c>
      <c r="H301" s="13" t="s">
        <v>2255</v>
      </c>
      <c r="I301" s="13" t="s">
        <v>2255</v>
      </c>
      <c r="J301" s="14"/>
      <c r="K301" s="13" t="s">
        <v>5594</v>
      </c>
      <c r="L301" s="13" t="s">
        <v>5720</v>
      </c>
      <c r="M301" s="13" t="s">
        <v>2020</v>
      </c>
      <c r="N301" s="13" t="s">
        <v>5599</v>
      </c>
      <c r="O301" s="13">
        <v>1.0</v>
      </c>
      <c r="P301" s="13" t="s">
        <v>5601</v>
      </c>
      <c r="Q301" s="14"/>
      <c r="R301" s="14"/>
      <c r="S301" s="14"/>
      <c r="T301" s="14"/>
      <c r="U301" s="13" t="s">
        <v>288</v>
      </c>
      <c r="V301" s="16" t="s">
        <v>288</v>
      </c>
    </row>
    <row r="302">
      <c r="A302" s="10">
        <v>42577.0</v>
      </c>
      <c r="B302" s="11">
        <v>0.3729166666666667</v>
      </c>
      <c r="C302" s="13" t="s">
        <v>3316</v>
      </c>
      <c r="D302" s="13" t="s">
        <v>26</v>
      </c>
      <c r="E302" s="11">
        <v>0.3729166666666667</v>
      </c>
      <c r="F302" s="13" t="s">
        <v>1489</v>
      </c>
      <c r="G302" s="10">
        <v>42585.0</v>
      </c>
      <c r="H302" s="13" t="s">
        <v>2255</v>
      </c>
      <c r="I302" s="13" t="s">
        <v>2255</v>
      </c>
      <c r="J302" s="14"/>
      <c r="K302" s="13" t="s">
        <v>5594</v>
      </c>
      <c r="L302" s="13" t="s">
        <v>5727</v>
      </c>
      <c r="M302" s="13" t="s">
        <v>2020</v>
      </c>
      <c r="N302" s="13" t="s">
        <v>5599</v>
      </c>
      <c r="O302" s="13">
        <v>1.0</v>
      </c>
      <c r="P302" s="13" t="s">
        <v>5601</v>
      </c>
      <c r="Q302" s="14"/>
      <c r="R302" s="14"/>
      <c r="S302" s="14"/>
      <c r="T302" s="14"/>
      <c r="U302" s="13" t="s">
        <v>288</v>
      </c>
      <c r="V302" s="16" t="s">
        <v>288</v>
      </c>
    </row>
    <row r="303">
      <c r="A303" s="10">
        <v>42577.0</v>
      </c>
      <c r="B303" s="11">
        <v>0.3729166666666667</v>
      </c>
      <c r="C303" s="13" t="s">
        <v>3316</v>
      </c>
      <c r="D303" s="13" t="s">
        <v>26</v>
      </c>
      <c r="E303" s="11">
        <v>0.3729166666666667</v>
      </c>
      <c r="F303" s="13" t="s">
        <v>1489</v>
      </c>
      <c r="G303" s="10">
        <v>42585.0</v>
      </c>
      <c r="H303" s="13" t="s">
        <v>2255</v>
      </c>
      <c r="I303" s="13" t="s">
        <v>2255</v>
      </c>
      <c r="J303" s="14"/>
      <c r="K303" s="13" t="s">
        <v>5594</v>
      </c>
      <c r="L303" s="13" t="s">
        <v>5732</v>
      </c>
      <c r="M303" s="13" t="s">
        <v>2020</v>
      </c>
      <c r="N303" s="13" t="s">
        <v>5599</v>
      </c>
      <c r="O303" s="13">
        <v>1.0</v>
      </c>
      <c r="P303" s="13" t="s">
        <v>5601</v>
      </c>
      <c r="Q303" s="14"/>
      <c r="R303" s="14"/>
      <c r="S303" s="14"/>
      <c r="T303" s="14"/>
      <c r="U303" s="13" t="s">
        <v>288</v>
      </c>
      <c r="V303" s="16" t="s">
        <v>288</v>
      </c>
    </row>
    <row r="304">
      <c r="A304" s="10">
        <v>42577.0</v>
      </c>
      <c r="B304" s="11">
        <v>0.3729166666666667</v>
      </c>
      <c r="C304" s="13" t="s">
        <v>3316</v>
      </c>
      <c r="D304" s="13" t="s">
        <v>26</v>
      </c>
      <c r="E304" s="11">
        <v>0.3729166666666667</v>
      </c>
      <c r="F304" s="13" t="s">
        <v>1489</v>
      </c>
      <c r="G304" s="10">
        <v>42585.0</v>
      </c>
      <c r="H304" s="13" t="s">
        <v>2255</v>
      </c>
      <c r="I304" s="13" t="s">
        <v>2255</v>
      </c>
      <c r="J304" s="14"/>
      <c r="K304" s="13" t="s">
        <v>5594</v>
      </c>
      <c r="L304" s="13" t="s">
        <v>5737</v>
      </c>
      <c r="M304" s="13" t="s">
        <v>2020</v>
      </c>
      <c r="N304" s="13" t="s">
        <v>5599</v>
      </c>
      <c r="O304" s="13">
        <v>1.0</v>
      </c>
      <c r="P304" s="13" t="s">
        <v>5601</v>
      </c>
      <c r="Q304" s="14"/>
      <c r="R304" s="14"/>
      <c r="S304" s="14"/>
      <c r="T304" s="14"/>
      <c r="U304" s="13" t="s">
        <v>288</v>
      </c>
      <c r="V304" s="16" t="s">
        <v>288</v>
      </c>
    </row>
    <row r="305">
      <c r="A305" s="10">
        <v>42577.0</v>
      </c>
      <c r="B305" s="11">
        <v>0.3729166666666667</v>
      </c>
      <c r="C305" s="13" t="s">
        <v>3316</v>
      </c>
      <c r="D305" s="13" t="s">
        <v>26</v>
      </c>
      <c r="E305" s="11">
        <v>0.3729166666666667</v>
      </c>
      <c r="F305" s="13" t="s">
        <v>1489</v>
      </c>
      <c r="G305" s="10">
        <v>42585.0</v>
      </c>
      <c r="H305" s="13" t="s">
        <v>2255</v>
      </c>
      <c r="I305" s="13" t="s">
        <v>2255</v>
      </c>
      <c r="J305" s="14"/>
      <c r="K305" s="13" t="s">
        <v>5594</v>
      </c>
      <c r="L305" s="13" t="s">
        <v>5742</v>
      </c>
      <c r="M305" s="13" t="s">
        <v>2020</v>
      </c>
      <c r="N305" s="13" t="s">
        <v>5599</v>
      </c>
      <c r="O305" s="13">
        <v>1.0</v>
      </c>
      <c r="P305" s="13" t="s">
        <v>5601</v>
      </c>
      <c r="Q305" s="14"/>
      <c r="R305" s="14"/>
      <c r="S305" s="14"/>
      <c r="T305" s="14"/>
      <c r="U305" s="13" t="s">
        <v>288</v>
      </c>
      <c r="V305" s="16" t="s">
        <v>288</v>
      </c>
    </row>
    <row r="306">
      <c r="A306" s="10">
        <v>42577.0</v>
      </c>
      <c r="B306" s="11">
        <v>0.3729166666666667</v>
      </c>
      <c r="C306" s="13" t="s">
        <v>3316</v>
      </c>
      <c r="D306" s="13" t="s">
        <v>26</v>
      </c>
      <c r="E306" s="11">
        <v>0.3729166666666667</v>
      </c>
      <c r="F306" s="13" t="s">
        <v>1489</v>
      </c>
      <c r="G306" s="10">
        <v>42585.0</v>
      </c>
      <c r="H306" s="13" t="s">
        <v>2255</v>
      </c>
      <c r="I306" s="13" t="s">
        <v>2255</v>
      </c>
      <c r="J306" s="14"/>
      <c r="K306" s="13" t="s">
        <v>5594</v>
      </c>
      <c r="L306" s="13" t="s">
        <v>5751</v>
      </c>
      <c r="M306" s="13" t="s">
        <v>2020</v>
      </c>
      <c r="N306" s="13" t="s">
        <v>5599</v>
      </c>
      <c r="O306" s="13">
        <v>1.0</v>
      </c>
      <c r="P306" s="13" t="s">
        <v>5601</v>
      </c>
      <c r="Q306" s="14"/>
      <c r="R306" s="14"/>
      <c r="S306" s="14"/>
      <c r="T306" s="14"/>
      <c r="U306" s="13" t="s">
        <v>288</v>
      </c>
      <c r="V306" s="16" t="s">
        <v>288</v>
      </c>
    </row>
    <row r="307">
      <c r="A307" s="10">
        <v>42577.0</v>
      </c>
      <c r="B307" s="11">
        <v>0.3729166666666667</v>
      </c>
      <c r="C307" s="13" t="s">
        <v>3316</v>
      </c>
      <c r="D307" s="13" t="s">
        <v>26</v>
      </c>
      <c r="E307" s="11">
        <v>0.3729166666666667</v>
      </c>
      <c r="F307" s="13" t="s">
        <v>1489</v>
      </c>
      <c r="G307" s="10">
        <v>42585.0</v>
      </c>
      <c r="H307" s="13" t="s">
        <v>2255</v>
      </c>
      <c r="I307" s="13" t="s">
        <v>2255</v>
      </c>
      <c r="J307" s="14"/>
      <c r="K307" s="13" t="s">
        <v>5594</v>
      </c>
      <c r="L307" s="13" t="s">
        <v>5762</v>
      </c>
      <c r="M307" s="13" t="s">
        <v>2020</v>
      </c>
      <c r="N307" s="13" t="s">
        <v>5599</v>
      </c>
      <c r="O307" s="13">
        <v>1.0</v>
      </c>
      <c r="P307" s="13" t="s">
        <v>5601</v>
      </c>
      <c r="Q307" s="14"/>
      <c r="R307" s="14"/>
      <c r="S307" s="14"/>
      <c r="T307" s="14"/>
      <c r="U307" s="13" t="s">
        <v>288</v>
      </c>
      <c r="V307" s="16" t="s">
        <v>288</v>
      </c>
    </row>
    <row r="308">
      <c r="A308" s="10">
        <v>42577.0</v>
      </c>
      <c r="B308" s="11">
        <v>0.3729166666666667</v>
      </c>
      <c r="C308" s="13" t="s">
        <v>3316</v>
      </c>
      <c r="D308" s="13" t="s">
        <v>26</v>
      </c>
      <c r="E308" s="11">
        <v>0.3729166666666667</v>
      </c>
      <c r="F308" s="13" t="s">
        <v>1489</v>
      </c>
      <c r="G308" s="10">
        <v>42585.0</v>
      </c>
      <c r="H308" s="13" t="s">
        <v>2255</v>
      </c>
      <c r="I308" s="13" t="s">
        <v>2255</v>
      </c>
      <c r="J308" s="14"/>
      <c r="K308" s="13" t="s">
        <v>5594</v>
      </c>
      <c r="L308" s="13" t="s">
        <v>5766</v>
      </c>
      <c r="M308" s="13" t="s">
        <v>2020</v>
      </c>
      <c r="N308" s="13" t="s">
        <v>5599</v>
      </c>
      <c r="O308" s="13">
        <v>1.0</v>
      </c>
      <c r="P308" s="13" t="s">
        <v>5601</v>
      </c>
      <c r="Q308" s="14"/>
      <c r="R308" s="14"/>
      <c r="S308" s="14"/>
      <c r="T308" s="14"/>
      <c r="U308" s="13" t="s">
        <v>288</v>
      </c>
      <c r="V308" s="16" t="s">
        <v>288</v>
      </c>
    </row>
    <row r="309">
      <c r="A309" s="10">
        <v>42577.0</v>
      </c>
      <c r="B309" s="11">
        <v>0.3729166666666667</v>
      </c>
      <c r="C309" s="13" t="s">
        <v>3316</v>
      </c>
      <c r="D309" s="13" t="s">
        <v>26</v>
      </c>
      <c r="E309" s="11">
        <v>0.3729166666666667</v>
      </c>
      <c r="F309" s="13" t="s">
        <v>1489</v>
      </c>
      <c r="G309" s="10">
        <v>42585.0</v>
      </c>
      <c r="H309" s="13" t="s">
        <v>2255</v>
      </c>
      <c r="I309" s="13" t="s">
        <v>2255</v>
      </c>
      <c r="J309" s="14"/>
      <c r="K309" s="13" t="s">
        <v>5594</v>
      </c>
      <c r="L309" s="13" t="s">
        <v>5772</v>
      </c>
      <c r="M309" s="13" t="s">
        <v>2020</v>
      </c>
      <c r="N309" s="13" t="s">
        <v>5599</v>
      </c>
      <c r="O309" s="13">
        <v>1.0</v>
      </c>
      <c r="P309" s="13" t="s">
        <v>5601</v>
      </c>
      <c r="Q309" s="14"/>
      <c r="R309" s="14"/>
      <c r="S309" s="14"/>
      <c r="T309" s="14"/>
      <c r="U309" s="13" t="s">
        <v>288</v>
      </c>
      <c r="V309" s="16" t="s">
        <v>288</v>
      </c>
    </row>
    <row r="310">
      <c r="A310" s="10">
        <v>42577.0</v>
      </c>
      <c r="B310" s="11">
        <v>0.3729166666666667</v>
      </c>
      <c r="C310" s="13" t="s">
        <v>3316</v>
      </c>
      <c r="D310" s="13" t="s">
        <v>26</v>
      </c>
      <c r="E310" s="11">
        <v>0.3729166666666667</v>
      </c>
      <c r="F310" s="13" t="s">
        <v>1489</v>
      </c>
      <c r="G310" s="10">
        <v>42585.0</v>
      </c>
      <c r="H310" s="13" t="s">
        <v>2255</v>
      </c>
      <c r="I310" s="13" t="s">
        <v>2255</v>
      </c>
      <c r="J310" s="14"/>
      <c r="K310" s="13" t="s">
        <v>5594</v>
      </c>
      <c r="L310" s="13" t="s">
        <v>5779</v>
      </c>
      <c r="M310" s="13" t="s">
        <v>2020</v>
      </c>
      <c r="N310" s="13" t="s">
        <v>5599</v>
      </c>
      <c r="O310" s="13">
        <v>1.0</v>
      </c>
      <c r="P310" s="13" t="s">
        <v>5601</v>
      </c>
      <c r="Q310" s="14"/>
      <c r="R310" s="14"/>
      <c r="S310" s="14"/>
      <c r="T310" s="14"/>
      <c r="U310" s="13" t="s">
        <v>288</v>
      </c>
      <c r="V310" s="16" t="s">
        <v>288</v>
      </c>
    </row>
    <row r="311">
      <c r="A311" s="10">
        <v>42577.0</v>
      </c>
      <c r="B311" s="11">
        <v>0.3729166666666667</v>
      </c>
      <c r="C311" s="13" t="s">
        <v>3316</v>
      </c>
      <c r="D311" s="13" t="s">
        <v>26</v>
      </c>
      <c r="E311" s="11">
        <v>0.3729166666666667</v>
      </c>
      <c r="F311" s="13" t="s">
        <v>1489</v>
      </c>
      <c r="G311" s="10">
        <v>42585.0</v>
      </c>
      <c r="H311" s="13" t="s">
        <v>2255</v>
      </c>
      <c r="I311" s="13" t="s">
        <v>2255</v>
      </c>
      <c r="J311" s="14"/>
      <c r="K311" s="13" t="s">
        <v>5594</v>
      </c>
      <c r="L311" s="13" t="s">
        <v>5784</v>
      </c>
      <c r="M311" s="13" t="s">
        <v>2020</v>
      </c>
      <c r="N311" s="13" t="s">
        <v>5599</v>
      </c>
      <c r="O311" s="13">
        <v>1.0</v>
      </c>
      <c r="P311" s="13" t="s">
        <v>5601</v>
      </c>
      <c r="Q311" s="14"/>
      <c r="R311" s="14"/>
      <c r="S311" s="14"/>
      <c r="T311" s="14"/>
      <c r="U311" s="13" t="s">
        <v>288</v>
      </c>
      <c r="V311" s="16" t="s">
        <v>288</v>
      </c>
    </row>
    <row r="312">
      <c r="A312" s="10">
        <v>42577.0</v>
      </c>
      <c r="B312" s="11">
        <v>0.3729166666666667</v>
      </c>
      <c r="C312" s="13" t="s">
        <v>3316</v>
      </c>
      <c r="D312" s="13" t="s">
        <v>26</v>
      </c>
      <c r="E312" s="11">
        <v>0.3729166666666667</v>
      </c>
      <c r="F312" s="13" t="s">
        <v>1489</v>
      </c>
      <c r="G312" s="10">
        <v>42585.0</v>
      </c>
      <c r="H312" s="13" t="s">
        <v>2255</v>
      </c>
      <c r="I312" s="13" t="s">
        <v>2255</v>
      </c>
      <c r="J312" s="14"/>
      <c r="K312" s="13" t="s">
        <v>5594</v>
      </c>
      <c r="L312" s="13" t="s">
        <v>5791</v>
      </c>
      <c r="M312" s="13" t="s">
        <v>2020</v>
      </c>
      <c r="N312" s="13" t="s">
        <v>5599</v>
      </c>
      <c r="O312" s="13">
        <v>1.0</v>
      </c>
      <c r="P312" s="13" t="s">
        <v>5601</v>
      </c>
      <c r="Q312" s="14"/>
      <c r="R312" s="14"/>
      <c r="S312" s="14"/>
      <c r="T312" s="14"/>
      <c r="U312" s="13" t="s">
        <v>288</v>
      </c>
      <c r="V312" s="16" t="s">
        <v>288</v>
      </c>
    </row>
    <row r="313">
      <c r="A313" s="10">
        <v>42577.0</v>
      </c>
      <c r="B313" s="11">
        <v>0.3729166666666667</v>
      </c>
      <c r="C313" s="13" t="s">
        <v>3316</v>
      </c>
      <c r="D313" s="13" t="s">
        <v>26</v>
      </c>
      <c r="E313" s="11">
        <v>0.3729166666666667</v>
      </c>
      <c r="F313" s="13" t="s">
        <v>1489</v>
      </c>
      <c r="G313" s="10">
        <v>42585.0</v>
      </c>
      <c r="H313" s="13" t="s">
        <v>2255</v>
      </c>
      <c r="I313" s="13" t="s">
        <v>2255</v>
      </c>
      <c r="J313" s="14"/>
      <c r="K313" s="13" t="s">
        <v>5594</v>
      </c>
      <c r="L313" s="13" t="s">
        <v>5800</v>
      </c>
      <c r="M313" s="13" t="s">
        <v>2020</v>
      </c>
      <c r="N313" s="13" t="s">
        <v>5599</v>
      </c>
      <c r="O313" s="13">
        <v>1.0</v>
      </c>
      <c r="P313" s="13" t="s">
        <v>5601</v>
      </c>
      <c r="Q313" s="14"/>
      <c r="R313" s="14"/>
      <c r="S313" s="14"/>
      <c r="T313" s="14"/>
      <c r="U313" s="13" t="s">
        <v>288</v>
      </c>
      <c r="V313" s="16" t="s">
        <v>288</v>
      </c>
    </row>
    <row r="314">
      <c r="A314" s="10">
        <v>42577.0</v>
      </c>
      <c r="B314" s="11">
        <v>0.3729166666666667</v>
      </c>
      <c r="C314" s="13" t="s">
        <v>3316</v>
      </c>
      <c r="D314" s="13" t="s">
        <v>26</v>
      </c>
      <c r="E314" s="11">
        <v>0.3729166666666667</v>
      </c>
      <c r="F314" s="13" t="s">
        <v>1489</v>
      </c>
      <c r="G314" s="10">
        <v>42585.0</v>
      </c>
      <c r="H314" s="13" t="s">
        <v>2255</v>
      </c>
      <c r="I314" s="13" t="s">
        <v>2255</v>
      </c>
      <c r="J314" s="14"/>
      <c r="K314" s="13" t="s">
        <v>5594</v>
      </c>
      <c r="L314" s="13" t="s">
        <v>5804</v>
      </c>
      <c r="M314" s="13" t="s">
        <v>2020</v>
      </c>
      <c r="N314" s="13" t="s">
        <v>5599</v>
      </c>
      <c r="O314" s="13">
        <v>1.0</v>
      </c>
      <c r="P314" s="13" t="s">
        <v>5601</v>
      </c>
      <c r="Q314" s="14"/>
      <c r="R314" s="14"/>
      <c r="S314" s="14"/>
      <c r="T314" s="14"/>
      <c r="U314" s="13" t="s">
        <v>288</v>
      </c>
      <c r="V314" s="16" t="s">
        <v>288</v>
      </c>
    </row>
    <row r="315">
      <c r="A315" s="10">
        <v>42577.0</v>
      </c>
      <c r="B315" s="11">
        <v>0.3729166666666667</v>
      </c>
      <c r="C315" s="13" t="s">
        <v>3316</v>
      </c>
      <c r="D315" s="13" t="s">
        <v>26</v>
      </c>
      <c r="E315" s="11">
        <v>0.3729166666666667</v>
      </c>
      <c r="F315" s="13" t="s">
        <v>1489</v>
      </c>
      <c r="G315" s="10">
        <v>42585.0</v>
      </c>
      <c r="H315" s="13" t="s">
        <v>2255</v>
      </c>
      <c r="I315" s="13" t="s">
        <v>2255</v>
      </c>
      <c r="J315" s="14"/>
      <c r="K315" s="13" t="s">
        <v>5594</v>
      </c>
      <c r="L315" s="13" t="s">
        <v>5811</v>
      </c>
      <c r="M315" s="13" t="s">
        <v>2020</v>
      </c>
      <c r="N315" s="13" t="s">
        <v>5599</v>
      </c>
      <c r="O315" s="13">
        <v>1.0</v>
      </c>
      <c r="P315" s="13" t="s">
        <v>5601</v>
      </c>
      <c r="Q315" s="14"/>
      <c r="R315" s="14"/>
      <c r="S315" s="14"/>
      <c r="T315" s="14"/>
      <c r="U315" s="13" t="s">
        <v>288</v>
      </c>
      <c r="V315" s="16" t="s">
        <v>288</v>
      </c>
    </row>
    <row r="316">
      <c r="A316" s="10">
        <v>42577.0</v>
      </c>
      <c r="B316" s="11">
        <v>0.3729166666666667</v>
      </c>
      <c r="C316" s="13" t="s">
        <v>3316</v>
      </c>
      <c r="D316" s="13" t="s">
        <v>26</v>
      </c>
      <c r="E316" s="11">
        <v>0.3729166666666667</v>
      </c>
      <c r="F316" s="13" t="s">
        <v>1489</v>
      </c>
      <c r="G316" s="10">
        <v>42585.0</v>
      </c>
      <c r="H316" s="13" t="s">
        <v>2255</v>
      </c>
      <c r="I316" s="13" t="s">
        <v>2255</v>
      </c>
      <c r="J316" s="14"/>
      <c r="K316" s="13" t="s">
        <v>5594</v>
      </c>
      <c r="L316" s="13" t="s">
        <v>5815</v>
      </c>
      <c r="M316" s="13" t="s">
        <v>2020</v>
      </c>
      <c r="N316" s="13" t="s">
        <v>5599</v>
      </c>
      <c r="O316" s="13">
        <v>1.0</v>
      </c>
      <c r="P316" s="13" t="s">
        <v>5601</v>
      </c>
      <c r="Q316" s="14"/>
      <c r="R316" s="14"/>
      <c r="S316" s="14"/>
      <c r="T316" s="14"/>
      <c r="U316" s="13" t="s">
        <v>288</v>
      </c>
      <c r="V316" s="16" t="s">
        <v>288</v>
      </c>
    </row>
    <row r="317">
      <c r="A317" s="10">
        <v>42577.0</v>
      </c>
      <c r="B317" s="11">
        <v>0.3729166666666667</v>
      </c>
      <c r="C317" s="13" t="s">
        <v>3316</v>
      </c>
      <c r="D317" s="13" t="s">
        <v>26</v>
      </c>
      <c r="E317" s="11">
        <v>0.3729166666666667</v>
      </c>
      <c r="F317" s="13" t="s">
        <v>1489</v>
      </c>
      <c r="G317" s="10">
        <v>42585.0</v>
      </c>
      <c r="H317" s="13" t="s">
        <v>2255</v>
      </c>
      <c r="I317" s="13" t="s">
        <v>2255</v>
      </c>
      <c r="J317" s="14"/>
      <c r="K317" s="13" t="s">
        <v>5594</v>
      </c>
      <c r="L317" s="13" t="s">
        <v>5819</v>
      </c>
      <c r="M317" s="13" t="s">
        <v>2020</v>
      </c>
      <c r="N317" s="13" t="s">
        <v>5599</v>
      </c>
      <c r="O317" s="13">
        <v>1.0</v>
      </c>
      <c r="P317" s="13" t="s">
        <v>5601</v>
      </c>
      <c r="Q317" s="14"/>
      <c r="R317" s="14"/>
      <c r="S317" s="14"/>
      <c r="T317" s="14"/>
      <c r="U317" s="13" t="s">
        <v>288</v>
      </c>
      <c r="V317" s="16" t="s">
        <v>288</v>
      </c>
    </row>
    <row r="318">
      <c r="A318" s="10">
        <v>42577.0</v>
      </c>
      <c r="B318" s="11">
        <v>0.3729166666666667</v>
      </c>
      <c r="C318" s="13" t="s">
        <v>3316</v>
      </c>
      <c r="D318" s="13" t="s">
        <v>26</v>
      </c>
      <c r="E318" s="11">
        <v>0.3729166666666667</v>
      </c>
      <c r="F318" s="13" t="s">
        <v>1489</v>
      </c>
      <c r="G318" s="10">
        <v>42585.0</v>
      </c>
      <c r="H318" s="13" t="s">
        <v>2255</v>
      </c>
      <c r="I318" s="13" t="s">
        <v>2255</v>
      </c>
      <c r="J318" s="14"/>
      <c r="K318" s="13" t="s">
        <v>5594</v>
      </c>
      <c r="L318" s="13" t="s">
        <v>5826</v>
      </c>
      <c r="M318" s="13" t="s">
        <v>2020</v>
      </c>
      <c r="N318" s="13" t="s">
        <v>5599</v>
      </c>
      <c r="O318" s="13">
        <v>1.0</v>
      </c>
      <c r="P318" s="13" t="s">
        <v>5601</v>
      </c>
      <c r="Q318" s="14"/>
      <c r="R318" s="14"/>
      <c r="S318" s="14"/>
      <c r="T318" s="14"/>
      <c r="U318" s="13" t="s">
        <v>288</v>
      </c>
      <c r="V318" s="16" t="s">
        <v>288</v>
      </c>
    </row>
    <row r="319">
      <c r="A319" s="10">
        <v>42577.0</v>
      </c>
      <c r="B319" s="11">
        <v>0.3729166666666667</v>
      </c>
      <c r="C319" s="13" t="s">
        <v>3316</v>
      </c>
      <c r="D319" s="13" t="s">
        <v>26</v>
      </c>
      <c r="E319" s="11">
        <v>0.3729166666666667</v>
      </c>
      <c r="F319" s="13" t="s">
        <v>1489</v>
      </c>
      <c r="G319" s="10">
        <v>42585.0</v>
      </c>
      <c r="H319" s="13" t="s">
        <v>2255</v>
      </c>
      <c r="I319" s="13" t="s">
        <v>2255</v>
      </c>
      <c r="J319" s="14"/>
      <c r="K319" s="13" t="s">
        <v>5594</v>
      </c>
      <c r="L319" s="13" t="s">
        <v>5831</v>
      </c>
      <c r="M319" s="13" t="s">
        <v>2020</v>
      </c>
      <c r="N319" s="13" t="s">
        <v>5599</v>
      </c>
      <c r="O319" s="13">
        <v>1.0</v>
      </c>
      <c r="P319" s="13" t="s">
        <v>5601</v>
      </c>
      <c r="Q319" s="14"/>
      <c r="R319" s="14"/>
      <c r="S319" s="14"/>
      <c r="T319" s="14"/>
      <c r="U319" s="13" t="s">
        <v>288</v>
      </c>
      <c r="V319" s="16" t="s">
        <v>288</v>
      </c>
    </row>
    <row r="320">
      <c r="A320" s="10">
        <v>42577.0</v>
      </c>
      <c r="B320" s="11">
        <v>0.3729166666666667</v>
      </c>
      <c r="C320" s="13" t="s">
        <v>3316</v>
      </c>
      <c r="D320" s="13" t="s">
        <v>26</v>
      </c>
      <c r="E320" s="11">
        <v>0.3729166666666667</v>
      </c>
      <c r="F320" s="13" t="s">
        <v>1489</v>
      </c>
      <c r="G320" s="10">
        <v>42585.0</v>
      </c>
      <c r="H320" s="13" t="s">
        <v>2255</v>
      </c>
      <c r="I320" s="13" t="s">
        <v>2255</v>
      </c>
      <c r="J320" s="14"/>
      <c r="K320" s="13" t="s">
        <v>5594</v>
      </c>
      <c r="L320" s="13" t="s">
        <v>5839</v>
      </c>
      <c r="M320" s="13" t="s">
        <v>2020</v>
      </c>
      <c r="N320" s="13" t="s">
        <v>5599</v>
      </c>
      <c r="O320" s="13">
        <v>1.0</v>
      </c>
      <c r="P320" s="13" t="s">
        <v>5601</v>
      </c>
      <c r="Q320" s="14"/>
      <c r="R320" s="14"/>
      <c r="S320" s="14"/>
      <c r="T320" s="14"/>
      <c r="U320" s="13" t="s">
        <v>288</v>
      </c>
      <c r="V320" s="16" t="s">
        <v>288</v>
      </c>
    </row>
    <row r="321">
      <c r="A321" s="10">
        <v>42577.0</v>
      </c>
      <c r="B321" s="11">
        <v>0.3729166666666667</v>
      </c>
      <c r="C321" s="13" t="s">
        <v>3316</v>
      </c>
      <c r="D321" s="13" t="s">
        <v>26</v>
      </c>
      <c r="E321" s="11">
        <v>0.3729166666666667</v>
      </c>
      <c r="F321" s="13" t="s">
        <v>1489</v>
      </c>
      <c r="G321" s="10">
        <v>42585.0</v>
      </c>
      <c r="H321" s="13" t="s">
        <v>2255</v>
      </c>
      <c r="I321" s="13" t="s">
        <v>2255</v>
      </c>
      <c r="J321" s="14"/>
      <c r="K321" s="13" t="s">
        <v>5594</v>
      </c>
      <c r="L321" s="13" t="s">
        <v>5845</v>
      </c>
      <c r="M321" s="13" t="s">
        <v>2020</v>
      </c>
      <c r="N321" s="13" t="s">
        <v>5599</v>
      </c>
      <c r="O321" s="13">
        <v>1.0</v>
      </c>
      <c r="P321" s="13" t="s">
        <v>5601</v>
      </c>
      <c r="Q321" s="14"/>
      <c r="R321" s="14"/>
      <c r="S321" s="14"/>
      <c r="T321" s="14"/>
      <c r="U321" s="13" t="s">
        <v>288</v>
      </c>
      <c r="V321" s="16" t="s">
        <v>288</v>
      </c>
    </row>
    <row r="322">
      <c r="A322" s="10">
        <v>42577.0</v>
      </c>
      <c r="B322" s="11">
        <v>0.3729166666666667</v>
      </c>
      <c r="C322" s="13" t="s">
        <v>3316</v>
      </c>
      <c r="D322" s="13" t="s">
        <v>26</v>
      </c>
      <c r="E322" s="11">
        <v>0.3729166666666667</v>
      </c>
      <c r="F322" s="13" t="s">
        <v>1489</v>
      </c>
      <c r="G322" s="10">
        <v>42585.0</v>
      </c>
      <c r="H322" s="13" t="s">
        <v>2255</v>
      </c>
      <c r="I322" s="13" t="s">
        <v>2255</v>
      </c>
      <c r="J322" s="14"/>
      <c r="K322" s="13" t="s">
        <v>5594</v>
      </c>
      <c r="L322" s="13" t="s">
        <v>5851</v>
      </c>
      <c r="M322" s="13" t="s">
        <v>2020</v>
      </c>
      <c r="N322" s="13" t="s">
        <v>5599</v>
      </c>
      <c r="O322" s="13">
        <v>1.0</v>
      </c>
      <c r="P322" s="13" t="s">
        <v>5601</v>
      </c>
      <c r="Q322" s="14"/>
      <c r="R322" s="14"/>
      <c r="S322" s="14"/>
      <c r="T322" s="14"/>
      <c r="U322" s="13" t="s">
        <v>288</v>
      </c>
      <c r="V322" s="16" t="s">
        <v>288</v>
      </c>
    </row>
    <row r="323">
      <c r="A323" s="10">
        <v>42577.0</v>
      </c>
      <c r="B323" s="11">
        <v>0.3729166666666667</v>
      </c>
      <c r="C323" s="13" t="s">
        <v>3316</v>
      </c>
      <c r="D323" s="13" t="s">
        <v>26</v>
      </c>
      <c r="E323" s="11">
        <v>0.3729166666666667</v>
      </c>
      <c r="F323" s="13" t="s">
        <v>1489</v>
      </c>
      <c r="G323" s="10">
        <v>42585.0</v>
      </c>
      <c r="H323" s="13" t="s">
        <v>2255</v>
      </c>
      <c r="I323" s="13" t="s">
        <v>2255</v>
      </c>
      <c r="J323" s="14"/>
      <c r="K323" s="13" t="s">
        <v>5594</v>
      </c>
      <c r="L323" s="13" t="s">
        <v>5859</v>
      </c>
      <c r="M323" s="13" t="s">
        <v>2020</v>
      </c>
      <c r="N323" s="13" t="s">
        <v>5599</v>
      </c>
      <c r="O323" s="13">
        <v>1.0</v>
      </c>
      <c r="P323" s="13" t="s">
        <v>5601</v>
      </c>
      <c r="Q323" s="14"/>
      <c r="R323" s="14"/>
      <c r="S323" s="14"/>
      <c r="T323" s="14"/>
      <c r="U323" s="13" t="s">
        <v>288</v>
      </c>
      <c r="V323" s="16" t="s">
        <v>288</v>
      </c>
    </row>
    <row r="324">
      <c r="A324" s="10">
        <v>42577.0</v>
      </c>
      <c r="B324" s="11">
        <v>0.5076388888888889</v>
      </c>
      <c r="C324" s="13" t="s">
        <v>3316</v>
      </c>
      <c r="D324" s="13" t="s">
        <v>26</v>
      </c>
      <c r="E324" s="11">
        <v>0.5076388888888889</v>
      </c>
      <c r="F324" s="13" t="s">
        <v>29</v>
      </c>
      <c r="G324" s="10">
        <v>42579.0</v>
      </c>
      <c r="H324" s="12">
        <v>42578.0</v>
      </c>
      <c r="I324" s="11">
        <v>0.375</v>
      </c>
      <c r="J324" s="14"/>
      <c r="K324" s="13" t="s">
        <v>3639</v>
      </c>
      <c r="L324" s="13" t="s">
        <v>5870</v>
      </c>
      <c r="M324" s="13" t="s">
        <v>3641</v>
      </c>
      <c r="N324" s="13" t="s">
        <v>4086</v>
      </c>
      <c r="O324" s="13">
        <v>1.0</v>
      </c>
      <c r="P324" s="13" t="s">
        <v>5871</v>
      </c>
      <c r="Q324" s="14"/>
      <c r="R324" s="13">
        <v>383112.0</v>
      </c>
      <c r="S324" s="14"/>
      <c r="T324" s="14"/>
      <c r="U324" s="13">
        <v>26311.0</v>
      </c>
      <c r="V324" s="93">
        <v>42578.0</v>
      </c>
      <c r="Y324">
        <f t="shared" ref="Y324:Y330" si="9">H324-G324</f>
        <v>-1</v>
      </c>
    </row>
    <row r="325">
      <c r="A325" s="10">
        <v>42577.0</v>
      </c>
      <c r="B325" s="11">
        <v>0.5076388888888889</v>
      </c>
      <c r="C325" s="13" t="s">
        <v>3316</v>
      </c>
      <c r="D325" s="13" t="s">
        <v>26</v>
      </c>
      <c r="E325" s="11">
        <v>0.5076388888888889</v>
      </c>
      <c r="F325" s="13" t="s">
        <v>29</v>
      </c>
      <c r="G325" s="10">
        <v>42579.0</v>
      </c>
      <c r="H325" s="12">
        <v>42578.0</v>
      </c>
      <c r="I325" s="11">
        <v>0.375</v>
      </c>
      <c r="J325" s="14"/>
      <c r="K325" s="13" t="s">
        <v>3639</v>
      </c>
      <c r="L325" s="13" t="s">
        <v>5878</v>
      </c>
      <c r="M325" s="13" t="s">
        <v>3641</v>
      </c>
      <c r="N325" s="13" t="s">
        <v>4089</v>
      </c>
      <c r="O325" s="13">
        <v>1.0</v>
      </c>
      <c r="P325" s="13" t="s">
        <v>5871</v>
      </c>
      <c r="Q325" s="14"/>
      <c r="R325" s="13">
        <v>383112.0</v>
      </c>
      <c r="S325" s="14"/>
      <c r="T325" s="14"/>
      <c r="U325" s="13">
        <v>26311.0</v>
      </c>
      <c r="V325" s="93">
        <v>42578.0</v>
      </c>
      <c r="Y325">
        <f t="shared" si="9"/>
        <v>-1</v>
      </c>
    </row>
    <row r="326">
      <c r="A326" s="10">
        <v>42577.0</v>
      </c>
      <c r="B326" s="11">
        <v>0.5076388888888889</v>
      </c>
      <c r="C326" s="13" t="s">
        <v>3316</v>
      </c>
      <c r="D326" s="13" t="s">
        <v>26</v>
      </c>
      <c r="E326" s="11">
        <v>0.5076388888888889</v>
      </c>
      <c r="F326" s="13" t="s">
        <v>29</v>
      </c>
      <c r="G326" s="10">
        <v>42579.0</v>
      </c>
      <c r="H326" s="12">
        <v>42578.0</v>
      </c>
      <c r="I326" s="11">
        <v>0.375</v>
      </c>
      <c r="J326" s="14"/>
      <c r="K326" s="13" t="s">
        <v>3639</v>
      </c>
      <c r="L326" s="13" t="s">
        <v>5883</v>
      </c>
      <c r="M326" s="13" t="s">
        <v>3641</v>
      </c>
      <c r="N326" s="13" t="s">
        <v>4091</v>
      </c>
      <c r="O326" s="13">
        <v>1.0</v>
      </c>
      <c r="P326" s="13" t="s">
        <v>5871</v>
      </c>
      <c r="Q326" s="14"/>
      <c r="R326" s="13">
        <v>383112.0</v>
      </c>
      <c r="S326" s="14"/>
      <c r="T326" s="14"/>
      <c r="U326" s="13">
        <v>26311.0</v>
      </c>
      <c r="V326" s="93">
        <v>42578.0</v>
      </c>
      <c r="Y326">
        <f t="shared" si="9"/>
        <v>-1</v>
      </c>
    </row>
    <row r="327">
      <c r="A327" s="10">
        <v>42577.0</v>
      </c>
      <c r="B327" s="11">
        <v>0.5215277777777778</v>
      </c>
      <c r="C327" s="13" t="s">
        <v>3316</v>
      </c>
      <c r="D327" s="13" t="s">
        <v>26</v>
      </c>
      <c r="E327" s="11">
        <v>0.5215277777777778</v>
      </c>
      <c r="F327" s="13" t="s">
        <v>29</v>
      </c>
      <c r="G327" s="10">
        <v>42629.0</v>
      </c>
      <c r="H327" s="18">
        <v>42661.0</v>
      </c>
      <c r="I327" s="11">
        <v>0.5423611111111111</v>
      </c>
      <c r="J327" s="14"/>
      <c r="K327" s="13" t="s">
        <v>33</v>
      </c>
      <c r="L327" s="13" t="s">
        <v>5891</v>
      </c>
      <c r="M327" s="13" t="s">
        <v>5892</v>
      </c>
      <c r="N327" s="13" t="s">
        <v>5893</v>
      </c>
      <c r="O327" s="13">
        <v>3.0</v>
      </c>
      <c r="P327" s="13" t="s">
        <v>5895</v>
      </c>
      <c r="Q327" s="13" t="s">
        <v>5897</v>
      </c>
      <c r="R327" s="14"/>
      <c r="S327" s="14"/>
      <c r="T327" s="14"/>
      <c r="U327" s="13">
        <v>26927.0</v>
      </c>
      <c r="V327" s="93">
        <v>42662.0</v>
      </c>
      <c r="Y327">
        <f t="shared" si="9"/>
        <v>32</v>
      </c>
    </row>
    <row r="328">
      <c r="A328" s="10">
        <v>42577.0</v>
      </c>
      <c r="B328" s="11">
        <v>0.5215277777777778</v>
      </c>
      <c r="C328" s="13" t="s">
        <v>3316</v>
      </c>
      <c r="D328" s="13" t="s">
        <v>26</v>
      </c>
      <c r="E328" s="11">
        <v>0.5215277777777778</v>
      </c>
      <c r="F328" s="13" t="s">
        <v>29</v>
      </c>
      <c r="G328" s="10">
        <v>42629.0</v>
      </c>
      <c r="H328" s="54">
        <v>42646.0</v>
      </c>
      <c r="I328" s="11">
        <v>0.6930555555555555</v>
      </c>
      <c r="J328" s="14"/>
      <c r="K328" s="13" t="s">
        <v>33</v>
      </c>
      <c r="L328" s="13" t="s">
        <v>5903</v>
      </c>
      <c r="M328" s="13" t="s">
        <v>5892</v>
      </c>
      <c r="N328" s="13" t="s">
        <v>5906</v>
      </c>
      <c r="O328" s="13">
        <v>3.0</v>
      </c>
      <c r="P328" s="13" t="s">
        <v>5895</v>
      </c>
      <c r="Q328" s="13" t="s">
        <v>5911</v>
      </c>
      <c r="R328" s="14"/>
      <c r="S328" s="14"/>
      <c r="T328" s="14"/>
      <c r="U328" s="13">
        <v>26927.0</v>
      </c>
      <c r="V328" s="93">
        <v>42662.0</v>
      </c>
      <c r="Y328">
        <f t="shared" si="9"/>
        <v>17</v>
      </c>
    </row>
    <row r="329">
      <c r="A329" s="10">
        <v>42577.0</v>
      </c>
      <c r="B329" s="11">
        <v>0.5354166666666667</v>
      </c>
      <c r="C329" s="13" t="s">
        <v>3316</v>
      </c>
      <c r="D329" s="13" t="s">
        <v>26</v>
      </c>
      <c r="E329" s="11">
        <v>0.5354166666666667</v>
      </c>
      <c r="F329" s="13" t="s">
        <v>29</v>
      </c>
      <c r="G329" s="10">
        <v>42579.0</v>
      </c>
      <c r="H329" s="12">
        <v>42578.0</v>
      </c>
      <c r="I329" s="11">
        <v>0.5069444444444444</v>
      </c>
      <c r="J329" s="14"/>
      <c r="K329" s="13" t="s">
        <v>33</v>
      </c>
      <c r="L329" s="13" t="s">
        <v>5917</v>
      </c>
      <c r="M329" s="13" t="s">
        <v>39</v>
      </c>
      <c r="N329" s="13" t="s">
        <v>5918</v>
      </c>
      <c r="O329" s="13">
        <v>1.0</v>
      </c>
      <c r="P329" s="13" t="s">
        <v>5919</v>
      </c>
      <c r="Q329" s="13" t="s">
        <v>1201</v>
      </c>
      <c r="R329" s="13" t="s">
        <v>5920</v>
      </c>
      <c r="S329" s="14"/>
      <c r="T329" s="14"/>
      <c r="U329" s="13">
        <v>26327.0</v>
      </c>
      <c r="V329" s="93">
        <v>42579.0</v>
      </c>
      <c r="Y329">
        <f t="shared" si="9"/>
        <v>-1</v>
      </c>
    </row>
    <row r="330">
      <c r="A330" s="10">
        <v>42577.0</v>
      </c>
      <c r="B330" s="11">
        <v>0.5354166666666667</v>
      </c>
      <c r="C330" s="13" t="s">
        <v>3316</v>
      </c>
      <c r="D330" s="13" t="s">
        <v>26</v>
      </c>
      <c r="E330" s="11">
        <v>0.5354166666666667</v>
      </c>
      <c r="F330" s="13" t="s">
        <v>29</v>
      </c>
      <c r="G330" s="10">
        <v>42579.0</v>
      </c>
      <c r="H330" s="18">
        <v>42579.0</v>
      </c>
      <c r="I330" s="11">
        <v>0.6416666666666667</v>
      </c>
      <c r="J330" s="14"/>
      <c r="K330" s="13" t="s">
        <v>33</v>
      </c>
      <c r="L330" s="13" t="s">
        <v>5924</v>
      </c>
      <c r="M330" s="13" t="s">
        <v>39</v>
      </c>
      <c r="N330" s="13" t="s">
        <v>5926</v>
      </c>
      <c r="O330" s="13">
        <v>1.0</v>
      </c>
      <c r="P330" s="13" t="s">
        <v>5927</v>
      </c>
      <c r="Q330" s="32" t="s">
        <v>4252</v>
      </c>
      <c r="R330" s="13" t="s">
        <v>5930</v>
      </c>
      <c r="S330" s="14"/>
      <c r="T330" s="14"/>
      <c r="U330" s="13">
        <v>26351.0</v>
      </c>
      <c r="V330" s="93">
        <v>42580.0</v>
      </c>
      <c r="Y330">
        <f t="shared" si="9"/>
        <v>0</v>
      </c>
    </row>
    <row r="331">
      <c r="A331" s="10">
        <v>42578.0</v>
      </c>
      <c r="B331" s="11">
        <v>0.36319444444444443</v>
      </c>
      <c r="C331" s="13" t="s">
        <v>2708</v>
      </c>
      <c r="D331" s="13" t="s">
        <v>26</v>
      </c>
      <c r="E331" s="11">
        <v>0.35625</v>
      </c>
      <c r="F331" s="13" t="s">
        <v>1489</v>
      </c>
      <c r="G331" s="10">
        <v>42585.0</v>
      </c>
      <c r="H331" s="13" t="s">
        <v>2255</v>
      </c>
      <c r="I331" s="13" t="s">
        <v>2255</v>
      </c>
      <c r="J331" s="14"/>
      <c r="K331" s="13" t="s">
        <v>2018</v>
      </c>
      <c r="L331" s="13" t="s">
        <v>5936</v>
      </c>
      <c r="M331" s="13" t="s">
        <v>2020</v>
      </c>
      <c r="N331" s="13" t="s">
        <v>5599</v>
      </c>
      <c r="O331" s="13">
        <v>1.0</v>
      </c>
      <c r="P331" s="13" t="s">
        <v>4970</v>
      </c>
      <c r="Q331" s="14"/>
      <c r="R331" s="14"/>
      <c r="S331" s="14"/>
      <c r="T331" s="14"/>
      <c r="U331" s="108">
        <v>26421.0</v>
      </c>
      <c r="V331" s="109">
        <v>42591.0</v>
      </c>
    </row>
    <row r="332">
      <c r="A332" s="10">
        <v>42578.0</v>
      </c>
      <c r="B332" s="11">
        <v>0.36319444444444443</v>
      </c>
      <c r="C332" s="13" t="s">
        <v>2708</v>
      </c>
      <c r="D332" s="13" t="s">
        <v>26</v>
      </c>
      <c r="E332" s="11">
        <v>0.35625</v>
      </c>
      <c r="F332" s="13" t="s">
        <v>1489</v>
      </c>
      <c r="G332" s="10">
        <v>42585.0</v>
      </c>
      <c r="H332" s="13" t="s">
        <v>2255</v>
      </c>
      <c r="I332" s="13" t="s">
        <v>2255</v>
      </c>
      <c r="J332" s="14"/>
      <c r="K332" s="13" t="s">
        <v>2018</v>
      </c>
      <c r="L332" s="13" t="s">
        <v>5951</v>
      </c>
      <c r="M332" s="13" t="s">
        <v>2020</v>
      </c>
      <c r="N332" s="13" t="s">
        <v>5599</v>
      </c>
      <c r="O332" s="13">
        <v>1.0</v>
      </c>
      <c r="P332" s="13" t="s">
        <v>4970</v>
      </c>
      <c r="Q332" s="14"/>
      <c r="R332" s="14"/>
      <c r="S332" s="14"/>
      <c r="T332" s="14"/>
      <c r="U332" s="108">
        <v>26421.0</v>
      </c>
      <c r="V332" s="109">
        <v>42591.0</v>
      </c>
    </row>
    <row r="333">
      <c r="A333" s="10">
        <v>42578.0</v>
      </c>
      <c r="B333" s="11">
        <v>0.36319444444444443</v>
      </c>
      <c r="C333" s="13" t="s">
        <v>2708</v>
      </c>
      <c r="D333" s="13" t="s">
        <v>26</v>
      </c>
      <c r="E333" s="11">
        <v>0.35625</v>
      </c>
      <c r="F333" s="13" t="s">
        <v>1489</v>
      </c>
      <c r="G333" s="10">
        <v>42585.0</v>
      </c>
      <c r="H333" s="13" t="s">
        <v>2255</v>
      </c>
      <c r="I333" s="13" t="s">
        <v>2255</v>
      </c>
      <c r="J333" s="14"/>
      <c r="K333" s="13" t="s">
        <v>2018</v>
      </c>
      <c r="L333" s="13" t="s">
        <v>5959</v>
      </c>
      <c r="M333" s="13" t="s">
        <v>2020</v>
      </c>
      <c r="N333" s="13" t="s">
        <v>5599</v>
      </c>
      <c r="O333" s="13">
        <v>1.0</v>
      </c>
      <c r="P333" s="13" t="s">
        <v>4970</v>
      </c>
      <c r="Q333" s="14"/>
      <c r="R333" s="14"/>
      <c r="S333" s="14"/>
      <c r="T333" s="14"/>
      <c r="U333" s="108">
        <v>26421.0</v>
      </c>
      <c r="V333" s="109">
        <v>42591.0</v>
      </c>
    </row>
    <row r="334">
      <c r="A334" s="10">
        <v>42578.0</v>
      </c>
      <c r="B334" s="11">
        <v>0.36319444444444443</v>
      </c>
      <c r="C334" s="13" t="s">
        <v>2708</v>
      </c>
      <c r="D334" s="13" t="s">
        <v>26</v>
      </c>
      <c r="E334" s="11">
        <v>0.35625</v>
      </c>
      <c r="F334" s="13" t="s">
        <v>1489</v>
      </c>
      <c r="G334" s="10">
        <v>42585.0</v>
      </c>
      <c r="H334" s="13" t="s">
        <v>2255</v>
      </c>
      <c r="I334" s="13" t="s">
        <v>2255</v>
      </c>
      <c r="J334" s="14"/>
      <c r="K334" s="13" t="s">
        <v>2018</v>
      </c>
      <c r="L334" s="13" t="s">
        <v>5963</v>
      </c>
      <c r="M334" s="13" t="s">
        <v>2020</v>
      </c>
      <c r="N334" s="13" t="s">
        <v>5599</v>
      </c>
      <c r="O334" s="13">
        <v>1.0</v>
      </c>
      <c r="P334" s="13" t="s">
        <v>4970</v>
      </c>
      <c r="Q334" s="14"/>
      <c r="R334" s="14"/>
      <c r="S334" s="14"/>
      <c r="T334" s="14"/>
      <c r="U334" s="108">
        <v>26421.0</v>
      </c>
      <c r="V334" s="109">
        <v>42591.0</v>
      </c>
    </row>
    <row r="335">
      <c r="A335" s="10">
        <v>42578.0</v>
      </c>
      <c r="B335" s="11">
        <v>0.36319444444444443</v>
      </c>
      <c r="C335" s="13" t="s">
        <v>2708</v>
      </c>
      <c r="D335" s="13" t="s">
        <v>26</v>
      </c>
      <c r="E335" s="11">
        <v>0.35625</v>
      </c>
      <c r="F335" s="13" t="s">
        <v>1489</v>
      </c>
      <c r="G335" s="10">
        <v>42585.0</v>
      </c>
      <c r="H335" s="13" t="s">
        <v>2255</v>
      </c>
      <c r="I335" s="13" t="s">
        <v>2255</v>
      </c>
      <c r="J335" s="14"/>
      <c r="K335" s="13" t="s">
        <v>2018</v>
      </c>
      <c r="L335" s="13" t="s">
        <v>5969</v>
      </c>
      <c r="M335" s="13" t="s">
        <v>2020</v>
      </c>
      <c r="N335" s="13" t="s">
        <v>5599</v>
      </c>
      <c r="O335" s="13">
        <v>1.0</v>
      </c>
      <c r="P335" s="13" t="s">
        <v>4970</v>
      </c>
      <c r="Q335" s="14"/>
      <c r="R335" s="14"/>
      <c r="S335" s="14"/>
      <c r="T335" s="14"/>
      <c r="U335" s="108">
        <v>26421.0</v>
      </c>
      <c r="V335" s="109">
        <v>42591.0</v>
      </c>
    </row>
    <row r="336">
      <c r="A336" s="10">
        <v>42578.0</v>
      </c>
      <c r="B336" s="11">
        <v>0.36319444444444443</v>
      </c>
      <c r="C336" s="13" t="s">
        <v>2708</v>
      </c>
      <c r="D336" s="13" t="s">
        <v>26</v>
      </c>
      <c r="E336" s="11">
        <v>0.35625</v>
      </c>
      <c r="F336" s="13" t="s">
        <v>1489</v>
      </c>
      <c r="G336" s="10">
        <v>42585.0</v>
      </c>
      <c r="H336" s="13" t="s">
        <v>2255</v>
      </c>
      <c r="I336" s="13" t="s">
        <v>2255</v>
      </c>
      <c r="J336" s="14"/>
      <c r="K336" s="13" t="s">
        <v>2018</v>
      </c>
      <c r="L336" s="13" t="s">
        <v>5977</v>
      </c>
      <c r="M336" s="13" t="s">
        <v>2020</v>
      </c>
      <c r="N336" s="13" t="s">
        <v>5599</v>
      </c>
      <c r="O336" s="13">
        <v>1.0</v>
      </c>
      <c r="P336" s="13" t="s">
        <v>4970</v>
      </c>
      <c r="Q336" s="14"/>
      <c r="R336" s="14"/>
      <c r="S336" s="14"/>
      <c r="T336" s="14"/>
      <c r="U336" s="108">
        <v>26421.0</v>
      </c>
      <c r="V336" s="109">
        <v>42591.0</v>
      </c>
    </row>
    <row r="337">
      <c r="A337" s="10">
        <v>42578.0</v>
      </c>
      <c r="B337" s="11">
        <v>0.36319444444444443</v>
      </c>
      <c r="C337" s="13" t="s">
        <v>2708</v>
      </c>
      <c r="D337" s="13" t="s">
        <v>26</v>
      </c>
      <c r="E337" s="11">
        <v>0.35625</v>
      </c>
      <c r="F337" s="13" t="s">
        <v>1489</v>
      </c>
      <c r="G337" s="10">
        <v>42585.0</v>
      </c>
      <c r="H337" s="13" t="s">
        <v>2255</v>
      </c>
      <c r="I337" s="13" t="s">
        <v>2255</v>
      </c>
      <c r="J337" s="14"/>
      <c r="K337" s="13" t="s">
        <v>2018</v>
      </c>
      <c r="L337" s="13" t="s">
        <v>5985</v>
      </c>
      <c r="M337" s="13" t="s">
        <v>2020</v>
      </c>
      <c r="N337" s="13" t="s">
        <v>5599</v>
      </c>
      <c r="O337" s="13">
        <v>1.0</v>
      </c>
      <c r="P337" s="13" t="s">
        <v>4970</v>
      </c>
      <c r="Q337" s="14"/>
      <c r="R337" s="14"/>
      <c r="S337" s="14"/>
      <c r="T337" s="14"/>
      <c r="U337" s="108">
        <v>26421.0</v>
      </c>
      <c r="V337" s="109">
        <v>42591.0</v>
      </c>
    </row>
    <row r="338">
      <c r="A338" s="10">
        <v>42578.0</v>
      </c>
      <c r="B338" s="11">
        <v>0.36319444444444443</v>
      </c>
      <c r="C338" s="13" t="s">
        <v>2708</v>
      </c>
      <c r="D338" s="13" t="s">
        <v>26</v>
      </c>
      <c r="E338" s="11">
        <v>0.35625</v>
      </c>
      <c r="F338" s="13" t="s">
        <v>1489</v>
      </c>
      <c r="G338" s="10">
        <v>42585.0</v>
      </c>
      <c r="H338" s="13" t="s">
        <v>2255</v>
      </c>
      <c r="I338" s="13" t="s">
        <v>2255</v>
      </c>
      <c r="J338" s="14"/>
      <c r="K338" s="13" t="s">
        <v>2018</v>
      </c>
      <c r="L338" s="13" t="s">
        <v>5992</v>
      </c>
      <c r="M338" s="13" t="s">
        <v>2020</v>
      </c>
      <c r="N338" s="13" t="s">
        <v>5599</v>
      </c>
      <c r="O338" s="13">
        <v>1.0</v>
      </c>
      <c r="P338" s="13" t="s">
        <v>4970</v>
      </c>
      <c r="Q338" s="14"/>
      <c r="R338" s="14"/>
      <c r="S338" s="14"/>
      <c r="T338" s="14"/>
      <c r="U338" s="108">
        <v>26421.0</v>
      </c>
      <c r="V338" s="109">
        <v>42591.0</v>
      </c>
    </row>
    <row r="339">
      <c r="A339" s="10">
        <v>42578.0</v>
      </c>
      <c r="B339" s="11">
        <v>0.36319444444444443</v>
      </c>
      <c r="C339" s="13" t="s">
        <v>2708</v>
      </c>
      <c r="D339" s="13" t="s">
        <v>26</v>
      </c>
      <c r="E339" s="11">
        <v>0.35625</v>
      </c>
      <c r="F339" s="13" t="s">
        <v>1489</v>
      </c>
      <c r="G339" s="10">
        <v>42585.0</v>
      </c>
      <c r="H339" s="13" t="s">
        <v>2255</v>
      </c>
      <c r="I339" s="13" t="s">
        <v>2255</v>
      </c>
      <c r="J339" s="14"/>
      <c r="K339" s="13" t="s">
        <v>2018</v>
      </c>
      <c r="L339" s="13" t="s">
        <v>5998</v>
      </c>
      <c r="M339" s="13" t="s">
        <v>2020</v>
      </c>
      <c r="N339" s="13" t="s">
        <v>5599</v>
      </c>
      <c r="O339" s="13">
        <v>1.0</v>
      </c>
      <c r="P339" s="13" t="s">
        <v>4970</v>
      </c>
      <c r="Q339" s="14"/>
      <c r="R339" s="14"/>
      <c r="S339" s="14"/>
      <c r="T339" s="14"/>
      <c r="U339" s="108">
        <v>26421.0</v>
      </c>
      <c r="V339" s="109">
        <v>42591.0</v>
      </c>
    </row>
    <row r="340">
      <c r="A340" s="10">
        <v>42578.0</v>
      </c>
      <c r="B340" s="11">
        <v>0.36319444444444443</v>
      </c>
      <c r="C340" s="13" t="s">
        <v>2708</v>
      </c>
      <c r="D340" s="13" t="s">
        <v>26</v>
      </c>
      <c r="E340" s="11">
        <v>0.35625</v>
      </c>
      <c r="F340" s="13" t="s">
        <v>1489</v>
      </c>
      <c r="G340" s="10">
        <v>42585.0</v>
      </c>
      <c r="H340" s="13" t="s">
        <v>2255</v>
      </c>
      <c r="I340" s="13" t="s">
        <v>2255</v>
      </c>
      <c r="J340" s="14"/>
      <c r="K340" s="13" t="s">
        <v>2018</v>
      </c>
      <c r="L340" s="13" t="s">
        <v>6008</v>
      </c>
      <c r="M340" s="13" t="s">
        <v>2020</v>
      </c>
      <c r="N340" s="13" t="s">
        <v>5599</v>
      </c>
      <c r="O340" s="13">
        <v>1.0</v>
      </c>
      <c r="P340" s="13" t="s">
        <v>4970</v>
      </c>
      <c r="Q340" s="14"/>
      <c r="R340" s="14"/>
      <c r="S340" s="14"/>
      <c r="T340" s="14"/>
      <c r="U340" s="108">
        <v>26421.0</v>
      </c>
      <c r="V340" s="109">
        <v>42591.0</v>
      </c>
    </row>
    <row r="341">
      <c r="A341" s="10">
        <v>42578.0</v>
      </c>
      <c r="B341" s="11">
        <v>0.36319444444444443</v>
      </c>
      <c r="C341" s="13" t="s">
        <v>2708</v>
      </c>
      <c r="D341" s="13" t="s">
        <v>26</v>
      </c>
      <c r="E341" s="11">
        <v>0.35625</v>
      </c>
      <c r="F341" s="13" t="s">
        <v>1489</v>
      </c>
      <c r="G341" s="10">
        <v>42585.0</v>
      </c>
      <c r="H341" s="13" t="s">
        <v>2255</v>
      </c>
      <c r="I341" s="13" t="s">
        <v>2255</v>
      </c>
      <c r="J341" s="14"/>
      <c r="K341" s="13" t="s">
        <v>2018</v>
      </c>
      <c r="L341" s="13" t="s">
        <v>6014</v>
      </c>
      <c r="M341" s="13" t="s">
        <v>2020</v>
      </c>
      <c r="N341" s="13" t="s">
        <v>5599</v>
      </c>
      <c r="O341" s="13">
        <v>1.0</v>
      </c>
      <c r="P341" s="13" t="s">
        <v>4970</v>
      </c>
      <c r="Q341" s="14"/>
      <c r="R341" s="14"/>
      <c r="S341" s="14"/>
      <c r="T341" s="14"/>
      <c r="U341" s="108">
        <v>26421.0</v>
      </c>
      <c r="V341" s="109">
        <v>42591.0</v>
      </c>
    </row>
    <row r="342">
      <c r="A342" s="10">
        <v>42578.0</v>
      </c>
      <c r="B342" s="11">
        <v>0.36319444444444443</v>
      </c>
      <c r="C342" s="13" t="s">
        <v>2708</v>
      </c>
      <c r="D342" s="13" t="s">
        <v>26</v>
      </c>
      <c r="E342" s="11">
        <v>0.35625</v>
      </c>
      <c r="F342" s="13" t="s">
        <v>1489</v>
      </c>
      <c r="G342" s="10">
        <v>42585.0</v>
      </c>
      <c r="H342" s="13" t="s">
        <v>2255</v>
      </c>
      <c r="I342" s="13" t="s">
        <v>2255</v>
      </c>
      <c r="J342" s="14"/>
      <c r="K342" s="13" t="s">
        <v>2018</v>
      </c>
      <c r="L342" s="13" t="s">
        <v>6021</v>
      </c>
      <c r="M342" s="13" t="s">
        <v>2020</v>
      </c>
      <c r="N342" s="13" t="s">
        <v>5599</v>
      </c>
      <c r="O342" s="13">
        <v>1.0</v>
      </c>
      <c r="P342" s="13" t="s">
        <v>4970</v>
      </c>
      <c r="Q342" s="14"/>
      <c r="R342" s="14"/>
      <c r="S342" s="14"/>
      <c r="T342" s="14"/>
      <c r="U342" s="108">
        <v>26421.0</v>
      </c>
      <c r="V342" s="109">
        <v>42591.0</v>
      </c>
    </row>
    <row r="343">
      <c r="A343" s="10">
        <v>42578.0</v>
      </c>
      <c r="B343" s="11">
        <v>0.36319444444444443</v>
      </c>
      <c r="C343" s="13" t="s">
        <v>2708</v>
      </c>
      <c r="D343" s="13" t="s">
        <v>26</v>
      </c>
      <c r="E343" s="11">
        <v>0.35625</v>
      </c>
      <c r="F343" s="13" t="s">
        <v>1489</v>
      </c>
      <c r="G343" s="10">
        <v>42585.0</v>
      </c>
      <c r="H343" s="13" t="s">
        <v>2255</v>
      </c>
      <c r="I343" s="13" t="s">
        <v>2255</v>
      </c>
      <c r="J343" s="14"/>
      <c r="K343" s="13" t="s">
        <v>2018</v>
      </c>
      <c r="L343" s="13" t="s">
        <v>6024</v>
      </c>
      <c r="M343" s="13" t="s">
        <v>2020</v>
      </c>
      <c r="N343" s="13" t="s">
        <v>5599</v>
      </c>
      <c r="O343" s="13">
        <v>1.0</v>
      </c>
      <c r="P343" s="13" t="s">
        <v>4970</v>
      </c>
      <c r="Q343" s="14"/>
      <c r="R343" s="14"/>
      <c r="S343" s="14"/>
      <c r="T343" s="14"/>
      <c r="U343" s="108">
        <v>26421.0</v>
      </c>
      <c r="V343" s="109">
        <v>42591.0</v>
      </c>
    </row>
    <row r="344">
      <c r="A344" s="10">
        <v>42578.0</v>
      </c>
      <c r="B344" s="11">
        <v>0.36319444444444443</v>
      </c>
      <c r="C344" s="13" t="s">
        <v>2708</v>
      </c>
      <c r="D344" s="13" t="s">
        <v>26</v>
      </c>
      <c r="E344" s="11">
        <v>0.35625</v>
      </c>
      <c r="F344" s="13" t="s">
        <v>1489</v>
      </c>
      <c r="G344" s="10">
        <v>42585.0</v>
      </c>
      <c r="H344" s="13" t="s">
        <v>2255</v>
      </c>
      <c r="I344" s="13" t="s">
        <v>2255</v>
      </c>
      <c r="J344" s="14"/>
      <c r="K344" s="13" t="s">
        <v>2018</v>
      </c>
      <c r="L344" s="13" t="s">
        <v>6030</v>
      </c>
      <c r="M344" s="13" t="s">
        <v>2020</v>
      </c>
      <c r="N344" s="13" t="s">
        <v>5599</v>
      </c>
      <c r="O344" s="13">
        <v>1.0</v>
      </c>
      <c r="P344" s="13" t="s">
        <v>4970</v>
      </c>
      <c r="Q344" s="14"/>
      <c r="R344" s="14"/>
      <c r="S344" s="14"/>
      <c r="T344" s="14"/>
      <c r="U344" s="108">
        <v>26421.0</v>
      </c>
      <c r="V344" s="109">
        <v>42591.0</v>
      </c>
    </row>
    <row r="345">
      <c r="A345" s="10">
        <v>42578.0</v>
      </c>
      <c r="B345" s="11">
        <v>0.36319444444444443</v>
      </c>
      <c r="C345" s="13" t="s">
        <v>2708</v>
      </c>
      <c r="D345" s="13" t="s">
        <v>26</v>
      </c>
      <c r="E345" s="11">
        <v>0.35625</v>
      </c>
      <c r="F345" s="13" t="s">
        <v>1489</v>
      </c>
      <c r="G345" s="10">
        <v>42585.0</v>
      </c>
      <c r="H345" s="13" t="s">
        <v>2255</v>
      </c>
      <c r="I345" s="13" t="s">
        <v>2255</v>
      </c>
      <c r="J345" s="14"/>
      <c r="K345" s="13" t="s">
        <v>2018</v>
      </c>
      <c r="L345" s="13" t="s">
        <v>6038</v>
      </c>
      <c r="M345" s="13" t="s">
        <v>2020</v>
      </c>
      <c r="N345" s="13" t="s">
        <v>5599</v>
      </c>
      <c r="O345" s="13">
        <v>1.0</v>
      </c>
      <c r="P345" s="13" t="s">
        <v>4970</v>
      </c>
      <c r="Q345" s="14"/>
      <c r="R345" s="14"/>
      <c r="S345" s="14"/>
      <c r="T345" s="14"/>
      <c r="U345" s="108">
        <v>26421.0</v>
      </c>
      <c r="V345" s="109">
        <v>42591.0</v>
      </c>
    </row>
    <row r="346">
      <c r="A346" s="10">
        <v>42578.0</v>
      </c>
      <c r="B346" s="11">
        <v>0.36319444444444443</v>
      </c>
      <c r="C346" s="13" t="s">
        <v>2708</v>
      </c>
      <c r="D346" s="13" t="s">
        <v>26</v>
      </c>
      <c r="E346" s="11">
        <v>0.35625</v>
      </c>
      <c r="F346" s="13" t="s">
        <v>1489</v>
      </c>
      <c r="G346" s="10">
        <v>42585.0</v>
      </c>
      <c r="H346" s="13" t="s">
        <v>2255</v>
      </c>
      <c r="I346" s="13" t="s">
        <v>2255</v>
      </c>
      <c r="J346" s="14"/>
      <c r="K346" s="13" t="s">
        <v>2018</v>
      </c>
      <c r="L346" s="13" t="s">
        <v>6046</v>
      </c>
      <c r="M346" s="13" t="s">
        <v>2020</v>
      </c>
      <c r="N346" s="13" t="s">
        <v>5599</v>
      </c>
      <c r="O346" s="13">
        <v>1.0</v>
      </c>
      <c r="P346" s="13" t="s">
        <v>4970</v>
      </c>
      <c r="Q346" s="14"/>
      <c r="R346" s="14"/>
      <c r="S346" s="14"/>
      <c r="T346" s="14"/>
      <c r="U346" s="108">
        <v>26421.0</v>
      </c>
      <c r="V346" s="109">
        <v>42591.0</v>
      </c>
    </row>
    <row r="347">
      <c r="A347" s="10">
        <v>42578.0</v>
      </c>
      <c r="B347" s="11">
        <v>0.36319444444444443</v>
      </c>
      <c r="C347" s="13" t="s">
        <v>2708</v>
      </c>
      <c r="D347" s="13" t="s">
        <v>26</v>
      </c>
      <c r="E347" s="11">
        <v>0.35625</v>
      </c>
      <c r="F347" s="13" t="s">
        <v>1489</v>
      </c>
      <c r="G347" s="10">
        <v>42585.0</v>
      </c>
      <c r="H347" s="13" t="s">
        <v>2255</v>
      </c>
      <c r="I347" s="13" t="s">
        <v>2255</v>
      </c>
      <c r="J347" s="14"/>
      <c r="K347" s="13" t="s">
        <v>2018</v>
      </c>
      <c r="L347" s="13" t="s">
        <v>6051</v>
      </c>
      <c r="M347" s="13" t="s">
        <v>2020</v>
      </c>
      <c r="N347" s="13" t="s">
        <v>5599</v>
      </c>
      <c r="O347" s="13">
        <v>1.0</v>
      </c>
      <c r="P347" s="13" t="s">
        <v>4970</v>
      </c>
      <c r="Q347" s="14"/>
      <c r="R347" s="14"/>
      <c r="S347" s="14"/>
      <c r="T347" s="14"/>
      <c r="U347" s="108">
        <v>26421.0</v>
      </c>
      <c r="V347" s="109">
        <v>42591.0</v>
      </c>
    </row>
    <row r="348">
      <c r="A348" s="10">
        <v>42578.0</v>
      </c>
      <c r="B348" s="11">
        <v>0.36319444444444443</v>
      </c>
      <c r="C348" s="13" t="s">
        <v>2708</v>
      </c>
      <c r="D348" s="13" t="s">
        <v>26</v>
      </c>
      <c r="E348" s="11">
        <v>0.35625</v>
      </c>
      <c r="F348" s="13" t="s">
        <v>1489</v>
      </c>
      <c r="G348" s="10">
        <v>42585.0</v>
      </c>
      <c r="H348" s="13" t="s">
        <v>2255</v>
      </c>
      <c r="I348" s="13" t="s">
        <v>2255</v>
      </c>
      <c r="J348" s="14"/>
      <c r="K348" s="13" t="s">
        <v>2018</v>
      </c>
      <c r="L348" s="13" t="s">
        <v>6058</v>
      </c>
      <c r="M348" s="13" t="s">
        <v>2020</v>
      </c>
      <c r="N348" s="13" t="s">
        <v>5599</v>
      </c>
      <c r="O348" s="13">
        <v>1.0</v>
      </c>
      <c r="P348" s="13" t="s">
        <v>4970</v>
      </c>
      <c r="Q348" s="14"/>
      <c r="R348" s="14"/>
      <c r="S348" s="14"/>
      <c r="T348" s="14"/>
      <c r="U348" s="108">
        <v>26421.0</v>
      </c>
      <c r="V348" s="109">
        <v>42591.0</v>
      </c>
    </row>
    <row r="349">
      <c r="A349" s="10">
        <v>42578.0</v>
      </c>
      <c r="B349" s="11">
        <v>0.36319444444444443</v>
      </c>
      <c r="C349" s="13" t="s">
        <v>2708</v>
      </c>
      <c r="D349" s="13" t="s">
        <v>26</v>
      </c>
      <c r="E349" s="11">
        <v>0.35625</v>
      </c>
      <c r="F349" s="13" t="s">
        <v>1489</v>
      </c>
      <c r="G349" s="10">
        <v>42585.0</v>
      </c>
      <c r="H349" s="13" t="s">
        <v>2255</v>
      </c>
      <c r="I349" s="13" t="s">
        <v>2255</v>
      </c>
      <c r="J349" s="14"/>
      <c r="K349" s="13" t="s">
        <v>2018</v>
      </c>
      <c r="L349" s="13" t="s">
        <v>6063</v>
      </c>
      <c r="M349" s="13" t="s">
        <v>2020</v>
      </c>
      <c r="N349" s="13" t="s">
        <v>5599</v>
      </c>
      <c r="O349" s="13">
        <v>1.0</v>
      </c>
      <c r="P349" s="13" t="s">
        <v>4970</v>
      </c>
      <c r="Q349" s="14"/>
      <c r="R349" s="14"/>
      <c r="S349" s="14"/>
      <c r="T349" s="14"/>
      <c r="U349" s="108">
        <v>26421.0</v>
      </c>
      <c r="V349" s="109">
        <v>42591.0</v>
      </c>
    </row>
    <row r="350">
      <c r="A350" s="10">
        <v>42578.0</v>
      </c>
      <c r="B350" s="11">
        <v>0.36319444444444443</v>
      </c>
      <c r="C350" s="13" t="s">
        <v>2708</v>
      </c>
      <c r="D350" s="13" t="s">
        <v>26</v>
      </c>
      <c r="E350" s="11">
        <v>0.35625</v>
      </c>
      <c r="F350" s="13" t="s">
        <v>1489</v>
      </c>
      <c r="G350" s="10">
        <v>42585.0</v>
      </c>
      <c r="H350" s="13" t="s">
        <v>2255</v>
      </c>
      <c r="I350" s="13" t="s">
        <v>2255</v>
      </c>
      <c r="J350" s="14"/>
      <c r="K350" s="13" t="s">
        <v>2018</v>
      </c>
      <c r="L350" s="13" t="s">
        <v>6071</v>
      </c>
      <c r="M350" s="13" t="s">
        <v>2020</v>
      </c>
      <c r="N350" s="13" t="s">
        <v>5599</v>
      </c>
      <c r="O350" s="13">
        <v>1.0</v>
      </c>
      <c r="P350" s="13" t="s">
        <v>4970</v>
      </c>
      <c r="Q350" s="14"/>
      <c r="R350" s="14"/>
      <c r="S350" s="14"/>
      <c r="T350" s="14"/>
      <c r="U350" s="108">
        <v>26421.0</v>
      </c>
      <c r="V350" s="109">
        <v>42591.0</v>
      </c>
    </row>
    <row r="351">
      <c r="A351" s="10">
        <v>42578.0</v>
      </c>
      <c r="B351" s="11">
        <v>0.36319444444444443</v>
      </c>
      <c r="C351" s="13" t="s">
        <v>2708</v>
      </c>
      <c r="D351" s="13" t="s">
        <v>26</v>
      </c>
      <c r="E351" s="11">
        <v>0.35625</v>
      </c>
      <c r="F351" s="13" t="s">
        <v>1489</v>
      </c>
      <c r="G351" s="10">
        <v>42585.0</v>
      </c>
      <c r="H351" s="13" t="s">
        <v>2255</v>
      </c>
      <c r="I351" s="13" t="s">
        <v>2255</v>
      </c>
      <c r="J351" s="14"/>
      <c r="K351" s="13" t="s">
        <v>2018</v>
      </c>
      <c r="L351" s="13" t="s">
        <v>6078</v>
      </c>
      <c r="M351" s="13" t="s">
        <v>2020</v>
      </c>
      <c r="N351" s="13" t="s">
        <v>5599</v>
      </c>
      <c r="O351" s="13">
        <v>1.0</v>
      </c>
      <c r="P351" s="13" t="s">
        <v>4970</v>
      </c>
      <c r="Q351" s="14"/>
      <c r="R351" s="14"/>
      <c r="S351" s="14"/>
      <c r="T351" s="14"/>
      <c r="U351" s="108">
        <v>26421.0</v>
      </c>
      <c r="V351" s="109">
        <v>42591.0</v>
      </c>
    </row>
    <row r="352">
      <c r="A352" s="10">
        <v>42578.0</v>
      </c>
      <c r="B352" s="11">
        <v>0.36319444444444443</v>
      </c>
      <c r="C352" s="13" t="s">
        <v>2708</v>
      </c>
      <c r="D352" s="13" t="s">
        <v>26</v>
      </c>
      <c r="E352" s="11">
        <v>0.35625</v>
      </c>
      <c r="F352" s="13" t="s">
        <v>1489</v>
      </c>
      <c r="G352" s="10">
        <v>42585.0</v>
      </c>
      <c r="H352" s="13" t="s">
        <v>2255</v>
      </c>
      <c r="I352" s="13" t="s">
        <v>2255</v>
      </c>
      <c r="J352" s="14"/>
      <c r="K352" s="13" t="s">
        <v>2018</v>
      </c>
      <c r="L352" s="13" t="s">
        <v>6090</v>
      </c>
      <c r="M352" s="13" t="s">
        <v>2020</v>
      </c>
      <c r="N352" s="13" t="s">
        <v>5599</v>
      </c>
      <c r="O352" s="13">
        <v>1.0</v>
      </c>
      <c r="P352" s="13" t="s">
        <v>4970</v>
      </c>
      <c r="Q352" s="14"/>
      <c r="R352" s="14"/>
      <c r="S352" s="14"/>
      <c r="T352" s="14"/>
      <c r="U352" s="108">
        <v>26421.0</v>
      </c>
      <c r="V352" s="109">
        <v>42591.0</v>
      </c>
    </row>
    <row r="353">
      <c r="A353" s="10">
        <v>42578.0</v>
      </c>
      <c r="B353" s="11">
        <v>0.36319444444444443</v>
      </c>
      <c r="C353" s="13" t="s">
        <v>2708</v>
      </c>
      <c r="D353" s="13" t="s">
        <v>26</v>
      </c>
      <c r="E353" s="11">
        <v>0.35625</v>
      </c>
      <c r="F353" s="13" t="s">
        <v>1489</v>
      </c>
      <c r="G353" s="10">
        <v>42585.0</v>
      </c>
      <c r="H353" s="13" t="s">
        <v>2255</v>
      </c>
      <c r="I353" s="13" t="s">
        <v>2255</v>
      </c>
      <c r="J353" s="14"/>
      <c r="K353" s="13" t="s">
        <v>2018</v>
      </c>
      <c r="L353" s="13" t="s">
        <v>6096</v>
      </c>
      <c r="M353" s="13" t="s">
        <v>2020</v>
      </c>
      <c r="N353" s="13" t="s">
        <v>5599</v>
      </c>
      <c r="O353" s="13">
        <v>1.0</v>
      </c>
      <c r="P353" s="13" t="s">
        <v>4970</v>
      </c>
      <c r="Q353" s="14"/>
      <c r="R353" s="14"/>
      <c r="S353" s="14"/>
      <c r="T353" s="14"/>
      <c r="U353" s="108">
        <v>26421.0</v>
      </c>
      <c r="V353" s="109">
        <v>42591.0</v>
      </c>
    </row>
    <row r="354">
      <c r="A354" s="10">
        <v>42578.0</v>
      </c>
      <c r="B354" s="11">
        <v>0.36319444444444443</v>
      </c>
      <c r="C354" s="13" t="s">
        <v>2708</v>
      </c>
      <c r="D354" s="13" t="s">
        <v>26</v>
      </c>
      <c r="E354" s="11">
        <v>0.35625</v>
      </c>
      <c r="F354" s="13" t="s">
        <v>1489</v>
      </c>
      <c r="G354" s="10">
        <v>42585.0</v>
      </c>
      <c r="H354" s="13" t="s">
        <v>2255</v>
      </c>
      <c r="I354" s="13" t="s">
        <v>2255</v>
      </c>
      <c r="J354" s="14"/>
      <c r="K354" s="13" t="s">
        <v>2018</v>
      </c>
      <c r="L354" s="13" t="s">
        <v>6104</v>
      </c>
      <c r="M354" s="13" t="s">
        <v>2020</v>
      </c>
      <c r="N354" s="13" t="s">
        <v>5599</v>
      </c>
      <c r="O354" s="13">
        <v>1.0</v>
      </c>
      <c r="P354" s="13" t="s">
        <v>4970</v>
      </c>
      <c r="Q354" s="14"/>
      <c r="R354" s="14"/>
      <c r="S354" s="14"/>
      <c r="T354" s="14"/>
      <c r="U354" s="108">
        <v>26421.0</v>
      </c>
      <c r="V354" s="109">
        <v>42591.0</v>
      </c>
    </row>
    <row r="355">
      <c r="A355" s="10">
        <v>42578.0</v>
      </c>
      <c r="B355" s="11">
        <v>0.36319444444444443</v>
      </c>
      <c r="C355" s="13" t="s">
        <v>2708</v>
      </c>
      <c r="D355" s="13" t="s">
        <v>26</v>
      </c>
      <c r="E355" s="11">
        <v>0.35625</v>
      </c>
      <c r="F355" s="13" t="s">
        <v>1489</v>
      </c>
      <c r="G355" s="10">
        <v>42585.0</v>
      </c>
      <c r="H355" s="13" t="s">
        <v>2255</v>
      </c>
      <c r="I355" s="13" t="s">
        <v>2255</v>
      </c>
      <c r="J355" s="14"/>
      <c r="K355" s="13" t="s">
        <v>2018</v>
      </c>
      <c r="L355" s="13" t="s">
        <v>6113</v>
      </c>
      <c r="M355" s="13" t="s">
        <v>2020</v>
      </c>
      <c r="N355" s="13" t="s">
        <v>5599</v>
      </c>
      <c r="O355" s="13">
        <v>1.0</v>
      </c>
      <c r="P355" s="13" t="s">
        <v>4970</v>
      </c>
      <c r="Q355" s="14"/>
      <c r="R355" s="14"/>
      <c r="S355" s="14"/>
      <c r="T355" s="14"/>
      <c r="U355" s="108">
        <v>26421.0</v>
      </c>
      <c r="V355" s="109">
        <v>42591.0</v>
      </c>
    </row>
    <row r="356">
      <c r="A356" s="10">
        <v>42578.0</v>
      </c>
      <c r="B356" s="11">
        <v>0.36319444444444443</v>
      </c>
      <c r="C356" s="13" t="s">
        <v>2708</v>
      </c>
      <c r="D356" s="13" t="s">
        <v>26</v>
      </c>
      <c r="E356" s="11">
        <v>0.35625</v>
      </c>
      <c r="F356" s="13" t="s">
        <v>1489</v>
      </c>
      <c r="G356" s="10">
        <v>42585.0</v>
      </c>
      <c r="H356" s="13" t="s">
        <v>2255</v>
      </c>
      <c r="I356" s="13" t="s">
        <v>2255</v>
      </c>
      <c r="J356" s="14"/>
      <c r="K356" s="13" t="s">
        <v>2018</v>
      </c>
      <c r="L356" s="13" t="s">
        <v>6118</v>
      </c>
      <c r="M356" s="13" t="s">
        <v>2020</v>
      </c>
      <c r="N356" s="13" t="s">
        <v>5599</v>
      </c>
      <c r="O356" s="13">
        <v>1.0</v>
      </c>
      <c r="P356" s="13" t="s">
        <v>4970</v>
      </c>
      <c r="Q356" s="14"/>
      <c r="R356" s="14"/>
      <c r="S356" s="14"/>
      <c r="T356" s="14"/>
      <c r="U356" s="108">
        <v>26421.0</v>
      </c>
      <c r="V356" s="109">
        <v>42591.0</v>
      </c>
    </row>
    <row r="357">
      <c r="A357" s="10">
        <v>42578.0</v>
      </c>
      <c r="B357" s="11">
        <v>0.36319444444444443</v>
      </c>
      <c r="C357" s="13" t="s">
        <v>2708</v>
      </c>
      <c r="D357" s="13" t="s">
        <v>26</v>
      </c>
      <c r="E357" s="11">
        <v>0.35625</v>
      </c>
      <c r="F357" s="13" t="s">
        <v>1489</v>
      </c>
      <c r="G357" s="10">
        <v>42585.0</v>
      </c>
      <c r="H357" s="13" t="s">
        <v>2255</v>
      </c>
      <c r="I357" s="13" t="s">
        <v>2255</v>
      </c>
      <c r="J357" s="14"/>
      <c r="K357" s="13" t="s">
        <v>2018</v>
      </c>
      <c r="L357" s="13" t="s">
        <v>6123</v>
      </c>
      <c r="M357" s="13" t="s">
        <v>2020</v>
      </c>
      <c r="N357" s="13" t="s">
        <v>5599</v>
      </c>
      <c r="O357" s="13">
        <v>1.0</v>
      </c>
      <c r="P357" s="13" t="s">
        <v>4970</v>
      </c>
      <c r="Q357" s="14"/>
      <c r="R357" s="14"/>
      <c r="S357" s="14"/>
      <c r="T357" s="14"/>
      <c r="U357" s="108">
        <v>26421.0</v>
      </c>
      <c r="V357" s="109">
        <v>42591.0</v>
      </c>
    </row>
    <row r="358">
      <c r="A358" s="10">
        <v>42578.0</v>
      </c>
      <c r="B358" s="11">
        <v>0.36319444444444443</v>
      </c>
      <c r="C358" s="13" t="s">
        <v>2708</v>
      </c>
      <c r="D358" s="13" t="s">
        <v>26</v>
      </c>
      <c r="E358" s="11">
        <v>0.35625</v>
      </c>
      <c r="F358" s="13" t="s">
        <v>1489</v>
      </c>
      <c r="G358" s="10">
        <v>42585.0</v>
      </c>
      <c r="H358" s="13" t="s">
        <v>2255</v>
      </c>
      <c r="I358" s="13" t="s">
        <v>2255</v>
      </c>
      <c r="J358" s="14"/>
      <c r="K358" s="13" t="s">
        <v>2018</v>
      </c>
      <c r="L358" s="13" t="s">
        <v>6129</v>
      </c>
      <c r="M358" s="13" t="s">
        <v>2020</v>
      </c>
      <c r="N358" s="13" t="s">
        <v>5599</v>
      </c>
      <c r="O358" s="13">
        <v>1.0</v>
      </c>
      <c r="P358" s="13" t="s">
        <v>4970</v>
      </c>
      <c r="Q358" s="14"/>
      <c r="R358" s="14"/>
      <c r="S358" s="14"/>
      <c r="T358" s="14"/>
      <c r="U358" s="108">
        <v>26421.0</v>
      </c>
      <c r="V358" s="109">
        <v>42591.0</v>
      </c>
    </row>
    <row r="359">
      <c r="A359" s="10">
        <v>42578.0</v>
      </c>
      <c r="B359" s="11">
        <v>0.36319444444444443</v>
      </c>
      <c r="C359" s="13" t="s">
        <v>2708</v>
      </c>
      <c r="D359" s="13" t="s">
        <v>26</v>
      </c>
      <c r="E359" s="11">
        <v>0.35625</v>
      </c>
      <c r="F359" s="13" t="s">
        <v>1489</v>
      </c>
      <c r="G359" s="10">
        <v>42585.0</v>
      </c>
      <c r="H359" s="13" t="s">
        <v>2255</v>
      </c>
      <c r="I359" s="13" t="s">
        <v>2255</v>
      </c>
      <c r="J359" s="14"/>
      <c r="K359" s="13" t="s">
        <v>2018</v>
      </c>
      <c r="L359" s="13" t="s">
        <v>6133</v>
      </c>
      <c r="M359" s="13" t="s">
        <v>2020</v>
      </c>
      <c r="N359" s="13" t="s">
        <v>5599</v>
      </c>
      <c r="O359" s="13">
        <v>1.0</v>
      </c>
      <c r="P359" s="13" t="s">
        <v>4970</v>
      </c>
      <c r="Q359" s="14"/>
      <c r="R359" s="14"/>
      <c r="S359" s="14"/>
      <c r="T359" s="14"/>
      <c r="U359" s="108">
        <v>26421.0</v>
      </c>
      <c r="V359" s="109">
        <v>42591.0</v>
      </c>
    </row>
    <row r="360">
      <c r="A360" s="10">
        <v>42578.0</v>
      </c>
      <c r="B360" s="11">
        <v>0.36319444444444443</v>
      </c>
      <c r="C360" s="13" t="s">
        <v>2708</v>
      </c>
      <c r="D360" s="13" t="s">
        <v>26</v>
      </c>
      <c r="E360" s="11">
        <v>0.35625</v>
      </c>
      <c r="F360" s="13" t="s">
        <v>1489</v>
      </c>
      <c r="G360" s="10">
        <v>42585.0</v>
      </c>
      <c r="H360" s="13" t="s">
        <v>2255</v>
      </c>
      <c r="I360" s="13" t="s">
        <v>2255</v>
      </c>
      <c r="J360" s="14"/>
      <c r="K360" s="13" t="s">
        <v>2018</v>
      </c>
      <c r="L360" s="13" t="s">
        <v>6139</v>
      </c>
      <c r="M360" s="13" t="s">
        <v>2020</v>
      </c>
      <c r="N360" s="13" t="s">
        <v>5599</v>
      </c>
      <c r="O360" s="13">
        <v>1.0</v>
      </c>
      <c r="P360" s="13" t="s">
        <v>4970</v>
      </c>
      <c r="Q360" s="14"/>
      <c r="R360" s="14"/>
      <c r="S360" s="14"/>
      <c r="T360" s="14"/>
      <c r="U360" s="108">
        <v>26421.0</v>
      </c>
      <c r="V360" s="109">
        <v>42591.0</v>
      </c>
    </row>
    <row r="361">
      <c r="A361" s="10">
        <v>42578.0</v>
      </c>
      <c r="B361" s="11">
        <v>0.36319444444444443</v>
      </c>
      <c r="C361" s="13" t="s">
        <v>2708</v>
      </c>
      <c r="D361" s="13" t="s">
        <v>26</v>
      </c>
      <c r="E361" s="11">
        <v>0.35625</v>
      </c>
      <c r="F361" s="13" t="s">
        <v>1489</v>
      </c>
      <c r="G361" s="10">
        <v>42585.0</v>
      </c>
      <c r="H361" s="13" t="s">
        <v>2255</v>
      </c>
      <c r="I361" s="13" t="s">
        <v>2255</v>
      </c>
      <c r="J361" s="14"/>
      <c r="K361" s="13" t="s">
        <v>2018</v>
      </c>
      <c r="L361" s="13" t="s">
        <v>6150</v>
      </c>
      <c r="M361" s="13" t="s">
        <v>2020</v>
      </c>
      <c r="N361" s="13" t="s">
        <v>5599</v>
      </c>
      <c r="O361" s="13">
        <v>1.0</v>
      </c>
      <c r="P361" s="13" t="s">
        <v>4970</v>
      </c>
      <c r="Q361" s="14"/>
      <c r="R361" s="14"/>
      <c r="S361" s="14"/>
      <c r="T361" s="14"/>
      <c r="U361" s="108">
        <v>26421.0</v>
      </c>
      <c r="V361" s="109">
        <v>42591.0</v>
      </c>
    </row>
    <row r="362">
      <c r="A362" s="10">
        <v>42578.0</v>
      </c>
      <c r="B362" s="11">
        <v>0.36319444444444443</v>
      </c>
      <c r="C362" s="13" t="s">
        <v>2708</v>
      </c>
      <c r="D362" s="13" t="s">
        <v>26</v>
      </c>
      <c r="E362" s="11">
        <v>0.35625</v>
      </c>
      <c r="F362" s="13" t="s">
        <v>1489</v>
      </c>
      <c r="G362" s="10">
        <v>42585.0</v>
      </c>
      <c r="H362" s="13" t="s">
        <v>2255</v>
      </c>
      <c r="I362" s="13" t="s">
        <v>2255</v>
      </c>
      <c r="J362" s="14"/>
      <c r="K362" s="13" t="s">
        <v>2018</v>
      </c>
      <c r="L362" s="13" t="s">
        <v>6156</v>
      </c>
      <c r="M362" s="13" t="s">
        <v>2020</v>
      </c>
      <c r="N362" s="13" t="s">
        <v>5599</v>
      </c>
      <c r="O362" s="13">
        <v>1.0</v>
      </c>
      <c r="P362" s="13" t="s">
        <v>4970</v>
      </c>
      <c r="Q362" s="14"/>
      <c r="R362" s="14"/>
      <c r="S362" s="14"/>
      <c r="T362" s="14"/>
      <c r="U362" s="108">
        <v>26421.0</v>
      </c>
      <c r="V362" s="109">
        <v>42591.0</v>
      </c>
    </row>
    <row r="363">
      <c r="A363" s="10">
        <v>42578.0</v>
      </c>
      <c r="B363" s="11">
        <v>0.36319444444444443</v>
      </c>
      <c r="C363" s="13" t="s">
        <v>2708</v>
      </c>
      <c r="D363" s="13" t="s">
        <v>26</v>
      </c>
      <c r="E363" s="11">
        <v>0.35625</v>
      </c>
      <c r="F363" s="13" t="s">
        <v>1489</v>
      </c>
      <c r="G363" s="10">
        <v>42585.0</v>
      </c>
      <c r="H363" s="13" t="s">
        <v>2255</v>
      </c>
      <c r="I363" s="13" t="s">
        <v>2255</v>
      </c>
      <c r="J363" s="14"/>
      <c r="K363" s="13" t="s">
        <v>2018</v>
      </c>
      <c r="L363" s="13" t="s">
        <v>6164</v>
      </c>
      <c r="M363" s="13" t="s">
        <v>2020</v>
      </c>
      <c r="N363" s="13" t="s">
        <v>5599</v>
      </c>
      <c r="O363" s="13">
        <v>1.0</v>
      </c>
      <c r="P363" s="13" t="s">
        <v>4970</v>
      </c>
      <c r="Q363" s="14"/>
      <c r="R363" s="14"/>
      <c r="S363" s="14"/>
      <c r="T363" s="14"/>
      <c r="U363" s="108">
        <v>26421.0</v>
      </c>
      <c r="V363" s="109">
        <v>42591.0</v>
      </c>
    </row>
    <row r="364">
      <c r="A364" s="10">
        <v>42578.0</v>
      </c>
      <c r="B364" s="11">
        <v>0.36319444444444443</v>
      </c>
      <c r="C364" s="13" t="s">
        <v>2708</v>
      </c>
      <c r="D364" s="13" t="s">
        <v>26</v>
      </c>
      <c r="E364" s="11">
        <v>0.35625</v>
      </c>
      <c r="F364" s="13" t="s">
        <v>1489</v>
      </c>
      <c r="G364" s="10">
        <v>42585.0</v>
      </c>
      <c r="H364" s="13" t="s">
        <v>2255</v>
      </c>
      <c r="I364" s="13" t="s">
        <v>2255</v>
      </c>
      <c r="J364" s="14"/>
      <c r="K364" s="13" t="s">
        <v>2018</v>
      </c>
      <c r="L364" s="13" t="s">
        <v>6167</v>
      </c>
      <c r="M364" s="13" t="s">
        <v>2020</v>
      </c>
      <c r="N364" s="13" t="s">
        <v>5599</v>
      </c>
      <c r="O364" s="13">
        <v>1.0</v>
      </c>
      <c r="P364" s="13" t="s">
        <v>4970</v>
      </c>
      <c r="Q364" s="14"/>
      <c r="R364" s="14"/>
      <c r="S364" s="14"/>
      <c r="T364" s="14"/>
      <c r="U364" s="108">
        <v>26421.0</v>
      </c>
      <c r="V364" s="109">
        <v>42591.0</v>
      </c>
    </row>
    <row r="365">
      <c r="A365" s="10">
        <v>42578.0</v>
      </c>
      <c r="B365" s="11">
        <v>0.36319444444444443</v>
      </c>
      <c r="C365" s="13" t="s">
        <v>2708</v>
      </c>
      <c r="D365" s="13" t="s">
        <v>26</v>
      </c>
      <c r="E365" s="11">
        <v>0.35625</v>
      </c>
      <c r="F365" s="13" t="s">
        <v>1489</v>
      </c>
      <c r="G365" s="10">
        <v>42585.0</v>
      </c>
      <c r="H365" s="13" t="s">
        <v>2255</v>
      </c>
      <c r="I365" s="13" t="s">
        <v>2255</v>
      </c>
      <c r="J365" s="14"/>
      <c r="K365" s="13" t="s">
        <v>2018</v>
      </c>
      <c r="L365" s="13" t="s">
        <v>6172</v>
      </c>
      <c r="M365" s="13" t="s">
        <v>2020</v>
      </c>
      <c r="N365" s="13" t="s">
        <v>5599</v>
      </c>
      <c r="O365" s="13">
        <v>1.0</v>
      </c>
      <c r="P365" s="13" t="s">
        <v>4970</v>
      </c>
      <c r="Q365" s="14"/>
      <c r="R365" s="14"/>
      <c r="S365" s="14"/>
      <c r="T365" s="14"/>
      <c r="U365" s="108">
        <v>26421.0</v>
      </c>
      <c r="V365" s="109">
        <v>42591.0</v>
      </c>
    </row>
    <row r="366">
      <c r="A366" s="10">
        <v>42578.0</v>
      </c>
      <c r="B366" s="11">
        <v>0.36319444444444443</v>
      </c>
      <c r="C366" s="13" t="s">
        <v>2708</v>
      </c>
      <c r="D366" s="13" t="s">
        <v>26</v>
      </c>
      <c r="E366" s="11">
        <v>0.35625</v>
      </c>
      <c r="F366" s="13" t="s">
        <v>1489</v>
      </c>
      <c r="G366" s="10">
        <v>42585.0</v>
      </c>
      <c r="H366" s="13" t="s">
        <v>2255</v>
      </c>
      <c r="I366" s="13" t="s">
        <v>2255</v>
      </c>
      <c r="J366" s="14"/>
      <c r="K366" s="13" t="s">
        <v>2018</v>
      </c>
      <c r="L366" s="13" t="s">
        <v>6181</v>
      </c>
      <c r="M366" s="13" t="s">
        <v>2020</v>
      </c>
      <c r="N366" s="13" t="s">
        <v>5599</v>
      </c>
      <c r="O366" s="13">
        <v>1.0</v>
      </c>
      <c r="P366" s="13" t="s">
        <v>4970</v>
      </c>
      <c r="Q366" s="14"/>
      <c r="R366" s="14"/>
      <c r="S366" s="14"/>
      <c r="T366" s="14"/>
      <c r="U366" s="108">
        <v>26421.0</v>
      </c>
      <c r="V366" s="109">
        <v>42591.0</v>
      </c>
    </row>
    <row r="367">
      <c r="A367" s="10">
        <v>42578.0</v>
      </c>
      <c r="B367" s="11">
        <v>0.36319444444444443</v>
      </c>
      <c r="C367" s="13" t="s">
        <v>2708</v>
      </c>
      <c r="D367" s="13" t="s">
        <v>26</v>
      </c>
      <c r="E367" s="11">
        <v>0.35625</v>
      </c>
      <c r="F367" s="13" t="s">
        <v>1489</v>
      </c>
      <c r="G367" s="10">
        <v>42585.0</v>
      </c>
      <c r="H367" s="13" t="s">
        <v>2255</v>
      </c>
      <c r="I367" s="13" t="s">
        <v>2255</v>
      </c>
      <c r="J367" s="14"/>
      <c r="K367" s="13" t="s">
        <v>2018</v>
      </c>
      <c r="L367" s="13" t="s">
        <v>6184</v>
      </c>
      <c r="M367" s="13" t="s">
        <v>2020</v>
      </c>
      <c r="N367" s="13" t="s">
        <v>5599</v>
      </c>
      <c r="O367" s="13">
        <v>1.0</v>
      </c>
      <c r="P367" s="13" t="s">
        <v>4970</v>
      </c>
      <c r="Q367" s="14"/>
      <c r="R367" s="14"/>
      <c r="S367" s="14"/>
      <c r="T367" s="14"/>
      <c r="U367" s="108">
        <v>26421.0</v>
      </c>
      <c r="V367" s="109">
        <v>42591.0</v>
      </c>
    </row>
    <row r="368">
      <c r="A368" s="10">
        <v>42578.0</v>
      </c>
      <c r="B368" s="11">
        <v>0.36319444444444443</v>
      </c>
      <c r="C368" s="13" t="s">
        <v>2708</v>
      </c>
      <c r="D368" s="13" t="s">
        <v>26</v>
      </c>
      <c r="E368" s="11">
        <v>0.35625</v>
      </c>
      <c r="F368" s="13" t="s">
        <v>1489</v>
      </c>
      <c r="G368" s="10">
        <v>42585.0</v>
      </c>
      <c r="H368" s="13" t="s">
        <v>2255</v>
      </c>
      <c r="I368" s="13" t="s">
        <v>2255</v>
      </c>
      <c r="J368" s="14"/>
      <c r="K368" s="13" t="s">
        <v>2018</v>
      </c>
      <c r="L368" s="13" t="s">
        <v>6191</v>
      </c>
      <c r="M368" s="13" t="s">
        <v>2020</v>
      </c>
      <c r="N368" s="13" t="s">
        <v>5599</v>
      </c>
      <c r="O368" s="13">
        <v>1.0</v>
      </c>
      <c r="P368" s="13" t="s">
        <v>4970</v>
      </c>
      <c r="Q368" s="14"/>
      <c r="R368" s="14"/>
      <c r="S368" s="14"/>
      <c r="T368" s="14"/>
      <c r="U368" s="108">
        <v>26421.0</v>
      </c>
      <c r="V368" s="109">
        <v>42591.0</v>
      </c>
    </row>
    <row r="369">
      <c r="A369" s="10">
        <v>42578.0</v>
      </c>
      <c r="B369" s="11">
        <v>0.36319444444444443</v>
      </c>
      <c r="C369" s="13" t="s">
        <v>2708</v>
      </c>
      <c r="D369" s="13" t="s">
        <v>26</v>
      </c>
      <c r="E369" s="11">
        <v>0.35625</v>
      </c>
      <c r="F369" s="13" t="s">
        <v>1489</v>
      </c>
      <c r="G369" s="10">
        <v>42585.0</v>
      </c>
      <c r="H369" s="13" t="s">
        <v>2255</v>
      </c>
      <c r="I369" s="13" t="s">
        <v>2255</v>
      </c>
      <c r="J369" s="14"/>
      <c r="K369" s="13" t="s">
        <v>2018</v>
      </c>
      <c r="L369" s="13" t="s">
        <v>6196</v>
      </c>
      <c r="M369" s="13" t="s">
        <v>2020</v>
      </c>
      <c r="N369" s="13" t="s">
        <v>5599</v>
      </c>
      <c r="O369" s="13">
        <v>1.0</v>
      </c>
      <c r="P369" s="13" t="s">
        <v>4970</v>
      </c>
      <c r="Q369" s="14"/>
      <c r="R369" s="14"/>
      <c r="S369" s="14"/>
      <c r="T369" s="14"/>
      <c r="U369" s="108">
        <v>26421.0</v>
      </c>
      <c r="V369" s="109">
        <v>42591.0</v>
      </c>
    </row>
    <row r="370">
      <c r="A370" s="10">
        <v>42578.0</v>
      </c>
      <c r="B370" s="11">
        <v>0.36319444444444443</v>
      </c>
      <c r="C370" s="13" t="s">
        <v>2708</v>
      </c>
      <c r="D370" s="13" t="s">
        <v>26</v>
      </c>
      <c r="E370" s="11">
        <v>0.35625</v>
      </c>
      <c r="F370" s="13" t="s">
        <v>1489</v>
      </c>
      <c r="G370" s="10">
        <v>42585.0</v>
      </c>
      <c r="H370" s="13" t="s">
        <v>2255</v>
      </c>
      <c r="I370" s="13" t="s">
        <v>2255</v>
      </c>
      <c r="J370" s="14"/>
      <c r="K370" s="13" t="s">
        <v>2018</v>
      </c>
      <c r="L370" s="13" t="s">
        <v>6202</v>
      </c>
      <c r="M370" s="13" t="s">
        <v>2020</v>
      </c>
      <c r="N370" s="13" t="s">
        <v>5599</v>
      </c>
      <c r="O370" s="13">
        <v>1.0</v>
      </c>
      <c r="P370" s="13" t="s">
        <v>4970</v>
      </c>
      <c r="Q370" s="14"/>
      <c r="R370" s="14"/>
      <c r="S370" s="14"/>
      <c r="T370" s="14"/>
      <c r="U370" s="108">
        <v>26421.0</v>
      </c>
      <c r="V370" s="109">
        <v>42591.0</v>
      </c>
    </row>
    <row r="371">
      <c r="A371" s="10">
        <v>42576.0</v>
      </c>
      <c r="B371" s="11">
        <v>0.44166666666666665</v>
      </c>
      <c r="C371" s="13" t="s">
        <v>24</v>
      </c>
      <c r="D371" s="13" t="s">
        <v>26</v>
      </c>
      <c r="E371" s="11">
        <v>0.44166666666666665</v>
      </c>
      <c r="F371" s="13" t="s">
        <v>29</v>
      </c>
      <c r="G371" s="10">
        <v>42579.0</v>
      </c>
      <c r="H371" s="18">
        <v>42579.0</v>
      </c>
      <c r="I371" s="11">
        <v>0.5791666666666667</v>
      </c>
      <c r="J371" s="14"/>
      <c r="K371" s="13" t="s">
        <v>33</v>
      </c>
      <c r="L371" s="13" t="s">
        <v>6208</v>
      </c>
      <c r="M371" s="13" t="s">
        <v>4186</v>
      </c>
      <c r="N371" s="13" t="s">
        <v>5475</v>
      </c>
      <c r="O371" s="13">
        <v>1.0</v>
      </c>
      <c r="P371" s="13" t="s">
        <v>6209</v>
      </c>
      <c r="Q371" s="13" t="s">
        <v>6211</v>
      </c>
      <c r="R371" s="13">
        <v>63807.0</v>
      </c>
      <c r="S371" s="14"/>
      <c r="T371" s="14"/>
      <c r="U371" s="13">
        <v>26337.0</v>
      </c>
      <c r="V371" s="93">
        <v>42580.0</v>
      </c>
      <c r="Y371">
        <f t="shared" ref="Y371:Y387" si="10">H371-G371</f>
        <v>0</v>
      </c>
    </row>
    <row r="372">
      <c r="A372" s="10">
        <v>42578.0</v>
      </c>
      <c r="B372" s="11">
        <v>0.42777777777777776</v>
      </c>
      <c r="C372" s="13" t="s">
        <v>3316</v>
      </c>
      <c r="D372" s="13" t="s">
        <v>26</v>
      </c>
      <c r="E372" s="11">
        <v>0.42777777777777776</v>
      </c>
      <c r="F372" s="13" t="s">
        <v>4708</v>
      </c>
      <c r="G372" s="10">
        <v>42579.0</v>
      </c>
      <c r="H372" s="18">
        <v>42579.0</v>
      </c>
      <c r="I372" s="11">
        <v>0.6951388888888889</v>
      </c>
      <c r="J372" s="14"/>
      <c r="K372" s="13" t="s">
        <v>87</v>
      </c>
      <c r="L372" s="13" t="s">
        <v>6224</v>
      </c>
      <c r="M372" s="13" t="s">
        <v>2733</v>
      </c>
      <c r="N372" s="13" t="s">
        <v>6226</v>
      </c>
      <c r="O372" s="13">
        <v>1.0</v>
      </c>
      <c r="P372" s="13" t="s">
        <v>57</v>
      </c>
      <c r="Q372" s="13" t="s">
        <v>5389</v>
      </c>
      <c r="R372" s="14"/>
      <c r="S372" s="14"/>
      <c r="T372" s="14"/>
      <c r="U372" s="13">
        <v>26359.0</v>
      </c>
      <c r="V372" s="93">
        <v>42582.0</v>
      </c>
      <c r="Y372">
        <f t="shared" si="10"/>
        <v>0</v>
      </c>
    </row>
    <row r="373">
      <c r="A373" s="10">
        <v>42578.0</v>
      </c>
      <c r="B373" s="11">
        <v>0.42777777777777776</v>
      </c>
      <c r="C373" s="13" t="s">
        <v>3316</v>
      </c>
      <c r="D373" s="13" t="s">
        <v>26</v>
      </c>
      <c r="E373" s="11">
        <v>0.42777777777777776</v>
      </c>
      <c r="F373" s="13" t="s">
        <v>4708</v>
      </c>
      <c r="G373" s="10">
        <v>42579.0</v>
      </c>
      <c r="H373" s="18">
        <v>42579.0</v>
      </c>
      <c r="I373" s="11">
        <v>0.6972222222222222</v>
      </c>
      <c r="J373" s="14"/>
      <c r="K373" s="13" t="s">
        <v>87</v>
      </c>
      <c r="L373" s="13" t="s">
        <v>6235</v>
      </c>
      <c r="M373" s="13" t="s">
        <v>2733</v>
      </c>
      <c r="N373" s="13" t="s">
        <v>6236</v>
      </c>
      <c r="O373" s="13">
        <v>1.0</v>
      </c>
      <c r="P373" s="13" t="s">
        <v>57</v>
      </c>
      <c r="Q373" s="13" t="s">
        <v>5389</v>
      </c>
      <c r="R373" s="14"/>
      <c r="S373" s="14"/>
      <c r="T373" s="14"/>
      <c r="U373" s="13">
        <v>26359.0</v>
      </c>
      <c r="V373" s="93">
        <v>42582.0</v>
      </c>
      <c r="Y373">
        <f t="shared" si="10"/>
        <v>0</v>
      </c>
    </row>
    <row r="374">
      <c r="A374" s="10">
        <v>42578.0</v>
      </c>
      <c r="B374" s="11">
        <v>0.5208333333333334</v>
      </c>
      <c r="C374" s="13" t="s">
        <v>3316</v>
      </c>
      <c r="D374" s="13" t="s">
        <v>26</v>
      </c>
      <c r="E374" s="11">
        <v>0.5208333333333334</v>
      </c>
      <c r="F374" s="13" t="s">
        <v>3842</v>
      </c>
      <c r="G374" s="10">
        <v>42587.0</v>
      </c>
      <c r="H374" s="12">
        <v>42592.0</v>
      </c>
      <c r="I374" s="11">
        <v>0.9097222222222222</v>
      </c>
      <c r="J374" s="14"/>
      <c r="K374" s="13" t="s">
        <v>587</v>
      </c>
      <c r="L374" s="13" t="s">
        <v>6239</v>
      </c>
      <c r="M374" s="13" t="s">
        <v>6241</v>
      </c>
      <c r="N374" s="13" t="s">
        <v>6242</v>
      </c>
      <c r="O374" s="13">
        <v>1.0</v>
      </c>
      <c r="P374" s="13" t="s">
        <v>6245</v>
      </c>
      <c r="Q374" s="13" t="s">
        <v>6248</v>
      </c>
      <c r="R374" s="14"/>
      <c r="S374" s="14"/>
      <c r="T374" s="14"/>
      <c r="U374" s="13">
        <v>26438.0</v>
      </c>
      <c r="V374" s="93">
        <v>42593.0</v>
      </c>
      <c r="Y374">
        <f t="shared" si="10"/>
        <v>5</v>
      </c>
    </row>
    <row r="375">
      <c r="A375" s="10">
        <v>42578.0</v>
      </c>
      <c r="B375" s="11">
        <v>0.5208333333333334</v>
      </c>
      <c r="C375" s="13" t="s">
        <v>3316</v>
      </c>
      <c r="D375" s="13" t="s">
        <v>26</v>
      </c>
      <c r="E375" s="11">
        <v>0.5208333333333334</v>
      </c>
      <c r="F375" s="13" t="s">
        <v>3842</v>
      </c>
      <c r="G375" s="10">
        <v>42587.0</v>
      </c>
      <c r="H375" s="12">
        <v>42592.0</v>
      </c>
      <c r="I375" s="11">
        <v>0.9097222222222222</v>
      </c>
      <c r="J375" s="14"/>
      <c r="K375" s="13" t="s">
        <v>587</v>
      </c>
      <c r="L375" s="13" t="s">
        <v>6251</v>
      </c>
      <c r="M375" s="13" t="s">
        <v>6241</v>
      </c>
      <c r="N375" s="13" t="s">
        <v>6254</v>
      </c>
      <c r="O375" s="13">
        <v>1.0</v>
      </c>
      <c r="P375" s="13" t="s">
        <v>6245</v>
      </c>
      <c r="Q375" s="13" t="s">
        <v>6248</v>
      </c>
      <c r="R375" s="14"/>
      <c r="S375" s="14"/>
      <c r="T375" s="14"/>
      <c r="U375" s="13">
        <v>26438.0</v>
      </c>
      <c r="V375" s="93">
        <v>42593.0</v>
      </c>
      <c r="Y375">
        <f t="shared" si="10"/>
        <v>5</v>
      </c>
    </row>
    <row r="376">
      <c r="A376" s="10">
        <v>42578.0</v>
      </c>
      <c r="B376" s="11">
        <v>0.5409722222222222</v>
      </c>
      <c r="C376" s="13" t="s">
        <v>3316</v>
      </c>
      <c r="D376" s="13" t="s">
        <v>26</v>
      </c>
      <c r="E376" s="11">
        <v>0.5409722222222222</v>
      </c>
      <c r="F376" s="13" t="s">
        <v>29</v>
      </c>
      <c r="G376" s="10">
        <v>42586.0</v>
      </c>
      <c r="H376" s="12">
        <v>42586.0</v>
      </c>
      <c r="I376" s="11">
        <v>0.7993055555555556</v>
      </c>
      <c r="J376" s="14"/>
      <c r="K376" s="13" t="s">
        <v>33</v>
      </c>
      <c r="L376" s="13" t="s">
        <v>6261</v>
      </c>
      <c r="M376" s="13" t="s">
        <v>6169</v>
      </c>
      <c r="N376" s="13" t="s">
        <v>6262</v>
      </c>
      <c r="O376" s="13">
        <v>1.0</v>
      </c>
      <c r="P376" s="13" t="s">
        <v>6263</v>
      </c>
      <c r="Q376" s="13" t="s">
        <v>5247</v>
      </c>
      <c r="R376" s="13" t="s">
        <v>6264</v>
      </c>
      <c r="S376" s="14"/>
      <c r="T376" s="14"/>
      <c r="U376" s="13">
        <v>26402.0</v>
      </c>
      <c r="V376" s="93">
        <v>42590.0</v>
      </c>
      <c r="Y376">
        <f t="shared" si="10"/>
        <v>0</v>
      </c>
    </row>
    <row r="377">
      <c r="A377" s="10">
        <v>42578.0</v>
      </c>
      <c r="B377" s="11">
        <v>0.5409722222222222</v>
      </c>
      <c r="C377" s="13" t="s">
        <v>3316</v>
      </c>
      <c r="D377" s="13" t="s">
        <v>26</v>
      </c>
      <c r="E377" s="11">
        <v>0.5409722222222222</v>
      </c>
      <c r="F377" s="13" t="s">
        <v>29</v>
      </c>
      <c r="G377" s="10">
        <v>42586.0</v>
      </c>
      <c r="H377" s="12">
        <v>42586.0</v>
      </c>
      <c r="I377" s="11">
        <v>0.7993055555555556</v>
      </c>
      <c r="J377" s="14"/>
      <c r="K377" s="13" t="s">
        <v>33</v>
      </c>
      <c r="L377" s="13" t="s">
        <v>6270</v>
      </c>
      <c r="M377" s="13" t="s">
        <v>6169</v>
      </c>
      <c r="N377" s="13" t="s">
        <v>6272</v>
      </c>
      <c r="O377" s="13">
        <v>1.0</v>
      </c>
      <c r="P377" s="13" t="s">
        <v>6263</v>
      </c>
      <c r="Q377" s="13" t="s">
        <v>5247</v>
      </c>
      <c r="R377" s="13" t="s">
        <v>6264</v>
      </c>
      <c r="S377" s="14"/>
      <c r="T377" s="14"/>
      <c r="U377" s="13">
        <v>26402.0</v>
      </c>
      <c r="V377" s="93">
        <v>42590.0</v>
      </c>
      <c r="Y377">
        <f t="shared" si="10"/>
        <v>0</v>
      </c>
    </row>
    <row r="378">
      <c r="A378" s="10">
        <v>42578.0</v>
      </c>
      <c r="B378" s="11">
        <v>0.5409722222222222</v>
      </c>
      <c r="C378" s="13" t="s">
        <v>3316</v>
      </c>
      <c r="D378" s="13" t="s">
        <v>26</v>
      </c>
      <c r="E378" s="11">
        <v>0.5409722222222222</v>
      </c>
      <c r="F378" s="13" t="s">
        <v>29</v>
      </c>
      <c r="G378" s="10">
        <v>42586.0</v>
      </c>
      <c r="H378" s="12">
        <v>42586.0</v>
      </c>
      <c r="I378" s="11">
        <v>0.7993055555555556</v>
      </c>
      <c r="J378" s="14"/>
      <c r="K378" s="13" t="s">
        <v>33</v>
      </c>
      <c r="L378" s="13" t="s">
        <v>6277</v>
      </c>
      <c r="M378" s="13" t="s">
        <v>6169</v>
      </c>
      <c r="N378" s="13" t="s">
        <v>6278</v>
      </c>
      <c r="O378" s="13">
        <v>1.0</v>
      </c>
      <c r="P378" s="13" t="s">
        <v>6263</v>
      </c>
      <c r="Q378" s="13" t="s">
        <v>5247</v>
      </c>
      <c r="R378" s="13" t="s">
        <v>6264</v>
      </c>
      <c r="S378" s="14"/>
      <c r="T378" s="14"/>
      <c r="U378" s="13">
        <v>26402.0</v>
      </c>
      <c r="V378" s="93">
        <v>42590.0</v>
      </c>
      <c r="Y378">
        <f t="shared" si="10"/>
        <v>0</v>
      </c>
    </row>
    <row r="379">
      <c r="A379" s="10">
        <v>42578.0</v>
      </c>
      <c r="B379" s="11">
        <v>0.5409722222222222</v>
      </c>
      <c r="C379" s="13" t="s">
        <v>3316</v>
      </c>
      <c r="D379" s="13" t="s">
        <v>26</v>
      </c>
      <c r="E379" s="11">
        <v>0.5409722222222222</v>
      </c>
      <c r="F379" s="13" t="s">
        <v>29</v>
      </c>
      <c r="G379" s="10">
        <v>42586.0</v>
      </c>
      <c r="H379" s="12">
        <v>42586.0</v>
      </c>
      <c r="I379" s="11">
        <v>0.7993055555555556</v>
      </c>
      <c r="J379" s="14"/>
      <c r="K379" s="13" t="s">
        <v>33</v>
      </c>
      <c r="L379" s="13" t="s">
        <v>6284</v>
      </c>
      <c r="M379" s="13" t="s">
        <v>6169</v>
      </c>
      <c r="N379" s="13" t="s">
        <v>6285</v>
      </c>
      <c r="O379" s="13">
        <v>1.0</v>
      </c>
      <c r="P379" s="13" t="s">
        <v>6263</v>
      </c>
      <c r="Q379" s="13" t="s">
        <v>5247</v>
      </c>
      <c r="R379" s="13" t="s">
        <v>6264</v>
      </c>
      <c r="S379" s="14"/>
      <c r="T379" s="14"/>
      <c r="U379" s="13">
        <v>26402.0</v>
      </c>
      <c r="V379" s="93">
        <v>42590.0</v>
      </c>
      <c r="Y379">
        <f t="shared" si="10"/>
        <v>0</v>
      </c>
    </row>
    <row r="380">
      <c r="A380" s="10">
        <v>42578.0</v>
      </c>
      <c r="B380" s="11">
        <v>0.5409722222222222</v>
      </c>
      <c r="C380" s="13" t="s">
        <v>3316</v>
      </c>
      <c r="D380" s="13" t="s">
        <v>26</v>
      </c>
      <c r="E380" s="11">
        <v>0.5409722222222222</v>
      </c>
      <c r="F380" s="13" t="s">
        <v>29</v>
      </c>
      <c r="G380" s="10">
        <v>42586.0</v>
      </c>
      <c r="H380" s="12">
        <v>42586.0</v>
      </c>
      <c r="I380" s="11">
        <v>0.7993055555555556</v>
      </c>
      <c r="J380" s="14"/>
      <c r="K380" s="13" t="s">
        <v>33</v>
      </c>
      <c r="L380" s="13" t="s">
        <v>6290</v>
      </c>
      <c r="M380" s="13" t="s">
        <v>6169</v>
      </c>
      <c r="N380" s="13" t="s">
        <v>6291</v>
      </c>
      <c r="O380" s="13">
        <v>1.0</v>
      </c>
      <c r="P380" s="13" t="s">
        <v>6263</v>
      </c>
      <c r="Q380" s="13" t="s">
        <v>5247</v>
      </c>
      <c r="R380" s="13" t="s">
        <v>6264</v>
      </c>
      <c r="S380" s="14"/>
      <c r="T380" s="14"/>
      <c r="U380" s="13">
        <v>26402.0</v>
      </c>
      <c r="V380" s="93">
        <v>42590.0</v>
      </c>
      <c r="Y380">
        <f t="shared" si="10"/>
        <v>0</v>
      </c>
    </row>
    <row r="381">
      <c r="A381" s="10">
        <v>42579.0</v>
      </c>
      <c r="B381" s="11">
        <v>0.42430555555555555</v>
      </c>
      <c r="C381" s="13" t="s">
        <v>3316</v>
      </c>
      <c r="D381" s="13" t="s">
        <v>26</v>
      </c>
      <c r="E381" s="11">
        <v>0.42430555555555555</v>
      </c>
      <c r="F381" s="13" t="s">
        <v>1489</v>
      </c>
      <c r="G381" s="10">
        <v>42580.0</v>
      </c>
      <c r="H381" s="54">
        <v>42579.0</v>
      </c>
      <c r="I381" s="11">
        <v>0.4840277777777778</v>
      </c>
      <c r="J381" s="14"/>
      <c r="K381" s="13" t="s">
        <v>33</v>
      </c>
      <c r="L381" s="13" t="s">
        <v>6294</v>
      </c>
      <c r="M381" s="13" t="s">
        <v>92</v>
      </c>
      <c r="N381" s="13" t="s">
        <v>6298</v>
      </c>
      <c r="O381" s="13">
        <v>1.0</v>
      </c>
      <c r="P381" s="13" t="s">
        <v>6300</v>
      </c>
      <c r="Q381" s="14"/>
      <c r="R381" s="13" t="s">
        <v>6301</v>
      </c>
      <c r="S381" s="14"/>
      <c r="T381" s="14"/>
      <c r="U381" s="13">
        <v>26341.0</v>
      </c>
      <c r="V381" s="93">
        <v>42580.0</v>
      </c>
      <c r="Y381">
        <f t="shared" si="10"/>
        <v>-1</v>
      </c>
    </row>
    <row r="382">
      <c r="A382" s="10">
        <v>42579.0</v>
      </c>
      <c r="B382" s="11">
        <v>0.42430555555555555</v>
      </c>
      <c r="C382" s="13" t="s">
        <v>3316</v>
      </c>
      <c r="D382" s="13" t="s">
        <v>26</v>
      </c>
      <c r="E382" s="11">
        <v>0.42430555555555555</v>
      </c>
      <c r="F382" s="13" t="s">
        <v>1489</v>
      </c>
      <c r="G382" s="10">
        <v>42580.0</v>
      </c>
      <c r="H382" s="54">
        <v>42579.0</v>
      </c>
      <c r="I382" s="11">
        <v>0.7104166666666667</v>
      </c>
      <c r="J382" s="14"/>
      <c r="K382" s="13" t="s">
        <v>33</v>
      </c>
      <c r="L382" s="13" t="s">
        <v>6305</v>
      </c>
      <c r="M382" s="13" t="s">
        <v>92</v>
      </c>
      <c r="N382" s="13" t="s">
        <v>6307</v>
      </c>
      <c r="O382" s="13">
        <v>1.0</v>
      </c>
      <c r="P382" s="13" t="s">
        <v>6308</v>
      </c>
      <c r="Q382" s="14"/>
      <c r="R382" s="13">
        <v>118704.0</v>
      </c>
      <c r="S382" s="14"/>
      <c r="T382" s="14"/>
      <c r="U382" s="13">
        <v>26341.0</v>
      </c>
      <c r="V382" s="93">
        <v>42580.0</v>
      </c>
      <c r="Y382">
        <f t="shared" si="10"/>
        <v>-1</v>
      </c>
    </row>
    <row r="383">
      <c r="A383" s="10">
        <v>42579.0</v>
      </c>
      <c r="B383" s="11">
        <v>0.42430555555555555</v>
      </c>
      <c r="C383" s="13" t="s">
        <v>3316</v>
      </c>
      <c r="D383" s="13" t="s">
        <v>26</v>
      </c>
      <c r="E383" s="11">
        <v>0.42430555555555555</v>
      </c>
      <c r="F383" s="13" t="s">
        <v>1489</v>
      </c>
      <c r="G383" s="10">
        <v>42580.0</v>
      </c>
      <c r="H383" s="12">
        <v>42583.0</v>
      </c>
      <c r="I383" s="11">
        <v>0.7409722222222223</v>
      </c>
      <c r="J383" s="14"/>
      <c r="K383" s="13" t="s">
        <v>6312</v>
      </c>
      <c r="L383" s="13" t="s">
        <v>6313</v>
      </c>
      <c r="M383" s="13" t="s">
        <v>6315</v>
      </c>
      <c r="N383" s="13" t="s">
        <v>6317</v>
      </c>
      <c r="O383" s="13">
        <v>3.0</v>
      </c>
      <c r="P383" s="13" t="s">
        <v>6318</v>
      </c>
      <c r="Q383" s="13" t="s">
        <v>6320</v>
      </c>
      <c r="R383" s="13">
        <v>11579.0</v>
      </c>
      <c r="S383" s="14"/>
      <c r="T383" s="14"/>
      <c r="U383" s="13">
        <v>26370.0</v>
      </c>
      <c r="V383" s="93">
        <v>42584.0</v>
      </c>
      <c r="Y383">
        <f t="shared" si="10"/>
        <v>3</v>
      </c>
    </row>
    <row r="384">
      <c r="A384" s="10">
        <v>42579.0</v>
      </c>
      <c r="B384" s="11">
        <v>0.44305555555555554</v>
      </c>
      <c r="C384" s="13" t="s">
        <v>3316</v>
      </c>
      <c r="D384" s="13" t="s">
        <v>26</v>
      </c>
      <c r="E384" s="11">
        <v>0.44305555555555554</v>
      </c>
      <c r="F384" s="13" t="s">
        <v>1489</v>
      </c>
      <c r="G384" s="10">
        <v>42583.0</v>
      </c>
      <c r="H384" s="54">
        <v>42579.0</v>
      </c>
      <c r="I384" s="11">
        <v>0.71875</v>
      </c>
      <c r="J384" s="14"/>
      <c r="K384" s="13" t="s">
        <v>33</v>
      </c>
      <c r="L384" s="13" t="s">
        <v>6323</v>
      </c>
      <c r="M384" s="13" t="s">
        <v>6325</v>
      </c>
      <c r="N384" s="13" t="s">
        <v>6326</v>
      </c>
      <c r="O384" s="13">
        <v>1.0</v>
      </c>
      <c r="P384" s="13" t="s">
        <v>6328</v>
      </c>
      <c r="Q384" s="14"/>
      <c r="R384" s="13">
        <v>1.0144814E7</v>
      </c>
      <c r="S384" s="14"/>
      <c r="T384" s="14"/>
      <c r="U384" s="13">
        <v>26342.0</v>
      </c>
      <c r="V384" s="93">
        <v>42580.0</v>
      </c>
      <c r="Y384">
        <f t="shared" si="10"/>
        <v>-4</v>
      </c>
    </row>
    <row r="385">
      <c r="A385" s="10">
        <v>42579.0</v>
      </c>
      <c r="B385" s="11">
        <v>0.44305555555555554</v>
      </c>
      <c r="C385" s="13" t="s">
        <v>3316</v>
      </c>
      <c r="D385" s="13" t="s">
        <v>26</v>
      </c>
      <c r="E385" s="11">
        <v>0.44305555555555554</v>
      </c>
      <c r="F385" s="13" t="s">
        <v>1489</v>
      </c>
      <c r="G385" s="10">
        <v>42583.0</v>
      </c>
      <c r="H385" s="54">
        <v>42579.0</v>
      </c>
      <c r="I385" s="11">
        <v>0.71875</v>
      </c>
      <c r="J385" s="14"/>
      <c r="K385" s="13" t="s">
        <v>33</v>
      </c>
      <c r="L385" s="13" t="s">
        <v>6332</v>
      </c>
      <c r="M385" s="13" t="s">
        <v>6325</v>
      </c>
      <c r="N385" s="13" t="s">
        <v>6333</v>
      </c>
      <c r="O385" s="13">
        <v>1.0</v>
      </c>
      <c r="P385" s="13" t="s">
        <v>6328</v>
      </c>
      <c r="Q385" s="14"/>
      <c r="R385" s="13">
        <v>1.0144814E7</v>
      </c>
      <c r="S385" s="14"/>
      <c r="T385" s="14"/>
      <c r="U385" s="13">
        <v>26342.0</v>
      </c>
      <c r="V385" s="93">
        <v>42580.0</v>
      </c>
      <c r="Y385">
        <f t="shared" si="10"/>
        <v>-4</v>
      </c>
    </row>
    <row r="386">
      <c r="A386" s="10">
        <v>42579.0</v>
      </c>
      <c r="B386" s="11">
        <v>0.44305555555555554</v>
      </c>
      <c r="C386" s="13" t="s">
        <v>3316</v>
      </c>
      <c r="D386" s="13" t="s">
        <v>26</v>
      </c>
      <c r="E386" s="11">
        <v>0.44305555555555554</v>
      </c>
      <c r="F386" s="13" t="s">
        <v>1489</v>
      </c>
      <c r="G386" s="10">
        <v>42583.0</v>
      </c>
      <c r="H386" s="54">
        <v>42579.0</v>
      </c>
      <c r="I386" s="11">
        <v>0.71875</v>
      </c>
      <c r="J386" s="14"/>
      <c r="K386" s="13" t="s">
        <v>33</v>
      </c>
      <c r="L386" s="13" t="s">
        <v>6338</v>
      </c>
      <c r="M386" s="13" t="s">
        <v>6325</v>
      </c>
      <c r="N386" s="13" t="s">
        <v>6339</v>
      </c>
      <c r="O386" s="13">
        <v>1.0</v>
      </c>
      <c r="P386" s="13" t="s">
        <v>6328</v>
      </c>
      <c r="Q386" s="14"/>
      <c r="R386" s="13">
        <v>1.0144814E7</v>
      </c>
      <c r="S386" s="14"/>
      <c r="T386" s="14"/>
      <c r="U386" s="13">
        <v>26342.0</v>
      </c>
      <c r="V386" s="93">
        <v>42580.0</v>
      </c>
      <c r="Y386">
        <f t="shared" si="10"/>
        <v>-4</v>
      </c>
    </row>
    <row r="387">
      <c r="A387" s="10">
        <v>42579.0</v>
      </c>
      <c r="B387" s="11">
        <v>0.4513888888888889</v>
      </c>
      <c r="C387" s="13" t="s">
        <v>3316</v>
      </c>
      <c r="D387" s="13" t="s">
        <v>26</v>
      </c>
      <c r="E387" s="11">
        <v>0.4513888888888889</v>
      </c>
      <c r="F387" s="13" t="s">
        <v>1489</v>
      </c>
      <c r="G387" s="10">
        <v>42580.0</v>
      </c>
      <c r="H387" s="18">
        <v>42580.0</v>
      </c>
      <c r="I387" s="11">
        <v>0.5645833333333333</v>
      </c>
      <c r="J387" s="14"/>
      <c r="K387" s="13" t="s">
        <v>33</v>
      </c>
      <c r="L387" s="13" t="s">
        <v>6344</v>
      </c>
      <c r="M387" s="13" t="s">
        <v>76</v>
      </c>
      <c r="N387" s="13" t="s">
        <v>6347</v>
      </c>
      <c r="O387" s="13">
        <v>1.0</v>
      </c>
      <c r="P387" s="13" t="s">
        <v>57</v>
      </c>
      <c r="Q387" s="14"/>
      <c r="R387" s="13">
        <v>4.500749446E9</v>
      </c>
      <c r="S387" s="14"/>
      <c r="T387" s="14"/>
      <c r="U387" s="13">
        <v>26350.0</v>
      </c>
      <c r="V387" s="93">
        <v>42580.0</v>
      </c>
      <c r="Y387">
        <f t="shared" si="10"/>
        <v>0</v>
      </c>
    </row>
    <row r="388">
      <c r="A388" s="40">
        <v>42580.0</v>
      </c>
      <c r="B388" s="25">
        <v>0.33402777777777776</v>
      </c>
      <c r="C388" s="94" t="s">
        <v>2708</v>
      </c>
      <c r="D388" s="94" t="s">
        <v>26</v>
      </c>
      <c r="E388" s="25">
        <v>0.3125</v>
      </c>
      <c r="F388" s="94" t="s">
        <v>1489</v>
      </c>
      <c r="G388" s="49">
        <v>42584.0</v>
      </c>
      <c r="H388" s="29" t="s">
        <v>3252</v>
      </c>
      <c r="I388" s="29" t="s">
        <v>3252</v>
      </c>
      <c r="J388" s="9"/>
      <c r="K388" s="9" t="s">
        <v>5594</v>
      </c>
      <c r="L388" s="29" t="s">
        <v>6353</v>
      </c>
      <c r="M388" s="9" t="s">
        <v>2020</v>
      </c>
      <c r="N388" s="9" t="s">
        <v>5599</v>
      </c>
      <c r="O388" s="9">
        <v>1.0</v>
      </c>
      <c r="P388" s="9" t="s">
        <v>3391</v>
      </c>
      <c r="Q388" s="14"/>
      <c r="R388" s="14"/>
      <c r="S388" s="14"/>
      <c r="T388" s="14"/>
      <c r="U388" s="13" t="s">
        <v>288</v>
      </c>
      <c r="V388" s="16" t="s">
        <v>288</v>
      </c>
    </row>
    <row r="389">
      <c r="A389" s="40">
        <v>42580.0</v>
      </c>
      <c r="B389" s="25">
        <v>0.33402777777777776</v>
      </c>
      <c r="C389" s="9" t="s">
        <v>2708</v>
      </c>
      <c r="D389" s="9" t="s">
        <v>26</v>
      </c>
      <c r="E389" s="25">
        <v>0.3125</v>
      </c>
      <c r="F389" s="9" t="s">
        <v>1489</v>
      </c>
      <c r="G389" s="49">
        <v>42584.0</v>
      </c>
      <c r="H389" s="29" t="s">
        <v>3252</v>
      </c>
      <c r="I389" s="29" t="s">
        <v>3252</v>
      </c>
      <c r="J389" s="9"/>
      <c r="K389" s="9" t="s">
        <v>5594</v>
      </c>
      <c r="L389" s="29" t="s">
        <v>6355</v>
      </c>
      <c r="M389" s="9" t="s">
        <v>2020</v>
      </c>
      <c r="N389" s="9" t="s">
        <v>5599</v>
      </c>
      <c r="O389" s="9">
        <v>1.0</v>
      </c>
      <c r="P389" s="9" t="s">
        <v>3391</v>
      </c>
      <c r="Q389" s="14"/>
      <c r="R389" s="14"/>
      <c r="S389" s="14"/>
      <c r="T389" s="14"/>
      <c r="U389" s="13" t="s">
        <v>288</v>
      </c>
      <c r="V389" s="16" t="s">
        <v>288</v>
      </c>
    </row>
    <row r="390">
      <c r="A390" s="40">
        <v>42580.0</v>
      </c>
      <c r="B390" s="25">
        <v>0.33402777777777776</v>
      </c>
      <c r="C390" s="9" t="s">
        <v>2708</v>
      </c>
      <c r="D390" s="9" t="s">
        <v>26</v>
      </c>
      <c r="E390" s="25">
        <v>0.3125</v>
      </c>
      <c r="F390" s="9" t="s">
        <v>1489</v>
      </c>
      <c r="G390" s="49">
        <v>42584.0</v>
      </c>
      <c r="H390" s="29" t="s">
        <v>3252</v>
      </c>
      <c r="I390" s="29" t="s">
        <v>3252</v>
      </c>
      <c r="J390" s="9"/>
      <c r="K390" s="9" t="s">
        <v>5594</v>
      </c>
      <c r="L390" s="29" t="s">
        <v>6362</v>
      </c>
      <c r="M390" s="9" t="s">
        <v>2020</v>
      </c>
      <c r="N390" s="9" t="s">
        <v>5599</v>
      </c>
      <c r="O390" s="9">
        <v>1.0</v>
      </c>
      <c r="P390" s="9" t="s">
        <v>3391</v>
      </c>
      <c r="Q390" s="14"/>
      <c r="R390" s="14"/>
      <c r="S390" s="14"/>
      <c r="T390" s="14"/>
      <c r="U390" s="13" t="s">
        <v>288</v>
      </c>
      <c r="V390" s="16" t="s">
        <v>288</v>
      </c>
    </row>
    <row r="391">
      <c r="A391" s="40">
        <v>42580.0</v>
      </c>
      <c r="B391" s="25">
        <v>0.33402777777777776</v>
      </c>
      <c r="C391" s="9" t="s">
        <v>2708</v>
      </c>
      <c r="D391" s="9" t="s">
        <v>26</v>
      </c>
      <c r="E391" s="25">
        <v>0.3125</v>
      </c>
      <c r="F391" s="9" t="s">
        <v>1489</v>
      </c>
      <c r="G391" s="49">
        <v>42584.0</v>
      </c>
      <c r="H391" s="29" t="s">
        <v>3252</v>
      </c>
      <c r="I391" s="29" t="s">
        <v>3252</v>
      </c>
      <c r="J391" s="9"/>
      <c r="K391" s="9" t="s">
        <v>5594</v>
      </c>
      <c r="L391" s="29" t="s">
        <v>6367</v>
      </c>
      <c r="M391" s="9" t="s">
        <v>2020</v>
      </c>
      <c r="N391" s="9" t="s">
        <v>5599</v>
      </c>
      <c r="O391" s="9">
        <v>1.0</v>
      </c>
      <c r="P391" s="9" t="s">
        <v>3391</v>
      </c>
      <c r="Q391" s="14"/>
      <c r="R391" s="14"/>
      <c r="S391" s="14"/>
      <c r="T391" s="14"/>
      <c r="U391" s="13" t="s">
        <v>288</v>
      </c>
      <c r="V391" s="16" t="s">
        <v>288</v>
      </c>
    </row>
    <row r="392">
      <c r="A392" s="40">
        <v>42580.0</v>
      </c>
      <c r="B392" s="25">
        <v>0.33402777777777776</v>
      </c>
      <c r="C392" s="9" t="s">
        <v>2708</v>
      </c>
      <c r="D392" s="9" t="s">
        <v>26</v>
      </c>
      <c r="E392" s="25">
        <v>0.3125</v>
      </c>
      <c r="F392" s="9" t="s">
        <v>1489</v>
      </c>
      <c r="G392" s="49">
        <v>42584.0</v>
      </c>
      <c r="H392" s="29" t="s">
        <v>3252</v>
      </c>
      <c r="I392" s="29" t="s">
        <v>3252</v>
      </c>
      <c r="J392" s="9"/>
      <c r="K392" s="9" t="s">
        <v>5594</v>
      </c>
      <c r="L392" s="29" t="s">
        <v>6372</v>
      </c>
      <c r="M392" s="9" t="s">
        <v>2020</v>
      </c>
      <c r="N392" s="9" t="s">
        <v>5599</v>
      </c>
      <c r="O392" s="9">
        <v>1.0</v>
      </c>
      <c r="P392" s="9" t="s">
        <v>3391</v>
      </c>
      <c r="Q392" s="14"/>
      <c r="R392" s="14"/>
      <c r="S392" s="14"/>
      <c r="T392" s="14"/>
      <c r="U392" s="13" t="s">
        <v>288</v>
      </c>
      <c r="V392" s="16" t="s">
        <v>288</v>
      </c>
    </row>
    <row r="393">
      <c r="A393" s="40">
        <v>42580.0</v>
      </c>
      <c r="B393" s="25">
        <v>0.33402777777777776</v>
      </c>
      <c r="C393" s="9" t="s">
        <v>2708</v>
      </c>
      <c r="D393" s="9" t="s">
        <v>26</v>
      </c>
      <c r="E393" s="25">
        <v>0.3125</v>
      </c>
      <c r="F393" s="9" t="s">
        <v>1489</v>
      </c>
      <c r="G393" s="49">
        <v>42584.0</v>
      </c>
      <c r="H393" s="29" t="s">
        <v>3252</v>
      </c>
      <c r="I393" s="29" t="s">
        <v>3252</v>
      </c>
      <c r="J393" s="9"/>
      <c r="K393" s="9" t="s">
        <v>5594</v>
      </c>
      <c r="L393" s="29" t="s">
        <v>6377</v>
      </c>
      <c r="M393" s="9" t="s">
        <v>2020</v>
      </c>
      <c r="N393" s="9" t="s">
        <v>5599</v>
      </c>
      <c r="O393" s="9">
        <v>1.0</v>
      </c>
      <c r="P393" s="9" t="s">
        <v>3391</v>
      </c>
      <c r="Q393" s="14"/>
      <c r="R393" s="14"/>
      <c r="S393" s="14"/>
      <c r="T393" s="14"/>
      <c r="U393" s="13" t="s">
        <v>288</v>
      </c>
      <c r="V393" s="16" t="s">
        <v>288</v>
      </c>
    </row>
    <row r="394">
      <c r="A394" s="40">
        <v>42580.0</v>
      </c>
      <c r="B394" s="25">
        <v>0.33402777777777776</v>
      </c>
      <c r="C394" s="9" t="s">
        <v>2708</v>
      </c>
      <c r="D394" s="9" t="s">
        <v>26</v>
      </c>
      <c r="E394" s="25">
        <v>0.3125</v>
      </c>
      <c r="F394" s="9" t="s">
        <v>1489</v>
      </c>
      <c r="G394" s="49">
        <v>42584.0</v>
      </c>
      <c r="H394" s="29" t="s">
        <v>3252</v>
      </c>
      <c r="I394" s="29" t="s">
        <v>3252</v>
      </c>
      <c r="J394" s="9"/>
      <c r="K394" s="9" t="s">
        <v>5594</v>
      </c>
      <c r="L394" s="29" t="s">
        <v>6381</v>
      </c>
      <c r="M394" s="9" t="s">
        <v>2020</v>
      </c>
      <c r="N394" s="9" t="s">
        <v>5599</v>
      </c>
      <c r="O394" s="9">
        <v>1.0</v>
      </c>
      <c r="P394" s="9" t="s">
        <v>3391</v>
      </c>
      <c r="Q394" s="14"/>
      <c r="R394" s="14"/>
      <c r="S394" s="14"/>
      <c r="T394" s="14"/>
      <c r="U394" s="13" t="s">
        <v>288</v>
      </c>
      <c r="V394" s="16" t="s">
        <v>288</v>
      </c>
    </row>
    <row r="395">
      <c r="A395" s="40">
        <v>42580.0</v>
      </c>
      <c r="B395" s="25">
        <v>0.33402777777777776</v>
      </c>
      <c r="C395" s="9" t="s">
        <v>2708</v>
      </c>
      <c r="D395" s="9" t="s">
        <v>26</v>
      </c>
      <c r="E395" s="25">
        <v>0.3125</v>
      </c>
      <c r="F395" s="9" t="s">
        <v>1489</v>
      </c>
      <c r="G395" s="49">
        <v>42584.0</v>
      </c>
      <c r="H395" s="29" t="s">
        <v>3252</v>
      </c>
      <c r="I395" s="29" t="s">
        <v>3252</v>
      </c>
      <c r="J395" s="9"/>
      <c r="K395" s="9" t="s">
        <v>5594</v>
      </c>
      <c r="L395" s="29" t="s">
        <v>6389</v>
      </c>
      <c r="M395" s="9" t="s">
        <v>2020</v>
      </c>
      <c r="N395" s="9" t="s">
        <v>5599</v>
      </c>
      <c r="O395" s="9">
        <v>1.0</v>
      </c>
      <c r="P395" s="9" t="s">
        <v>3391</v>
      </c>
      <c r="Q395" s="14"/>
      <c r="R395" s="14"/>
      <c r="S395" s="14"/>
      <c r="T395" s="14"/>
      <c r="U395" s="13" t="s">
        <v>288</v>
      </c>
      <c r="V395" s="16" t="s">
        <v>288</v>
      </c>
    </row>
    <row r="396">
      <c r="A396" s="40">
        <v>42580.0</v>
      </c>
      <c r="B396" s="25">
        <v>0.33402777777777776</v>
      </c>
      <c r="C396" s="9" t="s">
        <v>2708</v>
      </c>
      <c r="D396" s="9" t="s">
        <v>26</v>
      </c>
      <c r="E396" s="25">
        <v>0.3125</v>
      </c>
      <c r="F396" s="9" t="s">
        <v>1489</v>
      </c>
      <c r="G396" s="49">
        <v>42584.0</v>
      </c>
      <c r="H396" s="29" t="s">
        <v>3252</v>
      </c>
      <c r="I396" s="29" t="s">
        <v>3252</v>
      </c>
      <c r="J396" s="9"/>
      <c r="K396" s="9" t="s">
        <v>5594</v>
      </c>
      <c r="L396" s="29" t="s">
        <v>6392</v>
      </c>
      <c r="M396" s="9" t="s">
        <v>2020</v>
      </c>
      <c r="N396" s="9" t="s">
        <v>5599</v>
      </c>
      <c r="O396" s="9">
        <v>1.0</v>
      </c>
      <c r="P396" s="9" t="s">
        <v>3391</v>
      </c>
      <c r="Q396" s="14"/>
      <c r="R396" s="14"/>
      <c r="S396" s="14"/>
      <c r="T396" s="14"/>
      <c r="U396" s="13" t="s">
        <v>288</v>
      </c>
      <c r="V396" s="16" t="s">
        <v>288</v>
      </c>
    </row>
    <row r="397">
      <c r="A397" s="40">
        <v>42580.0</v>
      </c>
      <c r="B397" s="25">
        <v>0.33402777777777776</v>
      </c>
      <c r="C397" s="9" t="s">
        <v>2708</v>
      </c>
      <c r="D397" s="9" t="s">
        <v>26</v>
      </c>
      <c r="E397" s="25">
        <v>0.3125</v>
      </c>
      <c r="F397" s="9" t="s">
        <v>1489</v>
      </c>
      <c r="G397" s="49">
        <v>42584.0</v>
      </c>
      <c r="H397" s="29" t="s">
        <v>3252</v>
      </c>
      <c r="I397" s="29" t="s">
        <v>3252</v>
      </c>
      <c r="J397" s="9"/>
      <c r="K397" s="9" t="s">
        <v>5594</v>
      </c>
      <c r="L397" s="29" t="s">
        <v>6400</v>
      </c>
      <c r="M397" s="9" t="s">
        <v>2020</v>
      </c>
      <c r="N397" s="9" t="s">
        <v>5599</v>
      </c>
      <c r="O397" s="9">
        <v>1.0</v>
      </c>
      <c r="P397" s="9" t="s">
        <v>3391</v>
      </c>
      <c r="Q397" s="14"/>
      <c r="R397" s="14"/>
      <c r="S397" s="14"/>
      <c r="T397" s="14"/>
      <c r="U397" s="13" t="s">
        <v>288</v>
      </c>
      <c r="V397" s="16" t="s">
        <v>288</v>
      </c>
    </row>
    <row r="398">
      <c r="A398" s="40">
        <v>42580.0</v>
      </c>
      <c r="B398" s="25">
        <v>0.33402777777777776</v>
      </c>
      <c r="C398" s="9" t="s">
        <v>2708</v>
      </c>
      <c r="D398" s="9" t="s">
        <v>26</v>
      </c>
      <c r="E398" s="25">
        <v>0.3125</v>
      </c>
      <c r="F398" s="9" t="s">
        <v>1489</v>
      </c>
      <c r="G398" s="49">
        <v>42584.0</v>
      </c>
      <c r="H398" s="29" t="s">
        <v>3252</v>
      </c>
      <c r="I398" s="29" t="s">
        <v>3252</v>
      </c>
      <c r="J398" s="9"/>
      <c r="K398" s="9" t="s">
        <v>5594</v>
      </c>
      <c r="L398" s="29" t="s">
        <v>6408</v>
      </c>
      <c r="M398" s="9" t="s">
        <v>2020</v>
      </c>
      <c r="N398" s="9" t="s">
        <v>5599</v>
      </c>
      <c r="O398" s="9">
        <v>1.0</v>
      </c>
      <c r="P398" s="9" t="s">
        <v>3391</v>
      </c>
      <c r="Q398" s="14"/>
      <c r="R398" s="14"/>
      <c r="S398" s="14"/>
      <c r="T398" s="14"/>
      <c r="U398" s="13" t="s">
        <v>288</v>
      </c>
      <c r="V398" s="16" t="s">
        <v>288</v>
      </c>
    </row>
    <row r="399">
      <c r="A399" s="40">
        <v>42580.0</v>
      </c>
      <c r="B399" s="25">
        <v>0.33402777777777776</v>
      </c>
      <c r="C399" s="9" t="s">
        <v>2708</v>
      </c>
      <c r="D399" s="9" t="s">
        <v>26</v>
      </c>
      <c r="E399" s="25">
        <v>0.3125</v>
      </c>
      <c r="F399" s="9" t="s">
        <v>1489</v>
      </c>
      <c r="G399" s="49">
        <v>42584.0</v>
      </c>
      <c r="H399" s="29" t="s">
        <v>3252</v>
      </c>
      <c r="I399" s="29" t="s">
        <v>3252</v>
      </c>
      <c r="J399" s="9"/>
      <c r="K399" s="9" t="s">
        <v>5594</v>
      </c>
      <c r="L399" s="29" t="s">
        <v>6413</v>
      </c>
      <c r="M399" s="9" t="s">
        <v>2020</v>
      </c>
      <c r="N399" s="9" t="s">
        <v>5599</v>
      </c>
      <c r="O399" s="9">
        <v>1.0</v>
      </c>
      <c r="P399" s="9" t="s">
        <v>3391</v>
      </c>
      <c r="Q399" s="14"/>
      <c r="R399" s="14"/>
      <c r="S399" s="14"/>
      <c r="T399" s="14"/>
      <c r="U399" s="13" t="s">
        <v>288</v>
      </c>
      <c r="V399" s="16" t="s">
        <v>288</v>
      </c>
    </row>
    <row r="400">
      <c r="A400" s="40">
        <v>42580.0</v>
      </c>
      <c r="B400" s="25">
        <v>0.33402777777777776</v>
      </c>
      <c r="C400" s="9" t="s">
        <v>2708</v>
      </c>
      <c r="D400" s="9" t="s">
        <v>26</v>
      </c>
      <c r="E400" s="25">
        <v>0.3125</v>
      </c>
      <c r="F400" s="9" t="s">
        <v>1489</v>
      </c>
      <c r="G400" s="49">
        <v>42584.0</v>
      </c>
      <c r="H400" s="29" t="s">
        <v>3252</v>
      </c>
      <c r="I400" s="29" t="s">
        <v>3252</v>
      </c>
      <c r="J400" s="9"/>
      <c r="K400" s="9" t="s">
        <v>5594</v>
      </c>
      <c r="L400" s="29" t="s">
        <v>6419</v>
      </c>
      <c r="M400" s="9" t="s">
        <v>2020</v>
      </c>
      <c r="N400" s="9" t="s">
        <v>5599</v>
      </c>
      <c r="O400" s="9">
        <v>1.0</v>
      </c>
      <c r="P400" s="9" t="s">
        <v>3391</v>
      </c>
      <c r="Q400" s="14"/>
      <c r="R400" s="14"/>
      <c r="S400" s="14"/>
      <c r="T400" s="14"/>
      <c r="U400" s="13" t="s">
        <v>288</v>
      </c>
      <c r="V400" s="16" t="s">
        <v>288</v>
      </c>
    </row>
    <row r="401">
      <c r="A401" s="40">
        <v>42580.0</v>
      </c>
      <c r="B401" s="25">
        <v>0.33402777777777776</v>
      </c>
      <c r="C401" s="9" t="s">
        <v>2708</v>
      </c>
      <c r="D401" s="9" t="s">
        <v>26</v>
      </c>
      <c r="E401" s="25">
        <v>0.3125</v>
      </c>
      <c r="F401" s="9" t="s">
        <v>1489</v>
      </c>
      <c r="G401" s="49">
        <v>42584.0</v>
      </c>
      <c r="H401" s="29" t="s">
        <v>3252</v>
      </c>
      <c r="I401" s="29" t="s">
        <v>3252</v>
      </c>
      <c r="J401" s="9"/>
      <c r="K401" s="9" t="s">
        <v>5594</v>
      </c>
      <c r="L401" s="29" t="s">
        <v>6427</v>
      </c>
      <c r="M401" s="9" t="s">
        <v>2020</v>
      </c>
      <c r="N401" s="9" t="s">
        <v>5599</v>
      </c>
      <c r="O401" s="9">
        <v>1.0</v>
      </c>
      <c r="P401" s="9" t="s">
        <v>3391</v>
      </c>
      <c r="Q401" s="14"/>
      <c r="R401" s="14"/>
      <c r="S401" s="14"/>
      <c r="T401" s="14"/>
      <c r="U401" s="13" t="s">
        <v>288</v>
      </c>
      <c r="V401" s="16" t="s">
        <v>288</v>
      </c>
    </row>
    <row r="402">
      <c r="A402" s="40">
        <v>42580.0</v>
      </c>
      <c r="B402" s="25">
        <v>0.33402777777777776</v>
      </c>
      <c r="C402" s="9" t="s">
        <v>2708</v>
      </c>
      <c r="D402" s="9" t="s">
        <v>26</v>
      </c>
      <c r="E402" s="25">
        <v>0.3125</v>
      </c>
      <c r="F402" s="9" t="s">
        <v>1489</v>
      </c>
      <c r="G402" s="49">
        <v>42584.0</v>
      </c>
      <c r="H402" s="29" t="s">
        <v>3252</v>
      </c>
      <c r="I402" s="29" t="s">
        <v>3252</v>
      </c>
      <c r="J402" s="9"/>
      <c r="K402" s="9" t="s">
        <v>5594</v>
      </c>
      <c r="L402" s="29" t="s">
        <v>6430</v>
      </c>
      <c r="M402" s="9" t="s">
        <v>2020</v>
      </c>
      <c r="N402" s="9" t="s">
        <v>5599</v>
      </c>
      <c r="O402" s="9">
        <v>1.0</v>
      </c>
      <c r="P402" s="9" t="s">
        <v>3391</v>
      </c>
      <c r="Q402" s="14"/>
      <c r="R402" s="14"/>
      <c r="S402" s="14"/>
      <c r="T402" s="14"/>
      <c r="U402" s="13" t="s">
        <v>288</v>
      </c>
      <c r="V402" s="16" t="s">
        <v>288</v>
      </c>
    </row>
    <row r="403">
      <c r="A403" s="40">
        <v>42580.0</v>
      </c>
      <c r="B403" s="25">
        <v>0.33402777777777776</v>
      </c>
      <c r="C403" s="9" t="s">
        <v>2708</v>
      </c>
      <c r="D403" s="9" t="s">
        <v>26</v>
      </c>
      <c r="E403" s="25">
        <v>0.3125</v>
      </c>
      <c r="F403" s="9" t="s">
        <v>1489</v>
      </c>
      <c r="G403" s="49">
        <v>42584.0</v>
      </c>
      <c r="H403" s="29" t="s">
        <v>3252</v>
      </c>
      <c r="I403" s="29" t="s">
        <v>3252</v>
      </c>
      <c r="J403" s="9"/>
      <c r="K403" s="9" t="s">
        <v>5594</v>
      </c>
      <c r="L403" s="29" t="s">
        <v>6440</v>
      </c>
      <c r="M403" s="9" t="s">
        <v>2020</v>
      </c>
      <c r="N403" s="9" t="s">
        <v>5599</v>
      </c>
      <c r="O403" s="9">
        <v>1.0</v>
      </c>
      <c r="P403" s="9" t="s">
        <v>3391</v>
      </c>
      <c r="Q403" s="14"/>
      <c r="R403" s="14"/>
      <c r="S403" s="14"/>
      <c r="T403" s="14"/>
      <c r="U403" s="13" t="s">
        <v>288</v>
      </c>
      <c r="V403" s="16" t="s">
        <v>288</v>
      </c>
    </row>
    <row r="404">
      <c r="A404" s="40">
        <v>42580.0</v>
      </c>
      <c r="B404" s="25">
        <v>0.33402777777777776</v>
      </c>
      <c r="C404" s="9" t="s">
        <v>2708</v>
      </c>
      <c r="D404" s="9" t="s">
        <v>26</v>
      </c>
      <c r="E404" s="25">
        <v>0.3125</v>
      </c>
      <c r="F404" s="9" t="s">
        <v>1489</v>
      </c>
      <c r="G404" s="49">
        <v>42584.0</v>
      </c>
      <c r="H404" s="29" t="s">
        <v>3252</v>
      </c>
      <c r="I404" s="29" t="s">
        <v>3252</v>
      </c>
      <c r="J404" s="9"/>
      <c r="K404" s="9" t="s">
        <v>5594</v>
      </c>
      <c r="L404" s="29" t="s">
        <v>6443</v>
      </c>
      <c r="M404" s="9" t="s">
        <v>2020</v>
      </c>
      <c r="N404" s="9" t="s">
        <v>5599</v>
      </c>
      <c r="O404" s="9">
        <v>1.0</v>
      </c>
      <c r="P404" s="9" t="s">
        <v>3391</v>
      </c>
      <c r="Q404" s="14"/>
      <c r="R404" s="14"/>
      <c r="S404" s="14"/>
      <c r="T404" s="14"/>
      <c r="U404" s="13" t="s">
        <v>288</v>
      </c>
      <c r="V404" s="16" t="s">
        <v>288</v>
      </c>
    </row>
    <row r="405">
      <c r="A405" s="40">
        <v>42580.0</v>
      </c>
      <c r="B405" s="25">
        <v>0.33402777777777776</v>
      </c>
      <c r="C405" s="9" t="s">
        <v>2708</v>
      </c>
      <c r="D405" s="9" t="s">
        <v>26</v>
      </c>
      <c r="E405" s="25">
        <v>0.3125</v>
      </c>
      <c r="F405" s="9" t="s">
        <v>1489</v>
      </c>
      <c r="G405" s="49">
        <v>42584.0</v>
      </c>
      <c r="H405" s="29" t="s">
        <v>3252</v>
      </c>
      <c r="I405" s="29" t="s">
        <v>3252</v>
      </c>
      <c r="J405" s="9"/>
      <c r="K405" s="9" t="s">
        <v>5594</v>
      </c>
      <c r="L405" s="29" t="s">
        <v>6447</v>
      </c>
      <c r="M405" s="9" t="s">
        <v>2020</v>
      </c>
      <c r="N405" s="9" t="s">
        <v>5599</v>
      </c>
      <c r="O405" s="9">
        <v>1.0</v>
      </c>
      <c r="P405" s="9" t="s">
        <v>3391</v>
      </c>
      <c r="Q405" s="14"/>
      <c r="R405" s="14"/>
      <c r="S405" s="14"/>
      <c r="T405" s="14"/>
      <c r="U405" s="13" t="s">
        <v>288</v>
      </c>
      <c r="V405" s="16" t="s">
        <v>288</v>
      </c>
    </row>
    <row r="406">
      <c r="A406" s="40">
        <v>42580.0</v>
      </c>
      <c r="B406" s="25">
        <v>0.33402777777777776</v>
      </c>
      <c r="C406" s="9" t="s">
        <v>2708</v>
      </c>
      <c r="D406" s="9" t="s">
        <v>26</v>
      </c>
      <c r="E406" s="25">
        <v>0.3125</v>
      </c>
      <c r="F406" s="9" t="s">
        <v>1489</v>
      </c>
      <c r="G406" s="49">
        <v>42584.0</v>
      </c>
      <c r="H406" s="29" t="s">
        <v>3252</v>
      </c>
      <c r="I406" s="29" t="s">
        <v>3252</v>
      </c>
      <c r="J406" s="9"/>
      <c r="K406" s="9" t="s">
        <v>5594</v>
      </c>
      <c r="L406" s="29" t="s">
        <v>6449</v>
      </c>
      <c r="M406" s="9" t="s">
        <v>2020</v>
      </c>
      <c r="N406" s="9" t="s">
        <v>5599</v>
      </c>
      <c r="O406" s="9">
        <v>1.0</v>
      </c>
      <c r="P406" s="9" t="s">
        <v>3391</v>
      </c>
      <c r="Q406" s="14"/>
      <c r="R406" s="14"/>
      <c r="S406" s="14"/>
      <c r="T406" s="14"/>
      <c r="U406" s="13" t="s">
        <v>288</v>
      </c>
      <c r="V406" s="16" t="s">
        <v>288</v>
      </c>
    </row>
    <row r="407">
      <c r="A407" s="40">
        <v>42580.0</v>
      </c>
      <c r="B407" s="25">
        <v>0.33402777777777776</v>
      </c>
      <c r="C407" s="9" t="s">
        <v>2708</v>
      </c>
      <c r="D407" s="9" t="s">
        <v>26</v>
      </c>
      <c r="E407" s="25">
        <v>0.3125</v>
      </c>
      <c r="F407" s="9" t="s">
        <v>1489</v>
      </c>
      <c r="G407" s="49">
        <v>42584.0</v>
      </c>
      <c r="H407" s="29" t="s">
        <v>3252</v>
      </c>
      <c r="I407" s="29" t="s">
        <v>3252</v>
      </c>
      <c r="J407" s="9"/>
      <c r="K407" s="9" t="s">
        <v>5594</v>
      </c>
      <c r="L407" s="29" t="s">
        <v>6455</v>
      </c>
      <c r="M407" s="9" t="s">
        <v>2020</v>
      </c>
      <c r="N407" s="9" t="s">
        <v>5599</v>
      </c>
      <c r="O407" s="9">
        <v>1.0</v>
      </c>
      <c r="P407" s="9" t="s">
        <v>3391</v>
      </c>
      <c r="Q407" s="14"/>
      <c r="R407" s="14"/>
      <c r="S407" s="14"/>
      <c r="T407" s="14"/>
      <c r="U407" s="13" t="s">
        <v>288</v>
      </c>
      <c r="V407" s="16" t="s">
        <v>288</v>
      </c>
    </row>
    <row r="408">
      <c r="A408" s="40">
        <v>42580.0</v>
      </c>
      <c r="B408" s="25">
        <v>0.33402777777777776</v>
      </c>
      <c r="C408" s="9" t="s">
        <v>2708</v>
      </c>
      <c r="D408" s="9" t="s">
        <v>26</v>
      </c>
      <c r="E408" s="25">
        <v>0.3125</v>
      </c>
      <c r="F408" s="9" t="s">
        <v>1489</v>
      </c>
      <c r="G408" s="49">
        <v>42584.0</v>
      </c>
      <c r="H408" s="29" t="s">
        <v>3252</v>
      </c>
      <c r="I408" s="29" t="s">
        <v>3252</v>
      </c>
      <c r="J408" s="9"/>
      <c r="K408" s="9" t="s">
        <v>5594</v>
      </c>
      <c r="L408" s="29" t="s">
        <v>6463</v>
      </c>
      <c r="M408" s="9" t="s">
        <v>2020</v>
      </c>
      <c r="N408" s="9" t="s">
        <v>5599</v>
      </c>
      <c r="O408" s="9">
        <v>1.0</v>
      </c>
      <c r="P408" s="9" t="s">
        <v>3391</v>
      </c>
      <c r="Q408" s="14"/>
      <c r="R408" s="14"/>
      <c r="S408" s="14"/>
      <c r="T408" s="14"/>
      <c r="U408" s="13" t="s">
        <v>288</v>
      </c>
      <c r="V408" s="16" t="s">
        <v>288</v>
      </c>
    </row>
    <row r="409">
      <c r="A409" s="40">
        <v>42580.0</v>
      </c>
      <c r="B409" s="25">
        <v>0.33402777777777776</v>
      </c>
      <c r="C409" s="9" t="s">
        <v>2708</v>
      </c>
      <c r="D409" s="9" t="s">
        <v>26</v>
      </c>
      <c r="E409" s="25">
        <v>0.3125</v>
      </c>
      <c r="F409" s="9" t="s">
        <v>1489</v>
      </c>
      <c r="G409" s="49">
        <v>42584.0</v>
      </c>
      <c r="H409" s="29" t="s">
        <v>3252</v>
      </c>
      <c r="I409" s="29" t="s">
        <v>3252</v>
      </c>
      <c r="J409" s="9"/>
      <c r="K409" s="9" t="s">
        <v>5594</v>
      </c>
      <c r="L409" s="29" t="s">
        <v>6470</v>
      </c>
      <c r="M409" s="9" t="s">
        <v>2020</v>
      </c>
      <c r="N409" s="9" t="s">
        <v>5599</v>
      </c>
      <c r="O409" s="9">
        <v>1.0</v>
      </c>
      <c r="P409" s="9" t="s">
        <v>3391</v>
      </c>
      <c r="Q409" s="14"/>
      <c r="R409" s="14"/>
      <c r="S409" s="14"/>
      <c r="T409" s="14"/>
      <c r="U409" s="13" t="s">
        <v>288</v>
      </c>
      <c r="V409" s="16" t="s">
        <v>288</v>
      </c>
    </row>
    <row r="410">
      <c r="A410" s="40">
        <v>42580.0</v>
      </c>
      <c r="B410" s="25">
        <v>0.33402777777777776</v>
      </c>
      <c r="C410" s="9" t="s">
        <v>2708</v>
      </c>
      <c r="D410" s="9" t="s">
        <v>26</v>
      </c>
      <c r="E410" s="25">
        <v>0.3125</v>
      </c>
      <c r="F410" s="9" t="s">
        <v>1489</v>
      </c>
      <c r="G410" s="49">
        <v>42584.0</v>
      </c>
      <c r="H410" s="29" t="s">
        <v>3252</v>
      </c>
      <c r="I410" s="29" t="s">
        <v>3252</v>
      </c>
      <c r="J410" s="9"/>
      <c r="K410" s="9" t="s">
        <v>5594</v>
      </c>
      <c r="L410" s="29" t="s">
        <v>6477</v>
      </c>
      <c r="M410" s="9" t="s">
        <v>2020</v>
      </c>
      <c r="N410" s="9" t="s">
        <v>5599</v>
      </c>
      <c r="O410" s="9">
        <v>1.0</v>
      </c>
      <c r="P410" s="9" t="s">
        <v>3391</v>
      </c>
      <c r="Q410" s="14"/>
      <c r="R410" s="14"/>
      <c r="S410" s="14"/>
      <c r="T410" s="14"/>
      <c r="U410" s="13" t="s">
        <v>288</v>
      </c>
      <c r="V410" s="16" t="s">
        <v>288</v>
      </c>
    </row>
    <row r="411">
      <c r="A411" s="40">
        <v>42580.0</v>
      </c>
      <c r="B411" s="25">
        <v>0.33402777777777776</v>
      </c>
      <c r="C411" s="9" t="s">
        <v>2708</v>
      </c>
      <c r="D411" s="9" t="s">
        <v>26</v>
      </c>
      <c r="E411" s="25">
        <v>0.3125</v>
      </c>
      <c r="F411" s="9" t="s">
        <v>1489</v>
      </c>
      <c r="G411" s="49">
        <v>42584.0</v>
      </c>
      <c r="H411" s="29" t="s">
        <v>3252</v>
      </c>
      <c r="I411" s="29" t="s">
        <v>3252</v>
      </c>
      <c r="J411" s="9"/>
      <c r="K411" s="9" t="s">
        <v>5594</v>
      </c>
      <c r="L411" s="29" t="s">
        <v>6483</v>
      </c>
      <c r="M411" s="9" t="s">
        <v>2020</v>
      </c>
      <c r="N411" s="9" t="s">
        <v>5599</v>
      </c>
      <c r="O411" s="9">
        <v>1.0</v>
      </c>
      <c r="P411" s="9" t="s">
        <v>3391</v>
      </c>
      <c r="Q411" s="14"/>
      <c r="R411" s="14"/>
      <c r="S411" s="14"/>
      <c r="T411" s="14"/>
      <c r="U411" s="13" t="s">
        <v>288</v>
      </c>
      <c r="V411" s="16" t="s">
        <v>288</v>
      </c>
    </row>
    <row r="412">
      <c r="A412" s="40">
        <v>42580.0</v>
      </c>
      <c r="B412" s="25">
        <v>0.33402777777777776</v>
      </c>
      <c r="C412" s="9" t="s">
        <v>2708</v>
      </c>
      <c r="D412" s="9" t="s">
        <v>26</v>
      </c>
      <c r="E412" s="25">
        <v>0.3125</v>
      </c>
      <c r="F412" s="9" t="s">
        <v>1489</v>
      </c>
      <c r="G412" s="49">
        <v>42584.0</v>
      </c>
      <c r="H412" s="29" t="s">
        <v>3252</v>
      </c>
      <c r="I412" s="29" t="s">
        <v>3252</v>
      </c>
      <c r="J412" s="9"/>
      <c r="K412" s="9" t="s">
        <v>5594</v>
      </c>
      <c r="L412" s="29" t="s">
        <v>6492</v>
      </c>
      <c r="M412" s="9" t="s">
        <v>2020</v>
      </c>
      <c r="N412" s="9" t="s">
        <v>5599</v>
      </c>
      <c r="O412" s="9">
        <v>1.0</v>
      </c>
      <c r="P412" s="9" t="s">
        <v>3391</v>
      </c>
      <c r="Q412" s="14"/>
      <c r="R412" s="14"/>
      <c r="S412" s="14"/>
      <c r="T412" s="14"/>
      <c r="U412" s="13" t="s">
        <v>288</v>
      </c>
      <c r="V412" s="16" t="s">
        <v>288</v>
      </c>
    </row>
    <row r="413">
      <c r="A413" s="40">
        <v>42580.0</v>
      </c>
      <c r="B413" s="25">
        <v>0.33402777777777776</v>
      </c>
      <c r="C413" s="9" t="s">
        <v>2708</v>
      </c>
      <c r="D413" s="9" t="s">
        <v>26</v>
      </c>
      <c r="E413" s="25">
        <v>0.3125</v>
      </c>
      <c r="F413" s="9" t="s">
        <v>1489</v>
      </c>
      <c r="G413" s="49">
        <v>42584.0</v>
      </c>
      <c r="H413" s="29" t="s">
        <v>3252</v>
      </c>
      <c r="I413" s="29" t="s">
        <v>3252</v>
      </c>
      <c r="J413" s="9"/>
      <c r="K413" s="9" t="s">
        <v>5594</v>
      </c>
      <c r="L413" s="29" t="s">
        <v>6498</v>
      </c>
      <c r="M413" s="9" t="s">
        <v>2020</v>
      </c>
      <c r="N413" s="9" t="s">
        <v>5599</v>
      </c>
      <c r="O413" s="9">
        <v>1.0</v>
      </c>
      <c r="P413" s="9" t="s">
        <v>3391</v>
      </c>
      <c r="Q413" s="14"/>
      <c r="R413" s="14"/>
      <c r="S413" s="14"/>
      <c r="T413" s="14"/>
      <c r="U413" s="13" t="s">
        <v>288</v>
      </c>
      <c r="V413" s="16" t="s">
        <v>288</v>
      </c>
    </row>
    <row r="414">
      <c r="A414" s="40">
        <v>42580.0</v>
      </c>
      <c r="B414" s="25">
        <v>0.33402777777777776</v>
      </c>
      <c r="C414" s="9" t="s">
        <v>2708</v>
      </c>
      <c r="D414" s="9" t="s">
        <v>26</v>
      </c>
      <c r="E414" s="25">
        <v>0.3125</v>
      </c>
      <c r="F414" s="9" t="s">
        <v>1489</v>
      </c>
      <c r="G414" s="49">
        <v>42584.0</v>
      </c>
      <c r="H414" s="29" t="s">
        <v>3252</v>
      </c>
      <c r="I414" s="29" t="s">
        <v>3252</v>
      </c>
      <c r="J414" s="9"/>
      <c r="K414" s="9" t="s">
        <v>5594</v>
      </c>
      <c r="L414" s="29" t="s">
        <v>6505</v>
      </c>
      <c r="M414" s="9" t="s">
        <v>2020</v>
      </c>
      <c r="N414" s="9" t="s">
        <v>5599</v>
      </c>
      <c r="O414" s="9">
        <v>1.0</v>
      </c>
      <c r="P414" s="9" t="s">
        <v>3391</v>
      </c>
      <c r="Q414" s="14"/>
      <c r="R414" s="14"/>
      <c r="S414" s="14"/>
      <c r="T414" s="14"/>
      <c r="U414" s="13" t="s">
        <v>288</v>
      </c>
      <c r="V414" s="16" t="s">
        <v>288</v>
      </c>
    </row>
    <row r="415">
      <c r="A415" s="40">
        <v>42580.0</v>
      </c>
      <c r="B415" s="25">
        <v>0.33402777777777776</v>
      </c>
      <c r="C415" s="9" t="s">
        <v>2708</v>
      </c>
      <c r="D415" s="9" t="s">
        <v>26</v>
      </c>
      <c r="E415" s="25">
        <v>0.3125</v>
      </c>
      <c r="F415" s="9" t="s">
        <v>1489</v>
      </c>
      <c r="G415" s="49">
        <v>42584.0</v>
      </c>
      <c r="H415" s="29" t="s">
        <v>3252</v>
      </c>
      <c r="I415" s="29" t="s">
        <v>3252</v>
      </c>
      <c r="J415" s="9"/>
      <c r="K415" s="9" t="s">
        <v>5594</v>
      </c>
      <c r="L415" s="29" t="s">
        <v>6510</v>
      </c>
      <c r="M415" s="9" t="s">
        <v>2020</v>
      </c>
      <c r="N415" s="9" t="s">
        <v>5599</v>
      </c>
      <c r="O415" s="9">
        <v>1.0</v>
      </c>
      <c r="P415" s="9" t="s">
        <v>3391</v>
      </c>
      <c r="Q415" s="14"/>
      <c r="R415" s="14"/>
      <c r="S415" s="14"/>
      <c r="T415" s="14"/>
      <c r="U415" s="13" t="s">
        <v>288</v>
      </c>
      <c r="V415" s="16" t="s">
        <v>288</v>
      </c>
    </row>
    <row r="416">
      <c r="A416" s="40">
        <v>42580.0</v>
      </c>
      <c r="B416" s="25">
        <v>0.33402777777777776</v>
      </c>
      <c r="C416" s="9" t="s">
        <v>2708</v>
      </c>
      <c r="D416" s="9" t="s">
        <v>26</v>
      </c>
      <c r="E416" s="25">
        <v>0.3125</v>
      </c>
      <c r="F416" s="9" t="s">
        <v>1489</v>
      </c>
      <c r="G416" s="49">
        <v>42584.0</v>
      </c>
      <c r="H416" s="29" t="s">
        <v>3252</v>
      </c>
      <c r="I416" s="29" t="s">
        <v>3252</v>
      </c>
      <c r="J416" s="9"/>
      <c r="K416" s="9" t="s">
        <v>5594</v>
      </c>
      <c r="L416" s="29" t="s">
        <v>6513</v>
      </c>
      <c r="M416" s="9" t="s">
        <v>2020</v>
      </c>
      <c r="N416" s="9" t="s">
        <v>5599</v>
      </c>
      <c r="O416" s="9">
        <v>1.0</v>
      </c>
      <c r="P416" s="9" t="s">
        <v>3391</v>
      </c>
      <c r="Q416" s="14"/>
      <c r="R416" s="14"/>
      <c r="S416" s="14"/>
      <c r="T416" s="14"/>
      <c r="U416" s="13" t="s">
        <v>288</v>
      </c>
      <c r="V416" s="16" t="s">
        <v>288</v>
      </c>
    </row>
    <row r="417">
      <c r="A417" s="40">
        <v>42580.0</v>
      </c>
      <c r="B417" s="25">
        <v>0.33402777777777776</v>
      </c>
      <c r="C417" s="9" t="s">
        <v>2708</v>
      </c>
      <c r="D417" s="9" t="s">
        <v>26</v>
      </c>
      <c r="E417" s="25">
        <v>0.3125</v>
      </c>
      <c r="F417" s="9" t="s">
        <v>1489</v>
      </c>
      <c r="G417" s="49">
        <v>42584.0</v>
      </c>
      <c r="H417" s="29" t="s">
        <v>3252</v>
      </c>
      <c r="I417" s="29" t="s">
        <v>3252</v>
      </c>
      <c r="J417" s="9"/>
      <c r="K417" s="9" t="s">
        <v>5594</v>
      </c>
      <c r="L417" s="29" t="s">
        <v>6516</v>
      </c>
      <c r="M417" s="9" t="s">
        <v>2020</v>
      </c>
      <c r="N417" s="9" t="s">
        <v>5599</v>
      </c>
      <c r="O417" s="9">
        <v>1.0</v>
      </c>
      <c r="P417" s="9" t="s">
        <v>3391</v>
      </c>
      <c r="Q417" s="14"/>
      <c r="R417" s="14"/>
      <c r="S417" s="14"/>
      <c r="T417" s="14"/>
      <c r="U417" s="13" t="s">
        <v>288</v>
      </c>
      <c r="V417" s="16" t="s">
        <v>288</v>
      </c>
    </row>
    <row r="418">
      <c r="A418" s="40">
        <v>42580.0</v>
      </c>
      <c r="B418" s="25">
        <v>0.33402777777777776</v>
      </c>
      <c r="C418" s="9" t="s">
        <v>2708</v>
      </c>
      <c r="D418" s="9" t="s">
        <v>26</v>
      </c>
      <c r="E418" s="25">
        <v>0.3125</v>
      </c>
      <c r="F418" s="9" t="s">
        <v>1489</v>
      </c>
      <c r="G418" s="49">
        <v>42584.0</v>
      </c>
      <c r="H418" s="29" t="s">
        <v>3252</v>
      </c>
      <c r="I418" s="29" t="s">
        <v>3252</v>
      </c>
      <c r="J418" s="9"/>
      <c r="K418" s="9" t="s">
        <v>5594</v>
      </c>
      <c r="L418" s="29" t="s">
        <v>6524</v>
      </c>
      <c r="M418" s="9" t="s">
        <v>2020</v>
      </c>
      <c r="N418" s="9" t="s">
        <v>5599</v>
      </c>
      <c r="O418" s="9">
        <v>1.0</v>
      </c>
      <c r="P418" s="9" t="s">
        <v>3391</v>
      </c>
      <c r="Q418" s="14"/>
      <c r="R418" s="14"/>
      <c r="S418" s="14"/>
      <c r="T418" s="14"/>
      <c r="U418" s="13" t="s">
        <v>288</v>
      </c>
      <c r="V418" s="16" t="s">
        <v>288</v>
      </c>
    </row>
    <row r="419">
      <c r="A419" s="40">
        <v>42580.0</v>
      </c>
      <c r="B419" s="25">
        <v>0.33402777777777776</v>
      </c>
      <c r="C419" s="9" t="s">
        <v>2708</v>
      </c>
      <c r="D419" s="9" t="s">
        <v>26</v>
      </c>
      <c r="E419" s="25">
        <v>0.3125</v>
      </c>
      <c r="F419" s="9" t="s">
        <v>1489</v>
      </c>
      <c r="G419" s="49">
        <v>42584.0</v>
      </c>
      <c r="H419" s="29" t="s">
        <v>3252</v>
      </c>
      <c r="I419" s="29" t="s">
        <v>3252</v>
      </c>
      <c r="J419" s="9"/>
      <c r="K419" s="9" t="s">
        <v>5594</v>
      </c>
      <c r="L419" s="29" t="s">
        <v>6530</v>
      </c>
      <c r="M419" s="9" t="s">
        <v>2020</v>
      </c>
      <c r="N419" s="9" t="s">
        <v>5599</v>
      </c>
      <c r="O419" s="9">
        <v>1.0</v>
      </c>
      <c r="P419" s="9" t="s">
        <v>3391</v>
      </c>
      <c r="Q419" s="14"/>
      <c r="R419" s="14"/>
      <c r="S419" s="14"/>
      <c r="T419" s="14"/>
      <c r="U419" s="13" t="s">
        <v>288</v>
      </c>
      <c r="V419" s="16" t="s">
        <v>288</v>
      </c>
    </row>
    <row r="420">
      <c r="A420" s="40">
        <v>42580.0</v>
      </c>
      <c r="B420" s="25">
        <v>0.33402777777777776</v>
      </c>
      <c r="C420" s="9" t="s">
        <v>2708</v>
      </c>
      <c r="D420" s="9" t="s">
        <v>26</v>
      </c>
      <c r="E420" s="25">
        <v>0.3125</v>
      </c>
      <c r="F420" s="9" t="s">
        <v>1489</v>
      </c>
      <c r="G420" s="49">
        <v>42584.0</v>
      </c>
      <c r="H420" s="29" t="s">
        <v>3252</v>
      </c>
      <c r="I420" s="29" t="s">
        <v>3252</v>
      </c>
      <c r="J420" s="9"/>
      <c r="K420" s="9" t="s">
        <v>5594</v>
      </c>
      <c r="L420" s="29" t="s">
        <v>6535</v>
      </c>
      <c r="M420" s="9" t="s">
        <v>2020</v>
      </c>
      <c r="N420" s="9" t="s">
        <v>5599</v>
      </c>
      <c r="O420" s="9">
        <v>1.0</v>
      </c>
      <c r="P420" s="9" t="s">
        <v>3391</v>
      </c>
      <c r="Q420" s="14"/>
      <c r="R420" s="14"/>
      <c r="S420" s="14"/>
      <c r="T420" s="14"/>
      <c r="U420" s="13" t="s">
        <v>288</v>
      </c>
      <c r="V420" s="16" t="s">
        <v>288</v>
      </c>
    </row>
    <row r="421">
      <c r="A421" s="40">
        <v>42580.0</v>
      </c>
      <c r="B421" s="25">
        <v>0.33402777777777776</v>
      </c>
      <c r="C421" s="9" t="s">
        <v>2708</v>
      </c>
      <c r="D421" s="9" t="s">
        <v>26</v>
      </c>
      <c r="E421" s="25">
        <v>0.3125</v>
      </c>
      <c r="F421" s="9" t="s">
        <v>1489</v>
      </c>
      <c r="G421" s="49">
        <v>42584.0</v>
      </c>
      <c r="H421" s="29" t="s">
        <v>3252</v>
      </c>
      <c r="I421" s="29" t="s">
        <v>3252</v>
      </c>
      <c r="J421" s="9"/>
      <c r="K421" s="9" t="s">
        <v>5594</v>
      </c>
      <c r="L421" s="29" t="s">
        <v>6539</v>
      </c>
      <c r="M421" s="9" t="s">
        <v>2020</v>
      </c>
      <c r="N421" s="9" t="s">
        <v>5599</v>
      </c>
      <c r="O421" s="9">
        <v>1.0</v>
      </c>
      <c r="P421" s="9" t="s">
        <v>3391</v>
      </c>
      <c r="Q421" s="14"/>
      <c r="R421" s="14"/>
      <c r="S421" s="14"/>
      <c r="T421" s="14"/>
      <c r="U421" s="13" t="s">
        <v>288</v>
      </c>
      <c r="V421" s="16" t="s">
        <v>288</v>
      </c>
    </row>
    <row r="422">
      <c r="A422" s="40">
        <v>42580.0</v>
      </c>
      <c r="B422" s="25">
        <v>0.33402777777777776</v>
      </c>
      <c r="C422" s="9" t="s">
        <v>2708</v>
      </c>
      <c r="D422" s="9" t="s">
        <v>26</v>
      </c>
      <c r="E422" s="25">
        <v>0.3125</v>
      </c>
      <c r="F422" s="9" t="s">
        <v>1489</v>
      </c>
      <c r="G422" s="49">
        <v>42584.0</v>
      </c>
      <c r="H422" s="29" t="s">
        <v>3252</v>
      </c>
      <c r="I422" s="29" t="s">
        <v>3252</v>
      </c>
      <c r="J422" s="9"/>
      <c r="K422" s="9" t="s">
        <v>5594</v>
      </c>
      <c r="L422" s="29" t="s">
        <v>6543</v>
      </c>
      <c r="M422" s="9" t="s">
        <v>2020</v>
      </c>
      <c r="N422" s="9" t="s">
        <v>5599</v>
      </c>
      <c r="O422" s="9">
        <v>1.0</v>
      </c>
      <c r="P422" s="9" t="s">
        <v>3391</v>
      </c>
      <c r="Q422" s="14"/>
      <c r="R422" s="14"/>
      <c r="S422" s="14"/>
      <c r="T422" s="14"/>
      <c r="U422" s="13" t="s">
        <v>288</v>
      </c>
      <c r="V422" s="16" t="s">
        <v>288</v>
      </c>
    </row>
    <row r="423">
      <c r="A423" s="40">
        <v>42580.0</v>
      </c>
      <c r="B423" s="25">
        <v>0.33402777777777776</v>
      </c>
      <c r="C423" s="9" t="s">
        <v>2708</v>
      </c>
      <c r="D423" s="9" t="s">
        <v>26</v>
      </c>
      <c r="E423" s="25">
        <v>0.3125</v>
      </c>
      <c r="F423" s="9" t="s">
        <v>1489</v>
      </c>
      <c r="G423" s="49">
        <v>42584.0</v>
      </c>
      <c r="H423" s="29" t="s">
        <v>3252</v>
      </c>
      <c r="I423" s="29" t="s">
        <v>3252</v>
      </c>
      <c r="J423" s="9"/>
      <c r="K423" s="9" t="s">
        <v>5594</v>
      </c>
      <c r="L423" s="29" t="s">
        <v>6548</v>
      </c>
      <c r="M423" s="9" t="s">
        <v>2020</v>
      </c>
      <c r="N423" s="9" t="s">
        <v>5599</v>
      </c>
      <c r="O423" s="9">
        <v>1.0</v>
      </c>
      <c r="P423" s="9" t="s">
        <v>3391</v>
      </c>
      <c r="Q423" s="14"/>
      <c r="R423" s="14"/>
      <c r="S423" s="14"/>
      <c r="T423" s="14"/>
      <c r="U423" s="13" t="s">
        <v>288</v>
      </c>
      <c r="V423" s="16" t="s">
        <v>288</v>
      </c>
    </row>
    <row r="424">
      <c r="A424" s="40">
        <v>42580.0</v>
      </c>
      <c r="B424" s="25">
        <v>0.33402777777777776</v>
      </c>
      <c r="C424" s="9" t="s">
        <v>2708</v>
      </c>
      <c r="D424" s="9" t="s">
        <v>26</v>
      </c>
      <c r="E424" s="25">
        <v>0.3125</v>
      </c>
      <c r="F424" s="9" t="s">
        <v>1489</v>
      </c>
      <c r="G424" s="49">
        <v>42584.0</v>
      </c>
      <c r="H424" s="29" t="s">
        <v>3252</v>
      </c>
      <c r="I424" s="29" t="s">
        <v>3252</v>
      </c>
      <c r="J424" s="9"/>
      <c r="K424" s="9" t="s">
        <v>5594</v>
      </c>
      <c r="L424" s="29" t="s">
        <v>6556</v>
      </c>
      <c r="M424" s="9" t="s">
        <v>2020</v>
      </c>
      <c r="N424" s="9" t="s">
        <v>5599</v>
      </c>
      <c r="O424" s="9">
        <v>1.0</v>
      </c>
      <c r="P424" s="9" t="s">
        <v>3391</v>
      </c>
      <c r="Q424" s="14"/>
      <c r="R424" s="14"/>
      <c r="S424" s="14"/>
      <c r="T424" s="14"/>
      <c r="U424" s="13" t="s">
        <v>288</v>
      </c>
      <c r="V424" s="16" t="s">
        <v>288</v>
      </c>
    </row>
    <row r="425">
      <c r="A425" s="40">
        <v>42580.0</v>
      </c>
      <c r="B425" s="25">
        <v>0.33402777777777776</v>
      </c>
      <c r="C425" s="9" t="s">
        <v>2708</v>
      </c>
      <c r="D425" s="9" t="s">
        <v>26</v>
      </c>
      <c r="E425" s="25">
        <v>0.3125</v>
      </c>
      <c r="F425" s="9" t="s">
        <v>1489</v>
      </c>
      <c r="G425" s="49">
        <v>42584.0</v>
      </c>
      <c r="H425" s="29" t="s">
        <v>3252</v>
      </c>
      <c r="I425" s="29" t="s">
        <v>3252</v>
      </c>
      <c r="J425" s="9"/>
      <c r="K425" s="9" t="s">
        <v>5594</v>
      </c>
      <c r="L425" s="29" t="s">
        <v>6562</v>
      </c>
      <c r="M425" s="9" t="s">
        <v>2020</v>
      </c>
      <c r="N425" s="9" t="s">
        <v>5599</v>
      </c>
      <c r="O425" s="9">
        <v>1.0</v>
      </c>
      <c r="P425" s="9" t="s">
        <v>3391</v>
      </c>
      <c r="Q425" s="14"/>
      <c r="R425" s="14"/>
      <c r="S425" s="14"/>
      <c r="T425" s="14"/>
      <c r="U425" s="13" t="s">
        <v>288</v>
      </c>
      <c r="V425" s="16" t="s">
        <v>288</v>
      </c>
    </row>
    <row r="426">
      <c r="A426" s="40">
        <v>42580.0</v>
      </c>
      <c r="B426" s="25">
        <v>0.33402777777777776</v>
      </c>
      <c r="C426" s="9" t="s">
        <v>2708</v>
      </c>
      <c r="D426" s="9" t="s">
        <v>26</v>
      </c>
      <c r="E426" s="25">
        <v>0.3125</v>
      </c>
      <c r="F426" s="9" t="s">
        <v>1489</v>
      </c>
      <c r="G426" s="49">
        <v>42584.0</v>
      </c>
      <c r="H426" s="29" t="s">
        <v>3252</v>
      </c>
      <c r="I426" s="29" t="s">
        <v>3252</v>
      </c>
      <c r="J426" s="9"/>
      <c r="K426" s="9" t="s">
        <v>5594</v>
      </c>
      <c r="L426" s="29" t="s">
        <v>6568</v>
      </c>
      <c r="M426" s="9" t="s">
        <v>2020</v>
      </c>
      <c r="N426" s="9" t="s">
        <v>5599</v>
      </c>
      <c r="O426" s="9">
        <v>1.0</v>
      </c>
      <c r="P426" s="9" t="s">
        <v>3391</v>
      </c>
      <c r="Q426" s="14"/>
      <c r="R426" s="14"/>
      <c r="S426" s="14"/>
      <c r="T426" s="14"/>
      <c r="U426" s="13" t="s">
        <v>288</v>
      </c>
      <c r="V426" s="16" t="s">
        <v>288</v>
      </c>
    </row>
    <row r="427">
      <c r="A427" s="40">
        <v>42580.0</v>
      </c>
      <c r="B427" s="25">
        <v>0.33402777777777776</v>
      </c>
      <c r="C427" s="9" t="s">
        <v>2708</v>
      </c>
      <c r="D427" s="9" t="s">
        <v>26</v>
      </c>
      <c r="E427" s="25">
        <v>0.3125</v>
      </c>
      <c r="F427" s="9" t="s">
        <v>1489</v>
      </c>
      <c r="G427" s="49">
        <v>42584.0</v>
      </c>
      <c r="H427" s="29" t="s">
        <v>3252</v>
      </c>
      <c r="I427" s="29" t="s">
        <v>3252</v>
      </c>
      <c r="J427" s="9"/>
      <c r="K427" s="9" t="s">
        <v>5594</v>
      </c>
      <c r="L427" s="29" t="s">
        <v>6573</v>
      </c>
      <c r="M427" s="9" t="s">
        <v>2020</v>
      </c>
      <c r="N427" s="9" t="s">
        <v>5599</v>
      </c>
      <c r="O427" s="9">
        <v>1.0</v>
      </c>
      <c r="P427" s="9" t="s">
        <v>3391</v>
      </c>
      <c r="Q427" s="14"/>
      <c r="R427" s="14"/>
      <c r="S427" s="14"/>
      <c r="T427" s="14"/>
      <c r="U427" s="13" t="s">
        <v>288</v>
      </c>
      <c r="V427" s="16" t="s">
        <v>288</v>
      </c>
    </row>
    <row r="428">
      <c r="A428" s="40">
        <v>42580.0</v>
      </c>
      <c r="B428" s="33">
        <v>0.33402777777777776</v>
      </c>
      <c r="C428" s="9" t="s">
        <v>2708</v>
      </c>
      <c r="D428" s="9" t="s">
        <v>26</v>
      </c>
      <c r="E428" s="33">
        <v>0.3125</v>
      </c>
      <c r="F428" s="9" t="s">
        <v>1489</v>
      </c>
      <c r="G428" s="49">
        <v>42584.0</v>
      </c>
      <c r="H428" s="29" t="s">
        <v>3252</v>
      </c>
      <c r="I428" s="29" t="s">
        <v>3252</v>
      </c>
      <c r="J428" s="9"/>
      <c r="K428" s="9" t="s">
        <v>5594</v>
      </c>
      <c r="L428" s="29" t="s">
        <v>6578</v>
      </c>
      <c r="M428" s="9" t="s">
        <v>2020</v>
      </c>
      <c r="N428" s="9" t="s">
        <v>5599</v>
      </c>
      <c r="O428" s="9">
        <v>1.0</v>
      </c>
      <c r="P428" s="9" t="s">
        <v>3391</v>
      </c>
      <c r="Q428" s="14"/>
      <c r="R428" s="14"/>
      <c r="S428" s="14"/>
      <c r="T428" s="14"/>
      <c r="U428" s="13" t="s">
        <v>288</v>
      </c>
      <c r="V428" s="16" t="s">
        <v>288</v>
      </c>
    </row>
    <row r="429">
      <c r="A429" s="40">
        <v>42580.0</v>
      </c>
      <c r="B429" s="33">
        <v>0.33402777777777776</v>
      </c>
      <c r="C429" s="9" t="s">
        <v>2708</v>
      </c>
      <c r="D429" s="9" t="s">
        <v>26</v>
      </c>
      <c r="E429" s="33">
        <v>0.3125</v>
      </c>
      <c r="F429" s="9" t="s">
        <v>1489</v>
      </c>
      <c r="G429" s="49">
        <v>42584.0</v>
      </c>
      <c r="H429" s="29" t="s">
        <v>3252</v>
      </c>
      <c r="I429" s="29" t="s">
        <v>3252</v>
      </c>
      <c r="J429" s="14"/>
      <c r="K429" s="9" t="s">
        <v>5594</v>
      </c>
      <c r="L429" s="29" t="s">
        <v>6585</v>
      </c>
      <c r="M429" s="9" t="s">
        <v>2020</v>
      </c>
      <c r="N429" s="9" t="s">
        <v>5599</v>
      </c>
      <c r="O429" s="9">
        <v>1.0</v>
      </c>
      <c r="P429" s="9" t="s">
        <v>3391</v>
      </c>
      <c r="Q429" s="14"/>
      <c r="R429" s="14"/>
      <c r="S429" s="14"/>
      <c r="T429" s="14"/>
      <c r="U429" s="13" t="s">
        <v>288</v>
      </c>
      <c r="V429" s="16" t="s">
        <v>288</v>
      </c>
    </row>
    <row r="430">
      <c r="A430" s="40">
        <v>42580.0</v>
      </c>
      <c r="B430" s="33">
        <v>0.33402777777777776</v>
      </c>
      <c r="C430" s="9" t="s">
        <v>2708</v>
      </c>
      <c r="D430" s="9" t="s">
        <v>26</v>
      </c>
      <c r="E430" s="33">
        <v>0.3125</v>
      </c>
      <c r="F430" s="9" t="s">
        <v>1489</v>
      </c>
      <c r="G430" s="49">
        <v>42584.0</v>
      </c>
      <c r="H430" s="29" t="s">
        <v>3252</v>
      </c>
      <c r="I430" s="29" t="s">
        <v>3252</v>
      </c>
      <c r="J430" s="14"/>
      <c r="K430" s="9" t="s">
        <v>5594</v>
      </c>
      <c r="L430" s="29" t="s">
        <v>6586</v>
      </c>
      <c r="M430" s="9" t="s">
        <v>2020</v>
      </c>
      <c r="N430" s="9" t="s">
        <v>5599</v>
      </c>
      <c r="O430" s="9">
        <v>1.0</v>
      </c>
      <c r="P430" s="9" t="s">
        <v>3391</v>
      </c>
      <c r="Q430" s="14"/>
      <c r="R430" s="14"/>
      <c r="S430" s="14"/>
      <c r="T430" s="14"/>
      <c r="U430" s="13" t="s">
        <v>288</v>
      </c>
      <c r="V430" s="16" t="s">
        <v>288</v>
      </c>
    </row>
    <row r="431">
      <c r="A431" s="40">
        <v>42580.0</v>
      </c>
      <c r="B431" s="33">
        <v>0.33402777777777776</v>
      </c>
      <c r="C431" s="9" t="s">
        <v>2708</v>
      </c>
      <c r="D431" s="9" t="s">
        <v>26</v>
      </c>
      <c r="E431" s="33">
        <v>0.3125</v>
      </c>
      <c r="F431" s="9" t="s">
        <v>1489</v>
      </c>
      <c r="G431" s="49">
        <v>42584.0</v>
      </c>
      <c r="H431" s="29" t="s">
        <v>3252</v>
      </c>
      <c r="I431" s="29" t="s">
        <v>3252</v>
      </c>
      <c r="J431" s="14"/>
      <c r="K431" s="9" t="s">
        <v>5594</v>
      </c>
      <c r="L431" s="29" t="s">
        <v>6589</v>
      </c>
      <c r="M431" s="9" t="s">
        <v>2020</v>
      </c>
      <c r="N431" s="9" t="s">
        <v>5599</v>
      </c>
      <c r="O431" s="9">
        <v>1.0</v>
      </c>
      <c r="P431" s="9" t="s">
        <v>3391</v>
      </c>
      <c r="Q431" s="14"/>
      <c r="R431" s="14"/>
      <c r="S431" s="14"/>
      <c r="T431" s="14"/>
      <c r="U431" s="13" t="s">
        <v>288</v>
      </c>
      <c r="V431" s="16" t="s">
        <v>288</v>
      </c>
    </row>
    <row r="432">
      <c r="A432" s="40">
        <v>42580.0</v>
      </c>
      <c r="B432" s="33">
        <v>0.33402777777777776</v>
      </c>
      <c r="C432" s="9" t="s">
        <v>2708</v>
      </c>
      <c r="D432" s="9" t="s">
        <v>26</v>
      </c>
      <c r="E432" s="33">
        <v>0.3125</v>
      </c>
      <c r="F432" s="9" t="s">
        <v>1489</v>
      </c>
      <c r="G432" s="49">
        <v>42584.0</v>
      </c>
      <c r="H432" s="29" t="s">
        <v>3252</v>
      </c>
      <c r="I432" s="29" t="s">
        <v>3252</v>
      </c>
      <c r="J432" s="14"/>
      <c r="K432" s="9" t="s">
        <v>5594</v>
      </c>
      <c r="L432" s="29" t="s">
        <v>6594</v>
      </c>
      <c r="M432" s="9" t="s">
        <v>2020</v>
      </c>
      <c r="N432" s="9" t="s">
        <v>5599</v>
      </c>
      <c r="O432" s="9">
        <v>1.0</v>
      </c>
      <c r="P432" s="9" t="s">
        <v>3391</v>
      </c>
      <c r="Q432" s="14"/>
      <c r="R432" s="14"/>
      <c r="S432" s="14"/>
      <c r="T432" s="14"/>
      <c r="U432" s="13" t="s">
        <v>288</v>
      </c>
      <c r="V432" s="16" t="s">
        <v>288</v>
      </c>
    </row>
    <row r="433">
      <c r="A433" s="40">
        <v>42580.0</v>
      </c>
      <c r="B433" s="33">
        <v>0.33402777777777776</v>
      </c>
      <c r="C433" s="9" t="s">
        <v>2708</v>
      </c>
      <c r="D433" s="9" t="s">
        <v>26</v>
      </c>
      <c r="E433" s="33">
        <v>0.3125</v>
      </c>
      <c r="F433" s="9" t="s">
        <v>1489</v>
      </c>
      <c r="G433" s="49">
        <v>42584.0</v>
      </c>
      <c r="H433" s="29" t="s">
        <v>3252</v>
      </c>
      <c r="I433" s="29" t="s">
        <v>3252</v>
      </c>
      <c r="J433" s="14"/>
      <c r="K433" s="9" t="s">
        <v>5594</v>
      </c>
      <c r="L433" s="29" t="s">
        <v>6600</v>
      </c>
      <c r="M433" s="9" t="s">
        <v>2020</v>
      </c>
      <c r="N433" s="9" t="s">
        <v>5599</v>
      </c>
      <c r="O433" s="9">
        <v>1.0</v>
      </c>
      <c r="P433" s="9" t="s">
        <v>3391</v>
      </c>
      <c r="Q433" s="14"/>
      <c r="R433" s="14"/>
      <c r="S433" s="14"/>
      <c r="T433" s="14"/>
      <c r="U433" s="13" t="s">
        <v>288</v>
      </c>
      <c r="V433" s="16" t="s">
        <v>288</v>
      </c>
    </row>
    <row r="434">
      <c r="A434" s="40">
        <v>42580.0</v>
      </c>
      <c r="B434" s="33">
        <v>0.33402777777777776</v>
      </c>
      <c r="C434" s="9" t="s">
        <v>2708</v>
      </c>
      <c r="D434" s="9" t="s">
        <v>26</v>
      </c>
      <c r="E434" s="33">
        <v>0.3125</v>
      </c>
      <c r="F434" s="9" t="s">
        <v>1489</v>
      </c>
      <c r="G434" s="49">
        <v>42584.0</v>
      </c>
      <c r="H434" s="29" t="s">
        <v>3252</v>
      </c>
      <c r="I434" s="29" t="s">
        <v>3252</v>
      </c>
      <c r="J434" s="14"/>
      <c r="K434" s="9" t="s">
        <v>5594</v>
      </c>
      <c r="L434" s="29" t="s">
        <v>6603</v>
      </c>
      <c r="M434" s="9" t="s">
        <v>2020</v>
      </c>
      <c r="N434" s="9" t="s">
        <v>5599</v>
      </c>
      <c r="O434" s="9">
        <v>1.0</v>
      </c>
      <c r="P434" s="9" t="s">
        <v>3391</v>
      </c>
      <c r="Q434" s="14"/>
      <c r="R434" s="14"/>
      <c r="S434" s="14"/>
      <c r="T434" s="14"/>
      <c r="U434" s="13" t="s">
        <v>288</v>
      </c>
      <c r="V434" s="16" t="s">
        <v>288</v>
      </c>
    </row>
    <row r="435">
      <c r="A435" s="40">
        <v>42580.0</v>
      </c>
      <c r="B435" s="33">
        <v>0.33402777777777776</v>
      </c>
      <c r="C435" s="9" t="s">
        <v>2708</v>
      </c>
      <c r="D435" s="9" t="s">
        <v>26</v>
      </c>
      <c r="E435" s="33">
        <v>0.3125</v>
      </c>
      <c r="F435" s="9" t="s">
        <v>1489</v>
      </c>
      <c r="G435" s="49">
        <v>42584.0</v>
      </c>
      <c r="H435" s="29" t="s">
        <v>3252</v>
      </c>
      <c r="I435" s="29" t="s">
        <v>3252</v>
      </c>
      <c r="J435" s="14"/>
      <c r="K435" s="9" t="s">
        <v>5594</v>
      </c>
      <c r="L435" s="29" t="s">
        <v>6606</v>
      </c>
      <c r="M435" s="9" t="s">
        <v>2020</v>
      </c>
      <c r="N435" s="9" t="s">
        <v>5599</v>
      </c>
      <c r="O435" s="9">
        <v>1.0</v>
      </c>
      <c r="P435" s="9" t="s">
        <v>3391</v>
      </c>
      <c r="Q435" s="14"/>
      <c r="R435" s="14"/>
      <c r="S435" s="14"/>
      <c r="T435" s="14"/>
      <c r="U435" s="13" t="s">
        <v>288</v>
      </c>
      <c r="V435" s="16" t="s">
        <v>288</v>
      </c>
    </row>
    <row r="436">
      <c r="A436" s="40">
        <v>42580.0</v>
      </c>
      <c r="B436" s="33">
        <v>0.33402777777777776</v>
      </c>
      <c r="C436" s="9" t="s">
        <v>2708</v>
      </c>
      <c r="D436" s="9" t="s">
        <v>26</v>
      </c>
      <c r="E436" s="33">
        <v>0.3125</v>
      </c>
      <c r="F436" s="9" t="s">
        <v>1489</v>
      </c>
      <c r="G436" s="49">
        <v>42584.0</v>
      </c>
      <c r="H436" s="29" t="s">
        <v>3252</v>
      </c>
      <c r="I436" s="29" t="s">
        <v>3252</v>
      </c>
      <c r="J436" s="14"/>
      <c r="K436" s="9" t="s">
        <v>5594</v>
      </c>
      <c r="L436" s="29" t="s">
        <v>6609</v>
      </c>
      <c r="M436" s="9" t="s">
        <v>2020</v>
      </c>
      <c r="N436" s="9" t="s">
        <v>5599</v>
      </c>
      <c r="O436" s="9">
        <v>1.0</v>
      </c>
      <c r="P436" s="9" t="s">
        <v>3391</v>
      </c>
      <c r="Q436" s="14"/>
      <c r="R436" s="14"/>
      <c r="S436" s="14"/>
      <c r="T436" s="14"/>
      <c r="U436" s="13" t="s">
        <v>288</v>
      </c>
      <c r="V436" s="16" t="s">
        <v>288</v>
      </c>
    </row>
    <row r="437">
      <c r="A437" s="40">
        <v>42580.0</v>
      </c>
      <c r="B437" s="33">
        <v>0.33402777777777776</v>
      </c>
      <c r="C437" s="9" t="s">
        <v>2708</v>
      </c>
      <c r="D437" s="9" t="s">
        <v>26</v>
      </c>
      <c r="E437" s="33">
        <v>0.3125</v>
      </c>
      <c r="F437" s="9" t="s">
        <v>1489</v>
      </c>
      <c r="G437" s="49">
        <v>42584.0</v>
      </c>
      <c r="H437" s="29" t="s">
        <v>3252</v>
      </c>
      <c r="I437" s="29" t="s">
        <v>3252</v>
      </c>
      <c r="J437" s="14"/>
      <c r="K437" s="9" t="s">
        <v>5594</v>
      </c>
      <c r="L437" s="29" t="s">
        <v>6612</v>
      </c>
      <c r="M437" s="9" t="s">
        <v>2020</v>
      </c>
      <c r="N437" s="9" t="s">
        <v>5599</v>
      </c>
      <c r="O437" s="9">
        <v>1.0</v>
      </c>
      <c r="P437" s="9" t="s">
        <v>3391</v>
      </c>
      <c r="Q437" s="14"/>
      <c r="R437" s="14"/>
      <c r="S437" s="14"/>
      <c r="T437" s="14"/>
      <c r="U437" s="13" t="s">
        <v>288</v>
      </c>
      <c r="V437" s="16" t="s">
        <v>288</v>
      </c>
    </row>
    <row r="438">
      <c r="A438" s="40">
        <v>42580.0</v>
      </c>
      <c r="B438" s="33">
        <v>0.33402777777777776</v>
      </c>
      <c r="C438" s="9" t="s">
        <v>2708</v>
      </c>
      <c r="D438" s="9" t="s">
        <v>26</v>
      </c>
      <c r="E438" s="33">
        <v>0.3125</v>
      </c>
      <c r="F438" s="9" t="s">
        <v>1489</v>
      </c>
      <c r="G438" s="49">
        <v>42584.0</v>
      </c>
      <c r="H438" s="29" t="s">
        <v>3252</v>
      </c>
      <c r="I438" s="29" t="s">
        <v>3252</v>
      </c>
      <c r="J438" s="14"/>
      <c r="K438" s="9" t="s">
        <v>5594</v>
      </c>
      <c r="L438" s="29" t="s">
        <v>6617</v>
      </c>
      <c r="M438" s="9" t="s">
        <v>2020</v>
      </c>
      <c r="N438" s="9" t="s">
        <v>5599</v>
      </c>
      <c r="O438" s="9">
        <v>1.0</v>
      </c>
      <c r="P438" s="9" t="s">
        <v>3391</v>
      </c>
      <c r="Q438" s="14"/>
      <c r="R438" s="14"/>
      <c r="S438" s="14"/>
      <c r="T438" s="14"/>
      <c r="U438" s="13" t="s">
        <v>288</v>
      </c>
      <c r="V438" s="16" t="s">
        <v>288</v>
      </c>
    </row>
    <row r="439">
      <c r="A439" s="40">
        <v>42580.0</v>
      </c>
      <c r="B439" s="33">
        <v>0.33402777777777776</v>
      </c>
      <c r="C439" s="9" t="s">
        <v>2708</v>
      </c>
      <c r="D439" s="9" t="s">
        <v>26</v>
      </c>
      <c r="E439" s="33">
        <v>0.3125</v>
      </c>
      <c r="F439" s="9" t="s">
        <v>1489</v>
      </c>
      <c r="G439" s="49">
        <v>42584.0</v>
      </c>
      <c r="H439" s="29" t="s">
        <v>3252</v>
      </c>
      <c r="I439" s="29" t="s">
        <v>3252</v>
      </c>
      <c r="J439" s="14"/>
      <c r="K439" s="9" t="s">
        <v>5594</v>
      </c>
      <c r="L439" s="29" t="s">
        <v>6625</v>
      </c>
      <c r="M439" s="9" t="s">
        <v>2020</v>
      </c>
      <c r="N439" s="9" t="s">
        <v>5599</v>
      </c>
      <c r="O439" s="9">
        <v>1.0</v>
      </c>
      <c r="P439" s="9" t="s">
        <v>3391</v>
      </c>
      <c r="Q439" s="14"/>
      <c r="R439" s="14"/>
      <c r="S439" s="14"/>
      <c r="T439" s="14"/>
      <c r="U439" s="13" t="s">
        <v>288</v>
      </c>
      <c r="V439" s="16" t="s">
        <v>288</v>
      </c>
    </row>
    <row r="440">
      <c r="A440" s="40">
        <v>42580.0</v>
      </c>
      <c r="B440" s="33">
        <v>0.33402777777777776</v>
      </c>
      <c r="C440" s="9" t="s">
        <v>2708</v>
      </c>
      <c r="D440" s="9" t="s">
        <v>26</v>
      </c>
      <c r="E440" s="33">
        <v>0.3125</v>
      </c>
      <c r="F440" s="9" t="s">
        <v>1489</v>
      </c>
      <c r="G440" s="49">
        <v>42584.0</v>
      </c>
      <c r="H440" s="29" t="s">
        <v>3252</v>
      </c>
      <c r="I440" s="29" t="s">
        <v>3252</v>
      </c>
      <c r="J440" s="14"/>
      <c r="K440" s="9" t="s">
        <v>5594</v>
      </c>
      <c r="L440" s="29" t="s">
        <v>6628</v>
      </c>
      <c r="M440" s="9" t="s">
        <v>2020</v>
      </c>
      <c r="N440" s="9" t="s">
        <v>5599</v>
      </c>
      <c r="O440" s="9">
        <v>1.0</v>
      </c>
      <c r="P440" s="9" t="s">
        <v>3391</v>
      </c>
      <c r="Q440" s="14"/>
      <c r="R440" s="14"/>
      <c r="S440" s="14"/>
      <c r="T440" s="14"/>
      <c r="U440" s="13" t="s">
        <v>288</v>
      </c>
      <c r="V440" s="16" t="s">
        <v>288</v>
      </c>
    </row>
    <row r="441">
      <c r="A441" s="40">
        <v>42580.0</v>
      </c>
      <c r="B441" s="33">
        <v>0.33402777777777776</v>
      </c>
      <c r="C441" s="9" t="s">
        <v>2708</v>
      </c>
      <c r="D441" s="9" t="s">
        <v>26</v>
      </c>
      <c r="E441" s="33">
        <v>0.3125</v>
      </c>
      <c r="F441" s="9" t="s">
        <v>1489</v>
      </c>
      <c r="G441" s="49">
        <v>42584.0</v>
      </c>
      <c r="H441" s="29" t="s">
        <v>3252</v>
      </c>
      <c r="I441" s="29" t="s">
        <v>3252</v>
      </c>
      <c r="J441" s="14"/>
      <c r="K441" s="9" t="s">
        <v>5594</v>
      </c>
      <c r="L441" s="29" t="s">
        <v>6632</v>
      </c>
      <c r="M441" s="9" t="s">
        <v>2020</v>
      </c>
      <c r="N441" s="9" t="s">
        <v>5599</v>
      </c>
      <c r="O441" s="9">
        <v>1.0</v>
      </c>
      <c r="P441" s="9" t="s">
        <v>3391</v>
      </c>
      <c r="Q441" s="14"/>
      <c r="R441" s="14"/>
      <c r="S441" s="14"/>
      <c r="T441" s="14"/>
      <c r="U441" s="13" t="s">
        <v>288</v>
      </c>
      <c r="V441" s="16" t="s">
        <v>288</v>
      </c>
    </row>
    <row r="442">
      <c r="A442" s="40">
        <v>42580.0</v>
      </c>
      <c r="B442" s="33">
        <v>0.33402777777777776</v>
      </c>
      <c r="C442" s="9" t="s">
        <v>2708</v>
      </c>
      <c r="D442" s="9" t="s">
        <v>26</v>
      </c>
      <c r="E442" s="33">
        <v>0.3125</v>
      </c>
      <c r="F442" s="9" t="s">
        <v>1489</v>
      </c>
      <c r="G442" s="49">
        <v>42584.0</v>
      </c>
      <c r="H442" s="29" t="s">
        <v>3252</v>
      </c>
      <c r="I442" s="29" t="s">
        <v>3252</v>
      </c>
      <c r="J442" s="14"/>
      <c r="K442" s="9" t="s">
        <v>5594</v>
      </c>
      <c r="L442" s="29" t="s">
        <v>6636</v>
      </c>
      <c r="M442" s="9" t="s">
        <v>2020</v>
      </c>
      <c r="N442" s="9" t="s">
        <v>5599</v>
      </c>
      <c r="O442" s="9">
        <v>1.0</v>
      </c>
      <c r="P442" s="9" t="s">
        <v>3391</v>
      </c>
      <c r="Q442" s="14"/>
      <c r="R442" s="14"/>
      <c r="S442" s="14"/>
      <c r="T442" s="14"/>
      <c r="U442" s="13" t="s">
        <v>288</v>
      </c>
      <c r="V442" s="16" t="s">
        <v>288</v>
      </c>
    </row>
    <row r="443">
      <c r="A443" s="40">
        <v>42580.0</v>
      </c>
      <c r="B443" s="33">
        <v>0.33402777777777776</v>
      </c>
      <c r="C443" s="9" t="s">
        <v>2708</v>
      </c>
      <c r="D443" s="9" t="s">
        <v>26</v>
      </c>
      <c r="E443" s="33">
        <v>0.3125</v>
      </c>
      <c r="F443" s="9" t="s">
        <v>1489</v>
      </c>
      <c r="G443" s="49">
        <v>42584.0</v>
      </c>
      <c r="H443" s="29" t="s">
        <v>3252</v>
      </c>
      <c r="I443" s="29" t="s">
        <v>3252</v>
      </c>
      <c r="J443" s="14"/>
      <c r="K443" s="9" t="s">
        <v>5594</v>
      </c>
      <c r="L443" s="29" t="s">
        <v>6642</v>
      </c>
      <c r="M443" s="9" t="s">
        <v>2020</v>
      </c>
      <c r="N443" s="9" t="s">
        <v>5599</v>
      </c>
      <c r="O443" s="9">
        <v>1.0</v>
      </c>
      <c r="P443" s="9" t="s">
        <v>3391</v>
      </c>
      <c r="Q443" s="14"/>
      <c r="R443" s="14"/>
      <c r="S443" s="14"/>
      <c r="T443" s="14"/>
      <c r="U443" s="13" t="s">
        <v>288</v>
      </c>
      <c r="V443" s="16" t="s">
        <v>288</v>
      </c>
    </row>
    <row r="444">
      <c r="A444" s="40">
        <v>42580.0</v>
      </c>
      <c r="B444" s="33">
        <v>0.33402777777777776</v>
      </c>
      <c r="C444" s="9" t="s">
        <v>2708</v>
      </c>
      <c r="D444" s="9" t="s">
        <v>26</v>
      </c>
      <c r="E444" s="33">
        <v>0.3125</v>
      </c>
      <c r="F444" s="9" t="s">
        <v>1489</v>
      </c>
      <c r="G444" s="49">
        <v>42584.0</v>
      </c>
      <c r="H444" s="29" t="s">
        <v>3252</v>
      </c>
      <c r="I444" s="29" t="s">
        <v>3252</v>
      </c>
      <c r="J444" s="14"/>
      <c r="K444" s="9" t="s">
        <v>5594</v>
      </c>
      <c r="L444" s="29" t="s">
        <v>6646</v>
      </c>
      <c r="M444" s="9" t="s">
        <v>2020</v>
      </c>
      <c r="N444" s="9" t="s">
        <v>5599</v>
      </c>
      <c r="O444" s="9">
        <v>1.0</v>
      </c>
      <c r="P444" s="9" t="s">
        <v>3391</v>
      </c>
      <c r="Q444" s="14"/>
      <c r="R444" s="14"/>
      <c r="S444" s="14"/>
      <c r="T444" s="14"/>
      <c r="U444" s="13" t="s">
        <v>288</v>
      </c>
      <c r="V444" s="16" t="s">
        <v>288</v>
      </c>
    </row>
    <row r="445">
      <c r="A445" s="40">
        <v>42580.0</v>
      </c>
      <c r="B445" s="33">
        <v>0.33402777777777776</v>
      </c>
      <c r="C445" s="9" t="s">
        <v>2708</v>
      </c>
      <c r="D445" s="9" t="s">
        <v>26</v>
      </c>
      <c r="E445" s="33">
        <v>0.3125</v>
      </c>
      <c r="F445" s="9" t="s">
        <v>1489</v>
      </c>
      <c r="G445" s="49">
        <v>42584.0</v>
      </c>
      <c r="H445" s="29" t="s">
        <v>3252</v>
      </c>
      <c r="I445" s="29" t="s">
        <v>3252</v>
      </c>
      <c r="J445" s="14"/>
      <c r="K445" s="9" t="s">
        <v>5594</v>
      </c>
      <c r="L445" s="29" t="s">
        <v>6649</v>
      </c>
      <c r="M445" s="9" t="s">
        <v>2020</v>
      </c>
      <c r="N445" s="9" t="s">
        <v>5599</v>
      </c>
      <c r="O445" s="9">
        <v>1.0</v>
      </c>
      <c r="P445" s="9" t="s">
        <v>3391</v>
      </c>
      <c r="Q445" s="14"/>
      <c r="R445" s="14"/>
      <c r="S445" s="14"/>
      <c r="T445" s="14"/>
      <c r="U445" s="13" t="s">
        <v>288</v>
      </c>
      <c r="V445" s="16" t="s">
        <v>288</v>
      </c>
    </row>
    <row r="446">
      <c r="A446" s="40">
        <v>42580.0</v>
      </c>
      <c r="B446" s="33">
        <v>0.33402777777777776</v>
      </c>
      <c r="C446" s="9" t="s">
        <v>2708</v>
      </c>
      <c r="D446" s="9" t="s">
        <v>26</v>
      </c>
      <c r="E446" s="33">
        <v>0.3125</v>
      </c>
      <c r="F446" s="9" t="s">
        <v>1489</v>
      </c>
      <c r="G446" s="49">
        <v>42584.0</v>
      </c>
      <c r="H446" s="29" t="s">
        <v>3252</v>
      </c>
      <c r="I446" s="29" t="s">
        <v>3252</v>
      </c>
      <c r="J446" s="14"/>
      <c r="K446" s="9" t="s">
        <v>5594</v>
      </c>
      <c r="L446" s="29" t="s">
        <v>6653</v>
      </c>
      <c r="M446" s="9" t="s">
        <v>2020</v>
      </c>
      <c r="N446" s="9" t="s">
        <v>5599</v>
      </c>
      <c r="O446" s="9">
        <v>1.0</v>
      </c>
      <c r="P446" s="9" t="s">
        <v>3391</v>
      </c>
      <c r="Q446" s="14"/>
      <c r="R446" s="14"/>
      <c r="S446" s="14"/>
      <c r="T446" s="14"/>
      <c r="U446" s="13" t="s">
        <v>288</v>
      </c>
      <c r="V446" s="16" t="s">
        <v>288</v>
      </c>
    </row>
    <row r="447">
      <c r="A447" s="40">
        <v>42580.0</v>
      </c>
      <c r="B447" s="33">
        <v>0.33402777777777776</v>
      </c>
      <c r="C447" s="9" t="s">
        <v>2708</v>
      </c>
      <c r="D447" s="9" t="s">
        <v>26</v>
      </c>
      <c r="E447" s="33">
        <v>0.3125</v>
      </c>
      <c r="F447" s="9" t="s">
        <v>1489</v>
      </c>
      <c r="G447" s="49">
        <v>42584.0</v>
      </c>
      <c r="H447" s="29" t="s">
        <v>3252</v>
      </c>
      <c r="I447" s="29" t="s">
        <v>3252</v>
      </c>
      <c r="J447" s="14"/>
      <c r="K447" s="9" t="s">
        <v>5594</v>
      </c>
      <c r="L447" s="29" t="s">
        <v>6654</v>
      </c>
      <c r="M447" s="9" t="s">
        <v>2020</v>
      </c>
      <c r="N447" s="9" t="s">
        <v>5599</v>
      </c>
      <c r="O447" s="9">
        <v>1.0</v>
      </c>
      <c r="P447" s="9" t="s">
        <v>3391</v>
      </c>
      <c r="Q447" s="14"/>
      <c r="R447" s="14"/>
      <c r="S447" s="14"/>
      <c r="T447" s="14"/>
      <c r="U447" s="13" t="s">
        <v>288</v>
      </c>
      <c r="V447" s="16" t="s">
        <v>288</v>
      </c>
    </row>
    <row r="448">
      <c r="A448" s="40">
        <v>42580.0</v>
      </c>
      <c r="B448" s="33">
        <v>0.33402777777777776</v>
      </c>
      <c r="C448" s="9" t="s">
        <v>2708</v>
      </c>
      <c r="D448" s="9" t="s">
        <v>26</v>
      </c>
      <c r="E448" s="33">
        <v>0.3125</v>
      </c>
      <c r="F448" s="9" t="s">
        <v>1489</v>
      </c>
      <c r="G448" s="49">
        <v>42584.0</v>
      </c>
      <c r="H448" s="29" t="s">
        <v>3252</v>
      </c>
      <c r="I448" s="29" t="s">
        <v>3252</v>
      </c>
      <c r="J448" s="14"/>
      <c r="K448" s="9" t="s">
        <v>5594</v>
      </c>
      <c r="L448" s="29" t="s">
        <v>6658</v>
      </c>
      <c r="M448" s="9" t="s">
        <v>2020</v>
      </c>
      <c r="N448" s="9" t="s">
        <v>5599</v>
      </c>
      <c r="O448" s="9">
        <v>1.0</v>
      </c>
      <c r="P448" s="9" t="s">
        <v>3391</v>
      </c>
      <c r="Q448" s="14"/>
      <c r="R448" s="14"/>
      <c r="S448" s="14"/>
      <c r="T448" s="14"/>
      <c r="U448" s="13" t="s">
        <v>288</v>
      </c>
      <c r="V448" s="16" t="s">
        <v>288</v>
      </c>
    </row>
    <row r="449">
      <c r="A449" s="40">
        <v>42580.0</v>
      </c>
      <c r="B449" s="33">
        <v>0.33402777777777776</v>
      </c>
      <c r="C449" s="9" t="s">
        <v>2708</v>
      </c>
      <c r="D449" s="9" t="s">
        <v>26</v>
      </c>
      <c r="E449" s="33">
        <v>0.3125</v>
      </c>
      <c r="F449" s="9" t="s">
        <v>1489</v>
      </c>
      <c r="G449" s="49">
        <v>42584.0</v>
      </c>
      <c r="H449" s="29" t="s">
        <v>3252</v>
      </c>
      <c r="I449" s="29" t="s">
        <v>3252</v>
      </c>
      <c r="J449" s="14"/>
      <c r="K449" s="9" t="s">
        <v>5594</v>
      </c>
      <c r="L449" s="29" t="s">
        <v>6662</v>
      </c>
      <c r="M449" s="9" t="s">
        <v>2020</v>
      </c>
      <c r="N449" s="9" t="s">
        <v>5599</v>
      </c>
      <c r="O449" s="9">
        <v>1.0</v>
      </c>
      <c r="P449" s="9" t="s">
        <v>3391</v>
      </c>
      <c r="Q449" s="14"/>
      <c r="R449" s="14"/>
      <c r="S449" s="14"/>
      <c r="T449" s="14"/>
      <c r="U449" s="13" t="s">
        <v>288</v>
      </c>
      <c r="V449" s="16" t="s">
        <v>288</v>
      </c>
    </row>
    <row r="450">
      <c r="A450" s="40">
        <v>42580.0</v>
      </c>
      <c r="B450" s="33">
        <v>0.33402777777777776</v>
      </c>
      <c r="C450" s="9" t="s">
        <v>2708</v>
      </c>
      <c r="D450" s="9" t="s">
        <v>26</v>
      </c>
      <c r="E450" s="33">
        <v>0.3125</v>
      </c>
      <c r="F450" s="9" t="s">
        <v>1489</v>
      </c>
      <c r="G450" s="49">
        <v>42584.0</v>
      </c>
      <c r="H450" s="29" t="s">
        <v>3252</v>
      </c>
      <c r="I450" s="29" t="s">
        <v>3252</v>
      </c>
      <c r="J450" s="14"/>
      <c r="K450" s="9" t="s">
        <v>5594</v>
      </c>
      <c r="L450" s="29" t="s">
        <v>6663</v>
      </c>
      <c r="M450" s="9" t="s">
        <v>2020</v>
      </c>
      <c r="N450" s="9" t="s">
        <v>5599</v>
      </c>
      <c r="O450" s="9">
        <v>1.0</v>
      </c>
      <c r="P450" s="9" t="s">
        <v>3391</v>
      </c>
      <c r="Q450" s="14"/>
      <c r="R450" s="14"/>
      <c r="S450" s="14"/>
      <c r="T450" s="14"/>
      <c r="U450" s="13" t="s">
        <v>288</v>
      </c>
      <c r="V450" s="16" t="s">
        <v>288</v>
      </c>
    </row>
    <row r="451">
      <c r="A451" s="40">
        <v>42580.0</v>
      </c>
      <c r="B451" s="33">
        <v>0.33402777777777776</v>
      </c>
      <c r="C451" s="9" t="s">
        <v>2708</v>
      </c>
      <c r="D451" s="9" t="s">
        <v>26</v>
      </c>
      <c r="E451" s="33">
        <v>0.3125</v>
      </c>
      <c r="F451" s="9" t="s">
        <v>1489</v>
      </c>
      <c r="G451" s="49">
        <v>42584.0</v>
      </c>
      <c r="H451" s="29" t="s">
        <v>3252</v>
      </c>
      <c r="I451" s="29" t="s">
        <v>3252</v>
      </c>
      <c r="J451" s="14"/>
      <c r="K451" s="9" t="s">
        <v>5594</v>
      </c>
      <c r="L451" s="29" t="s">
        <v>6667</v>
      </c>
      <c r="M451" s="9" t="s">
        <v>2020</v>
      </c>
      <c r="N451" s="9" t="s">
        <v>5599</v>
      </c>
      <c r="O451" s="9">
        <v>1.0</v>
      </c>
      <c r="P451" s="9" t="s">
        <v>3391</v>
      </c>
      <c r="Q451" s="14"/>
      <c r="R451" s="14"/>
      <c r="S451" s="14"/>
      <c r="T451" s="14"/>
      <c r="U451" s="13" t="s">
        <v>288</v>
      </c>
      <c r="V451" s="16" t="s">
        <v>288</v>
      </c>
    </row>
    <row r="452">
      <c r="A452" s="40">
        <v>42580.0</v>
      </c>
      <c r="B452" s="33">
        <v>0.33402777777777776</v>
      </c>
      <c r="C452" s="9" t="s">
        <v>2708</v>
      </c>
      <c r="D452" s="9" t="s">
        <v>26</v>
      </c>
      <c r="E452" s="33">
        <v>0.3125</v>
      </c>
      <c r="F452" s="9" t="s">
        <v>1489</v>
      </c>
      <c r="G452" s="49">
        <v>42584.0</v>
      </c>
      <c r="H452" s="29" t="s">
        <v>3252</v>
      </c>
      <c r="I452" s="29" t="s">
        <v>3252</v>
      </c>
      <c r="J452" s="14"/>
      <c r="K452" s="9" t="s">
        <v>5594</v>
      </c>
      <c r="L452" s="29" t="s">
        <v>6668</v>
      </c>
      <c r="M452" s="9" t="s">
        <v>2020</v>
      </c>
      <c r="N452" s="9" t="s">
        <v>5599</v>
      </c>
      <c r="O452" s="9">
        <v>1.0</v>
      </c>
      <c r="P452" s="9" t="s">
        <v>3391</v>
      </c>
      <c r="Q452" s="14"/>
      <c r="R452" s="14"/>
      <c r="S452" s="14"/>
      <c r="T452" s="14"/>
      <c r="U452" s="13" t="s">
        <v>288</v>
      </c>
      <c r="V452" s="16" t="s">
        <v>288</v>
      </c>
    </row>
    <row r="453">
      <c r="A453" s="40">
        <v>42580.0</v>
      </c>
      <c r="B453" s="33">
        <v>0.33402777777777776</v>
      </c>
      <c r="C453" s="9" t="s">
        <v>2708</v>
      </c>
      <c r="D453" s="9" t="s">
        <v>26</v>
      </c>
      <c r="E453" s="33">
        <v>0.3125</v>
      </c>
      <c r="F453" s="9" t="s">
        <v>1489</v>
      </c>
      <c r="G453" s="49">
        <v>42584.0</v>
      </c>
      <c r="H453" s="29" t="s">
        <v>3252</v>
      </c>
      <c r="I453" s="29" t="s">
        <v>3252</v>
      </c>
      <c r="J453" s="14"/>
      <c r="K453" s="9" t="s">
        <v>5594</v>
      </c>
      <c r="L453" s="29" t="s">
        <v>6672</v>
      </c>
      <c r="M453" s="9" t="s">
        <v>2020</v>
      </c>
      <c r="N453" s="9" t="s">
        <v>5599</v>
      </c>
      <c r="O453" s="9">
        <v>1.0</v>
      </c>
      <c r="P453" s="9" t="s">
        <v>3391</v>
      </c>
      <c r="Q453" s="14"/>
      <c r="R453" s="14"/>
      <c r="S453" s="14"/>
      <c r="T453" s="14"/>
      <c r="U453" s="13" t="s">
        <v>288</v>
      </c>
      <c r="V453" s="16" t="s">
        <v>288</v>
      </c>
    </row>
    <row r="454">
      <c r="A454" s="40">
        <v>42580.0</v>
      </c>
      <c r="B454" s="33">
        <v>0.33402777777777776</v>
      </c>
      <c r="C454" s="9" t="s">
        <v>2708</v>
      </c>
      <c r="D454" s="9" t="s">
        <v>26</v>
      </c>
      <c r="E454" s="33">
        <v>0.3125</v>
      </c>
      <c r="F454" s="9" t="s">
        <v>1489</v>
      </c>
      <c r="G454" s="49">
        <v>42584.0</v>
      </c>
      <c r="H454" s="29" t="s">
        <v>3252</v>
      </c>
      <c r="I454" s="29" t="s">
        <v>3252</v>
      </c>
      <c r="J454" s="14"/>
      <c r="K454" s="9" t="s">
        <v>5594</v>
      </c>
      <c r="L454" s="29" t="s">
        <v>6675</v>
      </c>
      <c r="M454" s="9" t="s">
        <v>2020</v>
      </c>
      <c r="N454" s="9" t="s">
        <v>5599</v>
      </c>
      <c r="O454" s="9">
        <v>1.0</v>
      </c>
      <c r="P454" s="9" t="s">
        <v>3391</v>
      </c>
      <c r="Q454" s="14"/>
      <c r="R454" s="14"/>
      <c r="S454" s="14"/>
      <c r="T454" s="14"/>
      <c r="U454" s="13" t="s">
        <v>288</v>
      </c>
      <c r="V454" s="16" t="s">
        <v>288</v>
      </c>
    </row>
    <row r="455">
      <c r="A455" s="40">
        <v>42580.0</v>
      </c>
      <c r="B455" s="33">
        <v>0.33402777777777776</v>
      </c>
      <c r="C455" s="9" t="s">
        <v>2708</v>
      </c>
      <c r="D455" s="9" t="s">
        <v>26</v>
      </c>
      <c r="E455" s="33">
        <v>0.3125</v>
      </c>
      <c r="F455" s="9" t="s">
        <v>1489</v>
      </c>
      <c r="G455" s="49">
        <v>42584.0</v>
      </c>
      <c r="H455" s="29" t="s">
        <v>3252</v>
      </c>
      <c r="I455" s="29" t="s">
        <v>3252</v>
      </c>
      <c r="J455" s="14"/>
      <c r="K455" s="9" t="s">
        <v>5594</v>
      </c>
      <c r="L455" s="29" t="s">
        <v>6677</v>
      </c>
      <c r="M455" s="9" t="s">
        <v>2020</v>
      </c>
      <c r="N455" s="9" t="s">
        <v>5599</v>
      </c>
      <c r="O455" s="9">
        <v>1.0</v>
      </c>
      <c r="P455" s="9" t="s">
        <v>3391</v>
      </c>
      <c r="Q455" s="14"/>
      <c r="R455" s="14"/>
      <c r="S455" s="14"/>
      <c r="T455" s="14"/>
      <c r="U455" s="13" t="s">
        <v>288</v>
      </c>
      <c r="V455" s="16" t="s">
        <v>288</v>
      </c>
    </row>
    <row r="456">
      <c r="A456" s="40">
        <v>42580.0</v>
      </c>
      <c r="B456" s="33">
        <v>0.33402777777777776</v>
      </c>
      <c r="C456" s="9" t="s">
        <v>2708</v>
      </c>
      <c r="D456" s="9" t="s">
        <v>26</v>
      </c>
      <c r="E456" s="33">
        <v>0.3125</v>
      </c>
      <c r="F456" s="9" t="s">
        <v>1489</v>
      </c>
      <c r="G456" s="49">
        <v>42584.0</v>
      </c>
      <c r="H456" s="29" t="s">
        <v>3252</v>
      </c>
      <c r="I456" s="29" t="s">
        <v>3252</v>
      </c>
      <c r="J456" s="14"/>
      <c r="K456" s="9" t="s">
        <v>5594</v>
      </c>
      <c r="L456" s="29" t="s">
        <v>6681</v>
      </c>
      <c r="M456" s="9" t="s">
        <v>2020</v>
      </c>
      <c r="N456" s="9" t="s">
        <v>5599</v>
      </c>
      <c r="O456" s="9">
        <v>1.0</v>
      </c>
      <c r="P456" s="9" t="s">
        <v>3391</v>
      </c>
      <c r="Q456" s="14"/>
      <c r="R456" s="14"/>
      <c r="S456" s="14"/>
      <c r="T456" s="14"/>
      <c r="U456" s="13" t="s">
        <v>288</v>
      </c>
      <c r="V456" s="16" t="s">
        <v>288</v>
      </c>
    </row>
    <row r="457">
      <c r="A457" s="40">
        <v>42580.0</v>
      </c>
      <c r="B457" s="33">
        <v>0.33402777777777776</v>
      </c>
      <c r="C457" s="9" t="s">
        <v>2708</v>
      </c>
      <c r="D457" s="9" t="s">
        <v>26</v>
      </c>
      <c r="E457" s="33">
        <v>0.3125</v>
      </c>
      <c r="F457" s="9" t="s">
        <v>1489</v>
      </c>
      <c r="G457" s="49">
        <v>42584.0</v>
      </c>
      <c r="H457" s="29" t="s">
        <v>3252</v>
      </c>
      <c r="I457" s="29" t="s">
        <v>3252</v>
      </c>
      <c r="J457" s="14"/>
      <c r="K457" s="9" t="s">
        <v>5594</v>
      </c>
      <c r="L457" s="29" t="s">
        <v>6685</v>
      </c>
      <c r="M457" s="9" t="s">
        <v>2020</v>
      </c>
      <c r="N457" s="9" t="s">
        <v>5599</v>
      </c>
      <c r="O457" s="9">
        <v>1.0</v>
      </c>
      <c r="P457" s="9" t="s">
        <v>3391</v>
      </c>
      <c r="Q457" s="14"/>
      <c r="R457" s="14"/>
      <c r="S457" s="14"/>
      <c r="T457" s="14"/>
      <c r="U457" s="13" t="s">
        <v>288</v>
      </c>
      <c r="V457" s="16" t="s">
        <v>288</v>
      </c>
    </row>
    <row r="458">
      <c r="A458" s="40">
        <v>42580.0</v>
      </c>
      <c r="B458" s="33">
        <v>0.33402777777777776</v>
      </c>
      <c r="C458" s="9" t="s">
        <v>2708</v>
      </c>
      <c r="D458" s="9" t="s">
        <v>26</v>
      </c>
      <c r="E458" s="33">
        <v>0.3125</v>
      </c>
      <c r="F458" s="9" t="s">
        <v>1489</v>
      </c>
      <c r="G458" s="49">
        <v>42584.0</v>
      </c>
      <c r="H458" s="29" t="s">
        <v>3252</v>
      </c>
      <c r="I458" s="29" t="s">
        <v>3252</v>
      </c>
      <c r="J458" s="14"/>
      <c r="K458" s="9" t="s">
        <v>5594</v>
      </c>
      <c r="L458" s="29" t="s">
        <v>6689</v>
      </c>
      <c r="M458" s="9" t="s">
        <v>2020</v>
      </c>
      <c r="N458" s="9" t="s">
        <v>5599</v>
      </c>
      <c r="O458" s="9">
        <v>1.0</v>
      </c>
      <c r="P458" s="9" t="s">
        <v>3391</v>
      </c>
      <c r="Q458" s="14"/>
      <c r="R458" s="14"/>
      <c r="S458" s="14"/>
      <c r="T458" s="14"/>
      <c r="U458" s="13" t="s">
        <v>288</v>
      </c>
      <c r="V458" s="16" t="s">
        <v>288</v>
      </c>
    </row>
    <row r="459">
      <c r="A459" s="40">
        <v>42580.0</v>
      </c>
      <c r="B459" s="33">
        <v>0.33402777777777776</v>
      </c>
      <c r="C459" s="9" t="s">
        <v>2708</v>
      </c>
      <c r="D459" s="9" t="s">
        <v>26</v>
      </c>
      <c r="E459" s="33">
        <v>0.3125</v>
      </c>
      <c r="F459" s="9" t="s">
        <v>1489</v>
      </c>
      <c r="G459" s="49">
        <v>42584.0</v>
      </c>
      <c r="H459" s="29" t="s">
        <v>3252</v>
      </c>
      <c r="I459" s="29" t="s">
        <v>3252</v>
      </c>
      <c r="J459" s="14"/>
      <c r="K459" s="9" t="s">
        <v>5594</v>
      </c>
      <c r="L459" s="29" t="s">
        <v>6693</v>
      </c>
      <c r="M459" s="9" t="s">
        <v>2020</v>
      </c>
      <c r="N459" s="9" t="s">
        <v>5599</v>
      </c>
      <c r="O459" s="9">
        <v>1.0</v>
      </c>
      <c r="P459" s="9" t="s">
        <v>3391</v>
      </c>
      <c r="Q459" s="14"/>
      <c r="R459" s="14"/>
      <c r="S459" s="14"/>
      <c r="T459" s="14"/>
      <c r="U459" s="13" t="s">
        <v>288</v>
      </c>
      <c r="V459" s="16" t="s">
        <v>288</v>
      </c>
    </row>
    <row r="460">
      <c r="A460" s="40">
        <v>42580.0</v>
      </c>
      <c r="B460" s="33">
        <v>0.33402777777777776</v>
      </c>
      <c r="C460" s="9" t="s">
        <v>2708</v>
      </c>
      <c r="D460" s="9" t="s">
        <v>26</v>
      </c>
      <c r="E460" s="33">
        <v>0.3125</v>
      </c>
      <c r="F460" s="9" t="s">
        <v>1489</v>
      </c>
      <c r="G460" s="49">
        <v>42584.0</v>
      </c>
      <c r="H460" s="29" t="s">
        <v>3252</v>
      </c>
      <c r="I460" s="29" t="s">
        <v>3252</v>
      </c>
      <c r="J460" s="14"/>
      <c r="K460" s="9" t="s">
        <v>5594</v>
      </c>
      <c r="L460" s="29" t="s">
        <v>6697</v>
      </c>
      <c r="M460" s="9" t="s">
        <v>2020</v>
      </c>
      <c r="N460" s="9" t="s">
        <v>5599</v>
      </c>
      <c r="O460" s="9">
        <v>1.0</v>
      </c>
      <c r="P460" s="9" t="s">
        <v>3391</v>
      </c>
      <c r="Q460" s="14"/>
      <c r="R460" s="14"/>
      <c r="S460" s="14"/>
      <c r="T460" s="14"/>
      <c r="U460" s="13" t="s">
        <v>288</v>
      </c>
      <c r="V460" s="16" t="s">
        <v>288</v>
      </c>
    </row>
    <row r="461">
      <c r="A461" s="40">
        <v>42580.0</v>
      </c>
      <c r="B461" s="33">
        <v>0.33402777777777776</v>
      </c>
      <c r="C461" s="9" t="s">
        <v>2708</v>
      </c>
      <c r="D461" s="9" t="s">
        <v>26</v>
      </c>
      <c r="E461" s="33">
        <v>0.3125</v>
      </c>
      <c r="F461" s="9" t="s">
        <v>1489</v>
      </c>
      <c r="G461" s="49">
        <v>42584.0</v>
      </c>
      <c r="H461" s="29" t="s">
        <v>3252</v>
      </c>
      <c r="I461" s="29" t="s">
        <v>3252</v>
      </c>
      <c r="J461" s="14"/>
      <c r="K461" s="9" t="s">
        <v>5594</v>
      </c>
      <c r="L461" s="29" t="s">
        <v>6701</v>
      </c>
      <c r="M461" s="9" t="s">
        <v>2020</v>
      </c>
      <c r="N461" s="9" t="s">
        <v>5599</v>
      </c>
      <c r="O461" s="9">
        <v>1.0</v>
      </c>
      <c r="P461" s="9" t="s">
        <v>3391</v>
      </c>
      <c r="Q461" s="14"/>
      <c r="R461" s="14"/>
      <c r="S461" s="14"/>
      <c r="T461" s="14"/>
      <c r="U461" s="13" t="s">
        <v>288</v>
      </c>
      <c r="V461" s="16" t="s">
        <v>288</v>
      </c>
    </row>
    <row r="462">
      <c r="A462" s="40">
        <v>42580.0</v>
      </c>
      <c r="B462" s="33">
        <v>0.33402777777777776</v>
      </c>
      <c r="C462" s="9" t="s">
        <v>2708</v>
      </c>
      <c r="D462" s="9" t="s">
        <v>26</v>
      </c>
      <c r="E462" s="33">
        <v>0.3125</v>
      </c>
      <c r="F462" s="9" t="s">
        <v>1489</v>
      </c>
      <c r="G462" s="49">
        <v>42584.0</v>
      </c>
      <c r="H462" s="29" t="s">
        <v>3252</v>
      </c>
      <c r="I462" s="29" t="s">
        <v>3252</v>
      </c>
      <c r="J462" s="14"/>
      <c r="K462" s="9" t="s">
        <v>5594</v>
      </c>
      <c r="L462" s="29" t="s">
        <v>6706</v>
      </c>
      <c r="M462" s="9" t="s">
        <v>2020</v>
      </c>
      <c r="N462" s="9" t="s">
        <v>5599</v>
      </c>
      <c r="O462" s="9">
        <v>1.0</v>
      </c>
      <c r="P462" s="9" t="s">
        <v>3391</v>
      </c>
      <c r="Q462" s="14"/>
      <c r="R462" s="14"/>
      <c r="S462" s="14"/>
      <c r="T462" s="14"/>
      <c r="U462" s="13" t="s">
        <v>288</v>
      </c>
      <c r="V462" s="16" t="s">
        <v>288</v>
      </c>
    </row>
    <row r="463">
      <c r="A463" s="40">
        <v>42580.0</v>
      </c>
      <c r="B463" s="33">
        <v>0.33402777777777776</v>
      </c>
      <c r="C463" s="9" t="s">
        <v>2708</v>
      </c>
      <c r="D463" s="9" t="s">
        <v>26</v>
      </c>
      <c r="E463" s="33">
        <v>0.3125</v>
      </c>
      <c r="F463" s="9" t="s">
        <v>1489</v>
      </c>
      <c r="G463" s="49">
        <v>42584.0</v>
      </c>
      <c r="H463" s="29" t="s">
        <v>3252</v>
      </c>
      <c r="I463" s="29" t="s">
        <v>3252</v>
      </c>
      <c r="J463" s="14"/>
      <c r="K463" s="9" t="s">
        <v>5594</v>
      </c>
      <c r="L463" s="29" t="s">
        <v>6712</v>
      </c>
      <c r="M463" s="9" t="s">
        <v>2020</v>
      </c>
      <c r="N463" s="9" t="s">
        <v>5599</v>
      </c>
      <c r="O463" s="9">
        <v>1.0</v>
      </c>
      <c r="P463" s="9" t="s">
        <v>3391</v>
      </c>
      <c r="Q463" s="14"/>
      <c r="R463" s="14"/>
      <c r="S463" s="14"/>
      <c r="T463" s="14"/>
      <c r="U463" s="13" t="s">
        <v>288</v>
      </c>
      <c r="V463" s="16" t="s">
        <v>288</v>
      </c>
    </row>
    <row r="464">
      <c r="A464" s="40">
        <v>42580.0</v>
      </c>
      <c r="B464" s="33">
        <v>0.33402777777777776</v>
      </c>
      <c r="C464" s="9" t="s">
        <v>2708</v>
      </c>
      <c r="D464" s="9" t="s">
        <v>26</v>
      </c>
      <c r="E464" s="33">
        <v>0.3125</v>
      </c>
      <c r="F464" s="9" t="s">
        <v>1489</v>
      </c>
      <c r="G464" s="49">
        <v>42584.0</v>
      </c>
      <c r="H464" s="29" t="s">
        <v>3252</v>
      </c>
      <c r="I464" s="29" t="s">
        <v>3252</v>
      </c>
      <c r="J464" s="14"/>
      <c r="K464" s="9" t="s">
        <v>5594</v>
      </c>
      <c r="L464" s="29" t="s">
        <v>6713</v>
      </c>
      <c r="M464" s="9" t="s">
        <v>2020</v>
      </c>
      <c r="N464" s="9" t="s">
        <v>5599</v>
      </c>
      <c r="O464" s="9">
        <v>1.0</v>
      </c>
      <c r="P464" s="9" t="s">
        <v>3391</v>
      </c>
      <c r="Q464" s="14"/>
      <c r="R464" s="14"/>
      <c r="S464" s="14"/>
      <c r="T464" s="14"/>
      <c r="U464" s="13" t="s">
        <v>288</v>
      </c>
      <c r="V464" s="16" t="s">
        <v>288</v>
      </c>
    </row>
    <row r="465">
      <c r="A465" s="40">
        <v>42580.0</v>
      </c>
      <c r="B465" s="33">
        <v>0.33402777777777776</v>
      </c>
      <c r="C465" s="9" t="s">
        <v>2708</v>
      </c>
      <c r="D465" s="9" t="s">
        <v>26</v>
      </c>
      <c r="E465" s="33">
        <v>0.3125</v>
      </c>
      <c r="F465" s="9" t="s">
        <v>1489</v>
      </c>
      <c r="G465" s="49">
        <v>42584.0</v>
      </c>
      <c r="H465" s="29" t="s">
        <v>3252</v>
      </c>
      <c r="I465" s="29" t="s">
        <v>3252</v>
      </c>
      <c r="J465" s="14"/>
      <c r="K465" s="9" t="s">
        <v>5594</v>
      </c>
      <c r="L465" s="29" t="s">
        <v>6716</v>
      </c>
      <c r="M465" s="9" t="s">
        <v>2020</v>
      </c>
      <c r="N465" s="9" t="s">
        <v>5599</v>
      </c>
      <c r="O465" s="9">
        <v>1.0</v>
      </c>
      <c r="P465" s="9" t="s">
        <v>3391</v>
      </c>
      <c r="Q465" s="14"/>
      <c r="R465" s="14"/>
      <c r="S465" s="14"/>
      <c r="T465" s="14"/>
      <c r="U465" s="13" t="s">
        <v>288</v>
      </c>
      <c r="V465" s="16" t="s">
        <v>288</v>
      </c>
    </row>
    <row r="466">
      <c r="A466" s="40">
        <v>42580.0</v>
      </c>
      <c r="B466" s="33">
        <v>0.33402777777777776</v>
      </c>
      <c r="C466" s="9" t="s">
        <v>2708</v>
      </c>
      <c r="D466" s="9" t="s">
        <v>26</v>
      </c>
      <c r="E466" s="33">
        <v>0.3125</v>
      </c>
      <c r="F466" s="9" t="s">
        <v>1489</v>
      </c>
      <c r="G466" s="49">
        <v>42584.0</v>
      </c>
      <c r="H466" s="29" t="s">
        <v>3252</v>
      </c>
      <c r="I466" s="29" t="s">
        <v>3252</v>
      </c>
      <c r="J466" s="14"/>
      <c r="K466" s="9" t="s">
        <v>5594</v>
      </c>
      <c r="L466" s="29" t="s">
        <v>6718</v>
      </c>
      <c r="M466" s="9" t="s">
        <v>2020</v>
      </c>
      <c r="N466" s="9" t="s">
        <v>5599</v>
      </c>
      <c r="O466" s="9">
        <v>1.0</v>
      </c>
      <c r="P466" s="9" t="s">
        <v>3391</v>
      </c>
      <c r="Q466" s="14"/>
      <c r="R466" s="14"/>
      <c r="S466" s="14"/>
      <c r="T466" s="14"/>
      <c r="U466" s="13" t="s">
        <v>288</v>
      </c>
      <c r="V466" s="16" t="s">
        <v>288</v>
      </c>
    </row>
    <row r="467">
      <c r="A467" s="40">
        <v>42580.0</v>
      </c>
      <c r="B467" s="33">
        <v>0.33402777777777776</v>
      </c>
      <c r="C467" s="9" t="s">
        <v>2708</v>
      </c>
      <c r="D467" s="9" t="s">
        <v>26</v>
      </c>
      <c r="E467" s="33">
        <v>0.3125</v>
      </c>
      <c r="F467" s="9" t="s">
        <v>1489</v>
      </c>
      <c r="G467" s="49">
        <v>42584.0</v>
      </c>
      <c r="H467" s="29" t="s">
        <v>3252</v>
      </c>
      <c r="I467" s="29" t="s">
        <v>3252</v>
      </c>
      <c r="J467" s="14"/>
      <c r="K467" s="9" t="s">
        <v>5594</v>
      </c>
      <c r="L467" s="29" t="s">
        <v>6722</v>
      </c>
      <c r="M467" s="9" t="s">
        <v>2020</v>
      </c>
      <c r="N467" s="9" t="s">
        <v>5599</v>
      </c>
      <c r="O467" s="9">
        <v>1.0</v>
      </c>
      <c r="P467" s="9" t="s">
        <v>3391</v>
      </c>
      <c r="Q467" s="14"/>
      <c r="R467" s="14"/>
      <c r="S467" s="14"/>
      <c r="T467" s="14"/>
      <c r="U467" s="13" t="s">
        <v>288</v>
      </c>
      <c r="V467" s="16" t="s">
        <v>288</v>
      </c>
    </row>
    <row r="468">
      <c r="A468" s="10">
        <v>42580.0</v>
      </c>
      <c r="B468" s="11">
        <v>0.37777777777777777</v>
      </c>
      <c r="C468" s="13" t="s">
        <v>3316</v>
      </c>
      <c r="D468" s="13" t="s">
        <v>26</v>
      </c>
      <c r="E468" s="11">
        <v>0.37777777777777777</v>
      </c>
      <c r="F468" s="13" t="s">
        <v>29</v>
      </c>
      <c r="G468" s="10">
        <v>42584.0</v>
      </c>
      <c r="H468" s="54">
        <v>42583.0</v>
      </c>
      <c r="I468" s="11">
        <v>0.7430555555555556</v>
      </c>
      <c r="J468" s="14"/>
      <c r="K468" s="13" t="s">
        <v>33</v>
      </c>
      <c r="L468" s="29" t="s">
        <v>6727</v>
      </c>
      <c r="M468" s="13" t="s">
        <v>6728</v>
      </c>
      <c r="N468" s="13" t="s">
        <v>6729</v>
      </c>
      <c r="O468" s="13">
        <v>1.0</v>
      </c>
      <c r="P468" s="13" t="s">
        <v>6730</v>
      </c>
      <c r="Q468" s="14"/>
      <c r="R468" s="13" t="s">
        <v>6731</v>
      </c>
      <c r="S468" s="14"/>
      <c r="T468" s="14"/>
      <c r="U468" s="13">
        <v>26368.0</v>
      </c>
      <c r="V468" s="93">
        <v>42584.0</v>
      </c>
      <c r="Y468">
        <f t="shared" ref="Y468:Y475" si="11">H468-G468</f>
        <v>-1</v>
      </c>
    </row>
    <row r="469">
      <c r="A469" s="10">
        <v>42580.0</v>
      </c>
      <c r="B469" s="11">
        <v>0.37777777777777777</v>
      </c>
      <c r="C469" s="13" t="s">
        <v>3316</v>
      </c>
      <c r="D469" s="13" t="s">
        <v>26</v>
      </c>
      <c r="E469" s="11">
        <v>0.37777777777777777</v>
      </c>
      <c r="F469" s="13" t="s">
        <v>29</v>
      </c>
      <c r="G469" s="10">
        <v>42584.0</v>
      </c>
      <c r="H469" s="12">
        <v>42583.0</v>
      </c>
      <c r="I469" s="11">
        <v>0.7430555555555556</v>
      </c>
      <c r="J469" s="14"/>
      <c r="K469" s="13" t="s">
        <v>33</v>
      </c>
      <c r="L469" s="29" t="s">
        <v>6735</v>
      </c>
      <c r="M469" s="13" t="s">
        <v>6728</v>
      </c>
      <c r="N469" s="13" t="s">
        <v>6736</v>
      </c>
      <c r="O469" s="13">
        <v>1.0</v>
      </c>
      <c r="P469" s="13" t="s">
        <v>6730</v>
      </c>
      <c r="Q469" s="14"/>
      <c r="R469" s="13" t="s">
        <v>6731</v>
      </c>
      <c r="S469" s="14"/>
      <c r="T469" s="14"/>
      <c r="U469" s="13">
        <v>26368.0</v>
      </c>
      <c r="V469" s="93">
        <v>42584.0</v>
      </c>
      <c r="Y469">
        <f t="shared" si="11"/>
        <v>-1</v>
      </c>
    </row>
    <row r="470">
      <c r="A470" s="10">
        <v>42580.0</v>
      </c>
      <c r="B470" s="11">
        <v>0.4375</v>
      </c>
      <c r="C470" s="13" t="s">
        <v>3316</v>
      </c>
      <c r="D470" s="13" t="s">
        <v>26</v>
      </c>
      <c r="E470" s="11">
        <v>0.4375</v>
      </c>
      <c r="F470" s="13" t="s">
        <v>29</v>
      </c>
      <c r="G470" s="10">
        <v>42583.0</v>
      </c>
      <c r="H470" s="18">
        <v>42583.0</v>
      </c>
      <c r="I470" s="11">
        <v>0.6076388888888888</v>
      </c>
      <c r="J470" s="13">
        <v>3.0</v>
      </c>
      <c r="K470" s="13" t="s">
        <v>33</v>
      </c>
      <c r="L470" s="29" t="s">
        <v>6737</v>
      </c>
      <c r="M470" s="13" t="s">
        <v>4186</v>
      </c>
      <c r="N470" s="13" t="s">
        <v>6738</v>
      </c>
      <c r="O470" s="13">
        <v>1.0</v>
      </c>
      <c r="P470" s="13" t="s">
        <v>6739</v>
      </c>
      <c r="Q470" s="13" t="s">
        <v>6740</v>
      </c>
      <c r="R470" s="13">
        <v>63807.0</v>
      </c>
      <c r="S470" s="14"/>
      <c r="T470" s="14"/>
      <c r="U470" s="13">
        <v>26367.0</v>
      </c>
      <c r="V470" s="93">
        <v>42584.0</v>
      </c>
      <c r="Y470">
        <f t="shared" si="11"/>
        <v>0</v>
      </c>
    </row>
    <row r="471">
      <c r="A471" s="10">
        <v>42580.0</v>
      </c>
      <c r="B471" s="11">
        <v>0.4375</v>
      </c>
      <c r="C471" s="13" t="s">
        <v>3316</v>
      </c>
      <c r="D471" s="13" t="s">
        <v>26</v>
      </c>
      <c r="E471" s="11">
        <v>0.4375</v>
      </c>
      <c r="F471" s="13" t="s">
        <v>29</v>
      </c>
      <c r="G471" s="10">
        <v>42583.0</v>
      </c>
      <c r="H471" s="18">
        <v>42583.0</v>
      </c>
      <c r="I471" s="11">
        <v>0.5048611111111111</v>
      </c>
      <c r="J471" s="14"/>
      <c r="K471" s="13" t="s">
        <v>87</v>
      </c>
      <c r="L471" s="29" t="s">
        <v>6741</v>
      </c>
      <c r="M471" s="13" t="s">
        <v>2733</v>
      </c>
      <c r="N471" s="13" t="s">
        <v>6742</v>
      </c>
      <c r="O471" s="13">
        <v>1.0</v>
      </c>
      <c r="P471" s="13" t="s">
        <v>57</v>
      </c>
      <c r="Q471" s="14"/>
      <c r="R471" s="14"/>
      <c r="S471" s="14"/>
      <c r="T471" s="14"/>
      <c r="U471" s="13">
        <v>26478.0</v>
      </c>
      <c r="V471" s="93">
        <v>42597.0</v>
      </c>
      <c r="Y471">
        <f t="shared" si="11"/>
        <v>0</v>
      </c>
    </row>
    <row r="472">
      <c r="A472" s="10">
        <v>42580.0</v>
      </c>
      <c r="B472" s="11">
        <v>0.45416666666666666</v>
      </c>
      <c r="C472" s="13" t="s">
        <v>3316</v>
      </c>
      <c r="D472" s="13" t="s">
        <v>26</v>
      </c>
      <c r="E472" s="11">
        <v>0.45416666666666666</v>
      </c>
      <c r="F472" s="13" t="s">
        <v>1489</v>
      </c>
      <c r="G472" s="10">
        <v>42583.0</v>
      </c>
      <c r="H472" s="18">
        <v>42583.0</v>
      </c>
      <c r="I472" s="11">
        <v>0.6625</v>
      </c>
      <c r="J472" s="14"/>
      <c r="K472" s="13" t="s">
        <v>33</v>
      </c>
      <c r="L472" s="13" t="s">
        <v>6743</v>
      </c>
      <c r="M472" s="13" t="s">
        <v>92</v>
      </c>
      <c r="N472" s="13" t="s">
        <v>6744</v>
      </c>
      <c r="O472" s="13">
        <v>1.0</v>
      </c>
      <c r="P472" s="13" t="s">
        <v>6745</v>
      </c>
      <c r="Q472" s="13" t="s">
        <v>6746</v>
      </c>
      <c r="R472" s="13">
        <v>118704.0</v>
      </c>
      <c r="S472" s="14"/>
      <c r="T472" s="14"/>
      <c r="U472" s="13">
        <v>26369.0</v>
      </c>
      <c r="V472" s="93">
        <v>42584.0</v>
      </c>
      <c r="Y472">
        <f t="shared" si="11"/>
        <v>0</v>
      </c>
    </row>
    <row r="473">
      <c r="A473" s="10">
        <v>42580.0</v>
      </c>
      <c r="B473" s="11">
        <v>0.45902777777777776</v>
      </c>
      <c r="C473" s="13" t="s">
        <v>3316</v>
      </c>
      <c r="D473" s="13" t="s">
        <v>6747</v>
      </c>
      <c r="E473" s="11">
        <v>0.45902777777777776</v>
      </c>
      <c r="F473" s="13" t="s">
        <v>1489</v>
      </c>
      <c r="G473" s="10">
        <v>42584.0</v>
      </c>
      <c r="H473" s="12">
        <v>42590.0</v>
      </c>
      <c r="I473" s="11">
        <v>0.6680555555555555</v>
      </c>
      <c r="J473" s="14"/>
      <c r="K473" s="13" t="s">
        <v>33</v>
      </c>
      <c r="L473" s="13" t="s">
        <v>6748</v>
      </c>
      <c r="M473" s="13" t="s">
        <v>92</v>
      </c>
      <c r="N473" s="13" t="s">
        <v>6749</v>
      </c>
      <c r="O473" s="13">
        <v>1.0</v>
      </c>
      <c r="P473" s="13" t="s">
        <v>6750</v>
      </c>
      <c r="Q473" s="13" t="s">
        <v>660</v>
      </c>
      <c r="R473" s="13">
        <v>118704.0</v>
      </c>
      <c r="S473" s="14"/>
      <c r="T473" s="14"/>
      <c r="U473" s="13">
        <v>26417.0</v>
      </c>
      <c r="V473" s="93">
        <v>42591.0</v>
      </c>
      <c r="Y473">
        <f t="shared" si="11"/>
        <v>6</v>
      </c>
    </row>
    <row r="474">
      <c r="A474" s="10">
        <v>42580.0</v>
      </c>
      <c r="B474" s="11">
        <v>0.46458333333333335</v>
      </c>
      <c r="C474" s="13" t="s">
        <v>3316</v>
      </c>
      <c r="D474" s="13" t="s">
        <v>26</v>
      </c>
      <c r="E474" s="11">
        <v>0.46458333333333335</v>
      </c>
      <c r="F474" s="13" t="s">
        <v>1489</v>
      </c>
      <c r="G474" s="10">
        <v>42587.0</v>
      </c>
      <c r="H474" s="54">
        <v>42586.0</v>
      </c>
      <c r="I474" s="11">
        <v>0.7215277777777778</v>
      </c>
      <c r="J474" s="14"/>
      <c r="K474" s="13" t="s">
        <v>6751</v>
      </c>
      <c r="L474" s="13" t="s">
        <v>6752</v>
      </c>
      <c r="M474" s="13" t="s">
        <v>92</v>
      </c>
      <c r="N474" s="13" t="s">
        <v>6753</v>
      </c>
      <c r="O474" s="13">
        <v>1.0</v>
      </c>
      <c r="P474" s="13" t="s">
        <v>6754</v>
      </c>
      <c r="Q474" s="13" t="s">
        <v>660</v>
      </c>
      <c r="R474" s="13">
        <v>118704.0</v>
      </c>
      <c r="S474" s="14"/>
      <c r="T474" s="14"/>
      <c r="U474" s="13">
        <v>26401.0</v>
      </c>
      <c r="V474" s="93">
        <v>42590.0</v>
      </c>
      <c r="Y474">
        <f t="shared" si="11"/>
        <v>-1</v>
      </c>
    </row>
    <row r="475">
      <c r="A475" s="10">
        <v>42580.0</v>
      </c>
      <c r="B475" s="11">
        <v>0.48194444444444445</v>
      </c>
      <c r="C475" s="13" t="s">
        <v>3316</v>
      </c>
      <c r="D475" s="13" t="s">
        <v>26</v>
      </c>
      <c r="E475" s="11">
        <v>0.48194444444444445</v>
      </c>
      <c r="F475" s="13" t="s">
        <v>1489</v>
      </c>
      <c r="G475" s="10">
        <v>42587.0</v>
      </c>
      <c r="H475" s="54">
        <v>42591.0</v>
      </c>
      <c r="I475" s="11">
        <v>0.5180555555555556</v>
      </c>
      <c r="J475" s="14"/>
      <c r="K475" s="13" t="s">
        <v>33</v>
      </c>
      <c r="L475" s="13" t="s">
        <v>6755</v>
      </c>
      <c r="M475" s="13" t="s">
        <v>2229</v>
      </c>
      <c r="N475" s="13" t="s">
        <v>3009</v>
      </c>
      <c r="O475" s="13">
        <v>2.0</v>
      </c>
      <c r="P475" s="13" t="s">
        <v>6756</v>
      </c>
      <c r="Q475" s="14"/>
      <c r="R475" s="14"/>
      <c r="S475" s="14"/>
      <c r="T475" s="14"/>
      <c r="U475" s="13">
        <v>26431.0</v>
      </c>
      <c r="V475" s="93">
        <v>42592.0</v>
      </c>
      <c r="Y475">
        <f t="shared" si="11"/>
        <v>4</v>
      </c>
    </row>
    <row r="477">
      <c r="A477" s="45"/>
      <c r="B477" s="14"/>
      <c r="C477" s="14"/>
      <c r="D477" s="14"/>
      <c r="E477" s="14"/>
      <c r="F477" s="14"/>
      <c r="G477" s="45"/>
      <c r="H477" s="14"/>
      <c r="I477" s="14"/>
      <c r="J477" s="14"/>
      <c r="K477" s="14"/>
      <c r="L477" s="14"/>
      <c r="M477" s="14"/>
      <c r="N477" s="14"/>
      <c r="O477" s="14"/>
      <c r="P477" s="14"/>
      <c r="Q477" s="14"/>
      <c r="R477" s="14"/>
      <c r="S477" s="14"/>
      <c r="T477" s="14"/>
      <c r="U477" s="14"/>
      <c r="V477" s="101"/>
    </row>
    <row r="478">
      <c r="A478" s="45"/>
      <c r="B478" s="14"/>
      <c r="C478" s="14"/>
      <c r="D478" s="14"/>
      <c r="E478" s="14"/>
      <c r="F478" s="14"/>
      <c r="G478" s="45"/>
      <c r="H478" s="14"/>
      <c r="I478" s="14"/>
      <c r="J478" s="14"/>
      <c r="K478" s="14"/>
      <c r="L478" s="14"/>
      <c r="M478" s="14"/>
      <c r="N478" s="14"/>
      <c r="O478" s="14"/>
      <c r="P478" s="14"/>
      <c r="Q478" s="14"/>
      <c r="R478" s="14"/>
      <c r="S478" s="14"/>
      <c r="T478" s="14"/>
      <c r="U478" s="14"/>
      <c r="V478" s="101"/>
    </row>
    <row r="479">
      <c r="A479" s="45"/>
      <c r="B479" s="14"/>
      <c r="C479" s="14"/>
      <c r="D479" s="14"/>
      <c r="E479" s="14"/>
      <c r="F479" s="14"/>
      <c r="G479" s="45"/>
      <c r="H479" s="14"/>
      <c r="I479" s="14"/>
      <c r="J479" s="14"/>
      <c r="K479" s="14"/>
      <c r="L479" s="14"/>
      <c r="M479" s="14"/>
      <c r="N479" s="14"/>
      <c r="O479" s="14"/>
      <c r="P479" s="14"/>
      <c r="Q479" s="14"/>
      <c r="R479" s="14"/>
      <c r="S479" s="14"/>
      <c r="T479" s="14"/>
      <c r="U479" s="14"/>
      <c r="V479" s="101"/>
    </row>
    <row r="480">
      <c r="A480" s="45"/>
      <c r="B480" s="14"/>
      <c r="C480" s="14"/>
      <c r="D480" s="14"/>
      <c r="E480" s="14"/>
      <c r="F480" s="14"/>
      <c r="G480" s="45"/>
      <c r="H480" s="14"/>
      <c r="I480" s="14"/>
      <c r="J480" s="14"/>
      <c r="K480" s="14"/>
      <c r="L480" s="14"/>
      <c r="M480" s="14"/>
      <c r="N480" s="14"/>
      <c r="O480" s="14"/>
      <c r="P480" s="14"/>
      <c r="Q480" s="14"/>
      <c r="R480" s="14"/>
      <c r="S480" s="14"/>
      <c r="T480" s="14"/>
      <c r="U480" s="14"/>
      <c r="V480" s="101"/>
    </row>
    <row r="481">
      <c r="A481" s="45"/>
      <c r="B481" s="14"/>
      <c r="C481" s="14"/>
      <c r="D481" s="14"/>
      <c r="E481" s="14"/>
      <c r="F481" s="14"/>
      <c r="G481" s="45"/>
      <c r="H481" s="14"/>
      <c r="I481" s="14"/>
      <c r="J481" s="14"/>
      <c r="K481" s="14"/>
      <c r="L481" s="14"/>
      <c r="M481" s="14"/>
      <c r="N481" s="14"/>
      <c r="O481" s="14"/>
      <c r="P481" s="14"/>
      <c r="Q481" s="14"/>
      <c r="R481" s="14"/>
      <c r="S481" s="14"/>
      <c r="T481" s="14"/>
      <c r="U481" s="14"/>
      <c r="V481" s="101"/>
    </row>
    <row r="482">
      <c r="A482" s="45"/>
      <c r="B482" s="14"/>
      <c r="C482" s="14"/>
      <c r="D482" s="14"/>
      <c r="E482" s="14"/>
      <c r="F482" s="14"/>
      <c r="G482" s="45"/>
      <c r="H482" s="14"/>
      <c r="I482" s="14"/>
      <c r="J482" s="14"/>
      <c r="K482" s="14"/>
      <c r="L482" s="14"/>
      <c r="M482" s="14"/>
      <c r="N482" s="14"/>
      <c r="O482" s="14"/>
      <c r="P482" s="14"/>
      <c r="Q482" s="14"/>
      <c r="R482" s="14"/>
      <c r="S482" s="14"/>
      <c r="T482" s="14"/>
      <c r="U482" s="14"/>
      <c r="V482" s="101"/>
    </row>
    <row r="483">
      <c r="A483" s="45"/>
      <c r="B483" s="14"/>
      <c r="C483" s="14"/>
      <c r="D483" s="14"/>
      <c r="E483" s="14"/>
      <c r="F483" s="14"/>
      <c r="G483" s="45"/>
      <c r="H483" s="14"/>
      <c r="I483" s="14"/>
      <c r="J483" s="14"/>
      <c r="K483" s="14"/>
      <c r="L483" s="14"/>
      <c r="M483" s="14"/>
      <c r="N483" s="14"/>
      <c r="O483" s="14"/>
      <c r="P483" s="14"/>
      <c r="Q483" s="14"/>
      <c r="R483" s="14"/>
      <c r="S483" s="14"/>
      <c r="T483" s="14"/>
      <c r="U483" s="14"/>
      <c r="V483" s="101"/>
    </row>
    <row r="484">
      <c r="A484" s="45"/>
      <c r="B484" s="14"/>
      <c r="C484" s="14"/>
      <c r="D484" s="14"/>
      <c r="E484" s="14"/>
      <c r="F484" s="14"/>
      <c r="G484" s="45"/>
      <c r="H484" s="14"/>
      <c r="I484" s="14"/>
      <c r="J484" s="14"/>
      <c r="K484" s="14"/>
      <c r="L484" s="14"/>
      <c r="M484" s="14"/>
      <c r="N484" s="14"/>
      <c r="O484" s="14"/>
      <c r="P484" s="14"/>
      <c r="Q484" s="14"/>
      <c r="R484" s="14"/>
      <c r="S484" s="14"/>
      <c r="T484" s="14"/>
      <c r="U484" s="14"/>
      <c r="V484" s="101"/>
    </row>
    <row r="485">
      <c r="A485" s="45"/>
      <c r="B485" s="14"/>
      <c r="C485" s="14"/>
      <c r="D485" s="14"/>
      <c r="E485" s="14"/>
      <c r="F485" s="14"/>
      <c r="G485" s="45"/>
      <c r="H485" s="14"/>
      <c r="I485" s="14"/>
      <c r="J485" s="14"/>
      <c r="K485" s="14"/>
      <c r="L485" s="14"/>
      <c r="M485" s="14"/>
      <c r="N485" s="14"/>
      <c r="O485" s="14"/>
      <c r="P485" s="14"/>
      <c r="Q485" s="14"/>
      <c r="R485" s="14"/>
      <c r="S485" s="14"/>
      <c r="T485" s="14"/>
      <c r="U485" s="14"/>
      <c r="V485" s="101"/>
    </row>
    <row r="486">
      <c r="A486" s="45"/>
      <c r="B486" s="14"/>
      <c r="C486" s="14"/>
      <c r="D486" s="14"/>
      <c r="E486" s="14"/>
      <c r="F486" s="14"/>
      <c r="G486" s="45"/>
      <c r="H486" s="14"/>
      <c r="I486" s="14"/>
      <c r="J486" s="14"/>
      <c r="K486" s="14"/>
      <c r="L486" s="14"/>
      <c r="M486" s="14"/>
      <c r="N486" s="14"/>
      <c r="O486" s="14"/>
      <c r="P486" s="14"/>
      <c r="Q486" s="14"/>
      <c r="R486" s="14"/>
      <c r="S486" s="14"/>
      <c r="T486" s="14"/>
      <c r="U486" s="14"/>
      <c r="V486" s="101"/>
    </row>
    <row r="487">
      <c r="A487" s="45"/>
      <c r="B487" s="14"/>
      <c r="C487" s="14"/>
      <c r="D487" s="14"/>
      <c r="E487" s="14"/>
      <c r="F487" s="14"/>
      <c r="G487" s="45"/>
      <c r="H487" s="14"/>
      <c r="I487" s="14"/>
      <c r="J487" s="14"/>
      <c r="K487" s="14"/>
      <c r="L487" s="14"/>
      <c r="M487" s="14"/>
      <c r="N487" s="14"/>
      <c r="O487" s="14"/>
      <c r="P487" s="14"/>
      <c r="Q487" s="14"/>
      <c r="R487" s="14"/>
      <c r="S487" s="14"/>
      <c r="T487" s="14"/>
      <c r="U487" s="14"/>
      <c r="V487" s="101"/>
    </row>
    <row r="488">
      <c r="A488" s="45"/>
      <c r="B488" s="14"/>
      <c r="C488" s="14"/>
      <c r="D488" s="14"/>
      <c r="E488" s="14"/>
      <c r="F488" s="14"/>
      <c r="G488" s="45"/>
      <c r="H488" s="14"/>
      <c r="I488" s="14"/>
      <c r="J488" s="14"/>
      <c r="K488" s="14"/>
      <c r="L488" s="14"/>
      <c r="M488" s="14"/>
      <c r="N488" s="14"/>
      <c r="O488" s="14"/>
      <c r="P488" s="14"/>
      <c r="Q488" s="14"/>
      <c r="R488" s="14"/>
      <c r="S488" s="14"/>
      <c r="T488" s="14"/>
      <c r="U488" s="14"/>
      <c r="V488" s="101"/>
    </row>
    <row r="489">
      <c r="A489" s="45"/>
      <c r="B489" s="14"/>
      <c r="C489" s="14"/>
      <c r="D489" s="14"/>
      <c r="E489" s="14"/>
      <c r="F489" s="14"/>
      <c r="G489" s="45"/>
      <c r="H489" s="14"/>
      <c r="I489" s="14"/>
      <c r="J489" s="14"/>
      <c r="K489" s="14"/>
      <c r="L489" s="14"/>
      <c r="M489" s="14"/>
      <c r="N489" s="14"/>
      <c r="O489" s="14"/>
      <c r="P489" s="14"/>
      <c r="Q489" s="14"/>
      <c r="R489" s="14"/>
      <c r="S489" s="14"/>
      <c r="T489" s="14"/>
      <c r="U489" s="14"/>
      <c r="V489" s="101"/>
    </row>
    <row r="490">
      <c r="A490" s="45"/>
      <c r="B490" s="14"/>
      <c r="C490" s="14"/>
      <c r="D490" s="14"/>
      <c r="E490" s="14"/>
      <c r="F490" s="14"/>
      <c r="G490" s="45"/>
      <c r="H490" s="14"/>
      <c r="I490" s="14"/>
      <c r="J490" s="14"/>
      <c r="K490" s="14"/>
      <c r="L490" s="14"/>
      <c r="M490" s="14"/>
      <c r="N490" s="14"/>
      <c r="O490" s="14"/>
      <c r="P490" s="14"/>
      <c r="Q490" s="14"/>
      <c r="R490" s="14"/>
      <c r="S490" s="14"/>
      <c r="T490" s="14"/>
      <c r="U490" s="14"/>
      <c r="V490" s="101"/>
    </row>
    <row r="491">
      <c r="A491" s="45"/>
      <c r="B491" s="14"/>
      <c r="C491" s="14"/>
      <c r="D491" s="14"/>
      <c r="E491" s="14"/>
      <c r="F491" s="14"/>
      <c r="G491" s="45"/>
      <c r="H491" s="14"/>
      <c r="I491" s="14"/>
      <c r="J491" s="14"/>
      <c r="K491" s="14"/>
      <c r="L491" s="14"/>
      <c r="M491" s="14"/>
      <c r="N491" s="14"/>
      <c r="O491" s="14"/>
      <c r="P491" s="14"/>
      <c r="Q491" s="14"/>
      <c r="R491" s="14"/>
      <c r="S491" s="14"/>
      <c r="T491" s="14"/>
      <c r="U491" s="14"/>
      <c r="V491" s="101"/>
    </row>
    <row r="492">
      <c r="A492" s="45"/>
      <c r="B492" s="14"/>
      <c r="C492" s="14"/>
      <c r="D492" s="14"/>
      <c r="E492" s="14"/>
      <c r="F492" s="14"/>
      <c r="G492" s="45"/>
      <c r="H492" s="14"/>
      <c r="I492" s="14"/>
      <c r="J492" s="14"/>
      <c r="K492" s="14"/>
      <c r="L492" s="14"/>
      <c r="M492" s="14"/>
      <c r="N492" s="14"/>
      <c r="O492" s="14"/>
      <c r="P492" s="14"/>
      <c r="Q492" s="14"/>
      <c r="R492" s="14"/>
      <c r="S492" s="14"/>
      <c r="T492" s="14"/>
      <c r="U492" s="14"/>
      <c r="V492" s="101"/>
    </row>
    <row r="493">
      <c r="A493" s="45"/>
      <c r="B493" s="14"/>
      <c r="C493" s="14"/>
      <c r="D493" s="14"/>
      <c r="E493" s="14"/>
      <c r="F493" s="14"/>
      <c r="G493" s="45"/>
      <c r="H493" s="14"/>
      <c r="I493" s="14"/>
      <c r="J493" s="14"/>
      <c r="K493" s="14"/>
      <c r="L493" s="14"/>
      <c r="M493" s="14"/>
      <c r="N493" s="14"/>
      <c r="O493" s="14"/>
      <c r="P493" s="14"/>
      <c r="Q493" s="14"/>
      <c r="R493" s="14"/>
      <c r="S493" s="14"/>
      <c r="T493" s="14"/>
      <c r="U493" s="14"/>
      <c r="V493" s="101"/>
    </row>
    <row r="494">
      <c r="A494" s="45"/>
      <c r="B494" s="14"/>
      <c r="C494" s="14"/>
      <c r="D494" s="14"/>
      <c r="E494" s="14"/>
      <c r="F494" s="14"/>
      <c r="G494" s="45"/>
      <c r="H494" s="14"/>
      <c r="I494" s="14"/>
      <c r="J494" s="14"/>
      <c r="K494" s="14"/>
      <c r="L494" s="14"/>
      <c r="M494" s="14"/>
      <c r="N494" s="14"/>
      <c r="O494" s="14"/>
      <c r="P494" s="14"/>
      <c r="Q494" s="14"/>
      <c r="R494" s="14"/>
      <c r="S494" s="14"/>
      <c r="T494" s="14"/>
      <c r="U494" s="14"/>
      <c r="V494" s="101"/>
    </row>
    <row r="495">
      <c r="A495" s="45"/>
      <c r="B495" s="14"/>
      <c r="C495" s="14"/>
      <c r="D495" s="14"/>
      <c r="E495" s="14"/>
      <c r="F495" s="14"/>
      <c r="G495" s="45"/>
      <c r="H495" s="14"/>
      <c r="I495" s="14"/>
      <c r="J495" s="14"/>
      <c r="K495" s="14"/>
      <c r="L495" s="14"/>
      <c r="M495" s="14"/>
      <c r="N495" s="14"/>
      <c r="O495" s="14"/>
      <c r="P495" s="14"/>
      <c r="Q495" s="14"/>
      <c r="R495" s="14"/>
      <c r="S495" s="14"/>
      <c r="T495" s="14"/>
      <c r="U495" s="14"/>
      <c r="V495" s="101"/>
    </row>
    <row r="496">
      <c r="A496" s="45"/>
      <c r="B496" s="14"/>
      <c r="C496" s="14"/>
      <c r="D496" s="14"/>
      <c r="E496" s="14"/>
      <c r="F496" s="14"/>
      <c r="G496" s="45"/>
      <c r="H496" s="14"/>
      <c r="I496" s="14"/>
      <c r="J496" s="14"/>
      <c r="K496" s="14"/>
      <c r="L496" s="14"/>
      <c r="M496" s="14"/>
      <c r="N496" s="14"/>
      <c r="O496" s="14"/>
      <c r="P496" s="14"/>
      <c r="Q496" s="14"/>
      <c r="R496" s="14"/>
      <c r="S496" s="14"/>
      <c r="T496" s="14"/>
      <c r="U496" s="14"/>
      <c r="V496" s="101"/>
    </row>
    <row r="497">
      <c r="A497" s="45"/>
      <c r="B497" s="14"/>
      <c r="C497" s="14"/>
      <c r="D497" s="14"/>
      <c r="E497" s="14"/>
      <c r="F497" s="14"/>
      <c r="G497" s="45"/>
      <c r="H497" s="14"/>
      <c r="I497" s="14"/>
      <c r="J497" s="14"/>
      <c r="K497" s="14"/>
      <c r="L497" s="14"/>
      <c r="M497" s="14"/>
      <c r="N497" s="14"/>
      <c r="O497" s="14"/>
      <c r="P497" s="14"/>
      <c r="Q497" s="14"/>
      <c r="R497" s="14"/>
      <c r="S497" s="14"/>
      <c r="T497" s="14"/>
      <c r="U497" s="14"/>
      <c r="V497" s="101"/>
    </row>
    <row r="498">
      <c r="A498" s="45"/>
      <c r="B498" s="14"/>
      <c r="C498" s="14"/>
      <c r="D498" s="14"/>
      <c r="E498" s="14"/>
      <c r="F498" s="14"/>
      <c r="G498" s="45"/>
      <c r="H498" s="14"/>
      <c r="I498" s="14"/>
      <c r="J498" s="14"/>
      <c r="K498" s="14"/>
      <c r="L498" s="14"/>
      <c r="M498" s="14"/>
      <c r="N498" s="14"/>
      <c r="O498" s="14"/>
      <c r="P498" s="14"/>
      <c r="Q498" s="14"/>
      <c r="R498" s="14"/>
      <c r="S498" s="14"/>
      <c r="T498" s="14"/>
      <c r="U498" s="14"/>
      <c r="V498" s="101"/>
    </row>
    <row r="499">
      <c r="A499" s="45"/>
      <c r="B499" s="14"/>
      <c r="C499" s="14"/>
      <c r="D499" s="14"/>
      <c r="E499" s="14"/>
      <c r="F499" s="14"/>
      <c r="G499" s="45"/>
      <c r="H499" s="14"/>
      <c r="I499" s="14"/>
      <c r="J499" s="14"/>
      <c r="K499" s="14"/>
      <c r="L499" s="14"/>
      <c r="M499" s="14"/>
      <c r="N499" s="14"/>
      <c r="O499" s="14"/>
      <c r="P499" s="14"/>
      <c r="Q499" s="14"/>
      <c r="R499" s="14"/>
      <c r="S499" s="14"/>
      <c r="T499" s="14"/>
      <c r="U499" s="14"/>
      <c r="V499" s="101"/>
    </row>
    <row r="500">
      <c r="A500" s="45"/>
      <c r="B500" s="14"/>
      <c r="C500" s="14"/>
      <c r="D500" s="14"/>
      <c r="E500" s="14"/>
      <c r="F500" s="14"/>
      <c r="G500" s="45"/>
      <c r="H500" s="14"/>
      <c r="I500" s="14"/>
      <c r="J500" s="14"/>
      <c r="K500" s="14"/>
      <c r="L500" s="14"/>
      <c r="M500" s="14"/>
      <c r="N500" s="14"/>
      <c r="O500" s="14"/>
      <c r="P500" s="14"/>
      <c r="Q500" s="14"/>
      <c r="R500" s="14"/>
      <c r="S500" s="14"/>
      <c r="T500" s="14"/>
      <c r="U500" s="14"/>
      <c r="V500" s="101"/>
    </row>
    <row r="501">
      <c r="A501" s="45"/>
      <c r="B501" s="14"/>
      <c r="C501" s="14"/>
      <c r="D501" s="14"/>
      <c r="E501" s="14"/>
      <c r="F501" s="14"/>
      <c r="G501" s="45"/>
      <c r="H501" s="14"/>
      <c r="I501" s="14"/>
      <c r="J501" s="14"/>
      <c r="K501" s="14"/>
      <c r="L501" s="14"/>
      <c r="M501" s="14"/>
      <c r="N501" s="14"/>
      <c r="O501" s="14"/>
      <c r="P501" s="14"/>
      <c r="Q501" s="14"/>
      <c r="R501" s="14"/>
      <c r="S501" s="14"/>
      <c r="T501" s="14"/>
      <c r="U501" s="14"/>
      <c r="V501" s="101"/>
    </row>
    <row r="502">
      <c r="A502" s="45"/>
      <c r="B502" s="14"/>
      <c r="C502" s="14"/>
      <c r="D502" s="14"/>
      <c r="E502" s="14"/>
      <c r="F502" s="14"/>
      <c r="G502" s="45"/>
      <c r="H502" s="14"/>
      <c r="I502" s="14"/>
      <c r="J502" s="14"/>
      <c r="K502" s="14"/>
      <c r="L502" s="14"/>
      <c r="M502" s="14"/>
      <c r="N502" s="14"/>
      <c r="O502" s="14"/>
      <c r="P502" s="14"/>
      <c r="Q502" s="14"/>
      <c r="R502" s="14"/>
      <c r="S502" s="14"/>
      <c r="T502" s="14"/>
      <c r="U502" s="14"/>
      <c r="V502" s="101"/>
    </row>
    <row r="503">
      <c r="A503" s="45"/>
      <c r="B503" s="14"/>
      <c r="C503" s="14"/>
      <c r="D503" s="14"/>
      <c r="E503" s="14"/>
      <c r="F503" s="14"/>
      <c r="G503" s="45"/>
      <c r="H503" s="14"/>
      <c r="I503" s="14"/>
      <c r="J503" s="14"/>
      <c r="K503" s="14"/>
      <c r="L503" s="14"/>
      <c r="M503" s="14"/>
      <c r="N503" s="14"/>
      <c r="O503" s="14"/>
      <c r="P503" s="14"/>
      <c r="Q503" s="14"/>
      <c r="R503" s="14"/>
      <c r="S503" s="14"/>
      <c r="T503" s="14"/>
      <c r="U503" s="14"/>
      <c r="V503" s="101"/>
    </row>
    <row r="504">
      <c r="A504" s="45"/>
      <c r="B504" s="14"/>
      <c r="C504" s="14"/>
      <c r="D504" s="14"/>
      <c r="E504" s="14"/>
      <c r="F504" s="14"/>
      <c r="G504" s="45"/>
      <c r="H504" s="14"/>
      <c r="I504" s="14"/>
      <c r="J504" s="14"/>
      <c r="K504" s="14"/>
      <c r="L504" s="14"/>
      <c r="M504" s="14"/>
      <c r="N504" s="14"/>
      <c r="O504" s="14"/>
      <c r="P504" s="14"/>
      <c r="Q504" s="14"/>
      <c r="R504" s="14"/>
      <c r="S504" s="14"/>
      <c r="T504" s="14"/>
      <c r="U504" s="14"/>
      <c r="V504" s="101"/>
    </row>
    <row r="505">
      <c r="A505" s="45"/>
      <c r="B505" s="14"/>
      <c r="C505" s="14"/>
      <c r="D505" s="14"/>
      <c r="E505" s="14"/>
      <c r="F505" s="14"/>
      <c r="G505" s="45"/>
      <c r="H505" s="14"/>
      <c r="I505" s="14"/>
      <c r="J505" s="14"/>
      <c r="K505" s="14"/>
      <c r="L505" s="14"/>
      <c r="M505" s="14"/>
      <c r="N505" s="14"/>
      <c r="O505" s="14"/>
      <c r="P505" s="14"/>
      <c r="Q505" s="14"/>
      <c r="R505" s="14"/>
      <c r="S505" s="14"/>
      <c r="T505" s="14"/>
      <c r="U505" s="14"/>
      <c r="V505" s="101"/>
    </row>
    <row r="506">
      <c r="A506" s="45"/>
      <c r="B506" s="14"/>
      <c r="C506" s="14"/>
      <c r="D506" s="14"/>
      <c r="E506" s="14"/>
      <c r="F506" s="14"/>
      <c r="G506" s="45"/>
      <c r="H506" s="14"/>
      <c r="I506" s="14"/>
      <c r="J506" s="14"/>
      <c r="K506" s="14"/>
      <c r="L506" s="14"/>
      <c r="M506" s="14"/>
      <c r="N506" s="14"/>
      <c r="O506" s="14"/>
      <c r="P506" s="14"/>
      <c r="Q506" s="14"/>
      <c r="R506" s="14"/>
      <c r="S506" s="14"/>
      <c r="T506" s="14"/>
      <c r="U506" s="14"/>
      <c r="V506" s="101"/>
    </row>
    <row r="507">
      <c r="A507" s="45"/>
      <c r="B507" s="14"/>
      <c r="C507" s="14"/>
      <c r="D507" s="14"/>
      <c r="E507" s="14"/>
      <c r="F507" s="14"/>
      <c r="G507" s="45"/>
      <c r="H507" s="14"/>
      <c r="I507" s="14"/>
      <c r="J507" s="14"/>
      <c r="K507" s="14"/>
      <c r="L507" s="14"/>
      <c r="M507" s="14"/>
      <c r="N507" s="14"/>
      <c r="O507" s="14"/>
      <c r="P507" s="14"/>
      <c r="Q507" s="14"/>
      <c r="R507" s="14"/>
      <c r="S507" s="14"/>
      <c r="T507" s="14"/>
      <c r="U507" s="14"/>
      <c r="V507" s="101"/>
    </row>
    <row r="508">
      <c r="A508" s="45"/>
      <c r="B508" s="14"/>
      <c r="C508" s="14"/>
      <c r="D508" s="14"/>
      <c r="E508" s="14"/>
      <c r="F508" s="14"/>
      <c r="G508" s="45"/>
      <c r="H508" s="14"/>
      <c r="I508" s="14"/>
      <c r="J508" s="14"/>
      <c r="K508" s="14"/>
      <c r="L508" s="14"/>
      <c r="M508" s="14"/>
      <c r="N508" s="14"/>
      <c r="O508" s="14"/>
      <c r="P508" s="14"/>
      <c r="Q508" s="14"/>
      <c r="R508" s="14"/>
      <c r="S508" s="14"/>
      <c r="T508" s="14"/>
      <c r="U508" s="14"/>
      <c r="V508" s="101"/>
    </row>
    <row r="509">
      <c r="A509" s="45"/>
      <c r="B509" s="14"/>
      <c r="C509" s="14"/>
      <c r="D509" s="14"/>
      <c r="E509" s="14"/>
      <c r="F509" s="14"/>
      <c r="G509" s="45"/>
      <c r="H509" s="14"/>
      <c r="I509" s="14"/>
      <c r="J509" s="14"/>
      <c r="K509" s="14"/>
      <c r="L509" s="14"/>
      <c r="M509" s="14"/>
      <c r="N509" s="14"/>
      <c r="O509" s="14"/>
      <c r="P509" s="14"/>
      <c r="Q509" s="14"/>
      <c r="R509" s="14"/>
      <c r="S509" s="14"/>
      <c r="T509" s="14"/>
      <c r="U509" s="14"/>
      <c r="V509" s="101"/>
    </row>
    <row r="510">
      <c r="A510" s="45"/>
      <c r="B510" s="14"/>
      <c r="C510" s="14"/>
      <c r="D510" s="14"/>
      <c r="E510" s="14"/>
      <c r="F510" s="14"/>
      <c r="G510" s="45"/>
      <c r="H510" s="14"/>
      <c r="I510" s="14"/>
      <c r="J510" s="14"/>
      <c r="K510" s="14"/>
      <c r="L510" s="14"/>
      <c r="M510" s="14"/>
      <c r="N510" s="14"/>
      <c r="O510" s="14"/>
      <c r="P510" s="14"/>
      <c r="Q510" s="14"/>
      <c r="R510" s="14"/>
      <c r="S510" s="14"/>
      <c r="T510" s="14"/>
      <c r="U510" s="14"/>
      <c r="V510" s="101"/>
    </row>
    <row r="511">
      <c r="A511" s="45"/>
      <c r="B511" s="14"/>
      <c r="C511" s="14"/>
      <c r="D511" s="14"/>
      <c r="E511" s="14"/>
      <c r="F511" s="14"/>
      <c r="G511" s="45"/>
      <c r="H511" s="14"/>
      <c r="I511" s="14"/>
      <c r="J511" s="14"/>
      <c r="K511" s="14"/>
      <c r="L511" s="14"/>
      <c r="M511" s="14"/>
      <c r="N511" s="14"/>
      <c r="O511" s="14"/>
      <c r="P511" s="14"/>
      <c r="Q511" s="14"/>
      <c r="R511" s="14"/>
      <c r="S511" s="14"/>
      <c r="T511" s="14"/>
      <c r="U511" s="14"/>
      <c r="V511" s="101"/>
    </row>
    <row r="512">
      <c r="A512" s="45"/>
      <c r="B512" s="14"/>
      <c r="C512" s="14"/>
      <c r="D512" s="14"/>
      <c r="E512" s="14"/>
      <c r="F512" s="14"/>
      <c r="G512" s="45"/>
      <c r="H512" s="14"/>
      <c r="I512" s="14"/>
      <c r="J512" s="14"/>
      <c r="K512" s="14"/>
      <c r="L512" s="14"/>
      <c r="M512" s="14"/>
      <c r="N512" s="14"/>
      <c r="O512" s="14"/>
      <c r="P512" s="14"/>
      <c r="Q512" s="14"/>
      <c r="R512" s="14"/>
      <c r="S512" s="14"/>
      <c r="T512" s="14"/>
      <c r="U512" s="14"/>
      <c r="V512" s="101"/>
    </row>
    <row r="513">
      <c r="A513" s="45"/>
      <c r="B513" s="14"/>
      <c r="C513" s="14"/>
      <c r="D513" s="14"/>
      <c r="E513" s="14"/>
      <c r="F513" s="14"/>
      <c r="G513" s="45"/>
      <c r="H513" s="14"/>
      <c r="I513" s="14"/>
      <c r="J513" s="14"/>
      <c r="K513" s="14"/>
      <c r="L513" s="14"/>
      <c r="M513" s="14"/>
      <c r="N513" s="14"/>
      <c r="O513" s="14"/>
      <c r="P513" s="14"/>
      <c r="Q513" s="14"/>
      <c r="R513" s="14"/>
      <c r="S513" s="14"/>
      <c r="T513" s="14"/>
      <c r="U513" s="14"/>
      <c r="V513" s="101"/>
    </row>
    <row r="514">
      <c r="A514" s="45"/>
      <c r="B514" s="14"/>
      <c r="C514" s="14"/>
      <c r="D514" s="14"/>
      <c r="E514" s="14"/>
      <c r="F514" s="14"/>
      <c r="G514" s="45"/>
      <c r="H514" s="14"/>
      <c r="I514" s="14"/>
      <c r="J514" s="14"/>
      <c r="K514" s="14"/>
      <c r="L514" s="14"/>
      <c r="M514" s="14"/>
      <c r="N514" s="14"/>
      <c r="O514" s="14"/>
      <c r="P514" s="14"/>
      <c r="Q514" s="14"/>
      <c r="R514" s="14"/>
      <c r="S514" s="14"/>
      <c r="T514" s="14"/>
      <c r="U514" s="14"/>
      <c r="V514" s="101"/>
    </row>
    <row r="515">
      <c r="A515" s="45"/>
      <c r="B515" s="14"/>
      <c r="C515" s="14"/>
      <c r="D515" s="14"/>
      <c r="E515" s="14"/>
      <c r="F515" s="14"/>
      <c r="G515" s="45"/>
      <c r="H515" s="14"/>
      <c r="I515" s="14"/>
      <c r="J515" s="14"/>
      <c r="K515" s="14"/>
      <c r="L515" s="14"/>
      <c r="M515" s="14"/>
      <c r="N515" s="14"/>
      <c r="O515" s="14"/>
      <c r="P515" s="14"/>
      <c r="Q515" s="14"/>
      <c r="R515" s="14"/>
      <c r="S515" s="14"/>
      <c r="T515" s="14"/>
      <c r="U515" s="14"/>
      <c r="V515" s="101"/>
    </row>
    <row r="516">
      <c r="A516" s="45"/>
      <c r="B516" s="14"/>
      <c r="C516" s="14"/>
      <c r="D516" s="14"/>
      <c r="E516" s="14"/>
      <c r="F516" s="14"/>
      <c r="G516" s="45"/>
      <c r="H516" s="14"/>
      <c r="I516" s="14"/>
      <c r="J516" s="14"/>
      <c r="K516" s="14"/>
      <c r="L516" s="14"/>
      <c r="M516" s="14"/>
      <c r="N516" s="14"/>
      <c r="O516" s="14"/>
      <c r="P516" s="14"/>
      <c r="Q516" s="14"/>
      <c r="R516" s="14"/>
      <c r="S516" s="14"/>
      <c r="T516" s="14"/>
      <c r="U516" s="14"/>
      <c r="V516" s="101"/>
    </row>
    <row r="517">
      <c r="A517" s="45"/>
      <c r="B517" s="14"/>
      <c r="C517" s="14"/>
      <c r="D517" s="14"/>
      <c r="E517" s="14"/>
      <c r="F517" s="14"/>
      <c r="G517" s="45"/>
      <c r="H517" s="14"/>
      <c r="I517" s="14"/>
      <c r="J517" s="14"/>
      <c r="K517" s="14"/>
      <c r="L517" s="14"/>
      <c r="M517" s="14"/>
      <c r="N517" s="14"/>
      <c r="O517" s="14"/>
      <c r="P517" s="14"/>
      <c r="Q517" s="14"/>
      <c r="R517" s="14"/>
      <c r="S517" s="14"/>
      <c r="T517" s="14"/>
      <c r="U517" s="14"/>
      <c r="V517" s="101"/>
    </row>
    <row r="518">
      <c r="A518" s="45"/>
      <c r="B518" s="14"/>
      <c r="C518" s="14"/>
      <c r="D518" s="14"/>
      <c r="E518" s="14"/>
      <c r="F518" s="14"/>
      <c r="G518" s="45"/>
      <c r="H518" s="14"/>
      <c r="I518" s="14"/>
      <c r="J518" s="14"/>
      <c r="K518" s="14"/>
      <c r="L518" s="14"/>
      <c r="M518" s="14"/>
      <c r="N518" s="14"/>
      <c r="O518" s="14"/>
      <c r="P518" s="14"/>
      <c r="Q518" s="14"/>
      <c r="R518" s="14"/>
      <c r="S518" s="14"/>
      <c r="T518" s="14"/>
      <c r="U518" s="14"/>
      <c r="V518" s="101"/>
    </row>
    <row r="519">
      <c r="A519" s="45"/>
      <c r="B519" s="14"/>
      <c r="C519" s="14"/>
      <c r="D519" s="14"/>
      <c r="E519" s="14"/>
      <c r="F519" s="14"/>
      <c r="G519" s="45"/>
      <c r="H519" s="14"/>
      <c r="I519" s="14"/>
      <c r="J519" s="14"/>
      <c r="K519" s="14"/>
      <c r="L519" s="14"/>
      <c r="M519" s="14"/>
      <c r="N519" s="14"/>
      <c r="O519" s="14"/>
      <c r="P519" s="14"/>
      <c r="Q519" s="14"/>
      <c r="R519" s="14"/>
      <c r="S519" s="14"/>
      <c r="T519" s="14"/>
      <c r="U519" s="14"/>
      <c r="V519" s="101"/>
    </row>
    <row r="520">
      <c r="A520" s="45"/>
      <c r="B520" s="14"/>
      <c r="C520" s="14"/>
      <c r="D520" s="14"/>
      <c r="E520" s="14"/>
      <c r="F520" s="14"/>
      <c r="G520" s="45"/>
      <c r="H520" s="14"/>
      <c r="I520" s="14"/>
      <c r="J520" s="14"/>
      <c r="K520" s="14"/>
      <c r="L520" s="14"/>
      <c r="M520" s="14"/>
      <c r="N520" s="14"/>
      <c r="O520" s="14"/>
      <c r="P520" s="14"/>
      <c r="Q520" s="14"/>
      <c r="R520" s="14"/>
      <c r="S520" s="14"/>
      <c r="T520" s="14"/>
      <c r="U520" s="14"/>
      <c r="V520" s="101"/>
    </row>
    <row r="521">
      <c r="A521" s="45"/>
      <c r="B521" s="14"/>
      <c r="C521" s="14"/>
      <c r="D521" s="14"/>
      <c r="E521" s="14"/>
      <c r="F521" s="14"/>
      <c r="G521" s="45"/>
      <c r="H521" s="14"/>
      <c r="I521" s="14"/>
      <c r="J521" s="14"/>
      <c r="K521" s="14"/>
      <c r="L521" s="14"/>
      <c r="M521" s="14"/>
      <c r="N521" s="14"/>
      <c r="O521" s="14"/>
      <c r="P521" s="14"/>
      <c r="Q521" s="14"/>
      <c r="R521" s="14"/>
      <c r="S521" s="14"/>
      <c r="T521" s="14"/>
      <c r="U521" s="14"/>
      <c r="V521" s="101"/>
    </row>
    <row r="522">
      <c r="A522" s="45"/>
      <c r="B522" s="14"/>
      <c r="C522" s="14"/>
      <c r="D522" s="14"/>
      <c r="E522" s="14"/>
      <c r="F522" s="14"/>
      <c r="G522" s="45"/>
      <c r="H522" s="14"/>
      <c r="I522" s="14"/>
      <c r="J522" s="14"/>
      <c r="K522" s="14"/>
      <c r="L522" s="14"/>
      <c r="M522" s="14"/>
      <c r="N522" s="14"/>
      <c r="O522" s="14"/>
      <c r="P522" s="14"/>
      <c r="Q522" s="14"/>
      <c r="R522" s="14"/>
      <c r="S522" s="14"/>
      <c r="T522" s="14"/>
      <c r="U522" s="14"/>
      <c r="V522" s="101"/>
    </row>
    <row r="523">
      <c r="A523" s="45"/>
      <c r="B523" s="14"/>
      <c r="C523" s="14"/>
      <c r="D523" s="14"/>
      <c r="E523" s="14"/>
      <c r="F523" s="14"/>
      <c r="G523" s="45"/>
      <c r="H523" s="14"/>
      <c r="I523" s="14"/>
      <c r="J523" s="14"/>
      <c r="K523" s="14"/>
      <c r="L523" s="14"/>
      <c r="M523" s="14"/>
      <c r="N523" s="14"/>
      <c r="O523" s="14"/>
      <c r="P523" s="14"/>
      <c r="Q523" s="14"/>
      <c r="R523" s="14"/>
      <c r="S523" s="14"/>
      <c r="T523" s="14"/>
      <c r="U523" s="14"/>
      <c r="V523" s="101"/>
    </row>
    <row r="524">
      <c r="A524" s="45"/>
      <c r="B524" s="14"/>
      <c r="C524" s="14"/>
      <c r="D524" s="14"/>
      <c r="E524" s="14"/>
      <c r="F524" s="14"/>
      <c r="G524" s="45"/>
      <c r="H524" s="14"/>
      <c r="I524" s="14"/>
      <c r="J524" s="14"/>
      <c r="K524" s="14"/>
      <c r="L524" s="14"/>
      <c r="M524" s="14"/>
      <c r="N524" s="14"/>
      <c r="O524" s="14"/>
      <c r="P524" s="14"/>
      <c r="Q524" s="14"/>
      <c r="R524" s="14"/>
      <c r="S524" s="14"/>
      <c r="T524" s="14"/>
      <c r="U524" s="14"/>
      <c r="V524" s="101"/>
    </row>
    <row r="525">
      <c r="A525" s="45"/>
      <c r="B525" s="14"/>
      <c r="C525" s="14"/>
      <c r="D525" s="14"/>
      <c r="E525" s="14"/>
      <c r="F525" s="14"/>
      <c r="G525" s="45"/>
      <c r="H525" s="14"/>
      <c r="I525" s="14"/>
      <c r="J525" s="14"/>
      <c r="K525" s="14"/>
      <c r="L525" s="14"/>
      <c r="M525" s="14"/>
      <c r="N525" s="14"/>
      <c r="O525" s="14"/>
      <c r="P525" s="14"/>
      <c r="Q525" s="14"/>
      <c r="R525" s="14"/>
      <c r="S525" s="14"/>
      <c r="T525" s="14"/>
      <c r="U525" s="14"/>
      <c r="V525" s="101"/>
    </row>
    <row r="526">
      <c r="A526" s="45"/>
      <c r="B526" s="14"/>
      <c r="C526" s="14"/>
      <c r="D526" s="14"/>
      <c r="E526" s="14"/>
      <c r="F526" s="14"/>
      <c r="G526" s="45"/>
      <c r="H526" s="14"/>
      <c r="I526" s="14"/>
      <c r="J526" s="14"/>
      <c r="K526" s="14"/>
      <c r="L526" s="14"/>
      <c r="M526" s="14"/>
      <c r="N526" s="14"/>
      <c r="O526" s="14"/>
      <c r="P526" s="14"/>
      <c r="Q526" s="14"/>
      <c r="R526" s="14"/>
      <c r="S526" s="14"/>
      <c r="T526" s="14"/>
      <c r="U526" s="14"/>
      <c r="V526" s="101"/>
    </row>
    <row r="527">
      <c r="A527" s="45"/>
      <c r="B527" s="14"/>
      <c r="C527" s="14"/>
      <c r="D527" s="14"/>
      <c r="E527" s="14"/>
      <c r="F527" s="14"/>
      <c r="G527" s="45"/>
      <c r="H527" s="14"/>
      <c r="I527" s="14"/>
      <c r="J527" s="14"/>
      <c r="K527" s="14"/>
      <c r="L527" s="14"/>
      <c r="M527" s="14"/>
      <c r="N527" s="14"/>
      <c r="O527" s="14"/>
      <c r="P527" s="14"/>
      <c r="Q527" s="14"/>
      <c r="R527" s="14"/>
      <c r="S527" s="14"/>
      <c r="T527" s="14"/>
      <c r="U527" s="14"/>
      <c r="V527" s="101"/>
    </row>
    <row r="528">
      <c r="A528" s="45"/>
      <c r="B528" s="14"/>
      <c r="C528" s="14"/>
      <c r="D528" s="14"/>
      <c r="E528" s="14"/>
      <c r="F528" s="14"/>
      <c r="G528" s="45"/>
      <c r="H528" s="14"/>
      <c r="I528" s="14"/>
      <c r="J528" s="14"/>
      <c r="K528" s="14"/>
      <c r="L528" s="14"/>
      <c r="M528" s="14"/>
      <c r="N528" s="14"/>
      <c r="O528" s="14"/>
      <c r="P528" s="14"/>
      <c r="Q528" s="14"/>
      <c r="R528" s="14"/>
      <c r="S528" s="14"/>
      <c r="T528" s="14"/>
      <c r="U528" s="14"/>
      <c r="V528" s="101"/>
    </row>
    <row r="529">
      <c r="A529" s="45"/>
      <c r="B529" s="14"/>
      <c r="C529" s="14"/>
      <c r="D529" s="14"/>
      <c r="E529" s="14"/>
      <c r="F529" s="14"/>
      <c r="G529" s="45"/>
      <c r="H529" s="14"/>
      <c r="I529" s="14"/>
      <c r="J529" s="14"/>
      <c r="K529" s="14"/>
      <c r="L529" s="14"/>
      <c r="M529" s="14"/>
      <c r="N529" s="14"/>
      <c r="O529" s="14"/>
      <c r="P529" s="14"/>
      <c r="Q529" s="14"/>
      <c r="R529" s="14"/>
      <c r="S529" s="14"/>
      <c r="T529" s="14"/>
      <c r="U529" s="14"/>
      <c r="V529" s="101"/>
    </row>
    <row r="530">
      <c r="A530" s="45"/>
      <c r="B530" s="14"/>
      <c r="C530" s="14"/>
      <c r="D530" s="14"/>
      <c r="E530" s="14"/>
      <c r="F530" s="14"/>
      <c r="G530" s="45"/>
      <c r="H530" s="14"/>
      <c r="I530" s="14"/>
      <c r="J530" s="14"/>
      <c r="K530" s="14"/>
      <c r="L530" s="14"/>
      <c r="M530" s="14"/>
      <c r="N530" s="14"/>
      <c r="O530" s="14"/>
      <c r="P530" s="14"/>
      <c r="Q530" s="14"/>
      <c r="R530" s="14"/>
      <c r="S530" s="14"/>
      <c r="T530" s="14"/>
      <c r="U530" s="14"/>
      <c r="V530" s="101"/>
    </row>
    <row r="531">
      <c r="A531" s="45"/>
      <c r="B531" s="14"/>
      <c r="C531" s="14"/>
      <c r="D531" s="14"/>
      <c r="E531" s="14"/>
      <c r="F531" s="14"/>
      <c r="G531" s="45"/>
      <c r="H531" s="14"/>
      <c r="I531" s="14"/>
      <c r="J531" s="14"/>
      <c r="K531" s="14"/>
      <c r="L531" s="14"/>
      <c r="M531" s="14"/>
      <c r="N531" s="14"/>
      <c r="O531" s="14"/>
      <c r="P531" s="14"/>
      <c r="Q531" s="14"/>
      <c r="R531" s="14"/>
      <c r="S531" s="14"/>
      <c r="T531" s="14"/>
      <c r="U531" s="14"/>
      <c r="V531" s="101"/>
    </row>
    <row r="532">
      <c r="A532" s="45"/>
      <c r="B532" s="14"/>
      <c r="C532" s="14"/>
      <c r="D532" s="14"/>
      <c r="E532" s="14"/>
      <c r="F532" s="14"/>
      <c r="G532" s="45"/>
      <c r="H532" s="14"/>
      <c r="I532" s="14"/>
      <c r="J532" s="14"/>
      <c r="K532" s="14"/>
      <c r="L532" s="14"/>
      <c r="M532" s="14"/>
      <c r="N532" s="14"/>
      <c r="O532" s="14"/>
      <c r="P532" s="14"/>
      <c r="Q532" s="14"/>
      <c r="R532" s="14"/>
      <c r="S532" s="14"/>
      <c r="T532" s="14"/>
      <c r="U532" s="14"/>
      <c r="V532" s="101"/>
    </row>
    <row r="533">
      <c r="A533" s="45"/>
      <c r="B533" s="14"/>
      <c r="C533" s="14"/>
      <c r="D533" s="14"/>
      <c r="E533" s="14"/>
      <c r="F533" s="14"/>
      <c r="G533" s="45"/>
      <c r="H533" s="14"/>
      <c r="I533" s="14"/>
      <c r="J533" s="14"/>
      <c r="K533" s="14"/>
      <c r="L533" s="14"/>
      <c r="M533" s="14"/>
      <c r="N533" s="14"/>
      <c r="O533" s="14"/>
      <c r="P533" s="14"/>
      <c r="Q533" s="14"/>
      <c r="R533" s="14"/>
      <c r="S533" s="14"/>
      <c r="T533" s="14"/>
      <c r="U533" s="14"/>
      <c r="V533" s="101"/>
    </row>
    <row r="534">
      <c r="A534" s="45"/>
      <c r="B534" s="14"/>
      <c r="C534" s="14"/>
      <c r="D534" s="14"/>
      <c r="E534" s="14"/>
      <c r="F534" s="14"/>
      <c r="G534" s="45"/>
      <c r="H534" s="14"/>
      <c r="I534" s="14"/>
      <c r="J534" s="14"/>
      <c r="K534" s="14"/>
      <c r="L534" s="14"/>
      <c r="M534" s="14"/>
      <c r="N534" s="14"/>
      <c r="O534" s="14"/>
      <c r="P534" s="14"/>
      <c r="Q534" s="14"/>
      <c r="R534" s="14"/>
      <c r="S534" s="14"/>
      <c r="T534" s="14"/>
      <c r="U534" s="14"/>
      <c r="V534" s="101"/>
    </row>
    <row r="535">
      <c r="A535" s="45"/>
      <c r="B535" s="14"/>
      <c r="C535" s="14"/>
      <c r="D535" s="14"/>
      <c r="E535" s="14"/>
      <c r="F535" s="14"/>
      <c r="G535" s="45"/>
      <c r="H535" s="14"/>
      <c r="I535" s="14"/>
      <c r="J535" s="14"/>
      <c r="K535" s="14"/>
      <c r="L535" s="14"/>
      <c r="M535" s="14"/>
      <c r="N535" s="14"/>
      <c r="O535" s="14"/>
      <c r="P535" s="14"/>
      <c r="Q535" s="14"/>
      <c r="R535" s="14"/>
      <c r="S535" s="14"/>
      <c r="T535" s="14"/>
      <c r="U535" s="14"/>
      <c r="V535" s="101"/>
    </row>
    <row r="536">
      <c r="A536" s="45"/>
      <c r="B536" s="14"/>
      <c r="C536" s="14"/>
      <c r="D536" s="14"/>
      <c r="E536" s="14"/>
      <c r="F536" s="14"/>
      <c r="G536" s="45"/>
      <c r="H536" s="14"/>
      <c r="I536" s="14"/>
      <c r="J536" s="14"/>
      <c r="K536" s="14"/>
      <c r="L536" s="14"/>
      <c r="M536" s="14"/>
      <c r="N536" s="14"/>
      <c r="O536" s="14"/>
      <c r="P536" s="14"/>
      <c r="Q536" s="14"/>
      <c r="R536" s="14"/>
      <c r="S536" s="14"/>
      <c r="T536" s="14"/>
      <c r="U536" s="14"/>
      <c r="V536" s="101"/>
    </row>
    <row r="537">
      <c r="A537" s="45"/>
      <c r="B537" s="14"/>
      <c r="C537" s="14"/>
      <c r="D537" s="14"/>
      <c r="E537" s="14"/>
      <c r="F537" s="14"/>
      <c r="G537" s="45"/>
      <c r="H537" s="14"/>
      <c r="I537" s="14"/>
      <c r="J537" s="14"/>
      <c r="K537" s="14"/>
      <c r="L537" s="14"/>
      <c r="M537" s="14"/>
      <c r="N537" s="14"/>
      <c r="O537" s="14"/>
      <c r="P537" s="14"/>
      <c r="Q537" s="14"/>
      <c r="R537" s="14"/>
      <c r="S537" s="14"/>
      <c r="T537" s="14"/>
      <c r="U537" s="14"/>
      <c r="V537" s="101"/>
    </row>
    <row r="538">
      <c r="A538" s="45"/>
      <c r="B538" s="14"/>
      <c r="C538" s="14"/>
      <c r="D538" s="14"/>
      <c r="E538" s="14"/>
      <c r="F538" s="14"/>
      <c r="G538" s="45"/>
      <c r="H538" s="14"/>
      <c r="I538" s="14"/>
      <c r="J538" s="14"/>
      <c r="K538" s="14"/>
      <c r="L538" s="14"/>
      <c r="M538" s="14"/>
      <c r="N538" s="14"/>
      <c r="O538" s="14"/>
      <c r="P538" s="14"/>
      <c r="Q538" s="14"/>
      <c r="R538" s="14"/>
      <c r="S538" s="14"/>
      <c r="T538" s="14"/>
      <c r="U538" s="14"/>
      <c r="V538" s="101"/>
    </row>
    <row r="539">
      <c r="A539" s="45"/>
      <c r="B539" s="14"/>
      <c r="C539" s="14"/>
      <c r="D539" s="14"/>
      <c r="E539" s="14"/>
      <c r="F539" s="14"/>
      <c r="G539" s="45"/>
      <c r="H539" s="14"/>
      <c r="I539" s="14"/>
      <c r="J539" s="14"/>
      <c r="K539" s="14"/>
      <c r="L539" s="14"/>
      <c r="M539" s="14"/>
      <c r="N539" s="14"/>
      <c r="O539" s="14"/>
      <c r="P539" s="14"/>
      <c r="Q539" s="14"/>
      <c r="R539" s="14"/>
      <c r="S539" s="14"/>
      <c r="T539" s="14"/>
      <c r="U539" s="14"/>
      <c r="V539" s="101"/>
    </row>
    <row r="540">
      <c r="A540" s="45"/>
      <c r="B540" s="14"/>
      <c r="C540" s="14"/>
      <c r="D540" s="14"/>
      <c r="E540" s="14"/>
      <c r="F540" s="14"/>
      <c r="G540" s="45"/>
      <c r="H540" s="14"/>
      <c r="I540" s="14"/>
      <c r="J540" s="14"/>
      <c r="K540" s="14"/>
      <c r="L540" s="14"/>
      <c r="M540" s="14"/>
      <c r="N540" s="14"/>
      <c r="O540" s="14"/>
      <c r="P540" s="14"/>
      <c r="Q540" s="14"/>
      <c r="R540" s="14"/>
      <c r="S540" s="14"/>
      <c r="T540" s="14"/>
      <c r="U540" s="14"/>
      <c r="V540" s="101"/>
    </row>
    <row r="541">
      <c r="A541" s="45"/>
      <c r="B541" s="14"/>
      <c r="C541" s="14"/>
      <c r="D541" s="14"/>
      <c r="E541" s="14"/>
      <c r="F541" s="14"/>
      <c r="G541" s="45"/>
      <c r="H541" s="14"/>
      <c r="I541" s="14"/>
      <c r="J541" s="14"/>
      <c r="K541" s="14"/>
      <c r="L541" s="14"/>
      <c r="M541" s="14"/>
      <c r="N541" s="14"/>
      <c r="O541" s="14"/>
      <c r="P541" s="14"/>
      <c r="Q541" s="14"/>
      <c r="R541" s="14"/>
      <c r="S541" s="14"/>
      <c r="T541" s="14"/>
      <c r="U541" s="14"/>
      <c r="V541" s="101"/>
    </row>
    <row r="542">
      <c r="A542" s="45"/>
      <c r="B542" s="14"/>
      <c r="C542" s="14"/>
      <c r="D542" s="14"/>
      <c r="E542" s="14"/>
      <c r="F542" s="14"/>
      <c r="G542" s="45"/>
      <c r="H542" s="14"/>
      <c r="I542" s="14"/>
      <c r="J542" s="14"/>
      <c r="K542" s="14"/>
      <c r="L542" s="14"/>
      <c r="M542" s="14"/>
      <c r="N542" s="14"/>
      <c r="O542" s="14"/>
      <c r="P542" s="14"/>
      <c r="Q542" s="14"/>
      <c r="R542" s="14"/>
      <c r="S542" s="14"/>
      <c r="T542" s="14"/>
      <c r="U542" s="14"/>
      <c r="V542" s="101"/>
    </row>
    <row r="543">
      <c r="A543" s="45"/>
      <c r="B543" s="14"/>
      <c r="C543" s="14"/>
      <c r="D543" s="14"/>
      <c r="E543" s="14"/>
      <c r="F543" s="14"/>
      <c r="G543" s="45"/>
      <c r="H543" s="14"/>
      <c r="I543" s="14"/>
      <c r="J543" s="14"/>
      <c r="K543" s="14"/>
      <c r="L543" s="14"/>
      <c r="M543" s="14"/>
      <c r="N543" s="14"/>
      <c r="O543" s="14"/>
      <c r="P543" s="14"/>
      <c r="Q543" s="14"/>
      <c r="R543" s="14"/>
      <c r="S543" s="14"/>
      <c r="T543" s="14"/>
      <c r="U543" s="14"/>
      <c r="V543" s="101"/>
    </row>
    <row r="544">
      <c r="A544" s="45"/>
      <c r="B544" s="14"/>
      <c r="C544" s="14"/>
      <c r="D544" s="14"/>
      <c r="E544" s="14"/>
      <c r="F544" s="14"/>
      <c r="G544" s="45"/>
      <c r="H544" s="14"/>
      <c r="I544" s="14"/>
      <c r="J544" s="14"/>
      <c r="K544" s="14"/>
      <c r="L544" s="14"/>
      <c r="M544" s="14"/>
      <c r="N544" s="14"/>
      <c r="O544" s="14"/>
      <c r="P544" s="14"/>
      <c r="Q544" s="14"/>
      <c r="R544" s="14"/>
      <c r="S544" s="14"/>
      <c r="T544" s="14"/>
      <c r="U544" s="14"/>
      <c r="V544" s="101"/>
    </row>
    <row r="545">
      <c r="A545" s="45"/>
      <c r="B545" s="14"/>
      <c r="C545" s="14"/>
      <c r="D545" s="14"/>
      <c r="E545" s="14"/>
      <c r="F545" s="14"/>
      <c r="G545" s="45"/>
      <c r="H545" s="14"/>
      <c r="I545" s="14"/>
      <c r="J545" s="14"/>
      <c r="K545" s="14"/>
      <c r="L545" s="14"/>
      <c r="M545" s="14"/>
      <c r="N545" s="14"/>
      <c r="O545" s="14"/>
      <c r="P545" s="14"/>
      <c r="Q545" s="14"/>
      <c r="R545" s="14"/>
      <c r="S545" s="14"/>
      <c r="T545" s="14"/>
      <c r="U545" s="14"/>
      <c r="V545" s="101"/>
    </row>
    <row r="546">
      <c r="A546" s="45"/>
      <c r="B546" s="14"/>
      <c r="C546" s="14"/>
      <c r="D546" s="14"/>
      <c r="E546" s="14"/>
      <c r="F546" s="14"/>
      <c r="G546" s="45"/>
      <c r="H546" s="14"/>
      <c r="I546" s="14"/>
      <c r="J546" s="14"/>
      <c r="K546" s="14"/>
      <c r="L546" s="14"/>
      <c r="M546" s="14"/>
      <c r="N546" s="14"/>
      <c r="O546" s="14"/>
      <c r="P546" s="14"/>
      <c r="Q546" s="14"/>
      <c r="R546" s="14"/>
      <c r="S546" s="14"/>
      <c r="T546" s="14"/>
      <c r="U546" s="14"/>
      <c r="V546" s="101"/>
    </row>
    <row r="547">
      <c r="A547" s="45"/>
      <c r="B547" s="14"/>
      <c r="C547" s="14"/>
      <c r="D547" s="14"/>
      <c r="E547" s="14"/>
      <c r="F547" s="14"/>
      <c r="G547" s="45"/>
      <c r="H547" s="14"/>
      <c r="I547" s="14"/>
      <c r="J547" s="14"/>
      <c r="K547" s="14"/>
      <c r="L547" s="14"/>
      <c r="M547" s="14"/>
      <c r="N547" s="14"/>
      <c r="O547" s="14"/>
      <c r="P547" s="14"/>
      <c r="Q547" s="14"/>
      <c r="R547" s="14"/>
      <c r="S547" s="14"/>
      <c r="T547" s="14"/>
      <c r="U547" s="14"/>
      <c r="V547" s="101"/>
    </row>
    <row r="548">
      <c r="A548" s="45"/>
      <c r="B548" s="14"/>
      <c r="C548" s="14"/>
      <c r="D548" s="14"/>
      <c r="E548" s="14"/>
      <c r="F548" s="14"/>
      <c r="G548" s="45"/>
      <c r="H548" s="14"/>
      <c r="I548" s="14"/>
      <c r="J548" s="14"/>
      <c r="K548" s="14"/>
      <c r="L548" s="14"/>
      <c r="M548" s="14"/>
      <c r="N548" s="14"/>
      <c r="O548" s="14"/>
      <c r="P548" s="14"/>
      <c r="Q548" s="14"/>
      <c r="R548" s="14"/>
      <c r="S548" s="14"/>
      <c r="T548" s="14"/>
      <c r="U548" s="14"/>
      <c r="V548" s="101"/>
    </row>
    <row r="549">
      <c r="A549" s="45"/>
      <c r="B549" s="14"/>
      <c r="C549" s="14"/>
      <c r="D549" s="14"/>
      <c r="E549" s="14"/>
      <c r="F549" s="14"/>
      <c r="G549" s="45"/>
      <c r="H549" s="14"/>
      <c r="I549" s="14"/>
      <c r="J549" s="14"/>
      <c r="K549" s="14"/>
      <c r="L549" s="14"/>
      <c r="M549" s="14"/>
      <c r="N549" s="14"/>
      <c r="O549" s="14"/>
      <c r="P549" s="14"/>
      <c r="Q549" s="14"/>
      <c r="R549" s="14"/>
      <c r="S549" s="14"/>
      <c r="T549" s="14"/>
      <c r="U549" s="14"/>
      <c r="V549" s="101"/>
    </row>
    <row r="550">
      <c r="A550" s="45"/>
      <c r="B550" s="14"/>
      <c r="C550" s="14"/>
      <c r="D550" s="14"/>
      <c r="E550" s="14"/>
      <c r="F550" s="14"/>
      <c r="G550" s="45"/>
      <c r="H550" s="14"/>
      <c r="I550" s="14"/>
      <c r="J550" s="14"/>
      <c r="K550" s="14"/>
      <c r="L550" s="14"/>
      <c r="M550" s="14"/>
      <c r="N550" s="14"/>
      <c r="O550" s="14"/>
      <c r="P550" s="14"/>
      <c r="Q550" s="14"/>
      <c r="R550" s="14"/>
      <c r="S550" s="14"/>
      <c r="T550" s="14"/>
      <c r="U550" s="14"/>
      <c r="V550" s="101"/>
    </row>
    <row r="551">
      <c r="A551" s="45"/>
      <c r="B551" s="14"/>
      <c r="C551" s="14"/>
      <c r="D551" s="14"/>
      <c r="E551" s="14"/>
      <c r="F551" s="14"/>
      <c r="G551" s="45"/>
      <c r="H551" s="14"/>
      <c r="I551" s="14"/>
      <c r="J551" s="14"/>
      <c r="K551" s="14"/>
      <c r="L551" s="14"/>
      <c r="M551" s="14"/>
      <c r="N551" s="14"/>
      <c r="O551" s="14"/>
      <c r="P551" s="14"/>
      <c r="Q551" s="14"/>
      <c r="R551" s="14"/>
      <c r="S551" s="14"/>
      <c r="T551" s="14"/>
      <c r="U551" s="14"/>
      <c r="V551" s="101"/>
    </row>
    <row r="552">
      <c r="A552" s="45"/>
      <c r="B552" s="14"/>
      <c r="C552" s="14"/>
      <c r="D552" s="14"/>
      <c r="E552" s="14"/>
      <c r="F552" s="14"/>
      <c r="G552" s="45"/>
      <c r="H552" s="14"/>
      <c r="I552" s="14"/>
      <c r="J552" s="14"/>
      <c r="K552" s="14"/>
      <c r="L552" s="14"/>
      <c r="M552" s="14"/>
      <c r="N552" s="14"/>
      <c r="O552" s="14"/>
      <c r="P552" s="14"/>
      <c r="Q552" s="14"/>
      <c r="R552" s="14"/>
      <c r="S552" s="14"/>
      <c r="T552" s="14"/>
      <c r="U552" s="14"/>
      <c r="V552" s="101"/>
    </row>
    <row r="553">
      <c r="A553" s="45"/>
      <c r="B553" s="14"/>
      <c r="C553" s="14"/>
      <c r="D553" s="14"/>
      <c r="E553" s="14"/>
      <c r="F553" s="14"/>
      <c r="G553" s="45"/>
      <c r="H553" s="14"/>
      <c r="I553" s="14"/>
      <c r="J553" s="14"/>
      <c r="K553" s="14"/>
      <c r="L553" s="14"/>
      <c r="M553" s="14"/>
      <c r="N553" s="14"/>
      <c r="O553" s="14"/>
      <c r="P553" s="14"/>
      <c r="Q553" s="14"/>
      <c r="R553" s="14"/>
      <c r="S553" s="14"/>
      <c r="T553" s="14"/>
      <c r="U553" s="14"/>
      <c r="V553" s="101"/>
    </row>
    <row r="554">
      <c r="A554" s="45"/>
      <c r="B554" s="14"/>
      <c r="C554" s="14"/>
      <c r="D554" s="14"/>
      <c r="E554" s="14"/>
      <c r="F554" s="14"/>
      <c r="G554" s="45"/>
      <c r="H554" s="14"/>
      <c r="I554" s="14"/>
      <c r="J554" s="14"/>
      <c r="K554" s="14"/>
      <c r="L554" s="14"/>
      <c r="M554" s="14"/>
      <c r="N554" s="14"/>
      <c r="O554" s="14"/>
      <c r="P554" s="14"/>
      <c r="Q554" s="14"/>
      <c r="R554" s="14"/>
      <c r="S554" s="14"/>
      <c r="T554" s="14"/>
      <c r="U554" s="14"/>
      <c r="V554" s="101"/>
    </row>
    <row r="555">
      <c r="A555" s="45"/>
      <c r="B555" s="14"/>
      <c r="C555" s="14"/>
      <c r="D555" s="14"/>
      <c r="E555" s="14"/>
      <c r="F555" s="14"/>
      <c r="G555" s="45"/>
      <c r="H555" s="14"/>
      <c r="I555" s="14"/>
      <c r="J555" s="14"/>
      <c r="K555" s="14"/>
      <c r="L555" s="14"/>
      <c r="M555" s="14"/>
      <c r="N555" s="14"/>
      <c r="O555" s="14"/>
      <c r="P555" s="14"/>
      <c r="Q555" s="14"/>
      <c r="R555" s="14"/>
      <c r="S555" s="14"/>
      <c r="T555" s="14"/>
      <c r="U555" s="14"/>
      <c r="V555" s="101"/>
    </row>
    <row r="556">
      <c r="A556" s="45"/>
      <c r="B556" s="14"/>
      <c r="C556" s="14"/>
      <c r="D556" s="14"/>
      <c r="E556" s="14"/>
      <c r="F556" s="14"/>
      <c r="G556" s="45"/>
      <c r="H556" s="14"/>
      <c r="I556" s="14"/>
      <c r="J556" s="14"/>
      <c r="K556" s="14"/>
      <c r="L556" s="14"/>
      <c r="M556" s="14"/>
      <c r="N556" s="14"/>
      <c r="O556" s="14"/>
      <c r="P556" s="14"/>
      <c r="Q556" s="14"/>
      <c r="R556" s="14"/>
      <c r="S556" s="14"/>
      <c r="T556" s="14"/>
      <c r="U556" s="14"/>
      <c r="V556" s="101"/>
    </row>
    <row r="557">
      <c r="A557" s="45"/>
      <c r="B557" s="14"/>
      <c r="C557" s="14"/>
      <c r="D557" s="14"/>
      <c r="E557" s="14"/>
      <c r="F557" s="14"/>
      <c r="G557" s="45"/>
      <c r="H557" s="14"/>
      <c r="I557" s="14"/>
      <c r="J557" s="14"/>
      <c r="K557" s="14"/>
      <c r="L557" s="14"/>
      <c r="M557" s="14"/>
      <c r="N557" s="14"/>
      <c r="O557" s="14"/>
      <c r="P557" s="14"/>
      <c r="Q557" s="14"/>
      <c r="R557" s="14"/>
      <c r="S557" s="14"/>
      <c r="T557" s="14"/>
      <c r="U557" s="14"/>
      <c r="V557" s="101"/>
    </row>
    <row r="558">
      <c r="A558" s="45"/>
      <c r="B558" s="14"/>
      <c r="C558" s="14"/>
      <c r="D558" s="14"/>
      <c r="E558" s="14"/>
      <c r="F558" s="14"/>
      <c r="G558" s="45"/>
      <c r="H558" s="14"/>
      <c r="I558" s="14"/>
      <c r="J558" s="14"/>
      <c r="K558" s="14"/>
      <c r="L558" s="14"/>
      <c r="M558" s="14"/>
      <c r="N558" s="14"/>
      <c r="O558" s="14"/>
      <c r="P558" s="14"/>
      <c r="Q558" s="14"/>
      <c r="R558" s="14"/>
      <c r="S558" s="14"/>
      <c r="T558" s="14"/>
      <c r="U558" s="14"/>
      <c r="V558" s="101"/>
    </row>
    <row r="559">
      <c r="A559" s="45"/>
      <c r="B559" s="14"/>
      <c r="C559" s="14"/>
      <c r="D559" s="14"/>
      <c r="E559" s="14"/>
      <c r="F559" s="14"/>
      <c r="G559" s="45"/>
      <c r="H559" s="14"/>
      <c r="I559" s="14"/>
      <c r="J559" s="14"/>
      <c r="K559" s="14"/>
      <c r="L559" s="14"/>
      <c r="M559" s="14"/>
      <c r="N559" s="14"/>
      <c r="O559" s="14"/>
      <c r="P559" s="14"/>
      <c r="Q559" s="14"/>
      <c r="R559" s="14"/>
      <c r="S559" s="14"/>
      <c r="T559" s="14"/>
      <c r="U559" s="14"/>
      <c r="V559" s="101"/>
    </row>
    <row r="560">
      <c r="A560" s="45"/>
      <c r="B560" s="14"/>
      <c r="C560" s="14"/>
      <c r="D560" s="14"/>
      <c r="E560" s="14"/>
      <c r="F560" s="14"/>
      <c r="G560" s="45"/>
      <c r="H560" s="14"/>
      <c r="I560" s="14"/>
      <c r="J560" s="14"/>
      <c r="K560" s="14"/>
      <c r="L560" s="14"/>
      <c r="M560" s="14"/>
      <c r="N560" s="14"/>
      <c r="O560" s="14"/>
      <c r="P560" s="14"/>
      <c r="Q560" s="14"/>
      <c r="R560" s="14"/>
      <c r="S560" s="14"/>
      <c r="T560" s="14"/>
      <c r="U560" s="14"/>
      <c r="V560" s="101"/>
    </row>
    <row r="561">
      <c r="A561" s="45"/>
      <c r="B561" s="14"/>
      <c r="C561" s="14"/>
      <c r="D561" s="14"/>
      <c r="E561" s="14"/>
      <c r="F561" s="14"/>
      <c r="G561" s="45"/>
      <c r="H561" s="14"/>
      <c r="I561" s="14"/>
      <c r="J561" s="14"/>
      <c r="K561" s="14"/>
      <c r="L561" s="14"/>
      <c r="M561" s="14"/>
      <c r="N561" s="14"/>
      <c r="O561" s="14"/>
      <c r="P561" s="14"/>
      <c r="Q561" s="14"/>
      <c r="R561" s="14"/>
      <c r="S561" s="14"/>
      <c r="T561" s="14"/>
      <c r="U561" s="14"/>
      <c r="V561" s="101"/>
    </row>
    <row r="562">
      <c r="A562" s="45"/>
      <c r="B562" s="14"/>
      <c r="C562" s="14"/>
      <c r="D562" s="14"/>
      <c r="E562" s="14"/>
      <c r="F562" s="14"/>
      <c r="G562" s="45"/>
      <c r="H562" s="14"/>
      <c r="I562" s="14"/>
      <c r="J562" s="14"/>
      <c r="K562" s="14"/>
      <c r="L562" s="14"/>
      <c r="M562" s="14"/>
      <c r="N562" s="14"/>
      <c r="O562" s="14"/>
      <c r="P562" s="14"/>
      <c r="Q562" s="14"/>
      <c r="R562" s="14"/>
      <c r="S562" s="14"/>
      <c r="T562" s="14"/>
      <c r="U562" s="14"/>
      <c r="V562" s="101"/>
    </row>
    <row r="563">
      <c r="A563" s="45"/>
      <c r="B563" s="14"/>
      <c r="C563" s="14"/>
      <c r="D563" s="14"/>
      <c r="E563" s="14"/>
      <c r="F563" s="14"/>
      <c r="G563" s="45"/>
      <c r="H563" s="14"/>
      <c r="I563" s="14"/>
      <c r="J563" s="14"/>
      <c r="K563" s="14"/>
      <c r="L563" s="14"/>
      <c r="M563" s="14"/>
      <c r="N563" s="14"/>
      <c r="O563" s="14"/>
      <c r="P563" s="14"/>
      <c r="Q563" s="14"/>
      <c r="R563" s="14"/>
      <c r="S563" s="14"/>
      <c r="T563" s="14"/>
      <c r="U563" s="14"/>
      <c r="V563" s="101"/>
    </row>
    <row r="564">
      <c r="A564" s="45"/>
      <c r="B564" s="14"/>
      <c r="C564" s="14"/>
      <c r="D564" s="14"/>
      <c r="E564" s="14"/>
      <c r="F564" s="14"/>
      <c r="G564" s="45"/>
      <c r="H564" s="14"/>
      <c r="I564" s="14"/>
      <c r="J564" s="14"/>
      <c r="K564" s="14"/>
      <c r="L564" s="14"/>
      <c r="M564" s="14"/>
      <c r="N564" s="14"/>
      <c r="O564" s="14"/>
      <c r="P564" s="14"/>
      <c r="Q564" s="14"/>
      <c r="R564" s="14"/>
      <c r="S564" s="14"/>
      <c r="T564" s="14"/>
      <c r="U564" s="14"/>
      <c r="V564" s="101"/>
    </row>
    <row r="565">
      <c r="A565" s="45"/>
      <c r="B565" s="14"/>
      <c r="C565" s="14"/>
      <c r="D565" s="14"/>
      <c r="E565" s="14"/>
      <c r="F565" s="14"/>
      <c r="G565" s="45"/>
      <c r="H565" s="14"/>
      <c r="I565" s="14"/>
      <c r="J565" s="14"/>
      <c r="K565" s="14"/>
      <c r="L565" s="14"/>
      <c r="M565" s="14"/>
      <c r="N565" s="14"/>
      <c r="O565" s="14"/>
      <c r="P565" s="14"/>
      <c r="Q565" s="14"/>
      <c r="R565" s="14"/>
      <c r="S565" s="14"/>
      <c r="T565" s="14"/>
      <c r="U565" s="14"/>
      <c r="V565" s="101"/>
    </row>
    <row r="566">
      <c r="A566" s="45"/>
      <c r="B566" s="14"/>
      <c r="C566" s="14"/>
      <c r="D566" s="14"/>
      <c r="E566" s="14"/>
      <c r="F566" s="14"/>
      <c r="G566" s="45"/>
      <c r="H566" s="14"/>
      <c r="I566" s="14"/>
      <c r="J566" s="14"/>
      <c r="K566" s="14"/>
      <c r="L566" s="14"/>
      <c r="M566" s="14"/>
      <c r="N566" s="14"/>
      <c r="O566" s="14"/>
      <c r="P566" s="14"/>
      <c r="Q566" s="14"/>
      <c r="R566" s="14"/>
      <c r="S566" s="14"/>
      <c r="T566" s="14"/>
      <c r="U566" s="14"/>
      <c r="V566" s="101"/>
    </row>
    <row r="567">
      <c r="A567" s="45"/>
      <c r="B567" s="14"/>
      <c r="C567" s="14"/>
      <c r="D567" s="14"/>
      <c r="E567" s="14"/>
      <c r="F567" s="14"/>
      <c r="G567" s="45"/>
      <c r="H567" s="14"/>
      <c r="I567" s="14"/>
      <c r="J567" s="14"/>
      <c r="K567" s="14"/>
      <c r="L567" s="14"/>
      <c r="M567" s="14"/>
      <c r="N567" s="14"/>
      <c r="O567" s="14"/>
      <c r="P567" s="14"/>
      <c r="Q567" s="14"/>
      <c r="R567" s="14"/>
      <c r="S567" s="14"/>
      <c r="T567" s="14"/>
      <c r="U567" s="14"/>
      <c r="V567" s="101"/>
    </row>
    <row r="568">
      <c r="A568" s="45"/>
      <c r="B568" s="14"/>
      <c r="C568" s="14"/>
      <c r="D568" s="14"/>
      <c r="E568" s="14"/>
      <c r="F568" s="14"/>
      <c r="G568" s="45"/>
      <c r="H568" s="14"/>
      <c r="I568" s="14"/>
      <c r="J568" s="14"/>
      <c r="K568" s="14"/>
      <c r="L568" s="14"/>
      <c r="M568" s="14"/>
      <c r="N568" s="14"/>
      <c r="O568" s="14"/>
      <c r="P568" s="14"/>
      <c r="Q568" s="14"/>
      <c r="R568" s="14"/>
      <c r="S568" s="14"/>
      <c r="T568" s="14"/>
      <c r="U568" s="14"/>
      <c r="V568" s="101"/>
    </row>
    <row r="569">
      <c r="A569" s="45"/>
      <c r="B569" s="14"/>
      <c r="C569" s="14"/>
      <c r="D569" s="14"/>
      <c r="E569" s="14"/>
      <c r="F569" s="14"/>
      <c r="G569" s="45"/>
      <c r="H569" s="14"/>
      <c r="I569" s="14"/>
      <c r="J569" s="14"/>
      <c r="K569" s="14"/>
      <c r="L569" s="14"/>
      <c r="M569" s="14"/>
      <c r="N569" s="14"/>
      <c r="O569" s="14"/>
      <c r="P569" s="14"/>
      <c r="Q569" s="14"/>
      <c r="R569" s="14"/>
      <c r="S569" s="14"/>
      <c r="T569" s="14"/>
      <c r="U569" s="14"/>
      <c r="V569" s="101"/>
    </row>
    <row r="570">
      <c r="A570" s="45"/>
      <c r="B570" s="14"/>
      <c r="C570" s="14"/>
      <c r="D570" s="14"/>
      <c r="E570" s="14"/>
      <c r="F570" s="14"/>
      <c r="G570" s="45"/>
      <c r="H570" s="14"/>
      <c r="I570" s="14"/>
      <c r="J570" s="14"/>
      <c r="K570" s="14"/>
      <c r="L570" s="14"/>
      <c r="M570" s="14"/>
      <c r="N570" s="14"/>
      <c r="O570" s="14"/>
      <c r="P570" s="14"/>
      <c r="Q570" s="14"/>
      <c r="R570" s="14"/>
      <c r="S570" s="14"/>
      <c r="T570" s="14"/>
      <c r="U570" s="14"/>
      <c r="V570" s="101"/>
    </row>
    <row r="571">
      <c r="A571" s="45"/>
      <c r="B571" s="14"/>
      <c r="C571" s="14"/>
      <c r="D571" s="14"/>
      <c r="E571" s="14"/>
      <c r="F571" s="14"/>
      <c r="G571" s="45"/>
      <c r="H571" s="14"/>
      <c r="I571" s="14"/>
      <c r="J571" s="14"/>
      <c r="K571" s="14"/>
      <c r="L571" s="14"/>
      <c r="M571" s="14"/>
      <c r="N571" s="14"/>
      <c r="O571" s="14"/>
      <c r="P571" s="14"/>
      <c r="Q571" s="14"/>
      <c r="R571" s="14"/>
      <c r="S571" s="14"/>
      <c r="T571" s="14"/>
      <c r="U571" s="14"/>
      <c r="V571" s="101"/>
    </row>
    <row r="572">
      <c r="A572" s="45"/>
      <c r="B572" s="14"/>
      <c r="C572" s="14"/>
      <c r="D572" s="14"/>
      <c r="E572" s="14"/>
      <c r="F572" s="14"/>
      <c r="G572" s="45"/>
      <c r="H572" s="14"/>
      <c r="I572" s="14"/>
      <c r="J572" s="14"/>
      <c r="K572" s="14"/>
      <c r="L572" s="14"/>
      <c r="M572" s="14"/>
      <c r="N572" s="14"/>
      <c r="O572" s="14"/>
      <c r="P572" s="14"/>
      <c r="Q572" s="14"/>
      <c r="R572" s="14"/>
      <c r="S572" s="14"/>
      <c r="T572" s="14"/>
      <c r="U572" s="14"/>
      <c r="V572" s="101"/>
    </row>
    <row r="573">
      <c r="A573" s="45"/>
      <c r="B573" s="14"/>
      <c r="C573" s="14"/>
      <c r="D573" s="14"/>
      <c r="E573" s="14"/>
      <c r="F573" s="14"/>
      <c r="G573" s="45"/>
      <c r="H573" s="14"/>
      <c r="I573" s="14"/>
      <c r="J573" s="14"/>
      <c r="K573" s="14"/>
      <c r="L573" s="14"/>
      <c r="M573" s="14"/>
      <c r="N573" s="14"/>
      <c r="O573" s="14"/>
      <c r="P573" s="14"/>
      <c r="Q573" s="14"/>
      <c r="R573" s="14"/>
      <c r="S573" s="14"/>
      <c r="T573" s="14"/>
      <c r="U573" s="14"/>
      <c r="V573" s="101"/>
    </row>
    <row r="574">
      <c r="A574" s="45"/>
      <c r="B574" s="14"/>
      <c r="C574" s="14"/>
      <c r="D574" s="14"/>
      <c r="E574" s="14"/>
      <c r="F574" s="14"/>
      <c r="G574" s="45"/>
      <c r="H574" s="14"/>
      <c r="I574" s="14"/>
      <c r="J574" s="14"/>
      <c r="K574" s="14"/>
      <c r="L574" s="14"/>
      <c r="M574" s="14"/>
      <c r="N574" s="14"/>
      <c r="O574" s="14"/>
      <c r="P574" s="14"/>
      <c r="Q574" s="14"/>
      <c r="R574" s="14"/>
      <c r="S574" s="14"/>
      <c r="T574" s="14"/>
      <c r="U574" s="14"/>
      <c r="V574" s="101"/>
    </row>
    <row r="575">
      <c r="A575" s="45"/>
      <c r="B575" s="14"/>
      <c r="C575" s="14"/>
      <c r="D575" s="14"/>
      <c r="E575" s="14"/>
      <c r="F575" s="14"/>
      <c r="G575" s="45"/>
      <c r="H575" s="14"/>
      <c r="I575" s="14"/>
      <c r="J575" s="14"/>
      <c r="K575" s="14"/>
      <c r="L575" s="14"/>
      <c r="M575" s="14"/>
      <c r="N575" s="14"/>
      <c r="O575" s="14"/>
      <c r="P575" s="14"/>
      <c r="Q575" s="14"/>
      <c r="R575" s="14"/>
      <c r="S575" s="14"/>
      <c r="T575" s="14"/>
      <c r="U575" s="14"/>
      <c r="V575" s="101"/>
    </row>
    <row r="576">
      <c r="A576" s="45"/>
      <c r="B576" s="14"/>
      <c r="C576" s="14"/>
      <c r="D576" s="14"/>
      <c r="E576" s="14"/>
      <c r="F576" s="14"/>
      <c r="G576" s="45"/>
      <c r="H576" s="14"/>
      <c r="I576" s="14"/>
      <c r="J576" s="14"/>
      <c r="K576" s="14"/>
      <c r="L576" s="14"/>
      <c r="M576" s="14"/>
      <c r="N576" s="14"/>
      <c r="O576" s="14"/>
      <c r="P576" s="14"/>
      <c r="Q576" s="14"/>
      <c r="R576" s="14"/>
      <c r="S576" s="14"/>
      <c r="T576" s="14"/>
      <c r="U576" s="14"/>
      <c r="V576" s="101"/>
    </row>
    <row r="577">
      <c r="A577" s="45"/>
      <c r="B577" s="14"/>
      <c r="C577" s="14"/>
      <c r="D577" s="14"/>
      <c r="E577" s="14"/>
      <c r="F577" s="14"/>
      <c r="G577" s="45"/>
      <c r="H577" s="14"/>
      <c r="I577" s="14"/>
      <c r="J577" s="14"/>
      <c r="K577" s="14"/>
      <c r="L577" s="14"/>
      <c r="M577" s="14"/>
      <c r="N577" s="14"/>
      <c r="O577" s="14"/>
      <c r="P577" s="14"/>
      <c r="Q577" s="14"/>
      <c r="R577" s="14"/>
      <c r="S577" s="14"/>
      <c r="T577" s="14"/>
      <c r="U577" s="14"/>
      <c r="V577" s="101"/>
    </row>
    <row r="578">
      <c r="A578" s="45"/>
      <c r="B578" s="14"/>
      <c r="C578" s="14"/>
      <c r="D578" s="14"/>
      <c r="E578" s="14"/>
      <c r="F578" s="14"/>
      <c r="G578" s="45"/>
      <c r="H578" s="14"/>
      <c r="I578" s="14"/>
      <c r="J578" s="14"/>
      <c r="K578" s="14"/>
      <c r="L578" s="14"/>
      <c r="M578" s="14"/>
      <c r="N578" s="14"/>
      <c r="O578" s="14"/>
      <c r="P578" s="14"/>
      <c r="Q578" s="14"/>
      <c r="R578" s="14"/>
      <c r="S578" s="14"/>
      <c r="T578" s="14"/>
      <c r="U578" s="14"/>
      <c r="V578" s="101"/>
    </row>
    <row r="579">
      <c r="A579" s="45"/>
      <c r="B579" s="14"/>
      <c r="C579" s="14"/>
      <c r="D579" s="14"/>
      <c r="E579" s="14"/>
      <c r="F579" s="14"/>
      <c r="G579" s="45"/>
      <c r="H579" s="14"/>
      <c r="I579" s="14"/>
      <c r="J579" s="14"/>
      <c r="K579" s="14"/>
      <c r="L579" s="14"/>
      <c r="M579" s="14"/>
      <c r="N579" s="14"/>
      <c r="O579" s="14"/>
      <c r="P579" s="14"/>
      <c r="Q579" s="14"/>
      <c r="R579" s="14"/>
      <c r="S579" s="14"/>
      <c r="T579" s="14"/>
      <c r="U579" s="14"/>
      <c r="V579" s="101"/>
    </row>
    <row r="580">
      <c r="A580" s="45"/>
      <c r="B580" s="14"/>
      <c r="C580" s="14"/>
      <c r="D580" s="14"/>
      <c r="E580" s="14"/>
      <c r="F580" s="14"/>
      <c r="G580" s="45"/>
      <c r="H580" s="14"/>
      <c r="I580" s="14"/>
      <c r="J580" s="14"/>
      <c r="K580" s="14"/>
      <c r="L580" s="14"/>
      <c r="M580" s="14"/>
      <c r="N580" s="14"/>
      <c r="O580" s="14"/>
      <c r="P580" s="14"/>
      <c r="Q580" s="14"/>
      <c r="R580" s="14"/>
      <c r="S580" s="14"/>
      <c r="T580" s="14"/>
      <c r="U580" s="14"/>
      <c r="V580" s="101"/>
    </row>
    <row r="581">
      <c r="A581" s="45"/>
      <c r="B581" s="14"/>
      <c r="C581" s="14"/>
      <c r="D581" s="14"/>
      <c r="E581" s="14"/>
      <c r="F581" s="14"/>
      <c r="G581" s="45"/>
      <c r="H581" s="14"/>
      <c r="I581" s="14"/>
      <c r="J581" s="14"/>
      <c r="K581" s="14"/>
      <c r="L581" s="14"/>
      <c r="M581" s="14"/>
      <c r="N581" s="14"/>
      <c r="O581" s="14"/>
      <c r="P581" s="14"/>
      <c r="Q581" s="14"/>
      <c r="R581" s="14"/>
      <c r="S581" s="14"/>
      <c r="T581" s="14"/>
      <c r="U581" s="14"/>
      <c r="V581" s="101"/>
    </row>
    <row r="582">
      <c r="A582" s="45"/>
      <c r="B582" s="14"/>
      <c r="C582" s="14"/>
      <c r="D582" s="14"/>
      <c r="E582" s="14"/>
      <c r="F582" s="14"/>
      <c r="G582" s="45"/>
      <c r="H582" s="14"/>
      <c r="I582" s="14"/>
      <c r="J582" s="14"/>
      <c r="K582" s="14"/>
      <c r="L582" s="14"/>
      <c r="M582" s="14"/>
      <c r="N582" s="14"/>
      <c r="O582" s="14"/>
      <c r="P582" s="14"/>
      <c r="Q582" s="14"/>
      <c r="R582" s="14"/>
      <c r="S582" s="14"/>
      <c r="T582" s="14"/>
      <c r="U582" s="14"/>
      <c r="V582" s="101"/>
    </row>
    <row r="583">
      <c r="A583" s="45"/>
      <c r="B583" s="14"/>
      <c r="C583" s="14"/>
      <c r="D583" s="14"/>
      <c r="E583" s="14"/>
      <c r="F583" s="14"/>
      <c r="G583" s="45"/>
      <c r="H583" s="14"/>
      <c r="I583" s="14"/>
      <c r="J583" s="14"/>
      <c r="K583" s="14"/>
      <c r="L583" s="14"/>
      <c r="M583" s="14"/>
      <c r="N583" s="14"/>
      <c r="O583" s="14"/>
      <c r="P583" s="14"/>
      <c r="Q583" s="14"/>
      <c r="R583" s="14"/>
      <c r="S583" s="14"/>
      <c r="T583" s="14"/>
      <c r="U583" s="14"/>
      <c r="V583" s="101"/>
    </row>
    <row r="584">
      <c r="A584" s="45"/>
      <c r="B584" s="14"/>
      <c r="C584" s="14"/>
      <c r="D584" s="14"/>
      <c r="E584" s="14"/>
      <c r="F584" s="14"/>
      <c r="G584" s="45"/>
      <c r="H584" s="14"/>
      <c r="I584" s="14"/>
      <c r="J584" s="14"/>
      <c r="K584" s="14"/>
      <c r="L584" s="14"/>
      <c r="M584" s="14"/>
      <c r="N584" s="14"/>
      <c r="O584" s="14"/>
      <c r="P584" s="14"/>
      <c r="Q584" s="14"/>
      <c r="R584" s="14"/>
      <c r="S584" s="14"/>
      <c r="T584" s="14"/>
      <c r="U584" s="14"/>
      <c r="V584" s="101"/>
    </row>
    <row r="585">
      <c r="A585" s="45"/>
      <c r="B585" s="14"/>
      <c r="C585" s="14"/>
      <c r="D585" s="14"/>
      <c r="E585" s="14"/>
      <c r="F585" s="14"/>
      <c r="G585" s="45"/>
      <c r="H585" s="14"/>
      <c r="I585" s="14"/>
      <c r="J585" s="14"/>
      <c r="K585" s="14"/>
      <c r="L585" s="14"/>
      <c r="M585" s="14"/>
      <c r="N585" s="14"/>
      <c r="O585" s="14"/>
      <c r="P585" s="14"/>
      <c r="Q585" s="14"/>
      <c r="R585" s="14"/>
      <c r="S585" s="14"/>
      <c r="T585" s="14"/>
      <c r="U585" s="14"/>
      <c r="V585" s="101"/>
    </row>
    <row r="586">
      <c r="A586" s="45"/>
      <c r="B586" s="14"/>
      <c r="C586" s="14"/>
      <c r="D586" s="14"/>
      <c r="E586" s="14"/>
      <c r="F586" s="14"/>
      <c r="G586" s="45"/>
      <c r="H586" s="14"/>
      <c r="I586" s="14"/>
      <c r="J586" s="14"/>
      <c r="K586" s="14"/>
      <c r="L586" s="14"/>
      <c r="M586" s="14"/>
      <c r="N586" s="14"/>
      <c r="O586" s="14"/>
      <c r="P586" s="14"/>
      <c r="Q586" s="14"/>
      <c r="R586" s="14"/>
      <c r="S586" s="14"/>
      <c r="T586" s="14"/>
      <c r="U586" s="14"/>
      <c r="V586" s="101"/>
    </row>
    <row r="587">
      <c r="A587" s="45"/>
      <c r="B587" s="14"/>
      <c r="C587" s="14"/>
      <c r="D587" s="14"/>
      <c r="E587" s="14"/>
      <c r="F587" s="14"/>
      <c r="G587" s="45"/>
      <c r="H587" s="14"/>
      <c r="I587" s="14"/>
      <c r="J587" s="14"/>
      <c r="K587" s="14"/>
      <c r="L587" s="14"/>
      <c r="M587" s="14"/>
      <c r="N587" s="14"/>
      <c r="O587" s="14"/>
      <c r="P587" s="14"/>
      <c r="Q587" s="14"/>
      <c r="R587" s="14"/>
      <c r="S587" s="14"/>
      <c r="T587" s="14"/>
      <c r="U587" s="14"/>
      <c r="V587" s="101"/>
    </row>
    <row r="588">
      <c r="A588" s="45"/>
      <c r="B588" s="14"/>
      <c r="C588" s="14"/>
      <c r="D588" s="14"/>
      <c r="E588" s="14"/>
      <c r="F588" s="14"/>
      <c r="G588" s="45"/>
      <c r="H588" s="14"/>
      <c r="I588" s="14"/>
      <c r="J588" s="14"/>
      <c r="K588" s="14"/>
      <c r="L588" s="14"/>
      <c r="M588" s="14"/>
      <c r="N588" s="14"/>
      <c r="O588" s="14"/>
      <c r="P588" s="14"/>
      <c r="Q588" s="14"/>
      <c r="R588" s="14"/>
      <c r="S588" s="14"/>
      <c r="T588" s="14"/>
      <c r="U588" s="14"/>
      <c r="V588" s="101"/>
    </row>
    <row r="589">
      <c r="A589" s="45"/>
      <c r="B589" s="14"/>
      <c r="C589" s="14"/>
      <c r="D589" s="14"/>
      <c r="E589" s="14"/>
      <c r="F589" s="14"/>
      <c r="G589" s="45"/>
      <c r="H589" s="14"/>
      <c r="I589" s="14"/>
      <c r="J589" s="14"/>
      <c r="K589" s="14"/>
      <c r="L589" s="14"/>
      <c r="M589" s="14"/>
      <c r="N589" s="14"/>
      <c r="O589" s="14"/>
      <c r="P589" s="14"/>
      <c r="Q589" s="14"/>
      <c r="R589" s="14"/>
      <c r="S589" s="14"/>
      <c r="T589" s="14"/>
      <c r="U589" s="14"/>
      <c r="V589" s="101"/>
    </row>
    <row r="590">
      <c r="A590" s="45"/>
      <c r="B590" s="14"/>
      <c r="C590" s="14"/>
      <c r="D590" s="14"/>
      <c r="E590" s="14"/>
      <c r="F590" s="14"/>
      <c r="G590" s="45"/>
      <c r="H590" s="14"/>
      <c r="I590" s="14"/>
      <c r="J590" s="14"/>
      <c r="K590" s="14"/>
      <c r="L590" s="14"/>
      <c r="M590" s="14"/>
      <c r="N590" s="14"/>
      <c r="O590" s="14"/>
      <c r="P590" s="14"/>
      <c r="Q590" s="14"/>
      <c r="R590" s="14"/>
      <c r="S590" s="14"/>
      <c r="T590" s="14"/>
      <c r="U590" s="14"/>
      <c r="V590" s="101"/>
    </row>
    <row r="591">
      <c r="A591" s="45"/>
      <c r="B591" s="14"/>
      <c r="C591" s="14"/>
      <c r="D591" s="14"/>
      <c r="E591" s="14"/>
      <c r="F591" s="14"/>
      <c r="G591" s="45"/>
      <c r="H591" s="14"/>
      <c r="I591" s="14"/>
      <c r="J591" s="14"/>
      <c r="K591" s="14"/>
      <c r="L591" s="14"/>
      <c r="M591" s="14"/>
      <c r="N591" s="14"/>
      <c r="O591" s="14"/>
      <c r="P591" s="14"/>
      <c r="Q591" s="14"/>
      <c r="R591" s="14"/>
      <c r="S591" s="14"/>
      <c r="T591" s="14"/>
      <c r="U591" s="14"/>
      <c r="V591" s="101"/>
    </row>
    <row r="592">
      <c r="A592" s="45"/>
      <c r="B592" s="14"/>
      <c r="C592" s="14"/>
      <c r="D592" s="14"/>
      <c r="E592" s="14"/>
      <c r="F592" s="14"/>
      <c r="G592" s="45"/>
      <c r="H592" s="14"/>
      <c r="I592" s="14"/>
      <c r="J592" s="14"/>
      <c r="K592" s="14"/>
      <c r="L592" s="14"/>
      <c r="M592" s="14"/>
      <c r="N592" s="14"/>
      <c r="O592" s="14"/>
      <c r="P592" s="14"/>
      <c r="Q592" s="14"/>
      <c r="R592" s="14"/>
      <c r="S592" s="14"/>
      <c r="T592" s="14"/>
      <c r="U592" s="14"/>
      <c r="V592" s="101"/>
    </row>
    <row r="593">
      <c r="A593" s="45"/>
      <c r="B593" s="14"/>
      <c r="C593" s="14"/>
      <c r="D593" s="14"/>
      <c r="E593" s="14"/>
      <c r="F593" s="14"/>
      <c r="G593" s="45"/>
      <c r="H593" s="14"/>
      <c r="I593" s="14"/>
      <c r="J593" s="14"/>
      <c r="K593" s="14"/>
      <c r="L593" s="14"/>
      <c r="M593" s="14"/>
      <c r="N593" s="14"/>
      <c r="O593" s="14"/>
      <c r="P593" s="14"/>
      <c r="Q593" s="14"/>
      <c r="R593" s="14"/>
      <c r="S593" s="14"/>
      <c r="T593" s="14"/>
      <c r="U593" s="14"/>
      <c r="V593" s="101"/>
    </row>
    <row r="594">
      <c r="A594" s="45"/>
      <c r="B594" s="14"/>
      <c r="C594" s="14"/>
      <c r="D594" s="14"/>
      <c r="E594" s="14"/>
      <c r="F594" s="14"/>
      <c r="G594" s="45"/>
      <c r="H594" s="14"/>
      <c r="I594" s="14"/>
      <c r="J594" s="14"/>
      <c r="K594" s="14"/>
      <c r="L594" s="14"/>
      <c r="M594" s="14"/>
      <c r="N594" s="14"/>
      <c r="O594" s="14"/>
      <c r="P594" s="14"/>
      <c r="Q594" s="14"/>
      <c r="R594" s="14"/>
      <c r="S594" s="14"/>
      <c r="T594" s="14"/>
      <c r="U594" s="14"/>
      <c r="V594" s="101"/>
    </row>
    <row r="595">
      <c r="A595" s="45"/>
      <c r="B595" s="14"/>
      <c r="C595" s="14"/>
      <c r="D595" s="14"/>
      <c r="E595" s="14"/>
      <c r="F595" s="14"/>
      <c r="G595" s="45"/>
      <c r="H595" s="14"/>
      <c r="I595" s="14"/>
      <c r="J595" s="14"/>
      <c r="K595" s="14"/>
      <c r="L595" s="14"/>
      <c r="M595" s="14"/>
      <c r="N595" s="14"/>
      <c r="O595" s="14"/>
      <c r="P595" s="14"/>
      <c r="Q595" s="14"/>
      <c r="R595" s="14"/>
      <c r="S595" s="14"/>
      <c r="T595" s="14"/>
      <c r="U595" s="14"/>
      <c r="V595" s="101"/>
    </row>
    <row r="596">
      <c r="A596" s="45"/>
      <c r="B596" s="14"/>
      <c r="C596" s="14"/>
      <c r="D596" s="14"/>
      <c r="E596" s="14"/>
      <c r="F596" s="14"/>
      <c r="G596" s="45"/>
      <c r="H596" s="14"/>
      <c r="I596" s="14"/>
      <c r="J596" s="14"/>
      <c r="K596" s="14"/>
      <c r="L596" s="14"/>
      <c r="M596" s="14"/>
      <c r="N596" s="14"/>
      <c r="O596" s="14"/>
      <c r="P596" s="14"/>
      <c r="Q596" s="14"/>
      <c r="R596" s="14"/>
      <c r="S596" s="14"/>
      <c r="T596" s="14"/>
      <c r="U596" s="14"/>
      <c r="V596" s="101"/>
    </row>
    <row r="597">
      <c r="A597" s="45"/>
      <c r="B597" s="14"/>
      <c r="C597" s="14"/>
      <c r="D597" s="14"/>
      <c r="E597" s="14"/>
      <c r="F597" s="14"/>
      <c r="G597" s="45"/>
      <c r="H597" s="14"/>
      <c r="I597" s="14"/>
      <c r="J597" s="14"/>
      <c r="K597" s="14"/>
      <c r="L597" s="14"/>
      <c r="M597" s="14"/>
      <c r="N597" s="14"/>
      <c r="O597" s="14"/>
      <c r="P597" s="14"/>
      <c r="Q597" s="14"/>
      <c r="R597" s="14"/>
      <c r="S597" s="14"/>
      <c r="T597" s="14"/>
      <c r="U597" s="14"/>
      <c r="V597" s="101"/>
    </row>
    <row r="598">
      <c r="A598" s="45"/>
      <c r="B598" s="14"/>
      <c r="C598" s="14"/>
      <c r="D598" s="14"/>
      <c r="E598" s="14"/>
      <c r="F598" s="14"/>
      <c r="G598" s="45"/>
      <c r="H598" s="14"/>
      <c r="I598" s="14"/>
      <c r="J598" s="14"/>
      <c r="K598" s="14"/>
      <c r="L598" s="14"/>
      <c r="M598" s="14"/>
      <c r="N598" s="14"/>
      <c r="O598" s="14"/>
      <c r="P598" s="14"/>
      <c r="Q598" s="14"/>
      <c r="R598" s="14"/>
      <c r="S598" s="14"/>
      <c r="T598" s="14"/>
      <c r="U598" s="14"/>
      <c r="V598" s="101"/>
    </row>
    <row r="599">
      <c r="A599" s="45"/>
      <c r="B599" s="14"/>
      <c r="C599" s="14"/>
      <c r="D599" s="14"/>
      <c r="E599" s="14"/>
      <c r="F599" s="14"/>
      <c r="G599" s="45"/>
      <c r="H599" s="14"/>
      <c r="I599" s="14"/>
      <c r="J599" s="14"/>
      <c r="K599" s="14"/>
      <c r="L599" s="14"/>
      <c r="M599" s="14"/>
      <c r="N599" s="14"/>
      <c r="O599" s="14"/>
      <c r="P599" s="14"/>
      <c r="Q599" s="14"/>
      <c r="R599" s="14"/>
      <c r="S599" s="14"/>
      <c r="T599" s="14"/>
      <c r="U599" s="14"/>
      <c r="V599" s="101"/>
    </row>
    <row r="600">
      <c r="A600" s="45"/>
      <c r="B600" s="14"/>
      <c r="C600" s="14"/>
      <c r="D600" s="14"/>
      <c r="E600" s="14"/>
      <c r="F600" s="14"/>
      <c r="G600" s="45"/>
      <c r="H600" s="14"/>
      <c r="I600" s="14"/>
      <c r="J600" s="14"/>
      <c r="K600" s="14"/>
      <c r="L600" s="14"/>
      <c r="M600" s="14"/>
      <c r="N600" s="14"/>
      <c r="O600" s="14"/>
      <c r="P600" s="14"/>
      <c r="Q600" s="14"/>
      <c r="R600" s="14"/>
      <c r="S600" s="14"/>
      <c r="T600" s="14"/>
      <c r="U600" s="14"/>
      <c r="V600" s="101"/>
    </row>
    <row r="601">
      <c r="A601" s="45"/>
      <c r="B601" s="14"/>
      <c r="C601" s="14"/>
      <c r="D601" s="14"/>
      <c r="E601" s="14"/>
      <c r="F601" s="14"/>
      <c r="G601" s="45"/>
      <c r="H601" s="14"/>
      <c r="I601" s="14"/>
      <c r="J601" s="14"/>
      <c r="K601" s="14"/>
      <c r="L601" s="14"/>
      <c r="M601" s="14"/>
      <c r="N601" s="14"/>
      <c r="O601" s="14"/>
      <c r="P601" s="14"/>
      <c r="Q601" s="14"/>
      <c r="R601" s="14"/>
      <c r="S601" s="14"/>
      <c r="T601" s="14"/>
      <c r="U601" s="14"/>
      <c r="V601" s="101"/>
    </row>
    <row r="602">
      <c r="A602" s="45"/>
      <c r="B602" s="14"/>
      <c r="C602" s="14"/>
      <c r="D602" s="14"/>
      <c r="E602" s="14"/>
      <c r="F602" s="14"/>
      <c r="G602" s="45"/>
      <c r="H602" s="14"/>
      <c r="I602" s="14"/>
      <c r="J602" s="14"/>
      <c r="K602" s="14"/>
      <c r="L602" s="14"/>
      <c r="M602" s="14"/>
      <c r="N602" s="14"/>
      <c r="O602" s="14"/>
      <c r="P602" s="14"/>
      <c r="Q602" s="14"/>
      <c r="R602" s="14"/>
      <c r="S602" s="14"/>
      <c r="T602" s="14"/>
      <c r="U602" s="14"/>
      <c r="V602" s="101"/>
    </row>
    <row r="603">
      <c r="A603" s="45"/>
      <c r="B603" s="14"/>
      <c r="C603" s="14"/>
      <c r="D603" s="14"/>
      <c r="E603" s="14"/>
      <c r="F603" s="14"/>
      <c r="G603" s="45"/>
      <c r="H603" s="14"/>
      <c r="I603" s="14"/>
      <c r="J603" s="14"/>
      <c r="K603" s="14"/>
      <c r="L603" s="14"/>
      <c r="M603" s="14"/>
      <c r="N603" s="14"/>
      <c r="O603" s="14"/>
      <c r="P603" s="14"/>
      <c r="Q603" s="14"/>
      <c r="R603" s="14"/>
      <c r="S603" s="14"/>
      <c r="T603" s="14"/>
      <c r="U603" s="14"/>
      <c r="V603" s="101"/>
    </row>
    <row r="604">
      <c r="A604" s="45"/>
      <c r="B604" s="14"/>
      <c r="C604" s="14"/>
      <c r="D604" s="14"/>
      <c r="E604" s="14"/>
      <c r="F604" s="14"/>
      <c r="G604" s="45"/>
      <c r="H604" s="14"/>
      <c r="I604" s="14"/>
      <c r="J604" s="14"/>
      <c r="K604" s="14"/>
      <c r="L604" s="14"/>
      <c r="M604" s="14"/>
      <c r="N604" s="14"/>
      <c r="O604" s="14"/>
      <c r="P604" s="14"/>
      <c r="Q604" s="14"/>
      <c r="R604" s="14"/>
      <c r="S604" s="14"/>
      <c r="T604" s="14"/>
      <c r="U604" s="14"/>
      <c r="V604" s="101"/>
    </row>
    <row r="605">
      <c r="A605" s="45"/>
      <c r="B605" s="14"/>
      <c r="C605" s="14"/>
      <c r="D605" s="14"/>
      <c r="E605" s="14"/>
      <c r="F605" s="14"/>
      <c r="G605" s="45"/>
      <c r="H605" s="14"/>
      <c r="I605" s="14"/>
      <c r="J605" s="14"/>
      <c r="K605" s="14"/>
      <c r="L605" s="14"/>
      <c r="M605" s="14"/>
      <c r="N605" s="14"/>
      <c r="O605" s="14"/>
      <c r="P605" s="14"/>
      <c r="Q605" s="14"/>
      <c r="R605" s="14"/>
      <c r="S605" s="14"/>
      <c r="T605" s="14"/>
      <c r="U605" s="14"/>
      <c r="V605" s="101"/>
    </row>
    <row r="606">
      <c r="A606" s="45"/>
      <c r="B606" s="14"/>
      <c r="C606" s="14"/>
      <c r="D606" s="14"/>
      <c r="E606" s="14"/>
      <c r="F606" s="14"/>
      <c r="G606" s="45"/>
      <c r="H606" s="14"/>
      <c r="I606" s="14"/>
      <c r="J606" s="14"/>
      <c r="K606" s="14"/>
      <c r="L606" s="14"/>
      <c r="M606" s="14"/>
      <c r="N606" s="14"/>
      <c r="O606" s="14"/>
      <c r="P606" s="14"/>
      <c r="Q606" s="14"/>
      <c r="R606" s="14"/>
      <c r="S606" s="14"/>
      <c r="T606" s="14"/>
      <c r="U606" s="14"/>
      <c r="V606" s="101"/>
    </row>
    <row r="607">
      <c r="A607" s="45"/>
      <c r="B607" s="14"/>
      <c r="C607" s="14"/>
      <c r="D607" s="14"/>
      <c r="E607" s="14"/>
      <c r="F607" s="14"/>
      <c r="G607" s="45"/>
      <c r="H607" s="14"/>
      <c r="I607" s="14"/>
      <c r="J607" s="14"/>
      <c r="K607" s="14"/>
      <c r="L607" s="14"/>
      <c r="M607" s="14"/>
      <c r="N607" s="14"/>
      <c r="O607" s="14"/>
      <c r="P607" s="14"/>
      <c r="Q607" s="14"/>
      <c r="R607" s="14"/>
      <c r="S607" s="14"/>
      <c r="T607" s="14"/>
      <c r="U607" s="14"/>
      <c r="V607" s="101"/>
    </row>
    <row r="608">
      <c r="A608" s="45"/>
      <c r="B608" s="14"/>
      <c r="C608" s="14"/>
      <c r="D608" s="14"/>
      <c r="E608" s="14"/>
      <c r="F608" s="14"/>
      <c r="G608" s="45"/>
      <c r="H608" s="14"/>
      <c r="I608" s="14"/>
      <c r="J608" s="14"/>
      <c r="K608" s="14"/>
      <c r="L608" s="14"/>
      <c r="M608" s="14"/>
      <c r="N608" s="14"/>
      <c r="O608" s="14"/>
      <c r="P608" s="14"/>
      <c r="Q608" s="14"/>
      <c r="R608" s="14"/>
      <c r="S608" s="14"/>
      <c r="T608" s="14"/>
      <c r="U608" s="14"/>
      <c r="V608" s="101"/>
    </row>
    <row r="609">
      <c r="A609" s="45"/>
      <c r="B609" s="14"/>
      <c r="C609" s="14"/>
      <c r="D609" s="14"/>
      <c r="E609" s="14"/>
      <c r="F609" s="14"/>
      <c r="G609" s="45"/>
      <c r="H609" s="14"/>
      <c r="I609" s="14"/>
      <c r="J609" s="14"/>
      <c r="K609" s="14"/>
      <c r="L609" s="14"/>
      <c r="M609" s="14"/>
      <c r="N609" s="14"/>
      <c r="O609" s="14"/>
      <c r="P609" s="14"/>
      <c r="Q609" s="14"/>
      <c r="R609" s="14"/>
      <c r="S609" s="14"/>
      <c r="T609" s="14"/>
      <c r="U609" s="14"/>
      <c r="V609" s="101"/>
    </row>
    <row r="610">
      <c r="A610" s="45"/>
      <c r="B610" s="14"/>
      <c r="C610" s="14"/>
      <c r="D610" s="14"/>
      <c r="E610" s="14"/>
      <c r="F610" s="14"/>
      <c r="G610" s="45"/>
      <c r="H610" s="14"/>
      <c r="I610" s="14"/>
      <c r="J610" s="14"/>
      <c r="K610" s="14"/>
      <c r="L610" s="14"/>
      <c r="M610" s="14"/>
      <c r="N610" s="14"/>
      <c r="O610" s="14"/>
      <c r="P610" s="14"/>
      <c r="Q610" s="14"/>
      <c r="R610" s="14"/>
      <c r="S610" s="14"/>
      <c r="T610" s="14"/>
      <c r="U610" s="14"/>
      <c r="V610" s="101"/>
    </row>
    <row r="611">
      <c r="A611" s="45"/>
      <c r="B611" s="14"/>
      <c r="C611" s="14"/>
      <c r="D611" s="14"/>
      <c r="E611" s="14"/>
      <c r="F611" s="14"/>
      <c r="G611" s="45"/>
      <c r="H611" s="14"/>
      <c r="I611" s="14"/>
      <c r="J611" s="14"/>
      <c r="K611" s="14"/>
      <c r="L611" s="14"/>
      <c r="M611" s="14"/>
      <c r="N611" s="14"/>
      <c r="O611" s="14"/>
      <c r="P611" s="14"/>
      <c r="Q611" s="14"/>
      <c r="R611" s="14"/>
      <c r="S611" s="14"/>
      <c r="T611" s="14"/>
      <c r="U611" s="14"/>
      <c r="V611" s="101"/>
    </row>
    <row r="612">
      <c r="A612" s="45"/>
      <c r="B612" s="14"/>
      <c r="C612" s="14"/>
      <c r="D612" s="14"/>
      <c r="E612" s="14"/>
      <c r="F612" s="14"/>
      <c r="G612" s="45"/>
      <c r="H612" s="14"/>
      <c r="I612" s="14"/>
      <c r="J612" s="14"/>
      <c r="K612" s="14"/>
      <c r="L612" s="14"/>
      <c r="M612" s="14"/>
      <c r="N612" s="14"/>
      <c r="O612" s="14"/>
      <c r="P612" s="14"/>
      <c r="Q612" s="14"/>
      <c r="R612" s="14"/>
      <c r="S612" s="14"/>
      <c r="T612" s="14"/>
      <c r="U612" s="14"/>
      <c r="V612" s="101"/>
    </row>
    <row r="613">
      <c r="A613" s="45"/>
      <c r="B613" s="14"/>
      <c r="C613" s="14"/>
      <c r="D613" s="14"/>
      <c r="E613" s="14"/>
      <c r="F613" s="14"/>
      <c r="G613" s="45"/>
      <c r="H613" s="14"/>
      <c r="I613" s="14"/>
      <c r="J613" s="14"/>
      <c r="K613" s="14"/>
      <c r="L613" s="14"/>
      <c r="M613" s="14"/>
      <c r="N613" s="14"/>
      <c r="O613" s="14"/>
      <c r="P613" s="14"/>
      <c r="Q613" s="14"/>
      <c r="R613" s="14"/>
      <c r="S613" s="14"/>
      <c r="T613" s="14"/>
      <c r="U613" s="14"/>
      <c r="V613" s="101"/>
    </row>
    <row r="614">
      <c r="A614" s="45"/>
      <c r="B614" s="14"/>
      <c r="C614" s="14"/>
      <c r="D614" s="14"/>
      <c r="E614" s="14"/>
      <c r="F614" s="14"/>
      <c r="G614" s="45"/>
      <c r="H614" s="14"/>
      <c r="I614" s="14"/>
      <c r="J614" s="14"/>
      <c r="K614" s="14"/>
      <c r="L614" s="14"/>
      <c r="M614" s="14"/>
      <c r="N614" s="14"/>
      <c r="O614" s="14"/>
      <c r="P614" s="14"/>
      <c r="Q614" s="14"/>
      <c r="R614" s="14"/>
      <c r="S614" s="14"/>
      <c r="T614" s="14"/>
      <c r="U614" s="14"/>
      <c r="V614" s="101"/>
    </row>
    <row r="615">
      <c r="A615" s="45"/>
      <c r="B615" s="14"/>
      <c r="C615" s="14"/>
      <c r="D615" s="14"/>
      <c r="E615" s="14"/>
      <c r="F615" s="14"/>
      <c r="G615" s="45"/>
      <c r="H615" s="14"/>
      <c r="I615" s="14"/>
      <c r="J615" s="14"/>
      <c r="K615" s="14"/>
      <c r="L615" s="14"/>
      <c r="M615" s="14"/>
      <c r="N615" s="14"/>
      <c r="O615" s="14"/>
      <c r="P615" s="14"/>
      <c r="Q615" s="14"/>
      <c r="R615" s="14"/>
      <c r="S615" s="14"/>
      <c r="T615" s="14"/>
      <c r="U615" s="14"/>
      <c r="V615" s="101"/>
    </row>
    <row r="616">
      <c r="A616" s="45"/>
      <c r="B616" s="14"/>
      <c r="C616" s="14"/>
      <c r="D616" s="14"/>
      <c r="E616" s="14"/>
      <c r="F616" s="14"/>
      <c r="G616" s="45"/>
      <c r="H616" s="14"/>
      <c r="I616" s="14"/>
      <c r="J616" s="14"/>
      <c r="K616" s="14"/>
      <c r="L616" s="14"/>
      <c r="M616" s="14"/>
      <c r="N616" s="14"/>
      <c r="O616" s="14"/>
      <c r="P616" s="14"/>
      <c r="Q616" s="14"/>
      <c r="R616" s="14"/>
      <c r="S616" s="14"/>
      <c r="T616" s="14"/>
      <c r="U616" s="14"/>
      <c r="V616" s="101"/>
    </row>
    <row r="617">
      <c r="A617" s="45"/>
      <c r="B617" s="14"/>
      <c r="C617" s="14"/>
      <c r="D617" s="14"/>
      <c r="E617" s="14"/>
      <c r="F617" s="14"/>
      <c r="G617" s="45"/>
      <c r="H617" s="14"/>
      <c r="I617" s="14"/>
      <c r="J617" s="14"/>
      <c r="K617" s="14"/>
      <c r="L617" s="14"/>
      <c r="M617" s="14"/>
      <c r="N617" s="14"/>
      <c r="O617" s="14"/>
      <c r="P617" s="14"/>
      <c r="Q617" s="14"/>
      <c r="R617" s="14"/>
      <c r="S617" s="14"/>
      <c r="T617" s="14"/>
      <c r="U617" s="14"/>
      <c r="V617" s="101"/>
    </row>
    <row r="618">
      <c r="A618" s="45"/>
      <c r="B618" s="14"/>
      <c r="C618" s="14"/>
      <c r="D618" s="14"/>
      <c r="E618" s="14"/>
      <c r="F618" s="14"/>
      <c r="G618" s="45"/>
      <c r="H618" s="14"/>
      <c r="I618" s="14"/>
      <c r="J618" s="14"/>
      <c r="K618" s="14"/>
      <c r="L618" s="14"/>
      <c r="M618" s="14"/>
      <c r="N618" s="14"/>
      <c r="O618" s="14"/>
      <c r="P618" s="14"/>
      <c r="Q618" s="14"/>
      <c r="R618" s="14"/>
      <c r="S618" s="14"/>
      <c r="T618" s="14"/>
      <c r="U618" s="14"/>
      <c r="V618" s="101"/>
    </row>
    <row r="619">
      <c r="A619" s="45"/>
      <c r="B619" s="14"/>
      <c r="C619" s="14"/>
      <c r="D619" s="14"/>
      <c r="E619" s="14"/>
      <c r="F619" s="14"/>
      <c r="G619" s="45"/>
      <c r="H619" s="14"/>
      <c r="I619" s="14"/>
      <c r="J619" s="14"/>
      <c r="K619" s="14"/>
      <c r="L619" s="14"/>
      <c r="M619" s="14"/>
      <c r="N619" s="14"/>
      <c r="O619" s="14"/>
      <c r="P619" s="14"/>
      <c r="Q619" s="14"/>
      <c r="R619" s="14"/>
      <c r="S619" s="14"/>
      <c r="T619" s="14"/>
      <c r="U619" s="14"/>
      <c r="V619" s="101"/>
    </row>
    <row r="620">
      <c r="A620" s="45"/>
      <c r="B620" s="14"/>
      <c r="C620" s="14"/>
      <c r="D620" s="14"/>
      <c r="E620" s="14"/>
      <c r="F620" s="14"/>
      <c r="G620" s="45"/>
      <c r="H620" s="14"/>
      <c r="I620" s="14"/>
      <c r="J620" s="14"/>
      <c r="K620" s="14"/>
      <c r="L620" s="14"/>
      <c r="M620" s="14"/>
      <c r="N620" s="14"/>
      <c r="O620" s="14"/>
      <c r="P620" s="14"/>
      <c r="Q620" s="14"/>
      <c r="R620" s="14"/>
      <c r="S620" s="14"/>
      <c r="T620" s="14"/>
      <c r="U620" s="14"/>
      <c r="V620" s="101"/>
    </row>
    <row r="621">
      <c r="A621" s="45"/>
      <c r="B621" s="14"/>
      <c r="C621" s="14"/>
      <c r="D621" s="14"/>
      <c r="E621" s="14"/>
      <c r="F621" s="14"/>
      <c r="G621" s="45"/>
      <c r="H621" s="14"/>
      <c r="I621" s="14"/>
      <c r="J621" s="14"/>
      <c r="K621" s="14"/>
      <c r="L621" s="14"/>
      <c r="M621" s="14"/>
      <c r="N621" s="14"/>
      <c r="O621" s="14"/>
      <c r="P621" s="14"/>
      <c r="Q621" s="14"/>
      <c r="R621" s="14"/>
      <c r="S621" s="14"/>
      <c r="T621" s="14"/>
      <c r="U621" s="14"/>
      <c r="V621" s="101"/>
    </row>
    <row r="622">
      <c r="A622" s="45"/>
      <c r="B622" s="14"/>
      <c r="C622" s="14"/>
      <c r="D622" s="14"/>
      <c r="E622" s="14"/>
      <c r="F622" s="14"/>
      <c r="G622" s="45"/>
      <c r="H622" s="14"/>
      <c r="I622" s="14"/>
      <c r="J622" s="14"/>
      <c r="K622" s="14"/>
      <c r="L622" s="14"/>
      <c r="M622" s="14"/>
      <c r="N622" s="14"/>
      <c r="O622" s="14"/>
      <c r="P622" s="14"/>
      <c r="Q622" s="14"/>
      <c r="R622" s="14"/>
      <c r="S622" s="14"/>
      <c r="T622" s="14"/>
      <c r="U622" s="14"/>
      <c r="V622" s="101"/>
    </row>
    <row r="623">
      <c r="A623" s="45"/>
      <c r="B623" s="14"/>
      <c r="C623" s="14"/>
      <c r="D623" s="14"/>
      <c r="E623" s="14"/>
      <c r="F623" s="14"/>
      <c r="G623" s="45"/>
      <c r="H623" s="14"/>
      <c r="I623" s="14"/>
      <c r="J623" s="14"/>
      <c r="K623" s="14"/>
      <c r="L623" s="14"/>
      <c r="M623" s="14"/>
      <c r="N623" s="14"/>
      <c r="O623" s="14"/>
      <c r="P623" s="14"/>
      <c r="Q623" s="14"/>
      <c r="R623" s="14"/>
      <c r="S623" s="14"/>
      <c r="T623" s="14"/>
      <c r="U623" s="14"/>
      <c r="V623" s="101"/>
    </row>
    <row r="624">
      <c r="A624" s="45"/>
      <c r="B624" s="14"/>
      <c r="C624" s="14"/>
      <c r="D624" s="14"/>
      <c r="E624" s="14"/>
      <c r="F624" s="14"/>
      <c r="G624" s="45"/>
      <c r="H624" s="14"/>
      <c r="I624" s="14"/>
      <c r="J624" s="14"/>
      <c r="K624" s="14"/>
      <c r="L624" s="14"/>
      <c r="M624" s="14"/>
      <c r="N624" s="14"/>
      <c r="O624" s="14"/>
      <c r="P624" s="14"/>
      <c r="Q624" s="14"/>
      <c r="R624" s="14"/>
      <c r="S624" s="14"/>
      <c r="T624" s="14"/>
      <c r="U624" s="14"/>
      <c r="V624" s="101"/>
    </row>
    <row r="625">
      <c r="A625" s="45"/>
      <c r="B625" s="14"/>
      <c r="C625" s="14"/>
      <c r="D625" s="14"/>
      <c r="E625" s="14"/>
      <c r="F625" s="14"/>
      <c r="G625" s="45"/>
      <c r="H625" s="14"/>
      <c r="I625" s="14"/>
      <c r="J625" s="14"/>
      <c r="K625" s="14"/>
      <c r="L625" s="14"/>
      <c r="M625" s="14"/>
      <c r="N625" s="14"/>
      <c r="O625" s="14"/>
      <c r="P625" s="14"/>
      <c r="Q625" s="14"/>
      <c r="R625" s="14"/>
      <c r="S625" s="14"/>
      <c r="T625" s="14"/>
      <c r="U625" s="14"/>
      <c r="V625" s="101"/>
    </row>
    <row r="626">
      <c r="A626" s="45"/>
      <c r="B626" s="14"/>
      <c r="C626" s="14"/>
      <c r="D626" s="14"/>
      <c r="E626" s="14"/>
      <c r="F626" s="14"/>
      <c r="G626" s="45"/>
      <c r="H626" s="14"/>
      <c r="I626" s="14"/>
      <c r="J626" s="14"/>
      <c r="K626" s="14"/>
      <c r="L626" s="14"/>
      <c r="M626" s="14"/>
      <c r="N626" s="14"/>
      <c r="O626" s="14"/>
      <c r="P626" s="14"/>
      <c r="Q626" s="14"/>
      <c r="R626" s="14"/>
      <c r="S626" s="14"/>
      <c r="T626" s="14"/>
      <c r="U626" s="14"/>
      <c r="V626" s="101"/>
    </row>
    <row r="627">
      <c r="A627" s="45"/>
      <c r="B627" s="14"/>
      <c r="C627" s="14"/>
      <c r="D627" s="14"/>
      <c r="E627" s="14"/>
      <c r="F627" s="14"/>
      <c r="G627" s="45"/>
      <c r="H627" s="14"/>
      <c r="I627" s="14"/>
      <c r="J627" s="14"/>
      <c r="K627" s="14"/>
      <c r="L627" s="14"/>
      <c r="M627" s="14"/>
      <c r="N627" s="14"/>
      <c r="O627" s="14"/>
      <c r="P627" s="14"/>
      <c r="Q627" s="14"/>
      <c r="R627" s="14"/>
      <c r="S627" s="14"/>
      <c r="T627" s="14"/>
      <c r="U627" s="14"/>
      <c r="V627" s="101"/>
    </row>
    <row r="628">
      <c r="A628" s="45"/>
      <c r="B628" s="14"/>
      <c r="C628" s="14"/>
      <c r="D628" s="14"/>
      <c r="E628" s="14"/>
      <c r="F628" s="14"/>
      <c r="G628" s="45"/>
      <c r="H628" s="14"/>
      <c r="I628" s="14"/>
      <c r="J628" s="14"/>
      <c r="K628" s="14"/>
      <c r="L628" s="14"/>
      <c r="M628" s="14"/>
      <c r="N628" s="14"/>
      <c r="O628" s="14"/>
      <c r="P628" s="14"/>
      <c r="Q628" s="14"/>
      <c r="R628" s="14"/>
      <c r="S628" s="14"/>
      <c r="T628" s="14"/>
      <c r="U628" s="14"/>
      <c r="V628" s="101"/>
    </row>
    <row r="629">
      <c r="A629" s="45"/>
      <c r="B629" s="14"/>
      <c r="C629" s="14"/>
      <c r="D629" s="14"/>
      <c r="E629" s="14"/>
      <c r="F629" s="14"/>
      <c r="G629" s="45"/>
      <c r="H629" s="14"/>
      <c r="I629" s="14"/>
      <c r="J629" s="14"/>
      <c r="K629" s="14"/>
      <c r="L629" s="14"/>
      <c r="M629" s="14"/>
      <c r="N629" s="14"/>
      <c r="O629" s="14"/>
      <c r="P629" s="14"/>
      <c r="Q629" s="14"/>
      <c r="R629" s="14"/>
      <c r="S629" s="14"/>
      <c r="T629" s="14"/>
      <c r="U629" s="14"/>
      <c r="V629" s="101"/>
    </row>
    <row r="630">
      <c r="A630" s="45"/>
      <c r="B630" s="14"/>
      <c r="C630" s="14"/>
      <c r="D630" s="14"/>
      <c r="E630" s="14"/>
      <c r="F630" s="14"/>
      <c r="G630" s="45"/>
      <c r="H630" s="14"/>
      <c r="I630" s="14"/>
      <c r="J630" s="14"/>
      <c r="K630" s="14"/>
      <c r="L630" s="14"/>
      <c r="M630" s="14"/>
      <c r="N630" s="14"/>
      <c r="O630" s="14"/>
      <c r="P630" s="14"/>
      <c r="Q630" s="14"/>
      <c r="R630" s="14"/>
      <c r="S630" s="14"/>
      <c r="T630" s="14"/>
      <c r="U630" s="14"/>
      <c r="V630" s="101"/>
    </row>
    <row r="631">
      <c r="A631" s="45"/>
      <c r="B631" s="14"/>
      <c r="C631" s="14"/>
      <c r="D631" s="14"/>
      <c r="E631" s="14"/>
      <c r="F631" s="14"/>
      <c r="G631" s="45"/>
      <c r="H631" s="14"/>
      <c r="I631" s="14"/>
      <c r="J631" s="14"/>
      <c r="K631" s="14"/>
      <c r="L631" s="14"/>
      <c r="M631" s="14"/>
      <c r="N631" s="14"/>
      <c r="O631" s="14"/>
      <c r="P631" s="14"/>
      <c r="Q631" s="14"/>
      <c r="R631" s="14"/>
      <c r="S631" s="14"/>
      <c r="T631" s="14"/>
      <c r="U631" s="14"/>
      <c r="V631" s="101"/>
    </row>
    <row r="632">
      <c r="A632" s="45"/>
      <c r="B632" s="14"/>
      <c r="C632" s="14"/>
      <c r="D632" s="14"/>
      <c r="E632" s="14"/>
      <c r="F632" s="14"/>
      <c r="G632" s="45"/>
      <c r="H632" s="14"/>
      <c r="I632" s="14"/>
      <c r="J632" s="14"/>
      <c r="K632" s="14"/>
      <c r="L632" s="14"/>
      <c r="M632" s="14"/>
      <c r="N632" s="14"/>
      <c r="O632" s="14"/>
      <c r="P632" s="14"/>
      <c r="Q632" s="14"/>
      <c r="R632" s="14"/>
      <c r="S632" s="14"/>
      <c r="T632" s="14"/>
      <c r="U632" s="14"/>
      <c r="V632" s="101"/>
    </row>
    <row r="633">
      <c r="A633" s="45"/>
      <c r="B633" s="14"/>
      <c r="C633" s="14"/>
      <c r="D633" s="14"/>
      <c r="E633" s="14"/>
      <c r="F633" s="14"/>
      <c r="G633" s="45"/>
      <c r="H633" s="14"/>
      <c r="I633" s="14"/>
      <c r="J633" s="14"/>
      <c r="K633" s="14"/>
      <c r="L633" s="14"/>
      <c r="M633" s="14"/>
      <c r="N633" s="14"/>
      <c r="O633" s="14"/>
      <c r="P633" s="14"/>
      <c r="Q633" s="14"/>
      <c r="R633" s="14"/>
      <c r="S633" s="14"/>
      <c r="T633" s="14"/>
      <c r="U633" s="14"/>
      <c r="V633" s="101"/>
    </row>
    <row r="634">
      <c r="A634" s="45"/>
      <c r="B634" s="14"/>
      <c r="C634" s="14"/>
      <c r="D634" s="14"/>
      <c r="E634" s="14"/>
      <c r="F634" s="14"/>
      <c r="G634" s="45"/>
      <c r="H634" s="14"/>
      <c r="I634" s="14"/>
      <c r="J634" s="14"/>
      <c r="K634" s="14"/>
      <c r="L634" s="14"/>
      <c r="M634" s="14"/>
      <c r="N634" s="14"/>
      <c r="O634" s="14"/>
      <c r="P634" s="14"/>
      <c r="Q634" s="14"/>
      <c r="R634" s="14"/>
      <c r="S634" s="14"/>
      <c r="T634" s="14"/>
      <c r="U634" s="14"/>
      <c r="V634" s="101"/>
    </row>
    <row r="635">
      <c r="A635" s="45"/>
      <c r="B635" s="14"/>
      <c r="C635" s="14"/>
      <c r="D635" s="14"/>
      <c r="E635" s="14"/>
      <c r="F635" s="14"/>
      <c r="G635" s="45"/>
      <c r="H635" s="14"/>
      <c r="I635" s="14"/>
      <c r="J635" s="14"/>
      <c r="K635" s="14"/>
      <c r="L635" s="14"/>
      <c r="M635" s="14"/>
      <c r="N635" s="14"/>
      <c r="O635" s="14"/>
      <c r="P635" s="14"/>
      <c r="Q635" s="14"/>
      <c r="R635" s="14"/>
      <c r="S635" s="14"/>
      <c r="T635" s="14"/>
      <c r="U635" s="14"/>
      <c r="V635" s="101"/>
    </row>
    <row r="636">
      <c r="A636" s="45"/>
      <c r="B636" s="14"/>
      <c r="C636" s="14"/>
      <c r="D636" s="14"/>
      <c r="E636" s="14"/>
      <c r="F636" s="14"/>
      <c r="G636" s="45"/>
      <c r="H636" s="14"/>
      <c r="I636" s="14"/>
      <c r="J636" s="14"/>
      <c r="K636" s="14"/>
      <c r="L636" s="14"/>
      <c r="M636" s="14"/>
      <c r="N636" s="14"/>
      <c r="O636" s="14"/>
      <c r="P636" s="14"/>
      <c r="Q636" s="14"/>
      <c r="R636" s="14"/>
      <c r="S636" s="14"/>
      <c r="T636" s="14"/>
      <c r="U636" s="14"/>
      <c r="V636" s="101"/>
    </row>
    <row r="637">
      <c r="A637" s="45"/>
      <c r="B637" s="14"/>
      <c r="C637" s="14"/>
      <c r="D637" s="14"/>
      <c r="E637" s="14"/>
      <c r="F637" s="14"/>
      <c r="G637" s="45"/>
      <c r="H637" s="14"/>
      <c r="I637" s="14"/>
      <c r="J637" s="14"/>
      <c r="K637" s="14"/>
      <c r="L637" s="14"/>
      <c r="M637" s="14"/>
      <c r="N637" s="14"/>
      <c r="O637" s="14"/>
      <c r="P637" s="14"/>
      <c r="Q637" s="14"/>
      <c r="R637" s="14"/>
      <c r="S637" s="14"/>
      <c r="T637" s="14"/>
      <c r="U637" s="14"/>
      <c r="V637" s="101"/>
    </row>
    <row r="638">
      <c r="A638" s="45"/>
      <c r="B638" s="14"/>
      <c r="C638" s="14"/>
      <c r="D638" s="14"/>
      <c r="E638" s="14"/>
      <c r="F638" s="14"/>
      <c r="G638" s="45"/>
      <c r="H638" s="14"/>
      <c r="I638" s="14"/>
      <c r="J638" s="14"/>
      <c r="K638" s="14"/>
      <c r="L638" s="14"/>
      <c r="M638" s="14"/>
      <c r="N638" s="14"/>
      <c r="O638" s="14"/>
      <c r="P638" s="14"/>
      <c r="Q638" s="14"/>
      <c r="R638" s="14"/>
      <c r="S638" s="14"/>
      <c r="T638" s="14"/>
      <c r="U638" s="14"/>
      <c r="V638" s="101"/>
    </row>
    <row r="639">
      <c r="A639" s="45"/>
      <c r="B639" s="14"/>
      <c r="C639" s="14"/>
      <c r="D639" s="14"/>
      <c r="E639" s="14"/>
      <c r="F639" s="14"/>
      <c r="G639" s="45"/>
      <c r="H639" s="14"/>
      <c r="I639" s="14"/>
      <c r="J639" s="14"/>
      <c r="K639" s="14"/>
      <c r="L639" s="14"/>
      <c r="M639" s="14"/>
      <c r="N639" s="14"/>
      <c r="O639" s="14"/>
      <c r="P639" s="14"/>
      <c r="Q639" s="14"/>
      <c r="R639" s="14"/>
      <c r="S639" s="14"/>
      <c r="T639" s="14"/>
      <c r="U639" s="14"/>
      <c r="V639" s="101"/>
    </row>
    <row r="640">
      <c r="A640" s="45"/>
      <c r="B640" s="14"/>
      <c r="C640" s="14"/>
      <c r="D640" s="14"/>
      <c r="E640" s="14"/>
      <c r="F640" s="14"/>
      <c r="G640" s="45"/>
      <c r="H640" s="14"/>
      <c r="I640" s="14"/>
      <c r="J640" s="14"/>
      <c r="K640" s="14"/>
      <c r="L640" s="14"/>
      <c r="M640" s="14"/>
      <c r="N640" s="14"/>
      <c r="O640" s="14"/>
      <c r="P640" s="14"/>
      <c r="Q640" s="14"/>
      <c r="R640" s="14"/>
      <c r="S640" s="14"/>
      <c r="T640" s="14"/>
      <c r="U640" s="14"/>
      <c r="V640" s="101"/>
    </row>
    <row r="641">
      <c r="A641" s="45"/>
      <c r="B641" s="14"/>
      <c r="C641" s="14"/>
      <c r="D641" s="14"/>
      <c r="E641" s="14"/>
      <c r="F641" s="14"/>
      <c r="G641" s="45"/>
      <c r="H641" s="14"/>
      <c r="I641" s="14"/>
      <c r="J641" s="14"/>
      <c r="K641" s="14"/>
      <c r="L641" s="14"/>
      <c r="M641" s="14"/>
      <c r="N641" s="14"/>
      <c r="O641" s="14"/>
      <c r="P641" s="14"/>
      <c r="Q641" s="14"/>
      <c r="R641" s="14"/>
      <c r="S641" s="14"/>
      <c r="T641" s="14"/>
      <c r="U641" s="14"/>
      <c r="V641" s="101"/>
    </row>
    <row r="642">
      <c r="A642" s="45"/>
      <c r="B642" s="14"/>
      <c r="C642" s="14"/>
      <c r="D642" s="14"/>
      <c r="E642" s="14"/>
      <c r="F642" s="14"/>
      <c r="G642" s="45"/>
      <c r="H642" s="14"/>
      <c r="I642" s="14"/>
      <c r="J642" s="14"/>
      <c r="K642" s="14"/>
      <c r="L642" s="14"/>
      <c r="M642" s="14"/>
      <c r="N642" s="14"/>
      <c r="O642" s="14"/>
      <c r="P642" s="14"/>
      <c r="Q642" s="14"/>
      <c r="R642" s="14"/>
      <c r="S642" s="14"/>
      <c r="T642" s="14"/>
      <c r="U642" s="14"/>
      <c r="V642" s="101"/>
    </row>
    <row r="643">
      <c r="A643" s="45"/>
      <c r="B643" s="14"/>
      <c r="C643" s="14"/>
      <c r="D643" s="14"/>
      <c r="E643" s="14"/>
      <c r="F643" s="14"/>
      <c r="G643" s="45"/>
      <c r="H643" s="14"/>
      <c r="I643" s="14"/>
      <c r="J643" s="14"/>
      <c r="K643" s="14"/>
      <c r="L643" s="14"/>
      <c r="M643" s="14"/>
      <c r="N643" s="14"/>
      <c r="O643" s="14"/>
      <c r="P643" s="14"/>
      <c r="Q643" s="14"/>
      <c r="R643" s="14"/>
      <c r="S643" s="14"/>
      <c r="T643" s="14"/>
      <c r="U643" s="14"/>
      <c r="V643" s="101"/>
    </row>
    <row r="644">
      <c r="A644" s="45"/>
      <c r="B644" s="14"/>
      <c r="C644" s="14"/>
      <c r="D644" s="14"/>
      <c r="E644" s="14"/>
      <c r="F644" s="14"/>
      <c r="G644" s="45"/>
      <c r="H644" s="14"/>
      <c r="I644" s="14"/>
      <c r="J644" s="14"/>
      <c r="K644" s="14"/>
      <c r="L644" s="14"/>
      <c r="M644" s="14"/>
      <c r="N644" s="14"/>
      <c r="O644" s="14"/>
      <c r="P644" s="14"/>
      <c r="Q644" s="14"/>
      <c r="R644" s="14"/>
      <c r="S644" s="14"/>
      <c r="T644" s="14"/>
      <c r="U644" s="14"/>
      <c r="V644" s="101"/>
    </row>
    <row r="645">
      <c r="A645" s="45"/>
      <c r="B645" s="14"/>
      <c r="C645" s="14"/>
      <c r="D645" s="14"/>
      <c r="E645" s="14"/>
      <c r="F645" s="14"/>
      <c r="G645" s="45"/>
      <c r="H645" s="14"/>
      <c r="I645" s="14"/>
      <c r="J645" s="14"/>
      <c r="K645" s="14"/>
      <c r="L645" s="14"/>
      <c r="M645" s="14"/>
      <c r="N645" s="14"/>
      <c r="O645" s="14"/>
      <c r="P645" s="14"/>
      <c r="Q645" s="14"/>
      <c r="R645" s="14"/>
      <c r="S645" s="14"/>
      <c r="T645" s="14"/>
      <c r="U645" s="14"/>
      <c r="V645" s="101"/>
    </row>
    <row r="646">
      <c r="A646" s="45"/>
      <c r="B646" s="14"/>
      <c r="C646" s="14"/>
      <c r="D646" s="14"/>
      <c r="E646" s="14"/>
      <c r="F646" s="14"/>
      <c r="G646" s="45"/>
      <c r="H646" s="14"/>
      <c r="I646" s="14"/>
      <c r="J646" s="14"/>
      <c r="K646" s="14"/>
      <c r="L646" s="14"/>
      <c r="M646" s="14"/>
      <c r="N646" s="14"/>
      <c r="O646" s="14"/>
      <c r="P646" s="14"/>
      <c r="Q646" s="14"/>
      <c r="R646" s="14"/>
      <c r="S646" s="14"/>
      <c r="T646" s="14"/>
      <c r="U646" s="14"/>
      <c r="V646" s="101"/>
    </row>
    <row r="647">
      <c r="A647" s="45"/>
      <c r="B647" s="14"/>
      <c r="C647" s="14"/>
      <c r="D647" s="14"/>
      <c r="E647" s="14"/>
      <c r="F647" s="14"/>
      <c r="G647" s="45"/>
      <c r="H647" s="14"/>
      <c r="I647" s="14"/>
      <c r="J647" s="14"/>
      <c r="K647" s="14"/>
      <c r="L647" s="14"/>
      <c r="M647" s="14"/>
      <c r="N647" s="14"/>
      <c r="O647" s="14"/>
      <c r="P647" s="14"/>
      <c r="Q647" s="14"/>
      <c r="R647" s="14"/>
      <c r="S647" s="14"/>
      <c r="T647" s="14"/>
      <c r="U647" s="14"/>
      <c r="V647" s="101"/>
    </row>
    <row r="648">
      <c r="A648" s="45"/>
      <c r="B648" s="14"/>
      <c r="C648" s="14"/>
      <c r="D648" s="14"/>
      <c r="E648" s="14"/>
      <c r="F648" s="14"/>
      <c r="G648" s="45"/>
      <c r="H648" s="14"/>
      <c r="I648" s="14"/>
      <c r="J648" s="14"/>
      <c r="K648" s="14"/>
      <c r="L648" s="14"/>
      <c r="M648" s="14"/>
      <c r="N648" s="14"/>
      <c r="O648" s="14"/>
      <c r="P648" s="14"/>
      <c r="Q648" s="14"/>
      <c r="R648" s="14"/>
      <c r="S648" s="14"/>
      <c r="T648" s="14"/>
      <c r="U648" s="14"/>
      <c r="V648" s="101"/>
    </row>
    <row r="649">
      <c r="A649" s="45"/>
      <c r="B649" s="14"/>
      <c r="C649" s="14"/>
      <c r="D649" s="14"/>
      <c r="E649" s="14"/>
      <c r="F649" s="14"/>
      <c r="G649" s="45"/>
      <c r="H649" s="14"/>
      <c r="I649" s="14"/>
      <c r="J649" s="14"/>
      <c r="K649" s="14"/>
      <c r="L649" s="14"/>
      <c r="M649" s="14"/>
      <c r="N649" s="14"/>
      <c r="O649" s="14"/>
      <c r="P649" s="14"/>
      <c r="Q649" s="14"/>
      <c r="R649" s="14"/>
      <c r="S649" s="14"/>
      <c r="T649" s="14"/>
      <c r="U649" s="14"/>
      <c r="V649" s="101"/>
    </row>
    <row r="650">
      <c r="A650" s="45"/>
      <c r="B650" s="14"/>
      <c r="C650" s="14"/>
      <c r="D650" s="14"/>
      <c r="E650" s="14"/>
      <c r="F650" s="14"/>
      <c r="G650" s="45"/>
      <c r="H650" s="14"/>
      <c r="I650" s="14"/>
      <c r="J650" s="14"/>
      <c r="K650" s="14"/>
      <c r="L650" s="14"/>
      <c r="M650" s="14"/>
      <c r="N650" s="14"/>
      <c r="O650" s="14"/>
      <c r="P650" s="14"/>
      <c r="Q650" s="14"/>
      <c r="R650" s="14"/>
      <c r="S650" s="14"/>
      <c r="T650" s="14"/>
      <c r="U650" s="14"/>
      <c r="V650" s="101"/>
    </row>
    <row r="651">
      <c r="A651" s="45"/>
      <c r="B651" s="14"/>
      <c r="C651" s="14"/>
      <c r="D651" s="14"/>
      <c r="E651" s="14"/>
      <c r="F651" s="14"/>
      <c r="G651" s="45"/>
      <c r="H651" s="14"/>
      <c r="I651" s="14"/>
      <c r="J651" s="14"/>
      <c r="K651" s="14"/>
      <c r="L651" s="14"/>
      <c r="M651" s="14"/>
      <c r="N651" s="14"/>
      <c r="O651" s="14"/>
      <c r="P651" s="14"/>
      <c r="Q651" s="14"/>
      <c r="R651" s="14"/>
      <c r="S651" s="14"/>
      <c r="T651" s="14"/>
      <c r="U651" s="14"/>
      <c r="V651" s="101"/>
    </row>
    <row r="652">
      <c r="A652" s="45"/>
      <c r="B652" s="14"/>
      <c r="C652" s="14"/>
      <c r="D652" s="14"/>
      <c r="E652" s="14"/>
      <c r="F652" s="14"/>
      <c r="G652" s="45"/>
      <c r="H652" s="14"/>
      <c r="I652" s="14"/>
      <c r="J652" s="14"/>
      <c r="K652" s="14"/>
      <c r="L652" s="14"/>
      <c r="M652" s="14"/>
      <c r="N652" s="14"/>
      <c r="O652" s="14"/>
      <c r="P652" s="14"/>
      <c r="Q652" s="14"/>
      <c r="R652" s="14"/>
      <c r="S652" s="14"/>
      <c r="T652" s="14"/>
      <c r="U652" s="14"/>
      <c r="V652" s="101"/>
    </row>
    <row r="653">
      <c r="A653" s="45"/>
      <c r="B653" s="14"/>
      <c r="C653" s="14"/>
      <c r="D653" s="14"/>
      <c r="E653" s="14"/>
      <c r="F653" s="14"/>
      <c r="G653" s="45"/>
      <c r="H653" s="14"/>
      <c r="I653" s="14"/>
      <c r="J653" s="14"/>
      <c r="K653" s="14"/>
      <c r="L653" s="14"/>
      <c r="M653" s="14"/>
      <c r="N653" s="14"/>
      <c r="O653" s="14"/>
      <c r="P653" s="14"/>
      <c r="Q653" s="14"/>
      <c r="R653" s="14"/>
      <c r="S653" s="14"/>
      <c r="T653" s="14"/>
      <c r="U653" s="14"/>
      <c r="V653" s="101"/>
    </row>
    <row r="654">
      <c r="A654" s="45"/>
      <c r="B654" s="14"/>
      <c r="C654" s="14"/>
      <c r="D654" s="14"/>
      <c r="E654" s="14"/>
      <c r="F654" s="14"/>
      <c r="G654" s="45"/>
      <c r="H654" s="14"/>
      <c r="I654" s="14"/>
      <c r="J654" s="14"/>
      <c r="K654" s="14"/>
      <c r="L654" s="14"/>
      <c r="M654" s="14"/>
      <c r="N654" s="14"/>
      <c r="O654" s="14"/>
      <c r="P654" s="14"/>
      <c r="Q654" s="14"/>
      <c r="R654" s="14"/>
      <c r="S654" s="14"/>
      <c r="T654" s="14"/>
      <c r="U654" s="14"/>
      <c r="V654" s="101"/>
    </row>
    <row r="655">
      <c r="A655" s="45"/>
      <c r="B655" s="14"/>
      <c r="C655" s="14"/>
      <c r="D655" s="14"/>
      <c r="E655" s="14"/>
      <c r="F655" s="14"/>
      <c r="G655" s="45"/>
      <c r="H655" s="14"/>
      <c r="I655" s="14"/>
      <c r="J655" s="14"/>
      <c r="K655" s="14"/>
      <c r="L655" s="14"/>
      <c r="M655" s="14"/>
      <c r="N655" s="14"/>
      <c r="O655" s="14"/>
      <c r="P655" s="14"/>
      <c r="Q655" s="14"/>
      <c r="R655" s="14"/>
      <c r="S655" s="14"/>
      <c r="T655" s="14"/>
      <c r="U655" s="14"/>
      <c r="V655" s="101"/>
    </row>
    <row r="656">
      <c r="A656" s="45"/>
      <c r="B656" s="14"/>
      <c r="C656" s="14"/>
      <c r="D656" s="14"/>
      <c r="E656" s="14"/>
      <c r="F656" s="14"/>
      <c r="G656" s="45"/>
      <c r="H656" s="14"/>
      <c r="I656" s="14"/>
      <c r="J656" s="14"/>
      <c r="K656" s="14"/>
      <c r="L656" s="14"/>
      <c r="M656" s="14"/>
      <c r="N656" s="14"/>
      <c r="O656" s="14"/>
      <c r="P656" s="14"/>
      <c r="Q656" s="14"/>
      <c r="R656" s="14"/>
      <c r="S656" s="14"/>
      <c r="T656" s="14"/>
      <c r="U656" s="14"/>
      <c r="V656" s="101"/>
    </row>
    <row r="657">
      <c r="A657" s="45"/>
      <c r="B657" s="14"/>
      <c r="C657" s="14"/>
      <c r="D657" s="14"/>
      <c r="E657" s="14"/>
      <c r="F657" s="14"/>
      <c r="G657" s="45"/>
      <c r="H657" s="14"/>
      <c r="I657" s="14"/>
      <c r="J657" s="14"/>
      <c r="K657" s="14"/>
      <c r="L657" s="14"/>
      <c r="M657" s="14"/>
      <c r="N657" s="14"/>
      <c r="O657" s="14"/>
      <c r="P657" s="14"/>
      <c r="Q657" s="14"/>
      <c r="R657" s="14"/>
      <c r="S657" s="14"/>
      <c r="T657" s="14"/>
      <c r="U657" s="14"/>
      <c r="V657" s="101"/>
    </row>
    <row r="658">
      <c r="A658" s="45"/>
      <c r="B658" s="14"/>
      <c r="C658" s="14"/>
      <c r="D658" s="14"/>
      <c r="E658" s="14"/>
      <c r="F658" s="14"/>
      <c r="G658" s="45"/>
      <c r="H658" s="14"/>
      <c r="I658" s="14"/>
      <c r="J658" s="14"/>
      <c r="K658" s="14"/>
      <c r="L658" s="14"/>
      <c r="M658" s="14"/>
      <c r="N658" s="14"/>
      <c r="O658" s="14"/>
      <c r="P658" s="14"/>
      <c r="Q658" s="14"/>
      <c r="R658" s="14"/>
      <c r="S658" s="14"/>
      <c r="T658" s="14"/>
      <c r="U658" s="14"/>
      <c r="V658" s="101"/>
    </row>
    <row r="659">
      <c r="A659" s="45"/>
      <c r="B659" s="14"/>
      <c r="C659" s="14"/>
      <c r="D659" s="14"/>
      <c r="E659" s="14"/>
      <c r="F659" s="14"/>
      <c r="G659" s="45"/>
      <c r="H659" s="14"/>
      <c r="I659" s="14"/>
      <c r="J659" s="14"/>
      <c r="K659" s="14"/>
      <c r="L659" s="14"/>
      <c r="M659" s="14"/>
      <c r="N659" s="14"/>
      <c r="O659" s="14"/>
      <c r="P659" s="14"/>
      <c r="Q659" s="14"/>
      <c r="R659" s="14"/>
      <c r="S659" s="14"/>
      <c r="T659" s="14"/>
      <c r="U659" s="14"/>
      <c r="V659" s="101"/>
    </row>
    <row r="660">
      <c r="A660" s="45"/>
      <c r="B660" s="14"/>
      <c r="C660" s="14"/>
      <c r="D660" s="14"/>
      <c r="E660" s="14"/>
      <c r="F660" s="14"/>
      <c r="G660" s="45"/>
      <c r="H660" s="14"/>
      <c r="I660" s="14"/>
      <c r="J660" s="14"/>
      <c r="K660" s="14"/>
      <c r="L660" s="14"/>
      <c r="M660" s="14"/>
      <c r="N660" s="14"/>
      <c r="O660" s="14"/>
      <c r="P660" s="14"/>
      <c r="Q660" s="14"/>
      <c r="R660" s="14"/>
      <c r="S660" s="14"/>
      <c r="T660" s="14"/>
      <c r="U660" s="14"/>
      <c r="V660" s="101"/>
    </row>
    <row r="661">
      <c r="A661" s="45"/>
      <c r="B661" s="14"/>
      <c r="C661" s="14"/>
      <c r="D661" s="14"/>
      <c r="E661" s="14"/>
      <c r="F661" s="14"/>
      <c r="G661" s="45"/>
      <c r="H661" s="14"/>
      <c r="I661" s="14"/>
      <c r="J661" s="14"/>
      <c r="K661" s="14"/>
      <c r="L661" s="14"/>
      <c r="M661" s="14"/>
      <c r="N661" s="14"/>
      <c r="O661" s="14"/>
      <c r="P661" s="14"/>
      <c r="Q661" s="14"/>
      <c r="R661" s="14"/>
      <c r="S661" s="14"/>
      <c r="T661" s="14"/>
      <c r="U661" s="14"/>
      <c r="V661" s="101"/>
    </row>
    <row r="662">
      <c r="A662" s="45"/>
      <c r="B662" s="14"/>
      <c r="C662" s="14"/>
      <c r="D662" s="14"/>
      <c r="E662" s="14"/>
      <c r="F662" s="14"/>
      <c r="G662" s="45"/>
      <c r="H662" s="14"/>
      <c r="I662" s="14"/>
      <c r="J662" s="14"/>
      <c r="K662" s="14"/>
      <c r="L662" s="14"/>
      <c r="M662" s="14"/>
      <c r="N662" s="14"/>
      <c r="O662" s="14"/>
      <c r="P662" s="14"/>
      <c r="Q662" s="14"/>
      <c r="R662" s="14"/>
      <c r="S662" s="14"/>
      <c r="T662" s="14"/>
      <c r="U662" s="14"/>
      <c r="V662" s="101"/>
    </row>
    <row r="663">
      <c r="A663" s="45"/>
      <c r="B663" s="14"/>
      <c r="C663" s="14"/>
      <c r="D663" s="14"/>
      <c r="E663" s="14"/>
      <c r="F663" s="14"/>
      <c r="G663" s="45"/>
      <c r="H663" s="14"/>
      <c r="I663" s="14"/>
      <c r="J663" s="14"/>
      <c r="K663" s="14"/>
      <c r="L663" s="14"/>
      <c r="M663" s="14"/>
      <c r="N663" s="14"/>
      <c r="O663" s="14"/>
      <c r="P663" s="14"/>
      <c r="Q663" s="14"/>
      <c r="R663" s="14"/>
      <c r="S663" s="14"/>
      <c r="T663" s="14"/>
      <c r="U663" s="14"/>
      <c r="V663" s="101"/>
    </row>
    <row r="664">
      <c r="A664" s="45"/>
      <c r="B664" s="14"/>
      <c r="C664" s="14"/>
      <c r="D664" s="14"/>
      <c r="E664" s="14"/>
      <c r="F664" s="14"/>
      <c r="G664" s="45"/>
      <c r="H664" s="14"/>
      <c r="I664" s="14"/>
      <c r="J664" s="14"/>
      <c r="K664" s="14"/>
      <c r="L664" s="14"/>
      <c r="M664" s="14"/>
      <c r="N664" s="14"/>
      <c r="O664" s="14"/>
      <c r="P664" s="14"/>
      <c r="Q664" s="14"/>
      <c r="R664" s="14"/>
      <c r="S664" s="14"/>
      <c r="T664" s="14"/>
      <c r="U664" s="14"/>
      <c r="V664" s="101"/>
    </row>
    <row r="665">
      <c r="A665" s="45"/>
      <c r="B665" s="14"/>
      <c r="C665" s="14"/>
      <c r="D665" s="14"/>
      <c r="E665" s="14"/>
      <c r="F665" s="14"/>
      <c r="G665" s="45"/>
      <c r="H665" s="14"/>
      <c r="I665" s="14"/>
      <c r="J665" s="14"/>
      <c r="K665" s="14"/>
      <c r="L665" s="14"/>
      <c r="M665" s="14"/>
      <c r="N665" s="14"/>
      <c r="O665" s="14"/>
      <c r="P665" s="14"/>
      <c r="Q665" s="14"/>
      <c r="R665" s="14"/>
      <c r="S665" s="14"/>
      <c r="T665" s="14"/>
      <c r="U665" s="14"/>
      <c r="V665" s="101"/>
    </row>
    <row r="666">
      <c r="A666" s="45"/>
      <c r="B666" s="14"/>
      <c r="C666" s="14"/>
      <c r="D666" s="14"/>
      <c r="E666" s="14"/>
      <c r="F666" s="14"/>
      <c r="G666" s="45"/>
      <c r="H666" s="14"/>
      <c r="I666" s="14"/>
      <c r="J666" s="14"/>
      <c r="K666" s="14"/>
      <c r="L666" s="14"/>
      <c r="M666" s="14"/>
      <c r="N666" s="14"/>
      <c r="O666" s="14"/>
      <c r="P666" s="14"/>
      <c r="Q666" s="14"/>
      <c r="R666" s="14"/>
      <c r="S666" s="14"/>
      <c r="T666" s="14"/>
      <c r="U666" s="14"/>
      <c r="V666" s="101"/>
    </row>
    <row r="667">
      <c r="A667" s="45"/>
      <c r="B667" s="14"/>
      <c r="C667" s="14"/>
      <c r="D667" s="14"/>
      <c r="E667" s="14"/>
      <c r="F667" s="14"/>
      <c r="G667" s="45"/>
      <c r="H667" s="14"/>
      <c r="I667" s="14"/>
      <c r="J667" s="14"/>
      <c r="K667" s="14"/>
      <c r="L667" s="14"/>
      <c r="M667" s="14"/>
      <c r="N667" s="14"/>
      <c r="O667" s="14"/>
      <c r="P667" s="14"/>
      <c r="Q667" s="14"/>
      <c r="R667" s="14"/>
      <c r="S667" s="14"/>
      <c r="T667" s="14"/>
      <c r="U667" s="14"/>
      <c r="V667" s="101"/>
    </row>
    <row r="668">
      <c r="A668" s="45"/>
      <c r="B668" s="14"/>
      <c r="C668" s="14"/>
      <c r="D668" s="14"/>
      <c r="E668" s="14"/>
      <c r="F668" s="14"/>
      <c r="G668" s="45"/>
      <c r="H668" s="14"/>
      <c r="I668" s="14"/>
      <c r="J668" s="14"/>
      <c r="K668" s="14"/>
      <c r="L668" s="14"/>
      <c r="M668" s="14"/>
      <c r="N668" s="14"/>
      <c r="O668" s="14"/>
      <c r="P668" s="14"/>
      <c r="Q668" s="14"/>
      <c r="R668" s="14"/>
      <c r="S668" s="14"/>
      <c r="T668" s="14"/>
      <c r="U668" s="14"/>
      <c r="V668" s="101"/>
    </row>
    <row r="669">
      <c r="A669" s="45"/>
      <c r="B669" s="14"/>
      <c r="C669" s="14"/>
      <c r="D669" s="14"/>
      <c r="E669" s="14"/>
      <c r="F669" s="14"/>
      <c r="G669" s="45"/>
      <c r="H669" s="14"/>
      <c r="I669" s="14"/>
      <c r="J669" s="14"/>
      <c r="K669" s="14"/>
      <c r="L669" s="14"/>
      <c r="M669" s="14"/>
      <c r="N669" s="14"/>
      <c r="O669" s="14"/>
      <c r="P669" s="14"/>
      <c r="Q669" s="14"/>
      <c r="R669" s="14"/>
      <c r="S669" s="14"/>
      <c r="T669" s="14"/>
      <c r="U669" s="14"/>
      <c r="V669" s="101"/>
    </row>
    <row r="670">
      <c r="A670" s="45"/>
      <c r="B670" s="14"/>
      <c r="C670" s="14"/>
      <c r="D670" s="14"/>
      <c r="E670" s="14"/>
      <c r="F670" s="14"/>
      <c r="G670" s="45"/>
      <c r="H670" s="14"/>
      <c r="I670" s="14"/>
      <c r="J670" s="14"/>
      <c r="K670" s="14"/>
      <c r="L670" s="14"/>
      <c r="M670" s="14"/>
      <c r="N670" s="14"/>
      <c r="O670" s="14"/>
      <c r="P670" s="14"/>
      <c r="Q670" s="14"/>
      <c r="R670" s="14"/>
      <c r="S670" s="14"/>
      <c r="T670" s="14"/>
      <c r="U670" s="14"/>
      <c r="V670" s="101"/>
    </row>
    <row r="671">
      <c r="A671" s="45"/>
      <c r="B671" s="14"/>
      <c r="C671" s="14"/>
      <c r="D671" s="14"/>
      <c r="E671" s="14"/>
      <c r="F671" s="14"/>
      <c r="G671" s="45"/>
      <c r="H671" s="14"/>
      <c r="I671" s="14"/>
      <c r="J671" s="14"/>
      <c r="K671" s="14"/>
      <c r="L671" s="14"/>
      <c r="M671" s="14"/>
      <c r="N671" s="14"/>
      <c r="O671" s="14"/>
      <c r="P671" s="14"/>
      <c r="Q671" s="14"/>
      <c r="R671" s="14"/>
      <c r="S671" s="14"/>
      <c r="T671" s="14"/>
      <c r="U671" s="14"/>
      <c r="V671" s="101"/>
    </row>
    <row r="672">
      <c r="A672" s="45"/>
      <c r="B672" s="14"/>
      <c r="C672" s="14"/>
      <c r="D672" s="14"/>
      <c r="E672" s="14"/>
      <c r="F672" s="14"/>
      <c r="G672" s="45"/>
      <c r="H672" s="14"/>
      <c r="I672" s="14"/>
      <c r="J672" s="14"/>
      <c r="K672" s="14"/>
      <c r="L672" s="14"/>
      <c r="M672" s="14"/>
      <c r="N672" s="14"/>
      <c r="O672" s="14"/>
      <c r="P672" s="14"/>
      <c r="Q672" s="14"/>
      <c r="R672" s="14"/>
      <c r="S672" s="14"/>
      <c r="T672" s="14"/>
      <c r="U672" s="14"/>
      <c r="V672" s="101"/>
    </row>
    <row r="673">
      <c r="A673" s="45"/>
      <c r="B673" s="14"/>
      <c r="C673" s="14"/>
      <c r="D673" s="14"/>
      <c r="E673" s="14"/>
      <c r="F673" s="14"/>
      <c r="G673" s="45"/>
      <c r="H673" s="14"/>
      <c r="I673" s="14"/>
      <c r="J673" s="14"/>
      <c r="K673" s="14"/>
      <c r="L673" s="14"/>
      <c r="M673" s="14"/>
      <c r="N673" s="14"/>
      <c r="O673" s="14"/>
      <c r="P673" s="14"/>
      <c r="Q673" s="14"/>
      <c r="R673" s="14"/>
      <c r="S673" s="14"/>
      <c r="T673" s="14"/>
      <c r="U673" s="14"/>
      <c r="V673" s="101"/>
    </row>
    <row r="674">
      <c r="A674" s="45"/>
      <c r="B674" s="14"/>
      <c r="C674" s="14"/>
      <c r="D674" s="14"/>
      <c r="E674" s="14"/>
      <c r="F674" s="14"/>
      <c r="G674" s="45"/>
      <c r="H674" s="14"/>
      <c r="I674" s="14"/>
      <c r="J674" s="14"/>
      <c r="K674" s="14"/>
      <c r="L674" s="14"/>
      <c r="M674" s="14"/>
      <c r="N674" s="14"/>
      <c r="O674" s="14"/>
      <c r="P674" s="14"/>
      <c r="Q674" s="14"/>
      <c r="R674" s="14"/>
      <c r="S674" s="14"/>
      <c r="T674" s="14"/>
      <c r="U674" s="14"/>
      <c r="V674" s="101"/>
    </row>
    <row r="675">
      <c r="A675" s="45"/>
      <c r="B675" s="14"/>
      <c r="C675" s="14"/>
      <c r="D675" s="14"/>
      <c r="E675" s="14"/>
      <c r="F675" s="14"/>
      <c r="G675" s="45"/>
      <c r="H675" s="14"/>
      <c r="I675" s="14"/>
      <c r="J675" s="14"/>
      <c r="K675" s="14"/>
      <c r="L675" s="14"/>
      <c r="M675" s="14"/>
      <c r="N675" s="14"/>
      <c r="O675" s="14"/>
      <c r="P675" s="14"/>
      <c r="Q675" s="14"/>
      <c r="R675" s="14"/>
      <c r="S675" s="14"/>
      <c r="T675" s="14"/>
      <c r="U675" s="14"/>
      <c r="V675" s="101"/>
    </row>
    <row r="676">
      <c r="A676" s="45"/>
      <c r="B676" s="14"/>
      <c r="C676" s="14"/>
      <c r="D676" s="14"/>
      <c r="E676" s="14"/>
      <c r="F676" s="14"/>
      <c r="G676" s="45"/>
      <c r="H676" s="14"/>
      <c r="I676" s="14"/>
      <c r="J676" s="14"/>
      <c r="K676" s="14"/>
      <c r="L676" s="14"/>
      <c r="M676" s="14"/>
      <c r="N676" s="14"/>
      <c r="O676" s="14"/>
      <c r="P676" s="14"/>
      <c r="Q676" s="14"/>
      <c r="R676" s="14"/>
      <c r="S676" s="14"/>
      <c r="T676" s="14"/>
      <c r="U676" s="14"/>
      <c r="V676" s="101"/>
    </row>
    <row r="677">
      <c r="A677" s="45"/>
      <c r="B677" s="14"/>
      <c r="C677" s="14"/>
      <c r="D677" s="14"/>
      <c r="E677" s="14"/>
      <c r="F677" s="14"/>
      <c r="G677" s="45"/>
      <c r="H677" s="14"/>
      <c r="I677" s="14"/>
      <c r="J677" s="14"/>
      <c r="K677" s="14"/>
      <c r="L677" s="14"/>
      <c r="M677" s="14"/>
      <c r="N677" s="14"/>
      <c r="O677" s="14"/>
      <c r="P677" s="14"/>
      <c r="Q677" s="14"/>
      <c r="R677" s="14"/>
      <c r="S677" s="14"/>
      <c r="T677" s="14"/>
      <c r="U677" s="14"/>
      <c r="V677" s="101"/>
    </row>
    <row r="678">
      <c r="A678" s="45"/>
      <c r="B678" s="14"/>
      <c r="C678" s="14"/>
      <c r="D678" s="14"/>
      <c r="E678" s="14"/>
      <c r="F678" s="14"/>
      <c r="G678" s="45"/>
      <c r="H678" s="14"/>
      <c r="I678" s="14"/>
      <c r="J678" s="14"/>
      <c r="K678" s="14"/>
      <c r="L678" s="14"/>
      <c r="M678" s="14"/>
      <c r="N678" s="14"/>
      <c r="O678" s="14"/>
      <c r="P678" s="14"/>
      <c r="Q678" s="14"/>
      <c r="R678" s="14"/>
      <c r="S678" s="14"/>
      <c r="T678" s="14"/>
      <c r="U678" s="14"/>
      <c r="V678" s="101"/>
    </row>
    <row r="679">
      <c r="A679" s="45"/>
      <c r="B679" s="14"/>
      <c r="C679" s="14"/>
      <c r="D679" s="14"/>
      <c r="E679" s="14"/>
      <c r="F679" s="14"/>
      <c r="G679" s="45"/>
      <c r="H679" s="14"/>
      <c r="I679" s="14"/>
      <c r="J679" s="14"/>
      <c r="K679" s="14"/>
      <c r="L679" s="14"/>
      <c r="M679" s="14"/>
      <c r="N679" s="14"/>
      <c r="O679" s="14"/>
      <c r="P679" s="14"/>
      <c r="Q679" s="14"/>
      <c r="R679" s="14"/>
      <c r="S679" s="14"/>
      <c r="T679" s="14"/>
      <c r="U679" s="14"/>
      <c r="V679" s="101"/>
    </row>
    <row r="680">
      <c r="A680" s="45"/>
      <c r="B680" s="14"/>
      <c r="C680" s="14"/>
      <c r="D680" s="14"/>
      <c r="E680" s="14"/>
      <c r="F680" s="14"/>
      <c r="G680" s="45"/>
      <c r="H680" s="14"/>
      <c r="I680" s="14"/>
      <c r="J680" s="14"/>
      <c r="K680" s="14"/>
      <c r="L680" s="14"/>
      <c r="M680" s="14"/>
      <c r="N680" s="14"/>
      <c r="O680" s="14"/>
      <c r="P680" s="14"/>
      <c r="Q680" s="14"/>
      <c r="R680" s="14"/>
      <c r="S680" s="14"/>
      <c r="T680" s="14"/>
      <c r="U680" s="14"/>
      <c r="V680" s="101"/>
    </row>
    <row r="681">
      <c r="A681" s="45"/>
      <c r="B681" s="14"/>
      <c r="C681" s="14"/>
      <c r="D681" s="14"/>
      <c r="E681" s="14"/>
      <c r="F681" s="14"/>
      <c r="G681" s="45"/>
      <c r="H681" s="14"/>
      <c r="I681" s="14"/>
      <c r="J681" s="14"/>
      <c r="K681" s="14"/>
      <c r="L681" s="14"/>
      <c r="M681" s="14"/>
      <c r="N681" s="14"/>
      <c r="O681" s="14"/>
      <c r="P681" s="14"/>
      <c r="Q681" s="14"/>
      <c r="R681" s="14"/>
      <c r="S681" s="14"/>
      <c r="T681" s="14"/>
      <c r="U681" s="14"/>
      <c r="V681" s="101"/>
    </row>
    <row r="682">
      <c r="A682" s="45"/>
      <c r="B682" s="14"/>
      <c r="C682" s="14"/>
      <c r="D682" s="14"/>
      <c r="E682" s="14"/>
      <c r="F682" s="14"/>
      <c r="G682" s="45"/>
      <c r="H682" s="14"/>
      <c r="I682" s="14"/>
      <c r="J682" s="14"/>
      <c r="K682" s="14"/>
      <c r="L682" s="14"/>
      <c r="M682" s="14"/>
      <c r="N682" s="14"/>
      <c r="O682" s="14"/>
      <c r="P682" s="14"/>
      <c r="Q682" s="14"/>
      <c r="R682" s="14"/>
      <c r="S682" s="14"/>
      <c r="T682" s="14"/>
      <c r="U682" s="14"/>
      <c r="V682" s="101"/>
    </row>
    <row r="683">
      <c r="A683" s="45"/>
      <c r="B683" s="14"/>
      <c r="C683" s="14"/>
      <c r="D683" s="14"/>
      <c r="E683" s="14"/>
      <c r="F683" s="14"/>
      <c r="G683" s="45"/>
      <c r="H683" s="14"/>
      <c r="I683" s="14"/>
      <c r="J683" s="14"/>
      <c r="K683" s="14"/>
      <c r="L683" s="14"/>
      <c r="M683" s="14"/>
      <c r="N683" s="14"/>
      <c r="O683" s="14"/>
      <c r="P683" s="14"/>
      <c r="Q683" s="14"/>
      <c r="R683" s="14"/>
      <c r="S683" s="14"/>
      <c r="T683" s="14"/>
      <c r="U683" s="14"/>
      <c r="V683" s="101"/>
    </row>
    <row r="684">
      <c r="A684" s="45"/>
      <c r="B684" s="14"/>
      <c r="C684" s="14"/>
      <c r="D684" s="14"/>
      <c r="E684" s="14"/>
      <c r="F684" s="14"/>
      <c r="G684" s="45"/>
      <c r="H684" s="14"/>
      <c r="I684" s="14"/>
      <c r="J684" s="14"/>
      <c r="K684" s="14"/>
      <c r="L684" s="14"/>
      <c r="M684" s="14"/>
      <c r="N684" s="14"/>
      <c r="O684" s="14"/>
      <c r="P684" s="14"/>
      <c r="Q684" s="14"/>
      <c r="R684" s="14"/>
      <c r="S684" s="14"/>
      <c r="T684" s="14"/>
      <c r="U684" s="14"/>
      <c r="V684" s="101"/>
    </row>
    <row r="685">
      <c r="A685" s="45"/>
      <c r="B685" s="14"/>
      <c r="C685" s="14"/>
      <c r="D685" s="14"/>
      <c r="E685" s="14"/>
      <c r="F685" s="14"/>
      <c r="G685" s="45"/>
      <c r="H685" s="14"/>
      <c r="I685" s="14"/>
      <c r="J685" s="14"/>
      <c r="K685" s="14"/>
      <c r="L685" s="14"/>
      <c r="M685" s="14"/>
      <c r="N685" s="14"/>
      <c r="O685" s="14"/>
      <c r="P685" s="14"/>
      <c r="Q685" s="14"/>
      <c r="R685" s="14"/>
      <c r="S685" s="14"/>
      <c r="T685" s="14"/>
      <c r="U685" s="14"/>
      <c r="V685" s="101"/>
    </row>
    <row r="686">
      <c r="A686" s="45"/>
      <c r="B686" s="14"/>
      <c r="C686" s="14"/>
      <c r="D686" s="14"/>
      <c r="E686" s="14"/>
      <c r="F686" s="14"/>
      <c r="G686" s="45"/>
      <c r="H686" s="14"/>
      <c r="I686" s="14"/>
      <c r="J686" s="14"/>
      <c r="K686" s="14"/>
      <c r="L686" s="14"/>
      <c r="M686" s="14"/>
      <c r="N686" s="14"/>
      <c r="O686" s="14"/>
      <c r="P686" s="14"/>
      <c r="Q686" s="14"/>
      <c r="R686" s="14"/>
      <c r="S686" s="14"/>
      <c r="T686" s="14"/>
      <c r="U686" s="14"/>
      <c r="V686" s="101"/>
    </row>
    <row r="687">
      <c r="A687" s="45"/>
      <c r="B687" s="14"/>
      <c r="C687" s="14"/>
      <c r="D687" s="14"/>
      <c r="E687" s="14"/>
      <c r="F687" s="14"/>
      <c r="G687" s="45"/>
      <c r="H687" s="14"/>
      <c r="I687" s="14"/>
      <c r="J687" s="14"/>
      <c r="K687" s="14"/>
      <c r="L687" s="14"/>
      <c r="M687" s="14"/>
      <c r="N687" s="14"/>
      <c r="O687" s="14"/>
      <c r="P687" s="14"/>
      <c r="Q687" s="14"/>
      <c r="R687" s="14"/>
      <c r="S687" s="14"/>
      <c r="T687" s="14"/>
      <c r="U687" s="14"/>
      <c r="V687" s="101"/>
    </row>
    <row r="688">
      <c r="A688" s="45"/>
      <c r="B688" s="14"/>
      <c r="C688" s="14"/>
      <c r="D688" s="14"/>
      <c r="E688" s="14"/>
      <c r="F688" s="14"/>
      <c r="G688" s="45"/>
      <c r="H688" s="14"/>
      <c r="I688" s="14"/>
      <c r="J688" s="14"/>
      <c r="K688" s="14"/>
      <c r="L688" s="14"/>
      <c r="M688" s="14"/>
      <c r="N688" s="14"/>
      <c r="O688" s="14"/>
      <c r="P688" s="14"/>
      <c r="Q688" s="14"/>
      <c r="R688" s="14"/>
      <c r="S688" s="14"/>
      <c r="T688" s="14"/>
      <c r="U688" s="14"/>
      <c r="V688" s="101"/>
    </row>
    <row r="689">
      <c r="A689" s="45"/>
      <c r="B689" s="14"/>
      <c r="C689" s="14"/>
      <c r="D689" s="14"/>
      <c r="E689" s="14"/>
      <c r="F689" s="14"/>
      <c r="G689" s="45"/>
      <c r="H689" s="14"/>
      <c r="I689" s="14"/>
      <c r="J689" s="14"/>
      <c r="K689" s="14"/>
      <c r="L689" s="14"/>
      <c r="M689" s="14"/>
      <c r="N689" s="14"/>
      <c r="O689" s="14"/>
      <c r="P689" s="14"/>
      <c r="Q689" s="14"/>
      <c r="R689" s="14"/>
      <c r="S689" s="14"/>
      <c r="T689" s="14"/>
      <c r="U689" s="14"/>
      <c r="V689" s="101"/>
    </row>
    <row r="690">
      <c r="A690" s="45"/>
      <c r="B690" s="14"/>
      <c r="C690" s="14"/>
      <c r="D690" s="14"/>
      <c r="E690" s="14"/>
      <c r="F690" s="14"/>
      <c r="G690" s="45"/>
      <c r="H690" s="14"/>
      <c r="I690" s="14"/>
      <c r="J690" s="14"/>
      <c r="K690" s="14"/>
      <c r="L690" s="14"/>
      <c r="M690" s="14"/>
      <c r="N690" s="14"/>
      <c r="O690" s="14"/>
      <c r="P690" s="14"/>
      <c r="Q690" s="14"/>
      <c r="R690" s="14"/>
      <c r="S690" s="14"/>
      <c r="T690" s="14"/>
      <c r="U690" s="14"/>
      <c r="V690" s="101"/>
    </row>
    <row r="691">
      <c r="A691" s="45"/>
      <c r="B691" s="14"/>
      <c r="C691" s="14"/>
      <c r="D691" s="14"/>
      <c r="E691" s="14"/>
      <c r="F691" s="14"/>
      <c r="G691" s="45"/>
      <c r="H691" s="14"/>
      <c r="I691" s="14"/>
      <c r="J691" s="14"/>
      <c r="K691" s="14"/>
      <c r="L691" s="14"/>
      <c r="M691" s="14"/>
      <c r="N691" s="14"/>
      <c r="O691" s="14"/>
      <c r="P691" s="14"/>
      <c r="Q691" s="14"/>
      <c r="R691" s="14"/>
      <c r="S691" s="14"/>
      <c r="T691" s="14"/>
      <c r="U691" s="14"/>
      <c r="V691" s="101"/>
    </row>
    <row r="692">
      <c r="A692" s="45"/>
      <c r="B692" s="14"/>
      <c r="C692" s="14"/>
      <c r="D692" s="14"/>
      <c r="E692" s="14"/>
      <c r="F692" s="14"/>
      <c r="G692" s="45"/>
      <c r="H692" s="14"/>
      <c r="I692" s="14"/>
      <c r="J692" s="14"/>
      <c r="K692" s="14"/>
      <c r="L692" s="14"/>
      <c r="M692" s="14"/>
      <c r="N692" s="14"/>
      <c r="O692" s="14"/>
      <c r="P692" s="14"/>
      <c r="Q692" s="14"/>
      <c r="R692" s="14"/>
      <c r="S692" s="14"/>
      <c r="T692" s="14"/>
      <c r="U692" s="14"/>
      <c r="V692" s="101"/>
    </row>
    <row r="693">
      <c r="A693" s="45"/>
      <c r="B693" s="14"/>
      <c r="C693" s="14"/>
      <c r="D693" s="14"/>
      <c r="E693" s="14"/>
      <c r="F693" s="14"/>
      <c r="G693" s="45"/>
      <c r="H693" s="14"/>
      <c r="I693" s="14"/>
      <c r="J693" s="14"/>
      <c r="K693" s="14"/>
      <c r="L693" s="14"/>
      <c r="M693" s="14"/>
      <c r="N693" s="14"/>
      <c r="O693" s="14"/>
      <c r="P693" s="14"/>
      <c r="Q693" s="14"/>
      <c r="R693" s="14"/>
      <c r="S693" s="14"/>
      <c r="T693" s="14"/>
      <c r="U693" s="14"/>
      <c r="V693" s="101"/>
    </row>
    <row r="694">
      <c r="A694" s="45"/>
      <c r="B694" s="14"/>
      <c r="C694" s="14"/>
      <c r="D694" s="14"/>
      <c r="E694" s="14"/>
      <c r="F694" s="14"/>
      <c r="G694" s="45"/>
      <c r="H694" s="14"/>
      <c r="I694" s="14"/>
      <c r="J694" s="14"/>
      <c r="K694" s="14"/>
      <c r="L694" s="14"/>
      <c r="M694" s="14"/>
      <c r="N694" s="14"/>
      <c r="O694" s="14"/>
      <c r="P694" s="14"/>
      <c r="Q694" s="14"/>
      <c r="R694" s="14"/>
      <c r="S694" s="14"/>
      <c r="T694" s="14"/>
      <c r="U694" s="14"/>
      <c r="V694" s="101"/>
    </row>
    <row r="695">
      <c r="A695" s="45"/>
      <c r="B695" s="14"/>
      <c r="C695" s="14"/>
      <c r="D695" s="14"/>
      <c r="E695" s="14"/>
      <c r="F695" s="14"/>
      <c r="G695" s="45"/>
      <c r="H695" s="14"/>
      <c r="I695" s="14"/>
      <c r="J695" s="14"/>
      <c r="K695" s="14"/>
      <c r="L695" s="14"/>
      <c r="M695" s="14"/>
      <c r="N695" s="14"/>
      <c r="O695" s="14"/>
      <c r="P695" s="14"/>
      <c r="Q695" s="14"/>
      <c r="R695" s="14"/>
      <c r="S695" s="14"/>
      <c r="T695" s="14"/>
      <c r="U695" s="14"/>
      <c r="V695" s="101"/>
    </row>
    <row r="696">
      <c r="A696" s="45"/>
      <c r="B696" s="14"/>
      <c r="C696" s="14"/>
      <c r="D696" s="14"/>
      <c r="E696" s="14"/>
      <c r="F696" s="14"/>
      <c r="G696" s="45"/>
      <c r="H696" s="14"/>
      <c r="I696" s="14"/>
      <c r="J696" s="14"/>
      <c r="K696" s="14"/>
      <c r="L696" s="14"/>
      <c r="M696" s="14"/>
      <c r="N696" s="14"/>
      <c r="O696" s="14"/>
      <c r="P696" s="14"/>
      <c r="Q696" s="14"/>
      <c r="R696" s="14"/>
      <c r="S696" s="14"/>
      <c r="T696" s="14"/>
      <c r="U696" s="14"/>
      <c r="V696" s="101"/>
    </row>
    <row r="697">
      <c r="A697" s="45"/>
      <c r="B697" s="14"/>
      <c r="C697" s="14"/>
      <c r="D697" s="14"/>
      <c r="E697" s="14"/>
      <c r="F697" s="14"/>
      <c r="G697" s="45"/>
      <c r="H697" s="14"/>
      <c r="I697" s="14"/>
      <c r="J697" s="14"/>
      <c r="K697" s="14"/>
      <c r="L697" s="14"/>
      <c r="M697" s="14"/>
      <c r="N697" s="14"/>
      <c r="O697" s="14"/>
      <c r="P697" s="14"/>
      <c r="Q697" s="14"/>
      <c r="R697" s="14"/>
      <c r="S697" s="14"/>
      <c r="T697" s="14"/>
      <c r="U697" s="14"/>
      <c r="V697" s="101"/>
    </row>
    <row r="698">
      <c r="A698" s="45"/>
      <c r="B698" s="14"/>
      <c r="C698" s="14"/>
      <c r="D698" s="14"/>
      <c r="E698" s="14"/>
      <c r="F698" s="14"/>
      <c r="G698" s="45"/>
      <c r="H698" s="14"/>
      <c r="I698" s="14"/>
      <c r="J698" s="14"/>
      <c r="K698" s="14"/>
      <c r="L698" s="14"/>
      <c r="M698" s="14"/>
      <c r="N698" s="14"/>
      <c r="O698" s="14"/>
      <c r="P698" s="14"/>
      <c r="Q698" s="14"/>
      <c r="R698" s="14"/>
      <c r="S698" s="14"/>
      <c r="T698" s="14"/>
      <c r="U698" s="14"/>
      <c r="V698" s="101"/>
    </row>
    <row r="699">
      <c r="A699" s="45"/>
      <c r="B699" s="14"/>
      <c r="C699" s="14"/>
      <c r="D699" s="14"/>
      <c r="E699" s="14"/>
      <c r="F699" s="14"/>
      <c r="G699" s="45"/>
      <c r="H699" s="14"/>
      <c r="I699" s="14"/>
      <c r="J699" s="14"/>
      <c r="K699" s="14"/>
      <c r="L699" s="14"/>
      <c r="M699" s="14"/>
      <c r="N699" s="14"/>
      <c r="O699" s="14"/>
      <c r="P699" s="14"/>
      <c r="Q699" s="14"/>
      <c r="R699" s="14"/>
      <c r="S699" s="14"/>
      <c r="T699" s="14"/>
      <c r="U699" s="14"/>
      <c r="V699" s="101"/>
    </row>
    <row r="700">
      <c r="A700" s="45"/>
      <c r="B700" s="14"/>
      <c r="C700" s="14"/>
      <c r="D700" s="14"/>
      <c r="E700" s="14"/>
      <c r="F700" s="14"/>
      <c r="G700" s="45"/>
      <c r="H700" s="14"/>
      <c r="I700" s="14"/>
      <c r="J700" s="14"/>
      <c r="K700" s="14"/>
      <c r="L700" s="14"/>
      <c r="M700" s="14"/>
      <c r="N700" s="14"/>
      <c r="O700" s="14"/>
      <c r="P700" s="14"/>
      <c r="Q700" s="14"/>
      <c r="R700" s="14"/>
      <c r="S700" s="14"/>
      <c r="T700" s="14"/>
      <c r="U700" s="14"/>
      <c r="V700" s="101"/>
    </row>
    <row r="701">
      <c r="A701" s="45"/>
      <c r="B701" s="14"/>
      <c r="C701" s="14"/>
      <c r="D701" s="14"/>
      <c r="E701" s="14"/>
      <c r="F701" s="14"/>
      <c r="G701" s="45"/>
      <c r="H701" s="14"/>
      <c r="I701" s="14"/>
      <c r="J701" s="14"/>
      <c r="K701" s="14"/>
      <c r="L701" s="14"/>
      <c r="M701" s="14"/>
      <c r="N701" s="14"/>
      <c r="O701" s="14"/>
      <c r="P701" s="14"/>
      <c r="Q701" s="14"/>
      <c r="R701" s="14"/>
      <c r="S701" s="14"/>
      <c r="T701" s="14"/>
      <c r="U701" s="14"/>
      <c r="V701" s="101"/>
    </row>
    <row r="702">
      <c r="A702" s="45"/>
      <c r="B702" s="14"/>
      <c r="C702" s="14"/>
      <c r="D702" s="14"/>
      <c r="E702" s="14"/>
      <c r="F702" s="14"/>
      <c r="G702" s="45"/>
      <c r="H702" s="14"/>
      <c r="I702" s="14"/>
      <c r="J702" s="14"/>
      <c r="K702" s="14"/>
      <c r="L702" s="14"/>
      <c r="M702" s="14"/>
      <c r="N702" s="14"/>
      <c r="O702" s="14"/>
      <c r="P702" s="14"/>
      <c r="Q702" s="14"/>
      <c r="R702" s="14"/>
      <c r="S702" s="14"/>
      <c r="T702" s="14"/>
      <c r="U702" s="14"/>
      <c r="V702" s="101"/>
    </row>
    <row r="703">
      <c r="A703" s="45"/>
      <c r="B703" s="14"/>
      <c r="C703" s="14"/>
      <c r="D703" s="14"/>
      <c r="E703" s="14"/>
      <c r="F703" s="14"/>
      <c r="G703" s="45"/>
      <c r="H703" s="14"/>
      <c r="I703" s="14"/>
      <c r="J703" s="14"/>
      <c r="K703" s="14"/>
      <c r="L703" s="14"/>
      <c r="M703" s="14"/>
      <c r="N703" s="14"/>
      <c r="O703" s="14"/>
      <c r="P703" s="14"/>
      <c r="Q703" s="14"/>
      <c r="R703" s="14"/>
      <c r="S703" s="14"/>
      <c r="T703" s="14"/>
      <c r="U703" s="14"/>
      <c r="V703" s="101"/>
    </row>
    <row r="704">
      <c r="A704" s="45"/>
      <c r="B704" s="14"/>
      <c r="C704" s="14"/>
      <c r="D704" s="14"/>
      <c r="E704" s="14"/>
      <c r="F704" s="14"/>
      <c r="G704" s="45"/>
      <c r="H704" s="14"/>
      <c r="I704" s="14"/>
      <c r="J704" s="14"/>
      <c r="K704" s="14"/>
      <c r="L704" s="14"/>
      <c r="M704" s="14"/>
      <c r="N704" s="14"/>
      <c r="O704" s="14"/>
      <c r="P704" s="14"/>
      <c r="Q704" s="14"/>
      <c r="R704" s="14"/>
      <c r="S704" s="14"/>
      <c r="T704" s="14"/>
      <c r="U704" s="14"/>
      <c r="V704" s="101"/>
    </row>
    <row r="705">
      <c r="A705" s="45"/>
      <c r="B705" s="14"/>
      <c r="C705" s="14"/>
      <c r="D705" s="14"/>
      <c r="E705" s="14"/>
      <c r="F705" s="14"/>
      <c r="G705" s="45"/>
      <c r="H705" s="14"/>
      <c r="I705" s="14"/>
      <c r="J705" s="14"/>
      <c r="K705" s="14"/>
      <c r="L705" s="14"/>
      <c r="M705" s="14"/>
      <c r="N705" s="14"/>
      <c r="O705" s="14"/>
      <c r="P705" s="14"/>
      <c r="Q705" s="14"/>
      <c r="R705" s="14"/>
      <c r="S705" s="14"/>
      <c r="T705" s="14"/>
      <c r="U705" s="14"/>
      <c r="V705" s="101"/>
    </row>
    <row r="706">
      <c r="A706" s="45"/>
      <c r="B706" s="14"/>
      <c r="C706" s="14"/>
      <c r="D706" s="14"/>
      <c r="E706" s="14"/>
      <c r="F706" s="14"/>
      <c r="G706" s="45"/>
      <c r="H706" s="14"/>
      <c r="I706" s="14"/>
      <c r="J706" s="14"/>
      <c r="K706" s="14"/>
      <c r="L706" s="14"/>
      <c r="M706" s="14"/>
      <c r="N706" s="14"/>
      <c r="O706" s="14"/>
      <c r="P706" s="14"/>
      <c r="Q706" s="14"/>
      <c r="R706" s="14"/>
      <c r="S706" s="14"/>
      <c r="T706" s="14"/>
      <c r="U706" s="14"/>
      <c r="V706" s="101"/>
    </row>
    <row r="707">
      <c r="A707" s="45"/>
      <c r="B707" s="14"/>
      <c r="C707" s="14"/>
      <c r="D707" s="14"/>
      <c r="E707" s="14"/>
      <c r="F707" s="14"/>
      <c r="G707" s="45"/>
      <c r="H707" s="14"/>
      <c r="I707" s="14"/>
      <c r="J707" s="14"/>
      <c r="K707" s="14"/>
      <c r="L707" s="14"/>
      <c r="M707" s="14"/>
      <c r="N707" s="14"/>
      <c r="O707" s="14"/>
      <c r="P707" s="14"/>
      <c r="Q707" s="14"/>
      <c r="R707" s="14"/>
      <c r="S707" s="14"/>
      <c r="T707" s="14"/>
      <c r="U707" s="14"/>
      <c r="V707" s="101"/>
    </row>
    <row r="708">
      <c r="A708" s="45"/>
      <c r="B708" s="14"/>
      <c r="C708" s="14"/>
      <c r="D708" s="14"/>
      <c r="E708" s="14"/>
      <c r="F708" s="14"/>
      <c r="G708" s="45"/>
      <c r="H708" s="14"/>
      <c r="I708" s="14"/>
      <c r="J708" s="14"/>
      <c r="K708" s="14"/>
      <c r="L708" s="14"/>
      <c r="M708" s="14"/>
      <c r="N708" s="14"/>
      <c r="O708" s="14"/>
      <c r="P708" s="14"/>
      <c r="Q708" s="14"/>
      <c r="R708" s="14"/>
      <c r="S708" s="14"/>
      <c r="T708" s="14"/>
      <c r="U708" s="14"/>
      <c r="V708" s="101"/>
    </row>
    <row r="709">
      <c r="A709" s="45"/>
      <c r="B709" s="14"/>
      <c r="C709" s="14"/>
      <c r="D709" s="14"/>
      <c r="E709" s="14"/>
      <c r="F709" s="14"/>
      <c r="G709" s="45"/>
      <c r="H709" s="14"/>
      <c r="I709" s="14"/>
      <c r="J709" s="14"/>
      <c r="K709" s="14"/>
      <c r="L709" s="14"/>
      <c r="M709" s="14"/>
      <c r="N709" s="14"/>
      <c r="O709" s="14"/>
      <c r="P709" s="14"/>
      <c r="Q709" s="14"/>
      <c r="R709" s="14"/>
      <c r="S709" s="14"/>
      <c r="T709" s="14"/>
      <c r="U709" s="14"/>
      <c r="V709" s="101"/>
    </row>
    <row r="710">
      <c r="A710" s="45"/>
      <c r="B710" s="14"/>
      <c r="C710" s="14"/>
      <c r="D710" s="14"/>
      <c r="E710" s="14"/>
      <c r="F710" s="14"/>
      <c r="G710" s="45"/>
      <c r="H710" s="14"/>
      <c r="I710" s="14"/>
      <c r="J710" s="14"/>
      <c r="K710" s="14"/>
      <c r="L710" s="14"/>
      <c r="M710" s="14"/>
      <c r="N710" s="14"/>
      <c r="O710" s="14"/>
      <c r="P710" s="14"/>
      <c r="Q710" s="14"/>
      <c r="R710" s="14"/>
      <c r="S710" s="14"/>
      <c r="T710" s="14"/>
      <c r="U710" s="14"/>
      <c r="V710" s="101"/>
    </row>
    <row r="711">
      <c r="A711" s="45"/>
      <c r="B711" s="14"/>
      <c r="C711" s="14"/>
      <c r="D711" s="14"/>
      <c r="E711" s="14"/>
      <c r="F711" s="14"/>
      <c r="G711" s="45"/>
      <c r="H711" s="14"/>
      <c r="I711" s="14"/>
      <c r="J711" s="14"/>
      <c r="K711" s="14"/>
      <c r="L711" s="14"/>
      <c r="M711" s="14"/>
      <c r="N711" s="14"/>
      <c r="O711" s="14"/>
      <c r="P711" s="14"/>
      <c r="Q711" s="14"/>
      <c r="R711" s="14"/>
      <c r="S711" s="14"/>
      <c r="T711" s="14"/>
      <c r="U711" s="14"/>
      <c r="V711" s="101"/>
    </row>
    <row r="712">
      <c r="A712" s="45"/>
      <c r="B712" s="14"/>
      <c r="C712" s="14"/>
      <c r="D712" s="14"/>
      <c r="E712" s="14"/>
      <c r="F712" s="14"/>
      <c r="G712" s="45"/>
      <c r="H712" s="14"/>
      <c r="I712" s="14"/>
      <c r="J712" s="14"/>
      <c r="K712" s="14"/>
      <c r="L712" s="14"/>
      <c r="M712" s="14"/>
      <c r="N712" s="14"/>
      <c r="O712" s="14"/>
      <c r="P712" s="14"/>
      <c r="Q712" s="14"/>
      <c r="R712" s="14"/>
      <c r="S712" s="14"/>
      <c r="T712" s="14"/>
      <c r="U712" s="14"/>
      <c r="V712" s="101"/>
    </row>
    <row r="713">
      <c r="A713" s="45"/>
      <c r="B713" s="14"/>
      <c r="C713" s="14"/>
      <c r="D713" s="14"/>
      <c r="E713" s="14"/>
      <c r="F713" s="14"/>
      <c r="G713" s="45"/>
      <c r="H713" s="14"/>
      <c r="I713" s="14"/>
      <c r="J713" s="14"/>
      <c r="K713" s="14"/>
      <c r="L713" s="14"/>
      <c r="M713" s="14"/>
      <c r="N713" s="14"/>
      <c r="O713" s="14"/>
      <c r="P713" s="14"/>
      <c r="Q713" s="14"/>
      <c r="R713" s="14"/>
      <c r="S713" s="14"/>
      <c r="T713" s="14"/>
      <c r="U713" s="14"/>
      <c r="V713" s="101"/>
    </row>
    <row r="714">
      <c r="A714" s="45"/>
      <c r="B714" s="14"/>
      <c r="C714" s="14"/>
      <c r="D714" s="14"/>
      <c r="E714" s="14"/>
      <c r="F714" s="14"/>
      <c r="G714" s="45"/>
      <c r="H714" s="14"/>
      <c r="I714" s="14"/>
      <c r="J714" s="14"/>
      <c r="K714" s="14"/>
      <c r="L714" s="14"/>
      <c r="M714" s="14"/>
      <c r="N714" s="14"/>
      <c r="O714" s="14"/>
      <c r="P714" s="14"/>
      <c r="Q714" s="14"/>
      <c r="R714" s="14"/>
      <c r="S714" s="14"/>
      <c r="T714" s="14"/>
      <c r="U714" s="14"/>
      <c r="V714" s="101"/>
    </row>
    <row r="715">
      <c r="A715" s="45"/>
      <c r="B715" s="14"/>
      <c r="C715" s="14"/>
      <c r="D715" s="14"/>
      <c r="E715" s="14"/>
      <c r="F715" s="14"/>
      <c r="G715" s="45"/>
      <c r="H715" s="14"/>
      <c r="I715" s="14"/>
      <c r="J715" s="14"/>
      <c r="K715" s="14"/>
      <c r="L715" s="14"/>
      <c r="M715" s="14"/>
      <c r="N715" s="14"/>
      <c r="O715" s="14"/>
      <c r="P715" s="14"/>
      <c r="Q715" s="14"/>
      <c r="R715" s="14"/>
      <c r="S715" s="14"/>
      <c r="T715" s="14"/>
      <c r="U715" s="14"/>
      <c r="V715" s="101"/>
    </row>
    <row r="716">
      <c r="A716" s="45"/>
      <c r="B716" s="14"/>
      <c r="C716" s="14"/>
      <c r="D716" s="14"/>
      <c r="E716" s="14"/>
      <c r="F716" s="14"/>
      <c r="G716" s="45"/>
      <c r="H716" s="14"/>
      <c r="I716" s="14"/>
      <c r="J716" s="14"/>
      <c r="K716" s="14"/>
      <c r="L716" s="14"/>
      <c r="M716" s="14"/>
      <c r="N716" s="14"/>
      <c r="O716" s="14"/>
      <c r="P716" s="14"/>
      <c r="Q716" s="14"/>
      <c r="R716" s="14"/>
      <c r="S716" s="14"/>
      <c r="T716" s="14"/>
      <c r="U716" s="14"/>
      <c r="V716" s="101"/>
    </row>
    <row r="717">
      <c r="A717" s="45"/>
      <c r="B717" s="14"/>
      <c r="C717" s="14"/>
      <c r="D717" s="14"/>
      <c r="E717" s="14"/>
      <c r="F717" s="14"/>
      <c r="G717" s="45"/>
      <c r="H717" s="14"/>
      <c r="I717" s="14"/>
      <c r="J717" s="14"/>
      <c r="K717" s="14"/>
      <c r="L717" s="14"/>
      <c r="M717" s="14"/>
      <c r="N717" s="14"/>
      <c r="O717" s="14"/>
      <c r="P717" s="14"/>
      <c r="Q717" s="14"/>
      <c r="R717" s="14"/>
      <c r="S717" s="14"/>
      <c r="T717" s="14"/>
      <c r="U717" s="14"/>
      <c r="V717" s="101"/>
    </row>
    <row r="718">
      <c r="A718" s="45"/>
      <c r="B718" s="14"/>
      <c r="C718" s="14"/>
      <c r="D718" s="14"/>
      <c r="E718" s="14"/>
      <c r="F718" s="14"/>
      <c r="G718" s="45"/>
      <c r="H718" s="14"/>
      <c r="I718" s="14"/>
      <c r="J718" s="14"/>
      <c r="K718" s="14"/>
      <c r="L718" s="14"/>
      <c r="M718" s="14"/>
      <c r="N718" s="14"/>
      <c r="O718" s="14"/>
      <c r="P718" s="14"/>
      <c r="Q718" s="14"/>
      <c r="R718" s="14"/>
      <c r="S718" s="14"/>
      <c r="T718" s="14"/>
      <c r="U718" s="14"/>
      <c r="V718" s="101"/>
    </row>
    <row r="719">
      <c r="A719" s="45"/>
      <c r="B719" s="14"/>
      <c r="C719" s="14"/>
      <c r="D719" s="14"/>
      <c r="E719" s="14"/>
      <c r="F719" s="14"/>
      <c r="G719" s="45"/>
      <c r="H719" s="14"/>
      <c r="I719" s="14"/>
      <c r="J719" s="14"/>
      <c r="K719" s="14"/>
      <c r="L719" s="14"/>
      <c r="M719" s="14"/>
      <c r="N719" s="14"/>
      <c r="O719" s="14"/>
      <c r="P719" s="14"/>
      <c r="Q719" s="14"/>
      <c r="R719" s="14"/>
      <c r="S719" s="14"/>
      <c r="T719" s="14"/>
      <c r="U719" s="14"/>
      <c r="V719" s="101"/>
    </row>
    <row r="720">
      <c r="A720" s="45"/>
      <c r="B720" s="14"/>
      <c r="C720" s="14"/>
      <c r="D720" s="14"/>
      <c r="E720" s="14"/>
      <c r="F720" s="14"/>
      <c r="G720" s="45"/>
      <c r="H720" s="14"/>
      <c r="I720" s="14"/>
      <c r="J720" s="14"/>
      <c r="K720" s="14"/>
      <c r="L720" s="14"/>
      <c r="M720" s="14"/>
      <c r="N720" s="14"/>
      <c r="O720" s="14"/>
      <c r="P720" s="14"/>
      <c r="Q720" s="14"/>
      <c r="R720" s="14"/>
      <c r="S720" s="14"/>
      <c r="T720" s="14"/>
      <c r="U720" s="14"/>
      <c r="V720" s="101"/>
    </row>
    <row r="721">
      <c r="A721" s="45"/>
      <c r="B721" s="14"/>
      <c r="C721" s="14"/>
      <c r="D721" s="14"/>
      <c r="E721" s="14"/>
      <c r="F721" s="14"/>
      <c r="G721" s="45"/>
      <c r="H721" s="14"/>
      <c r="I721" s="14"/>
      <c r="J721" s="14"/>
      <c r="K721" s="14"/>
      <c r="L721" s="14"/>
      <c r="M721" s="14"/>
      <c r="N721" s="14"/>
      <c r="O721" s="14"/>
      <c r="P721" s="14"/>
      <c r="Q721" s="14"/>
      <c r="R721" s="14"/>
      <c r="S721" s="14"/>
      <c r="T721" s="14"/>
      <c r="U721" s="14"/>
      <c r="V721" s="101"/>
    </row>
    <row r="722">
      <c r="A722" s="45"/>
      <c r="B722" s="14"/>
      <c r="C722" s="14"/>
      <c r="D722" s="14"/>
      <c r="E722" s="14"/>
      <c r="F722" s="14"/>
      <c r="G722" s="45"/>
      <c r="H722" s="14"/>
      <c r="I722" s="14"/>
      <c r="J722" s="14"/>
      <c r="K722" s="14"/>
      <c r="L722" s="14"/>
      <c r="M722" s="14"/>
      <c r="N722" s="14"/>
      <c r="O722" s="14"/>
      <c r="P722" s="14"/>
      <c r="Q722" s="14"/>
      <c r="R722" s="14"/>
      <c r="S722" s="14"/>
      <c r="T722" s="14"/>
      <c r="U722" s="14"/>
      <c r="V722" s="101"/>
    </row>
    <row r="723">
      <c r="A723" s="45"/>
      <c r="B723" s="14"/>
      <c r="C723" s="14"/>
      <c r="D723" s="14"/>
      <c r="E723" s="14"/>
      <c r="F723" s="14"/>
      <c r="G723" s="45"/>
      <c r="H723" s="14"/>
      <c r="I723" s="14"/>
      <c r="J723" s="14"/>
      <c r="K723" s="14"/>
      <c r="L723" s="14"/>
      <c r="M723" s="14"/>
      <c r="N723" s="14"/>
      <c r="O723" s="14"/>
      <c r="P723" s="14"/>
      <c r="Q723" s="14"/>
      <c r="R723" s="14"/>
      <c r="S723" s="14"/>
      <c r="T723" s="14"/>
      <c r="U723" s="14"/>
      <c r="V723" s="101"/>
    </row>
    <row r="724">
      <c r="A724" s="45"/>
      <c r="B724" s="14"/>
      <c r="C724" s="14"/>
      <c r="D724" s="14"/>
      <c r="E724" s="14"/>
      <c r="F724" s="14"/>
      <c r="G724" s="45"/>
      <c r="H724" s="14"/>
      <c r="I724" s="14"/>
      <c r="J724" s="14"/>
      <c r="K724" s="14"/>
      <c r="L724" s="14"/>
      <c r="M724" s="14"/>
      <c r="N724" s="14"/>
      <c r="O724" s="14"/>
      <c r="P724" s="14"/>
      <c r="Q724" s="14"/>
      <c r="R724" s="14"/>
      <c r="S724" s="14"/>
      <c r="T724" s="14"/>
      <c r="U724" s="14"/>
      <c r="V724" s="101"/>
    </row>
    <row r="725">
      <c r="A725" s="45"/>
      <c r="B725" s="14"/>
      <c r="C725" s="14"/>
      <c r="D725" s="14"/>
      <c r="E725" s="14"/>
      <c r="F725" s="14"/>
      <c r="G725" s="45"/>
      <c r="H725" s="14"/>
      <c r="I725" s="14"/>
      <c r="J725" s="14"/>
      <c r="K725" s="14"/>
      <c r="L725" s="14"/>
      <c r="M725" s="14"/>
      <c r="N725" s="14"/>
      <c r="O725" s="14"/>
      <c r="P725" s="14"/>
      <c r="Q725" s="14"/>
      <c r="R725" s="14"/>
      <c r="S725" s="14"/>
      <c r="T725" s="14"/>
      <c r="U725" s="14"/>
      <c r="V725" s="101"/>
    </row>
    <row r="726">
      <c r="A726" s="45"/>
      <c r="B726" s="14"/>
      <c r="C726" s="14"/>
      <c r="D726" s="14"/>
      <c r="E726" s="14"/>
      <c r="F726" s="14"/>
      <c r="G726" s="45"/>
      <c r="H726" s="14"/>
      <c r="I726" s="14"/>
      <c r="J726" s="14"/>
      <c r="K726" s="14"/>
      <c r="L726" s="14"/>
      <c r="M726" s="14"/>
      <c r="N726" s="14"/>
      <c r="O726" s="14"/>
      <c r="P726" s="14"/>
      <c r="Q726" s="14"/>
      <c r="R726" s="14"/>
      <c r="S726" s="14"/>
      <c r="T726" s="14"/>
      <c r="U726" s="14"/>
      <c r="V726" s="101"/>
    </row>
    <row r="727">
      <c r="A727" s="45"/>
      <c r="B727" s="14"/>
      <c r="C727" s="14"/>
      <c r="D727" s="14"/>
      <c r="E727" s="14"/>
      <c r="F727" s="14"/>
      <c r="G727" s="45"/>
      <c r="H727" s="14"/>
      <c r="I727" s="14"/>
      <c r="J727" s="14"/>
      <c r="K727" s="14"/>
      <c r="L727" s="14"/>
      <c r="M727" s="14"/>
      <c r="N727" s="14"/>
      <c r="O727" s="14"/>
      <c r="P727" s="14"/>
      <c r="Q727" s="14"/>
      <c r="R727" s="14"/>
      <c r="S727" s="14"/>
      <c r="T727" s="14"/>
      <c r="U727" s="14"/>
      <c r="V727" s="101"/>
    </row>
    <row r="728">
      <c r="A728" s="45"/>
      <c r="B728" s="14"/>
      <c r="C728" s="14"/>
      <c r="D728" s="14"/>
      <c r="E728" s="14"/>
      <c r="F728" s="14"/>
      <c r="G728" s="45"/>
      <c r="H728" s="14"/>
      <c r="I728" s="14"/>
      <c r="J728" s="14"/>
      <c r="K728" s="14"/>
      <c r="L728" s="14"/>
      <c r="M728" s="14"/>
      <c r="N728" s="14"/>
      <c r="O728" s="14"/>
      <c r="P728" s="14"/>
      <c r="Q728" s="14"/>
      <c r="R728" s="14"/>
      <c r="S728" s="14"/>
      <c r="T728" s="14"/>
      <c r="U728" s="14"/>
      <c r="V728" s="101"/>
    </row>
    <row r="729">
      <c r="A729" s="45"/>
      <c r="B729" s="14"/>
      <c r="C729" s="14"/>
      <c r="D729" s="14"/>
      <c r="E729" s="14"/>
      <c r="F729" s="14"/>
      <c r="G729" s="45"/>
      <c r="H729" s="14"/>
      <c r="I729" s="14"/>
      <c r="J729" s="14"/>
      <c r="K729" s="14"/>
      <c r="L729" s="14"/>
      <c r="M729" s="14"/>
      <c r="N729" s="14"/>
      <c r="O729" s="14"/>
      <c r="P729" s="14"/>
      <c r="Q729" s="14"/>
      <c r="R729" s="14"/>
      <c r="S729" s="14"/>
      <c r="T729" s="14"/>
      <c r="U729" s="14"/>
      <c r="V729" s="101"/>
    </row>
    <row r="730">
      <c r="A730" s="45"/>
      <c r="B730" s="14"/>
      <c r="C730" s="14"/>
      <c r="D730" s="14"/>
      <c r="E730" s="14"/>
      <c r="F730" s="14"/>
      <c r="G730" s="45"/>
      <c r="H730" s="14"/>
      <c r="I730" s="14"/>
      <c r="J730" s="14"/>
      <c r="K730" s="14"/>
      <c r="L730" s="14"/>
      <c r="M730" s="14"/>
      <c r="N730" s="14"/>
      <c r="O730" s="14"/>
      <c r="P730" s="14"/>
      <c r="Q730" s="14"/>
      <c r="R730" s="14"/>
      <c r="S730" s="14"/>
      <c r="T730" s="14"/>
      <c r="U730" s="14"/>
      <c r="V730" s="101"/>
    </row>
    <row r="731">
      <c r="A731" s="45"/>
      <c r="B731" s="14"/>
      <c r="C731" s="14"/>
      <c r="D731" s="14"/>
      <c r="E731" s="14"/>
      <c r="F731" s="14"/>
      <c r="G731" s="45"/>
      <c r="H731" s="14"/>
      <c r="I731" s="14"/>
      <c r="J731" s="14"/>
      <c r="K731" s="14"/>
      <c r="L731" s="14"/>
      <c r="M731" s="14"/>
      <c r="N731" s="14"/>
      <c r="O731" s="14"/>
      <c r="P731" s="14"/>
      <c r="Q731" s="14"/>
      <c r="R731" s="14"/>
      <c r="S731" s="14"/>
      <c r="T731" s="14"/>
      <c r="U731" s="14"/>
      <c r="V731" s="101"/>
    </row>
    <row r="732">
      <c r="A732" s="45"/>
      <c r="B732" s="14"/>
      <c r="C732" s="14"/>
      <c r="D732" s="14"/>
      <c r="E732" s="14"/>
      <c r="F732" s="14"/>
      <c r="G732" s="45"/>
      <c r="H732" s="14"/>
      <c r="I732" s="14"/>
      <c r="J732" s="14"/>
      <c r="K732" s="14"/>
      <c r="L732" s="14"/>
      <c r="M732" s="14"/>
      <c r="N732" s="14"/>
      <c r="O732" s="14"/>
      <c r="P732" s="14"/>
      <c r="Q732" s="14"/>
      <c r="R732" s="14"/>
      <c r="S732" s="14"/>
      <c r="T732" s="14"/>
      <c r="U732" s="14"/>
      <c r="V732" s="101"/>
    </row>
    <row r="733">
      <c r="A733" s="45"/>
      <c r="B733" s="14"/>
      <c r="C733" s="14"/>
      <c r="D733" s="14"/>
      <c r="E733" s="14"/>
      <c r="F733" s="14"/>
      <c r="G733" s="45"/>
      <c r="H733" s="14"/>
      <c r="I733" s="14"/>
      <c r="J733" s="14"/>
      <c r="K733" s="14"/>
      <c r="L733" s="14"/>
      <c r="M733" s="14"/>
      <c r="N733" s="14"/>
      <c r="O733" s="14"/>
      <c r="P733" s="14"/>
      <c r="Q733" s="14"/>
      <c r="R733" s="14"/>
      <c r="S733" s="14"/>
      <c r="T733" s="14"/>
      <c r="U733" s="14"/>
      <c r="V733" s="101"/>
    </row>
    <row r="734">
      <c r="A734" s="45"/>
      <c r="B734" s="14"/>
      <c r="C734" s="14"/>
      <c r="D734" s="14"/>
      <c r="E734" s="14"/>
      <c r="F734" s="14"/>
      <c r="G734" s="45"/>
      <c r="H734" s="14"/>
      <c r="I734" s="14"/>
      <c r="J734" s="14"/>
      <c r="K734" s="14"/>
      <c r="L734" s="14"/>
      <c r="M734" s="14"/>
      <c r="N734" s="14"/>
      <c r="O734" s="14"/>
      <c r="P734" s="14"/>
      <c r="Q734" s="14"/>
      <c r="R734" s="14"/>
      <c r="S734" s="14"/>
      <c r="T734" s="14"/>
      <c r="U734" s="14"/>
      <c r="V734" s="101"/>
    </row>
    <row r="735">
      <c r="A735" s="45"/>
      <c r="B735" s="14"/>
      <c r="C735" s="14"/>
      <c r="D735" s="14"/>
      <c r="E735" s="14"/>
      <c r="F735" s="14"/>
      <c r="G735" s="45"/>
      <c r="H735" s="14"/>
      <c r="I735" s="14"/>
      <c r="J735" s="14"/>
      <c r="K735" s="14"/>
      <c r="L735" s="14"/>
      <c r="M735" s="14"/>
      <c r="N735" s="14"/>
      <c r="O735" s="14"/>
      <c r="P735" s="14"/>
      <c r="Q735" s="14"/>
      <c r="R735" s="14"/>
      <c r="S735" s="14"/>
      <c r="T735" s="14"/>
      <c r="U735" s="14"/>
      <c r="V735" s="101"/>
    </row>
    <row r="736">
      <c r="A736" s="45"/>
      <c r="B736" s="14"/>
      <c r="C736" s="14"/>
      <c r="D736" s="14"/>
      <c r="E736" s="14"/>
      <c r="F736" s="14"/>
      <c r="G736" s="45"/>
      <c r="H736" s="14"/>
      <c r="I736" s="14"/>
      <c r="J736" s="14"/>
      <c r="K736" s="14"/>
      <c r="L736" s="14"/>
      <c r="M736" s="14"/>
      <c r="N736" s="14"/>
      <c r="O736" s="14"/>
      <c r="P736" s="14"/>
      <c r="Q736" s="14"/>
      <c r="R736" s="14"/>
      <c r="S736" s="14"/>
      <c r="T736" s="14"/>
      <c r="U736" s="14"/>
      <c r="V736" s="101"/>
    </row>
    <row r="737">
      <c r="A737" s="45"/>
      <c r="B737" s="14"/>
      <c r="C737" s="14"/>
      <c r="D737" s="14"/>
      <c r="E737" s="14"/>
      <c r="F737" s="14"/>
      <c r="G737" s="45"/>
      <c r="H737" s="14"/>
      <c r="I737" s="14"/>
      <c r="J737" s="14"/>
      <c r="K737" s="14"/>
      <c r="L737" s="14"/>
      <c r="M737" s="14"/>
      <c r="N737" s="14"/>
      <c r="O737" s="14"/>
      <c r="P737" s="14"/>
      <c r="Q737" s="14"/>
      <c r="R737" s="14"/>
      <c r="S737" s="14"/>
      <c r="T737" s="14"/>
      <c r="U737" s="14"/>
      <c r="V737" s="101"/>
    </row>
    <row r="738">
      <c r="A738" s="45"/>
      <c r="B738" s="14"/>
      <c r="C738" s="14"/>
      <c r="D738" s="14"/>
      <c r="E738" s="14"/>
      <c r="F738" s="14"/>
      <c r="G738" s="45"/>
      <c r="H738" s="14"/>
      <c r="I738" s="14"/>
      <c r="J738" s="14"/>
      <c r="K738" s="14"/>
      <c r="L738" s="14"/>
      <c r="M738" s="14"/>
      <c r="N738" s="14"/>
      <c r="O738" s="14"/>
      <c r="P738" s="14"/>
      <c r="Q738" s="14"/>
      <c r="R738" s="14"/>
      <c r="S738" s="14"/>
      <c r="T738" s="14"/>
      <c r="U738" s="14"/>
      <c r="V738" s="101"/>
    </row>
    <row r="739">
      <c r="A739" s="45"/>
      <c r="B739" s="14"/>
      <c r="C739" s="14"/>
      <c r="D739" s="14"/>
      <c r="E739" s="14"/>
      <c r="F739" s="14"/>
      <c r="G739" s="45"/>
      <c r="H739" s="14"/>
      <c r="I739" s="14"/>
      <c r="J739" s="14"/>
      <c r="K739" s="14"/>
      <c r="L739" s="14"/>
      <c r="M739" s="14"/>
      <c r="N739" s="14"/>
      <c r="O739" s="14"/>
      <c r="P739" s="14"/>
      <c r="Q739" s="14"/>
      <c r="R739" s="14"/>
      <c r="S739" s="14"/>
      <c r="T739" s="14"/>
      <c r="U739" s="14"/>
      <c r="V739" s="101"/>
    </row>
    <row r="740">
      <c r="A740" s="45"/>
      <c r="B740" s="14"/>
      <c r="C740" s="14"/>
      <c r="D740" s="14"/>
      <c r="E740" s="14"/>
      <c r="F740" s="14"/>
      <c r="G740" s="45"/>
      <c r="H740" s="14"/>
      <c r="I740" s="14"/>
      <c r="J740" s="14"/>
      <c r="K740" s="14"/>
      <c r="L740" s="14"/>
      <c r="M740" s="14"/>
      <c r="N740" s="14"/>
      <c r="O740" s="14"/>
      <c r="P740" s="14"/>
      <c r="Q740" s="14"/>
      <c r="R740" s="14"/>
      <c r="S740" s="14"/>
      <c r="T740" s="14"/>
      <c r="U740" s="14"/>
      <c r="V740" s="101"/>
    </row>
    <row r="741">
      <c r="A741" s="45"/>
      <c r="B741" s="14"/>
      <c r="C741" s="14"/>
      <c r="D741" s="14"/>
      <c r="E741" s="14"/>
      <c r="F741" s="14"/>
      <c r="G741" s="45"/>
      <c r="H741" s="14"/>
      <c r="I741" s="14"/>
      <c r="J741" s="14"/>
      <c r="K741" s="14"/>
      <c r="L741" s="14"/>
      <c r="M741" s="14"/>
      <c r="N741" s="14"/>
      <c r="O741" s="14"/>
      <c r="P741" s="14"/>
      <c r="Q741" s="14"/>
      <c r="R741" s="14"/>
      <c r="S741" s="14"/>
      <c r="T741" s="14"/>
      <c r="U741" s="14"/>
      <c r="V741" s="101"/>
    </row>
    <row r="742">
      <c r="A742" s="45"/>
      <c r="B742" s="14"/>
      <c r="C742" s="14"/>
      <c r="D742" s="14"/>
      <c r="E742" s="14"/>
      <c r="F742" s="14"/>
      <c r="G742" s="45"/>
      <c r="H742" s="14"/>
      <c r="I742" s="14"/>
      <c r="J742" s="14"/>
      <c r="K742" s="14"/>
      <c r="L742" s="14"/>
      <c r="M742" s="14"/>
      <c r="N742" s="14"/>
      <c r="O742" s="14"/>
      <c r="P742" s="14"/>
      <c r="Q742" s="14"/>
      <c r="R742" s="14"/>
      <c r="S742" s="14"/>
      <c r="T742" s="14"/>
      <c r="U742" s="14"/>
      <c r="V742" s="101"/>
    </row>
    <row r="743">
      <c r="A743" s="45"/>
      <c r="B743" s="14"/>
      <c r="C743" s="14"/>
      <c r="D743" s="14"/>
      <c r="E743" s="14"/>
      <c r="F743" s="14"/>
      <c r="G743" s="45"/>
      <c r="H743" s="14"/>
      <c r="I743" s="14"/>
      <c r="J743" s="14"/>
      <c r="K743" s="14"/>
      <c r="L743" s="14"/>
      <c r="M743" s="14"/>
      <c r="N743" s="14"/>
      <c r="O743" s="14"/>
      <c r="P743" s="14"/>
      <c r="Q743" s="14"/>
      <c r="R743" s="14"/>
      <c r="S743" s="14"/>
      <c r="T743" s="14"/>
      <c r="U743" s="14"/>
      <c r="V743" s="101"/>
    </row>
    <row r="744">
      <c r="A744" s="45"/>
      <c r="B744" s="14"/>
      <c r="C744" s="14"/>
      <c r="D744" s="14"/>
      <c r="E744" s="14"/>
      <c r="F744" s="14"/>
      <c r="G744" s="45"/>
      <c r="H744" s="14"/>
      <c r="I744" s="14"/>
      <c r="J744" s="14"/>
      <c r="K744" s="14"/>
      <c r="L744" s="14"/>
      <c r="M744" s="14"/>
      <c r="N744" s="14"/>
      <c r="O744" s="14"/>
      <c r="P744" s="14"/>
      <c r="Q744" s="14"/>
      <c r="R744" s="14"/>
      <c r="S744" s="14"/>
      <c r="T744" s="14"/>
      <c r="U744" s="14"/>
      <c r="V744" s="101"/>
    </row>
    <row r="745">
      <c r="A745" s="45"/>
      <c r="B745" s="14"/>
      <c r="C745" s="14"/>
      <c r="D745" s="14"/>
      <c r="E745" s="14"/>
      <c r="F745" s="14"/>
      <c r="G745" s="45"/>
      <c r="H745" s="14"/>
      <c r="I745" s="14"/>
      <c r="J745" s="14"/>
      <c r="K745" s="14"/>
      <c r="L745" s="14"/>
      <c r="M745" s="14"/>
      <c r="N745" s="14"/>
      <c r="O745" s="14"/>
      <c r="P745" s="14"/>
      <c r="Q745" s="14"/>
      <c r="R745" s="14"/>
      <c r="S745" s="14"/>
      <c r="T745" s="14"/>
      <c r="U745" s="14"/>
      <c r="V745" s="101"/>
    </row>
    <row r="746">
      <c r="A746" s="45"/>
      <c r="B746" s="14"/>
      <c r="C746" s="14"/>
      <c r="D746" s="14"/>
      <c r="E746" s="14"/>
      <c r="F746" s="14"/>
      <c r="G746" s="45"/>
      <c r="H746" s="14"/>
      <c r="I746" s="14"/>
      <c r="J746" s="14"/>
      <c r="K746" s="14"/>
      <c r="L746" s="14"/>
      <c r="M746" s="14"/>
      <c r="N746" s="14"/>
      <c r="O746" s="14"/>
      <c r="P746" s="14"/>
      <c r="Q746" s="14"/>
      <c r="R746" s="14"/>
      <c r="S746" s="14"/>
      <c r="T746" s="14"/>
      <c r="U746" s="14"/>
      <c r="V746" s="101"/>
    </row>
    <row r="747">
      <c r="A747" s="45"/>
      <c r="B747" s="14"/>
      <c r="C747" s="14"/>
      <c r="D747" s="14"/>
      <c r="E747" s="14"/>
      <c r="F747" s="14"/>
      <c r="G747" s="45"/>
      <c r="H747" s="14"/>
      <c r="I747" s="14"/>
      <c r="J747" s="14"/>
      <c r="K747" s="14"/>
      <c r="L747" s="14"/>
      <c r="M747" s="14"/>
      <c r="N747" s="14"/>
      <c r="O747" s="14"/>
      <c r="P747" s="14"/>
      <c r="Q747" s="14"/>
      <c r="R747" s="14"/>
      <c r="S747" s="14"/>
      <c r="T747" s="14"/>
      <c r="U747" s="14"/>
      <c r="V747" s="101"/>
    </row>
    <row r="748">
      <c r="A748" s="45"/>
      <c r="B748" s="14"/>
      <c r="C748" s="14"/>
      <c r="D748" s="14"/>
      <c r="E748" s="14"/>
      <c r="F748" s="14"/>
      <c r="G748" s="45"/>
      <c r="H748" s="14"/>
      <c r="I748" s="14"/>
      <c r="J748" s="14"/>
      <c r="K748" s="14"/>
      <c r="L748" s="14"/>
      <c r="M748" s="14"/>
      <c r="N748" s="14"/>
      <c r="O748" s="14"/>
      <c r="P748" s="14"/>
      <c r="Q748" s="14"/>
      <c r="R748" s="14"/>
      <c r="S748" s="14"/>
      <c r="T748" s="14"/>
      <c r="U748" s="14"/>
      <c r="V748" s="101"/>
    </row>
    <row r="749">
      <c r="A749" s="45"/>
      <c r="B749" s="14"/>
      <c r="C749" s="14"/>
      <c r="D749" s="14"/>
      <c r="E749" s="14"/>
      <c r="F749" s="14"/>
      <c r="G749" s="45"/>
      <c r="H749" s="14"/>
      <c r="I749" s="14"/>
      <c r="J749" s="14"/>
      <c r="K749" s="14"/>
      <c r="L749" s="14"/>
      <c r="M749" s="14"/>
      <c r="N749" s="14"/>
      <c r="O749" s="14"/>
      <c r="P749" s="14"/>
      <c r="Q749" s="14"/>
      <c r="R749" s="14"/>
      <c r="S749" s="14"/>
      <c r="T749" s="14"/>
      <c r="U749" s="14"/>
      <c r="V749" s="101"/>
    </row>
    <row r="750">
      <c r="A750" s="45"/>
      <c r="B750" s="14"/>
      <c r="C750" s="14"/>
      <c r="D750" s="14"/>
      <c r="E750" s="14"/>
      <c r="F750" s="14"/>
      <c r="G750" s="45"/>
      <c r="H750" s="14"/>
      <c r="I750" s="14"/>
      <c r="J750" s="14"/>
      <c r="K750" s="14"/>
      <c r="L750" s="14"/>
      <c r="M750" s="14"/>
      <c r="N750" s="14"/>
      <c r="O750" s="14"/>
      <c r="P750" s="14"/>
      <c r="Q750" s="14"/>
      <c r="R750" s="14"/>
      <c r="S750" s="14"/>
      <c r="T750" s="14"/>
      <c r="U750" s="14"/>
      <c r="V750" s="101"/>
    </row>
    <row r="751">
      <c r="A751" s="45"/>
      <c r="B751" s="14"/>
      <c r="C751" s="14"/>
      <c r="D751" s="14"/>
      <c r="E751" s="14"/>
      <c r="F751" s="14"/>
      <c r="G751" s="45"/>
      <c r="H751" s="14"/>
      <c r="I751" s="14"/>
      <c r="J751" s="14"/>
      <c r="K751" s="14"/>
      <c r="L751" s="14"/>
      <c r="M751" s="14"/>
      <c r="N751" s="14"/>
      <c r="O751" s="14"/>
      <c r="P751" s="14"/>
      <c r="Q751" s="14"/>
      <c r="R751" s="14"/>
      <c r="S751" s="14"/>
      <c r="T751" s="14"/>
      <c r="U751" s="14"/>
      <c r="V751" s="101"/>
    </row>
    <row r="752">
      <c r="A752" s="45"/>
      <c r="B752" s="14"/>
      <c r="C752" s="14"/>
      <c r="D752" s="14"/>
      <c r="E752" s="14"/>
      <c r="F752" s="14"/>
      <c r="G752" s="45"/>
      <c r="H752" s="14"/>
      <c r="I752" s="14"/>
      <c r="J752" s="14"/>
      <c r="K752" s="14"/>
      <c r="L752" s="14"/>
      <c r="M752" s="14"/>
      <c r="N752" s="14"/>
      <c r="O752" s="14"/>
      <c r="P752" s="14"/>
      <c r="Q752" s="14"/>
      <c r="R752" s="14"/>
      <c r="S752" s="14"/>
      <c r="T752" s="14"/>
      <c r="U752" s="14"/>
      <c r="V752" s="101"/>
    </row>
    <row r="753">
      <c r="A753" s="45"/>
      <c r="B753" s="14"/>
      <c r="C753" s="14"/>
      <c r="D753" s="14"/>
      <c r="E753" s="14"/>
      <c r="F753" s="14"/>
      <c r="G753" s="45"/>
      <c r="H753" s="14"/>
      <c r="I753" s="14"/>
      <c r="J753" s="14"/>
      <c r="K753" s="14"/>
      <c r="L753" s="14"/>
      <c r="M753" s="14"/>
      <c r="N753" s="14"/>
      <c r="O753" s="14"/>
      <c r="P753" s="14"/>
      <c r="Q753" s="14"/>
      <c r="R753" s="14"/>
      <c r="S753" s="14"/>
      <c r="T753" s="14"/>
      <c r="U753" s="14"/>
      <c r="V753" s="101"/>
    </row>
    <row r="754">
      <c r="A754" s="45"/>
      <c r="B754" s="14"/>
      <c r="C754" s="14"/>
      <c r="D754" s="14"/>
      <c r="E754" s="14"/>
      <c r="F754" s="14"/>
      <c r="G754" s="45"/>
      <c r="H754" s="14"/>
      <c r="I754" s="14"/>
      <c r="J754" s="14"/>
      <c r="K754" s="14"/>
      <c r="L754" s="14"/>
      <c r="M754" s="14"/>
      <c r="N754" s="14"/>
      <c r="O754" s="14"/>
      <c r="P754" s="14"/>
      <c r="Q754" s="14"/>
      <c r="R754" s="14"/>
      <c r="S754" s="14"/>
      <c r="T754" s="14"/>
      <c r="U754" s="14"/>
      <c r="V754" s="101"/>
    </row>
    <row r="755">
      <c r="A755" s="45"/>
      <c r="B755" s="14"/>
      <c r="C755" s="14"/>
      <c r="D755" s="14"/>
      <c r="E755" s="14"/>
      <c r="F755" s="14"/>
      <c r="G755" s="45"/>
      <c r="H755" s="14"/>
      <c r="I755" s="14"/>
      <c r="J755" s="14"/>
      <c r="K755" s="14"/>
      <c r="L755" s="14"/>
      <c r="M755" s="14"/>
      <c r="N755" s="14"/>
      <c r="O755" s="14"/>
      <c r="P755" s="14"/>
      <c r="Q755" s="14"/>
      <c r="R755" s="14"/>
      <c r="S755" s="14"/>
      <c r="T755" s="14"/>
      <c r="U755" s="14"/>
      <c r="V755" s="101"/>
    </row>
    <row r="756">
      <c r="A756" s="45"/>
      <c r="B756" s="14"/>
      <c r="C756" s="14"/>
      <c r="D756" s="14"/>
      <c r="E756" s="14"/>
      <c r="F756" s="14"/>
      <c r="G756" s="45"/>
      <c r="H756" s="14"/>
      <c r="I756" s="14"/>
      <c r="J756" s="14"/>
      <c r="K756" s="14"/>
      <c r="L756" s="14"/>
      <c r="M756" s="14"/>
      <c r="N756" s="14"/>
      <c r="O756" s="14"/>
      <c r="P756" s="14"/>
      <c r="Q756" s="14"/>
      <c r="R756" s="14"/>
      <c r="S756" s="14"/>
      <c r="T756" s="14"/>
      <c r="U756" s="14"/>
      <c r="V756" s="101"/>
    </row>
    <row r="757">
      <c r="A757" s="45"/>
      <c r="B757" s="14"/>
      <c r="C757" s="14"/>
      <c r="D757" s="14"/>
      <c r="E757" s="14"/>
      <c r="F757" s="14"/>
      <c r="G757" s="45"/>
      <c r="H757" s="14"/>
      <c r="I757" s="14"/>
      <c r="J757" s="14"/>
      <c r="K757" s="14"/>
      <c r="L757" s="14"/>
      <c r="M757" s="14"/>
      <c r="N757" s="14"/>
      <c r="O757" s="14"/>
      <c r="P757" s="14"/>
      <c r="Q757" s="14"/>
      <c r="R757" s="14"/>
      <c r="S757" s="14"/>
      <c r="T757" s="14"/>
      <c r="U757" s="14"/>
      <c r="V757" s="101"/>
    </row>
    <row r="758">
      <c r="A758" s="45"/>
      <c r="B758" s="14"/>
      <c r="C758" s="14"/>
      <c r="D758" s="14"/>
      <c r="E758" s="14"/>
      <c r="F758" s="14"/>
      <c r="G758" s="45"/>
      <c r="H758" s="14"/>
      <c r="I758" s="14"/>
      <c r="J758" s="14"/>
      <c r="K758" s="14"/>
      <c r="L758" s="14"/>
      <c r="M758" s="14"/>
      <c r="N758" s="14"/>
      <c r="O758" s="14"/>
      <c r="P758" s="14"/>
      <c r="Q758" s="14"/>
      <c r="R758" s="14"/>
      <c r="S758" s="14"/>
      <c r="T758" s="14"/>
      <c r="U758" s="14"/>
      <c r="V758" s="101"/>
    </row>
    <row r="759">
      <c r="A759" s="45"/>
      <c r="B759" s="14"/>
      <c r="C759" s="14"/>
      <c r="D759" s="14"/>
      <c r="E759" s="14"/>
      <c r="F759" s="14"/>
      <c r="G759" s="45"/>
      <c r="H759" s="14"/>
      <c r="I759" s="14"/>
      <c r="J759" s="14"/>
      <c r="K759" s="14"/>
      <c r="L759" s="14"/>
      <c r="M759" s="14"/>
      <c r="N759" s="14"/>
      <c r="O759" s="14"/>
      <c r="P759" s="14"/>
      <c r="Q759" s="14"/>
      <c r="R759" s="14"/>
      <c r="S759" s="14"/>
      <c r="T759" s="14"/>
      <c r="U759" s="14"/>
      <c r="V759" s="101"/>
    </row>
    <row r="760">
      <c r="A760" s="45"/>
      <c r="B760" s="14"/>
      <c r="C760" s="14"/>
      <c r="D760" s="14"/>
      <c r="E760" s="14"/>
      <c r="F760" s="14"/>
      <c r="G760" s="45"/>
      <c r="H760" s="14"/>
      <c r="I760" s="14"/>
      <c r="J760" s="14"/>
      <c r="K760" s="14"/>
      <c r="L760" s="14"/>
      <c r="M760" s="14"/>
      <c r="N760" s="14"/>
      <c r="O760" s="14"/>
      <c r="P760" s="14"/>
      <c r="Q760" s="14"/>
      <c r="R760" s="14"/>
      <c r="S760" s="14"/>
      <c r="T760" s="14"/>
      <c r="U760" s="14"/>
      <c r="V760" s="101"/>
    </row>
    <row r="761">
      <c r="A761" s="45"/>
      <c r="B761" s="14"/>
      <c r="C761" s="14"/>
      <c r="D761" s="14"/>
      <c r="E761" s="14"/>
      <c r="F761" s="14"/>
      <c r="G761" s="45"/>
      <c r="H761" s="14"/>
      <c r="I761" s="14"/>
      <c r="J761" s="14"/>
      <c r="K761" s="14"/>
      <c r="L761" s="14"/>
      <c r="M761" s="14"/>
      <c r="N761" s="14"/>
      <c r="O761" s="14"/>
      <c r="P761" s="14"/>
      <c r="Q761" s="14"/>
      <c r="R761" s="14"/>
      <c r="S761" s="14"/>
      <c r="T761" s="14"/>
      <c r="U761" s="14"/>
      <c r="V761" s="101"/>
    </row>
    <row r="762">
      <c r="A762" s="45"/>
      <c r="B762" s="14"/>
      <c r="C762" s="14"/>
      <c r="D762" s="14"/>
      <c r="E762" s="14"/>
      <c r="F762" s="14"/>
      <c r="G762" s="45"/>
      <c r="H762" s="14"/>
      <c r="I762" s="14"/>
      <c r="J762" s="14"/>
      <c r="K762" s="14"/>
      <c r="L762" s="14"/>
      <c r="M762" s="14"/>
      <c r="N762" s="14"/>
      <c r="O762" s="14"/>
      <c r="P762" s="14"/>
      <c r="Q762" s="14"/>
      <c r="R762" s="14"/>
      <c r="S762" s="14"/>
      <c r="T762" s="14"/>
      <c r="U762" s="14"/>
      <c r="V762" s="101"/>
    </row>
    <row r="763">
      <c r="A763" s="45"/>
      <c r="B763" s="14"/>
      <c r="C763" s="14"/>
      <c r="D763" s="14"/>
      <c r="E763" s="14"/>
      <c r="F763" s="14"/>
      <c r="G763" s="45"/>
      <c r="H763" s="14"/>
      <c r="I763" s="14"/>
      <c r="J763" s="14"/>
      <c r="K763" s="14"/>
      <c r="L763" s="14"/>
      <c r="M763" s="14"/>
      <c r="N763" s="14"/>
      <c r="O763" s="14"/>
      <c r="P763" s="14"/>
      <c r="Q763" s="14"/>
      <c r="R763" s="14"/>
      <c r="S763" s="14"/>
      <c r="T763" s="14"/>
      <c r="U763" s="14"/>
      <c r="V763" s="101"/>
    </row>
    <row r="764">
      <c r="A764" s="45"/>
      <c r="B764" s="14"/>
      <c r="C764" s="14"/>
      <c r="D764" s="14"/>
      <c r="E764" s="14"/>
      <c r="F764" s="14"/>
      <c r="G764" s="45"/>
      <c r="H764" s="14"/>
      <c r="I764" s="14"/>
      <c r="J764" s="14"/>
      <c r="K764" s="14"/>
      <c r="L764" s="14"/>
      <c r="M764" s="14"/>
      <c r="N764" s="14"/>
      <c r="O764" s="14"/>
      <c r="P764" s="14"/>
      <c r="Q764" s="14"/>
      <c r="R764" s="14"/>
      <c r="S764" s="14"/>
      <c r="T764" s="14"/>
      <c r="U764" s="14"/>
      <c r="V764" s="101"/>
    </row>
    <row r="765">
      <c r="A765" s="45"/>
      <c r="B765" s="14"/>
      <c r="C765" s="14"/>
      <c r="D765" s="14"/>
      <c r="E765" s="14"/>
      <c r="F765" s="14"/>
      <c r="G765" s="45"/>
      <c r="H765" s="14"/>
      <c r="I765" s="14"/>
      <c r="J765" s="14"/>
      <c r="K765" s="14"/>
      <c r="L765" s="14"/>
      <c r="M765" s="14"/>
      <c r="N765" s="14"/>
      <c r="O765" s="14"/>
      <c r="P765" s="14"/>
      <c r="Q765" s="14"/>
      <c r="R765" s="14"/>
      <c r="S765" s="14"/>
      <c r="T765" s="14"/>
      <c r="U765" s="14"/>
      <c r="V765" s="101"/>
    </row>
    <row r="766">
      <c r="A766" s="45"/>
      <c r="B766" s="14"/>
      <c r="C766" s="14"/>
      <c r="D766" s="14"/>
      <c r="E766" s="14"/>
      <c r="F766" s="14"/>
      <c r="G766" s="45"/>
      <c r="H766" s="14"/>
      <c r="I766" s="14"/>
      <c r="J766" s="14"/>
      <c r="K766" s="14"/>
      <c r="L766" s="14"/>
      <c r="M766" s="14"/>
      <c r="N766" s="14"/>
      <c r="O766" s="14"/>
      <c r="P766" s="14"/>
      <c r="Q766" s="14"/>
      <c r="R766" s="14"/>
      <c r="S766" s="14"/>
      <c r="T766" s="14"/>
      <c r="U766" s="14"/>
      <c r="V766" s="101"/>
    </row>
    <row r="767">
      <c r="A767" s="45"/>
      <c r="B767" s="14"/>
      <c r="C767" s="14"/>
      <c r="D767" s="14"/>
      <c r="E767" s="14"/>
      <c r="F767" s="14"/>
      <c r="G767" s="45"/>
      <c r="H767" s="14"/>
      <c r="I767" s="14"/>
      <c r="J767" s="14"/>
      <c r="K767" s="14"/>
      <c r="L767" s="14"/>
      <c r="M767" s="14"/>
      <c r="N767" s="14"/>
      <c r="O767" s="14"/>
      <c r="P767" s="14"/>
      <c r="Q767" s="14"/>
      <c r="R767" s="14"/>
      <c r="S767" s="14"/>
      <c r="T767" s="14"/>
      <c r="U767" s="14"/>
      <c r="V767" s="101"/>
    </row>
    <row r="768">
      <c r="A768" s="45"/>
      <c r="B768" s="14"/>
      <c r="C768" s="14"/>
      <c r="D768" s="14"/>
      <c r="E768" s="14"/>
      <c r="F768" s="14"/>
      <c r="G768" s="45"/>
      <c r="H768" s="14"/>
      <c r="I768" s="14"/>
      <c r="J768" s="14"/>
      <c r="K768" s="14"/>
      <c r="L768" s="14"/>
      <c r="M768" s="14"/>
      <c r="N768" s="14"/>
      <c r="O768" s="14"/>
      <c r="P768" s="14"/>
      <c r="Q768" s="14"/>
      <c r="R768" s="14"/>
      <c r="S768" s="14"/>
      <c r="T768" s="14"/>
      <c r="U768" s="14"/>
      <c r="V768" s="101"/>
    </row>
    <row r="769">
      <c r="A769" s="45"/>
      <c r="B769" s="14"/>
      <c r="C769" s="14"/>
      <c r="D769" s="14"/>
      <c r="E769" s="14"/>
      <c r="F769" s="14"/>
      <c r="G769" s="45"/>
      <c r="H769" s="14"/>
      <c r="I769" s="14"/>
      <c r="J769" s="14"/>
      <c r="K769" s="14"/>
      <c r="L769" s="14"/>
      <c r="M769" s="14"/>
      <c r="N769" s="14"/>
      <c r="O769" s="14"/>
      <c r="P769" s="14"/>
      <c r="Q769" s="14"/>
      <c r="R769" s="14"/>
      <c r="S769" s="14"/>
      <c r="T769" s="14"/>
      <c r="U769" s="14"/>
      <c r="V769" s="101"/>
    </row>
    <row r="770">
      <c r="A770" s="45"/>
      <c r="B770" s="14"/>
      <c r="C770" s="14"/>
      <c r="D770" s="14"/>
      <c r="E770" s="14"/>
      <c r="F770" s="14"/>
      <c r="G770" s="45"/>
      <c r="H770" s="14"/>
      <c r="I770" s="14"/>
      <c r="J770" s="14"/>
      <c r="K770" s="14"/>
      <c r="L770" s="14"/>
      <c r="M770" s="14"/>
      <c r="N770" s="14"/>
      <c r="O770" s="14"/>
      <c r="P770" s="14"/>
      <c r="Q770" s="14"/>
      <c r="R770" s="14"/>
      <c r="S770" s="14"/>
      <c r="T770" s="14"/>
      <c r="U770" s="14"/>
      <c r="V770" s="101"/>
    </row>
    <row r="771">
      <c r="A771" s="45"/>
      <c r="B771" s="14"/>
      <c r="C771" s="14"/>
      <c r="D771" s="14"/>
      <c r="E771" s="14"/>
      <c r="F771" s="14"/>
      <c r="G771" s="45"/>
      <c r="H771" s="14"/>
      <c r="I771" s="14"/>
      <c r="J771" s="14"/>
      <c r="K771" s="14"/>
      <c r="L771" s="14"/>
      <c r="M771" s="14"/>
      <c r="N771" s="14"/>
      <c r="O771" s="14"/>
      <c r="P771" s="14"/>
      <c r="Q771" s="14"/>
      <c r="R771" s="14"/>
      <c r="S771" s="14"/>
      <c r="T771" s="14"/>
      <c r="U771" s="14"/>
      <c r="V771" s="101"/>
    </row>
    <row r="772">
      <c r="A772" s="45"/>
      <c r="B772" s="14"/>
      <c r="C772" s="14"/>
      <c r="D772" s="14"/>
      <c r="E772" s="14"/>
      <c r="F772" s="14"/>
      <c r="G772" s="45"/>
      <c r="H772" s="14"/>
      <c r="I772" s="14"/>
      <c r="J772" s="14"/>
      <c r="K772" s="14"/>
      <c r="L772" s="14"/>
      <c r="M772" s="14"/>
      <c r="N772" s="14"/>
      <c r="O772" s="14"/>
      <c r="P772" s="14"/>
      <c r="Q772" s="14"/>
      <c r="R772" s="14"/>
      <c r="S772" s="14"/>
      <c r="T772" s="14"/>
      <c r="U772" s="14"/>
      <c r="V772" s="101"/>
    </row>
    <row r="773">
      <c r="A773" s="45"/>
      <c r="B773" s="14"/>
      <c r="C773" s="14"/>
      <c r="D773" s="14"/>
      <c r="E773" s="14"/>
      <c r="F773" s="14"/>
      <c r="G773" s="45"/>
      <c r="H773" s="14"/>
      <c r="I773" s="14"/>
      <c r="J773" s="14"/>
      <c r="K773" s="14"/>
      <c r="L773" s="14"/>
      <c r="M773" s="14"/>
      <c r="N773" s="14"/>
      <c r="O773" s="14"/>
      <c r="P773" s="14"/>
      <c r="Q773" s="14"/>
      <c r="R773" s="14"/>
      <c r="S773" s="14"/>
      <c r="T773" s="14"/>
      <c r="U773" s="14"/>
      <c r="V773" s="101"/>
    </row>
    <row r="774">
      <c r="A774" s="45"/>
      <c r="B774" s="14"/>
      <c r="C774" s="14"/>
      <c r="D774" s="14"/>
      <c r="E774" s="14"/>
      <c r="F774" s="14"/>
      <c r="G774" s="45"/>
      <c r="H774" s="14"/>
      <c r="I774" s="14"/>
      <c r="J774" s="14"/>
      <c r="K774" s="14"/>
      <c r="L774" s="14"/>
      <c r="M774" s="14"/>
      <c r="N774" s="14"/>
      <c r="O774" s="14"/>
      <c r="P774" s="14"/>
      <c r="Q774" s="14"/>
      <c r="R774" s="14"/>
      <c r="S774" s="14"/>
      <c r="T774" s="14"/>
      <c r="U774" s="14"/>
      <c r="V774" s="101"/>
    </row>
    <row r="775">
      <c r="A775" s="45"/>
      <c r="B775" s="14"/>
      <c r="C775" s="14"/>
      <c r="D775" s="14"/>
      <c r="E775" s="14"/>
      <c r="F775" s="14"/>
      <c r="G775" s="45"/>
      <c r="H775" s="14"/>
      <c r="I775" s="14"/>
      <c r="J775" s="14"/>
      <c r="K775" s="14"/>
      <c r="L775" s="14"/>
      <c r="M775" s="14"/>
      <c r="N775" s="14"/>
      <c r="O775" s="14"/>
      <c r="P775" s="14"/>
      <c r="Q775" s="14"/>
      <c r="R775" s="14"/>
      <c r="S775" s="14"/>
      <c r="T775" s="14"/>
      <c r="U775" s="14"/>
      <c r="V775" s="101"/>
    </row>
    <row r="776">
      <c r="A776" s="45"/>
      <c r="B776" s="14"/>
      <c r="C776" s="14"/>
      <c r="D776" s="14"/>
      <c r="E776" s="14"/>
      <c r="F776" s="14"/>
      <c r="G776" s="45"/>
      <c r="H776" s="14"/>
      <c r="I776" s="14"/>
      <c r="J776" s="14"/>
      <c r="K776" s="14"/>
      <c r="L776" s="14"/>
      <c r="M776" s="14"/>
      <c r="N776" s="14"/>
      <c r="O776" s="14"/>
      <c r="P776" s="14"/>
      <c r="Q776" s="14"/>
      <c r="R776" s="14"/>
      <c r="S776" s="14"/>
      <c r="T776" s="14"/>
      <c r="U776" s="14"/>
      <c r="V776" s="101"/>
    </row>
    <row r="777">
      <c r="A777" s="45"/>
      <c r="B777" s="14"/>
      <c r="C777" s="14"/>
      <c r="D777" s="14"/>
      <c r="E777" s="14"/>
      <c r="F777" s="14"/>
      <c r="G777" s="45"/>
      <c r="H777" s="14"/>
      <c r="I777" s="14"/>
      <c r="J777" s="14"/>
      <c r="K777" s="14"/>
      <c r="L777" s="14"/>
      <c r="M777" s="14"/>
      <c r="N777" s="14"/>
      <c r="O777" s="14"/>
      <c r="P777" s="14"/>
      <c r="Q777" s="14"/>
      <c r="R777" s="14"/>
      <c r="S777" s="14"/>
      <c r="T777" s="14"/>
      <c r="U777" s="14"/>
      <c r="V777" s="101"/>
    </row>
    <row r="778">
      <c r="A778" s="45"/>
      <c r="B778" s="14"/>
      <c r="C778" s="14"/>
      <c r="D778" s="14"/>
      <c r="E778" s="14"/>
      <c r="F778" s="14"/>
      <c r="G778" s="45"/>
      <c r="H778" s="14"/>
      <c r="I778" s="14"/>
      <c r="J778" s="14"/>
      <c r="K778" s="14"/>
      <c r="L778" s="14"/>
      <c r="M778" s="14"/>
      <c r="N778" s="14"/>
      <c r="O778" s="14"/>
      <c r="P778" s="14"/>
      <c r="Q778" s="14"/>
      <c r="R778" s="14"/>
      <c r="S778" s="14"/>
      <c r="T778" s="14"/>
      <c r="U778" s="14"/>
      <c r="V778" s="101"/>
    </row>
    <row r="779">
      <c r="A779" s="45"/>
      <c r="B779" s="14"/>
      <c r="C779" s="14"/>
      <c r="D779" s="14"/>
      <c r="E779" s="14"/>
      <c r="F779" s="14"/>
      <c r="G779" s="45"/>
      <c r="H779" s="14"/>
      <c r="I779" s="14"/>
      <c r="J779" s="14"/>
      <c r="K779" s="14"/>
      <c r="L779" s="14"/>
      <c r="M779" s="14"/>
      <c r="N779" s="14"/>
      <c r="O779" s="14"/>
      <c r="P779" s="14"/>
      <c r="Q779" s="14"/>
      <c r="R779" s="14"/>
      <c r="S779" s="14"/>
      <c r="T779" s="14"/>
      <c r="U779" s="14"/>
      <c r="V779" s="101"/>
    </row>
    <row r="780">
      <c r="A780" s="45"/>
      <c r="B780" s="14"/>
      <c r="C780" s="14"/>
      <c r="D780" s="14"/>
      <c r="E780" s="14"/>
      <c r="F780" s="14"/>
      <c r="G780" s="45"/>
      <c r="H780" s="14"/>
      <c r="I780" s="14"/>
      <c r="J780" s="14"/>
      <c r="K780" s="14"/>
      <c r="L780" s="14"/>
      <c r="M780" s="14"/>
      <c r="N780" s="14"/>
      <c r="O780" s="14"/>
      <c r="P780" s="14"/>
      <c r="Q780" s="14"/>
      <c r="R780" s="14"/>
      <c r="S780" s="14"/>
      <c r="T780" s="14"/>
      <c r="U780" s="14"/>
      <c r="V780" s="101"/>
    </row>
    <row r="781">
      <c r="A781" s="45"/>
      <c r="B781" s="14"/>
      <c r="C781" s="14"/>
      <c r="D781" s="14"/>
      <c r="E781" s="14"/>
      <c r="F781" s="14"/>
      <c r="G781" s="45"/>
      <c r="H781" s="14"/>
      <c r="I781" s="14"/>
      <c r="J781" s="14"/>
      <c r="K781" s="14"/>
      <c r="L781" s="14"/>
      <c r="M781" s="14"/>
      <c r="N781" s="14"/>
      <c r="O781" s="14"/>
      <c r="P781" s="14"/>
      <c r="Q781" s="14"/>
      <c r="R781" s="14"/>
      <c r="S781" s="14"/>
      <c r="T781" s="14"/>
      <c r="U781" s="14"/>
      <c r="V781" s="101"/>
    </row>
    <row r="782">
      <c r="A782" s="45"/>
      <c r="B782" s="14"/>
      <c r="C782" s="14"/>
      <c r="D782" s="14"/>
      <c r="E782" s="14"/>
      <c r="F782" s="14"/>
      <c r="G782" s="45"/>
      <c r="H782" s="14"/>
      <c r="I782" s="14"/>
      <c r="J782" s="14"/>
      <c r="K782" s="14"/>
      <c r="L782" s="14"/>
      <c r="M782" s="14"/>
      <c r="N782" s="14"/>
      <c r="O782" s="14"/>
      <c r="P782" s="14"/>
      <c r="Q782" s="14"/>
      <c r="R782" s="14"/>
      <c r="S782" s="14"/>
      <c r="T782" s="14"/>
      <c r="U782" s="14"/>
      <c r="V782" s="101"/>
    </row>
    <row r="783">
      <c r="A783" s="45"/>
      <c r="B783" s="14"/>
      <c r="C783" s="14"/>
      <c r="D783" s="14"/>
      <c r="E783" s="14"/>
      <c r="F783" s="14"/>
      <c r="G783" s="45"/>
      <c r="H783" s="14"/>
      <c r="I783" s="14"/>
      <c r="J783" s="14"/>
      <c r="K783" s="14"/>
      <c r="L783" s="14"/>
      <c r="M783" s="14"/>
      <c r="N783" s="14"/>
      <c r="O783" s="14"/>
      <c r="P783" s="14"/>
      <c r="Q783" s="14"/>
      <c r="R783" s="14"/>
      <c r="S783" s="14"/>
      <c r="T783" s="14"/>
      <c r="U783" s="14"/>
      <c r="V783" s="101"/>
    </row>
    <row r="784">
      <c r="A784" s="45"/>
      <c r="B784" s="14"/>
      <c r="C784" s="14"/>
      <c r="D784" s="14"/>
      <c r="E784" s="14"/>
      <c r="F784" s="14"/>
      <c r="G784" s="45"/>
      <c r="H784" s="14"/>
      <c r="I784" s="14"/>
      <c r="J784" s="14"/>
      <c r="K784" s="14"/>
      <c r="L784" s="14"/>
      <c r="M784" s="14"/>
      <c r="N784" s="14"/>
      <c r="O784" s="14"/>
      <c r="P784" s="14"/>
      <c r="Q784" s="14"/>
      <c r="R784" s="14"/>
      <c r="S784" s="14"/>
      <c r="T784" s="14"/>
      <c r="U784" s="14"/>
      <c r="V784" s="101"/>
    </row>
    <row r="785">
      <c r="A785" s="45"/>
      <c r="B785" s="14"/>
      <c r="C785" s="14"/>
      <c r="D785" s="14"/>
      <c r="E785" s="14"/>
      <c r="F785" s="14"/>
      <c r="G785" s="45"/>
      <c r="H785" s="14"/>
      <c r="I785" s="14"/>
      <c r="J785" s="14"/>
      <c r="K785" s="14"/>
      <c r="L785" s="14"/>
      <c r="M785" s="14"/>
      <c r="N785" s="14"/>
      <c r="O785" s="14"/>
      <c r="P785" s="14"/>
      <c r="Q785" s="14"/>
      <c r="R785" s="14"/>
      <c r="S785" s="14"/>
      <c r="T785" s="14"/>
      <c r="U785" s="14"/>
      <c r="V785" s="101"/>
    </row>
    <row r="786">
      <c r="A786" s="45"/>
      <c r="B786" s="14"/>
      <c r="C786" s="14"/>
      <c r="D786" s="14"/>
      <c r="E786" s="14"/>
      <c r="F786" s="14"/>
      <c r="G786" s="45"/>
      <c r="H786" s="14"/>
      <c r="I786" s="14"/>
      <c r="J786" s="14"/>
      <c r="K786" s="14"/>
      <c r="L786" s="14"/>
      <c r="M786" s="14"/>
      <c r="N786" s="14"/>
      <c r="O786" s="14"/>
      <c r="P786" s="14"/>
      <c r="Q786" s="14"/>
      <c r="R786" s="14"/>
      <c r="S786" s="14"/>
      <c r="T786" s="14"/>
      <c r="U786" s="14"/>
      <c r="V786" s="101"/>
    </row>
    <row r="787">
      <c r="A787" s="45"/>
      <c r="B787" s="14"/>
      <c r="C787" s="14"/>
      <c r="D787" s="14"/>
      <c r="E787" s="14"/>
      <c r="F787" s="14"/>
      <c r="G787" s="45"/>
      <c r="H787" s="14"/>
      <c r="I787" s="14"/>
      <c r="J787" s="14"/>
      <c r="K787" s="14"/>
      <c r="L787" s="14"/>
      <c r="M787" s="14"/>
      <c r="N787" s="14"/>
      <c r="O787" s="14"/>
      <c r="P787" s="14"/>
      <c r="Q787" s="14"/>
      <c r="R787" s="14"/>
      <c r="S787" s="14"/>
      <c r="T787" s="14"/>
      <c r="U787" s="14"/>
      <c r="V787" s="101"/>
    </row>
    <row r="788">
      <c r="A788" s="45"/>
      <c r="B788" s="14"/>
      <c r="C788" s="14"/>
      <c r="D788" s="14"/>
      <c r="E788" s="14"/>
      <c r="F788" s="14"/>
      <c r="G788" s="45"/>
      <c r="H788" s="14"/>
      <c r="I788" s="14"/>
      <c r="J788" s="14"/>
      <c r="K788" s="14"/>
      <c r="L788" s="14"/>
      <c r="M788" s="14"/>
      <c r="N788" s="14"/>
      <c r="O788" s="14"/>
      <c r="P788" s="14"/>
      <c r="Q788" s="14"/>
      <c r="R788" s="14"/>
      <c r="S788" s="14"/>
      <c r="T788" s="14"/>
      <c r="U788" s="14"/>
      <c r="V788" s="101"/>
    </row>
    <row r="789">
      <c r="A789" s="45"/>
      <c r="B789" s="14"/>
      <c r="C789" s="14"/>
      <c r="D789" s="14"/>
      <c r="E789" s="14"/>
      <c r="F789" s="14"/>
      <c r="G789" s="45"/>
      <c r="H789" s="14"/>
      <c r="I789" s="14"/>
      <c r="J789" s="14"/>
      <c r="K789" s="14"/>
      <c r="L789" s="14"/>
      <c r="M789" s="14"/>
      <c r="N789" s="14"/>
      <c r="O789" s="14"/>
      <c r="P789" s="14"/>
      <c r="Q789" s="14"/>
      <c r="R789" s="14"/>
      <c r="S789" s="14"/>
      <c r="T789" s="14"/>
      <c r="U789" s="14"/>
      <c r="V789" s="101"/>
    </row>
    <row r="790">
      <c r="A790" s="45"/>
      <c r="B790" s="14"/>
      <c r="C790" s="14"/>
      <c r="D790" s="14"/>
      <c r="E790" s="14"/>
      <c r="F790" s="14"/>
      <c r="G790" s="45"/>
      <c r="H790" s="14"/>
      <c r="I790" s="14"/>
      <c r="J790" s="14"/>
      <c r="K790" s="14"/>
      <c r="L790" s="14"/>
      <c r="M790" s="14"/>
      <c r="N790" s="14"/>
      <c r="O790" s="14"/>
      <c r="P790" s="14"/>
      <c r="Q790" s="14"/>
      <c r="R790" s="14"/>
      <c r="S790" s="14"/>
      <c r="T790" s="14"/>
      <c r="U790" s="14"/>
      <c r="V790" s="101"/>
    </row>
    <row r="791">
      <c r="A791" s="45"/>
      <c r="B791" s="14"/>
      <c r="C791" s="14"/>
      <c r="D791" s="14"/>
      <c r="E791" s="14"/>
      <c r="F791" s="14"/>
      <c r="G791" s="45"/>
      <c r="H791" s="14"/>
      <c r="I791" s="14"/>
      <c r="J791" s="14"/>
      <c r="K791" s="14"/>
      <c r="L791" s="14"/>
      <c r="M791" s="14"/>
      <c r="N791" s="14"/>
      <c r="O791" s="14"/>
      <c r="P791" s="14"/>
      <c r="Q791" s="14"/>
      <c r="R791" s="14"/>
      <c r="S791" s="14"/>
      <c r="T791" s="14"/>
      <c r="U791" s="14"/>
      <c r="V791" s="101"/>
    </row>
    <row r="792">
      <c r="A792" s="45"/>
      <c r="B792" s="14"/>
      <c r="C792" s="14"/>
      <c r="D792" s="14"/>
      <c r="E792" s="14"/>
      <c r="F792" s="14"/>
      <c r="G792" s="45"/>
      <c r="H792" s="14"/>
      <c r="I792" s="14"/>
      <c r="J792" s="14"/>
      <c r="K792" s="14"/>
      <c r="L792" s="14"/>
      <c r="M792" s="14"/>
      <c r="N792" s="14"/>
      <c r="O792" s="14"/>
      <c r="P792" s="14"/>
      <c r="Q792" s="14"/>
      <c r="R792" s="14"/>
      <c r="S792" s="14"/>
      <c r="T792" s="14"/>
      <c r="U792" s="14"/>
      <c r="V792" s="101"/>
    </row>
    <row r="793">
      <c r="A793" s="45"/>
      <c r="B793" s="14"/>
      <c r="C793" s="14"/>
      <c r="D793" s="14"/>
      <c r="E793" s="14"/>
      <c r="F793" s="14"/>
      <c r="G793" s="45"/>
      <c r="H793" s="14"/>
      <c r="I793" s="14"/>
      <c r="J793" s="14"/>
      <c r="K793" s="14"/>
      <c r="L793" s="14"/>
      <c r="M793" s="14"/>
      <c r="N793" s="14"/>
      <c r="O793" s="14"/>
      <c r="P793" s="14"/>
      <c r="Q793" s="14"/>
      <c r="R793" s="14"/>
      <c r="S793" s="14"/>
      <c r="T793" s="14"/>
      <c r="U793" s="14"/>
      <c r="V793" s="101"/>
    </row>
    <row r="794">
      <c r="A794" s="45"/>
      <c r="B794" s="14"/>
      <c r="C794" s="14"/>
      <c r="D794" s="14"/>
      <c r="E794" s="14"/>
      <c r="F794" s="14"/>
      <c r="G794" s="45"/>
      <c r="H794" s="14"/>
      <c r="I794" s="14"/>
      <c r="J794" s="14"/>
      <c r="K794" s="14"/>
      <c r="L794" s="14"/>
      <c r="M794" s="14"/>
      <c r="N794" s="14"/>
      <c r="O794" s="14"/>
      <c r="P794" s="14"/>
      <c r="Q794" s="14"/>
      <c r="R794" s="14"/>
      <c r="S794" s="14"/>
      <c r="T794" s="14"/>
      <c r="U794" s="14"/>
      <c r="V794" s="101"/>
    </row>
    <row r="795">
      <c r="A795" s="45"/>
      <c r="B795" s="14"/>
      <c r="C795" s="14"/>
      <c r="D795" s="14"/>
      <c r="E795" s="14"/>
      <c r="F795" s="14"/>
      <c r="G795" s="45"/>
      <c r="H795" s="14"/>
      <c r="I795" s="14"/>
      <c r="J795" s="14"/>
      <c r="K795" s="14"/>
      <c r="L795" s="14"/>
      <c r="M795" s="14"/>
      <c r="N795" s="14"/>
      <c r="O795" s="14"/>
      <c r="P795" s="14"/>
      <c r="Q795" s="14"/>
      <c r="R795" s="14"/>
      <c r="S795" s="14"/>
      <c r="T795" s="14"/>
      <c r="U795" s="14"/>
      <c r="V795" s="101"/>
    </row>
    <row r="796">
      <c r="A796" s="45"/>
      <c r="B796" s="14"/>
      <c r="C796" s="14"/>
      <c r="D796" s="14"/>
      <c r="E796" s="14"/>
      <c r="F796" s="14"/>
      <c r="G796" s="45"/>
      <c r="H796" s="14"/>
      <c r="I796" s="14"/>
      <c r="J796" s="14"/>
      <c r="K796" s="14"/>
      <c r="L796" s="14"/>
      <c r="M796" s="14"/>
      <c r="N796" s="14"/>
      <c r="O796" s="14"/>
      <c r="P796" s="14"/>
      <c r="Q796" s="14"/>
      <c r="R796" s="14"/>
      <c r="S796" s="14"/>
      <c r="T796" s="14"/>
      <c r="U796" s="14"/>
      <c r="V796" s="101"/>
    </row>
    <row r="797">
      <c r="A797" s="45"/>
      <c r="B797" s="14"/>
      <c r="C797" s="14"/>
      <c r="D797" s="14"/>
      <c r="E797" s="14"/>
      <c r="F797" s="14"/>
      <c r="G797" s="45"/>
      <c r="H797" s="14"/>
      <c r="I797" s="14"/>
      <c r="J797" s="14"/>
      <c r="K797" s="14"/>
      <c r="L797" s="14"/>
      <c r="M797" s="14"/>
      <c r="N797" s="14"/>
      <c r="O797" s="14"/>
      <c r="P797" s="14"/>
      <c r="Q797" s="14"/>
      <c r="R797" s="14"/>
      <c r="S797" s="14"/>
      <c r="T797" s="14"/>
      <c r="U797" s="14"/>
      <c r="V797" s="101"/>
    </row>
    <row r="798">
      <c r="A798" s="45"/>
      <c r="B798" s="14"/>
      <c r="C798" s="14"/>
      <c r="D798" s="14"/>
      <c r="E798" s="14"/>
      <c r="F798" s="14"/>
      <c r="G798" s="45"/>
      <c r="H798" s="14"/>
      <c r="I798" s="14"/>
      <c r="J798" s="14"/>
      <c r="K798" s="14"/>
      <c r="L798" s="14"/>
      <c r="M798" s="14"/>
      <c r="N798" s="14"/>
      <c r="O798" s="14"/>
      <c r="P798" s="14"/>
      <c r="Q798" s="14"/>
      <c r="R798" s="14"/>
      <c r="S798" s="14"/>
      <c r="T798" s="14"/>
      <c r="U798" s="14"/>
      <c r="V798" s="101"/>
    </row>
    <row r="799">
      <c r="A799" s="45"/>
      <c r="B799" s="14"/>
      <c r="C799" s="14"/>
      <c r="D799" s="14"/>
      <c r="E799" s="14"/>
      <c r="F799" s="14"/>
      <c r="G799" s="45"/>
      <c r="H799" s="14"/>
      <c r="I799" s="14"/>
      <c r="J799" s="14"/>
      <c r="K799" s="14"/>
      <c r="L799" s="14"/>
      <c r="M799" s="14"/>
      <c r="N799" s="14"/>
      <c r="O799" s="14"/>
      <c r="P799" s="14"/>
      <c r="Q799" s="14"/>
      <c r="R799" s="14"/>
      <c r="S799" s="14"/>
      <c r="T799" s="14"/>
      <c r="U799" s="14"/>
      <c r="V799" s="101"/>
    </row>
    <row r="800">
      <c r="A800" s="45"/>
      <c r="B800" s="14"/>
      <c r="C800" s="14"/>
      <c r="D800" s="14"/>
      <c r="E800" s="14"/>
      <c r="F800" s="14"/>
      <c r="G800" s="45"/>
      <c r="H800" s="14"/>
      <c r="I800" s="14"/>
      <c r="J800" s="14"/>
      <c r="K800" s="14"/>
      <c r="L800" s="14"/>
      <c r="M800" s="14"/>
      <c r="N800" s="14"/>
      <c r="O800" s="14"/>
      <c r="P800" s="14"/>
      <c r="Q800" s="14"/>
      <c r="R800" s="14"/>
      <c r="S800" s="14"/>
      <c r="T800" s="14"/>
      <c r="U800" s="14"/>
      <c r="V800" s="101"/>
    </row>
    <row r="801">
      <c r="A801" s="45"/>
      <c r="B801" s="14"/>
      <c r="C801" s="14"/>
      <c r="D801" s="14"/>
      <c r="E801" s="14"/>
      <c r="F801" s="14"/>
      <c r="G801" s="45"/>
      <c r="H801" s="14"/>
      <c r="I801" s="14"/>
      <c r="J801" s="14"/>
      <c r="K801" s="14"/>
      <c r="L801" s="14"/>
      <c r="M801" s="14"/>
      <c r="N801" s="14"/>
      <c r="O801" s="14"/>
      <c r="P801" s="14"/>
      <c r="Q801" s="14"/>
      <c r="R801" s="14"/>
      <c r="S801" s="14"/>
      <c r="T801" s="14"/>
      <c r="U801" s="14"/>
      <c r="V801" s="101"/>
    </row>
    <row r="802">
      <c r="A802" s="45"/>
      <c r="B802" s="14"/>
      <c r="C802" s="14"/>
      <c r="D802" s="14"/>
      <c r="E802" s="14"/>
      <c r="F802" s="14"/>
      <c r="G802" s="45"/>
      <c r="H802" s="14"/>
      <c r="I802" s="14"/>
      <c r="J802" s="14"/>
      <c r="K802" s="14"/>
      <c r="L802" s="14"/>
      <c r="M802" s="14"/>
      <c r="N802" s="14"/>
      <c r="O802" s="14"/>
      <c r="P802" s="14"/>
      <c r="Q802" s="14"/>
      <c r="R802" s="14"/>
      <c r="S802" s="14"/>
      <c r="T802" s="14"/>
      <c r="U802" s="14"/>
      <c r="V802" s="101"/>
    </row>
    <row r="803">
      <c r="A803" s="45"/>
      <c r="B803" s="14"/>
      <c r="C803" s="14"/>
      <c r="D803" s="14"/>
      <c r="E803" s="14"/>
      <c r="F803" s="14"/>
      <c r="G803" s="45"/>
      <c r="H803" s="14"/>
      <c r="I803" s="14"/>
      <c r="J803" s="14"/>
      <c r="K803" s="14"/>
      <c r="L803" s="14"/>
      <c r="M803" s="14"/>
      <c r="N803" s="14"/>
      <c r="O803" s="14"/>
      <c r="P803" s="14"/>
      <c r="Q803" s="14"/>
      <c r="R803" s="14"/>
      <c r="S803" s="14"/>
      <c r="T803" s="14"/>
      <c r="U803" s="14"/>
      <c r="V803" s="101"/>
    </row>
    <row r="804">
      <c r="A804" s="45"/>
      <c r="B804" s="14"/>
      <c r="C804" s="14"/>
      <c r="D804" s="14"/>
      <c r="E804" s="14"/>
      <c r="F804" s="14"/>
      <c r="G804" s="45"/>
      <c r="H804" s="14"/>
      <c r="I804" s="14"/>
      <c r="J804" s="14"/>
      <c r="K804" s="14"/>
      <c r="L804" s="14"/>
      <c r="M804" s="14"/>
      <c r="N804" s="14"/>
      <c r="O804" s="14"/>
      <c r="P804" s="14"/>
      <c r="Q804" s="14"/>
      <c r="R804" s="14"/>
      <c r="S804" s="14"/>
      <c r="T804" s="14"/>
      <c r="U804" s="14"/>
      <c r="V804" s="101"/>
    </row>
    <row r="805">
      <c r="A805" s="45"/>
      <c r="B805" s="14"/>
      <c r="C805" s="14"/>
      <c r="D805" s="14"/>
      <c r="E805" s="14"/>
      <c r="F805" s="14"/>
      <c r="G805" s="45"/>
      <c r="H805" s="14"/>
      <c r="I805" s="14"/>
      <c r="J805" s="14"/>
      <c r="K805" s="14"/>
      <c r="L805" s="14"/>
      <c r="M805" s="14"/>
      <c r="N805" s="14"/>
      <c r="O805" s="14"/>
      <c r="P805" s="14"/>
      <c r="Q805" s="14"/>
      <c r="R805" s="14"/>
      <c r="S805" s="14"/>
      <c r="T805" s="14"/>
      <c r="U805" s="14"/>
      <c r="V805" s="101"/>
    </row>
    <row r="806">
      <c r="A806" s="45"/>
      <c r="B806" s="14"/>
      <c r="C806" s="14"/>
      <c r="D806" s="14"/>
      <c r="E806" s="14"/>
      <c r="F806" s="14"/>
      <c r="G806" s="45"/>
      <c r="H806" s="14"/>
      <c r="I806" s="14"/>
      <c r="J806" s="14"/>
      <c r="K806" s="14"/>
      <c r="L806" s="14"/>
      <c r="M806" s="14"/>
      <c r="N806" s="14"/>
      <c r="O806" s="14"/>
      <c r="P806" s="14"/>
      <c r="Q806" s="14"/>
      <c r="R806" s="14"/>
      <c r="S806" s="14"/>
      <c r="T806" s="14"/>
      <c r="U806" s="14"/>
      <c r="V806" s="101"/>
    </row>
    <row r="807">
      <c r="A807" s="45"/>
      <c r="B807" s="14"/>
      <c r="C807" s="14"/>
      <c r="D807" s="14"/>
      <c r="E807" s="14"/>
      <c r="F807" s="14"/>
      <c r="G807" s="45"/>
      <c r="H807" s="14"/>
      <c r="I807" s="14"/>
      <c r="J807" s="14"/>
      <c r="K807" s="14"/>
      <c r="L807" s="14"/>
      <c r="M807" s="14"/>
      <c r="N807" s="14"/>
      <c r="O807" s="14"/>
      <c r="P807" s="14"/>
      <c r="Q807" s="14"/>
      <c r="R807" s="14"/>
      <c r="S807" s="14"/>
      <c r="T807" s="14"/>
      <c r="U807" s="14"/>
      <c r="V807" s="101"/>
    </row>
    <row r="808">
      <c r="A808" s="45"/>
      <c r="B808" s="14"/>
      <c r="C808" s="14"/>
      <c r="D808" s="14"/>
      <c r="E808" s="14"/>
      <c r="F808" s="14"/>
      <c r="G808" s="45"/>
      <c r="H808" s="14"/>
      <c r="I808" s="14"/>
      <c r="J808" s="14"/>
      <c r="K808" s="14"/>
      <c r="L808" s="14"/>
      <c r="M808" s="14"/>
      <c r="N808" s="14"/>
      <c r="O808" s="14"/>
      <c r="P808" s="14"/>
      <c r="Q808" s="14"/>
      <c r="R808" s="14"/>
      <c r="S808" s="14"/>
      <c r="T808" s="14"/>
      <c r="U808" s="14"/>
      <c r="V808" s="101"/>
    </row>
    <row r="809">
      <c r="A809" s="45"/>
      <c r="B809" s="14"/>
      <c r="C809" s="14"/>
      <c r="D809" s="14"/>
      <c r="E809" s="14"/>
      <c r="F809" s="14"/>
      <c r="G809" s="45"/>
      <c r="H809" s="14"/>
      <c r="I809" s="14"/>
      <c r="J809" s="14"/>
      <c r="K809" s="14"/>
      <c r="L809" s="14"/>
      <c r="M809" s="14"/>
      <c r="N809" s="14"/>
      <c r="O809" s="14"/>
      <c r="P809" s="14"/>
      <c r="Q809" s="14"/>
      <c r="R809" s="14"/>
      <c r="S809" s="14"/>
      <c r="T809" s="14"/>
      <c r="U809" s="14"/>
      <c r="V809" s="101"/>
    </row>
    <row r="810">
      <c r="A810" s="45"/>
      <c r="B810" s="14"/>
      <c r="C810" s="14"/>
      <c r="D810" s="14"/>
      <c r="E810" s="14"/>
      <c r="F810" s="14"/>
      <c r="G810" s="45"/>
      <c r="H810" s="14"/>
      <c r="I810" s="14"/>
      <c r="J810" s="14"/>
      <c r="K810" s="14"/>
      <c r="L810" s="14"/>
      <c r="M810" s="14"/>
      <c r="N810" s="14"/>
      <c r="O810" s="14"/>
      <c r="P810" s="14"/>
      <c r="Q810" s="14"/>
      <c r="R810" s="14"/>
      <c r="S810" s="14"/>
      <c r="T810" s="14"/>
      <c r="U810" s="14"/>
      <c r="V810" s="101"/>
    </row>
    <row r="811">
      <c r="A811" s="45"/>
      <c r="B811" s="14"/>
      <c r="C811" s="14"/>
      <c r="D811" s="14"/>
      <c r="E811" s="14"/>
      <c r="F811" s="14"/>
      <c r="G811" s="45"/>
      <c r="H811" s="14"/>
      <c r="I811" s="14"/>
      <c r="J811" s="14"/>
      <c r="K811" s="14"/>
      <c r="L811" s="14"/>
      <c r="M811" s="14"/>
      <c r="N811" s="14"/>
      <c r="O811" s="14"/>
      <c r="P811" s="14"/>
      <c r="Q811" s="14"/>
      <c r="R811" s="14"/>
      <c r="S811" s="14"/>
      <c r="T811" s="14"/>
      <c r="U811" s="14"/>
      <c r="V811" s="101"/>
    </row>
    <row r="812">
      <c r="A812" s="45"/>
      <c r="B812" s="14"/>
      <c r="C812" s="14"/>
      <c r="D812" s="14"/>
      <c r="E812" s="14"/>
      <c r="F812" s="14"/>
      <c r="G812" s="45"/>
      <c r="H812" s="14"/>
      <c r="I812" s="14"/>
      <c r="J812" s="14"/>
      <c r="K812" s="14"/>
      <c r="L812" s="14"/>
      <c r="M812" s="14"/>
      <c r="N812" s="14"/>
      <c r="O812" s="14"/>
      <c r="P812" s="14"/>
      <c r="Q812" s="14"/>
      <c r="R812" s="14"/>
      <c r="S812" s="14"/>
      <c r="T812" s="14"/>
      <c r="U812" s="14"/>
      <c r="V812" s="101"/>
    </row>
    <row r="813">
      <c r="A813" s="45"/>
      <c r="B813" s="14"/>
      <c r="C813" s="14"/>
      <c r="D813" s="14"/>
      <c r="E813" s="14"/>
      <c r="F813" s="14"/>
      <c r="G813" s="45"/>
      <c r="H813" s="14"/>
      <c r="I813" s="14"/>
      <c r="J813" s="14"/>
      <c r="K813" s="14"/>
      <c r="L813" s="14"/>
      <c r="M813" s="14"/>
      <c r="N813" s="14"/>
      <c r="O813" s="14"/>
      <c r="P813" s="14"/>
      <c r="Q813" s="14"/>
      <c r="R813" s="14"/>
      <c r="S813" s="14"/>
      <c r="T813" s="14"/>
      <c r="U813" s="14"/>
      <c r="V813" s="101"/>
    </row>
    <row r="814">
      <c r="A814" s="45"/>
      <c r="B814" s="14"/>
      <c r="C814" s="14"/>
      <c r="D814" s="14"/>
      <c r="E814" s="14"/>
      <c r="F814" s="14"/>
      <c r="G814" s="45"/>
      <c r="H814" s="14"/>
      <c r="I814" s="14"/>
      <c r="J814" s="14"/>
      <c r="K814" s="14"/>
      <c r="L814" s="14"/>
      <c r="M814" s="14"/>
      <c r="N814" s="14"/>
      <c r="O814" s="14"/>
      <c r="P814" s="14"/>
      <c r="Q814" s="14"/>
      <c r="R814" s="14"/>
      <c r="S814" s="14"/>
      <c r="T814" s="14"/>
      <c r="U814" s="14"/>
      <c r="V814" s="101"/>
    </row>
    <row r="815">
      <c r="A815" s="45"/>
      <c r="B815" s="14"/>
      <c r="C815" s="14"/>
      <c r="D815" s="14"/>
      <c r="E815" s="14"/>
      <c r="F815" s="14"/>
      <c r="G815" s="45"/>
      <c r="H815" s="14"/>
      <c r="I815" s="14"/>
      <c r="J815" s="14"/>
      <c r="K815" s="14"/>
      <c r="L815" s="14"/>
      <c r="M815" s="14"/>
      <c r="N815" s="14"/>
      <c r="O815" s="14"/>
      <c r="P815" s="14"/>
      <c r="Q815" s="14"/>
      <c r="R815" s="14"/>
      <c r="S815" s="14"/>
      <c r="T815" s="14"/>
      <c r="U815" s="14"/>
      <c r="V815" s="101"/>
    </row>
    <row r="816">
      <c r="A816" s="45"/>
      <c r="B816" s="14"/>
      <c r="C816" s="14"/>
      <c r="D816" s="14"/>
      <c r="E816" s="14"/>
      <c r="F816" s="14"/>
      <c r="G816" s="45"/>
      <c r="H816" s="14"/>
      <c r="I816" s="14"/>
      <c r="J816" s="14"/>
      <c r="K816" s="14"/>
      <c r="L816" s="14"/>
      <c r="M816" s="14"/>
      <c r="N816" s="14"/>
      <c r="O816" s="14"/>
      <c r="P816" s="14"/>
      <c r="Q816" s="14"/>
      <c r="R816" s="14"/>
      <c r="S816" s="14"/>
      <c r="T816" s="14"/>
      <c r="U816" s="14"/>
      <c r="V816" s="101"/>
    </row>
    <row r="817">
      <c r="A817" s="45"/>
      <c r="B817" s="14"/>
      <c r="C817" s="14"/>
      <c r="D817" s="14"/>
      <c r="E817" s="14"/>
      <c r="F817" s="14"/>
      <c r="G817" s="45"/>
      <c r="H817" s="14"/>
      <c r="I817" s="14"/>
      <c r="J817" s="14"/>
      <c r="K817" s="14"/>
      <c r="L817" s="14"/>
      <c r="M817" s="14"/>
      <c r="N817" s="14"/>
      <c r="O817" s="14"/>
      <c r="P817" s="14"/>
      <c r="Q817" s="14"/>
      <c r="R817" s="14"/>
      <c r="S817" s="14"/>
      <c r="T817" s="14"/>
      <c r="U817" s="14"/>
      <c r="V817" s="101"/>
    </row>
    <row r="818">
      <c r="A818" s="45"/>
      <c r="B818" s="14"/>
      <c r="C818" s="14"/>
      <c r="D818" s="14"/>
      <c r="E818" s="14"/>
      <c r="F818" s="14"/>
      <c r="G818" s="45"/>
      <c r="H818" s="14"/>
      <c r="I818" s="14"/>
      <c r="J818" s="14"/>
      <c r="K818" s="14"/>
      <c r="L818" s="14"/>
      <c r="M818" s="14"/>
      <c r="N818" s="14"/>
      <c r="O818" s="14"/>
      <c r="P818" s="14"/>
      <c r="Q818" s="14"/>
      <c r="R818" s="14"/>
      <c r="S818" s="14"/>
      <c r="T818" s="14"/>
      <c r="U818" s="14"/>
      <c r="V818" s="101"/>
    </row>
    <row r="819">
      <c r="A819" s="45"/>
      <c r="B819" s="14"/>
      <c r="C819" s="14"/>
      <c r="D819" s="14"/>
      <c r="E819" s="14"/>
      <c r="F819" s="14"/>
      <c r="G819" s="45"/>
      <c r="H819" s="14"/>
      <c r="I819" s="14"/>
      <c r="J819" s="14"/>
      <c r="K819" s="14"/>
      <c r="L819" s="14"/>
      <c r="M819" s="14"/>
      <c r="N819" s="14"/>
      <c r="O819" s="14"/>
      <c r="P819" s="14"/>
      <c r="Q819" s="14"/>
      <c r="R819" s="14"/>
      <c r="S819" s="14"/>
      <c r="T819" s="14"/>
      <c r="U819" s="14"/>
      <c r="V819" s="101"/>
    </row>
    <row r="820">
      <c r="A820" s="45"/>
      <c r="B820" s="14"/>
      <c r="C820" s="14"/>
      <c r="D820" s="14"/>
      <c r="E820" s="14"/>
      <c r="F820" s="14"/>
      <c r="G820" s="45"/>
      <c r="H820" s="14"/>
      <c r="I820" s="14"/>
      <c r="J820" s="14"/>
      <c r="K820" s="14"/>
      <c r="L820" s="14"/>
      <c r="M820" s="14"/>
      <c r="N820" s="14"/>
      <c r="O820" s="14"/>
      <c r="P820" s="14"/>
      <c r="Q820" s="14"/>
      <c r="R820" s="14"/>
      <c r="S820" s="14"/>
      <c r="T820" s="14"/>
      <c r="U820" s="14"/>
      <c r="V820" s="101"/>
    </row>
    <row r="821">
      <c r="A821" s="45"/>
      <c r="B821" s="14"/>
      <c r="C821" s="14"/>
      <c r="D821" s="14"/>
      <c r="E821" s="14"/>
      <c r="F821" s="14"/>
      <c r="G821" s="45"/>
      <c r="H821" s="14"/>
      <c r="I821" s="14"/>
      <c r="J821" s="14"/>
      <c r="K821" s="14"/>
      <c r="L821" s="14"/>
      <c r="M821" s="14"/>
      <c r="N821" s="14"/>
      <c r="O821" s="14"/>
      <c r="P821" s="14"/>
      <c r="Q821" s="14"/>
      <c r="R821" s="14"/>
      <c r="S821" s="14"/>
      <c r="T821" s="14"/>
      <c r="U821" s="14"/>
      <c r="V821" s="101"/>
    </row>
    <row r="822">
      <c r="A822" s="45"/>
      <c r="B822" s="14"/>
      <c r="C822" s="14"/>
      <c r="D822" s="14"/>
      <c r="E822" s="14"/>
      <c r="F822" s="14"/>
      <c r="G822" s="45"/>
      <c r="H822" s="14"/>
      <c r="I822" s="14"/>
      <c r="J822" s="14"/>
      <c r="K822" s="14"/>
      <c r="L822" s="14"/>
      <c r="M822" s="14"/>
      <c r="N822" s="14"/>
      <c r="O822" s="14"/>
      <c r="P822" s="14"/>
      <c r="Q822" s="14"/>
      <c r="R822" s="14"/>
      <c r="S822" s="14"/>
      <c r="T822" s="14"/>
      <c r="U822" s="14"/>
      <c r="V822" s="101"/>
    </row>
    <row r="823">
      <c r="A823" s="45"/>
      <c r="B823" s="14"/>
      <c r="C823" s="14"/>
      <c r="D823" s="14"/>
      <c r="E823" s="14"/>
      <c r="F823" s="14"/>
      <c r="G823" s="45"/>
      <c r="H823" s="14"/>
      <c r="I823" s="14"/>
      <c r="J823" s="14"/>
      <c r="K823" s="14"/>
      <c r="L823" s="14"/>
      <c r="M823" s="14"/>
      <c r="N823" s="14"/>
      <c r="O823" s="14"/>
      <c r="P823" s="14"/>
      <c r="Q823" s="14"/>
      <c r="R823" s="14"/>
      <c r="S823" s="14"/>
      <c r="T823" s="14"/>
      <c r="U823" s="14"/>
      <c r="V823" s="101"/>
    </row>
    <row r="824">
      <c r="A824" s="45"/>
      <c r="B824" s="14"/>
      <c r="C824" s="14"/>
      <c r="D824" s="14"/>
      <c r="E824" s="14"/>
      <c r="F824" s="14"/>
      <c r="G824" s="45"/>
      <c r="H824" s="14"/>
      <c r="I824" s="14"/>
      <c r="J824" s="14"/>
      <c r="K824" s="14"/>
      <c r="L824" s="14"/>
      <c r="M824" s="14"/>
      <c r="N824" s="14"/>
      <c r="O824" s="14"/>
      <c r="P824" s="14"/>
      <c r="Q824" s="14"/>
      <c r="R824" s="14"/>
      <c r="S824" s="14"/>
      <c r="T824" s="14"/>
      <c r="U824" s="14"/>
      <c r="V824" s="101"/>
    </row>
    <row r="825">
      <c r="A825" s="45"/>
      <c r="B825" s="14"/>
      <c r="C825" s="14"/>
      <c r="D825" s="14"/>
      <c r="E825" s="14"/>
      <c r="F825" s="14"/>
      <c r="G825" s="45"/>
      <c r="H825" s="14"/>
      <c r="I825" s="14"/>
      <c r="J825" s="14"/>
      <c r="K825" s="14"/>
      <c r="L825" s="14"/>
      <c r="M825" s="14"/>
      <c r="N825" s="14"/>
      <c r="O825" s="14"/>
      <c r="P825" s="14"/>
      <c r="Q825" s="14"/>
      <c r="R825" s="14"/>
      <c r="S825" s="14"/>
      <c r="T825" s="14"/>
      <c r="U825" s="14"/>
      <c r="V825" s="101"/>
    </row>
    <row r="826">
      <c r="A826" s="45"/>
      <c r="B826" s="14"/>
      <c r="C826" s="14"/>
      <c r="D826" s="14"/>
      <c r="E826" s="14"/>
      <c r="F826" s="14"/>
      <c r="G826" s="45"/>
      <c r="H826" s="14"/>
      <c r="I826" s="14"/>
      <c r="J826" s="14"/>
      <c r="K826" s="14"/>
      <c r="L826" s="14"/>
      <c r="M826" s="14"/>
      <c r="N826" s="14"/>
      <c r="O826" s="14"/>
      <c r="P826" s="14"/>
      <c r="Q826" s="14"/>
      <c r="R826" s="14"/>
      <c r="S826" s="14"/>
      <c r="T826" s="14"/>
      <c r="U826" s="14"/>
      <c r="V826" s="101"/>
    </row>
    <row r="827">
      <c r="A827" s="45"/>
      <c r="B827" s="14"/>
      <c r="C827" s="14"/>
      <c r="D827" s="14"/>
      <c r="E827" s="14"/>
      <c r="F827" s="14"/>
      <c r="G827" s="45"/>
      <c r="H827" s="14"/>
      <c r="I827" s="14"/>
      <c r="J827" s="14"/>
      <c r="K827" s="14"/>
      <c r="L827" s="14"/>
      <c r="M827" s="14"/>
      <c r="N827" s="14"/>
      <c r="O827" s="14"/>
      <c r="P827" s="14"/>
      <c r="Q827" s="14"/>
      <c r="R827" s="14"/>
      <c r="S827" s="14"/>
      <c r="T827" s="14"/>
      <c r="U827" s="14"/>
      <c r="V827" s="101"/>
    </row>
    <row r="828">
      <c r="A828" s="45"/>
      <c r="B828" s="14"/>
      <c r="C828" s="14"/>
      <c r="D828" s="14"/>
      <c r="E828" s="14"/>
      <c r="F828" s="14"/>
      <c r="G828" s="45"/>
      <c r="H828" s="14"/>
      <c r="I828" s="14"/>
      <c r="J828" s="14"/>
      <c r="K828" s="14"/>
      <c r="L828" s="14"/>
      <c r="M828" s="14"/>
      <c r="N828" s="14"/>
      <c r="O828" s="14"/>
      <c r="P828" s="14"/>
      <c r="Q828" s="14"/>
      <c r="R828" s="14"/>
      <c r="S828" s="14"/>
      <c r="T828" s="14"/>
      <c r="U828" s="14"/>
      <c r="V828" s="101"/>
    </row>
    <row r="829">
      <c r="A829" s="45"/>
      <c r="B829" s="14"/>
      <c r="C829" s="14"/>
      <c r="D829" s="14"/>
      <c r="E829" s="14"/>
      <c r="F829" s="14"/>
      <c r="G829" s="45"/>
      <c r="H829" s="14"/>
      <c r="I829" s="14"/>
      <c r="J829" s="14"/>
      <c r="K829" s="14"/>
      <c r="L829" s="14"/>
      <c r="M829" s="14"/>
      <c r="N829" s="14"/>
      <c r="O829" s="14"/>
      <c r="P829" s="14"/>
      <c r="Q829" s="14"/>
      <c r="R829" s="14"/>
      <c r="S829" s="14"/>
      <c r="T829" s="14"/>
      <c r="U829" s="14"/>
      <c r="V829" s="101"/>
    </row>
    <row r="830">
      <c r="A830" s="45"/>
      <c r="B830" s="14"/>
      <c r="C830" s="14"/>
      <c r="D830" s="14"/>
      <c r="E830" s="14"/>
      <c r="F830" s="14"/>
      <c r="G830" s="45"/>
      <c r="H830" s="14"/>
      <c r="I830" s="14"/>
      <c r="J830" s="14"/>
      <c r="K830" s="14"/>
      <c r="L830" s="14"/>
      <c r="M830" s="14"/>
      <c r="N830" s="14"/>
      <c r="O830" s="14"/>
      <c r="P830" s="14"/>
      <c r="Q830" s="14"/>
      <c r="R830" s="14"/>
      <c r="S830" s="14"/>
      <c r="T830" s="14"/>
      <c r="U830" s="14"/>
      <c r="V830" s="101"/>
    </row>
    <row r="831">
      <c r="A831" s="45"/>
      <c r="B831" s="14"/>
      <c r="C831" s="14"/>
      <c r="D831" s="14"/>
      <c r="E831" s="14"/>
      <c r="F831" s="14"/>
      <c r="G831" s="45"/>
      <c r="H831" s="14"/>
      <c r="I831" s="14"/>
      <c r="J831" s="14"/>
      <c r="K831" s="14"/>
      <c r="L831" s="14"/>
      <c r="M831" s="14"/>
      <c r="N831" s="14"/>
      <c r="O831" s="14"/>
      <c r="P831" s="14"/>
      <c r="Q831" s="14"/>
      <c r="R831" s="14"/>
      <c r="S831" s="14"/>
      <c r="T831" s="14"/>
      <c r="U831" s="14"/>
      <c r="V831" s="101"/>
    </row>
    <row r="832">
      <c r="A832" s="45"/>
      <c r="B832" s="14"/>
      <c r="C832" s="14"/>
      <c r="D832" s="14"/>
      <c r="E832" s="14"/>
      <c r="F832" s="14"/>
      <c r="G832" s="45"/>
      <c r="H832" s="14"/>
      <c r="I832" s="14"/>
      <c r="J832" s="14"/>
      <c r="K832" s="14"/>
      <c r="L832" s="14"/>
      <c r="M832" s="14"/>
      <c r="N832" s="14"/>
      <c r="O832" s="14"/>
      <c r="P832" s="14"/>
      <c r="Q832" s="14"/>
      <c r="R832" s="14"/>
      <c r="S832" s="14"/>
      <c r="T832" s="14"/>
      <c r="U832" s="14"/>
      <c r="V832" s="101"/>
    </row>
    <row r="833">
      <c r="A833" s="45"/>
      <c r="B833" s="14"/>
      <c r="C833" s="14"/>
      <c r="D833" s="14"/>
      <c r="E833" s="14"/>
      <c r="F833" s="14"/>
      <c r="G833" s="45"/>
      <c r="H833" s="14"/>
      <c r="I833" s="14"/>
      <c r="J833" s="14"/>
      <c r="K833" s="14"/>
      <c r="L833" s="14"/>
      <c r="M833" s="14"/>
      <c r="N833" s="14"/>
      <c r="O833" s="14"/>
      <c r="P833" s="14"/>
      <c r="Q833" s="14"/>
      <c r="R833" s="14"/>
      <c r="S833" s="14"/>
      <c r="T833" s="14"/>
      <c r="U833" s="14"/>
      <c r="V833" s="101"/>
    </row>
    <row r="834">
      <c r="A834" s="45"/>
      <c r="B834" s="14"/>
      <c r="C834" s="14"/>
      <c r="D834" s="14"/>
      <c r="E834" s="14"/>
      <c r="F834" s="14"/>
      <c r="G834" s="45"/>
      <c r="H834" s="14"/>
      <c r="I834" s="14"/>
      <c r="J834" s="14"/>
      <c r="K834" s="14"/>
      <c r="L834" s="14"/>
      <c r="M834" s="14"/>
      <c r="N834" s="14"/>
      <c r="O834" s="14"/>
      <c r="P834" s="14"/>
      <c r="Q834" s="14"/>
      <c r="R834" s="14"/>
      <c r="S834" s="14"/>
      <c r="T834" s="14"/>
      <c r="U834" s="14"/>
      <c r="V834" s="101"/>
    </row>
    <row r="835">
      <c r="A835" s="45"/>
      <c r="B835" s="14"/>
      <c r="C835" s="14"/>
      <c r="D835" s="14"/>
      <c r="E835" s="14"/>
      <c r="F835" s="14"/>
      <c r="G835" s="45"/>
      <c r="H835" s="14"/>
      <c r="I835" s="14"/>
      <c r="J835" s="14"/>
      <c r="K835" s="14"/>
      <c r="L835" s="14"/>
      <c r="M835" s="14"/>
      <c r="N835" s="14"/>
      <c r="O835" s="14"/>
      <c r="P835" s="14"/>
      <c r="Q835" s="14"/>
      <c r="R835" s="14"/>
      <c r="S835" s="14"/>
      <c r="T835" s="14"/>
      <c r="U835" s="14"/>
      <c r="V835" s="101"/>
    </row>
    <row r="836">
      <c r="A836" s="45"/>
      <c r="B836" s="14"/>
      <c r="C836" s="14"/>
      <c r="D836" s="14"/>
      <c r="E836" s="14"/>
      <c r="F836" s="14"/>
      <c r="G836" s="45"/>
      <c r="H836" s="14"/>
      <c r="I836" s="14"/>
      <c r="J836" s="14"/>
      <c r="K836" s="14"/>
      <c r="L836" s="14"/>
      <c r="M836" s="14"/>
      <c r="N836" s="14"/>
      <c r="O836" s="14"/>
      <c r="P836" s="14"/>
      <c r="Q836" s="14"/>
      <c r="R836" s="14"/>
      <c r="S836" s="14"/>
      <c r="T836" s="14"/>
      <c r="U836" s="14"/>
      <c r="V836" s="101"/>
    </row>
    <row r="837">
      <c r="A837" s="45"/>
      <c r="B837" s="14"/>
      <c r="C837" s="14"/>
      <c r="D837" s="14"/>
      <c r="E837" s="14"/>
      <c r="F837" s="14"/>
      <c r="G837" s="45"/>
      <c r="H837" s="14"/>
      <c r="I837" s="14"/>
      <c r="J837" s="14"/>
      <c r="K837" s="14"/>
      <c r="L837" s="14"/>
      <c r="M837" s="14"/>
      <c r="N837" s="14"/>
      <c r="O837" s="14"/>
      <c r="P837" s="14"/>
      <c r="Q837" s="14"/>
      <c r="R837" s="14"/>
      <c r="S837" s="14"/>
      <c r="T837" s="14"/>
      <c r="U837" s="14"/>
      <c r="V837" s="101"/>
    </row>
    <row r="838">
      <c r="A838" s="45"/>
      <c r="B838" s="14"/>
      <c r="C838" s="14"/>
      <c r="D838" s="14"/>
      <c r="E838" s="14"/>
      <c r="F838" s="14"/>
      <c r="G838" s="45"/>
      <c r="H838" s="14"/>
      <c r="I838" s="14"/>
      <c r="J838" s="14"/>
      <c r="K838" s="14"/>
      <c r="L838" s="14"/>
      <c r="M838" s="14"/>
      <c r="N838" s="14"/>
      <c r="O838" s="14"/>
      <c r="P838" s="14"/>
      <c r="Q838" s="14"/>
      <c r="R838" s="14"/>
      <c r="S838" s="14"/>
      <c r="T838" s="14"/>
      <c r="U838" s="14"/>
      <c r="V838" s="101"/>
    </row>
    <row r="839">
      <c r="A839" s="45"/>
      <c r="B839" s="14"/>
      <c r="C839" s="14"/>
      <c r="D839" s="14"/>
      <c r="E839" s="14"/>
      <c r="F839" s="14"/>
      <c r="G839" s="45"/>
      <c r="H839" s="14"/>
      <c r="I839" s="14"/>
      <c r="J839" s="14"/>
      <c r="K839" s="14"/>
      <c r="L839" s="14"/>
      <c r="M839" s="14"/>
      <c r="N839" s="14"/>
      <c r="O839" s="14"/>
      <c r="P839" s="14"/>
      <c r="Q839" s="14"/>
      <c r="R839" s="14"/>
      <c r="S839" s="14"/>
      <c r="T839" s="14"/>
      <c r="U839" s="14"/>
      <c r="V839" s="101"/>
    </row>
    <row r="840">
      <c r="A840" s="45"/>
      <c r="B840" s="14"/>
      <c r="C840" s="14"/>
      <c r="D840" s="14"/>
      <c r="E840" s="14"/>
      <c r="F840" s="14"/>
      <c r="G840" s="45"/>
      <c r="H840" s="14"/>
      <c r="I840" s="14"/>
      <c r="J840" s="14"/>
      <c r="K840" s="14"/>
      <c r="L840" s="14"/>
      <c r="M840" s="14"/>
      <c r="N840" s="14"/>
      <c r="O840" s="14"/>
      <c r="P840" s="14"/>
      <c r="Q840" s="14"/>
      <c r="R840" s="14"/>
      <c r="S840" s="14"/>
      <c r="T840" s="14"/>
      <c r="U840" s="14"/>
      <c r="V840" s="101"/>
    </row>
    <row r="841">
      <c r="A841" s="45"/>
      <c r="B841" s="14"/>
      <c r="C841" s="14"/>
      <c r="D841" s="14"/>
      <c r="E841" s="14"/>
      <c r="F841" s="14"/>
      <c r="G841" s="45"/>
      <c r="H841" s="14"/>
      <c r="I841" s="14"/>
      <c r="J841" s="14"/>
      <c r="K841" s="14"/>
      <c r="L841" s="14"/>
      <c r="M841" s="14"/>
      <c r="N841" s="14"/>
      <c r="O841" s="14"/>
      <c r="P841" s="14"/>
      <c r="Q841" s="14"/>
      <c r="R841" s="14"/>
      <c r="S841" s="14"/>
      <c r="T841" s="14"/>
      <c r="U841" s="14"/>
      <c r="V841" s="101"/>
    </row>
    <row r="842">
      <c r="A842" s="45"/>
      <c r="B842" s="14"/>
      <c r="C842" s="14"/>
      <c r="D842" s="14"/>
      <c r="E842" s="14"/>
      <c r="F842" s="14"/>
      <c r="G842" s="45"/>
      <c r="H842" s="14"/>
      <c r="I842" s="14"/>
      <c r="J842" s="14"/>
      <c r="K842" s="14"/>
      <c r="L842" s="14"/>
      <c r="M842" s="14"/>
      <c r="N842" s="14"/>
      <c r="O842" s="14"/>
      <c r="P842" s="14"/>
      <c r="Q842" s="14"/>
      <c r="R842" s="14"/>
      <c r="S842" s="14"/>
      <c r="T842" s="14"/>
      <c r="U842" s="14"/>
      <c r="V842" s="101"/>
    </row>
    <row r="843">
      <c r="A843" s="45"/>
      <c r="B843" s="14"/>
      <c r="C843" s="14"/>
      <c r="D843" s="14"/>
      <c r="E843" s="14"/>
      <c r="F843" s="14"/>
      <c r="G843" s="45"/>
      <c r="H843" s="14"/>
      <c r="I843" s="14"/>
      <c r="J843" s="14"/>
      <c r="K843" s="14"/>
      <c r="L843" s="14"/>
      <c r="M843" s="14"/>
      <c r="N843" s="14"/>
      <c r="O843" s="14"/>
      <c r="P843" s="14"/>
      <c r="Q843" s="14"/>
      <c r="R843" s="14"/>
      <c r="S843" s="14"/>
      <c r="T843" s="14"/>
      <c r="U843" s="14"/>
      <c r="V843" s="101"/>
    </row>
    <row r="844">
      <c r="A844" s="45"/>
      <c r="B844" s="14"/>
      <c r="C844" s="14"/>
      <c r="D844" s="14"/>
      <c r="E844" s="14"/>
      <c r="F844" s="14"/>
      <c r="G844" s="45"/>
      <c r="H844" s="14"/>
      <c r="I844" s="14"/>
      <c r="J844" s="14"/>
      <c r="K844" s="14"/>
      <c r="L844" s="14"/>
      <c r="M844" s="14"/>
      <c r="N844" s="14"/>
      <c r="O844" s="14"/>
      <c r="P844" s="14"/>
      <c r="Q844" s="14"/>
      <c r="R844" s="14"/>
      <c r="S844" s="14"/>
      <c r="T844" s="14"/>
      <c r="U844" s="14"/>
      <c r="V844" s="101"/>
    </row>
    <row r="845">
      <c r="A845" s="45"/>
      <c r="B845" s="14"/>
      <c r="C845" s="14"/>
      <c r="D845" s="14"/>
      <c r="E845" s="14"/>
      <c r="F845" s="14"/>
      <c r="G845" s="45"/>
      <c r="H845" s="14"/>
      <c r="I845" s="14"/>
      <c r="J845" s="14"/>
      <c r="K845" s="14"/>
      <c r="L845" s="14"/>
      <c r="M845" s="14"/>
      <c r="N845" s="14"/>
      <c r="O845" s="14"/>
      <c r="P845" s="14"/>
      <c r="Q845" s="14"/>
      <c r="R845" s="14"/>
      <c r="S845" s="14"/>
      <c r="T845" s="14"/>
      <c r="U845" s="14"/>
      <c r="V845" s="101"/>
    </row>
    <row r="846">
      <c r="A846" s="45"/>
      <c r="B846" s="14"/>
      <c r="C846" s="14"/>
      <c r="D846" s="14"/>
      <c r="E846" s="14"/>
      <c r="F846" s="14"/>
      <c r="G846" s="45"/>
      <c r="H846" s="14"/>
      <c r="I846" s="14"/>
      <c r="J846" s="14"/>
      <c r="K846" s="14"/>
      <c r="L846" s="14"/>
      <c r="M846" s="14"/>
      <c r="N846" s="14"/>
      <c r="O846" s="14"/>
      <c r="P846" s="14"/>
      <c r="Q846" s="14"/>
      <c r="R846" s="14"/>
      <c r="S846" s="14"/>
      <c r="T846" s="14"/>
      <c r="U846" s="14"/>
      <c r="V846" s="101"/>
    </row>
    <row r="847">
      <c r="A847" s="45"/>
      <c r="B847" s="14"/>
      <c r="C847" s="14"/>
      <c r="D847" s="14"/>
      <c r="E847" s="14"/>
      <c r="F847" s="14"/>
      <c r="G847" s="45"/>
      <c r="H847" s="14"/>
      <c r="I847" s="14"/>
      <c r="J847" s="14"/>
      <c r="K847" s="14"/>
      <c r="L847" s="14"/>
      <c r="M847" s="14"/>
      <c r="N847" s="14"/>
      <c r="O847" s="14"/>
      <c r="P847" s="14"/>
      <c r="Q847" s="14"/>
      <c r="R847" s="14"/>
      <c r="S847" s="14"/>
      <c r="T847" s="14"/>
      <c r="U847" s="14"/>
      <c r="V847" s="101"/>
    </row>
    <row r="848">
      <c r="A848" s="45"/>
      <c r="B848" s="14"/>
      <c r="C848" s="14"/>
      <c r="D848" s="14"/>
      <c r="E848" s="14"/>
      <c r="F848" s="14"/>
      <c r="G848" s="45"/>
      <c r="H848" s="14"/>
      <c r="I848" s="14"/>
      <c r="J848" s="14"/>
      <c r="K848" s="14"/>
      <c r="L848" s="14"/>
      <c r="M848" s="14"/>
      <c r="N848" s="14"/>
      <c r="O848" s="14"/>
      <c r="P848" s="14"/>
      <c r="Q848" s="14"/>
      <c r="R848" s="14"/>
      <c r="S848" s="14"/>
      <c r="T848" s="14"/>
      <c r="U848" s="14"/>
      <c r="V848" s="101"/>
    </row>
    <row r="849">
      <c r="A849" s="45"/>
      <c r="B849" s="14"/>
      <c r="C849" s="14"/>
      <c r="D849" s="14"/>
      <c r="E849" s="14"/>
      <c r="F849" s="14"/>
      <c r="G849" s="45"/>
      <c r="H849" s="14"/>
      <c r="I849" s="14"/>
      <c r="J849" s="14"/>
      <c r="K849" s="14"/>
      <c r="L849" s="14"/>
      <c r="M849" s="14"/>
      <c r="N849" s="14"/>
      <c r="O849" s="14"/>
      <c r="P849" s="14"/>
      <c r="Q849" s="14"/>
      <c r="R849" s="14"/>
      <c r="S849" s="14"/>
      <c r="T849" s="14"/>
      <c r="U849" s="14"/>
      <c r="V849" s="101"/>
    </row>
    <row r="850">
      <c r="A850" s="45"/>
      <c r="B850" s="14"/>
      <c r="C850" s="14"/>
      <c r="D850" s="14"/>
      <c r="E850" s="14"/>
      <c r="F850" s="14"/>
      <c r="G850" s="45"/>
      <c r="H850" s="14"/>
      <c r="I850" s="14"/>
      <c r="J850" s="14"/>
      <c r="K850" s="14"/>
      <c r="L850" s="14"/>
      <c r="M850" s="14"/>
      <c r="N850" s="14"/>
      <c r="O850" s="14"/>
      <c r="P850" s="14"/>
      <c r="Q850" s="14"/>
      <c r="R850" s="14"/>
      <c r="S850" s="14"/>
      <c r="T850" s="14"/>
      <c r="U850" s="14"/>
      <c r="V850" s="101"/>
    </row>
    <row r="851">
      <c r="A851" s="45"/>
      <c r="B851" s="14"/>
      <c r="C851" s="14"/>
      <c r="D851" s="14"/>
      <c r="E851" s="14"/>
      <c r="F851" s="14"/>
      <c r="G851" s="45"/>
      <c r="H851" s="14"/>
      <c r="I851" s="14"/>
      <c r="J851" s="14"/>
      <c r="K851" s="14"/>
      <c r="L851" s="14"/>
      <c r="M851" s="14"/>
      <c r="N851" s="14"/>
      <c r="O851" s="14"/>
      <c r="P851" s="14"/>
      <c r="Q851" s="14"/>
      <c r="R851" s="14"/>
      <c r="S851" s="14"/>
      <c r="T851" s="14"/>
      <c r="U851" s="14"/>
      <c r="V851" s="101"/>
    </row>
    <row r="852">
      <c r="A852" s="45"/>
      <c r="B852" s="14"/>
      <c r="C852" s="14"/>
      <c r="D852" s="14"/>
      <c r="E852" s="14"/>
      <c r="F852" s="14"/>
      <c r="G852" s="45"/>
      <c r="H852" s="14"/>
      <c r="I852" s="14"/>
      <c r="J852" s="14"/>
      <c r="K852" s="14"/>
      <c r="L852" s="14"/>
      <c r="M852" s="14"/>
      <c r="N852" s="14"/>
      <c r="O852" s="14"/>
      <c r="P852" s="14"/>
      <c r="Q852" s="14"/>
      <c r="R852" s="14"/>
      <c r="S852" s="14"/>
      <c r="T852" s="14"/>
      <c r="U852" s="14"/>
      <c r="V852" s="101"/>
    </row>
    <row r="853">
      <c r="A853" s="45"/>
      <c r="B853" s="14"/>
      <c r="C853" s="14"/>
      <c r="D853" s="14"/>
      <c r="E853" s="14"/>
      <c r="F853" s="14"/>
      <c r="G853" s="45"/>
      <c r="H853" s="14"/>
      <c r="I853" s="14"/>
      <c r="J853" s="14"/>
      <c r="K853" s="14"/>
      <c r="L853" s="14"/>
      <c r="M853" s="14"/>
      <c r="N853" s="14"/>
      <c r="O853" s="14"/>
      <c r="P853" s="14"/>
      <c r="Q853" s="14"/>
      <c r="R853" s="14"/>
      <c r="S853" s="14"/>
      <c r="T853" s="14"/>
      <c r="U853" s="14"/>
      <c r="V853" s="101"/>
    </row>
    <row r="854">
      <c r="A854" s="45"/>
      <c r="B854" s="14"/>
      <c r="C854" s="14"/>
      <c r="D854" s="14"/>
      <c r="E854" s="14"/>
      <c r="F854" s="14"/>
      <c r="G854" s="45"/>
      <c r="H854" s="14"/>
      <c r="I854" s="14"/>
      <c r="J854" s="14"/>
      <c r="K854" s="14"/>
      <c r="L854" s="14"/>
      <c r="M854" s="14"/>
      <c r="N854" s="14"/>
      <c r="O854" s="14"/>
      <c r="P854" s="14"/>
      <c r="Q854" s="14"/>
      <c r="R854" s="14"/>
      <c r="S854" s="14"/>
      <c r="T854" s="14"/>
      <c r="U854" s="14"/>
      <c r="V854" s="101"/>
    </row>
    <row r="855">
      <c r="A855" s="45"/>
      <c r="B855" s="14"/>
      <c r="C855" s="14"/>
      <c r="D855" s="14"/>
      <c r="E855" s="14"/>
      <c r="F855" s="14"/>
      <c r="G855" s="45"/>
      <c r="H855" s="14"/>
      <c r="I855" s="14"/>
      <c r="J855" s="14"/>
      <c r="K855" s="14"/>
      <c r="L855" s="14"/>
      <c r="M855" s="14"/>
      <c r="N855" s="14"/>
      <c r="O855" s="14"/>
      <c r="P855" s="14"/>
      <c r="Q855" s="14"/>
      <c r="R855" s="14"/>
      <c r="S855" s="14"/>
      <c r="T855" s="14"/>
      <c r="U855" s="14"/>
      <c r="V855" s="101"/>
    </row>
    <row r="856">
      <c r="A856" s="45"/>
      <c r="B856" s="14"/>
      <c r="C856" s="14"/>
      <c r="D856" s="14"/>
      <c r="E856" s="14"/>
      <c r="F856" s="14"/>
      <c r="G856" s="45"/>
      <c r="H856" s="14"/>
      <c r="I856" s="14"/>
      <c r="J856" s="14"/>
      <c r="K856" s="14"/>
      <c r="L856" s="14"/>
      <c r="M856" s="14"/>
      <c r="N856" s="14"/>
      <c r="O856" s="14"/>
      <c r="P856" s="14"/>
      <c r="Q856" s="14"/>
      <c r="R856" s="14"/>
      <c r="S856" s="14"/>
      <c r="T856" s="14"/>
      <c r="U856" s="14"/>
      <c r="V856" s="101"/>
    </row>
    <row r="857">
      <c r="A857" s="45"/>
      <c r="B857" s="14"/>
      <c r="C857" s="14"/>
      <c r="D857" s="14"/>
      <c r="E857" s="14"/>
      <c r="F857" s="14"/>
      <c r="G857" s="45"/>
      <c r="H857" s="14"/>
      <c r="I857" s="14"/>
      <c r="J857" s="14"/>
      <c r="K857" s="14"/>
      <c r="L857" s="14"/>
      <c r="M857" s="14"/>
      <c r="N857" s="14"/>
      <c r="O857" s="14"/>
      <c r="P857" s="14"/>
      <c r="Q857" s="14"/>
      <c r="R857" s="14"/>
      <c r="S857" s="14"/>
      <c r="T857" s="14"/>
      <c r="U857" s="14"/>
      <c r="V857" s="101"/>
    </row>
    <row r="858">
      <c r="A858" s="45"/>
      <c r="B858" s="14"/>
      <c r="C858" s="14"/>
      <c r="D858" s="14"/>
      <c r="E858" s="14"/>
      <c r="F858" s="14"/>
      <c r="G858" s="45"/>
      <c r="H858" s="14"/>
      <c r="I858" s="14"/>
      <c r="J858" s="14"/>
      <c r="K858" s="14"/>
      <c r="L858" s="14"/>
      <c r="M858" s="14"/>
      <c r="N858" s="14"/>
      <c r="O858" s="14"/>
      <c r="P858" s="14"/>
      <c r="Q858" s="14"/>
      <c r="R858" s="14"/>
      <c r="S858" s="14"/>
      <c r="T858" s="14"/>
      <c r="U858" s="14"/>
      <c r="V858" s="101"/>
    </row>
    <row r="859">
      <c r="A859" s="45"/>
      <c r="B859" s="14"/>
      <c r="C859" s="14"/>
      <c r="D859" s="14"/>
      <c r="E859" s="14"/>
      <c r="F859" s="14"/>
      <c r="G859" s="45"/>
      <c r="H859" s="14"/>
      <c r="I859" s="14"/>
      <c r="J859" s="14"/>
      <c r="K859" s="14"/>
      <c r="L859" s="14"/>
      <c r="M859" s="14"/>
      <c r="N859" s="14"/>
      <c r="O859" s="14"/>
      <c r="P859" s="14"/>
      <c r="Q859" s="14"/>
      <c r="R859" s="14"/>
      <c r="S859" s="14"/>
      <c r="T859" s="14"/>
      <c r="U859" s="14"/>
      <c r="V859" s="101"/>
    </row>
    <row r="860">
      <c r="A860" s="45"/>
      <c r="B860" s="14"/>
      <c r="C860" s="14"/>
      <c r="D860" s="14"/>
      <c r="E860" s="14"/>
      <c r="F860" s="14"/>
      <c r="G860" s="45"/>
      <c r="H860" s="14"/>
      <c r="I860" s="14"/>
      <c r="J860" s="14"/>
      <c r="K860" s="14"/>
      <c r="L860" s="14"/>
      <c r="M860" s="14"/>
      <c r="N860" s="14"/>
      <c r="O860" s="14"/>
      <c r="P860" s="14"/>
      <c r="Q860" s="14"/>
      <c r="R860" s="14"/>
      <c r="S860" s="14"/>
      <c r="T860" s="14"/>
      <c r="U860" s="14"/>
      <c r="V860" s="101"/>
    </row>
    <row r="861">
      <c r="A861" s="45"/>
      <c r="B861" s="14"/>
      <c r="C861" s="14"/>
      <c r="D861" s="14"/>
      <c r="E861" s="14"/>
      <c r="F861" s="14"/>
      <c r="G861" s="45"/>
      <c r="H861" s="14"/>
      <c r="I861" s="14"/>
      <c r="J861" s="14"/>
      <c r="K861" s="14"/>
      <c r="L861" s="14"/>
      <c r="M861" s="14"/>
      <c r="N861" s="14"/>
      <c r="O861" s="14"/>
      <c r="P861" s="14"/>
      <c r="Q861" s="14"/>
      <c r="R861" s="14"/>
      <c r="S861" s="14"/>
      <c r="T861" s="14"/>
      <c r="U861" s="14"/>
      <c r="V861" s="101"/>
    </row>
    <row r="862">
      <c r="A862" s="45"/>
      <c r="B862" s="14"/>
      <c r="C862" s="14"/>
      <c r="D862" s="14"/>
      <c r="E862" s="14"/>
      <c r="F862" s="14"/>
      <c r="G862" s="45"/>
      <c r="H862" s="14"/>
      <c r="I862" s="14"/>
      <c r="J862" s="14"/>
      <c r="K862" s="14"/>
      <c r="L862" s="14"/>
      <c r="M862" s="14"/>
      <c r="N862" s="14"/>
      <c r="O862" s="14"/>
      <c r="P862" s="14"/>
      <c r="Q862" s="14"/>
      <c r="R862" s="14"/>
      <c r="S862" s="14"/>
      <c r="T862" s="14"/>
      <c r="U862" s="14"/>
      <c r="V862" s="101"/>
    </row>
    <row r="863">
      <c r="A863" s="45"/>
      <c r="B863" s="14"/>
      <c r="C863" s="14"/>
      <c r="D863" s="14"/>
      <c r="E863" s="14"/>
      <c r="F863" s="14"/>
      <c r="G863" s="45"/>
      <c r="H863" s="14"/>
      <c r="I863" s="14"/>
      <c r="J863" s="14"/>
      <c r="K863" s="14"/>
      <c r="L863" s="14"/>
      <c r="M863" s="14"/>
      <c r="N863" s="14"/>
      <c r="O863" s="14"/>
      <c r="P863" s="14"/>
      <c r="Q863" s="14"/>
      <c r="R863" s="14"/>
      <c r="S863" s="14"/>
      <c r="T863" s="14"/>
      <c r="U863" s="14"/>
      <c r="V863" s="101"/>
    </row>
    <row r="864">
      <c r="A864" s="45"/>
      <c r="B864" s="14"/>
      <c r="C864" s="14"/>
      <c r="D864" s="14"/>
      <c r="E864" s="14"/>
      <c r="F864" s="14"/>
      <c r="G864" s="45"/>
      <c r="H864" s="14"/>
      <c r="I864" s="14"/>
      <c r="J864" s="14"/>
      <c r="K864" s="14"/>
      <c r="L864" s="14"/>
      <c r="M864" s="14"/>
      <c r="N864" s="14"/>
      <c r="O864" s="14"/>
      <c r="P864" s="14"/>
      <c r="Q864" s="14"/>
      <c r="R864" s="14"/>
      <c r="S864" s="14"/>
      <c r="T864" s="14"/>
      <c r="U864" s="14"/>
      <c r="V864" s="101"/>
    </row>
    <row r="865">
      <c r="A865" s="45"/>
      <c r="B865" s="14"/>
      <c r="C865" s="14"/>
      <c r="D865" s="14"/>
      <c r="E865" s="14"/>
      <c r="F865" s="14"/>
      <c r="G865" s="45"/>
      <c r="H865" s="14"/>
      <c r="I865" s="14"/>
      <c r="J865" s="14"/>
      <c r="K865" s="14"/>
      <c r="L865" s="14"/>
      <c r="M865" s="14"/>
      <c r="N865" s="14"/>
      <c r="O865" s="14"/>
      <c r="P865" s="14"/>
      <c r="Q865" s="14"/>
      <c r="R865" s="14"/>
      <c r="S865" s="14"/>
      <c r="T865" s="14"/>
      <c r="U865" s="14"/>
      <c r="V865" s="101"/>
    </row>
    <row r="866">
      <c r="A866" s="45"/>
      <c r="B866" s="14"/>
      <c r="C866" s="14"/>
      <c r="D866" s="14"/>
      <c r="E866" s="14"/>
      <c r="F866" s="14"/>
      <c r="G866" s="45"/>
      <c r="H866" s="14"/>
      <c r="I866" s="14"/>
      <c r="J866" s="14"/>
      <c r="K866" s="14"/>
      <c r="L866" s="14"/>
      <c r="M866" s="14"/>
      <c r="N866" s="14"/>
      <c r="O866" s="14"/>
      <c r="P866" s="14"/>
      <c r="Q866" s="14"/>
      <c r="R866" s="14"/>
      <c r="S866" s="14"/>
      <c r="T866" s="14"/>
      <c r="U866" s="14"/>
      <c r="V866" s="101"/>
    </row>
    <row r="867">
      <c r="A867" s="45"/>
      <c r="B867" s="14"/>
      <c r="C867" s="14"/>
      <c r="D867" s="14"/>
      <c r="E867" s="14"/>
      <c r="F867" s="14"/>
      <c r="G867" s="45"/>
      <c r="H867" s="14"/>
      <c r="I867" s="14"/>
      <c r="J867" s="14"/>
      <c r="K867" s="14"/>
      <c r="L867" s="14"/>
      <c r="M867" s="14"/>
      <c r="N867" s="14"/>
      <c r="O867" s="14"/>
      <c r="P867" s="14"/>
      <c r="Q867" s="14"/>
      <c r="R867" s="14"/>
      <c r="S867" s="14"/>
      <c r="T867" s="14"/>
      <c r="U867" s="14"/>
      <c r="V867" s="101"/>
    </row>
    <row r="868">
      <c r="A868" s="45"/>
      <c r="B868" s="14"/>
      <c r="C868" s="14"/>
      <c r="D868" s="14"/>
      <c r="E868" s="14"/>
      <c r="F868" s="14"/>
      <c r="G868" s="45"/>
      <c r="H868" s="14"/>
      <c r="I868" s="14"/>
      <c r="J868" s="14"/>
      <c r="K868" s="14"/>
      <c r="L868" s="14"/>
      <c r="M868" s="14"/>
      <c r="N868" s="14"/>
      <c r="O868" s="14"/>
      <c r="P868" s="14"/>
      <c r="Q868" s="14"/>
      <c r="R868" s="14"/>
      <c r="S868" s="14"/>
      <c r="T868" s="14"/>
      <c r="U868" s="14"/>
      <c r="V868" s="101"/>
    </row>
    <row r="869">
      <c r="A869" s="45"/>
      <c r="B869" s="14"/>
      <c r="C869" s="14"/>
      <c r="D869" s="14"/>
      <c r="E869" s="14"/>
      <c r="F869" s="14"/>
      <c r="G869" s="45"/>
      <c r="H869" s="14"/>
      <c r="I869" s="14"/>
      <c r="J869" s="14"/>
      <c r="K869" s="14"/>
      <c r="L869" s="14"/>
      <c r="M869" s="14"/>
      <c r="N869" s="14"/>
      <c r="O869" s="14"/>
      <c r="P869" s="14"/>
      <c r="Q869" s="14"/>
      <c r="R869" s="14"/>
      <c r="S869" s="14"/>
      <c r="T869" s="14"/>
      <c r="U869" s="14"/>
      <c r="V869" s="101"/>
    </row>
    <row r="870">
      <c r="A870" s="45"/>
      <c r="B870" s="14"/>
      <c r="C870" s="14"/>
      <c r="D870" s="14"/>
      <c r="E870" s="14"/>
      <c r="F870" s="14"/>
      <c r="G870" s="45"/>
      <c r="H870" s="14"/>
      <c r="I870" s="14"/>
      <c r="J870" s="14"/>
      <c r="K870" s="14"/>
      <c r="L870" s="14"/>
      <c r="M870" s="14"/>
      <c r="N870" s="14"/>
      <c r="O870" s="14"/>
      <c r="P870" s="14"/>
      <c r="Q870" s="14"/>
      <c r="R870" s="14"/>
      <c r="S870" s="14"/>
      <c r="T870" s="14"/>
      <c r="U870" s="14"/>
      <c r="V870" s="101"/>
    </row>
    <row r="871">
      <c r="A871" s="45"/>
      <c r="B871" s="14"/>
      <c r="C871" s="14"/>
      <c r="D871" s="14"/>
      <c r="E871" s="14"/>
      <c r="F871" s="14"/>
      <c r="G871" s="45"/>
      <c r="H871" s="14"/>
      <c r="I871" s="14"/>
      <c r="J871" s="14"/>
      <c r="K871" s="14"/>
      <c r="L871" s="14"/>
      <c r="M871" s="14"/>
      <c r="N871" s="14"/>
      <c r="O871" s="14"/>
      <c r="P871" s="14"/>
      <c r="Q871" s="14"/>
      <c r="R871" s="14"/>
      <c r="S871" s="14"/>
      <c r="T871" s="14"/>
      <c r="U871" s="14"/>
      <c r="V871" s="101"/>
    </row>
    <row r="872">
      <c r="A872" s="45"/>
      <c r="B872" s="14"/>
      <c r="C872" s="14"/>
      <c r="D872" s="14"/>
      <c r="E872" s="14"/>
      <c r="F872" s="14"/>
      <c r="G872" s="45"/>
      <c r="H872" s="14"/>
      <c r="I872" s="14"/>
      <c r="J872" s="14"/>
      <c r="K872" s="14"/>
      <c r="L872" s="14"/>
      <c r="M872" s="14"/>
      <c r="N872" s="14"/>
      <c r="O872" s="14"/>
      <c r="P872" s="14"/>
      <c r="Q872" s="14"/>
      <c r="R872" s="14"/>
      <c r="S872" s="14"/>
      <c r="T872" s="14"/>
      <c r="U872" s="14"/>
      <c r="V872" s="101"/>
    </row>
    <row r="873">
      <c r="A873" s="45"/>
      <c r="B873" s="14"/>
      <c r="C873" s="14"/>
      <c r="D873" s="14"/>
      <c r="E873" s="14"/>
      <c r="F873" s="14"/>
      <c r="G873" s="45"/>
      <c r="H873" s="14"/>
      <c r="I873" s="14"/>
      <c r="J873" s="14"/>
      <c r="K873" s="14"/>
      <c r="L873" s="14"/>
      <c r="M873" s="14"/>
      <c r="N873" s="14"/>
      <c r="O873" s="14"/>
      <c r="P873" s="14"/>
      <c r="Q873" s="14"/>
      <c r="R873" s="14"/>
      <c r="S873" s="14"/>
      <c r="T873" s="14"/>
      <c r="U873" s="14"/>
      <c r="V873" s="101"/>
    </row>
    <row r="874">
      <c r="A874" s="45"/>
      <c r="B874" s="14"/>
      <c r="C874" s="14"/>
      <c r="D874" s="14"/>
      <c r="E874" s="14"/>
      <c r="F874" s="14"/>
      <c r="G874" s="45"/>
      <c r="H874" s="14"/>
      <c r="I874" s="14"/>
      <c r="J874" s="14"/>
      <c r="K874" s="14"/>
      <c r="L874" s="14"/>
      <c r="M874" s="14"/>
      <c r="N874" s="14"/>
      <c r="O874" s="14"/>
      <c r="P874" s="14"/>
      <c r="Q874" s="14"/>
      <c r="R874" s="14"/>
      <c r="S874" s="14"/>
      <c r="T874" s="14"/>
      <c r="U874" s="14"/>
      <c r="V874" s="101"/>
    </row>
    <row r="875">
      <c r="A875" s="45"/>
      <c r="B875" s="14"/>
      <c r="C875" s="14"/>
      <c r="D875" s="14"/>
      <c r="E875" s="14"/>
      <c r="F875" s="14"/>
      <c r="G875" s="45"/>
      <c r="H875" s="14"/>
      <c r="I875" s="14"/>
      <c r="J875" s="14"/>
      <c r="K875" s="14"/>
      <c r="L875" s="14"/>
      <c r="M875" s="14"/>
      <c r="N875" s="14"/>
      <c r="O875" s="14"/>
      <c r="P875" s="14"/>
      <c r="Q875" s="14"/>
      <c r="R875" s="14"/>
      <c r="S875" s="14"/>
      <c r="T875" s="14"/>
      <c r="U875" s="14"/>
      <c r="V875" s="101"/>
    </row>
    <row r="876">
      <c r="A876" s="45"/>
      <c r="B876" s="14"/>
      <c r="C876" s="14"/>
      <c r="D876" s="14"/>
      <c r="E876" s="14"/>
      <c r="F876" s="14"/>
      <c r="G876" s="45"/>
      <c r="H876" s="14"/>
      <c r="I876" s="14"/>
      <c r="J876" s="14"/>
      <c r="K876" s="14"/>
      <c r="L876" s="14"/>
      <c r="M876" s="14"/>
      <c r="N876" s="14"/>
      <c r="O876" s="14"/>
      <c r="P876" s="14"/>
      <c r="Q876" s="14"/>
      <c r="R876" s="14"/>
      <c r="S876" s="14"/>
      <c r="T876" s="14"/>
      <c r="U876" s="14"/>
      <c r="V876" s="101"/>
    </row>
    <row r="877">
      <c r="A877" s="45"/>
      <c r="B877" s="14"/>
      <c r="C877" s="14"/>
      <c r="D877" s="14"/>
      <c r="E877" s="14"/>
      <c r="F877" s="14"/>
      <c r="G877" s="45"/>
      <c r="H877" s="14"/>
      <c r="I877" s="14"/>
      <c r="J877" s="14"/>
      <c r="K877" s="14"/>
      <c r="L877" s="14"/>
      <c r="M877" s="14"/>
      <c r="N877" s="14"/>
      <c r="O877" s="14"/>
      <c r="P877" s="14"/>
      <c r="Q877" s="14"/>
      <c r="R877" s="14"/>
      <c r="S877" s="14"/>
      <c r="T877" s="14"/>
      <c r="U877" s="14"/>
      <c r="V877" s="101"/>
    </row>
    <row r="878">
      <c r="A878" s="45"/>
      <c r="B878" s="14"/>
      <c r="C878" s="14"/>
      <c r="D878" s="14"/>
      <c r="E878" s="14"/>
      <c r="F878" s="14"/>
      <c r="G878" s="45"/>
      <c r="H878" s="14"/>
      <c r="I878" s="14"/>
      <c r="J878" s="14"/>
      <c r="K878" s="14"/>
      <c r="L878" s="14"/>
      <c r="M878" s="14"/>
      <c r="N878" s="14"/>
      <c r="O878" s="14"/>
      <c r="P878" s="14"/>
      <c r="Q878" s="14"/>
      <c r="R878" s="14"/>
      <c r="S878" s="14"/>
      <c r="T878" s="14"/>
      <c r="U878" s="14"/>
      <c r="V878" s="101"/>
    </row>
    <row r="879">
      <c r="A879" s="45"/>
      <c r="B879" s="14"/>
      <c r="C879" s="14"/>
      <c r="D879" s="14"/>
      <c r="E879" s="14"/>
      <c r="F879" s="14"/>
      <c r="G879" s="45"/>
      <c r="H879" s="14"/>
      <c r="I879" s="14"/>
      <c r="J879" s="14"/>
      <c r="K879" s="14"/>
      <c r="L879" s="14"/>
      <c r="M879" s="14"/>
      <c r="N879" s="14"/>
      <c r="O879" s="14"/>
      <c r="P879" s="14"/>
      <c r="Q879" s="14"/>
      <c r="R879" s="14"/>
      <c r="S879" s="14"/>
      <c r="T879" s="14"/>
      <c r="U879" s="14"/>
      <c r="V879" s="101"/>
    </row>
    <row r="880">
      <c r="A880" s="45"/>
      <c r="B880" s="14"/>
      <c r="C880" s="14"/>
      <c r="D880" s="14"/>
      <c r="E880" s="14"/>
      <c r="F880" s="14"/>
      <c r="G880" s="45"/>
      <c r="H880" s="14"/>
      <c r="I880" s="14"/>
      <c r="J880" s="14"/>
      <c r="K880" s="14"/>
      <c r="L880" s="14"/>
      <c r="M880" s="14"/>
      <c r="N880" s="14"/>
      <c r="O880" s="14"/>
      <c r="P880" s="14"/>
      <c r="Q880" s="14"/>
      <c r="R880" s="14"/>
      <c r="S880" s="14"/>
      <c r="T880" s="14"/>
      <c r="U880" s="14"/>
      <c r="V880" s="101"/>
    </row>
    <row r="881">
      <c r="A881" s="45"/>
      <c r="B881" s="14"/>
      <c r="C881" s="14"/>
      <c r="D881" s="14"/>
      <c r="E881" s="14"/>
      <c r="F881" s="14"/>
      <c r="G881" s="45"/>
      <c r="H881" s="14"/>
      <c r="I881" s="14"/>
      <c r="J881" s="14"/>
      <c r="K881" s="14"/>
      <c r="L881" s="14"/>
      <c r="M881" s="14"/>
      <c r="N881" s="14"/>
      <c r="O881" s="14"/>
      <c r="P881" s="14"/>
      <c r="Q881" s="14"/>
      <c r="R881" s="14"/>
      <c r="S881" s="14"/>
      <c r="T881" s="14"/>
      <c r="U881" s="14"/>
      <c r="V881" s="101"/>
    </row>
    <row r="882">
      <c r="A882" s="45"/>
      <c r="B882" s="14"/>
      <c r="C882" s="14"/>
      <c r="D882" s="14"/>
      <c r="E882" s="14"/>
      <c r="F882" s="14"/>
      <c r="G882" s="45"/>
      <c r="H882" s="14"/>
      <c r="I882" s="14"/>
      <c r="J882" s="14"/>
      <c r="K882" s="14"/>
      <c r="L882" s="14"/>
      <c r="M882" s="14"/>
      <c r="N882" s="14"/>
      <c r="O882" s="14"/>
      <c r="P882" s="14"/>
      <c r="Q882" s="14"/>
      <c r="R882" s="14"/>
      <c r="S882" s="14"/>
      <c r="T882" s="14"/>
      <c r="U882" s="14"/>
      <c r="V882" s="101"/>
    </row>
    <row r="883">
      <c r="A883" s="45"/>
      <c r="B883" s="14"/>
      <c r="C883" s="14"/>
      <c r="D883" s="14"/>
      <c r="E883" s="14"/>
      <c r="F883" s="14"/>
      <c r="G883" s="45"/>
      <c r="H883" s="14"/>
      <c r="I883" s="14"/>
      <c r="J883" s="14"/>
      <c r="K883" s="14"/>
      <c r="L883" s="14"/>
      <c r="M883" s="14"/>
      <c r="N883" s="14"/>
      <c r="O883" s="14"/>
      <c r="P883" s="14"/>
      <c r="Q883" s="14"/>
      <c r="R883" s="14"/>
      <c r="S883" s="14"/>
      <c r="T883" s="14"/>
      <c r="U883" s="14"/>
      <c r="V883" s="101"/>
    </row>
    <row r="884">
      <c r="A884" s="45"/>
      <c r="B884" s="14"/>
      <c r="C884" s="14"/>
      <c r="D884" s="14"/>
      <c r="E884" s="14"/>
      <c r="F884" s="14"/>
      <c r="G884" s="45"/>
      <c r="H884" s="14"/>
      <c r="I884" s="14"/>
      <c r="J884" s="14"/>
      <c r="K884" s="14"/>
      <c r="L884" s="14"/>
      <c r="M884" s="14"/>
      <c r="N884" s="14"/>
      <c r="O884" s="14"/>
      <c r="P884" s="14"/>
      <c r="Q884" s="14"/>
      <c r="R884" s="14"/>
      <c r="S884" s="14"/>
      <c r="T884" s="14"/>
      <c r="U884" s="14"/>
      <c r="V884" s="101"/>
    </row>
    <row r="885">
      <c r="A885" s="45"/>
      <c r="B885" s="14"/>
      <c r="C885" s="14"/>
      <c r="D885" s="14"/>
      <c r="E885" s="14"/>
      <c r="F885" s="14"/>
      <c r="G885" s="45"/>
      <c r="H885" s="14"/>
      <c r="I885" s="14"/>
      <c r="J885" s="14"/>
      <c r="K885" s="14"/>
      <c r="L885" s="14"/>
      <c r="M885" s="14"/>
      <c r="N885" s="14"/>
      <c r="O885" s="14"/>
      <c r="P885" s="14"/>
      <c r="Q885" s="14"/>
      <c r="R885" s="14"/>
      <c r="S885" s="14"/>
      <c r="T885" s="14"/>
      <c r="U885" s="14"/>
      <c r="V885" s="101"/>
    </row>
    <row r="886">
      <c r="A886" s="45"/>
      <c r="B886" s="14"/>
      <c r="C886" s="14"/>
      <c r="D886" s="14"/>
      <c r="E886" s="14"/>
      <c r="F886" s="14"/>
      <c r="G886" s="45"/>
      <c r="H886" s="14"/>
      <c r="I886" s="14"/>
      <c r="J886" s="14"/>
      <c r="K886" s="14"/>
      <c r="L886" s="14"/>
      <c r="M886" s="14"/>
      <c r="N886" s="14"/>
      <c r="O886" s="14"/>
      <c r="P886" s="14"/>
      <c r="Q886" s="14"/>
      <c r="R886" s="14"/>
      <c r="S886" s="14"/>
      <c r="T886" s="14"/>
      <c r="U886" s="14"/>
      <c r="V886" s="101"/>
    </row>
    <row r="887">
      <c r="A887" s="45"/>
      <c r="B887" s="14"/>
      <c r="C887" s="14"/>
      <c r="D887" s="14"/>
      <c r="E887" s="14"/>
      <c r="F887" s="14"/>
      <c r="G887" s="45"/>
      <c r="H887" s="14"/>
      <c r="I887" s="14"/>
      <c r="J887" s="14"/>
      <c r="K887" s="14"/>
      <c r="L887" s="14"/>
      <c r="M887" s="14"/>
      <c r="N887" s="14"/>
      <c r="O887" s="14"/>
      <c r="P887" s="14"/>
      <c r="Q887" s="14"/>
      <c r="R887" s="14"/>
      <c r="S887" s="14"/>
      <c r="T887" s="14"/>
      <c r="U887" s="14"/>
      <c r="V887" s="101"/>
    </row>
    <row r="888">
      <c r="A888" s="45"/>
      <c r="B888" s="14"/>
      <c r="C888" s="14"/>
      <c r="D888" s="14"/>
      <c r="E888" s="14"/>
      <c r="F888" s="14"/>
      <c r="G888" s="45"/>
      <c r="H888" s="14"/>
      <c r="I888" s="14"/>
      <c r="J888" s="14"/>
      <c r="K888" s="14"/>
      <c r="L888" s="14"/>
      <c r="M888" s="14"/>
      <c r="N888" s="14"/>
      <c r="O888" s="14"/>
      <c r="P888" s="14"/>
      <c r="Q888" s="14"/>
      <c r="R888" s="14"/>
      <c r="S888" s="14"/>
      <c r="T888" s="14"/>
      <c r="U888" s="14"/>
      <c r="V888" s="101"/>
    </row>
    <row r="889">
      <c r="A889" s="45"/>
      <c r="B889" s="14"/>
      <c r="C889" s="14"/>
      <c r="D889" s="14"/>
      <c r="E889" s="14"/>
      <c r="F889" s="14"/>
      <c r="G889" s="45"/>
      <c r="H889" s="14"/>
      <c r="I889" s="14"/>
      <c r="J889" s="14"/>
      <c r="K889" s="14"/>
      <c r="L889" s="14"/>
      <c r="M889" s="14"/>
      <c r="N889" s="14"/>
      <c r="O889" s="14"/>
      <c r="P889" s="14"/>
      <c r="Q889" s="14"/>
      <c r="R889" s="14"/>
      <c r="S889" s="14"/>
      <c r="T889" s="14"/>
      <c r="U889" s="14"/>
      <c r="V889" s="101"/>
    </row>
    <row r="890">
      <c r="A890" s="45"/>
      <c r="B890" s="14"/>
      <c r="C890" s="14"/>
      <c r="D890" s="14"/>
      <c r="E890" s="14"/>
      <c r="F890" s="14"/>
      <c r="G890" s="45"/>
      <c r="H890" s="14"/>
      <c r="I890" s="14"/>
      <c r="J890" s="14"/>
      <c r="K890" s="14"/>
      <c r="L890" s="14"/>
      <c r="M890" s="14"/>
      <c r="N890" s="14"/>
      <c r="O890" s="14"/>
      <c r="P890" s="14"/>
      <c r="Q890" s="14"/>
      <c r="R890" s="14"/>
      <c r="S890" s="14"/>
      <c r="T890" s="14"/>
      <c r="U890" s="14"/>
      <c r="V890" s="101"/>
    </row>
    <row r="891">
      <c r="A891" s="45"/>
      <c r="B891" s="14"/>
      <c r="C891" s="14"/>
      <c r="D891" s="14"/>
      <c r="E891" s="14"/>
      <c r="F891" s="14"/>
      <c r="G891" s="45"/>
      <c r="H891" s="14"/>
      <c r="I891" s="14"/>
      <c r="J891" s="14"/>
      <c r="K891" s="14"/>
      <c r="L891" s="14"/>
      <c r="M891" s="14"/>
      <c r="N891" s="14"/>
      <c r="O891" s="14"/>
      <c r="P891" s="14"/>
      <c r="Q891" s="14"/>
      <c r="R891" s="14"/>
      <c r="S891" s="14"/>
      <c r="T891" s="14"/>
      <c r="U891" s="14"/>
      <c r="V891" s="101"/>
    </row>
    <row r="892">
      <c r="A892" s="45"/>
      <c r="B892" s="14"/>
      <c r="C892" s="14"/>
      <c r="D892" s="14"/>
      <c r="E892" s="14"/>
      <c r="F892" s="14"/>
      <c r="G892" s="45"/>
      <c r="H892" s="14"/>
      <c r="I892" s="14"/>
      <c r="J892" s="14"/>
      <c r="K892" s="14"/>
      <c r="L892" s="14"/>
      <c r="M892" s="14"/>
      <c r="N892" s="14"/>
      <c r="O892" s="14"/>
      <c r="P892" s="14"/>
      <c r="Q892" s="14"/>
      <c r="R892" s="14"/>
      <c r="S892" s="14"/>
      <c r="T892" s="14"/>
      <c r="U892" s="14"/>
      <c r="V892" s="101"/>
    </row>
    <row r="893">
      <c r="A893" s="45"/>
      <c r="B893" s="14"/>
      <c r="C893" s="14"/>
      <c r="D893" s="14"/>
      <c r="E893" s="14"/>
      <c r="F893" s="14"/>
      <c r="G893" s="45"/>
      <c r="H893" s="14"/>
      <c r="I893" s="14"/>
      <c r="J893" s="14"/>
      <c r="K893" s="14"/>
      <c r="L893" s="14"/>
      <c r="M893" s="14"/>
      <c r="N893" s="14"/>
      <c r="O893" s="14"/>
      <c r="P893" s="14"/>
      <c r="Q893" s="14"/>
      <c r="R893" s="14"/>
      <c r="S893" s="14"/>
      <c r="T893" s="14"/>
      <c r="U893" s="14"/>
      <c r="V893" s="101"/>
    </row>
    <row r="894">
      <c r="A894" s="45"/>
      <c r="B894" s="14"/>
      <c r="C894" s="14"/>
      <c r="D894" s="14"/>
      <c r="E894" s="14"/>
      <c r="F894" s="14"/>
      <c r="G894" s="45"/>
      <c r="H894" s="14"/>
      <c r="I894" s="14"/>
      <c r="J894" s="14"/>
      <c r="K894" s="14"/>
      <c r="L894" s="14"/>
      <c r="M894" s="14"/>
      <c r="N894" s="14"/>
      <c r="O894" s="14"/>
      <c r="P894" s="14"/>
      <c r="Q894" s="14"/>
      <c r="R894" s="14"/>
      <c r="S894" s="14"/>
      <c r="T894" s="14"/>
      <c r="U894" s="14"/>
      <c r="V894" s="101"/>
    </row>
    <row r="895">
      <c r="A895" s="45"/>
      <c r="B895" s="14"/>
      <c r="C895" s="14"/>
      <c r="D895" s="14"/>
      <c r="E895" s="14"/>
      <c r="F895" s="14"/>
      <c r="G895" s="45"/>
      <c r="H895" s="14"/>
      <c r="I895" s="14"/>
      <c r="J895" s="14"/>
      <c r="K895" s="14"/>
      <c r="L895" s="14"/>
      <c r="M895" s="14"/>
      <c r="N895" s="14"/>
      <c r="O895" s="14"/>
      <c r="P895" s="14"/>
      <c r="Q895" s="14"/>
      <c r="R895" s="14"/>
      <c r="S895" s="14"/>
      <c r="T895" s="14"/>
      <c r="U895" s="14"/>
      <c r="V895" s="101"/>
    </row>
    <row r="896">
      <c r="A896" s="45"/>
      <c r="B896" s="14"/>
      <c r="C896" s="14"/>
      <c r="D896" s="14"/>
      <c r="E896" s="14"/>
      <c r="F896" s="14"/>
      <c r="G896" s="45"/>
      <c r="H896" s="14"/>
      <c r="I896" s="14"/>
      <c r="J896" s="14"/>
      <c r="K896" s="14"/>
      <c r="L896" s="14"/>
      <c r="M896" s="14"/>
      <c r="N896" s="14"/>
      <c r="O896" s="14"/>
      <c r="P896" s="14"/>
      <c r="Q896" s="14"/>
      <c r="R896" s="14"/>
      <c r="S896" s="14"/>
      <c r="T896" s="14"/>
      <c r="U896" s="14"/>
      <c r="V896" s="101"/>
    </row>
    <row r="897">
      <c r="A897" s="45"/>
      <c r="B897" s="14"/>
      <c r="C897" s="14"/>
      <c r="D897" s="14"/>
      <c r="E897" s="14"/>
      <c r="F897" s="14"/>
      <c r="G897" s="45"/>
      <c r="H897" s="14"/>
      <c r="I897" s="14"/>
      <c r="J897" s="14"/>
      <c r="K897" s="14"/>
      <c r="L897" s="14"/>
      <c r="M897" s="14"/>
      <c r="N897" s="14"/>
      <c r="O897" s="14"/>
      <c r="P897" s="14"/>
      <c r="Q897" s="14"/>
      <c r="R897" s="14"/>
      <c r="S897" s="14"/>
      <c r="T897" s="14"/>
      <c r="U897" s="14"/>
      <c r="V897" s="101"/>
    </row>
    <row r="898">
      <c r="A898" s="45"/>
      <c r="B898" s="14"/>
      <c r="C898" s="14"/>
      <c r="D898" s="14"/>
      <c r="E898" s="14"/>
      <c r="F898" s="14"/>
      <c r="G898" s="45"/>
      <c r="H898" s="14"/>
      <c r="I898" s="14"/>
      <c r="J898" s="14"/>
      <c r="K898" s="14"/>
      <c r="L898" s="14"/>
      <c r="M898" s="14"/>
      <c r="N898" s="14"/>
      <c r="O898" s="14"/>
      <c r="P898" s="14"/>
      <c r="Q898" s="14"/>
      <c r="R898" s="14"/>
      <c r="S898" s="14"/>
      <c r="T898" s="14"/>
      <c r="U898" s="14"/>
      <c r="V898" s="101"/>
    </row>
    <row r="899">
      <c r="A899" s="45"/>
      <c r="B899" s="14"/>
      <c r="C899" s="14"/>
      <c r="D899" s="14"/>
      <c r="E899" s="14"/>
      <c r="F899" s="14"/>
      <c r="G899" s="45"/>
      <c r="H899" s="14"/>
      <c r="I899" s="14"/>
      <c r="J899" s="14"/>
      <c r="K899" s="14"/>
      <c r="L899" s="14"/>
      <c r="M899" s="14"/>
      <c r="N899" s="14"/>
      <c r="O899" s="14"/>
      <c r="P899" s="14"/>
      <c r="Q899" s="14"/>
      <c r="R899" s="14"/>
      <c r="S899" s="14"/>
      <c r="T899" s="14"/>
      <c r="U899" s="14"/>
      <c r="V899" s="101"/>
    </row>
    <row r="900">
      <c r="A900" s="45"/>
      <c r="B900" s="14"/>
      <c r="C900" s="14"/>
      <c r="D900" s="14"/>
      <c r="E900" s="14"/>
      <c r="F900" s="14"/>
      <c r="G900" s="45"/>
      <c r="H900" s="14"/>
      <c r="I900" s="14"/>
      <c r="J900" s="14"/>
      <c r="K900" s="14"/>
      <c r="L900" s="14"/>
      <c r="M900" s="14"/>
      <c r="N900" s="14"/>
      <c r="O900" s="14"/>
      <c r="P900" s="14"/>
      <c r="Q900" s="14"/>
      <c r="R900" s="14"/>
      <c r="S900" s="14"/>
      <c r="T900" s="14"/>
      <c r="U900" s="14"/>
      <c r="V900" s="101"/>
    </row>
    <row r="901">
      <c r="A901" s="45"/>
      <c r="B901" s="14"/>
      <c r="C901" s="14"/>
      <c r="D901" s="14"/>
      <c r="E901" s="14"/>
      <c r="F901" s="14"/>
      <c r="G901" s="45"/>
      <c r="H901" s="14"/>
      <c r="I901" s="14"/>
      <c r="J901" s="14"/>
      <c r="K901" s="14"/>
      <c r="L901" s="14"/>
      <c r="M901" s="14"/>
      <c r="N901" s="14"/>
      <c r="O901" s="14"/>
      <c r="P901" s="14"/>
      <c r="Q901" s="14"/>
      <c r="R901" s="14"/>
      <c r="S901" s="14"/>
      <c r="T901" s="14"/>
      <c r="U901" s="14"/>
      <c r="V901" s="101"/>
    </row>
    <row r="902">
      <c r="A902" s="45"/>
      <c r="B902" s="14"/>
      <c r="C902" s="14"/>
      <c r="D902" s="14"/>
      <c r="E902" s="14"/>
      <c r="F902" s="14"/>
      <c r="G902" s="45"/>
      <c r="H902" s="14"/>
      <c r="I902" s="14"/>
      <c r="J902" s="14"/>
      <c r="K902" s="14"/>
      <c r="L902" s="14"/>
      <c r="M902" s="14"/>
      <c r="N902" s="14"/>
      <c r="O902" s="14"/>
      <c r="P902" s="14"/>
      <c r="Q902" s="14"/>
      <c r="R902" s="14"/>
      <c r="S902" s="14"/>
      <c r="T902" s="14"/>
      <c r="U902" s="14"/>
      <c r="V902" s="101"/>
    </row>
    <row r="903">
      <c r="A903" s="45"/>
      <c r="B903" s="14"/>
      <c r="C903" s="14"/>
      <c r="D903" s="14"/>
      <c r="E903" s="14"/>
      <c r="F903" s="14"/>
      <c r="G903" s="45"/>
      <c r="H903" s="14"/>
      <c r="I903" s="14"/>
      <c r="J903" s="14"/>
      <c r="K903" s="14"/>
      <c r="L903" s="14"/>
      <c r="M903" s="14"/>
      <c r="N903" s="14"/>
      <c r="O903" s="14"/>
      <c r="P903" s="14"/>
      <c r="Q903" s="14"/>
      <c r="R903" s="14"/>
      <c r="S903" s="14"/>
      <c r="T903" s="14"/>
      <c r="U903" s="14"/>
      <c r="V903" s="101"/>
    </row>
    <row r="904">
      <c r="A904" s="45"/>
      <c r="B904" s="14"/>
      <c r="C904" s="14"/>
      <c r="D904" s="14"/>
      <c r="E904" s="14"/>
      <c r="F904" s="14"/>
      <c r="G904" s="45"/>
      <c r="H904" s="14"/>
      <c r="I904" s="14"/>
      <c r="J904" s="14"/>
      <c r="K904" s="14"/>
      <c r="L904" s="14"/>
      <c r="M904" s="14"/>
      <c r="N904" s="14"/>
      <c r="O904" s="14"/>
      <c r="P904" s="14"/>
      <c r="Q904" s="14"/>
      <c r="R904" s="14"/>
      <c r="S904" s="14"/>
      <c r="T904" s="14"/>
      <c r="U904" s="14"/>
      <c r="V904" s="101"/>
    </row>
    <row r="905">
      <c r="A905" s="45"/>
      <c r="B905" s="14"/>
      <c r="C905" s="14"/>
      <c r="D905" s="14"/>
      <c r="E905" s="14"/>
      <c r="F905" s="14"/>
      <c r="G905" s="45"/>
      <c r="H905" s="14"/>
      <c r="I905" s="14"/>
      <c r="J905" s="14"/>
      <c r="K905" s="14"/>
      <c r="L905" s="14"/>
      <c r="M905" s="14"/>
      <c r="N905" s="14"/>
      <c r="O905" s="14"/>
      <c r="P905" s="14"/>
      <c r="Q905" s="14"/>
      <c r="R905" s="14"/>
      <c r="S905" s="14"/>
      <c r="T905" s="14"/>
      <c r="U905" s="14"/>
      <c r="V905" s="101"/>
    </row>
    <row r="906">
      <c r="A906" s="45"/>
      <c r="B906" s="14"/>
      <c r="C906" s="14"/>
      <c r="D906" s="14"/>
      <c r="E906" s="14"/>
      <c r="F906" s="14"/>
      <c r="G906" s="45"/>
      <c r="H906" s="14"/>
      <c r="I906" s="14"/>
      <c r="J906" s="14"/>
      <c r="K906" s="14"/>
      <c r="L906" s="14"/>
      <c r="M906" s="14"/>
      <c r="N906" s="14"/>
      <c r="O906" s="14"/>
      <c r="P906" s="14"/>
      <c r="Q906" s="14"/>
      <c r="R906" s="14"/>
      <c r="S906" s="14"/>
      <c r="T906" s="14"/>
      <c r="U906" s="14"/>
      <c r="V906" s="101"/>
    </row>
    <row r="907">
      <c r="A907" s="45"/>
      <c r="B907" s="14"/>
      <c r="C907" s="14"/>
      <c r="D907" s="14"/>
      <c r="E907" s="14"/>
      <c r="F907" s="14"/>
      <c r="G907" s="45"/>
      <c r="H907" s="14"/>
      <c r="I907" s="14"/>
      <c r="J907" s="14"/>
      <c r="K907" s="14"/>
      <c r="L907" s="14"/>
      <c r="M907" s="14"/>
      <c r="N907" s="14"/>
      <c r="O907" s="14"/>
      <c r="P907" s="14"/>
      <c r="Q907" s="14"/>
      <c r="R907" s="14"/>
      <c r="S907" s="14"/>
      <c r="T907" s="14"/>
      <c r="U907" s="14"/>
      <c r="V907" s="101"/>
    </row>
    <row r="908">
      <c r="A908" s="45"/>
      <c r="B908" s="14"/>
      <c r="C908" s="14"/>
      <c r="D908" s="14"/>
      <c r="E908" s="14"/>
      <c r="F908" s="14"/>
      <c r="G908" s="45"/>
      <c r="H908" s="14"/>
      <c r="I908" s="14"/>
      <c r="J908" s="14"/>
      <c r="K908" s="14"/>
      <c r="L908" s="14"/>
      <c r="M908" s="14"/>
      <c r="N908" s="14"/>
      <c r="O908" s="14"/>
      <c r="P908" s="14"/>
      <c r="Q908" s="14"/>
      <c r="R908" s="14"/>
      <c r="S908" s="14"/>
      <c r="T908" s="14"/>
      <c r="U908" s="14"/>
      <c r="V908" s="101"/>
    </row>
    <row r="909">
      <c r="A909" s="45"/>
      <c r="B909" s="14"/>
      <c r="C909" s="14"/>
      <c r="D909" s="14"/>
      <c r="E909" s="14"/>
      <c r="F909" s="14"/>
      <c r="G909" s="45"/>
      <c r="H909" s="14"/>
      <c r="I909" s="14"/>
      <c r="J909" s="14"/>
      <c r="K909" s="14"/>
      <c r="L909" s="14"/>
      <c r="M909" s="14"/>
      <c r="N909" s="14"/>
      <c r="O909" s="14"/>
      <c r="P909" s="14"/>
      <c r="Q909" s="14"/>
      <c r="R909" s="14"/>
      <c r="S909" s="14"/>
      <c r="T909" s="14"/>
      <c r="U909" s="14"/>
      <c r="V909" s="101"/>
    </row>
    <row r="910">
      <c r="A910" s="45"/>
      <c r="B910" s="14"/>
      <c r="C910" s="14"/>
      <c r="D910" s="14"/>
      <c r="E910" s="14"/>
      <c r="F910" s="14"/>
      <c r="G910" s="45"/>
      <c r="H910" s="14"/>
      <c r="I910" s="14"/>
      <c r="J910" s="14"/>
      <c r="K910" s="14"/>
      <c r="L910" s="14"/>
      <c r="M910" s="14"/>
      <c r="N910" s="14"/>
      <c r="O910" s="14"/>
      <c r="P910" s="14"/>
      <c r="Q910" s="14"/>
      <c r="R910" s="14"/>
      <c r="S910" s="14"/>
      <c r="T910" s="14"/>
      <c r="U910" s="14"/>
      <c r="V910" s="101"/>
    </row>
    <row r="911">
      <c r="A911" s="45"/>
      <c r="B911" s="14"/>
      <c r="C911" s="14"/>
      <c r="D911" s="14"/>
      <c r="E911" s="14"/>
      <c r="F911" s="14"/>
      <c r="G911" s="45"/>
      <c r="H911" s="14"/>
      <c r="I911" s="14"/>
      <c r="J911" s="14"/>
      <c r="K911" s="14"/>
      <c r="L911" s="14"/>
      <c r="M911" s="14"/>
      <c r="N911" s="14"/>
      <c r="O911" s="14"/>
      <c r="P911" s="14"/>
      <c r="Q911" s="14"/>
      <c r="R911" s="14"/>
      <c r="S911" s="14"/>
      <c r="T911" s="14"/>
      <c r="U911" s="14"/>
      <c r="V911" s="101"/>
    </row>
    <row r="912">
      <c r="A912" s="45"/>
      <c r="B912" s="14"/>
      <c r="C912" s="14"/>
      <c r="D912" s="14"/>
      <c r="E912" s="14"/>
      <c r="F912" s="14"/>
      <c r="G912" s="45"/>
      <c r="H912" s="14"/>
      <c r="I912" s="14"/>
      <c r="J912" s="14"/>
      <c r="K912" s="14"/>
      <c r="L912" s="14"/>
      <c r="M912" s="14"/>
      <c r="N912" s="14"/>
      <c r="O912" s="14"/>
      <c r="P912" s="14"/>
      <c r="Q912" s="14"/>
      <c r="R912" s="14"/>
      <c r="S912" s="14"/>
      <c r="T912" s="14"/>
      <c r="U912" s="14"/>
      <c r="V912" s="101"/>
    </row>
    <row r="913">
      <c r="A913" s="45"/>
      <c r="B913" s="14"/>
      <c r="C913" s="14"/>
      <c r="D913" s="14"/>
      <c r="E913" s="14"/>
      <c r="F913" s="14"/>
      <c r="G913" s="45"/>
      <c r="H913" s="14"/>
      <c r="I913" s="14"/>
      <c r="J913" s="14"/>
      <c r="K913" s="14"/>
      <c r="L913" s="14"/>
      <c r="M913" s="14"/>
      <c r="N913" s="14"/>
      <c r="O913" s="14"/>
      <c r="P913" s="14"/>
      <c r="Q913" s="14"/>
      <c r="R913" s="14"/>
      <c r="S913" s="14"/>
      <c r="T913" s="14"/>
      <c r="U913" s="14"/>
      <c r="V913" s="101"/>
    </row>
    <row r="914">
      <c r="A914" s="45"/>
      <c r="B914" s="14"/>
      <c r="C914" s="14"/>
      <c r="D914" s="14"/>
      <c r="E914" s="14"/>
      <c r="F914" s="14"/>
      <c r="G914" s="45"/>
      <c r="H914" s="14"/>
      <c r="I914" s="14"/>
      <c r="J914" s="14"/>
      <c r="K914" s="14"/>
      <c r="L914" s="14"/>
      <c r="M914" s="14"/>
      <c r="N914" s="14"/>
      <c r="O914" s="14"/>
      <c r="P914" s="14"/>
      <c r="Q914" s="14"/>
      <c r="R914" s="14"/>
      <c r="S914" s="14"/>
      <c r="T914" s="14"/>
      <c r="U914" s="14"/>
      <c r="V914" s="101"/>
    </row>
    <row r="915">
      <c r="A915" s="45"/>
      <c r="B915" s="14"/>
      <c r="C915" s="14"/>
      <c r="D915" s="14"/>
      <c r="E915" s="14"/>
      <c r="F915" s="14"/>
      <c r="G915" s="45"/>
      <c r="H915" s="14"/>
      <c r="I915" s="14"/>
      <c r="J915" s="14"/>
      <c r="K915" s="14"/>
      <c r="L915" s="14"/>
      <c r="M915" s="14"/>
      <c r="N915" s="14"/>
      <c r="O915" s="14"/>
      <c r="P915" s="14"/>
      <c r="Q915" s="14"/>
      <c r="R915" s="14"/>
      <c r="S915" s="14"/>
      <c r="T915" s="14"/>
      <c r="U915" s="14"/>
      <c r="V915" s="101"/>
    </row>
    <row r="916">
      <c r="A916" s="45"/>
      <c r="B916" s="14"/>
      <c r="C916" s="14"/>
      <c r="D916" s="14"/>
      <c r="E916" s="14"/>
      <c r="F916" s="14"/>
      <c r="G916" s="45"/>
      <c r="H916" s="14"/>
      <c r="I916" s="14"/>
      <c r="J916" s="14"/>
      <c r="K916" s="14"/>
      <c r="L916" s="14"/>
      <c r="M916" s="14"/>
      <c r="N916" s="14"/>
      <c r="O916" s="14"/>
      <c r="P916" s="14"/>
      <c r="Q916" s="14"/>
      <c r="R916" s="14"/>
      <c r="S916" s="14"/>
      <c r="T916" s="14"/>
      <c r="U916" s="14"/>
      <c r="V916" s="101"/>
    </row>
    <row r="917">
      <c r="A917" s="45"/>
      <c r="B917" s="14"/>
      <c r="C917" s="14"/>
      <c r="D917" s="14"/>
      <c r="E917" s="14"/>
      <c r="F917" s="14"/>
      <c r="G917" s="45"/>
      <c r="H917" s="14"/>
      <c r="I917" s="14"/>
      <c r="J917" s="14"/>
      <c r="K917" s="14"/>
      <c r="L917" s="14"/>
      <c r="M917" s="14"/>
      <c r="N917" s="14"/>
      <c r="O917" s="14"/>
      <c r="P917" s="14"/>
      <c r="Q917" s="14"/>
      <c r="R917" s="14"/>
      <c r="S917" s="14"/>
      <c r="T917" s="14"/>
      <c r="U917" s="14"/>
      <c r="V917" s="101"/>
    </row>
    <row r="918">
      <c r="A918" s="45"/>
      <c r="B918" s="14"/>
      <c r="C918" s="14"/>
      <c r="D918" s="14"/>
      <c r="E918" s="14"/>
      <c r="F918" s="14"/>
      <c r="G918" s="45"/>
      <c r="H918" s="14"/>
      <c r="I918" s="14"/>
      <c r="J918" s="14"/>
      <c r="K918" s="14"/>
      <c r="L918" s="14"/>
      <c r="M918" s="14"/>
      <c r="N918" s="14"/>
      <c r="O918" s="14"/>
      <c r="P918" s="14"/>
      <c r="Q918" s="14"/>
      <c r="R918" s="14"/>
      <c r="S918" s="14"/>
      <c r="T918" s="14"/>
      <c r="U918" s="14"/>
      <c r="V918" s="101"/>
    </row>
    <row r="919">
      <c r="A919" s="45"/>
      <c r="B919" s="14"/>
      <c r="C919" s="14"/>
      <c r="D919" s="14"/>
      <c r="E919" s="14"/>
      <c r="F919" s="14"/>
      <c r="G919" s="45"/>
      <c r="H919" s="14"/>
      <c r="I919" s="14"/>
      <c r="J919" s="14"/>
      <c r="K919" s="14"/>
      <c r="L919" s="14"/>
      <c r="M919" s="14"/>
      <c r="N919" s="14"/>
      <c r="O919" s="14"/>
      <c r="P919" s="14"/>
      <c r="Q919" s="14"/>
      <c r="R919" s="14"/>
      <c r="S919" s="14"/>
      <c r="T919" s="14"/>
      <c r="U919" s="14"/>
      <c r="V919" s="101"/>
    </row>
    <row r="920">
      <c r="A920" s="45"/>
      <c r="B920" s="14"/>
      <c r="C920" s="14"/>
      <c r="D920" s="14"/>
      <c r="E920" s="14"/>
      <c r="F920" s="14"/>
      <c r="G920" s="45"/>
      <c r="H920" s="14"/>
      <c r="I920" s="14"/>
      <c r="J920" s="14"/>
      <c r="K920" s="14"/>
      <c r="L920" s="14"/>
      <c r="M920" s="14"/>
      <c r="N920" s="14"/>
      <c r="O920" s="14"/>
      <c r="P920" s="14"/>
      <c r="Q920" s="14"/>
      <c r="R920" s="14"/>
      <c r="S920" s="14"/>
      <c r="T920" s="14"/>
      <c r="U920" s="14"/>
      <c r="V920" s="101"/>
    </row>
    <row r="921">
      <c r="A921" s="45"/>
      <c r="B921" s="14"/>
      <c r="C921" s="14"/>
      <c r="D921" s="14"/>
      <c r="E921" s="14"/>
      <c r="F921" s="14"/>
      <c r="G921" s="45"/>
      <c r="H921" s="14"/>
      <c r="I921" s="14"/>
      <c r="J921" s="14"/>
      <c r="K921" s="14"/>
      <c r="L921" s="14"/>
      <c r="M921" s="14"/>
      <c r="N921" s="14"/>
      <c r="O921" s="14"/>
      <c r="P921" s="14"/>
      <c r="Q921" s="14"/>
      <c r="R921" s="14"/>
      <c r="S921" s="14"/>
      <c r="T921" s="14"/>
      <c r="U921" s="14"/>
      <c r="V921" s="101"/>
    </row>
    <row r="922">
      <c r="A922" s="45"/>
      <c r="B922" s="14"/>
      <c r="C922" s="14"/>
      <c r="D922" s="14"/>
      <c r="E922" s="14"/>
      <c r="F922" s="14"/>
      <c r="G922" s="45"/>
      <c r="H922" s="14"/>
      <c r="I922" s="14"/>
      <c r="J922" s="14"/>
      <c r="K922" s="14"/>
      <c r="L922" s="14"/>
      <c r="M922" s="14"/>
      <c r="N922" s="14"/>
      <c r="O922" s="14"/>
      <c r="P922" s="14"/>
      <c r="Q922" s="14"/>
      <c r="R922" s="14"/>
      <c r="S922" s="14"/>
      <c r="T922" s="14"/>
      <c r="U922" s="14"/>
      <c r="V922" s="101"/>
    </row>
    <row r="923">
      <c r="A923" s="45"/>
      <c r="B923" s="14"/>
      <c r="C923" s="14"/>
      <c r="D923" s="14"/>
      <c r="E923" s="14"/>
      <c r="F923" s="14"/>
      <c r="G923" s="45"/>
      <c r="H923" s="14"/>
      <c r="I923" s="14"/>
      <c r="J923" s="14"/>
      <c r="K923" s="14"/>
      <c r="L923" s="14"/>
      <c r="M923" s="14"/>
      <c r="N923" s="14"/>
      <c r="O923" s="14"/>
      <c r="P923" s="14"/>
      <c r="Q923" s="14"/>
      <c r="R923" s="14"/>
      <c r="S923" s="14"/>
      <c r="T923" s="14"/>
      <c r="U923" s="14"/>
      <c r="V923" s="101"/>
    </row>
    <row r="924">
      <c r="A924" s="45"/>
      <c r="B924" s="14"/>
      <c r="C924" s="14"/>
      <c r="D924" s="14"/>
      <c r="E924" s="14"/>
      <c r="F924" s="14"/>
      <c r="G924" s="45"/>
      <c r="H924" s="14"/>
      <c r="I924" s="14"/>
      <c r="J924" s="14"/>
      <c r="K924" s="14"/>
      <c r="L924" s="14"/>
      <c r="M924" s="14"/>
      <c r="N924" s="14"/>
      <c r="O924" s="14"/>
      <c r="P924" s="14"/>
      <c r="Q924" s="14"/>
      <c r="R924" s="14"/>
      <c r="S924" s="14"/>
      <c r="T924" s="14"/>
      <c r="U924" s="14"/>
      <c r="V924" s="101"/>
    </row>
    <row r="925">
      <c r="A925" s="45"/>
      <c r="B925" s="14"/>
      <c r="C925" s="14"/>
      <c r="D925" s="14"/>
      <c r="E925" s="14"/>
      <c r="F925" s="14"/>
      <c r="G925" s="45"/>
      <c r="H925" s="14"/>
      <c r="I925" s="14"/>
      <c r="J925" s="14"/>
      <c r="K925" s="14"/>
      <c r="L925" s="14"/>
      <c r="M925" s="14"/>
      <c r="N925" s="14"/>
      <c r="O925" s="14"/>
      <c r="P925" s="14"/>
      <c r="Q925" s="14"/>
      <c r="R925" s="14"/>
      <c r="S925" s="14"/>
      <c r="T925" s="14"/>
      <c r="U925" s="14"/>
      <c r="V925" s="101"/>
    </row>
    <row r="926">
      <c r="A926" s="45"/>
      <c r="B926" s="14"/>
      <c r="C926" s="14"/>
      <c r="D926" s="14"/>
      <c r="E926" s="14"/>
      <c r="F926" s="14"/>
      <c r="G926" s="45"/>
      <c r="H926" s="14"/>
      <c r="I926" s="14"/>
      <c r="J926" s="14"/>
      <c r="K926" s="14"/>
      <c r="L926" s="14"/>
      <c r="M926" s="14"/>
      <c r="N926" s="14"/>
      <c r="O926" s="14"/>
      <c r="P926" s="14"/>
      <c r="Q926" s="14"/>
      <c r="R926" s="14"/>
      <c r="S926" s="14"/>
      <c r="T926" s="14"/>
      <c r="U926" s="14"/>
      <c r="V926" s="101"/>
    </row>
    <row r="927">
      <c r="A927" s="45"/>
      <c r="B927" s="14"/>
      <c r="C927" s="14"/>
      <c r="D927" s="14"/>
      <c r="E927" s="14"/>
      <c r="F927" s="14"/>
      <c r="G927" s="45"/>
      <c r="H927" s="14"/>
      <c r="I927" s="14"/>
      <c r="J927" s="14"/>
      <c r="K927" s="14"/>
      <c r="L927" s="14"/>
      <c r="M927" s="14"/>
      <c r="N927" s="14"/>
      <c r="O927" s="14"/>
      <c r="P927" s="14"/>
      <c r="Q927" s="14"/>
      <c r="R927" s="14"/>
      <c r="S927" s="14"/>
      <c r="T927" s="14"/>
      <c r="U927" s="14"/>
      <c r="V927" s="101"/>
    </row>
    <row r="928">
      <c r="A928" s="45"/>
      <c r="B928" s="14"/>
      <c r="C928" s="14"/>
      <c r="D928" s="14"/>
      <c r="E928" s="14"/>
      <c r="F928" s="14"/>
      <c r="G928" s="45"/>
      <c r="H928" s="14"/>
      <c r="I928" s="14"/>
      <c r="J928" s="14"/>
      <c r="K928" s="14"/>
      <c r="L928" s="14"/>
      <c r="M928" s="14"/>
      <c r="N928" s="14"/>
      <c r="O928" s="14"/>
      <c r="P928" s="14"/>
      <c r="Q928" s="14"/>
      <c r="R928" s="14"/>
      <c r="S928" s="14"/>
      <c r="T928" s="14"/>
      <c r="U928" s="14"/>
      <c r="V928" s="101"/>
    </row>
    <row r="929">
      <c r="A929" s="45"/>
      <c r="B929" s="14"/>
      <c r="C929" s="14"/>
      <c r="D929" s="14"/>
      <c r="E929" s="14"/>
      <c r="F929" s="14"/>
      <c r="G929" s="45"/>
      <c r="H929" s="14"/>
      <c r="I929" s="14"/>
      <c r="J929" s="14"/>
      <c r="K929" s="14"/>
      <c r="L929" s="14"/>
      <c r="M929" s="14"/>
      <c r="N929" s="14"/>
      <c r="O929" s="14"/>
      <c r="P929" s="14"/>
      <c r="Q929" s="14"/>
      <c r="R929" s="14"/>
      <c r="S929" s="14"/>
      <c r="T929" s="14"/>
      <c r="U929" s="14"/>
      <c r="V929" s="101"/>
    </row>
    <row r="930">
      <c r="A930" s="45"/>
      <c r="B930" s="14"/>
      <c r="C930" s="14"/>
      <c r="D930" s="14"/>
      <c r="E930" s="14"/>
      <c r="F930" s="14"/>
      <c r="G930" s="45"/>
      <c r="H930" s="14"/>
      <c r="I930" s="14"/>
      <c r="J930" s="14"/>
      <c r="K930" s="14"/>
      <c r="L930" s="14"/>
      <c r="M930" s="14"/>
      <c r="N930" s="14"/>
      <c r="O930" s="14"/>
      <c r="P930" s="14"/>
      <c r="Q930" s="14"/>
      <c r="R930" s="14"/>
      <c r="S930" s="14"/>
      <c r="T930" s="14"/>
      <c r="U930" s="14"/>
      <c r="V930" s="101"/>
    </row>
    <row r="931">
      <c r="A931" s="45"/>
      <c r="B931" s="14"/>
      <c r="C931" s="14"/>
      <c r="D931" s="14"/>
      <c r="E931" s="14"/>
      <c r="F931" s="14"/>
      <c r="G931" s="45"/>
      <c r="H931" s="14"/>
      <c r="I931" s="14"/>
      <c r="J931" s="14"/>
      <c r="K931" s="14"/>
      <c r="L931" s="14"/>
      <c r="M931" s="14"/>
      <c r="N931" s="14"/>
      <c r="O931" s="14"/>
      <c r="P931" s="14"/>
      <c r="Q931" s="14"/>
      <c r="R931" s="14"/>
      <c r="S931" s="14"/>
      <c r="T931" s="14"/>
      <c r="U931" s="14"/>
      <c r="V931" s="101"/>
    </row>
    <row r="932">
      <c r="A932" s="45"/>
      <c r="B932" s="14"/>
      <c r="C932" s="14"/>
      <c r="D932" s="14"/>
      <c r="E932" s="14"/>
      <c r="F932" s="14"/>
      <c r="G932" s="45"/>
      <c r="H932" s="14"/>
      <c r="I932" s="14"/>
      <c r="J932" s="14"/>
      <c r="K932" s="14"/>
      <c r="L932" s="14"/>
      <c r="M932" s="14"/>
      <c r="N932" s="14"/>
      <c r="O932" s="14"/>
      <c r="P932" s="14"/>
      <c r="Q932" s="14"/>
      <c r="R932" s="14"/>
      <c r="S932" s="14"/>
      <c r="T932" s="14"/>
      <c r="U932" s="14"/>
      <c r="V932" s="101"/>
    </row>
    <row r="933">
      <c r="A933" s="45"/>
      <c r="B933" s="14"/>
      <c r="C933" s="14"/>
      <c r="D933" s="14"/>
      <c r="E933" s="14"/>
      <c r="F933" s="14"/>
      <c r="G933" s="45"/>
      <c r="H933" s="14"/>
      <c r="I933" s="14"/>
      <c r="J933" s="14"/>
      <c r="K933" s="14"/>
      <c r="L933" s="14"/>
      <c r="M933" s="14"/>
      <c r="N933" s="14"/>
      <c r="O933" s="14"/>
      <c r="P933" s="14"/>
      <c r="Q933" s="14"/>
      <c r="R933" s="14"/>
      <c r="S933" s="14"/>
      <c r="T933" s="14"/>
      <c r="U933" s="14"/>
      <c r="V933" s="101"/>
    </row>
    <row r="934">
      <c r="A934" s="45"/>
      <c r="B934" s="14"/>
      <c r="C934" s="14"/>
      <c r="D934" s="14"/>
      <c r="E934" s="14"/>
      <c r="F934" s="14"/>
      <c r="G934" s="45"/>
      <c r="H934" s="14"/>
      <c r="I934" s="14"/>
      <c r="J934" s="14"/>
      <c r="K934" s="14"/>
      <c r="L934" s="14"/>
      <c r="M934" s="14"/>
      <c r="N934" s="14"/>
      <c r="O934" s="14"/>
      <c r="P934" s="14"/>
      <c r="Q934" s="14"/>
      <c r="R934" s="14"/>
      <c r="S934" s="14"/>
      <c r="T934" s="14"/>
      <c r="U934" s="14"/>
      <c r="V934" s="101"/>
    </row>
    <row r="935">
      <c r="A935" s="45"/>
      <c r="B935" s="14"/>
      <c r="C935" s="14"/>
      <c r="D935" s="14"/>
      <c r="E935" s="14"/>
      <c r="F935" s="14"/>
      <c r="G935" s="45"/>
      <c r="H935" s="14"/>
      <c r="I935" s="14"/>
      <c r="J935" s="14"/>
      <c r="K935" s="14"/>
      <c r="L935" s="14"/>
      <c r="M935" s="14"/>
      <c r="N935" s="14"/>
      <c r="O935" s="14"/>
      <c r="P935" s="14"/>
      <c r="Q935" s="14"/>
      <c r="R935" s="14"/>
      <c r="S935" s="14"/>
      <c r="T935" s="14"/>
      <c r="U935" s="14"/>
      <c r="V935" s="101"/>
    </row>
    <row r="936">
      <c r="A936" s="45"/>
      <c r="B936" s="14"/>
      <c r="C936" s="14"/>
      <c r="D936" s="14"/>
      <c r="E936" s="14"/>
      <c r="F936" s="14"/>
      <c r="G936" s="45"/>
      <c r="H936" s="14"/>
      <c r="I936" s="14"/>
      <c r="J936" s="14"/>
      <c r="K936" s="14"/>
      <c r="L936" s="14"/>
      <c r="M936" s="14"/>
      <c r="N936" s="14"/>
      <c r="O936" s="14"/>
      <c r="P936" s="14"/>
      <c r="Q936" s="14"/>
      <c r="R936" s="14"/>
      <c r="S936" s="14"/>
      <c r="T936" s="14"/>
      <c r="U936" s="14"/>
      <c r="V936" s="101"/>
    </row>
    <row r="937">
      <c r="A937" s="45"/>
      <c r="B937" s="14"/>
      <c r="C937" s="14"/>
      <c r="D937" s="14"/>
      <c r="E937" s="14"/>
      <c r="F937" s="14"/>
      <c r="G937" s="45"/>
      <c r="H937" s="14"/>
      <c r="I937" s="14"/>
      <c r="J937" s="14"/>
      <c r="K937" s="14"/>
      <c r="L937" s="14"/>
      <c r="M937" s="14"/>
      <c r="N937" s="14"/>
      <c r="O937" s="14"/>
      <c r="P937" s="14"/>
      <c r="Q937" s="14"/>
      <c r="R937" s="14"/>
      <c r="S937" s="14"/>
      <c r="T937" s="14"/>
      <c r="U937" s="14"/>
      <c r="V937" s="101"/>
    </row>
    <row r="938">
      <c r="A938" s="45"/>
      <c r="B938" s="14"/>
      <c r="C938" s="14"/>
      <c r="D938" s="14"/>
      <c r="E938" s="14"/>
      <c r="F938" s="14"/>
      <c r="G938" s="45"/>
      <c r="H938" s="14"/>
      <c r="I938" s="14"/>
      <c r="J938" s="14"/>
      <c r="K938" s="14"/>
      <c r="L938" s="14"/>
      <c r="M938" s="14"/>
      <c r="N938" s="14"/>
      <c r="O938" s="14"/>
      <c r="P938" s="14"/>
      <c r="Q938" s="14"/>
      <c r="R938" s="14"/>
      <c r="S938" s="14"/>
      <c r="T938" s="14"/>
      <c r="U938" s="14"/>
      <c r="V938" s="101"/>
    </row>
    <row r="939">
      <c r="A939" s="45"/>
      <c r="B939" s="14"/>
      <c r="C939" s="14"/>
      <c r="D939" s="14"/>
      <c r="E939" s="14"/>
      <c r="F939" s="14"/>
      <c r="G939" s="45"/>
      <c r="H939" s="14"/>
      <c r="I939" s="14"/>
      <c r="J939" s="14"/>
      <c r="K939" s="14"/>
      <c r="L939" s="14"/>
      <c r="M939" s="14"/>
      <c r="N939" s="14"/>
      <c r="O939" s="14"/>
      <c r="P939" s="14"/>
      <c r="Q939" s="14"/>
      <c r="R939" s="14"/>
      <c r="S939" s="14"/>
      <c r="T939" s="14"/>
      <c r="U939" s="14"/>
      <c r="V939" s="101"/>
    </row>
    <row r="940">
      <c r="A940" s="45"/>
      <c r="B940" s="14"/>
      <c r="C940" s="14"/>
      <c r="D940" s="14"/>
      <c r="E940" s="14"/>
      <c r="F940" s="14"/>
      <c r="G940" s="45"/>
      <c r="H940" s="14"/>
      <c r="I940" s="14"/>
      <c r="J940" s="14"/>
      <c r="K940" s="14"/>
      <c r="L940" s="14"/>
      <c r="M940" s="14"/>
      <c r="N940" s="14"/>
      <c r="O940" s="14"/>
      <c r="P940" s="14"/>
      <c r="Q940" s="14"/>
      <c r="R940" s="14"/>
      <c r="S940" s="14"/>
      <c r="T940" s="14"/>
      <c r="U940" s="14"/>
      <c r="V940" s="101"/>
    </row>
    <row r="941">
      <c r="A941" s="45"/>
      <c r="B941" s="14"/>
      <c r="C941" s="14"/>
      <c r="D941" s="14"/>
      <c r="E941" s="14"/>
      <c r="F941" s="14"/>
      <c r="G941" s="45"/>
      <c r="H941" s="14"/>
      <c r="I941" s="14"/>
      <c r="J941" s="14"/>
      <c r="K941" s="14"/>
      <c r="L941" s="14"/>
      <c r="M941" s="14"/>
      <c r="N941" s="14"/>
      <c r="O941" s="14"/>
      <c r="P941" s="14"/>
      <c r="Q941" s="14"/>
      <c r="R941" s="14"/>
      <c r="S941" s="14"/>
      <c r="T941" s="14"/>
      <c r="U941" s="14"/>
      <c r="V941" s="101"/>
    </row>
    <row r="942">
      <c r="A942" s="45"/>
      <c r="B942" s="14"/>
      <c r="C942" s="14"/>
      <c r="D942" s="14"/>
      <c r="E942" s="14"/>
      <c r="F942" s="14"/>
      <c r="G942" s="45"/>
      <c r="H942" s="14"/>
      <c r="I942" s="14"/>
      <c r="J942" s="14"/>
      <c r="K942" s="14"/>
      <c r="L942" s="14"/>
      <c r="M942" s="14"/>
      <c r="N942" s="14"/>
      <c r="O942" s="14"/>
      <c r="P942" s="14"/>
      <c r="Q942" s="14"/>
      <c r="R942" s="14"/>
      <c r="S942" s="14"/>
      <c r="T942" s="14"/>
      <c r="U942" s="14"/>
      <c r="V942" s="101"/>
    </row>
    <row r="943">
      <c r="A943" s="45"/>
      <c r="B943" s="14"/>
      <c r="C943" s="14"/>
      <c r="D943" s="14"/>
      <c r="E943" s="14"/>
      <c r="F943" s="14"/>
      <c r="G943" s="45"/>
      <c r="H943" s="14"/>
      <c r="I943" s="14"/>
      <c r="J943" s="14"/>
      <c r="K943" s="14"/>
      <c r="L943" s="14"/>
      <c r="M943" s="14"/>
      <c r="N943" s="14"/>
      <c r="O943" s="14"/>
      <c r="P943" s="14"/>
      <c r="Q943" s="14"/>
      <c r="R943" s="14"/>
      <c r="S943" s="14"/>
      <c r="T943" s="14"/>
      <c r="U943" s="14"/>
      <c r="V943" s="101"/>
    </row>
    <row r="944">
      <c r="A944" s="45"/>
      <c r="B944" s="14"/>
      <c r="C944" s="14"/>
      <c r="D944" s="14"/>
      <c r="E944" s="14"/>
      <c r="F944" s="14"/>
      <c r="G944" s="45"/>
      <c r="H944" s="14"/>
      <c r="I944" s="14"/>
      <c r="J944" s="14"/>
      <c r="K944" s="14"/>
      <c r="L944" s="14"/>
      <c r="M944" s="14"/>
      <c r="N944" s="14"/>
      <c r="O944" s="14"/>
      <c r="P944" s="14"/>
      <c r="Q944" s="14"/>
      <c r="R944" s="14"/>
      <c r="S944" s="14"/>
      <c r="T944" s="14"/>
      <c r="U944" s="14"/>
      <c r="V944" s="101"/>
    </row>
    <row r="945">
      <c r="A945" s="45"/>
      <c r="B945" s="14"/>
      <c r="C945" s="14"/>
      <c r="D945" s="14"/>
      <c r="E945" s="14"/>
      <c r="F945" s="14"/>
      <c r="G945" s="45"/>
      <c r="H945" s="14"/>
      <c r="I945" s="14"/>
      <c r="J945" s="14"/>
      <c r="K945" s="14"/>
      <c r="L945" s="14"/>
      <c r="M945" s="14"/>
      <c r="N945" s="14"/>
      <c r="O945" s="14"/>
      <c r="P945" s="14"/>
      <c r="Q945" s="14"/>
      <c r="R945" s="14"/>
      <c r="S945" s="14"/>
      <c r="T945" s="14"/>
      <c r="U945" s="14"/>
      <c r="V945" s="101"/>
    </row>
    <row r="946">
      <c r="A946" s="45"/>
      <c r="B946" s="14"/>
      <c r="C946" s="14"/>
      <c r="D946" s="14"/>
      <c r="E946" s="14"/>
      <c r="F946" s="14"/>
      <c r="G946" s="45"/>
      <c r="H946" s="14"/>
      <c r="I946" s="14"/>
      <c r="J946" s="14"/>
      <c r="K946" s="14"/>
      <c r="L946" s="14"/>
      <c r="M946" s="14"/>
      <c r="N946" s="14"/>
      <c r="O946" s="14"/>
      <c r="P946" s="14"/>
      <c r="Q946" s="14"/>
      <c r="R946" s="14"/>
      <c r="S946" s="14"/>
      <c r="T946" s="14"/>
      <c r="U946" s="14"/>
      <c r="V946" s="101"/>
    </row>
    <row r="947">
      <c r="A947" s="45"/>
      <c r="B947" s="14"/>
      <c r="C947" s="14"/>
      <c r="D947" s="14"/>
      <c r="E947" s="14"/>
      <c r="F947" s="14"/>
      <c r="G947" s="45"/>
      <c r="H947" s="14"/>
      <c r="I947" s="14"/>
      <c r="J947" s="14"/>
      <c r="K947" s="14"/>
      <c r="L947" s="14"/>
      <c r="M947" s="14"/>
      <c r="N947" s="14"/>
      <c r="O947" s="14"/>
      <c r="P947" s="14"/>
      <c r="Q947" s="14"/>
      <c r="R947" s="14"/>
      <c r="S947" s="14"/>
      <c r="T947" s="14"/>
      <c r="U947" s="14"/>
      <c r="V947" s="101"/>
    </row>
    <row r="948">
      <c r="A948" s="45"/>
      <c r="B948" s="14"/>
      <c r="C948" s="14"/>
      <c r="D948" s="14"/>
      <c r="E948" s="14"/>
      <c r="F948" s="14"/>
      <c r="G948" s="45"/>
      <c r="H948" s="14"/>
      <c r="I948" s="14"/>
      <c r="J948" s="14"/>
      <c r="K948" s="14"/>
      <c r="L948" s="14"/>
      <c r="M948" s="14"/>
      <c r="N948" s="14"/>
      <c r="O948" s="14"/>
      <c r="P948" s="14"/>
      <c r="Q948" s="14"/>
      <c r="R948" s="14"/>
      <c r="S948" s="14"/>
      <c r="T948" s="14"/>
      <c r="U948" s="14"/>
      <c r="V948" s="101"/>
    </row>
    <row r="949">
      <c r="A949" s="45"/>
      <c r="B949" s="14"/>
      <c r="C949" s="14"/>
      <c r="D949" s="14"/>
      <c r="E949" s="14"/>
      <c r="F949" s="14"/>
      <c r="G949" s="45"/>
      <c r="H949" s="14"/>
      <c r="I949" s="14"/>
      <c r="J949" s="14"/>
      <c r="K949" s="14"/>
      <c r="L949" s="14"/>
      <c r="M949" s="14"/>
      <c r="N949" s="14"/>
      <c r="O949" s="14"/>
      <c r="P949" s="14"/>
      <c r="Q949" s="14"/>
      <c r="R949" s="14"/>
      <c r="S949" s="14"/>
      <c r="T949" s="14"/>
      <c r="U949" s="14"/>
      <c r="V949" s="101"/>
    </row>
    <row r="950">
      <c r="A950" s="45"/>
      <c r="B950" s="14"/>
      <c r="C950" s="14"/>
      <c r="D950" s="14"/>
      <c r="E950" s="14"/>
      <c r="F950" s="14"/>
      <c r="G950" s="45"/>
      <c r="H950" s="14"/>
      <c r="I950" s="14"/>
      <c r="J950" s="14"/>
      <c r="K950" s="14"/>
      <c r="L950" s="14"/>
      <c r="M950" s="14"/>
      <c r="N950" s="14"/>
      <c r="O950" s="14"/>
      <c r="P950" s="14"/>
      <c r="Q950" s="14"/>
      <c r="R950" s="14"/>
      <c r="S950" s="14"/>
      <c r="T950" s="14"/>
      <c r="U950" s="14"/>
      <c r="V950" s="101"/>
    </row>
    <row r="951">
      <c r="A951" s="45"/>
      <c r="B951" s="14"/>
      <c r="C951" s="14"/>
      <c r="D951" s="14"/>
      <c r="E951" s="14"/>
      <c r="F951" s="14"/>
      <c r="G951" s="45"/>
      <c r="H951" s="14"/>
      <c r="I951" s="14"/>
      <c r="J951" s="14"/>
      <c r="K951" s="14"/>
      <c r="L951" s="14"/>
      <c r="M951" s="14"/>
      <c r="N951" s="14"/>
      <c r="O951" s="14"/>
      <c r="P951" s="14"/>
      <c r="Q951" s="14"/>
      <c r="R951" s="14"/>
      <c r="S951" s="14"/>
      <c r="T951" s="14"/>
      <c r="U951" s="14"/>
      <c r="V951" s="101"/>
    </row>
    <row r="952">
      <c r="A952" s="45"/>
      <c r="B952" s="14"/>
      <c r="C952" s="14"/>
      <c r="D952" s="14"/>
      <c r="E952" s="14"/>
      <c r="F952" s="14"/>
      <c r="G952" s="45"/>
      <c r="H952" s="14"/>
      <c r="I952" s="14"/>
      <c r="J952" s="14"/>
      <c r="K952" s="14"/>
      <c r="L952" s="14"/>
      <c r="M952" s="14"/>
      <c r="N952" s="14"/>
      <c r="O952" s="14"/>
      <c r="P952" s="14"/>
      <c r="Q952" s="14"/>
      <c r="R952" s="14"/>
      <c r="S952" s="14"/>
      <c r="T952" s="14"/>
      <c r="U952" s="14"/>
      <c r="V952" s="101"/>
    </row>
    <row r="953">
      <c r="A953" s="45"/>
      <c r="B953" s="14"/>
      <c r="C953" s="14"/>
      <c r="D953" s="14"/>
      <c r="E953" s="14"/>
      <c r="F953" s="14"/>
      <c r="G953" s="45"/>
      <c r="H953" s="14"/>
      <c r="I953" s="14"/>
      <c r="J953" s="14"/>
      <c r="K953" s="14"/>
      <c r="L953" s="14"/>
      <c r="M953" s="14"/>
      <c r="N953" s="14"/>
      <c r="O953" s="14"/>
      <c r="P953" s="14"/>
      <c r="Q953" s="14"/>
      <c r="R953" s="14"/>
      <c r="S953" s="14"/>
      <c r="T953" s="14"/>
      <c r="U953" s="14"/>
      <c r="V953" s="101"/>
    </row>
    <row r="954">
      <c r="A954" s="45"/>
      <c r="B954" s="14"/>
      <c r="C954" s="14"/>
      <c r="D954" s="14"/>
      <c r="E954" s="14"/>
      <c r="F954" s="14"/>
      <c r="G954" s="45"/>
      <c r="H954" s="14"/>
      <c r="I954" s="14"/>
      <c r="J954" s="14"/>
      <c r="K954" s="14"/>
      <c r="L954" s="14"/>
      <c r="M954" s="14"/>
      <c r="N954" s="14"/>
      <c r="O954" s="14"/>
      <c r="P954" s="14"/>
      <c r="Q954" s="14"/>
      <c r="R954" s="14"/>
      <c r="S954" s="14"/>
      <c r="T954" s="14"/>
      <c r="U954" s="14"/>
      <c r="V954" s="101"/>
    </row>
    <row r="955">
      <c r="A955" s="45"/>
      <c r="B955" s="14"/>
      <c r="C955" s="14"/>
      <c r="D955" s="14"/>
      <c r="E955" s="14"/>
      <c r="F955" s="14"/>
      <c r="G955" s="45"/>
      <c r="H955" s="14"/>
      <c r="I955" s="14"/>
      <c r="J955" s="14"/>
      <c r="K955" s="14"/>
      <c r="L955" s="14"/>
      <c r="M955" s="14"/>
      <c r="N955" s="14"/>
      <c r="O955" s="14"/>
      <c r="P955" s="14"/>
      <c r="Q955" s="14"/>
      <c r="R955" s="14"/>
      <c r="S955" s="14"/>
      <c r="T955" s="14"/>
      <c r="U955" s="14"/>
      <c r="V955" s="101"/>
    </row>
    <row r="956">
      <c r="A956" s="45"/>
      <c r="B956" s="14"/>
      <c r="C956" s="14"/>
      <c r="D956" s="14"/>
      <c r="E956" s="14"/>
      <c r="F956" s="14"/>
      <c r="G956" s="45"/>
      <c r="H956" s="14"/>
      <c r="I956" s="14"/>
      <c r="J956" s="14"/>
      <c r="K956" s="14"/>
      <c r="L956" s="14"/>
      <c r="M956" s="14"/>
      <c r="N956" s="14"/>
      <c r="O956" s="14"/>
      <c r="P956" s="14"/>
      <c r="Q956" s="14"/>
      <c r="R956" s="14"/>
      <c r="S956" s="14"/>
      <c r="T956" s="14"/>
      <c r="U956" s="14"/>
      <c r="V956" s="101"/>
    </row>
    <row r="957">
      <c r="A957" s="45"/>
      <c r="B957" s="14"/>
      <c r="C957" s="14"/>
      <c r="D957" s="14"/>
      <c r="E957" s="14"/>
      <c r="F957" s="14"/>
      <c r="G957" s="45"/>
      <c r="H957" s="14"/>
      <c r="I957" s="14"/>
      <c r="J957" s="14"/>
      <c r="K957" s="14"/>
      <c r="L957" s="14"/>
      <c r="M957" s="14"/>
      <c r="N957" s="14"/>
      <c r="O957" s="14"/>
      <c r="P957" s="14"/>
      <c r="Q957" s="14"/>
      <c r="R957" s="14"/>
      <c r="S957" s="14"/>
      <c r="T957" s="14"/>
      <c r="U957" s="14"/>
      <c r="V957" s="101"/>
    </row>
    <row r="958">
      <c r="A958" s="45"/>
      <c r="B958" s="14"/>
      <c r="C958" s="14"/>
      <c r="D958" s="14"/>
      <c r="E958" s="14"/>
      <c r="F958" s="14"/>
      <c r="G958" s="45"/>
      <c r="H958" s="14"/>
      <c r="I958" s="14"/>
      <c r="J958" s="14"/>
      <c r="K958" s="14"/>
      <c r="L958" s="14"/>
      <c r="M958" s="14"/>
      <c r="N958" s="14"/>
      <c r="O958" s="14"/>
      <c r="P958" s="14"/>
      <c r="Q958" s="14"/>
      <c r="R958" s="14"/>
      <c r="S958" s="14"/>
      <c r="T958" s="14"/>
      <c r="U958" s="14"/>
      <c r="V958" s="101"/>
    </row>
    <row r="959">
      <c r="A959" s="45"/>
      <c r="B959" s="14"/>
      <c r="C959" s="14"/>
      <c r="D959" s="14"/>
      <c r="E959" s="14"/>
      <c r="F959" s="14"/>
      <c r="G959" s="45"/>
      <c r="H959" s="14"/>
      <c r="I959" s="14"/>
      <c r="J959" s="14"/>
      <c r="K959" s="14"/>
      <c r="L959" s="14"/>
      <c r="M959" s="14"/>
      <c r="N959" s="14"/>
      <c r="O959" s="14"/>
      <c r="P959" s="14"/>
      <c r="Q959" s="14"/>
      <c r="R959" s="14"/>
      <c r="S959" s="14"/>
      <c r="T959" s="14"/>
      <c r="U959" s="14"/>
      <c r="V959" s="101"/>
    </row>
    <row r="960">
      <c r="A960" s="45"/>
      <c r="B960" s="14"/>
      <c r="C960" s="14"/>
      <c r="D960" s="14"/>
      <c r="E960" s="14"/>
      <c r="F960" s="14"/>
      <c r="G960" s="45"/>
      <c r="H960" s="14"/>
      <c r="I960" s="14"/>
      <c r="J960" s="14"/>
      <c r="K960" s="14"/>
      <c r="L960" s="14"/>
      <c r="M960" s="14"/>
      <c r="N960" s="14"/>
      <c r="O960" s="14"/>
      <c r="P960" s="14"/>
      <c r="Q960" s="14"/>
      <c r="R960" s="14"/>
      <c r="S960" s="14"/>
      <c r="T960" s="14"/>
      <c r="U960" s="14"/>
      <c r="V960" s="101"/>
    </row>
    <row r="961">
      <c r="A961" s="45"/>
      <c r="B961" s="14"/>
      <c r="C961" s="14"/>
      <c r="D961" s="14"/>
      <c r="E961" s="14"/>
      <c r="F961" s="14"/>
      <c r="G961" s="45"/>
      <c r="H961" s="14"/>
      <c r="I961" s="14"/>
      <c r="J961" s="14"/>
      <c r="K961" s="14"/>
      <c r="L961" s="14"/>
      <c r="M961" s="14"/>
      <c r="N961" s="14"/>
      <c r="O961" s="14"/>
      <c r="P961" s="14"/>
      <c r="Q961" s="14"/>
      <c r="R961" s="14"/>
      <c r="S961" s="14"/>
      <c r="T961" s="14"/>
      <c r="U961" s="14"/>
      <c r="V961" s="101"/>
    </row>
    <row r="962">
      <c r="A962" s="45"/>
      <c r="B962" s="14"/>
      <c r="C962" s="14"/>
      <c r="D962" s="14"/>
      <c r="E962" s="14"/>
      <c r="F962" s="14"/>
      <c r="G962" s="45"/>
      <c r="H962" s="14"/>
      <c r="I962" s="14"/>
      <c r="J962" s="14"/>
      <c r="K962" s="14"/>
      <c r="L962" s="14"/>
      <c r="M962" s="14"/>
      <c r="N962" s="14"/>
      <c r="O962" s="14"/>
      <c r="P962" s="14"/>
      <c r="Q962" s="14"/>
      <c r="R962" s="14"/>
      <c r="S962" s="14"/>
      <c r="T962" s="14"/>
      <c r="U962" s="14"/>
      <c r="V962" s="101"/>
    </row>
    <row r="963">
      <c r="A963" s="45"/>
      <c r="B963" s="14"/>
      <c r="C963" s="14"/>
      <c r="D963" s="14"/>
      <c r="E963" s="14"/>
      <c r="F963" s="14"/>
      <c r="G963" s="45"/>
      <c r="H963" s="14"/>
      <c r="I963" s="14"/>
      <c r="J963" s="14"/>
      <c r="K963" s="14"/>
      <c r="L963" s="14"/>
      <c r="M963" s="14"/>
      <c r="N963" s="14"/>
      <c r="O963" s="14"/>
      <c r="P963" s="14"/>
      <c r="Q963" s="14"/>
      <c r="R963" s="14"/>
      <c r="S963" s="14"/>
      <c r="T963" s="14"/>
      <c r="U963" s="14"/>
      <c r="V963" s="101"/>
    </row>
    <row r="964">
      <c r="A964" s="45"/>
      <c r="B964" s="14"/>
      <c r="C964" s="14"/>
      <c r="D964" s="14"/>
      <c r="E964" s="14"/>
      <c r="F964" s="14"/>
      <c r="G964" s="45"/>
      <c r="H964" s="14"/>
      <c r="I964" s="14"/>
      <c r="J964" s="14"/>
      <c r="K964" s="14"/>
      <c r="L964" s="14"/>
      <c r="M964" s="14"/>
      <c r="N964" s="14"/>
      <c r="O964" s="14"/>
      <c r="P964" s="14"/>
      <c r="Q964" s="14"/>
      <c r="R964" s="14"/>
      <c r="S964" s="14"/>
      <c r="T964" s="14"/>
      <c r="U964" s="14"/>
      <c r="V964" s="101"/>
    </row>
    <row r="965">
      <c r="A965" s="45"/>
      <c r="B965" s="14"/>
      <c r="C965" s="14"/>
      <c r="D965" s="14"/>
      <c r="E965" s="14"/>
      <c r="F965" s="14"/>
      <c r="G965" s="45"/>
      <c r="H965" s="14"/>
      <c r="I965" s="14"/>
      <c r="J965" s="14"/>
      <c r="K965" s="14"/>
      <c r="L965" s="14"/>
      <c r="M965" s="14"/>
      <c r="N965" s="14"/>
      <c r="O965" s="14"/>
      <c r="P965" s="14"/>
      <c r="Q965" s="14"/>
      <c r="R965" s="14"/>
      <c r="S965" s="14"/>
      <c r="T965" s="14"/>
      <c r="U965" s="14"/>
      <c r="V965" s="101"/>
    </row>
    <row r="966">
      <c r="A966" s="45"/>
      <c r="B966" s="14"/>
      <c r="C966" s="14"/>
      <c r="D966" s="14"/>
      <c r="E966" s="14"/>
      <c r="F966" s="14"/>
      <c r="G966" s="45"/>
      <c r="H966" s="14"/>
      <c r="I966" s="14"/>
      <c r="J966" s="14"/>
      <c r="K966" s="14"/>
      <c r="L966" s="14"/>
      <c r="M966" s="14"/>
      <c r="N966" s="14"/>
      <c r="O966" s="14"/>
      <c r="P966" s="14"/>
      <c r="Q966" s="14"/>
      <c r="R966" s="14"/>
      <c r="S966" s="14"/>
      <c r="T966" s="14"/>
      <c r="U966" s="14"/>
      <c r="V966" s="101"/>
    </row>
    <row r="967">
      <c r="A967" s="45"/>
      <c r="B967" s="14"/>
      <c r="C967" s="14"/>
      <c r="D967" s="14"/>
      <c r="E967" s="14"/>
      <c r="F967" s="14"/>
      <c r="G967" s="45"/>
      <c r="H967" s="14"/>
      <c r="I967" s="14"/>
      <c r="J967" s="14"/>
      <c r="K967" s="14"/>
      <c r="L967" s="14"/>
      <c r="M967" s="14"/>
      <c r="N967" s="14"/>
      <c r="O967" s="14"/>
      <c r="P967" s="14"/>
      <c r="Q967" s="14"/>
      <c r="R967" s="14"/>
      <c r="S967" s="14"/>
      <c r="T967" s="14"/>
      <c r="U967" s="14"/>
      <c r="V967" s="101"/>
    </row>
    <row r="968">
      <c r="A968" s="45"/>
      <c r="B968" s="14"/>
      <c r="C968" s="14"/>
      <c r="D968" s="14"/>
      <c r="E968" s="14"/>
      <c r="F968" s="14"/>
      <c r="G968" s="45"/>
      <c r="H968" s="14"/>
      <c r="I968" s="14"/>
      <c r="J968" s="14"/>
      <c r="K968" s="14"/>
      <c r="L968" s="14"/>
      <c r="M968" s="14"/>
      <c r="N968" s="14"/>
      <c r="O968" s="14"/>
      <c r="P968" s="14"/>
      <c r="Q968" s="14"/>
      <c r="R968" s="14"/>
      <c r="S968" s="14"/>
      <c r="T968" s="14"/>
      <c r="U968" s="14"/>
      <c r="V968" s="101"/>
    </row>
    <row r="969">
      <c r="A969" s="45"/>
      <c r="B969" s="14"/>
      <c r="C969" s="14"/>
      <c r="D969" s="14"/>
      <c r="E969" s="14"/>
      <c r="F969" s="14"/>
      <c r="G969" s="45"/>
      <c r="H969" s="14"/>
      <c r="I969" s="14"/>
      <c r="J969" s="14"/>
      <c r="K969" s="14"/>
      <c r="L969" s="14"/>
      <c r="M969" s="14"/>
      <c r="N969" s="14"/>
      <c r="O969" s="14"/>
      <c r="P969" s="14"/>
      <c r="Q969" s="14"/>
      <c r="R969" s="14"/>
      <c r="S969" s="14"/>
      <c r="T969" s="14"/>
      <c r="U969" s="14"/>
      <c r="V969" s="101"/>
    </row>
    <row r="970">
      <c r="A970" s="45"/>
      <c r="B970" s="14"/>
      <c r="C970" s="14"/>
      <c r="D970" s="14"/>
      <c r="E970" s="14"/>
      <c r="F970" s="14"/>
      <c r="G970" s="45"/>
      <c r="H970" s="14"/>
      <c r="I970" s="14"/>
      <c r="J970" s="14"/>
      <c r="K970" s="14"/>
      <c r="L970" s="14"/>
      <c r="M970" s="14"/>
      <c r="N970" s="14"/>
      <c r="O970" s="14"/>
      <c r="P970" s="14"/>
      <c r="Q970" s="14"/>
      <c r="R970" s="14"/>
      <c r="S970" s="14"/>
      <c r="T970" s="14"/>
      <c r="U970" s="14"/>
      <c r="V970" s="101"/>
    </row>
    <row r="971">
      <c r="A971" s="45"/>
      <c r="B971" s="14"/>
      <c r="C971" s="14"/>
      <c r="D971" s="14"/>
      <c r="E971" s="14"/>
      <c r="F971" s="14"/>
      <c r="G971" s="45"/>
      <c r="H971" s="14"/>
      <c r="I971" s="14"/>
      <c r="J971" s="14"/>
      <c r="K971" s="14"/>
      <c r="L971" s="14"/>
      <c r="M971" s="14"/>
      <c r="N971" s="14"/>
      <c r="O971" s="14"/>
      <c r="P971" s="14"/>
      <c r="Q971" s="14"/>
      <c r="R971" s="14"/>
      <c r="S971" s="14"/>
      <c r="T971" s="14"/>
      <c r="U971" s="14"/>
      <c r="V971" s="101"/>
    </row>
    <row r="972">
      <c r="A972" s="45"/>
      <c r="B972" s="14"/>
      <c r="C972" s="14"/>
      <c r="D972" s="14"/>
      <c r="E972" s="14"/>
      <c r="F972" s="14"/>
      <c r="G972" s="45"/>
      <c r="H972" s="14"/>
      <c r="I972" s="14"/>
      <c r="J972" s="14"/>
      <c r="K972" s="14"/>
      <c r="L972" s="14"/>
      <c r="M972" s="14"/>
      <c r="N972" s="14"/>
      <c r="O972" s="14"/>
      <c r="P972" s="14"/>
      <c r="Q972" s="14"/>
      <c r="R972" s="14"/>
      <c r="S972" s="14"/>
      <c r="T972" s="14"/>
      <c r="U972" s="14"/>
      <c r="V972" s="101"/>
    </row>
    <row r="973">
      <c r="A973" s="45"/>
      <c r="B973" s="14"/>
      <c r="C973" s="14"/>
      <c r="D973" s="14"/>
      <c r="E973" s="14"/>
      <c r="F973" s="14"/>
      <c r="G973" s="45"/>
      <c r="H973" s="14"/>
      <c r="I973" s="14"/>
      <c r="J973" s="14"/>
      <c r="K973" s="14"/>
      <c r="L973" s="14"/>
      <c r="M973" s="14"/>
      <c r="N973" s="14"/>
      <c r="O973" s="14"/>
      <c r="P973" s="14"/>
      <c r="Q973" s="14"/>
      <c r="R973" s="14"/>
      <c r="S973" s="14"/>
      <c r="T973" s="14"/>
      <c r="U973" s="14"/>
      <c r="V973" s="101"/>
    </row>
    <row r="974">
      <c r="A974" s="45"/>
      <c r="B974" s="14"/>
      <c r="C974" s="14"/>
      <c r="D974" s="14"/>
      <c r="E974" s="14"/>
      <c r="F974" s="14"/>
      <c r="G974" s="45"/>
      <c r="H974" s="14"/>
      <c r="I974" s="14"/>
      <c r="J974" s="14"/>
      <c r="K974" s="14"/>
      <c r="L974" s="14"/>
      <c r="M974" s="14"/>
      <c r="N974" s="14"/>
      <c r="O974" s="14"/>
      <c r="P974" s="14"/>
      <c r="Q974" s="14"/>
      <c r="R974" s="14"/>
      <c r="S974" s="14"/>
      <c r="T974" s="14"/>
      <c r="U974" s="14"/>
      <c r="V974" s="101"/>
    </row>
    <row r="975">
      <c r="A975" s="45"/>
      <c r="B975" s="14"/>
      <c r="C975" s="14"/>
      <c r="D975" s="14"/>
      <c r="E975" s="14"/>
      <c r="F975" s="14"/>
      <c r="G975" s="45"/>
      <c r="H975" s="14"/>
      <c r="I975" s="14"/>
      <c r="J975" s="14"/>
      <c r="K975" s="14"/>
      <c r="L975" s="14"/>
      <c r="M975" s="14"/>
      <c r="N975" s="14"/>
      <c r="O975" s="14"/>
      <c r="P975" s="14"/>
      <c r="Q975" s="14"/>
      <c r="R975" s="14"/>
      <c r="S975" s="14"/>
      <c r="T975" s="14"/>
      <c r="U975" s="14"/>
      <c r="V975" s="101"/>
    </row>
    <row r="976">
      <c r="A976" s="45"/>
      <c r="B976" s="14"/>
      <c r="C976" s="14"/>
      <c r="D976" s="14"/>
      <c r="E976" s="14"/>
      <c r="F976" s="14"/>
      <c r="G976" s="45"/>
      <c r="H976" s="14"/>
      <c r="I976" s="14"/>
      <c r="J976" s="14"/>
      <c r="K976" s="14"/>
      <c r="L976" s="14"/>
      <c r="M976" s="14"/>
      <c r="N976" s="14"/>
      <c r="O976" s="14"/>
      <c r="P976" s="14"/>
      <c r="Q976" s="14"/>
      <c r="R976" s="14"/>
      <c r="S976" s="14"/>
      <c r="T976" s="14"/>
      <c r="U976" s="14"/>
      <c r="V976" s="101"/>
    </row>
    <row r="977">
      <c r="A977" s="45"/>
      <c r="B977" s="14"/>
      <c r="C977" s="14"/>
      <c r="D977" s="14"/>
      <c r="E977" s="14"/>
      <c r="F977" s="14"/>
      <c r="G977" s="45"/>
      <c r="H977" s="14"/>
      <c r="I977" s="14"/>
      <c r="J977" s="14"/>
      <c r="K977" s="14"/>
      <c r="L977" s="14"/>
      <c r="M977" s="14"/>
      <c r="N977" s="14"/>
      <c r="O977" s="14"/>
      <c r="P977" s="14"/>
      <c r="Q977" s="14"/>
      <c r="R977" s="14"/>
      <c r="S977" s="14"/>
      <c r="T977" s="14"/>
      <c r="U977" s="14"/>
      <c r="V977" s="101"/>
    </row>
    <row r="978">
      <c r="A978" s="45"/>
      <c r="B978" s="14"/>
      <c r="C978" s="14"/>
      <c r="D978" s="14"/>
      <c r="E978" s="14"/>
      <c r="F978" s="14"/>
      <c r="G978" s="45"/>
      <c r="H978" s="14"/>
      <c r="I978" s="14"/>
      <c r="J978" s="14"/>
      <c r="K978" s="14"/>
      <c r="L978" s="14"/>
      <c r="M978" s="14"/>
      <c r="N978" s="14"/>
      <c r="O978" s="14"/>
      <c r="P978" s="14"/>
      <c r="Q978" s="14"/>
      <c r="R978" s="14"/>
      <c r="S978" s="14"/>
      <c r="T978" s="14"/>
      <c r="U978" s="14"/>
      <c r="V978" s="101"/>
    </row>
    <row r="979">
      <c r="A979" s="45"/>
      <c r="B979" s="14"/>
      <c r="C979" s="14"/>
      <c r="D979" s="14"/>
      <c r="E979" s="14"/>
      <c r="F979" s="14"/>
      <c r="G979" s="45"/>
      <c r="H979" s="14"/>
      <c r="I979" s="14"/>
      <c r="J979" s="14"/>
      <c r="K979" s="14"/>
      <c r="L979" s="14"/>
      <c r="M979" s="14"/>
      <c r="N979" s="14"/>
      <c r="O979" s="14"/>
      <c r="P979" s="14"/>
      <c r="Q979" s="14"/>
      <c r="R979" s="14"/>
      <c r="S979" s="14"/>
      <c r="T979" s="14"/>
      <c r="U979" s="14"/>
      <c r="V979" s="101"/>
    </row>
    <row r="980">
      <c r="A980" s="45"/>
      <c r="B980" s="14"/>
      <c r="C980" s="14"/>
      <c r="D980" s="14"/>
      <c r="E980" s="14"/>
      <c r="F980" s="14"/>
      <c r="G980" s="45"/>
      <c r="H980" s="14"/>
      <c r="I980" s="14"/>
      <c r="J980" s="14"/>
      <c r="K980" s="14"/>
      <c r="L980" s="14"/>
      <c r="M980" s="14"/>
      <c r="N980" s="14"/>
      <c r="O980" s="14"/>
      <c r="P980" s="14"/>
      <c r="Q980" s="14"/>
      <c r="R980" s="14"/>
      <c r="S980" s="14"/>
      <c r="T980" s="14"/>
      <c r="U980" s="14"/>
      <c r="V980" s="101"/>
    </row>
    <row r="981">
      <c r="A981" s="45"/>
      <c r="B981" s="14"/>
      <c r="C981" s="14"/>
      <c r="D981" s="14"/>
      <c r="E981" s="14"/>
      <c r="F981" s="14"/>
      <c r="G981" s="45"/>
      <c r="H981" s="14"/>
      <c r="I981" s="14"/>
      <c r="J981" s="14"/>
      <c r="K981" s="14"/>
      <c r="L981" s="14"/>
      <c r="M981" s="14"/>
      <c r="N981" s="14"/>
      <c r="O981" s="14"/>
      <c r="P981" s="14"/>
      <c r="Q981" s="14"/>
      <c r="R981" s="14"/>
      <c r="S981" s="14"/>
      <c r="T981" s="14"/>
      <c r="U981" s="14"/>
      <c r="V981" s="101"/>
    </row>
    <row r="982">
      <c r="A982" s="45"/>
      <c r="B982" s="14"/>
      <c r="C982" s="14"/>
      <c r="D982" s="14"/>
      <c r="E982" s="14"/>
      <c r="F982" s="14"/>
      <c r="G982" s="45"/>
      <c r="H982" s="14"/>
      <c r="I982" s="14"/>
      <c r="J982" s="14"/>
      <c r="K982" s="14"/>
      <c r="L982" s="14"/>
      <c r="M982" s="14"/>
      <c r="N982" s="14"/>
      <c r="O982" s="14"/>
      <c r="P982" s="14"/>
      <c r="Q982" s="14"/>
      <c r="R982" s="14"/>
      <c r="S982" s="14"/>
      <c r="T982" s="14"/>
      <c r="U982" s="14"/>
      <c r="V982" s="101"/>
    </row>
    <row r="983">
      <c r="A983" s="45"/>
      <c r="B983" s="14"/>
      <c r="C983" s="14"/>
      <c r="D983" s="14"/>
      <c r="E983" s="14"/>
      <c r="F983" s="14"/>
      <c r="G983" s="45"/>
      <c r="H983" s="14"/>
      <c r="I983" s="14"/>
      <c r="J983" s="14"/>
      <c r="K983" s="14"/>
      <c r="L983" s="14"/>
      <c r="M983" s="14"/>
      <c r="N983" s="14"/>
      <c r="O983" s="14"/>
      <c r="P983" s="14"/>
      <c r="Q983" s="14"/>
      <c r="R983" s="14"/>
      <c r="S983" s="14"/>
      <c r="T983" s="14"/>
      <c r="U983" s="14"/>
      <c r="V983" s="101"/>
    </row>
    <row r="984">
      <c r="A984" s="45"/>
      <c r="B984" s="14"/>
      <c r="C984" s="14"/>
      <c r="D984" s="14"/>
      <c r="E984" s="14"/>
      <c r="F984" s="14"/>
      <c r="G984" s="45"/>
      <c r="H984" s="14"/>
      <c r="I984" s="14"/>
      <c r="J984" s="14"/>
      <c r="K984" s="14"/>
      <c r="L984" s="14"/>
      <c r="M984" s="14"/>
      <c r="N984" s="14"/>
      <c r="O984" s="14"/>
      <c r="P984" s="14"/>
      <c r="Q984" s="14"/>
      <c r="R984" s="14"/>
      <c r="S984" s="14"/>
      <c r="T984" s="14"/>
      <c r="U984" s="14"/>
      <c r="V984" s="101"/>
    </row>
    <row r="985">
      <c r="A985" s="45"/>
      <c r="B985" s="14"/>
      <c r="C985" s="14"/>
      <c r="D985" s="14"/>
      <c r="E985" s="14"/>
      <c r="F985" s="14"/>
      <c r="G985" s="45"/>
      <c r="H985" s="14"/>
      <c r="I985" s="14"/>
      <c r="J985" s="14"/>
      <c r="K985" s="14"/>
      <c r="L985" s="14"/>
      <c r="M985" s="14"/>
      <c r="N985" s="14"/>
      <c r="O985" s="14"/>
      <c r="P985" s="14"/>
      <c r="Q985" s="14"/>
      <c r="R985" s="14"/>
      <c r="S985" s="14"/>
      <c r="T985" s="14"/>
      <c r="U985" s="14"/>
      <c r="V985" s="101"/>
    </row>
    <row r="986">
      <c r="A986" s="45"/>
      <c r="B986" s="14"/>
      <c r="C986" s="14"/>
      <c r="D986" s="14"/>
      <c r="E986" s="14"/>
      <c r="F986" s="14"/>
      <c r="G986" s="45"/>
      <c r="H986" s="14"/>
      <c r="I986" s="14"/>
      <c r="J986" s="14"/>
      <c r="K986" s="14"/>
      <c r="L986" s="14"/>
      <c r="M986" s="14"/>
      <c r="N986" s="14"/>
      <c r="O986" s="14"/>
      <c r="P986" s="14"/>
      <c r="Q986" s="14"/>
      <c r="R986" s="14"/>
      <c r="S986" s="14"/>
      <c r="T986" s="14"/>
      <c r="U986" s="14"/>
      <c r="V986" s="101"/>
    </row>
    <row r="987">
      <c r="A987" s="45"/>
      <c r="B987" s="14"/>
      <c r="C987" s="14"/>
      <c r="D987" s="14"/>
      <c r="E987" s="14"/>
      <c r="F987" s="14"/>
      <c r="G987" s="45"/>
      <c r="H987" s="14"/>
      <c r="I987" s="14"/>
      <c r="J987" s="14"/>
      <c r="K987" s="14"/>
      <c r="L987" s="14"/>
      <c r="M987" s="14"/>
      <c r="N987" s="14"/>
      <c r="O987" s="14"/>
      <c r="P987" s="14"/>
      <c r="Q987" s="14"/>
      <c r="R987" s="14"/>
      <c r="S987" s="14"/>
      <c r="T987" s="14"/>
      <c r="U987" s="14"/>
      <c r="V987" s="101"/>
    </row>
    <row r="988">
      <c r="A988" s="45"/>
      <c r="B988" s="14"/>
      <c r="C988" s="14"/>
      <c r="D988" s="14"/>
      <c r="E988" s="14"/>
      <c r="F988" s="14"/>
      <c r="G988" s="45"/>
      <c r="H988" s="14"/>
      <c r="I988" s="14"/>
      <c r="J988" s="14"/>
      <c r="K988" s="14"/>
      <c r="L988" s="14"/>
      <c r="M988" s="14"/>
      <c r="N988" s="14"/>
      <c r="O988" s="14"/>
      <c r="P988" s="14"/>
      <c r="Q988" s="14"/>
      <c r="R988" s="14"/>
      <c r="S988" s="14"/>
      <c r="T988" s="14"/>
      <c r="U988" s="14"/>
      <c r="V988" s="101"/>
    </row>
    <row r="989">
      <c r="A989" s="45"/>
      <c r="B989" s="14"/>
      <c r="C989" s="14"/>
      <c r="D989" s="14"/>
      <c r="E989" s="14"/>
      <c r="F989" s="14"/>
      <c r="G989" s="45"/>
      <c r="H989" s="14"/>
      <c r="I989" s="14"/>
      <c r="J989" s="14"/>
      <c r="K989" s="14"/>
      <c r="L989" s="14"/>
      <c r="M989" s="14"/>
      <c r="N989" s="14"/>
      <c r="O989" s="14"/>
      <c r="P989" s="14"/>
      <c r="Q989" s="14"/>
      <c r="R989" s="14"/>
      <c r="S989" s="14"/>
      <c r="T989" s="14"/>
      <c r="U989" s="14"/>
      <c r="V989" s="101"/>
    </row>
    <row r="990">
      <c r="A990" s="45"/>
      <c r="B990" s="14"/>
      <c r="C990" s="14"/>
      <c r="D990" s="14"/>
      <c r="E990" s="14"/>
      <c r="F990" s="14"/>
      <c r="G990" s="45"/>
      <c r="H990" s="14"/>
      <c r="I990" s="14"/>
      <c r="J990" s="14"/>
      <c r="K990" s="14"/>
      <c r="L990" s="14"/>
      <c r="M990" s="14"/>
      <c r="N990" s="14"/>
      <c r="O990" s="14"/>
      <c r="P990" s="14"/>
      <c r="Q990" s="14"/>
      <c r="R990" s="14"/>
      <c r="S990" s="14"/>
      <c r="T990" s="14"/>
      <c r="U990" s="14"/>
      <c r="V990" s="101"/>
    </row>
    <row r="991">
      <c r="A991" s="45"/>
      <c r="B991" s="14"/>
      <c r="C991" s="14"/>
      <c r="D991" s="14"/>
      <c r="E991" s="14"/>
      <c r="F991" s="14"/>
      <c r="G991" s="45"/>
      <c r="H991" s="14"/>
      <c r="I991" s="14"/>
      <c r="J991" s="14"/>
      <c r="K991" s="14"/>
      <c r="L991" s="14"/>
      <c r="M991" s="14"/>
      <c r="N991" s="14"/>
      <c r="O991" s="14"/>
      <c r="P991" s="14"/>
      <c r="Q991" s="14"/>
      <c r="R991" s="14"/>
      <c r="S991" s="14"/>
      <c r="T991" s="14"/>
      <c r="U991" s="14"/>
      <c r="V991" s="101"/>
    </row>
    <row r="992">
      <c r="A992" s="45"/>
      <c r="B992" s="14"/>
      <c r="C992" s="14"/>
      <c r="D992" s="14"/>
      <c r="E992" s="14"/>
      <c r="F992" s="14"/>
      <c r="G992" s="45"/>
      <c r="H992" s="14"/>
      <c r="I992" s="14"/>
      <c r="J992" s="14"/>
      <c r="K992" s="14"/>
      <c r="L992" s="14"/>
      <c r="M992" s="14"/>
      <c r="N992" s="14"/>
      <c r="O992" s="14"/>
      <c r="P992" s="14"/>
      <c r="Q992" s="14"/>
      <c r="R992" s="14"/>
      <c r="S992" s="14"/>
      <c r="T992" s="14"/>
      <c r="U992" s="14"/>
      <c r="V992" s="101"/>
    </row>
    <row r="993">
      <c r="A993" s="45"/>
      <c r="B993" s="14"/>
      <c r="C993" s="14"/>
      <c r="D993" s="14"/>
      <c r="E993" s="14"/>
      <c r="F993" s="14"/>
      <c r="G993" s="45"/>
      <c r="H993" s="14"/>
      <c r="I993" s="14"/>
      <c r="J993" s="14"/>
      <c r="K993" s="14"/>
      <c r="L993" s="14"/>
      <c r="M993" s="14"/>
      <c r="N993" s="14"/>
      <c r="O993" s="14"/>
      <c r="P993" s="14"/>
      <c r="Q993" s="14"/>
      <c r="R993" s="14"/>
      <c r="S993" s="14"/>
      <c r="T993" s="14"/>
      <c r="U993" s="14"/>
      <c r="V993" s="101"/>
    </row>
    <row r="994">
      <c r="A994" s="45"/>
      <c r="B994" s="14"/>
      <c r="C994" s="14"/>
      <c r="D994" s="14"/>
      <c r="E994" s="14"/>
      <c r="F994" s="14"/>
      <c r="G994" s="45"/>
      <c r="H994" s="14"/>
      <c r="I994" s="14"/>
      <c r="J994" s="14"/>
      <c r="K994" s="14"/>
      <c r="L994" s="14"/>
      <c r="M994" s="14"/>
      <c r="N994" s="14"/>
      <c r="O994" s="14"/>
      <c r="P994" s="14"/>
      <c r="Q994" s="14"/>
      <c r="R994" s="14"/>
      <c r="S994" s="14"/>
      <c r="T994" s="14"/>
      <c r="U994" s="14"/>
      <c r="V994" s="101"/>
    </row>
    <row r="995">
      <c r="A995" s="45"/>
      <c r="B995" s="14"/>
      <c r="C995" s="14"/>
      <c r="D995" s="14"/>
      <c r="E995" s="14"/>
      <c r="F995" s="14"/>
      <c r="G995" s="45"/>
      <c r="H995" s="14"/>
      <c r="I995" s="14"/>
      <c r="J995" s="14"/>
      <c r="K995" s="14"/>
      <c r="L995" s="14"/>
      <c r="M995" s="14"/>
      <c r="N995" s="14"/>
      <c r="O995" s="14"/>
      <c r="P995" s="14"/>
      <c r="Q995" s="14"/>
      <c r="R995" s="14"/>
      <c r="S995" s="14"/>
      <c r="T995" s="14"/>
      <c r="U995" s="14"/>
      <c r="V995" s="101"/>
    </row>
    <row r="996">
      <c r="A996" s="45"/>
      <c r="B996" s="14"/>
      <c r="C996" s="14"/>
      <c r="D996" s="14"/>
      <c r="E996" s="14"/>
      <c r="F996" s="14"/>
      <c r="G996" s="45"/>
      <c r="H996" s="14"/>
      <c r="I996" s="14"/>
      <c r="J996" s="14"/>
      <c r="K996" s="14"/>
      <c r="L996" s="14"/>
      <c r="M996" s="14"/>
      <c r="N996" s="14"/>
      <c r="O996" s="14"/>
      <c r="P996" s="14"/>
      <c r="Q996" s="14"/>
      <c r="R996" s="14"/>
      <c r="S996" s="14"/>
      <c r="T996" s="14"/>
      <c r="U996" s="14"/>
      <c r="V996" s="101"/>
    </row>
    <row r="997">
      <c r="A997" s="45"/>
      <c r="B997" s="14"/>
      <c r="C997" s="14"/>
      <c r="D997" s="14"/>
      <c r="E997" s="14"/>
      <c r="F997" s="14"/>
      <c r="G997" s="45"/>
      <c r="H997" s="14"/>
      <c r="I997" s="14"/>
      <c r="J997" s="14"/>
      <c r="K997" s="14"/>
      <c r="L997" s="14"/>
      <c r="M997" s="14"/>
      <c r="N997" s="14"/>
      <c r="O997" s="14"/>
      <c r="P997" s="14"/>
      <c r="Q997" s="14"/>
      <c r="R997" s="14"/>
      <c r="S997" s="14"/>
      <c r="T997" s="14"/>
      <c r="U997" s="14"/>
      <c r="V997" s="101"/>
    </row>
    <row r="998">
      <c r="A998" s="45"/>
      <c r="B998" s="14"/>
      <c r="C998" s="14"/>
      <c r="D998" s="14"/>
      <c r="E998" s="14"/>
      <c r="F998" s="14"/>
      <c r="G998" s="45"/>
      <c r="H998" s="14"/>
      <c r="I998" s="14"/>
      <c r="J998" s="14"/>
      <c r="K998" s="14"/>
      <c r="L998" s="14"/>
      <c r="M998" s="14"/>
      <c r="N998" s="14"/>
      <c r="O998" s="14"/>
      <c r="P998" s="14"/>
      <c r="Q998" s="14"/>
      <c r="R998" s="14"/>
      <c r="S998" s="14"/>
      <c r="T998" s="14"/>
      <c r="U998" s="14"/>
      <c r="V998" s="101"/>
    </row>
    <row r="999">
      <c r="A999" s="45"/>
      <c r="B999" s="14"/>
      <c r="C999" s="14"/>
      <c r="D999" s="14"/>
      <c r="E999" s="14"/>
      <c r="F999" s="14"/>
      <c r="G999" s="45"/>
      <c r="H999" s="14"/>
      <c r="I999" s="14"/>
      <c r="J999" s="14"/>
      <c r="K999" s="14"/>
      <c r="L999" s="14"/>
      <c r="M999" s="14"/>
      <c r="N999" s="14"/>
      <c r="O999" s="14"/>
      <c r="P999" s="14"/>
      <c r="Q999" s="14"/>
      <c r="R999" s="14"/>
      <c r="S999" s="14"/>
      <c r="T999" s="14"/>
      <c r="U999" s="14"/>
      <c r="V999" s="101"/>
    </row>
    <row r="1000">
      <c r="A1000" s="45"/>
      <c r="B1000" s="14"/>
      <c r="C1000" s="14"/>
      <c r="D1000" s="14"/>
      <c r="E1000" s="14"/>
      <c r="F1000" s="14"/>
      <c r="G1000" s="45"/>
      <c r="H1000" s="14"/>
      <c r="I1000" s="14"/>
      <c r="J1000" s="14"/>
      <c r="K1000" s="14"/>
      <c r="L1000" s="14"/>
      <c r="M1000" s="14"/>
      <c r="N1000" s="14"/>
      <c r="O1000" s="14"/>
      <c r="P1000" s="14"/>
      <c r="Q1000" s="14"/>
      <c r="R1000" s="14"/>
      <c r="S1000" s="14"/>
      <c r="T1000" s="14"/>
      <c r="U1000" s="14"/>
      <c r="V1000" s="101"/>
    </row>
    <row r="1001">
      <c r="A1001" s="45"/>
      <c r="B1001" s="14"/>
      <c r="C1001" s="14"/>
      <c r="D1001" s="14"/>
      <c r="E1001" s="14"/>
      <c r="F1001" s="14"/>
      <c r="G1001" s="45"/>
      <c r="H1001" s="14"/>
      <c r="I1001" s="14"/>
      <c r="J1001" s="14"/>
      <c r="K1001" s="14"/>
      <c r="L1001" s="14"/>
      <c r="M1001" s="14"/>
      <c r="N1001" s="14"/>
      <c r="O1001" s="14"/>
      <c r="P1001" s="14"/>
      <c r="Q1001" s="14"/>
      <c r="R1001" s="14"/>
      <c r="S1001" s="14"/>
      <c r="T1001" s="14"/>
      <c r="U1001" s="14"/>
      <c r="V1001" s="101"/>
    </row>
    <row r="1002">
      <c r="A1002" s="45"/>
      <c r="B1002" s="14"/>
      <c r="C1002" s="14"/>
      <c r="D1002" s="14"/>
      <c r="E1002" s="14"/>
      <c r="F1002" s="14"/>
      <c r="G1002" s="45"/>
      <c r="H1002" s="14"/>
      <c r="I1002" s="14"/>
      <c r="J1002" s="14"/>
      <c r="K1002" s="14"/>
      <c r="L1002" s="14"/>
      <c r="M1002" s="14"/>
      <c r="N1002" s="14"/>
      <c r="O1002" s="14"/>
      <c r="P1002" s="14"/>
      <c r="Q1002" s="14"/>
      <c r="R1002" s="14"/>
      <c r="S1002" s="14"/>
      <c r="T1002" s="14"/>
      <c r="U1002" s="14"/>
      <c r="V1002" s="101"/>
    </row>
    <row r="1003">
      <c r="A1003" s="45"/>
      <c r="B1003" s="14"/>
      <c r="C1003" s="14"/>
      <c r="D1003" s="14"/>
      <c r="E1003" s="14"/>
      <c r="F1003" s="14"/>
      <c r="G1003" s="45"/>
      <c r="H1003" s="14"/>
      <c r="I1003" s="14"/>
      <c r="J1003" s="14"/>
      <c r="K1003" s="14"/>
      <c r="L1003" s="14"/>
      <c r="M1003" s="14"/>
      <c r="N1003" s="14"/>
      <c r="O1003" s="14"/>
      <c r="P1003" s="14"/>
      <c r="Q1003" s="14"/>
      <c r="R1003" s="14"/>
      <c r="S1003" s="14"/>
      <c r="T1003" s="14"/>
      <c r="U1003" s="14"/>
      <c r="V1003" s="101"/>
    </row>
    <row r="1004">
      <c r="A1004" s="45"/>
      <c r="B1004" s="14"/>
      <c r="C1004" s="14"/>
      <c r="D1004" s="14"/>
      <c r="E1004" s="14"/>
      <c r="F1004" s="14"/>
      <c r="G1004" s="45"/>
      <c r="H1004" s="14"/>
      <c r="I1004" s="14"/>
      <c r="J1004" s="14"/>
      <c r="K1004" s="14"/>
      <c r="L1004" s="14"/>
      <c r="M1004" s="14"/>
      <c r="N1004" s="14"/>
      <c r="O1004" s="14"/>
      <c r="P1004" s="14"/>
      <c r="Q1004" s="14"/>
      <c r="R1004" s="14"/>
      <c r="S1004" s="14"/>
      <c r="T1004" s="14"/>
      <c r="U1004" s="14"/>
      <c r="V1004" s="101"/>
    </row>
    <row r="1005">
      <c r="A1005" s="45"/>
      <c r="B1005" s="14"/>
      <c r="C1005" s="14"/>
      <c r="D1005" s="14"/>
      <c r="E1005" s="14"/>
      <c r="F1005" s="14"/>
      <c r="G1005" s="45"/>
      <c r="H1005" s="14"/>
      <c r="I1005" s="14"/>
      <c r="J1005" s="14"/>
      <c r="K1005" s="14"/>
      <c r="L1005" s="14"/>
      <c r="M1005" s="14"/>
      <c r="N1005" s="14"/>
      <c r="O1005" s="14"/>
      <c r="P1005" s="14"/>
      <c r="Q1005" s="14"/>
      <c r="R1005" s="14"/>
      <c r="S1005" s="14"/>
      <c r="T1005" s="14"/>
      <c r="U1005" s="14"/>
      <c r="V1005" s="101"/>
    </row>
    <row r="1006">
      <c r="A1006" s="45"/>
      <c r="B1006" s="14"/>
      <c r="C1006" s="14"/>
      <c r="D1006" s="14"/>
      <c r="E1006" s="14"/>
      <c r="F1006" s="14"/>
      <c r="G1006" s="45"/>
      <c r="H1006" s="14"/>
      <c r="I1006" s="14"/>
      <c r="J1006" s="14"/>
      <c r="K1006" s="14"/>
      <c r="L1006" s="14"/>
      <c r="M1006" s="14"/>
      <c r="N1006" s="14"/>
      <c r="O1006" s="14"/>
      <c r="P1006" s="14"/>
      <c r="Q1006" s="14"/>
      <c r="R1006" s="14"/>
      <c r="S1006" s="14"/>
      <c r="T1006" s="14"/>
      <c r="U1006" s="14"/>
      <c r="V1006" s="101"/>
    </row>
    <row r="1007">
      <c r="A1007" s="45"/>
      <c r="B1007" s="14"/>
      <c r="C1007" s="14"/>
      <c r="D1007" s="14"/>
      <c r="E1007" s="14"/>
      <c r="F1007" s="14"/>
      <c r="G1007" s="45"/>
      <c r="H1007" s="14"/>
      <c r="I1007" s="14"/>
      <c r="J1007" s="14"/>
      <c r="K1007" s="14"/>
      <c r="L1007" s="14"/>
      <c r="M1007" s="14"/>
      <c r="N1007" s="14"/>
      <c r="O1007" s="14"/>
      <c r="P1007" s="14"/>
      <c r="Q1007" s="14"/>
      <c r="R1007" s="14"/>
      <c r="S1007" s="14"/>
      <c r="T1007" s="14"/>
      <c r="U1007" s="14"/>
      <c r="V1007" s="101"/>
    </row>
    <row r="1008">
      <c r="A1008" s="45"/>
      <c r="B1008" s="14"/>
      <c r="C1008" s="14"/>
      <c r="D1008" s="14"/>
      <c r="E1008" s="14"/>
      <c r="F1008" s="14"/>
      <c r="G1008" s="45"/>
      <c r="H1008" s="14"/>
      <c r="I1008" s="14"/>
      <c r="J1008" s="14"/>
      <c r="K1008" s="14"/>
      <c r="L1008" s="14"/>
      <c r="M1008" s="14"/>
      <c r="N1008" s="14"/>
      <c r="O1008" s="14"/>
      <c r="P1008" s="14"/>
      <c r="Q1008" s="14"/>
      <c r="R1008" s="14"/>
      <c r="S1008" s="14"/>
      <c r="T1008" s="14"/>
      <c r="U1008" s="14"/>
      <c r="V1008" s="101"/>
    </row>
    <row r="1009">
      <c r="A1009" s="45"/>
      <c r="B1009" s="14"/>
      <c r="C1009" s="14"/>
      <c r="D1009" s="14"/>
      <c r="E1009" s="14"/>
      <c r="F1009" s="14"/>
      <c r="G1009" s="45"/>
      <c r="H1009" s="14"/>
      <c r="I1009" s="14"/>
      <c r="J1009" s="14"/>
      <c r="K1009" s="14"/>
      <c r="L1009" s="14"/>
      <c r="M1009" s="14"/>
      <c r="N1009" s="14"/>
      <c r="O1009" s="14"/>
      <c r="P1009" s="14"/>
      <c r="Q1009" s="14"/>
      <c r="R1009" s="14"/>
      <c r="S1009" s="14"/>
      <c r="T1009" s="14"/>
      <c r="U1009" s="14"/>
      <c r="V1009" s="101"/>
    </row>
    <row r="1010">
      <c r="A1010" s="45"/>
      <c r="B1010" s="14"/>
      <c r="C1010" s="14"/>
      <c r="D1010" s="14"/>
      <c r="E1010" s="14"/>
      <c r="F1010" s="14"/>
      <c r="G1010" s="45"/>
      <c r="H1010" s="14"/>
      <c r="I1010" s="14"/>
      <c r="J1010" s="14"/>
      <c r="K1010" s="14"/>
      <c r="L1010" s="14"/>
      <c r="M1010" s="14"/>
      <c r="N1010" s="14"/>
      <c r="O1010" s="14"/>
      <c r="P1010" s="14"/>
      <c r="Q1010" s="14"/>
      <c r="R1010" s="14"/>
      <c r="S1010" s="14"/>
      <c r="T1010" s="14"/>
      <c r="U1010" s="14"/>
      <c r="V1010" s="101"/>
    </row>
    <row r="1011">
      <c r="A1011" s="45"/>
      <c r="B1011" s="14"/>
      <c r="C1011" s="14"/>
      <c r="D1011" s="14"/>
      <c r="E1011" s="14"/>
      <c r="F1011" s="14"/>
      <c r="G1011" s="45"/>
      <c r="H1011" s="14"/>
      <c r="I1011" s="14"/>
      <c r="J1011" s="14"/>
      <c r="K1011" s="14"/>
      <c r="L1011" s="14"/>
      <c r="M1011" s="14"/>
      <c r="N1011" s="14"/>
      <c r="O1011" s="14"/>
      <c r="P1011" s="14"/>
      <c r="Q1011" s="14"/>
      <c r="R1011" s="14"/>
      <c r="S1011" s="14"/>
      <c r="T1011" s="14"/>
      <c r="U1011" s="14"/>
      <c r="V1011" s="101"/>
    </row>
    <row r="1012">
      <c r="A1012" s="45"/>
      <c r="B1012" s="14"/>
      <c r="C1012" s="14"/>
      <c r="D1012" s="14"/>
      <c r="E1012" s="14"/>
      <c r="F1012" s="14"/>
      <c r="G1012" s="45"/>
      <c r="H1012" s="14"/>
      <c r="I1012" s="14"/>
      <c r="J1012" s="14"/>
      <c r="K1012" s="14"/>
      <c r="L1012" s="14"/>
      <c r="M1012" s="14"/>
      <c r="N1012" s="14"/>
      <c r="O1012" s="14"/>
      <c r="P1012" s="14"/>
      <c r="Q1012" s="14"/>
      <c r="R1012" s="14"/>
      <c r="S1012" s="14"/>
      <c r="T1012" s="14"/>
      <c r="U1012" s="14"/>
      <c r="V1012" s="101"/>
    </row>
    <row r="1013">
      <c r="A1013" s="45"/>
      <c r="B1013" s="14"/>
      <c r="C1013" s="14"/>
      <c r="D1013" s="14"/>
      <c r="E1013" s="14"/>
      <c r="F1013" s="14"/>
      <c r="G1013" s="45"/>
      <c r="H1013" s="14"/>
      <c r="I1013" s="14"/>
      <c r="J1013" s="14"/>
      <c r="K1013" s="14"/>
      <c r="L1013" s="14"/>
      <c r="M1013" s="14"/>
      <c r="N1013" s="14"/>
      <c r="O1013" s="14"/>
      <c r="P1013" s="14"/>
      <c r="Q1013" s="14"/>
      <c r="R1013" s="14"/>
      <c r="S1013" s="14"/>
      <c r="T1013" s="14"/>
      <c r="U1013" s="14"/>
      <c r="V1013" s="101"/>
    </row>
    <row r="1014">
      <c r="A1014" s="45"/>
      <c r="B1014" s="14"/>
      <c r="C1014" s="14"/>
      <c r="D1014" s="14"/>
      <c r="E1014" s="14"/>
      <c r="F1014" s="14"/>
      <c r="G1014" s="45"/>
      <c r="H1014" s="14"/>
      <c r="I1014" s="14"/>
      <c r="J1014" s="14"/>
      <c r="K1014" s="14"/>
      <c r="L1014" s="14"/>
      <c r="M1014" s="14"/>
      <c r="N1014" s="14"/>
      <c r="O1014" s="14"/>
      <c r="P1014" s="14"/>
      <c r="Q1014" s="14"/>
      <c r="R1014" s="14"/>
      <c r="S1014" s="14"/>
      <c r="T1014" s="14"/>
      <c r="U1014" s="14"/>
      <c r="V1014" s="101"/>
    </row>
    <row r="1015">
      <c r="A1015" s="45"/>
      <c r="B1015" s="14"/>
      <c r="C1015" s="14"/>
      <c r="D1015" s="14"/>
      <c r="E1015" s="14"/>
      <c r="F1015" s="14"/>
      <c r="G1015" s="45"/>
      <c r="H1015" s="14"/>
      <c r="I1015" s="14"/>
      <c r="J1015" s="14"/>
      <c r="K1015" s="14"/>
      <c r="L1015" s="14"/>
      <c r="M1015" s="14"/>
      <c r="N1015" s="14"/>
      <c r="O1015" s="14"/>
      <c r="P1015" s="14"/>
      <c r="Q1015" s="14"/>
      <c r="R1015" s="14"/>
      <c r="S1015" s="14"/>
      <c r="T1015" s="14"/>
      <c r="U1015" s="14"/>
      <c r="V1015" s="101"/>
    </row>
    <row r="1016">
      <c r="A1016" s="45"/>
      <c r="B1016" s="14"/>
      <c r="C1016" s="14"/>
      <c r="D1016" s="14"/>
      <c r="E1016" s="14"/>
      <c r="F1016" s="14"/>
      <c r="G1016" s="45"/>
      <c r="H1016" s="14"/>
      <c r="I1016" s="14"/>
      <c r="J1016" s="14"/>
      <c r="K1016" s="14"/>
      <c r="L1016" s="14"/>
      <c r="M1016" s="14"/>
      <c r="N1016" s="14"/>
      <c r="O1016" s="14"/>
      <c r="P1016" s="14"/>
      <c r="Q1016" s="14"/>
      <c r="R1016" s="14"/>
      <c r="S1016" s="14"/>
      <c r="T1016" s="14"/>
      <c r="U1016" s="14"/>
      <c r="V1016" s="101"/>
    </row>
    <row r="1017">
      <c r="A1017" s="45"/>
      <c r="B1017" s="14"/>
      <c r="C1017" s="14"/>
      <c r="D1017" s="14"/>
      <c r="E1017" s="14"/>
      <c r="F1017" s="14"/>
      <c r="G1017" s="45"/>
      <c r="H1017" s="14"/>
      <c r="I1017" s="14"/>
      <c r="J1017" s="14"/>
      <c r="K1017" s="14"/>
      <c r="L1017" s="14"/>
      <c r="M1017" s="14"/>
      <c r="N1017" s="14"/>
      <c r="O1017" s="14"/>
      <c r="P1017" s="14"/>
      <c r="Q1017" s="14"/>
      <c r="R1017" s="14"/>
      <c r="S1017" s="14"/>
      <c r="T1017" s="14"/>
      <c r="U1017" s="14"/>
      <c r="V1017" s="101"/>
    </row>
    <row r="1018">
      <c r="A1018" s="45"/>
      <c r="B1018" s="14"/>
      <c r="C1018" s="14"/>
      <c r="D1018" s="14"/>
      <c r="E1018" s="14"/>
      <c r="F1018" s="14"/>
      <c r="G1018" s="45"/>
      <c r="H1018" s="14"/>
      <c r="I1018" s="14"/>
      <c r="J1018" s="14"/>
      <c r="K1018" s="14"/>
      <c r="L1018" s="14"/>
      <c r="M1018" s="14"/>
      <c r="N1018" s="14"/>
      <c r="O1018" s="14"/>
      <c r="P1018" s="14"/>
      <c r="Q1018" s="14"/>
      <c r="R1018" s="14"/>
      <c r="S1018" s="14"/>
      <c r="T1018" s="14"/>
      <c r="U1018" s="14"/>
      <c r="V1018" s="101"/>
    </row>
    <row r="1019">
      <c r="A1019" s="45"/>
      <c r="B1019" s="14"/>
      <c r="C1019" s="14"/>
      <c r="D1019" s="14"/>
      <c r="E1019" s="14"/>
      <c r="F1019" s="14"/>
      <c r="G1019" s="45"/>
      <c r="H1019" s="14"/>
      <c r="I1019" s="14"/>
      <c r="J1019" s="14"/>
      <c r="K1019" s="14"/>
      <c r="L1019" s="14"/>
      <c r="M1019" s="14"/>
      <c r="N1019" s="14"/>
      <c r="O1019" s="14"/>
      <c r="P1019" s="14"/>
      <c r="Q1019" s="14"/>
      <c r="R1019" s="14"/>
      <c r="S1019" s="14"/>
      <c r="T1019" s="14"/>
      <c r="U1019" s="14"/>
      <c r="V1019" s="101"/>
    </row>
    <row r="1020">
      <c r="A1020" s="45"/>
      <c r="B1020" s="14"/>
      <c r="C1020" s="14"/>
      <c r="D1020" s="14"/>
      <c r="E1020" s="14"/>
      <c r="F1020" s="14"/>
      <c r="G1020" s="45"/>
      <c r="H1020" s="14"/>
      <c r="I1020" s="14"/>
      <c r="J1020" s="14"/>
      <c r="K1020" s="14"/>
      <c r="L1020" s="14"/>
      <c r="M1020" s="14"/>
      <c r="N1020" s="14"/>
      <c r="O1020" s="14"/>
      <c r="P1020" s="14"/>
      <c r="Q1020" s="14"/>
      <c r="R1020" s="14"/>
      <c r="S1020" s="14"/>
      <c r="T1020" s="14"/>
      <c r="U1020" s="14"/>
      <c r="V1020" s="101"/>
    </row>
    <row r="1021">
      <c r="A1021" s="45"/>
      <c r="B1021" s="14"/>
      <c r="C1021" s="14"/>
      <c r="D1021" s="14"/>
      <c r="E1021" s="14"/>
      <c r="F1021" s="14"/>
      <c r="G1021" s="45"/>
      <c r="H1021" s="14"/>
      <c r="I1021" s="14"/>
      <c r="J1021" s="14"/>
      <c r="K1021" s="14"/>
      <c r="L1021" s="14"/>
      <c r="M1021" s="14"/>
      <c r="N1021" s="14"/>
      <c r="O1021" s="14"/>
      <c r="P1021" s="14"/>
      <c r="Q1021" s="14"/>
      <c r="R1021" s="14"/>
      <c r="S1021" s="14"/>
      <c r="T1021" s="14"/>
      <c r="U1021" s="14"/>
      <c r="V1021" s="101"/>
    </row>
    <row r="1022">
      <c r="A1022" s="45"/>
      <c r="B1022" s="14"/>
      <c r="C1022" s="14"/>
      <c r="D1022" s="14"/>
      <c r="E1022" s="14"/>
      <c r="F1022" s="14"/>
      <c r="G1022" s="45"/>
      <c r="H1022" s="14"/>
      <c r="I1022" s="14"/>
      <c r="J1022" s="14"/>
      <c r="K1022" s="14"/>
      <c r="L1022" s="14"/>
      <c r="M1022" s="14"/>
      <c r="N1022" s="14"/>
      <c r="O1022" s="14"/>
      <c r="P1022" s="14"/>
      <c r="Q1022" s="14"/>
      <c r="R1022" s="14"/>
      <c r="S1022" s="14"/>
      <c r="T1022" s="14"/>
      <c r="U1022" s="14"/>
      <c r="V1022" s="101"/>
    </row>
    <row r="1023">
      <c r="A1023" s="45"/>
      <c r="B1023" s="14"/>
      <c r="C1023" s="14"/>
      <c r="D1023" s="14"/>
      <c r="E1023" s="14"/>
      <c r="F1023" s="14"/>
      <c r="G1023" s="45"/>
      <c r="H1023" s="14"/>
      <c r="I1023" s="14"/>
      <c r="J1023" s="14"/>
      <c r="K1023" s="14"/>
      <c r="L1023" s="14"/>
      <c r="M1023" s="14"/>
      <c r="N1023" s="14"/>
      <c r="O1023" s="14"/>
      <c r="P1023" s="14"/>
      <c r="Q1023" s="14"/>
      <c r="R1023" s="14"/>
      <c r="S1023" s="14"/>
      <c r="T1023" s="14"/>
      <c r="U1023" s="14"/>
      <c r="V1023" s="101"/>
    </row>
    <row r="1024">
      <c r="A1024" s="45"/>
      <c r="B1024" s="14"/>
      <c r="C1024" s="14"/>
      <c r="D1024" s="14"/>
      <c r="E1024" s="14"/>
      <c r="F1024" s="14"/>
      <c r="G1024" s="45"/>
      <c r="H1024" s="14"/>
      <c r="I1024" s="14"/>
      <c r="J1024" s="14"/>
      <c r="K1024" s="14"/>
      <c r="L1024" s="14"/>
      <c r="M1024" s="14"/>
      <c r="N1024" s="14"/>
      <c r="O1024" s="14"/>
      <c r="P1024" s="14"/>
      <c r="Q1024" s="14"/>
      <c r="R1024" s="14"/>
      <c r="S1024" s="14"/>
      <c r="T1024" s="14"/>
      <c r="U1024" s="14"/>
      <c r="V1024" s="101"/>
    </row>
    <row r="1025">
      <c r="A1025" s="45"/>
      <c r="B1025" s="14"/>
      <c r="C1025" s="14"/>
      <c r="D1025" s="14"/>
      <c r="E1025" s="14"/>
      <c r="F1025" s="14"/>
      <c r="G1025" s="45"/>
      <c r="H1025" s="14"/>
      <c r="I1025" s="14"/>
      <c r="J1025" s="14"/>
      <c r="K1025" s="14"/>
      <c r="L1025" s="14"/>
      <c r="M1025" s="14"/>
      <c r="N1025" s="14"/>
      <c r="O1025" s="14"/>
      <c r="P1025" s="14"/>
      <c r="Q1025" s="14"/>
      <c r="R1025" s="14"/>
      <c r="S1025" s="14"/>
      <c r="T1025" s="14"/>
      <c r="U1025" s="14"/>
      <c r="V1025" s="101"/>
    </row>
    <row r="1026">
      <c r="A1026" s="45"/>
      <c r="B1026" s="14"/>
      <c r="C1026" s="14"/>
      <c r="D1026" s="14"/>
      <c r="E1026" s="14"/>
      <c r="F1026" s="14"/>
      <c r="G1026" s="45"/>
      <c r="H1026" s="14"/>
      <c r="I1026" s="14"/>
      <c r="J1026" s="14"/>
      <c r="K1026" s="14"/>
      <c r="L1026" s="14"/>
      <c r="M1026" s="14"/>
      <c r="N1026" s="14"/>
      <c r="O1026" s="14"/>
      <c r="P1026" s="14"/>
      <c r="Q1026" s="14"/>
      <c r="R1026" s="14"/>
      <c r="S1026" s="14"/>
      <c r="T1026" s="14"/>
      <c r="U1026" s="14"/>
      <c r="V1026" s="101"/>
    </row>
    <row r="1027">
      <c r="A1027" s="45"/>
      <c r="B1027" s="14"/>
      <c r="C1027" s="14"/>
      <c r="D1027" s="14"/>
      <c r="E1027" s="14"/>
      <c r="F1027" s="14"/>
      <c r="G1027" s="45"/>
      <c r="H1027" s="14"/>
      <c r="I1027" s="14"/>
      <c r="J1027" s="14"/>
      <c r="K1027" s="14"/>
      <c r="L1027" s="14"/>
      <c r="M1027" s="14"/>
      <c r="N1027" s="14"/>
      <c r="O1027" s="14"/>
      <c r="P1027" s="14"/>
      <c r="Q1027" s="14"/>
      <c r="R1027" s="14"/>
      <c r="S1027" s="14"/>
      <c r="T1027" s="14"/>
      <c r="U1027" s="14"/>
      <c r="V1027" s="101"/>
    </row>
    <row r="1028">
      <c r="A1028" s="45"/>
      <c r="B1028" s="14"/>
      <c r="C1028" s="14"/>
      <c r="D1028" s="14"/>
      <c r="E1028" s="14"/>
      <c r="F1028" s="14"/>
      <c r="G1028" s="45"/>
      <c r="H1028" s="14"/>
      <c r="I1028" s="14"/>
      <c r="J1028" s="14"/>
      <c r="K1028" s="14"/>
      <c r="L1028" s="14"/>
      <c r="M1028" s="14"/>
      <c r="N1028" s="14"/>
      <c r="O1028" s="14"/>
      <c r="P1028" s="14"/>
      <c r="Q1028" s="14"/>
      <c r="R1028" s="14"/>
      <c r="S1028" s="14"/>
      <c r="T1028" s="14"/>
      <c r="U1028" s="14"/>
      <c r="V1028" s="101"/>
    </row>
    <row r="1029">
      <c r="A1029" s="45"/>
      <c r="B1029" s="14"/>
      <c r="C1029" s="14"/>
      <c r="D1029" s="14"/>
      <c r="E1029" s="14"/>
      <c r="F1029" s="14"/>
      <c r="G1029" s="45"/>
      <c r="H1029" s="14"/>
      <c r="I1029" s="14"/>
      <c r="J1029" s="14"/>
      <c r="K1029" s="14"/>
      <c r="L1029" s="14"/>
      <c r="M1029" s="14"/>
      <c r="N1029" s="14"/>
      <c r="O1029" s="14"/>
      <c r="P1029" s="14"/>
      <c r="Q1029" s="14"/>
      <c r="R1029" s="14"/>
      <c r="S1029" s="14"/>
      <c r="T1029" s="14"/>
      <c r="U1029" s="14"/>
      <c r="V1029" s="101"/>
    </row>
    <row r="1030">
      <c r="A1030" s="45"/>
      <c r="B1030" s="14"/>
      <c r="C1030" s="14"/>
      <c r="D1030" s="14"/>
      <c r="E1030" s="14"/>
      <c r="F1030" s="14"/>
      <c r="G1030" s="45"/>
      <c r="H1030" s="14"/>
      <c r="I1030" s="14"/>
      <c r="J1030" s="14"/>
      <c r="K1030" s="14"/>
      <c r="L1030" s="14"/>
      <c r="M1030" s="14"/>
      <c r="N1030" s="14"/>
      <c r="O1030" s="14"/>
      <c r="P1030" s="14"/>
      <c r="Q1030" s="14"/>
      <c r="R1030" s="14"/>
      <c r="S1030" s="14"/>
      <c r="T1030" s="14"/>
      <c r="U1030" s="14"/>
      <c r="V1030" s="101"/>
    </row>
    <row r="1031">
      <c r="A1031" s="45"/>
      <c r="B1031" s="14"/>
      <c r="C1031" s="14"/>
      <c r="D1031" s="14"/>
      <c r="E1031" s="14"/>
      <c r="F1031" s="14"/>
      <c r="G1031" s="45"/>
      <c r="H1031" s="14"/>
      <c r="I1031" s="14"/>
      <c r="J1031" s="14"/>
      <c r="K1031" s="14"/>
      <c r="L1031" s="14"/>
      <c r="M1031" s="14"/>
      <c r="N1031" s="14"/>
      <c r="O1031" s="14"/>
      <c r="P1031" s="14"/>
      <c r="Q1031" s="14"/>
      <c r="R1031" s="14"/>
      <c r="S1031" s="14"/>
      <c r="T1031" s="14"/>
      <c r="U1031" s="14"/>
      <c r="V1031" s="101"/>
    </row>
    <row r="1032">
      <c r="A1032" s="45"/>
      <c r="B1032" s="14"/>
      <c r="C1032" s="14"/>
      <c r="D1032" s="14"/>
      <c r="E1032" s="14"/>
      <c r="F1032" s="14"/>
      <c r="G1032" s="45"/>
      <c r="H1032" s="14"/>
      <c r="I1032" s="14"/>
      <c r="J1032" s="14"/>
      <c r="K1032" s="14"/>
      <c r="L1032" s="14"/>
      <c r="M1032" s="14"/>
      <c r="N1032" s="14"/>
      <c r="O1032" s="14"/>
      <c r="P1032" s="14"/>
      <c r="Q1032" s="14"/>
      <c r="R1032" s="14"/>
      <c r="S1032" s="14"/>
      <c r="T1032" s="14"/>
      <c r="U1032" s="14"/>
      <c r="V1032" s="10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6" max="6" width="11.14"/>
    <col customWidth="1" min="10" max="10" width="10.71"/>
    <col customWidth="1" min="13" max="13" width="19.43"/>
    <col customWidth="1" min="14" max="14" width="28.29"/>
    <col customWidth="1" min="15" max="15" width="5.86"/>
    <col customWidth="1" min="16" max="16" width="43.0"/>
    <col customWidth="1" min="17" max="17" width="34.43"/>
    <col customWidth="1" min="18" max="18" width="20.29"/>
    <col customWidth="1" min="19" max="19" width="11.57"/>
  </cols>
  <sheetData>
    <row r="1">
      <c r="A1" s="84" t="s">
        <v>2190</v>
      </c>
      <c r="B1" s="85" t="s">
        <v>3277</v>
      </c>
      <c r="C1" s="85" t="s">
        <v>2</v>
      </c>
      <c r="D1" s="85" t="s">
        <v>3</v>
      </c>
      <c r="E1" s="85" t="s">
        <v>4</v>
      </c>
      <c r="F1" s="85" t="s">
        <v>2</v>
      </c>
      <c r="G1" s="86" t="s">
        <v>5</v>
      </c>
      <c r="H1" s="85" t="s">
        <v>6</v>
      </c>
      <c r="I1" s="85" t="s">
        <v>7</v>
      </c>
      <c r="J1" s="85" t="s">
        <v>8</v>
      </c>
      <c r="K1" s="85" t="s">
        <v>9</v>
      </c>
      <c r="L1" s="85" t="s">
        <v>10</v>
      </c>
      <c r="M1" s="87" t="s">
        <v>11</v>
      </c>
      <c r="N1" s="85" t="s">
        <v>12</v>
      </c>
      <c r="O1" s="85" t="s">
        <v>13</v>
      </c>
      <c r="P1" s="88" t="s">
        <v>3298</v>
      </c>
      <c r="Q1" s="88" t="s">
        <v>3303</v>
      </c>
      <c r="R1" s="89" t="s">
        <v>16</v>
      </c>
      <c r="S1" s="85" t="s">
        <v>2</v>
      </c>
      <c r="T1" s="85" t="s">
        <v>17</v>
      </c>
      <c r="U1" s="85" t="s">
        <v>18</v>
      </c>
      <c r="V1" s="90" t="s">
        <v>19</v>
      </c>
      <c r="W1" s="91" t="s">
        <v>20</v>
      </c>
      <c r="X1" s="91" t="s">
        <v>21</v>
      </c>
      <c r="Y1" s="91" t="s">
        <v>22</v>
      </c>
      <c r="Z1" s="92"/>
    </row>
    <row r="2">
      <c r="A2" s="10">
        <v>42522.0</v>
      </c>
      <c r="B2" s="11">
        <v>0.4409722222222222</v>
      </c>
      <c r="C2" s="13" t="s">
        <v>24</v>
      </c>
      <c r="D2" s="13" t="s">
        <v>26</v>
      </c>
      <c r="E2" s="11">
        <v>0.4409722222222222</v>
      </c>
      <c r="F2" s="13" t="s">
        <v>29</v>
      </c>
      <c r="G2" s="10">
        <v>42522.0</v>
      </c>
      <c r="H2" s="18">
        <v>42522.0</v>
      </c>
      <c r="I2" s="11">
        <v>0.4965277777777778</v>
      </c>
      <c r="J2" s="14"/>
      <c r="K2" s="13" t="s">
        <v>33</v>
      </c>
      <c r="L2" s="13" t="s">
        <v>4839</v>
      </c>
      <c r="M2" s="13" t="s">
        <v>39</v>
      </c>
      <c r="N2" s="13" t="s">
        <v>4840</v>
      </c>
      <c r="O2" s="13">
        <v>1.0</v>
      </c>
      <c r="P2" s="13" t="s">
        <v>4841</v>
      </c>
      <c r="Q2" s="13" t="s">
        <v>3848</v>
      </c>
      <c r="R2" s="23" t="s">
        <v>4842</v>
      </c>
      <c r="S2" s="14"/>
      <c r="T2" s="14"/>
      <c r="U2" s="13">
        <v>25879.0</v>
      </c>
      <c r="V2" s="103">
        <v>42523.0</v>
      </c>
      <c r="X2" s="104"/>
      <c r="Y2">
        <f t="shared" ref="Y2:Y19" si="1">H2-G2</f>
        <v>0</v>
      </c>
    </row>
    <row r="3">
      <c r="A3" s="10">
        <v>42522.0</v>
      </c>
      <c r="B3" s="11">
        <v>0.4409722222222222</v>
      </c>
      <c r="C3" s="13" t="s">
        <v>24</v>
      </c>
      <c r="D3" s="13" t="s">
        <v>26</v>
      </c>
      <c r="E3" s="11">
        <v>0.4409722222222222</v>
      </c>
      <c r="F3" s="13" t="s">
        <v>29</v>
      </c>
      <c r="G3" s="10">
        <v>42527.0</v>
      </c>
      <c r="H3" s="18">
        <v>42523.0</v>
      </c>
      <c r="I3" s="11">
        <v>0.5548611111111111</v>
      </c>
      <c r="J3" s="14"/>
      <c r="K3" s="13" t="s">
        <v>87</v>
      </c>
      <c r="L3" s="13" t="s">
        <v>4849</v>
      </c>
      <c r="M3" s="13" t="s">
        <v>2733</v>
      </c>
      <c r="N3" s="13" t="s">
        <v>4850</v>
      </c>
      <c r="O3" s="13">
        <v>1.0</v>
      </c>
      <c r="P3" s="13" t="s">
        <v>57</v>
      </c>
      <c r="Q3" s="14"/>
      <c r="R3" s="14"/>
      <c r="S3" s="14"/>
      <c r="T3" s="14"/>
      <c r="U3" s="13">
        <v>25987.0</v>
      </c>
      <c r="V3" s="103">
        <v>42536.0</v>
      </c>
      <c r="Y3">
        <f t="shared" si="1"/>
        <v>-4</v>
      </c>
    </row>
    <row r="4">
      <c r="A4" s="10">
        <v>42522.0</v>
      </c>
      <c r="B4" s="11">
        <v>0.4409722222222222</v>
      </c>
      <c r="C4" s="13" t="s">
        <v>24</v>
      </c>
      <c r="D4" s="13" t="s">
        <v>26</v>
      </c>
      <c r="E4" s="11">
        <v>0.4409722222222222</v>
      </c>
      <c r="F4" s="13" t="s">
        <v>29</v>
      </c>
      <c r="G4" s="10">
        <v>42527.0</v>
      </c>
      <c r="H4" s="18">
        <v>42523.0</v>
      </c>
      <c r="I4" s="11">
        <v>0.5555555555555556</v>
      </c>
      <c r="J4" s="14"/>
      <c r="K4" s="13" t="s">
        <v>87</v>
      </c>
      <c r="L4" s="13" t="s">
        <v>4852</v>
      </c>
      <c r="M4" s="13" t="s">
        <v>2733</v>
      </c>
      <c r="N4" s="13" t="s">
        <v>4854</v>
      </c>
      <c r="O4" s="13">
        <v>1.0</v>
      </c>
      <c r="P4" s="13" t="s">
        <v>57</v>
      </c>
      <c r="Q4" s="14"/>
      <c r="R4" s="14"/>
      <c r="S4" s="14"/>
      <c r="T4" s="14"/>
      <c r="U4" s="13">
        <v>25987.0</v>
      </c>
      <c r="V4" s="103">
        <v>42536.0</v>
      </c>
      <c r="Y4">
        <f t="shared" si="1"/>
        <v>-4</v>
      </c>
    </row>
    <row r="5">
      <c r="A5" s="10">
        <v>42522.0</v>
      </c>
      <c r="B5" s="11">
        <v>0.5951388888888889</v>
      </c>
      <c r="C5" s="13" t="s">
        <v>24</v>
      </c>
      <c r="D5" s="13" t="s">
        <v>26</v>
      </c>
      <c r="E5" s="11">
        <v>0.5951388888888889</v>
      </c>
      <c r="F5" s="13" t="s">
        <v>203</v>
      </c>
      <c r="G5" s="10">
        <v>42531.0</v>
      </c>
      <c r="H5" s="12">
        <v>42527.0</v>
      </c>
      <c r="I5" s="11">
        <v>0.5972222222222222</v>
      </c>
      <c r="J5" s="14"/>
      <c r="K5" s="13" t="s">
        <v>4856</v>
      </c>
      <c r="L5" s="13" t="s">
        <v>4857</v>
      </c>
      <c r="M5" s="13" t="s">
        <v>4858</v>
      </c>
      <c r="N5" s="13" t="s">
        <v>4859</v>
      </c>
      <c r="O5" s="13">
        <v>1.0</v>
      </c>
      <c r="P5" s="13" t="s">
        <v>4860</v>
      </c>
      <c r="Q5" s="13" t="s">
        <v>4862</v>
      </c>
      <c r="R5" s="14"/>
      <c r="S5" s="14"/>
      <c r="T5" s="14"/>
      <c r="U5" s="13">
        <v>25905.0</v>
      </c>
      <c r="V5" s="93">
        <v>42528.0</v>
      </c>
      <c r="Y5">
        <f t="shared" si="1"/>
        <v>-4</v>
      </c>
    </row>
    <row r="6">
      <c r="A6" s="10">
        <v>42523.0</v>
      </c>
      <c r="B6" s="11">
        <v>0.4444444444444444</v>
      </c>
      <c r="C6" s="13" t="s">
        <v>3316</v>
      </c>
      <c r="D6" s="13" t="s">
        <v>26</v>
      </c>
      <c r="E6" s="11">
        <v>0.4444444444444444</v>
      </c>
      <c r="F6" s="13" t="s">
        <v>203</v>
      </c>
      <c r="G6" s="10">
        <v>42531.0</v>
      </c>
      <c r="H6" s="12">
        <v>42537.0</v>
      </c>
      <c r="I6" s="11">
        <v>0.6</v>
      </c>
      <c r="J6" s="14"/>
      <c r="K6" s="13" t="s">
        <v>33</v>
      </c>
      <c r="L6" s="13" t="s">
        <v>4865</v>
      </c>
      <c r="M6" s="13" t="s">
        <v>92</v>
      </c>
      <c r="N6" s="13" t="s">
        <v>4866</v>
      </c>
      <c r="O6" s="13">
        <v>2.0</v>
      </c>
      <c r="P6" s="13" t="s">
        <v>4867</v>
      </c>
      <c r="Q6" s="13" t="s">
        <v>4869</v>
      </c>
      <c r="R6" s="13">
        <v>118704.0</v>
      </c>
      <c r="S6" s="14"/>
      <c r="T6" s="14"/>
      <c r="U6" s="13">
        <v>25999.0</v>
      </c>
      <c r="V6" s="93">
        <v>42538.0</v>
      </c>
      <c r="Y6">
        <f t="shared" si="1"/>
        <v>6</v>
      </c>
    </row>
    <row r="7">
      <c r="A7" s="10">
        <v>42523.0</v>
      </c>
      <c r="B7" s="11">
        <v>0.4548611111111111</v>
      </c>
      <c r="C7" s="13" t="s">
        <v>3316</v>
      </c>
      <c r="D7" s="13" t="s">
        <v>26</v>
      </c>
      <c r="E7" s="11">
        <v>0.4548611111111111</v>
      </c>
      <c r="F7" s="13" t="s">
        <v>203</v>
      </c>
      <c r="G7" s="10">
        <v>42530.0</v>
      </c>
      <c r="H7" s="12">
        <v>42531.0</v>
      </c>
      <c r="I7" s="11">
        <v>0.06944444444444445</v>
      </c>
      <c r="J7" s="14"/>
      <c r="K7" s="13" t="s">
        <v>1516</v>
      </c>
      <c r="L7" s="13" t="s">
        <v>4872</v>
      </c>
      <c r="M7" s="13" t="s">
        <v>92</v>
      </c>
      <c r="N7" s="13" t="s">
        <v>4873</v>
      </c>
      <c r="O7" s="13">
        <v>1.0</v>
      </c>
      <c r="P7" s="13" t="s">
        <v>4874</v>
      </c>
      <c r="Q7" s="14"/>
      <c r="R7" s="13">
        <v>118704.0</v>
      </c>
      <c r="S7" s="14"/>
      <c r="T7" s="14"/>
      <c r="U7" s="13">
        <v>25928.0</v>
      </c>
      <c r="V7" s="93">
        <v>42531.0</v>
      </c>
      <c r="Y7">
        <f t="shared" si="1"/>
        <v>1</v>
      </c>
    </row>
    <row r="8">
      <c r="A8" s="10">
        <v>42523.0</v>
      </c>
      <c r="B8" s="11">
        <v>0.5930555555555556</v>
      </c>
      <c r="C8" s="13" t="s">
        <v>3316</v>
      </c>
      <c r="D8" s="13" t="s">
        <v>26</v>
      </c>
      <c r="E8" s="11">
        <v>0.5930555555555556</v>
      </c>
      <c r="F8" s="13" t="s">
        <v>203</v>
      </c>
      <c r="G8" s="10">
        <v>42528.0</v>
      </c>
      <c r="H8" s="12">
        <v>42529.0</v>
      </c>
      <c r="I8" s="11">
        <v>0.5416666666666666</v>
      </c>
      <c r="J8" s="14"/>
      <c r="K8" s="13" t="s">
        <v>587</v>
      </c>
      <c r="L8" s="13" t="s">
        <v>4878</v>
      </c>
      <c r="M8" s="13" t="s">
        <v>68</v>
      </c>
      <c r="N8" s="13" t="s">
        <v>4879</v>
      </c>
      <c r="O8" s="13">
        <v>1.0</v>
      </c>
      <c r="P8" s="13" t="s">
        <v>4880</v>
      </c>
      <c r="Q8" s="14"/>
      <c r="R8" s="14"/>
      <c r="S8" s="14"/>
      <c r="T8" s="14"/>
      <c r="U8" s="13">
        <v>25916.0</v>
      </c>
      <c r="V8" s="93">
        <v>42530.0</v>
      </c>
      <c r="Y8">
        <f t="shared" si="1"/>
        <v>1</v>
      </c>
    </row>
    <row r="9">
      <c r="A9" s="10">
        <v>42523.0</v>
      </c>
      <c r="B9" s="11">
        <v>0.5930555555555556</v>
      </c>
      <c r="C9" s="13" t="s">
        <v>3316</v>
      </c>
      <c r="D9" s="13" t="s">
        <v>26</v>
      </c>
      <c r="E9" s="11">
        <v>0.5930555555555556</v>
      </c>
      <c r="F9" s="13" t="s">
        <v>203</v>
      </c>
      <c r="G9" s="10">
        <v>42528.0</v>
      </c>
      <c r="H9" s="12">
        <v>42529.0</v>
      </c>
      <c r="I9" s="11">
        <v>0.5416666666666666</v>
      </c>
      <c r="J9" s="14"/>
      <c r="K9" s="13" t="s">
        <v>587</v>
      </c>
      <c r="L9" s="13" t="s">
        <v>4884</v>
      </c>
      <c r="M9" s="13" t="s">
        <v>68</v>
      </c>
      <c r="N9" s="13" t="s">
        <v>4885</v>
      </c>
      <c r="O9" s="13">
        <v>1.0</v>
      </c>
      <c r="P9" s="13" t="s">
        <v>4880</v>
      </c>
      <c r="Q9" s="14"/>
      <c r="R9" s="14"/>
      <c r="S9" s="14"/>
      <c r="T9" s="14"/>
      <c r="U9" s="13">
        <v>25916.0</v>
      </c>
      <c r="V9" s="93">
        <v>42530.0</v>
      </c>
      <c r="Y9">
        <f t="shared" si="1"/>
        <v>1</v>
      </c>
    </row>
    <row r="10">
      <c r="A10" s="10">
        <v>42523.0</v>
      </c>
      <c r="B10" s="13" t="s">
        <v>4886</v>
      </c>
      <c r="C10" s="13" t="s">
        <v>3316</v>
      </c>
      <c r="D10" s="13" t="s">
        <v>26</v>
      </c>
      <c r="E10" s="11">
        <v>0.5930555555555556</v>
      </c>
      <c r="F10" s="13" t="s">
        <v>203</v>
      </c>
      <c r="G10" s="10">
        <v>42528.0</v>
      </c>
      <c r="H10" s="12">
        <v>42529.0</v>
      </c>
      <c r="I10" s="11">
        <v>0.5416666666666666</v>
      </c>
      <c r="J10" s="14"/>
      <c r="K10" s="13" t="s">
        <v>587</v>
      </c>
      <c r="L10" s="13" t="s">
        <v>4889</v>
      </c>
      <c r="M10" s="13" t="s">
        <v>68</v>
      </c>
      <c r="N10" s="13" t="s">
        <v>4890</v>
      </c>
      <c r="O10" s="13">
        <v>1.0</v>
      </c>
      <c r="P10" s="13" t="s">
        <v>4880</v>
      </c>
      <c r="Q10" s="14"/>
      <c r="R10" s="14"/>
      <c r="S10" s="14"/>
      <c r="T10" s="14"/>
      <c r="U10" s="13">
        <v>25916.0</v>
      </c>
      <c r="V10" s="93">
        <v>42530.0</v>
      </c>
      <c r="Y10">
        <f t="shared" si="1"/>
        <v>1</v>
      </c>
    </row>
    <row r="11">
      <c r="A11" s="10">
        <v>42524.0</v>
      </c>
      <c r="B11" s="11">
        <v>0.4375</v>
      </c>
      <c r="C11" s="13" t="s">
        <v>3316</v>
      </c>
      <c r="D11" s="13" t="s">
        <v>26</v>
      </c>
      <c r="E11" s="11">
        <v>0.4375</v>
      </c>
      <c r="F11" s="13" t="s">
        <v>29</v>
      </c>
      <c r="G11" s="10">
        <v>42524.0</v>
      </c>
      <c r="H11" s="18">
        <v>42524.0</v>
      </c>
      <c r="I11" s="11">
        <v>0.7222222222222222</v>
      </c>
      <c r="J11" s="14"/>
      <c r="K11" s="13" t="s">
        <v>33</v>
      </c>
      <c r="L11" s="13" t="s">
        <v>4892</v>
      </c>
      <c r="M11" s="13" t="s">
        <v>39</v>
      </c>
      <c r="N11" s="13" t="s">
        <v>4893</v>
      </c>
      <c r="O11" s="13">
        <v>1.0</v>
      </c>
      <c r="P11" s="13" t="s">
        <v>4895</v>
      </c>
      <c r="Q11" s="13" t="s">
        <v>4896</v>
      </c>
      <c r="R11" s="13" t="s">
        <v>4898</v>
      </c>
      <c r="S11" s="14"/>
      <c r="T11" s="14"/>
      <c r="U11" s="13">
        <v>25895.0</v>
      </c>
      <c r="V11" s="103">
        <v>42527.0</v>
      </c>
      <c r="Y11">
        <f t="shared" si="1"/>
        <v>0</v>
      </c>
    </row>
    <row r="12">
      <c r="A12" s="10">
        <v>42524.0</v>
      </c>
      <c r="B12" s="11">
        <v>0.4375</v>
      </c>
      <c r="C12" s="13" t="s">
        <v>3316</v>
      </c>
      <c r="D12" s="13" t="s">
        <v>26</v>
      </c>
      <c r="E12" s="11">
        <v>0.4375</v>
      </c>
      <c r="F12" s="13" t="s">
        <v>29</v>
      </c>
      <c r="G12" s="10">
        <v>42524.0</v>
      </c>
      <c r="H12" s="18">
        <v>42524.0</v>
      </c>
      <c r="I12" s="11">
        <v>0.5631944444444444</v>
      </c>
      <c r="J12" s="14"/>
      <c r="K12" s="13" t="s">
        <v>4520</v>
      </c>
      <c r="L12" s="13" t="s">
        <v>4900</v>
      </c>
      <c r="M12" s="13" t="s">
        <v>4522</v>
      </c>
      <c r="N12" s="13" t="s">
        <v>4901</v>
      </c>
      <c r="O12" s="13">
        <v>2.0</v>
      </c>
      <c r="P12" s="13" t="s">
        <v>4902</v>
      </c>
      <c r="Q12" s="14"/>
      <c r="R12" s="14"/>
      <c r="S12" s="14"/>
      <c r="T12" s="14"/>
      <c r="U12" s="13">
        <v>25896.0</v>
      </c>
      <c r="V12" s="103">
        <v>42527.0</v>
      </c>
      <c r="Y12">
        <f t="shared" si="1"/>
        <v>0</v>
      </c>
    </row>
    <row r="13">
      <c r="A13" s="10">
        <v>42524.0</v>
      </c>
      <c r="B13" s="11">
        <v>0.4375</v>
      </c>
      <c r="C13" s="13" t="s">
        <v>3316</v>
      </c>
      <c r="D13" s="13" t="s">
        <v>26</v>
      </c>
      <c r="E13" s="11">
        <v>0.4375</v>
      </c>
      <c r="F13" s="13" t="s">
        <v>29</v>
      </c>
      <c r="G13" s="10">
        <v>42528.0</v>
      </c>
      <c r="H13" s="15">
        <v>42527.0</v>
      </c>
      <c r="I13" s="11">
        <v>0.45902777777777776</v>
      </c>
      <c r="J13" s="14"/>
      <c r="K13" s="13" t="s">
        <v>87</v>
      </c>
      <c r="L13" s="13" t="s">
        <v>4906</v>
      </c>
      <c r="M13" s="13" t="s">
        <v>2733</v>
      </c>
      <c r="N13" s="13" t="s">
        <v>4907</v>
      </c>
      <c r="O13" s="13">
        <v>1.0</v>
      </c>
      <c r="P13" s="13" t="s">
        <v>57</v>
      </c>
      <c r="Q13" s="14"/>
      <c r="R13" s="14"/>
      <c r="S13" s="14"/>
      <c r="T13" s="14"/>
      <c r="U13" s="13">
        <v>25987.0</v>
      </c>
      <c r="V13" s="93">
        <v>42536.0</v>
      </c>
      <c r="Y13">
        <f t="shared" si="1"/>
        <v>-1</v>
      </c>
    </row>
    <row r="14">
      <c r="A14" s="10" t="s">
        <v>4913</v>
      </c>
      <c r="B14" s="11">
        <v>0.5180555555555556</v>
      </c>
      <c r="C14" s="13" t="s">
        <v>3316</v>
      </c>
      <c r="D14" s="13" t="s">
        <v>26</v>
      </c>
      <c r="E14" s="11">
        <v>0.5180555555555556</v>
      </c>
      <c r="F14" s="13" t="s">
        <v>29</v>
      </c>
      <c r="G14" s="10">
        <v>42535.0</v>
      </c>
      <c r="H14" s="12">
        <v>42541.0</v>
      </c>
      <c r="I14" s="11">
        <v>0.6777777777777778</v>
      </c>
      <c r="J14" s="14"/>
      <c r="K14" s="13" t="s">
        <v>33</v>
      </c>
      <c r="L14" s="13" t="s">
        <v>4914</v>
      </c>
      <c r="M14" s="13" t="s">
        <v>4186</v>
      </c>
      <c r="N14" s="13" t="s">
        <v>4915</v>
      </c>
      <c r="O14" s="13">
        <v>1.0</v>
      </c>
      <c r="P14" s="13" t="s">
        <v>4916</v>
      </c>
      <c r="Q14" s="13" t="s">
        <v>1332</v>
      </c>
      <c r="R14" s="13">
        <v>63807.0</v>
      </c>
      <c r="S14" s="14"/>
      <c r="T14" s="14"/>
      <c r="U14" s="13">
        <v>26046.0</v>
      </c>
      <c r="V14" s="93">
        <v>42542.0</v>
      </c>
      <c r="Y14">
        <f t="shared" si="1"/>
        <v>6</v>
      </c>
    </row>
    <row r="15">
      <c r="A15" s="10">
        <v>42527.0</v>
      </c>
      <c r="B15" s="11">
        <v>0.5180555555555556</v>
      </c>
      <c r="C15" s="13" t="s">
        <v>3316</v>
      </c>
      <c r="D15" s="13" t="s">
        <v>26</v>
      </c>
      <c r="E15" s="11">
        <v>0.5180555555555556</v>
      </c>
      <c r="F15" s="13" t="s">
        <v>29</v>
      </c>
      <c r="G15" s="10">
        <v>42535.0</v>
      </c>
      <c r="H15" s="12">
        <v>42530.0</v>
      </c>
      <c r="I15" s="11">
        <v>0.9861111111111112</v>
      </c>
      <c r="J15" s="14"/>
      <c r="K15" s="13" t="s">
        <v>33</v>
      </c>
      <c r="L15" s="13" t="s">
        <v>4919</v>
      </c>
      <c r="M15" s="13" t="s">
        <v>4186</v>
      </c>
      <c r="N15" s="13" t="s">
        <v>4920</v>
      </c>
      <c r="O15" s="13">
        <v>1.0</v>
      </c>
      <c r="P15" s="13" t="s">
        <v>4921</v>
      </c>
      <c r="Q15" s="13" t="s">
        <v>4923</v>
      </c>
      <c r="R15" s="13">
        <v>63807.0</v>
      </c>
      <c r="S15" s="14"/>
      <c r="T15" s="14"/>
      <c r="U15" s="13">
        <v>25931.0</v>
      </c>
      <c r="V15" s="93">
        <v>42531.0</v>
      </c>
      <c r="Y15">
        <f t="shared" si="1"/>
        <v>-5</v>
      </c>
    </row>
    <row r="16">
      <c r="A16" s="10">
        <v>42527.0</v>
      </c>
      <c r="B16" s="11">
        <v>0.5597222222222222</v>
      </c>
      <c r="C16" s="13" t="s">
        <v>3316</v>
      </c>
      <c r="D16" s="13" t="s">
        <v>26</v>
      </c>
      <c r="E16" s="11">
        <v>0.5180555555555556</v>
      </c>
      <c r="F16" s="13" t="s">
        <v>29</v>
      </c>
      <c r="G16" s="10">
        <v>42535.0</v>
      </c>
      <c r="H16" s="12">
        <v>42530.0</v>
      </c>
      <c r="I16" s="11">
        <v>0.9861111111111112</v>
      </c>
      <c r="J16" s="14"/>
      <c r="K16" s="13" t="s">
        <v>33</v>
      </c>
      <c r="L16" s="13" t="s">
        <v>4926</v>
      </c>
      <c r="M16" s="13" t="s">
        <v>4186</v>
      </c>
      <c r="N16" s="13" t="s">
        <v>4927</v>
      </c>
      <c r="O16" s="13">
        <v>1.0</v>
      </c>
      <c r="P16" s="13" t="s">
        <v>4921</v>
      </c>
      <c r="Q16" s="13" t="s">
        <v>4923</v>
      </c>
      <c r="R16" s="13">
        <v>63807.0</v>
      </c>
      <c r="S16" s="14"/>
      <c r="T16" s="14"/>
      <c r="U16" s="13">
        <v>25931.0</v>
      </c>
      <c r="V16" s="93">
        <v>42531.0</v>
      </c>
      <c r="Y16">
        <f t="shared" si="1"/>
        <v>-5</v>
      </c>
    </row>
    <row r="17">
      <c r="A17" s="10">
        <v>42527.0</v>
      </c>
      <c r="B17" s="11">
        <v>0.5680555555555555</v>
      </c>
      <c r="C17" s="13" t="s">
        <v>24</v>
      </c>
      <c r="D17" s="13" t="s">
        <v>26</v>
      </c>
      <c r="E17" s="11">
        <v>0.5555555555555556</v>
      </c>
      <c r="F17" s="13" t="s">
        <v>4930</v>
      </c>
      <c r="G17" s="10">
        <v>42531.0</v>
      </c>
      <c r="H17" s="12">
        <v>42531.0</v>
      </c>
      <c r="I17" s="11">
        <v>0.6555555555555556</v>
      </c>
      <c r="J17" s="14"/>
      <c r="K17" s="13" t="s">
        <v>33</v>
      </c>
      <c r="L17" s="13" t="s">
        <v>4931</v>
      </c>
      <c r="M17" s="13" t="s">
        <v>186</v>
      </c>
      <c r="N17" s="13" t="s">
        <v>4932</v>
      </c>
      <c r="O17" s="13">
        <v>1.0</v>
      </c>
      <c r="P17" s="13" t="s">
        <v>4933</v>
      </c>
      <c r="Q17" s="13" t="s">
        <v>4934</v>
      </c>
      <c r="R17" s="14"/>
      <c r="S17" s="14"/>
      <c r="T17" s="14"/>
      <c r="U17" s="13">
        <v>25912.0</v>
      </c>
      <c r="V17" s="93">
        <v>42529.0</v>
      </c>
      <c r="Y17">
        <f t="shared" si="1"/>
        <v>0</v>
      </c>
    </row>
    <row r="18">
      <c r="A18" s="10">
        <v>42527.0</v>
      </c>
      <c r="B18" s="11">
        <v>0.5680555555555555</v>
      </c>
      <c r="C18" s="13" t="s">
        <v>24</v>
      </c>
      <c r="D18" s="13" t="s">
        <v>26</v>
      </c>
      <c r="E18" s="11">
        <v>0.5555555555555556</v>
      </c>
      <c r="F18" s="13" t="s">
        <v>4930</v>
      </c>
      <c r="G18" s="10">
        <v>42531.0</v>
      </c>
      <c r="H18" s="12">
        <v>42531.0</v>
      </c>
      <c r="I18" s="11">
        <v>0.6555555555555556</v>
      </c>
      <c r="J18" s="14"/>
      <c r="K18" s="13" t="s">
        <v>33</v>
      </c>
      <c r="L18" s="13" t="s">
        <v>4937</v>
      </c>
      <c r="M18" s="13" t="s">
        <v>186</v>
      </c>
      <c r="N18" s="13" t="s">
        <v>4938</v>
      </c>
      <c r="O18" s="13">
        <v>1.0</v>
      </c>
      <c r="P18" s="13" t="s">
        <v>4933</v>
      </c>
      <c r="Q18" s="13" t="s">
        <v>4934</v>
      </c>
      <c r="R18" s="14"/>
      <c r="S18" s="14"/>
      <c r="T18" s="14"/>
      <c r="U18" s="13">
        <v>25912.0</v>
      </c>
      <c r="V18" s="93">
        <v>42529.0</v>
      </c>
      <c r="Y18">
        <f t="shared" si="1"/>
        <v>0</v>
      </c>
    </row>
    <row r="19">
      <c r="A19" s="10">
        <v>42527.0</v>
      </c>
      <c r="B19" s="11">
        <v>0.5680555555555555</v>
      </c>
      <c r="C19" s="13" t="s">
        <v>24</v>
      </c>
      <c r="D19" s="13" t="s">
        <v>26</v>
      </c>
      <c r="E19" s="11">
        <v>0.5555555555555556</v>
      </c>
      <c r="F19" s="13" t="s">
        <v>4930</v>
      </c>
      <c r="G19" s="10">
        <v>42531.0</v>
      </c>
      <c r="H19" s="12">
        <v>42531.0</v>
      </c>
      <c r="I19" s="11">
        <v>0.6555555555555556</v>
      </c>
      <c r="J19" s="14"/>
      <c r="K19" s="13" t="s">
        <v>33</v>
      </c>
      <c r="L19" s="13" t="s">
        <v>4941</v>
      </c>
      <c r="M19" s="13" t="s">
        <v>186</v>
      </c>
      <c r="N19" s="13" t="s">
        <v>4942</v>
      </c>
      <c r="O19" s="13">
        <v>1.0</v>
      </c>
      <c r="P19" s="13" t="s">
        <v>4933</v>
      </c>
      <c r="Q19" s="13" t="s">
        <v>4934</v>
      </c>
      <c r="R19" s="14"/>
      <c r="S19" s="14"/>
      <c r="T19" s="14"/>
      <c r="U19" s="13">
        <v>25912.0</v>
      </c>
      <c r="V19" s="93">
        <v>42529.0</v>
      </c>
      <c r="Y19">
        <f t="shared" si="1"/>
        <v>0</v>
      </c>
    </row>
    <row r="20">
      <c r="A20" s="10">
        <v>42528.0</v>
      </c>
      <c r="B20" s="11">
        <v>0.4284722222222222</v>
      </c>
      <c r="C20" s="13" t="s">
        <v>24</v>
      </c>
      <c r="D20" s="13" t="s">
        <v>26</v>
      </c>
      <c r="E20" s="11">
        <v>0.4284722222222222</v>
      </c>
      <c r="F20" s="13" t="s">
        <v>203</v>
      </c>
      <c r="G20" s="45"/>
      <c r="H20" s="13" t="s">
        <v>2255</v>
      </c>
      <c r="I20" s="13" t="s">
        <v>2255</v>
      </c>
      <c r="J20" s="14"/>
      <c r="K20" s="13" t="s">
        <v>2018</v>
      </c>
      <c r="L20" s="13" t="s">
        <v>4945</v>
      </c>
      <c r="M20" s="13" t="s">
        <v>2020</v>
      </c>
      <c r="N20" s="13" t="s">
        <v>4946</v>
      </c>
      <c r="O20" s="13">
        <v>1.0</v>
      </c>
      <c r="P20" s="13" t="s">
        <v>3391</v>
      </c>
      <c r="Q20" s="14"/>
      <c r="R20" s="14"/>
      <c r="S20" s="14"/>
      <c r="T20" s="14"/>
      <c r="U20" s="13" t="s">
        <v>86</v>
      </c>
      <c r="V20" s="101"/>
    </row>
    <row r="21">
      <c r="A21" s="10">
        <v>42528.0</v>
      </c>
      <c r="B21" s="11">
        <v>0.4284722222222222</v>
      </c>
      <c r="C21" s="13" t="s">
        <v>24</v>
      </c>
      <c r="D21" s="13" t="s">
        <v>26</v>
      </c>
      <c r="E21" s="11">
        <v>0.4284722222222222</v>
      </c>
      <c r="F21" s="13" t="s">
        <v>203</v>
      </c>
      <c r="G21" s="45"/>
      <c r="H21" s="13" t="s">
        <v>2255</v>
      </c>
      <c r="I21" s="13" t="s">
        <v>2255</v>
      </c>
      <c r="J21" s="14"/>
      <c r="K21" s="13" t="s">
        <v>2018</v>
      </c>
      <c r="L21" s="13" t="s">
        <v>4949</v>
      </c>
      <c r="M21" s="13" t="s">
        <v>2020</v>
      </c>
      <c r="N21" s="13" t="s">
        <v>4950</v>
      </c>
      <c r="O21" s="13">
        <v>1.0</v>
      </c>
      <c r="P21" s="13" t="s">
        <v>3391</v>
      </c>
      <c r="Q21" s="14"/>
      <c r="R21" s="14"/>
      <c r="S21" s="14"/>
      <c r="T21" s="14"/>
      <c r="U21" s="13" t="s">
        <v>86</v>
      </c>
      <c r="V21" s="101"/>
    </row>
    <row r="22">
      <c r="A22" s="10">
        <v>42528.0</v>
      </c>
      <c r="B22" s="11">
        <v>0.4284722222222222</v>
      </c>
      <c r="C22" s="13" t="s">
        <v>24</v>
      </c>
      <c r="D22" s="13" t="s">
        <v>26</v>
      </c>
      <c r="E22" s="11">
        <v>0.4284722222222222</v>
      </c>
      <c r="F22" s="13" t="s">
        <v>203</v>
      </c>
      <c r="G22" s="45"/>
      <c r="H22" s="13" t="s">
        <v>2255</v>
      </c>
      <c r="I22" s="13" t="s">
        <v>2255</v>
      </c>
      <c r="J22" s="14"/>
      <c r="K22" s="13" t="s">
        <v>2018</v>
      </c>
      <c r="L22" s="13" t="s">
        <v>4953</v>
      </c>
      <c r="M22" s="13" t="s">
        <v>2020</v>
      </c>
      <c r="N22" s="13" t="s">
        <v>4954</v>
      </c>
      <c r="O22" s="13">
        <v>1.0</v>
      </c>
      <c r="P22" s="13" t="s">
        <v>3391</v>
      </c>
      <c r="Q22" s="14"/>
      <c r="R22" s="14"/>
      <c r="S22" s="14"/>
      <c r="T22" s="14"/>
      <c r="U22" s="13" t="s">
        <v>86</v>
      </c>
      <c r="V22" s="101"/>
    </row>
    <row r="23">
      <c r="A23" s="10">
        <v>42528.0</v>
      </c>
      <c r="B23" s="11">
        <v>0.4284722222222222</v>
      </c>
      <c r="C23" s="13" t="s">
        <v>24</v>
      </c>
      <c r="D23" s="13" t="s">
        <v>26</v>
      </c>
      <c r="E23" s="11">
        <v>0.4284722222222222</v>
      </c>
      <c r="F23" s="13" t="s">
        <v>203</v>
      </c>
      <c r="G23" s="45"/>
      <c r="H23" s="13" t="s">
        <v>2255</v>
      </c>
      <c r="I23" s="13" t="s">
        <v>2255</v>
      </c>
      <c r="J23" s="14"/>
      <c r="K23" s="13" t="s">
        <v>2018</v>
      </c>
      <c r="L23" s="13" t="s">
        <v>4958</v>
      </c>
      <c r="M23" s="13" t="s">
        <v>2020</v>
      </c>
      <c r="N23" s="13" t="s">
        <v>4959</v>
      </c>
      <c r="O23" s="13">
        <v>1.0</v>
      </c>
      <c r="P23" s="13" t="s">
        <v>3391</v>
      </c>
      <c r="Q23" s="14"/>
      <c r="R23" s="14"/>
      <c r="S23" s="14"/>
      <c r="T23" s="14"/>
      <c r="U23" s="13" t="s">
        <v>86</v>
      </c>
      <c r="V23" s="101"/>
    </row>
    <row r="24">
      <c r="A24" s="10">
        <v>42528.0</v>
      </c>
      <c r="B24" s="11">
        <v>0.4284722222222222</v>
      </c>
      <c r="C24" s="13" t="s">
        <v>24</v>
      </c>
      <c r="D24" s="13" t="s">
        <v>26</v>
      </c>
      <c r="E24" s="11">
        <v>0.4284722222222222</v>
      </c>
      <c r="F24" s="13" t="s">
        <v>203</v>
      </c>
      <c r="G24" s="45"/>
      <c r="H24" s="13" t="s">
        <v>2255</v>
      </c>
      <c r="I24" s="13" t="s">
        <v>2255</v>
      </c>
      <c r="J24" s="14"/>
      <c r="K24" s="13" t="s">
        <v>2018</v>
      </c>
      <c r="L24" s="13" t="s">
        <v>4962</v>
      </c>
      <c r="M24" s="13" t="s">
        <v>2020</v>
      </c>
      <c r="N24" s="13" t="s">
        <v>4964</v>
      </c>
      <c r="O24" s="13">
        <v>1.0</v>
      </c>
      <c r="P24" s="13" t="s">
        <v>3391</v>
      </c>
      <c r="Q24" s="14"/>
      <c r="R24" s="14"/>
      <c r="S24" s="14"/>
      <c r="T24" s="14"/>
      <c r="U24" s="13" t="s">
        <v>86</v>
      </c>
      <c r="V24" s="101"/>
    </row>
    <row r="25">
      <c r="A25" s="10">
        <v>42528.0</v>
      </c>
      <c r="B25" s="11">
        <v>0.4284722222222222</v>
      </c>
      <c r="C25" s="13" t="s">
        <v>24</v>
      </c>
      <c r="D25" s="13" t="s">
        <v>26</v>
      </c>
      <c r="E25" s="11">
        <v>0.4284722222222222</v>
      </c>
      <c r="F25" s="13" t="s">
        <v>203</v>
      </c>
      <c r="G25" s="45"/>
      <c r="H25" s="13" t="s">
        <v>2255</v>
      </c>
      <c r="I25" s="13" t="s">
        <v>2255</v>
      </c>
      <c r="J25" s="14"/>
      <c r="K25" s="13" t="s">
        <v>2018</v>
      </c>
      <c r="L25" s="13" t="s">
        <v>4966</v>
      </c>
      <c r="M25" s="13" t="s">
        <v>2020</v>
      </c>
      <c r="N25" s="13" t="s">
        <v>4967</v>
      </c>
      <c r="O25" s="13">
        <v>1.0</v>
      </c>
      <c r="P25" s="13" t="s">
        <v>3391</v>
      </c>
      <c r="Q25" s="14"/>
      <c r="R25" s="14"/>
      <c r="S25" s="14"/>
      <c r="T25" s="14"/>
      <c r="U25" s="13" t="s">
        <v>86</v>
      </c>
      <c r="V25" s="101"/>
    </row>
    <row r="26">
      <c r="A26" s="10">
        <v>42528.0</v>
      </c>
      <c r="B26" s="11">
        <v>0.4284722222222222</v>
      </c>
      <c r="C26" s="13" t="s">
        <v>24</v>
      </c>
      <c r="D26" s="13" t="s">
        <v>26</v>
      </c>
      <c r="E26" s="11">
        <v>0.4284722222222222</v>
      </c>
      <c r="F26" s="13" t="s">
        <v>203</v>
      </c>
      <c r="G26" s="45"/>
      <c r="H26" s="13" t="s">
        <v>2255</v>
      </c>
      <c r="I26" s="13" t="s">
        <v>2255</v>
      </c>
      <c r="J26" s="14"/>
      <c r="K26" s="13" t="s">
        <v>2018</v>
      </c>
      <c r="L26" s="13" t="s">
        <v>4971</v>
      </c>
      <c r="M26" s="13" t="s">
        <v>2020</v>
      </c>
      <c r="N26" s="13" t="s">
        <v>4972</v>
      </c>
      <c r="O26" s="13">
        <v>1.0</v>
      </c>
      <c r="P26" s="13" t="s">
        <v>3391</v>
      </c>
      <c r="Q26" s="14"/>
      <c r="R26" s="14"/>
      <c r="S26" s="14"/>
      <c r="T26" s="14"/>
      <c r="U26" s="13" t="s">
        <v>86</v>
      </c>
      <c r="V26" s="101"/>
    </row>
    <row r="27">
      <c r="A27" s="10">
        <v>42528.0</v>
      </c>
      <c r="B27" s="11">
        <v>0.4284722222222222</v>
      </c>
      <c r="C27" s="13" t="s">
        <v>24</v>
      </c>
      <c r="D27" s="13" t="s">
        <v>26</v>
      </c>
      <c r="E27" s="11">
        <v>0.4284722222222222</v>
      </c>
      <c r="F27" s="13" t="s">
        <v>203</v>
      </c>
      <c r="G27" s="45"/>
      <c r="H27" s="13" t="s">
        <v>2255</v>
      </c>
      <c r="I27" s="13" t="s">
        <v>2255</v>
      </c>
      <c r="J27" s="14"/>
      <c r="K27" s="13" t="s">
        <v>2018</v>
      </c>
      <c r="L27" s="13" t="s">
        <v>4974</v>
      </c>
      <c r="M27" s="13" t="s">
        <v>2020</v>
      </c>
      <c r="N27" s="13" t="s">
        <v>4975</v>
      </c>
      <c r="O27" s="13">
        <v>1.0</v>
      </c>
      <c r="P27" s="13" t="s">
        <v>3391</v>
      </c>
      <c r="Q27" s="14"/>
      <c r="R27" s="14"/>
      <c r="S27" s="14"/>
      <c r="T27" s="14"/>
      <c r="U27" s="13" t="s">
        <v>86</v>
      </c>
      <c r="V27" s="101"/>
    </row>
    <row r="28">
      <c r="A28" s="10">
        <v>42528.0</v>
      </c>
      <c r="B28" s="11">
        <v>0.4284722222222222</v>
      </c>
      <c r="C28" s="13" t="s">
        <v>24</v>
      </c>
      <c r="D28" s="13" t="s">
        <v>26</v>
      </c>
      <c r="E28" s="11">
        <v>0.4284722222222222</v>
      </c>
      <c r="F28" s="13" t="s">
        <v>203</v>
      </c>
      <c r="G28" s="45"/>
      <c r="H28" s="13" t="s">
        <v>2255</v>
      </c>
      <c r="I28" s="13" t="s">
        <v>2255</v>
      </c>
      <c r="J28" s="14"/>
      <c r="K28" s="13" t="s">
        <v>2018</v>
      </c>
      <c r="L28" s="13" t="s">
        <v>4977</v>
      </c>
      <c r="M28" s="13" t="s">
        <v>2020</v>
      </c>
      <c r="N28" s="13" t="s">
        <v>4978</v>
      </c>
      <c r="O28" s="13">
        <v>1.0</v>
      </c>
      <c r="P28" s="13" t="s">
        <v>3391</v>
      </c>
      <c r="Q28" s="14"/>
      <c r="R28" s="14"/>
      <c r="S28" s="14"/>
      <c r="T28" s="14"/>
      <c r="U28" s="13" t="s">
        <v>86</v>
      </c>
      <c r="V28" s="101"/>
    </row>
    <row r="29">
      <c r="A29" s="10">
        <v>42528.0</v>
      </c>
      <c r="B29" s="11">
        <v>0.4423611111111111</v>
      </c>
      <c r="C29" s="13" t="s">
        <v>3316</v>
      </c>
      <c r="D29" s="13" t="s">
        <v>26</v>
      </c>
      <c r="E29" s="11">
        <v>0.4409722222222222</v>
      </c>
      <c r="F29" s="13" t="s">
        <v>29</v>
      </c>
      <c r="G29" s="10">
        <v>42528.0</v>
      </c>
      <c r="H29" s="54">
        <v>42529.0</v>
      </c>
      <c r="I29" s="11">
        <v>0.5368055555555555</v>
      </c>
      <c r="J29" s="14"/>
      <c r="K29" s="13" t="s">
        <v>33</v>
      </c>
      <c r="L29" s="13" t="s">
        <v>4980</v>
      </c>
      <c r="M29" s="13" t="s">
        <v>39</v>
      </c>
      <c r="N29" s="13" t="s">
        <v>4981</v>
      </c>
      <c r="O29" s="13">
        <v>1.0</v>
      </c>
      <c r="P29" s="13" t="s">
        <v>4982</v>
      </c>
      <c r="Q29" s="13" t="s">
        <v>4098</v>
      </c>
      <c r="R29" s="14"/>
      <c r="S29" s="14"/>
      <c r="T29" s="14"/>
      <c r="U29" s="13">
        <v>25919.0</v>
      </c>
      <c r="V29" s="93">
        <v>42530.0</v>
      </c>
      <c r="Y29">
        <f t="shared" ref="Y29:Y43" si="2">H29-G29</f>
        <v>1</v>
      </c>
    </row>
    <row r="30">
      <c r="A30" s="10">
        <v>42528.0</v>
      </c>
      <c r="B30" s="11">
        <v>0.4423611111111111</v>
      </c>
      <c r="C30" s="13" t="s">
        <v>3316</v>
      </c>
      <c r="D30" s="13" t="s">
        <v>26</v>
      </c>
      <c r="E30" s="11">
        <v>0.4423611111111111</v>
      </c>
      <c r="F30" s="13" t="s">
        <v>29</v>
      </c>
      <c r="G30" s="10">
        <v>42530.0</v>
      </c>
      <c r="H30" s="12">
        <v>42531.0</v>
      </c>
      <c r="I30" s="11">
        <v>0.7152777777777778</v>
      </c>
      <c r="J30" s="14"/>
      <c r="K30" s="13" t="s">
        <v>33</v>
      </c>
      <c r="L30" s="13" t="s">
        <v>4986</v>
      </c>
      <c r="M30" s="13" t="s">
        <v>4987</v>
      </c>
      <c r="N30" s="13" t="s">
        <v>4988</v>
      </c>
      <c r="O30" s="13">
        <v>1.0</v>
      </c>
      <c r="P30" s="13" t="s">
        <v>4989</v>
      </c>
      <c r="Q30" s="14"/>
      <c r="R30" s="14"/>
      <c r="S30" s="14"/>
      <c r="T30" s="14"/>
      <c r="U30" s="13" t="s">
        <v>288</v>
      </c>
      <c r="V30" s="16" t="s">
        <v>288</v>
      </c>
      <c r="Y30">
        <f t="shared" si="2"/>
        <v>1</v>
      </c>
    </row>
    <row r="31">
      <c r="A31" s="10">
        <v>42528.0</v>
      </c>
      <c r="B31" s="11">
        <v>0.4423611111111111</v>
      </c>
      <c r="C31" s="13" t="s">
        <v>3316</v>
      </c>
      <c r="D31" s="13" t="s">
        <v>26</v>
      </c>
      <c r="E31" s="11">
        <v>0.4423611111111111</v>
      </c>
      <c r="F31" s="13" t="s">
        <v>29</v>
      </c>
      <c r="G31" s="10">
        <v>42530.0</v>
      </c>
      <c r="H31" s="54">
        <v>42528.0</v>
      </c>
      <c r="I31" s="11">
        <v>0.6527777777777778</v>
      </c>
      <c r="J31" s="14"/>
      <c r="K31" s="13" t="s">
        <v>33</v>
      </c>
      <c r="L31" s="13" t="s">
        <v>4991</v>
      </c>
      <c r="M31" s="13" t="s">
        <v>4987</v>
      </c>
      <c r="N31" s="13" t="s">
        <v>4992</v>
      </c>
      <c r="O31" s="13">
        <v>1.0</v>
      </c>
      <c r="P31" s="13" t="s">
        <v>4993</v>
      </c>
      <c r="Q31" s="14"/>
      <c r="R31" s="14"/>
      <c r="S31" s="14"/>
      <c r="T31" s="14"/>
      <c r="U31" s="13" t="s">
        <v>288</v>
      </c>
      <c r="V31" s="16" t="s">
        <v>288</v>
      </c>
      <c r="Y31">
        <f t="shared" si="2"/>
        <v>-2</v>
      </c>
    </row>
    <row r="32">
      <c r="A32" s="10">
        <v>42528.0</v>
      </c>
      <c r="B32" s="11">
        <v>0.4423611111111111</v>
      </c>
      <c r="C32" s="13" t="s">
        <v>3316</v>
      </c>
      <c r="D32" s="13" t="s">
        <v>26</v>
      </c>
      <c r="E32" s="11">
        <v>0.4423611111111111</v>
      </c>
      <c r="F32" s="13" t="s">
        <v>29</v>
      </c>
      <c r="G32" s="10">
        <v>42530.0</v>
      </c>
      <c r="H32" s="12">
        <v>42531.0</v>
      </c>
      <c r="I32" s="11">
        <v>0.5965277777777778</v>
      </c>
      <c r="J32" s="14"/>
      <c r="K32" s="13" t="s">
        <v>4995</v>
      </c>
      <c r="L32" s="13" t="s">
        <v>4996</v>
      </c>
      <c r="M32" s="13" t="s">
        <v>4987</v>
      </c>
      <c r="N32" s="13" t="s">
        <v>4997</v>
      </c>
      <c r="O32" s="13">
        <v>1.0</v>
      </c>
      <c r="P32" s="13" t="s">
        <v>4998</v>
      </c>
      <c r="Q32" s="14"/>
      <c r="R32" s="14"/>
      <c r="S32" s="14"/>
      <c r="T32" s="14"/>
      <c r="U32" s="13" t="s">
        <v>288</v>
      </c>
      <c r="V32" s="16" t="s">
        <v>288</v>
      </c>
      <c r="Y32">
        <f t="shared" si="2"/>
        <v>1</v>
      </c>
    </row>
    <row r="33">
      <c r="A33" s="10">
        <v>42528.0</v>
      </c>
      <c r="B33" s="11">
        <v>0.4423611111111111</v>
      </c>
      <c r="C33" s="13" t="s">
        <v>3316</v>
      </c>
      <c r="D33" s="13" t="s">
        <v>26</v>
      </c>
      <c r="E33" s="11">
        <v>0.4423611111111111</v>
      </c>
      <c r="F33" s="13" t="s">
        <v>29</v>
      </c>
      <c r="G33" s="10">
        <v>42530.0</v>
      </c>
      <c r="H33" s="18">
        <v>42530.0</v>
      </c>
      <c r="I33" s="11">
        <v>0.6923611111111111</v>
      </c>
      <c r="J33" s="14"/>
      <c r="K33" s="13" t="s">
        <v>33</v>
      </c>
      <c r="L33" s="13" t="s">
        <v>5000</v>
      </c>
      <c r="M33" s="13" t="s">
        <v>4987</v>
      </c>
      <c r="N33" s="13" t="s">
        <v>5001</v>
      </c>
      <c r="O33" s="13">
        <v>1.0</v>
      </c>
      <c r="P33" s="13" t="s">
        <v>5003</v>
      </c>
      <c r="Q33" s="14"/>
      <c r="R33" s="14"/>
      <c r="S33" s="14"/>
      <c r="T33" s="14"/>
      <c r="U33" s="13" t="s">
        <v>288</v>
      </c>
      <c r="V33" s="16" t="s">
        <v>288</v>
      </c>
      <c r="Y33">
        <f t="shared" si="2"/>
        <v>0</v>
      </c>
    </row>
    <row r="34">
      <c r="A34" s="10">
        <v>42528.0</v>
      </c>
      <c r="B34" s="11">
        <v>0.4423611111111111</v>
      </c>
      <c r="C34" s="13" t="s">
        <v>3316</v>
      </c>
      <c r="D34" s="13" t="s">
        <v>26</v>
      </c>
      <c r="E34" s="11">
        <v>0.4423611111111111</v>
      </c>
      <c r="F34" s="13" t="s">
        <v>29</v>
      </c>
      <c r="G34" s="10">
        <v>42566.0</v>
      </c>
      <c r="H34" s="12">
        <v>42572.0</v>
      </c>
      <c r="I34" s="11">
        <v>0.6388888888888888</v>
      </c>
      <c r="J34" s="14"/>
      <c r="K34" s="13" t="s">
        <v>33</v>
      </c>
      <c r="L34" s="13" t="s">
        <v>5005</v>
      </c>
      <c r="M34" s="13" t="s">
        <v>4987</v>
      </c>
      <c r="N34" s="13" t="s">
        <v>5007</v>
      </c>
      <c r="O34" s="13">
        <v>1.0</v>
      </c>
      <c r="P34" s="13" t="s">
        <v>5008</v>
      </c>
      <c r="Q34" s="14"/>
      <c r="R34" s="14"/>
      <c r="S34" s="14"/>
      <c r="T34" s="14"/>
      <c r="U34" s="13" t="s">
        <v>288</v>
      </c>
      <c r="V34" s="16" t="s">
        <v>288</v>
      </c>
      <c r="Y34">
        <f t="shared" si="2"/>
        <v>6</v>
      </c>
    </row>
    <row r="35" ht="25.5" customHeight="1">
      <c r="A35" s="10">
        <v>42528.0</v>
      </c>
      <c r="B35" s="11">
        <v>0.4423611111111111</v>
      </c>
      <c r="C35" s="13" t="s">
        <v>3316</v>
      </c>
      <c r="D35" s="13" t="s">
        <v>26</v>
      </c>
      <c r="E35" s="11">
        <v>0.4423611111111111</v>
      </c>
      <c r="F35" s="13" t="s">
        <v>29</v>
      </c>
      <c r="G35" s="10">
        <v>42566.0</v>
      </c>
      <c r="H35" s="12">
        <v>42580.0</v>
      </c>
      <c r="I35" s="11">
        <v>0.7291666666666666</v>
      </c>
      <c r="J35" s="14"/>
      <c r="K35" s="13" t="s">
        <v>33</v>
      </c>
      <c r="L35" s="13" t="s">
        <v>5009</v>
      </c>
      <c r="M35" s="13" t="s">
        <v>4987</v>
      </c>
      <c r="N35" s="13" t="s">
        <v>5010</v>
      </c>
      <c r="O35" s="13">
        <v>1.0</v>
      </c>
      <c r="P35" s="13" t="s">
        <v>5008</v>
      </c>
      <c r="Q35" s="14"/>
      <c r="R35" s="14"/>
      <c r="S35" s="14"/>
      <c r="T35" s="14"/>
      <c r="U35" s="13" t="s">
        <v>288</v>
      </c>
      <c r="V35" s="16" t="s">
        <v>288</v>
      </c>
      <c r="Y35">
        <f t="shared" si="2"/>
        <v>14</v>
      </c>
    </row>
    <row r="36" ht="25.5" customHeight="1">
      <c r="A36" s="10">
        <v>42529.0</v>
      </c>
      <c r="B36" s="11">
        <v>0.22916666666666666</v>
      </c>
      <c r="C36" s="13" t="s">
        <v>191</v>
      </c>
      <c r="D36" s="13" t="s">
        <v>26</v>
      </c>
      <c r="E36" s="11">
        <v>0.5951388888888889</v>
      </c>
      <c r="F36" s="13" t="s">
        <v>203</v>
      </c>
      <c r="G36" s="10">
        <v>42529.0</v>
      </c>
      <c r="H36" s="12">
        <v>42529.0</v>
      </c>
      <c r="I36" s="11">
        <v>0.5173611111111112</v>
      </c>
      <c r="J36" s="14"/>
      <c r="K36" s="13" t="s">
        <v>4856</v>
      </c>
      <c r="L36" s="13" t="s">
        <v>5016</v>
      </c>
      <c r="M36" s="13" t="s">
        <v>4858</v>
      </c>
      <c r="N36" s="13" t="s">
        <v>4859</v>
      </c>
      <c r="O36" s="13">
        <v>1.0</v>
      </c>
      <c r="P36" s="13" t="s">
        <v>5018</v>
      </c>
      <c r="Q36" s="13" t="s">
        <v>5019</v>
      </c>
      <c r="R36" s="14"/>
      <c r="S36" s="14"/>
      <c r="T36" s="14"/>
      <c r="U36" s="13">
        <v>25918.0</v>
      </c>
      <c r="V36" s="93">
        <v>42530.0</v>
      </c>
      <c r="Y36">
        <f t="shared" si="2"/>
        <v>0</v>
      </c>
    </row>
    <row r="37" ht="25.5" customHeight="1">
      <c r="A37" s="10">
        <v>42529.0</v>
      </c>
      <c r="B37" s="11">
        <v>0.2708333333333333</v>
      </c>
      <c r="C37" s="13" t="s">
        <v>191</v>
      </c>
      <c r="D37" s="13" t="s">
        <v>26</v>
      </c>
      <c r="E37" s="11">
        <v>0.2638888888888889</v>
      </c>
      <c r="F37" s="13" t="s">
        <v>29</v>
      </c>
      <c r="G37" s="10">
        <v>42530.0</v>
      </c>
      <c r="H37" s="12">
        <v>42534.0</v>
      </c>
      <c r="I37" s="11">
        <v>0.020833333333333332</v>
      </c>
      <c r="J37" s="14"/>
      <c r="K37" s="13" t="s">
        <v>3253</v>
      </c>
      <c r="L37" s="13" t="s">
        <v>5023</v>
      </c>
      <c r="M37" s="13" t="s">
        <v>4710</v>
      </c>
      <c r="N37" s="13" t="s">
        <v>5025</v>
      </c>
      <c r="O37" s="13">
        <v>1.0</v>
      </c>
      <c r="P37" s="13" t="s">
        <v>5026</v>
      </c>
      <c r="Q37" s="13" t="s">
        <v>5027</v>
      </c>
      <c r="R37" s="14"/>
      <c r="S37" s="14"/>
      <c r="T37" s="14"/>
      <c r="U37" s="13">
        <v>26047.0</v>
      </c>
      <c r="V37" s="93">
        <v>42542.0</v>
      </c>
      <c r="Y37">
        <f t="shared" si="2"/>
        <v>4</v>
      </c>
    </row>
    <row r="38" ht="25.5" customHeight="1">
      <c r="A38" s="10">
        <v>42529.0</v>
      </c>
      <c r="B38" s="11">
        <v>0.4125</v>
      </c>
      <c r="C38" s="13" t="s">
        <v>3316</v>
      </c>
      <c r="D38" s="13" t="s">
        <v>26</v>
      </c>
      <c r="E38" s="11">
        <v>0.4125</v>
      </c>
      <c r="F38" s="13" t="s">
        <v>203</v>
      </c>
      <c r="G38" s="10">
        <v>42530.0</v>
      </c>
      <c r="H38" s="12">
        <v>42530.0</v>
      </c>
      <c r="I38" s="11">
        <v>0.8958333333333334</v>
      </c>
      <c r="J38" s="14"/>
      <c r="K38" s="13" t="s">
        <v>5032</v>
      </c>
      <c r="L38" s="13" t="s">
        <v>5033</v>
      </c>
      <c r="M38" s="13" t="s">
        <v>5034</v>
      </c>
      <c r="N38" s="13" t="s">
        <v>5035</v>
      </c>
      <c r="O38" s="13">
        <v>1.0</v>
      </c>
      <c r="P38" s="13" t="s">
        <v>5037</v>
      </c>
      <c r="Q38" s="14"/>
      <c r="R38" s="14"/>
      <c r="S38" s="14"/>
      <c r="T38" s="14"/>
      <c r="U38" s="13">
        <v>25930.0</v>
      </c>
      <c r="V38" s="93">
        <v>42531.0</v>
      </c>
      <c r="Y38">
        <f t="shared" si="2"/>
        <v>0</v>
      </c>
    </row>
    <row r="39" ht="25.5" customHeight="1">
      <c r="A39" s="10">
        <v>42529.0</v>
      </c>
      <c r="B39" s="11">
        <v>0.43680555555555556</v>
      </c>
      <c r="C39" s="13" t="s">
        <v>3316</v>
      </c>
      <c r="D39" s="13" t="s">
        <v>26</v>
      </c>
      <c r="E39" s="11">
        <v>0.44305555555555554</v>
      </c>
      <c r="F39" s="13" t="s">
        <v>29</v>
      </c>
      <c r="G39" s="10">
        <v>42529.0</v>
      </c>
      <c r="H39" s="12">
        <v>42531.0</v>
      </c>
      <c r="I39" s="11">
        <v>0.4270833333333333</v>
      </c>
      <c r="J39" s="14"/>
      <c r="K39" s="13" t="s">
        <v>5042</v>
      </c>
      <c r="L39" s="13" t="s">
        <v>5043</v>
      </c>
      <c r="M39" s="13" t="s">
        <v>4987</v>
      </c>
      <c r="N39" s="13" t="s">
        <v>5045</v>
      </c>
      <c r="O39" s="13">
        <v>1.0</v>
      </c>
      <c r="P39" s="13" t="s">
        <v>5046</v>
      </c>
      <c r="Q39" s="14"/>
      <c r="R39" s="14"/>
      <c r="S39" s="14"/>
      <c r="T39" s="14"/>
      <c r="U39" s="13" t="s">
        <v>288</v>
      </c>
      <c r="V39" s="16" t="s">
        <v>288</v>
      </c>
      <c r="Y39">
        <f t="shared" si="2"/>
        <v>2</v>
      </c>
    </row>
    <row r="40" ht="25.5" customHeight="1">
      <c r="A40" s="10">
        <v>42529.0</v>
      </c>
      <c r="B40" s="11">
        <v>0.43680555555555556</v>
      </c>
      <c r="C40" s="13" t="s">
        <v>3316</v>
      </c>
      <c r="D40" s="13" t="s">
        <v>26</v>
      </c>
      <c r="E40" s="11">
        <v>0.44305555555555554</v>
      </c>
      <c r="F40" s="13" t="s">
        <v>29</v>
      </c>
      <c r="G40" s="10">
        <v>42529.0</v>
      </c>
      <c r="H40" s="12">
        <v>42530.0</v>
      </c>
      <c r="I40" s="11">
        <v>0.3229166666666667</v>
      </c>
      <c r="J40" s="14"/>
      <c r="K40" s="13" t="s">
        <v>4995</v>
      </c>
      <c r="L40" s="13" t="s">
        <v>5050</v>
      </c>
      <c r="M40" s="13" t="s">
        <v>4987</v>
      </c>
      <c r="N40" s="13" t="s">
        <v>5051</v>
      </c>
      <c r="O40" s="13">
        <v>1.0</v>
      </c>
      <c r="P40" s="13" t="s">
        <v>5052</v>
      </c>
      <c r="Q40" s="14"/>
      <c r="R40" s="14"/>
      <c r="S40" s="14"/>
      <c r="T40" s="14"/>
      <c r="U40" s="13" t="s">
        <v>288</v>
      </c>
      <c r="V40" s="16" t="s">
        <v>288</v>
      </c>
      <c r="Y40">
        <f t="shared" si="2"/>
        <v>1</v>
      </c>
    </row>
    <row r="41" ht="25.5" customHeight="1">
      <c r="A41" s="10">
        <v>42529.0</v>
      </c>
      <c r="B41" s="11">
        <v>0.43680555555555556</v>
      </c>
      <c r="C41" s="13" t="s">
        <v>3316</v>
      </c>
      <c r="D41" s="13" t="s">
        <v>26</v>
      </c>
      <c r="E41" s="11">
        <v>0.44305555555555554</v>
      </c>
      <c r="F41" s="13" t="s">
        <v>29</v>
      </c>
      <c r="G41" s="10">
        <v>42529.0</v>
      </c>
      <c r="H41" s="12">
        <v>42530.0</v>
      </c>
      <c r="I41" s="11">
        <v>0.3229166666666667</v>
      </c>
      <c r="J41" s="14"/>
      <c r="K41" s="13" t="s">
        <v>4995</v>
      </c>
      <c r="L41" s="13" t="s">
        <v>5056</v>
      </c>
      <c r="M41" s="13" t="s">
        <v>4987</v>
      </c>
      <c r="N41" s="13" t="s">
        <v>5057</v>
      </c>
      <c r="O41" s="13">
        <v>1.0</v>
      </c>
      <c r="P41" s="13" t="s">
        <v>5052</v>
      </c>
      <c r="Q41" s="14"/>
      <c r="R41" s="14"/>
      <c r="S41" s="14"/>
      <c r="T41" s="14"/>
      <c r="U41" s="13" t="s">
        <v>288</v>
      </c>
      <c r="V41" s="16" t="s">
        <v>288</v>
      </c>
      <c r="Y41">
        <f t="shared" si="2"/>
        <v>1</v>
      </c>
    </row>
    <row r="42" ht="25.5" customHeight="1">
      <c r="A42" s="10">
        <v>42529.0</v>
      </c>
      <c r="B42" s="11">
        <v>0.4527777777777778</v>
      </c>
      <c r="C42" s="13" t="s">
        <v>3316</v>
      </c>
      <c r="D42" s="13" t="s">
        <v>26</v>
      </c>
      <c r="E42" s="11">
        <v>0.4527777777777778</v>
      </c>
      <c r="F42" s="13" t="s">
        <v>29</v>
      </c>
      <c r="G42" s="10">
        <v>42530.0</v>
      </c>
      <c r="H42" s="12">
        <v>42530.0</v>
      </c>
      <c r="I42" s="11">
        <v>0.9965277777777778</v>
      </c>
      <c r="J42" s="14"/>
      <c r="K42" s="13" t="s">
        <v>33</v>
      </c>
      <c r="L42" s="13" t="s">
        <v>5064</v>
      </c>
      <c r="M42" s="13" t="s">
        <v>39</v>
      </c>
      <c r="N42" s="13" t="s">
        <v>5065</v>
      </c>
      <c r="O42" s="13">
        <v>1.0</v>
      </c>
      <c r="P42" s="13" t="s">
        <v>5067</v>
      </c>
      <c r="Q42" s="14"/>
      <c r="R42" s="13" t="s">
        <v>5068</v>
      </c>
      <c r="S42" s="14"/>
      <c r="T42" s="14"/>
      <c r="U42" s="13">
        <v>25929.0</v>
      </c>
      <c r="V42" s="93">
        <v>42531.0</v>
      </c>
      <c r="Y42">
        <f t="shared" si="2"/>
        <v>0</v>
      </c>
    </row>
    <row r="43" ht="25.5" customHeight="1">
      <c r="A43" s="10">
        <v>42529.0</v>
      </c>
      <c r="B43" s="11">
        <v>0.43680555555555556</v>
      </c>
      <c r="C43" s="13" t="s">
        <v>3316</v>
      </c>
      <c r="D43" s="13" t="s">
        <v>26</v>
      </c>
      <c r="E43" s="11">
        <v>0.43680555555555556</v>
      </c>
      <c r="F43" s="13" t="s">
        <v>203</v>
      </c>
      <c r="G43" s="10">
        <v>42536.0</v>
      </c>
      <c r="H43" s="12">
        <v>42535.0</v>
      </c>
      <c r="I43" s="11">
        <v>0.41388888888888886</v>
      </c>
      <c r="J43" s="14"/>
      <c r="K43" s="16" t="s">
        <v>3253</v>
      </c>
      <c r="L43" s="13" t="s">
        <v>5071</v>
      </c>
      <c r="M43" s="13" t="s">
        <v>68</v>
      </c>
      <c r="N43" s="13" t="s">
        <v>5072</v>
      </c>
      <c r="O43" s="13">
        <v>1.0</v>
      </c>
      <c r="P43" s="13" t="s">
        <v>5073</v>
      </c>
      <c r="Q43" s="14"/>
      <c r="R43" s="14"/>
      <c r="S43" s="14"/>
      <c r="T43" s="14"/>
      <c r="U43" s="13">
        <v>25964.0</v>
      </c>
      <c r="V43" s="93">
        <v>42536.0</v>
      </c>
      <c r="Y43">
        <f t="shared" si="2"/>
        <v>-1</v>
      </c>
    </row>
    <row r="44" ht="25.5" customHeight="1">
      <c r="A44" s="10">
        <v>42529.0</v>
      </c>
      <c r="B44" s="11">
        <v>0.42430555555555555</v>
      </c>
      <c r="C44" s="13" t="s">
        <v>3316</v>
      </c>
      <c r="D44" s="13" t="s">
        <v>26</v>
      </c>
      <c r="E44" s="11">
        <v>0.42430555555555555</v>
      </c>
      <c r="F44" s="13" t="s">
        <v>203</v>
      </c>
      <c r="G44" s="10">
        <v>42530.0</v>
      </c>
      <c r="H44" s="13" t="s">
        <v>2255</v>
      </c>
      <c r="I44" s="13" t="s">
        <v>2255</v>
      </c>
      <c r="J44" s="14"/>
      <c r="K44" s="13" t="s">
        <v>5076</v>
      </c>
      <c r="L44" s="13" t="s">
        <v>5078</v>
      </c>
      <c r="M44" s="13" t="s">
        <v>2020</v>
      </c>
      <c r="N44" s="13" t="s">
        <v>5076</v>
      </c>
      <c r="O44" s="13">
        <v>1.0</v>
      </c>
      <c r="P44" s="13" t="s">
        <v>3391</v>
      </c>
      <c r="Q44" s="14"/>
      <c r="R44" s="14"/>
      <c r="S44" s="14"/>
      <c r="T44" s="14"/>
      <c r="U44" s="13" t="s">
        <v>86</v>
      </c>
      <c r="V44" s="101"/>
    </row>
    <row r="45" ht="25.5" customHeight="1">
      <c r="A45" s="10">
        <v>42530.0</v>
      </c>
      <c r="B45" s="11">
        <v>0.4361111111111111</v>
      </c>
      <c r="C45" s="13" t="s">
        <v>3316</v>
      </c>
      <c r="D45" s="13" t="s">
        <v>26</v>
      </c>
      <c r="E45" s="11">
        <v>0.4361111111111111</v>
      </c>
      <c r="F45" s="13" t="s">
        <v>29</v>
      </c>
      <c r="G45" s="10">
        <v>42533.0</v>
      </c>
      <c r="H45" s="54">
        <v>42531.0</v>
      </c>
      <c r="I45" s="11">
        <v>0.5611111111111111</v>
      </c>
      <c r="J45" s="14"/>
      <c r="K45" s="13" t="s">
        <v>5085</v>
      </c>
      <c r="L45" s="13" t="s">
        <v>5086</v>
      </c>
      <c r="M45" s="13" t="s">
        <v>2733</v>
      </c>
      <c r="N45" s="13" t="s">
        <v>5088</v>
      </c>
      <c r="O45" s="13">
        <v>1.0</v>
      </c>
      <c r="P45" s="13" t="s">
        <v>57</v>
      </c>
      <c r="Q45" s="32" t="s">
        <v>5089</v>
      </c>
      <c r="R45" s="14"/>
      <c r="S45" s="14"/>
      <c r="T45" s="14"/>
      <c r="U45" s="13">
        <v>25987.0</v>
      </c>
      <c r="V45" s="93">
        <v>42536.0</v>
      </c>
      <c r="Y45">
        <f t="shared" ref="Y45:Y113" si="3">H45-G45</f>
        <v>-2</v>
      </c>
    </row>
    <row r="46" ht="25.5" customHeight="1">
      <c r="A46" s="10">
        <v>42530.0</v>
      </c>
      <c r="B46" s="11">
        <v>0.4361111111111111</v>
      </c>
      <c r="C46" s="13" t="s">
        <v>3316</v>
      </c>
      <c r="D46" s="13" t="s">
        <v>26</v>
      </c>
      <c r="E46" s="11">
        <v>0.4361111111111111</v>
      </c>
      <c r="F46" s="13" t="s">
        <v>3842</v>
      </c>
      <c r="G46" s="10">
        <v>42533.0</v>
      </c>
      <c r="H46" s="54">
        <v>42531.0</v>
      </c>
      <c r="I46" s="11">
        <v>0.5625</v>
      </c>
      <c r="J46" s="14"/>
      <c r="K46" s="13" t="s">
        <v>5085</v>
      </c>
      <c r="L46" s="13" t="s">
        <v>5098</v>
      </c>
      <c r="M46" s="13" t="s">
        <v>5100</v>
      </c>
      <c r="N46" s="13" t="s">
        <v>5101</v>
      </c>
      <c r="O46" s="13">
        <v>1.0</v>
      </c>
      <c r="P46" s="13" t="s">
        <v>57</v>
      </c>
      <c r="Q46" s="13" t="s">
        <v>5102</v>
      </c>
      <c r="R46" s="14"/>
      <c r="S46" s="14"/>
      <c r="T46" s="14"/>
      <c r="U46" s="13">
        <v>25987.0</v>
      </c>
      <c r="V46" s="93">
        <v>42536.0</v>
      </c>
      <c r="Y46">
        <f t="shared" si="3"/>
        <v>-2</v>
      </c>
    </row>
    <row r="47" ht="25.5" customHeight="1">
      <c r="A47" s="10">
        <v>42530.0</v>
      </c>
      <c r="B47" s="11">
        <v>0.4361111111111111</v>
      </c>
      <c r="C47" s="13" t="s">
        <v>3316</v>
      </c>
      <c r="D47" s="13" t="s">
        <v>26</v>
      </c>
      <c r="E47" s="11">
        <v>0.4361111111111111</v>
      </c>
      <c r="F47" s="13" t="s">
        <v>3842</v>
      </c>
      <c r="G47" s="10">
        <v>42533.0</v>
      </c>
      <c r="H47" s="12">
        <v>42534.0</v>
      </c>
      <c r="I47" s="11">
        <v>0.6041666666666666</v>
      </c>
      <c r="J47" s="14"/>
      <c r="K47" s="13" t="s">
        <v>5085</v>
      </c>
      <c r="L47" s="13" t="s">
        <v>5107</v>
      </c>
      <c r="M47" s="13" t="s">
        <v>2733</v>
      </c>
      <c r="N47" s="13" t="s">
        <v>5108</v>
      </c>
      <c r="O47" s="13">
        <v>1.0</v>
      </c>
      <c r="P47" s="13" t="s">
        <v>57</v>
      </c>
      <c r="Q47" s="13" t="s">
        <v>5109</v>
      </c>
      <c r="R47" s="14"/>
      <c r="S47" s="14"/>
      <c r="T47" s="14"/>
      <c r="U47" s="13">
        <v>26134.0</v>
      </c>
      <c r="V47" s="93">
        <v>42551.0</v>
      </c>
      <c r="Y47">
        <f t="shared" si="3"/>
        <v>1</v>
      </c>
    </row>
    <row r="48" ht="25.5" customHeight="1">
      <c r="A48" s="10">
        <v>42530.0</v>
      </c>
      <c r="B48" s="11">
        <v>0.4465277777777778</v>
      </c>
      <c r="C48" s="13" t="s">
        <v>3316</v>
      </c>
      <c r="D48" s="13" t="s">
        <v>26</v>
      </c>
      <c r="E48" s="11">
        <v>0.4465277777777778</v>
      </c>
      <c r="F48" s="13" t="s">
        <v>3842</v>
      </c>
      <c r="G48" s="10">
        <v>42531.0</v>
      </c>
      <c r="H48" s="18">
        <v>42531.0</v>
      </c>
      <c r="I48" s="11">
        <v>0.5402777777777777</v>
      </c>
      <c r="J48" s="14"/>
      <c r="K48" s="13" t="s">
        <v>33</v>
      </c>
      <c r="L48" s="13" t="s">
        <v>5114</v>
      </c>
      <c r="M48" s="13" t="s">
        <v>790</v>
      </c>
      <c r="N48" s="13" t="s">
        <v>5115</v>
      </c>
      <c r="O48" s="13">
        <v>1.0</v>
      </c>
      <c r="P48" s="13" t="s">
        <v>5116</v>
      </c>
      <c r="Q48" s="13" t="s">
        <v>3357</v>
      </c>
      <c r="R48" s="13" t="s">
        <v>5117</v>
      </c>
      <c r="S48" s="14"/>
      <c r="T48" s="14"/>
      <c r="U48" s="13">
        <v>25947.0</v>
      </c>
      <c r="V48" s="93">
        <v>42534.0</v>
      </c>
      <c r="Y48">
        <f t="shared" si="3"/>
        <v>0</v>
      </c>
    </row>
    <row r="49" ht="25.5" customHeight="1">
      <c r="A49" s="10">
        <v>42530.0</v>
      </c>
      <c r="B49" s="11">
        <v>0.4534722222222222</v>
      </c>
      <c r="C49" s="13" t="s">
        <v>3316</v>
      </c>
      <c r="D49" s="13" t="s">
        <v>26</v>
      </c>
      <c r="E49" s="11">
        <v>0.4534722222222222</v>
      </c>
      <c r="F49" s="13" t="s">
        <v>3842</v>
      </c>
      <c r="G49" s="10">
        <v>42538.0</v>
      </c>
      <c r="H49" s="12">
        <v>42537.0</v>
      </c>
      <c r="I49" s="11">
        <v>0.4708333333333333</v>
      </c>
      <c r="J49" s="14"/>
      <c r="K49" s="13" t="s">
        <v>587</v>
      </c>
      <c r="L49" s="13" t="s">
        <v>5120</v>
      </c>
      <c r="M49" s="13" t="s">
        <v>2229</v>
      </c>
      <c r="N49" s="13" t="s">
        <v>5122</v>
      </c>
      <c r="O49" s="13">
        <v>1.0</v>
      </c>
      <c r="P49" s="13" t="s">
        <v>5123</v>
      </c>
      <c r="Q49" s="14"/>
      <c r="R49" s="13" t="s">
        <v>5124</v>
      </c>
      <c r="S49" s="14"/>
      <c r="T49" s="14"/>
      <c r="U49" s="13">
        <v>26000.0</v>
      </c>
      <c r="V49" s="93">
        <v>42538.0</v>
      </c>
      <c r="Y49">
        <f t="shared" si="3"/>
        <v>-1</v>
      </c>
    </row>
    <row r="50" ht="25.5" customHeight="1">
      <c r="A50" s="10">
        <v>42530.0</v>
      </c>
      <c r="B50" s="11">
        <v>0.4534722222222222</v>
      </c>
      <c r="C50" s="13" t="s">
        <v>3316</v>
      </c>
      <c r="D50" s="13" t="s">
        <v>26</v>
      </c>
      <c r="E50" s="11">
        <v>0.4534722222222222</v>
      </c>
      <c r="F50" s="13" t="s">
        <v>3842</v>
      </c>
      <c r="G50" s="10">
        <v>42538.0</v>
      </c>
      <c r="H50" s="12">
        <v>42537.0</v>
      </c>
      <c r="I50" s="11">
        <v>0.4708333333333333</v>
      </c>
      <c r="J50" s="14"/>
      <c r="K50" s="13" t="s">
        <v>587</v>
      </c>
      <c r="L50" s="13" t="s">
        <v>5131</v>
      </c>
      <c r="M50" s="13" t="s">
        <v>2229</v>
      </c>
      <c r="N50" s="13" t="s">
        <v>5133</v>
      </c>
      <c r="O50" s="13">
        <v>1.0</v>
      </c>
      <c r="P50" s="13" t="s">
        <v>5123</v>
      </c>
      <c r="Q50" s="14"/>
      <c r="R50" s="13" t="s">
        <v>5134</v>
      </c>
      <c r="S50" s="14"/>
      <c r="T50" s="14"/>
      <c r="U50" s="13">
        <v>26000.0</v>
      </c>
      <c r="V50" s="93">
        <v>42538.0</v>
      </c>
      <c r="Y50">
        <f t="shared" si="3"/>
        <v>-1</v>
      </c>
    </row>
    <row r="51" ht="25.5" customHeight="1">
      <c r="A51" s="10">
        <v>42530.0</v>
      </c>
      <c r="B51" s="11">
        <v>0.4534722222222222</v>
      </c>
      <c r="C51" s="13" t="s">
        <v>3316</v>
      </c>
      <c r="D51" s="13" t="s">
        <v>26</v>
      </c>
      <c r="E51" s="11">
        <v>0.4534722222222222</v>
      </c>
      <c r="F51" s="13" t="s">
        <v>3842</v>
      </c>
      <c r="G51" s="10">
        <v>42538.0</v>
      </c>
      <c r="H51" s="12">
        <v>42537.0</v>
      </c>
      <c r="I51" s="11">
        <v>0.4708333333333333</v>
      </c>
      <c r="J51" s="14"/>
      <c r="K51" s="13" t="s">
        <v>587</v>
      </c>
      <c r="L51" s="13" t="s">
        <v>5135</v>
      </c>
      <c r="M51" s="13" t="s">
        <v>2229</v>
      </c>
      <c r="N51" s="13" t="s">
        <v>5136</v>
      </c>
      <c r="O51" s="13">
        <v>1.0</v>
      </c>
      <c r="P51" s="13" t="s">
        <v>5123</v>
      </c>
      <c r="Q51" s="14"/>
      <c r="R51" s="13" t="s">
        <v>5134</v>
      </c>
      <c r="S51" s="14"/>
      <c r="T51" s="14"/>
      <c r="U51" s="13">
        <v>26000.0</v>
      </c>
      <c r="V51" s="93">
        <v>42538.0</v>
      </c>
      <c r="Y51">
        <f t="shared" si="3"/>
        <v>-1</v>
      </c>
    </row>
    <row r="52" ht="25.5" customHeight="1">
      <c r="A52" s="10">
        <v>42530.0</v>
      </c>
      <c r="B52" s="11">
        <v>0.4534722222222222</v>
      </c>
      <c r="C52" s="13" t="s">
        <v>3316</v>
      </c>
      <c r="D52" s="13" t="s">
        <v>26</v>
      </c>
      <c r="E52" s="11">
        <v>0.4534722222222222</v>
      </c>
      <c r="F52" s="13" t="s">
        <v>3842</v>
      </c>
      <c r="G52" s="10">
        <v>42538.0</v>
      </c>
      <c r="H52" s="12">
        <v>42537.0</v>
      </c>
      <c r="I52" s="11">
        <v>0.4708333333333333</v>
      </c>
      <c r="J52" s="14"/>
      <c r="K52" s="13" t="s">
        <v>587</v>
      </c>
      <c r="L52" s="13" t="s">
        <v>5145</v>
      </c>
      <c r="M52" s="13" t="s">
        <v>2229</v>
      </c>
      <c r="N52" s="13" t="s">
        <v>5146</v>
      </c>
      <c r="O52" s="13">
        <v>1.0</v>
      </c>
      <c r="P52" s="13" t="s">
        <v>5123</v>
      </c>
      <c r="Q52" s="14"/>
      <c r="R52" s="13" t="s">
        <v>5134</v>
      </c>
      <c r="S52" s="14"/>
      <c r="T52" s="14"/>
      <c r="U52" s="13">
        <v>26000.0</v>
      </c>
      <c r="V52" s="93">
        <v>42538.0</v>
      </c>
      <c r="Y52">
        <f t="shared" si="3"/>
        <v>-1</v>
      </c>
    </row>
    <row r="53" ht="25.5" customHeight="1">
      <c r="A53" s="10">
        <v>42530.0</v>
      </c>
      <c r="B53" s="11">
        <v>0.4534722222222222</v>
      </c>
      <c r="C53" s="13" t="s">
        <v>3316</v>
      </c>
      <c r="D53" s="13" t="s">
        <v>26</v>
      </c>
      <c r="E53" s="11">
        <v>0.4534722222222222</v>
      </c>
      <c r="F53" s="13" t="s">
        <v>3842</v>
      </c>
      <c r="G53" s="10">
        <v>42538.0</v>
      </c>
      <c r="H53" s="12">
        <v>42537.0</v>
      </c>
      <c r="I53" s="11">
        <v>0.4708333333333333</v>
      </c>
      <c r="J53" s="14"/>
      <c r="K53" s="13" t="s">
        <v>587</v>
      </c>
      <c r="L53" s="13" t="s">
        <v>5154</v>
      </c>
      <c r="M53" s="13" t="s">
        <v>2229</v>
      </c>
      <c r="N53" s="13" t="s">
        <v>5155</v>
      </c>
      <c r="O53" s="13">
        <v>1.0</v>
      </c>
      <c r="P53" s="13" t="s">
        <v>5123</v>
      </c>
      <c r="Q53" s="14"/>
      <c r="R53" s="13" t="s">
        <v>5134</v>
      </c>
      <c r="S53" s="14"/>
      <c r="T53" s="14"/>
      <c r="U53" s="13">
        <v>26000.0</v>
      </c>
      <c r="V53" s="93">
        <v>42538.0</v>
      </c>
      <c r="Y53">
        <f t="shared" si="3"/>
        <v>-1</v>
      </c>
    </row>
    <row r="54" ht="25.5" customHeight="1">
      <c r="A54" s="10">
        <v>42530.0</v>
      </c>
      <c r="B54" s="11">
        <v>0.4722222222222222</v>
      </c>
      <c r="C54" s="13" t="s">
        <v>3316</v>
      </c>
      <c r="D54" s="13" t="s">
        <v>26</v>
      </c>
      <c r="E54" s="11">
        <v>0.4722222222222222</v>
      </c>
      <c r="F54" s="13" t="s">
        <v>3842</v>
      </c>
      <c r="G54" s="10">
        <v>42530.0</v>
      </c>
      <c r="H54" s="12">
        <v>42531.0</v>
      </c>
      <c r="I54" s="11">
        <v>0.70625</v>
      </c>
      <c r="J54" s="14"/>
      <c r="K54" s="13" t="s">
        <v>1333</v>
      </c>
      <c r="L54" s="13" t="s">
        <v>5163</v>
      </c>
      <c r="M54" s="13" t="s">
        <v>4987</v>
      </c>
      <c r="N54" s="13" t="s">
        <v>5164</v>
      </c>
      <c r="O54" s="13">
        <v>1.0</v>
      </c>
      <c r="P54" s="13" t="s">
        <v>5165</v>
      </c>
      <c r="Q54" s="14"/>
      <c r="R54" s="14"/>
      <c r="S54" s="14"/>
      <c r="T54" s="14"/>
      <c r="U54" s="13" t="s">
        <v>288</v>
      </c>
      <c r="V54" s="16" t="s">
        <v>288</v>
      </c>
      <c r="Y54">
        <f t="shared" si="3"/>
        <v>1</v>
      </c>
    </row>
    <row r="55" ht="25.5" customHeight="1">
      <c r="A55" s="10">
        <v>42530.0</v>
      </c>
      <c r="B55" s="11">
        <v>0.47708333333333336</v>
      </c>
      <c r="C55" s="13" t="s">
        <v>3316</v>
      </c>
      <c r="D55" s="13" t="s">
        <v>26</v>
      </c>
      <c r="E55" s="11">
        <v>0.47708333333333336</v>
      </c>
      <c r="F55" s="13" t="s">
        <v>3842</v>
      </c>
      <c r="G55" s="10">
        <v>42537.0</v>
      </c>
      <c r="H55" s="12">
        <v>42557.0</v>
      </c>
      <c r="I55" s="11">
        <v>0.7270833333333333</v>
      </c>
      <c r="J55" s="14"/>
      <c r="K55" s="13" t="s">
        <v>33</v>
      </c>
      <c r="L55" s="13" t="s">
        <v>5172</v>
      </c>
      <c r="M55" s="13" t="s">
        <v>5173</v>
      </c>
      <c r="N55" s="13" t="s">
        <v>5175</v>
      </c>
      <c r="O55" s="13">
        <v>1.0</v>
      </c>
      <c r="P55" s="13" t="s">
        <v>5183</v>
      </c>
      <c r="Q55" s="13" t="s">
        <v>5184</v>
      </c>
      <c r="R55" s="13">
        <v>4.5330946E9</v>
      </c>
      <c r="S55" s="14"/>
      <c r="T55" s="14"/>
      <c r="U55" s="13">
        <v>26186.0</v>
      </c>
      <c r="V55" s="17">
        <v>42559.0</v>
      </c>
      <c r="W55" s="17">
        <v>42558.0</v>
      </c>
      <c r="Y55">
        <f t="shared" si="3"/>
        <v>20</v>
      </c>
    </row>
    <row r="56" ht="25.5" customHeight="1">
      <c r="A56" s="10">
        <v>42530.0</v>
      </c>
      <c r="B56" s="11">
        <v>0.48125</v>
      </c>
      <c r="C56" s="13" t="s">
        <v>3316</v>
      </c>
      <c r="D56" s="13" t="s">
        <v>26</v>
      </c>
      <c r="E56" s="11">
        <v>0.48125</v>
      </c>
      <c r="F56" s="13" t="s">
        <v>3842</v>
      </c>
      <c r="G56" s="10">
        <v>42582.0</v>
      </c>
      <c r="H56" s="12">
        <v>42580.0</v>
      </c>
      <c r="I56" s="11">
        <v>0.5416666666666666</v>
      </c>
      <c r="J56" s="14"/>
      <c r="K56" s="13" t="s">
        <v>1333</v>
      </c>
      <c r="L56" s="13" t="s">
        <v>5189</v>
      </c>
      <c r="M56" s="13" t="s">
        <v>4987</v>
      </c>
      <c r="N56" s="13" t="s">
        <v>5193</v>
      </c>
      <c r="O56" s="13">
        <v>1.0</v>
      </c>
      <c r="P56" s="13" t="s">
        <v>4220</v>
      </c>
      <c r="Q56" s="14"/>
      <c r="R56" s="14"/>
      <c r="S56" s="14"/>
      <c r="T56" s="14"/>
      <c r="U56" s="13" t="s">
        <v>288</v>
      </c>
      <c r="V56" s="16" t="s">
        <v>288</v>
      </c>
      <c r="Y56">
        <f t="shared" si="3"/>
        <v>-2</v>
      </c>
    </row>
    <row r="57" ht="25.5" customHeight="1">
      <c r="A57" s="10">
        <v>42530.0</v>
      </c>
      <c r="B57" s="11">
        <v>0.48055555555555557</v>
      </c>
      <c r="C57" s="13" t="s">
        <v>3316</v>
      </c>
      <c r="D57" s="13" t="s">
        <v>26</v>
      </c>
      <c r="E57" s="11">
        <v>0.48125</v>
      </c>
      <c r="F57" s="13" t="s">
        <v>3842</v>
      </c>
      <c r="G57" s="10">
        <v>42582.0</v>
      </c>
      <c r="H57" s="12">
        <v>42580.0</v>
      </c>
      <c r="I57" s="11">
        <v>0.5416666666666666</v>
      </c>
      <c r="J57" s="14"/>
      <c r="K57" s="13" t="s">
        <v>1333</v>
      </c>
      <c r="L57" s="13" t="s">
        <v>5197</v>
      </c>
      <c r="M57" s="13" t="s">
        <v>4987</v>
      </c>
      <c r="N57" s="13" t="s">
        <v>5199</v>
      </c>
      <c r="O57" s="13">
        <v>1.0</v>
      </c>
      <c r="P57" s="13" t="s">
        <v>4220</v>
      </c>
      <c r="Q57" s="14"/>
      <c r="R57" s="14"/>
      <c r="S57" s="14"/>
      <c r="T57" s="14"/>
      <c r="U57" s="13" t="s">
        <v>288</v>
      </c>
      <c r="V57" s="16" t="s">
        <v>288</v>
      </c>
      <c r="Y57">
        <f t="shared" si="3"/>
        <v>-2</v>
      </c>
    </row>
    <row r="58" ht="25.5" customHeight="1">
      <c r="A58" s="10">
        <v>42530.0</v>
      </c>
      <c r="B58" s="11">
        <v>0.48055555555555557</v>
      </c>
      <c r="C58" s="13" t="s">
        <v>3316</v>
      </c>
      <c r="D58" s="13" t="s">
        <v>26</v>
      </c>
      <c r="E58" s="11">
        <v>0.48055555555555557</v>
      </c>
      <c r="F58" s="13" t="s">
        <v>3842</v>
      </c>
      <c r="G58" s="10">
        <v>42582.0</v>
      </c>
      <c r="H58" s="12">
        <v>42580.0</v>
      </c>
      <c r="I58" s="11">
        <v>0.5416666666666666</v>
      </c>
      <c r="J58" s="14"/>
      <c r="K58" s="13" t="s">
        <v>1333</v>
      </c>
      <c r="L58" s="13" t="s">
        <v>5205</v>
      </c>
      <c r="M58" s="13" t="s">
        <v>4987</v>
      </c>
      <c r="N58" s="13" t="s">
        <v>5208</v>
      </c>
      <c r="O58" s="13">
        <v>1.0</v>
      </c>
      <c r="P58" s="13" t="s">
        <v>4220</v>
      </c>
      <c r="Q58" s="14"/>
      <c r="R58" s="14"/>
      <c r="S58" s="14"/>
      <c r="T58" s="14"/>
      <c r="U58" s="13" t="s">
        <v>288</v>
      </c>
      <c r="V58" s="16" t="s">
        <v>288</v>
      </c>
      <c r="Y58">
        <f t="shared" si="3"/>
        <v>-2</v>
      </c>
    </row>
    <row r="59" ht="25.5" customHeight="1">
      <c r="A59" s="10">
        <v>42530.0</v>
      </c>
      <c r="B59" s="11">
        <v>0.48055555555555557</v>
      </c>
      <c r="C59" s="13" t="s">
        <v>3316</v>
      </c>
      <c r="D59" s="13" t="s">
        <v>26</v>
      </c>
      <c r="E59" s="11">
        <v>0.48055555555555557</v>
      </c>
      <c r="F59" s="13" t="s">
        <v>3842</v>
      </c>
      <c r="G59" s="10">
        <v>42582.0</v>
      </c>
      <c r="H59" s="12">
        <v>42580.0</v>
      </c>
      <c r="I59" s="11">
        <v>0.5416666666666666</v>
      </c>
      <c r="J59" s="14"/>
      <c r="K59" s="13" t="s">
        <v>1333</v>
      </c>
      <c r="L59" s="13" t="s">
        <v>5218</v>
      </c>
      <c r="M59" s="13" t="s">
        <v>4987</v>
      </c>
      <c r="N59" s="13" t="s">
        <v>5221</v>
      </c>
      <c r="O59" s="13">
        <v>1.0</v>
      </c>
      <c r="P59" s="13" t="s">
        <v>4220</v>
      </c>
      <c r="Q59" s="14"/>
      <c r="R59" s="14"/>
      <c r="S59" s="14"/>
      <c r="T59" s="14"/>
      <c r="U59" s="13" t="s">
        <v>288</v>
      </c>
      <c r="V59" s="16" t="s">
        <v>288</v>
      </c>
      <c r="Y59">
        <f t="shared" si="3"/>
        <v>-2</v>
      </c>
    </row>
    <row r="60" ht="25.5" customHeight="1">
      <c r="A60" s="10">
        <v>42530.0</v>
      </c>
      <c r="B60" s="11">
        <v>0.48055555555555557</v>
      </c>
      <c r="C60" s="13" t="s">
        <v>3316</v>
      </c>
      <c r="D60" s="13" t="s">
        <v>26</v>
      </c>
      <c r="E60" s="11">
        <v>0.48055555555555557</v>
      </c>
      <c r="F60" s="13" t="s">
        <v>3842</v>
      </c>
      <c r="G60" s="10">
        <v>42582.0</v>
      </c>
      <c r="H60" s="12">
        <v>42579.0</v>
      </c>
      <c r="I60" s="11">
        <v>0.4791666666666667</v>
      </c>
      <c r="J60" s="14"/>
      <c r="K60" s="13" t="s">
        <v>1333</v>
      </c>
      <c r="L60" s="13" t="s">
        <v>5227</v>
      </c>
      <c r="M60" s="13" t="s">
        <v>4987</v>
      </c>
      <c r="N60" s="13" t="s">
        <v>5229</v>
      </c>
      <c r="O60" s="13">
        <v>1.0</v>
      </c>
      <c r="P60" s="13" t="s">
        <v>4220</v>
      </c>
      <c r="Q60" s="14"/>
      <c r="R60" s="14"/>
      <c r="S60" s="14"/>
      <c r="T60" s="14"/>
      <c r="U60" s="13" t="s">
        <v>288</v>
      </c>
      <c r="V60" s="16" t="s">
        <v>288</v>
      </c>
      <c r="Y60">
        <f t="shared" si="3"/>
        <v>-3</v>
      </c>
    </row>
    <row r="61" ht="25.5" customHeight="1">
      <c r="A61" s="10">
        <v>42530.0</v>
      </c>
      <c r="B61" s="11">
        <v>0.48055555555555557</v>
      </c>
      <c r="C61" s="13" t="s">
        <v>3316</v>
      </c>
      <c r="D61" s="13" t="s">
        <v>26</v>
      </c>
      <c r="E61" s="11">
        <v>0.48055555555555557</v>
      </c>
      <c r="F61" s="13" t="s">
        <v>3842</v>
      </c>
      <c r="G61" s="10">
        <v>42582.0</v>
      </c>
      <c r="H61" s="12">
        <v>42579.0</v>
      </c>
      <c r="I61" s="11">
        <v>0.4791666666666667</v>
      </c>
      <c r="J61" s="14"/>
      <c r="K61" s="13" t="s">
        <v>1333</v>
      </c>
      <c r="L61" s="13" t="s">
        <v>5237</v>
      </c>
      <c r="M61" s="13" t="s">
        <v>4987</v>
      </c>
      <c r="N61" s="13" t="s">
        <v>5238</v>
      </c>
      <c r="O61" s="13">
        <v>1.0</v>
      </c>
      <c r="P61" s="13" t="s">
        <v>4220</v>
      </c>
      <c r="Q61" s="14"/>
      <c r="R61" s="14"/>
      <c r="S61" s="14"/>
      <c r="T61" s="14"/>
      <c r="U61" s="13" t="s">
        <v>288</v>
      </c>
      <c r="V61" s="16" t="s">
        <v>288</v>
      </c>
      <c r="Y61">
        <f t="shared" si="3"/>
        <v>-3</v>
      </c>
    </row>
    <row r="62" ht="25.5" customHeight="1">
      <c r="A62" s="10">
        <v>42530.0</v>
      </c>
      <c r="B62" s="13" t="s">
        <v>5243</v>
      </c>
      <c r="C62" s="13" t="s">
        <v>3316</v>
      </c>
      <c r="D62" s="13" t="s">
        <v>26</v>
      </c>
      <c r="E62" s="11">
        <v>0.48055555555555557</v>
      </c>
      <c r="F62" s="13" t="s">
        <v>29</v>
      </c>
      <c r="G62" s="10">
        <v>42582.0</v>
      </c>
      <c r="H62" s="12">
        <v>42580.0</v>
      </c>
      <c r="I62" s="11">
        <v>0.5416666666666666</v>
      </c>
      <c r="J62" s="14"/>
      <c r="K62" s="13" t="s">
        <v>1333</v>
      </c>
      <c r="L62" s="13" t="s">
        <v>5248</v>
      </c>
      <c r="M62" s="13" t="s">
        <v>4987</v>
      </c>
      <c r="N62" s="13" t="s">
        <v>5249</v>
      </c>
      <c r="O62" s="13">
        <v>1.0</v>
      </c>
      <c r="P62" s="13" t="s">
        <v>4220</v>
      </c>
      <c r="Q62" s="14"/>
      <c r="R62" s="14"/>
      <c r="S62" s="14"/>
      <c r="T62" s="14"/>
      <c r="U62" s="13" t="s">
        <v>288</v>
      </c>
      <c r="V62" s="16" t="s">
        <v>288</v>
      </c>
      <c r="Y62">
        <f t="shared" si="3"/>
        <v>-2</v>
      </c>
    </row>
    <row r="63" ht="25.5" customHeight="1">
      <c r="A63" s="10">
        <v>42530.0</v>
      </c>
      <c r="B63" s="11">
        <v>0.48055555555555557</v>
      </c>
      <c r="C63" s="13" t="s">
        <v>3316</v>
      </c>
      <c r="D63" s="13" t="s">
        <v>26</v>
      </c>
      <c r="E63" s="11">
        <v>0.48055555555555557</v>
      </c>
      <c r="F63" s="13" t="s">
        <v>29</v>
      </c>
      <c r="G63" s="10">
        <v>42582.0</v>
      </c>
      <c r="H63" s="12">
        <v>42580.0</v>
      </c>
      <c r="I63" s="11">
        <v>0.5416666666666666</v>
      </c>
      <c r="J63" s="14"/>
      <c r="K63" s="13" t="s">
        <v>1333</v>
      </c>
      <c r="L63" s="13" t="s">
        <v>5256</v>
      </c>
      <c r="M63" s="13" t="s">
        <v>4987</v>
      </c>
      <c r="N63" s="13" t="s">
        <v>5257</v>
      </c>
      <c r="O63" s="13">
        <v>1.0</v>
      </c>
      <c r="P63" s="13" t="s">
        <v>4220</v>
      </c>
      <c r="Q63" s="14"/>
      <c r="R63" s="14"/>
      <c r="S63" s="14"/>
      <c r="T63" s="14"/>
      <c r="U63" s="13" t="s">
        <v>288</v>
      </c>
      <c r="V63" s="16" t="s">
        <v>288</v>
      </c>
      <c r="Y63">
        <f t="shared" si="3"/>
        <v>-2</v>
      </c>
    </row>
    <row r="64">
      <c r="A64" s="10">
        <v>42531.0</v>
      </c>
      <c r="B64" s="11">
        <v>0.5159722222222223</v>
      </c>
      <c r="C64" s="13" t="s">
        <v>3316</v>
      </c>
      <c r="D64" s="13" t="s">
        <v>26</v>
      </c>
      <c r="E64" s="11">
        <v>0.5180555555555556</v>
      </c>
      <c r="F64" s="13" t="s">
        <v>29</v>
      </c>
      <c r="G64" s="10">
        <v>42582.0</v>
      </c>
      <c r="H64" s="12">
        <v>42580.0</v>
      </c>
      <c r="I64" s="11">
        <v>0.5416666666666666</v>
      </c>
      <c r="J64" s="14"/>
      <c r="K64" s="13" t="s">
        <v>1333</v>
      </c>
      <c r="L64" s="13" t="s">
        <v>5263</v>
      </c>
      <c r="M64" s="13" t="s">
        <v>4987</v>
      </c>
      <c r="N64" s="13" t="s">
        <v>5265</v>
      </c>
      <c r="O64" s="13">
        <v>1.0</v>
      </c>
      <c r="P64" s="13" t="s">
        <v>5245</v>
      </c>
      <c r="Q64" s="14"/>
      <c r="R64" s="14"/>
      <c r="S64" s="14"/>
      <c r="T64" s="14"/>
      <c r="U64" s="13" t="s">
        <v>288</v>
      </c>
      <c r="V64" s="16" t="s">
        <v>288</v>
      </c>
      <c r="Y64">
        <f t="shared" si="3"/>
        <v>-2</v>
      </c>
    </row>
    <row r="65">
      <c r="A65" s="10">
        <v>42531.0</v>
      </c>
      <c r="B65" s="11">
        <v>0.5159722222222223</v>
      </c>
      <c r="C65" s="13" t="s">
        <v>3316</v>
      </c>
      <c r="D65" s="13" t="s">
        <v>26</v>
      </c>
      <c r="E65" s="11">
        <v>0.5180555555555556</v>
      </c>
      <c r="F65" s="13" t="s">
        <v>29</v>
      </c>
      <c r="G65" s="10">
        <v>42582.0</v>
      </c>
      <c r="H65" s="12">
        <v>42580.0</v>
      </c>
      <c r="I65" s="11">
        <v>0.5416666666666666</v>
      </c>
      <c r="J65" s="14"/>
      <c r="K65" s="13" t="s">
        <v>1333</v>
      </c>
      <c r="L65" s="13" t="s">
        <v>5272</v>
      </c>
      <c r="M65" s="13" t="s">
        <v>4987</v>
      </c>
      <c r="N65" s="13" t="s">
        <v>5274</v>
      </c>
      <c r="O65" s="13">
        <v>1.0</v>
      </c>
      <c r="P65" s="13" t="s">
        <v>5245</v>
      </c>
      <c r="Q65" s="14"/>
      <c r="R65" s="14"/>
      <c r="S65" s="14"/>
      <c r="T65" s="14"/>
      <c r="U65" s="13" t="s">
        <v>288</v>
      </c>
      <c r="V65" s="16" t="s">
        <v>288</v>
      </c>
      <c r="Y65">
        <f t="shared" si="3"/>
        <v>-2</v>
      </c>
    </row>
    <row r="66">
      <c r="A66" s="10">
        <v>42531.0</v>
      </c>
      <c r="B66" s="11">
        <v>0.5159722222222223</v>
      </c>
      <c r="C66" s="13" t="s">
        <v>3316</v>
      </c>
      <c r="D66" s="13" t="s">
        <v>26</v>
      </c>
      <c r="E66" s="11">
        <v>0.5180555555555556</v>
      </c>
      <c r="F66" s="13" t="s">
        <v>29</v>
      </c>
      <c r="G66" s="10">
        <v>42582.0</v>
      </c>
      <c r="H66" s="12">
        <v>42579.0</v>
      </c>
      <c r="I66" s="11">
        <v>0.5625</v>
      </c>
      <c r="J66" s="14"/>
      <c r="K66" s="13" t="s">
        <v>1333</v>
      </c>
      <c r="L66" s="13" t="s">
        <v>5279</v>
      </c>
      <c r="M66" s="13" t="s">
        <v>4987</v>
      </c>
      <c r="N66" s="13" t="s">
        <v>5280</v>
      </c>
      <c r="O66" s="13">
        <v>1.0</v>
      </c>
      <c r="P66" s="13" t="s">
        <v>5245</v>
      </c>
      <c r="Q66" s="14"/>
      <c r="R66" s="14"/>
      <c r="S66" s="14"/>
      <c r="T66" s="14"/>
      <c r="U66" s="13" t="s">
        <v>288</v>
      </c>
      <c r="V66" s="16" t="s">
        <v>288</v>
      </c>
      <c r="Y66">
        <f t="shared" si="3"/>
        <v>-3</v>
      </c>
    </row>
    <row r="67">
      <c r="A67" s="10">
        <v>42531.0</v>
      </c>
      <c r="B67" s="11">
        <v>0.5159722222222223</v>
      </c>
      <c r="C67" s="13" t="s">
        <v>3316</v>
      </c>
      <c r="D67" s="13" t="s">
        <v>26</v>
      </c>
      <c r="E67" s="11">
        <v>0.5180555555555556</v>
      </c>
      <c r="F67" s="13" t="s">
        <v>29</v>
      </c>
      <c r="G67" s="10">
        <v>42582.0</v>
      </c>
      <c r="H67" s="12">
        <v>42579.0</v>
      </c>
      <c r="I67" s="11">
        <v>0.5625</v>
      </c>
      <c r="J67" s="14"/>
      <c r="K67" s="13" t="s">
        <v>1333</v>
      </c>
      <c r="L67" s="13" t="s">
        <v>5284</v>
      </c>
      <c r="M67" s="13" t="s">
        <v>4987</v>
      </c>
      <c r="N67" s="13" t="s">
        <v>5286</v>
      </c>
      <c r="O67" s="13">
        <v>1.0</v>
      </c>
      <c r="P67" s="13" t="s">
        <v>5245</v>
      </c>
      <c r="Q67" s="14"/>
      <c r="R67" s="14"/>
      <c r="S67" s="14"/>
      <c r="T67" s="14"/>
      <c r="U67" s="13" t="s">
        <v>288</v>
      </c>
      <c r="V67" s="16" t="s">
        <v>288</v>
      </c>
      <c r="Y67">
        <f t="shared" si="3"/>
        <v>-3</v>
      </c>
    </row>
    <row r="68">
      <c r="A68" s="10">
        <v>42531.0</v>
      </c>
      <c r="B68" s="11">
        <v>0.5159722222222223</v>
      </c>
      <c r="C68" s="13" t="s">
        <v>3316</v>
      </c>
      <c r="D68" s="13" t="s">
        <v>26</v>
      </c>
      <c r="E68" s="11">
        <v>0.5180555555555556</v>
      </c>
      <c r="F68" s="13" t="s">
        <v>29</v>
      </c>
      <c r="G68" s="10">
        <v>42582.0</v>
      </c>
      <c r="H68" s="12">
        <v>42579.0</v>
      </c>
      <c r="I68" s="11">
        <v>0.5625</v>
      </c>
      <c r="J68" s="14"/>
      <c r="K68" s="13" t="s">
        <v>1333</v>
      </c>
      <c r="L68" s="13" t="s">
        <v>5289</v>
      </c>
      <c r="M68" s="13" t="s">
        <v>4987</v>
      </c>
      <c r="N68" s="13" t="s">
        <v>5291</v>
      </c>
      <c r="O68" s="13">
        <v>1.0</v>
      </c>
      <c r="P68" s="13" t="s">
        <v>5245</v>
      </c>
      <c r="Q68" s="14"/>
      <c r="R68" s="14"/>
      <c r="S68" s="14"/>
      <c r="T68" s="14"/>
      <c r="U68" s="13" t="s">
        <v>288</v>
      </c>
      <c r="V68" s="16" t="s">
        <v>288</v>
      </c>
      <c r="Y68">
        <f t="shared" si="3"/>
        <v>-3</v>
      </c>
    </row>
    <row r="69">
      <c r="A69" s="10">
        <v>42531.0</v>
      </c>
      <c r="B69" s="11">
        <v>0.5159722222222223</v>
      </c>
      <c r="C69" s="13" t="s">
        <v>3316</v>
      </c>
      <c r="D69" s="13" t="s">
        <v>26</v>
      </c>
      <c r="E69" s="11">
        <v>0.5180555555555556</v>
      </c>
      <c r="F69" s="13" t="s">
        <v>29</v>
      </c>
      <c r="G69" s="10">
        <v>42582.0</v>
      </c>
      <c r="H69" s="12">
        <v>42579.0</v>
      </c>
      <c r="I69" s="11">
        <v>0.5625</v>
      </c>
      <c r="J69" s="14"/>
      <c r="K69" s="13" t="s">
        <v>1333</v>
      </c>
      <c r="L69" s="13" t="s">
        <v>5295</v>
      </c>
      <c r="M69" s="13" t="s">
        <v>4987</v>
      </c>
      <c r="N69" s="13" t="s">
        <v>5297</v>
      </c>
      <c r="O69" s="13">
        <v>1.0</v>
      </c>
      <c r="P69" s="13" t="s">
        <v>5245</v>
      </c>
      <c r="Q69" s="14"/>
      <c r="R69" s="14"/>
      <c r="S69" s="14"/>
      <c r="T69" s="14"/>
      <c r="U69" s="13" t="s">
        <v>288</v>
      </c>
      <c r="V69" s="16" t="s">
        <v>288</v>
      </c>
      <c r="Y69">
        <f t="shared" si="3"/>
        <v>-3</v>
      </c>
    </row>
    <row r="70">
      <c r="A70" s="10">
        <v>42531.0</v>
      </c>
      <c r="B70" s="11">
        <v>0.5159722222222223</v>
      </c>
      <c r="C70" s="13" t="s">
        <v>3316</v>
      </c>
      <c r="D70" s="13" t="s">
        <v>26</v>
      </c>
      <c r="E70" s="11">
        <v>0.5180555555555556</v>
      </c>
      <c r="F70" s="13" t="s">
        <v>29</v>
      </c>
      <c r="G70" s="10">
        <v>42582.0</v>
      </c>
      <c r="H70" s="12">
        <v>42579.0</v>
      </c>
      <c r="I70" s="11">
        <v>0.5625</v>
      </c>
      <c r="J70" s="14"/>
      <c r="K70" s="13" t="s">
        <v>1333</v>
      </c>
      <c r="L70" s="13" t="s">
        <v>5301</v>
      </c>
      <c r="M70" s="13" t="s">
        <v>4987</v>
      </c>
      <c r="N70" s="13" t="s">
        <v>5302</v>
      </c>
      <c r="O70" s="13">
        <v>1.0</v>
      </c>
      <c r="P70" s="13" t="s">
        <v>5245</v>
      </c>
      <c r="Q70" s="14"/>
      <c r="R70" s="14"/>
      <c r="S70" s="14"/>
      <c r="T70" s="14"/>
      <c r="U70" s="13" t="s">
        <v>288</v>
      </c>
      <c r="V70" s="16" t="s">
        <v>288</v>
      </c>
      <c r="Y70">
        <f t="shared" si="3"/>
        <v>-3</v>
      </c>
    </row>
    <row r="71">
      <c r="A71" s="10">
        <v>42531.0</v>
      </c>
      <c r="B71" s="11">
        <v>0.5159722222222223</v>
      </c>
      <c r="C71" s="13" t="s">
        <v>3316</v>
      </c>
      <c r="D71" s="13" t="s">
        <v>26</v>
      </c>
      <c r="E71" s="11">
        <v>0.5180555555555556</v>
      </c>
      <c r="F71" s="13" t="s">
        <v>29</v>
      </c>
      <c r="G71" s="10">
        <v>42582.0</v>
      </c>
      <c r="H71" s="12">
        <v>42579.0</v>
      </c>
      <c r="I71" s="11">
        <v>0.5625</v>
      </c>
      <c r="J71" s="14"/>
      <c r="K71" s="13" t="s">
        <v>1333</v>
      </c>
      <c r="L71" s="13" t="s">
        <v>5307</v>
      </c>
      <c r="M71" s="13" t="s">
        <v>4987</v>
      </c>
      <c r="N71" s="13" t="s">
        <v>5308</v>
      </c>
      <c r="O71" s="13">
        <v>1.0</v>
      </c>
      <c r="P71" s="13" t="s">
        <v>5245</v>
      </c>
      <c r="Q71" s="14"/>
      <c r="R71" s="14"/>
      <c r="S71" s="14"/>
      <c r="T71" s="14"/>
      <c r="U71" s="13" t="s">
        <v>288</v>
      </c>
      <c r="V71" s="16" t="s">
        <v>288</v>
      </c>
      <c r="Y71">
        <f t="shared" si="3"/>
        <v>-3</v>
      </c>
    </row>
    <row r="72">
      <c r="A72" s="24">
        <v>42534.0</v>
      </c>
      <c r="B72" s="25">
        <v>0.38333333333333336</v>
      </c>
      <c r="C72" s="9" t="s">
        <v>3316</v>
      </c>
      <c r="D72" s="9" t="s">
        <v>26</v>
      </c>
      <c r="E72" s="25">
        <v>0.38333333333333336</v>
      </c>
      <c r="F72" s="37" t="s">
        <v>203</v>
      </c>
      <c r="G72" s="24">
        <v>42537.0</v>
      </c>
      <c r="H72" s="35">
        <v>42535.0</v>
      </c>
      <c r="I72" s="27">
        <v>0.6076388888888888</v>
      </c>
      <c r="J72" s="28"/>
      <c r="K72" s="9" t="s">
        <v>33</v>
      </c>
      <c r="L72" s="29" t="s">
        <v>5313</v>
      </c>
      <c r="M72" s="29" t="s">
        <v>76</v>
      </c>
      <c r="N72" s="9" t="s">
        <v>5314</v>
      </c>
      <c r="O72" s="9">
        <v>1.0</v>
      </c>
      <c r="P72" s="9" t="s">
        <v>5315</v>
      </c>
      <c r="Q72" s="28"/>
      <c r="R72" s="28"/>
      <c r="S72" s="28"/>
      <c r="T72" s="28"/>
      <c r="U72" s="37">
        <v>25965.0</v>
      </c>
      <c r="V72" s="26">
        <v>42536.0</v>
      </c>
      <c r="W72" s="28"/>
      <c r="X72" s="28"/>
      <c r="Y72">
        <f t="shared" si="3"/>
        <v>-2</v>
      </c>
      <c r="Z72" s="28"/>
    </row>
    <row r="73">
      <c r="A73" s="24">
        <v>42534.0</v>
      </c>
      <c r="B73" s="25">
        <v>0.38333333333333336</v>
      </c>
      <c r="C73" s="9" t="s">
        <v>3316</v>
      </c>
      <c r="D73" s="9" t="s">
        <v>26</v>
      </c>
      <c r="E73" s="25">
        <v>0.38333333333333336</v>
      </c>
      <c r="F73" s="37" t="s">
        <v>203</v>
      </c>
      <c r="G73" s="24">
        <v>42537.0</v>
      </c>
      <c r="H73" s="35">
        <v>42535.0</v>
      </c>
      <c r="I73" s="27">
        <v>0.6076388888888888</v>
      </c>
      <c r="J73" s="28"/>
      <c r="K73" s="9" t="s">
        <v>33</v>
      </c>
      <c r="L73" s="29" t="s">
        <v>5320</v>
      </c>
      <c r="M73" s="29" t="s">
        <v>76</v>
      </c>
      <c r="N73" s="37" t="s">
        <v>5321</v>
      </c>
      <c r="O73" s="37">
        <v>1.0</v>
      </c>
      <c r="P73" s="37" t="s">
        <v>5322</v>
      </c>
      <c r="Q73" s="28"/>
      <c r="R73" s="28"/>
      <c r="S73" s="28"/>
      <c r="T73" s="28"/>
      <c r="U73" s="37">
        <v>25965.0</v>
      </c>
      <c r="V73" s="26">
        <v>42536.0</v>
      </c>
      <c r="W73" s="28"/>
      <c r="X73" s="28"/>
      <c r="Y73">
        <f t="shared" si="3"/>
        <v>-2</v>
      </c>
      <c r="Z73" s="28"/>
    </row>
    <row r="74">
      <c r="A74" s="10">
        <v>42534.0</v>
      </c>
      <c r="B74" s="11">
        <v>0.38333333333333336</v>
      </c>
      <c r="C74" s="13" t="s">
        <v>3316</v>
      </c>
      <c r="D74" s="13" t="s">
        <v>26</v>
      </c>
      <c r="E74" s="11">
        <v>0.38333333333333336</v>
      </c>
      <c r="F74" s="13" t="s">
        <v>203</v>
      </c>
      <c r="G74" s="10">
        <v>42535.0</v>
      </c>
      <c r="H74" s="12">
        <v>42535.0</v>
      </c>
      <c r="I74" s="11">
        <v>0.7972222222222223</v>
      </c>
      <c r="J74" s="14"/>
      <c r="K74" s="13" t="s">
        <v>33</v>
      </c>
      <c r="L74" s="13" t="s">
        <v>5329</v>
      </c>
      <c r="M74" s="13" t="s">
        <v>92</v>
      </c>
      <c r="N74" s="13" t="s">
        <v>5331</v>
      </c>
      <c r="O74" s="13">
        <v>1.0</v>
      </c>
      <c r="P74" s="13" t="s">
        <v>5333</v>
      </c>
      <c r="Q74" s="14"/>
      <c r="R74" s="13">
        <v>118704.0</v>
      </c>
      <c r="S74" s="14"/>
      <c r="T74" s="14"/>
      <c r="U74" s="13">
        <v>25966.0</v>
      </c>
      <c r="V74" s="93">
        <v>42536.0</v>
      </c>
      <c r="Y74">
        <f t="shared" si="3"/>
        <v>0</v>
      </c>
    </row>
    <row r="75">
      <c r="A75" s="10">
        <v>42534.0</v>
      </c>
      <c r="B75" s="11">
        <v>0.38333333333333336</v>
      </c>
      <c r="C75" s="13" t="s">
        <v>3316</v>
      </c>
      <c r="D75" s="13" t="s">
        <v>26</v>
      </c>
      <c r="E75" s="11">
        <v>0.38333333333333336</v>
      </c>
      <c r="F75" s="13" t="s">
        <v>203</v>
      </c>
      <c r="G75" s="10">
        <v>42535.0</v>
      </c>
      <c r="H75" s="12">
        <v>42535.0</v>
      </c>
      <c r="I75" s="11">
        <v>0.7972222222222223</v>
      </c>
      <c r="J75" s="14"/>
      <c r="K75" s="13" t="s">
        <v>33</v>
      </c>
      <c r="L75" s="13" t="s">
        <v>5339</v>
      </c>
      <c r="M75" s="13" t="s">
        <v>92</v>
      </c>
      <c r="N75" s="13" t="s">
        <v>5342</v>
      </c>
      <c r="O75" s="13">
        <v>1.0</v>
      </c>
      <c r="P75" s="13" t="s">
        <v>5345</v>
      </c>
      <c r="Q75" s="14"/>
      <c r="R75" s="13">
        <v>118704.0</v>
      </c>
      <c r="S75" s="14"/>
      <c r="T75" s="14"/>
      <c r="U75" s="13">
        <v>25966.0</v>
      </c>
      <c r="V75" s="93">
        <v>42536.0</v>
      </c>
      <c r="Y75">
        <f t="shared" si="3"/>
        <v>0</v>
      </c>
    </row>
    <row r="76">
      <c r="A76" s="10">
        <v>42534.0</v>
      </c>
      <c r="B76" s="11">
        <v>0.38333333333333336</v>
      </c>
      <c r="C76" s="13" t="s">
        <v>3316</v>
      </c>
      <c r="D76" s="13" t="s">
        <v>26</v>
      </c>
      <c r="E76" s="11">
        <v>0.38333333333333336</v>
      </c>
      <c r="F76" s="13" t="s">
        <v>203</v>
      </c>
      <c r="G76" s="10">
        <v>42535.0</v>
      </c>
      <c r="H76" s="12">
        <v>42535.0</v>
      </c>
      <c r="I76" s="11">
        <v>0.7972222222222223</v>
      </c>
      <c r="J76" s="14"/>
      <c r="K76" s="13" t="s">
        <v>33</v>
      </c>
      <c r="L76" s="13" t="s">
        <v>5348</v>
      </c>
      <c r="M76" s="13" t="s">
        <v>92</v>
      </c>
      <c r="N76" s="13" t="s">
        <v>5350</v>
      </c>
      <c r="O76" s="13">
        <v>1.0</v>
      </c>
      <c r="P76" s="13" t="s">
        <v>5345</v>
      </c>
      <c r="Q76" s="14"/>
      <c r="R76" s="13">
        <v>118704.0</v>
      </c>
      <c r="S76" s="14"/>
      <c r="T76" s="14"/>
      <c r="U76" s="13">
        <v>25966.0</v>
      </c>
      <c r="V76" s="93">
        <v>42536.0</v>
      </c>
      <c r="Y76">
        <f t="shared" si="3"/>
        <v>0</v>
      </c>
    </row>
    <row r="77">
      <c r="A77" s="10">
        <v>42534.0</v>
      </c>
      <c r="B77" s="11">
        <v>0.42569444444444443</v>
      </c>
      <c r="C77" s="13" t="s">
        <v>3316</v>
      </c>
      <c r="D77" s="13" t="s">
        <v>26</v>
      </c>
      <c r="E77" s="11">
        <v>0.38333333333333336</v>
      </c>
      <c r="F77" s="13" t="s">
        <v>29</v>
      </c>
      <c r="G77" s="10">
        <v>42541.0</v>
      </c>
      <c r="H77" s="12">
        <v>42557.0</v>
      </c>
      <c r="I77" s="11">
        <v>0.6680555555555555</v>
      </c>
      <c r="J77" s="14"/>
      <c r="K77" s="13" t="s">
        <v>5354</v>
      </c>
      <c r="L77" s="13" t="s">
        <v>5355</v>
      </c>
      <c r="M77" s="13" t="s">
        <v>4987</v>
      </c>
      <c r="N77" s="13" t="s">
        <v>5357</v>
      </c>
      <c r="O77" s="13">
        <v>1.0</v>
      </c>
      <c r="P77" s="13" t="s">
        <v>5359</v>
      </c>
      <c r="Q77" s="14"/>
      <c r="R77" s="14"/>
      <c r="S77" s="14"/>
      <c r="T77" s="14"/>
      <c r="U77" s="13" t="s">
        <v>288</v>
      </c>
      <c r="V77" s="16" t="s">
        <v>288</v>
      </c>
      <c r="Y77">
        <f t="shared" si="3"/>
        <v>16</v>
      </c>
    </row>
    <row r="78">
      <c r="A78" s="93">
        <v>42534.0</v>
      </c>
      <c r="B78" s="11">
        <v>0.46111111111111114</v>
      </c>
      <c r="C78" s="13" t="s">
        <v>3316</v>
      </c>
      <c r="D78" s="13" t="s">
        <v>26</v>
      </c>
      <c r="E78" s="11">
        <v>0.46111111111111114</v>
      </c>
      <c r="F78" s="13" t="s">
        <v>5362</v>
      </c>
      <c r="G78" s="10">
        <v>42541.0</v>
      </c>
      <c r="H78" s="12">
        <v>42541.0</v>
      </c>
      <c r="I78" s="11">
        <v>0.7270833333333333</v>
      </c>
      <c r="J78" s="14"/>
      <c r="K78" s="13" t="s">
        <v>587</v>
      </c>
      <c r="L78" s="13" t="s">
        <v>5363</v>
      </c>
      <c r="M78" s="13" t="s">
        <v>5364</v>
      </c>
      <c r="N78" s="13" t="s">
        <v>5366</v>
      </c>
      <c r="O78" s="13">
        <v>1.0</v>
      </c>
      <c r="P78" s="13" t="s">
        <v>5367</v>
      </c>
      <c r="Q78" s="13" t="s">
        <v>5368</v>
      </c>
      <c r="R78" s="14"/>
      <c r="S78" s="14"/>
      <c r="T78" s="14"/>
      <c r="U78" s="13">
        <v>26044.0</v>
      </c>
      <c r="V78" s="93">
        <v>42541.0</v>
      </c>
      <c r="Y78">
        <f t="shared" si="3"/>
        <v>0</v>
      </c>
    </row>
    <row r="79">
      <c r="A79" s="10">
        <v>42534.0</v>
      </c>
      <c r="B79" s="11">
        <v>0.46111111111111114</v>
      </c>
      <c r="C79" s="13" t="s">
        <v>3316</v>
      </c>
      <c r="D79" s="13" t="s">
        <v>26</v>
      </c>
      <c r="E79" s="11">
        <v>0.46111111111111114</v>
      </c>
      <c r="F79" s="13" t="s">
        <v>5362</v>
      </c>
      <c r="G79" s="10">
        <v>42541.0</v>
      </c>
      <c r="H79" s="12">
        <v>42541.0</v>
      </c>
      <c r="I79" s="11">
        <v>0.7270833333333333</v>
      </c>
      <c r="J79" s="14"/>
      <c r="K79" s="13" t="s">
        <v>587</v>
      </c>
      <c r="L79" s="13" t="s">
        <v>5374</v>
      </c>
      <c r="M79" s="13" t="s">
        <v>5364</v>
      </c>
      <c r="N79" s="13" t="s">
        <v>5376</v>
      </c>
      <c r="O79" s="13">
        <v>1.0</v>
      </c>
      <c r="P79" s="13" t="s">
        <v>5367</v>
      </c>
      <c r="Q79" s="13" t="s">
        <v>5368</v>
      </c>
      <c r="R79" s="14"/>
      <c r="S79" s="14"/>
      <c r="T79" s="14"/>
      <c r="U79" s="13">
        <v>26044.0</v>
      </c>
      <c r="V79" s="93">
        <v>42541.0</v>
      </c>
      <c r="Y79">
        <f t="shared" si="3"/>
        <v>0</v>
      </c>
    </row>
    <row r="80">
      <c r="A80" s="10">
        <v>42535.0</v>
      </c>
      <c r="B80" s="11">
        <v>0.3784722222222222</v>
      </c>
      <c r="C80" s="13" t="s">
        <v>3316</v>
      </c>
      <c r="D80" s="13" t="s">
        <v>26</v>
      </c>
      <c r="E80" s="11">
        <v>0.37777777777777777</v>
      </c>
      <c r="F80" s="13" t="s">
        <v>29</v>
      </c>
      <c r="G80" s="10">
        <v>42541.0</v>
      </c>
      <c r="H80" s="54">
        <v>42541.0</v>
      </c>
      <c r="I80" s="11">
        <v>0.7215277777777778</v>
      </c>
      <c r="J80" s="14"/>
      <c r="K80" s="13" t="s">
        <v>1516</v>
      </c>
      <c r="L80" s="13" t="s">
        <v>5381</v>
      </c>
      <c r="M80" s="13" t="s">
        <v>92</v>
      </c>
      <c r="N80" s="13" t="s">
        <v>5382</v>
      </c>
      <c r="O80" s="13">
        <v>1.0</v>
      </c>
      <c r="P80" s="13" t="s">
        <v>5386</v>
      </c>
      <c r="Q80" s="13" t="s">
        <v>5388</v>
      </c>
      <c r="R80" s="13">
        <v>118704.0</v>
      </c>
      <c r="S80" s="14"/>
      <c r="T80" s="14"/>
      <c r="U80" s="13">
        <v>26043.0</v>
      </c>
      <c r="V80" s="93">
        <v>42542.0</v>
      </c>
      <c r="Y80">
        <f t="shared" si="3"/>
        <v>0</v>
      </c>
    </row>
    <row r="81">
      <c r="A81" s="10">
        <v>42535.0</v>
      </c>
      <c r="B81" s="11">
        <v>0.3784722222222222</v>
      </c>
      <c r="C81" s="13" t="s">
        <v>3316</v>
      </c>
      <c r="D81" s="13" t="s">
        <v>26</v>
      </c>
      <c r="E81" s="11">
        <v>0.37777777777777777</v>
      </c>
      <c r="F81" s="13" t="s">
        <v>29</v>
      </c>
      <c r="G81" s="10">
        <v>42541.0</v>
      </c>
      <c r="H81" s="12">
        <v>42541.0</v>
      </c>
      <c r="I81" s="11">
        <v>0.5166666666666667</v>
      </c>
      <c r="J81" s="14"/>
      <c r="K81" s="13" t="s">
        <v>5393</v>
      </c>
      <c r="L81" s="13" t="s">
        <v>5394</v>
      </c>
      <c r="M81" s="13" t="s">
        <v>92</v>
      </c>
      <c r="N81" s="13" t="s">
        <v>5395</v>
      </c>
      <c r="O81" s="13">
        <v>1.0</v>
      </c>
      <c r="P81" s="13" t="s">
        <v>5397</v>
      </c>
      <c r="Q81" s="14"/>
      <c r="R81" s="13">
        <v>118704.0</v>
      </c>
      <c r="S81" s="14"/>
      <c r="T81" s="14"/>
      <c r="U81" s="13">
        <v>26045.0</v>
      </c>
      <c r="V81" s="93">
        <v>42542.0</v>
      </c>
      <c r="Y81">
        <f t="shared" si="3"/>
        <v>0</v>
      </c>
    </row>
    <row r="82">
      <c r="A82" s="10">
        <v>42535.0</v>
      </c>
      <c r="B82" s="11">
        <v>0.3784722222222222</v>
      </c>
      <c r="C82" s="13" t="s">
        <v>3316</v>
      </c>
      <c r="D82" s="13" t="s">
        <v>26</v>
      </c>
      <c r="E82" s="11">
        <v>0.37777777777777777</v>
      </c>
      <c r="F82" s="13" t="s">
        <v>29</v>
      </c>
      <c r="G82" s="10">
        <v>42538.0</v>
      </c>
      <c r="H82" s="18">
        <v>42538.0</v>
      </c>
      <c r="I82" s="11">
        <v>0.6854166666666667</v>
      </c>
      <c r="J82" s="14"/>
      <c r="K82" s="13" t="s">
        <v>654</v>
      </c>
      <c r="L82" s="13" t="s">
        <v>5399</v>
      </c>
      <c r="M82" s="13" t="s">
        <v>92</v>
      </c>
      <c r="N82" s="13" t="s">
        <v>5402</v>
      </c>
      <c r="O82" s="13">
        <v>1.0</v>
      </c>
      <c r="P82" s="13" t="s">
        <v>5405</v>
      </c>
      <c r="Q82" s="14"/>
      <c r="R82" s="13">
        <v>118704.0</v>
      </c>
      <c r="S82" s="14"/>
      <c r="T82" s="14"/>
      <c r="U82" s="13">
        <v>26032.0</v>
      </c>
      <c r="V82" s="93">
        <v>42541.0</v>
      </c>
      <c r="Y82">
        <f t="shared" si="3"/>
        <v>0</v>
      </c>
    </row>
    <row r="83">
      <c r="A83" s="10">
        <v>42535.0</v>
      </c>
      <c r="B83" s="11">
        <v>0.3784722222222222</v>
      </c>
      <c r="C83" s="13" t="s">
        <v>3316</v>
      </c>
      <c r="D83" s="13" t="s">
        <v>26</v>
      </c>
      <c r="E83" s="11">
        <v>0.37777777777777777</v>
      </c>
      <c r="F83" s="13" t="s">
        <v>29</v>
      </c>
      <c r="G83" s="10">
        <v>42538.0</v>
      </c>
      <c r="H83" s="18">
        <v>42536.0</v>
      </c>
      <c r="I83" s="11">
        <v>0.6881944444444444</v>
      </c>
      <c r="J83" s="14"/>
      <c r="K83" s="13" t="s">
        <v>33</v>
      </c>
      <c r="L83" s="13" t="s">
        <v>5410</v>
      </c>
      <c r="M83" s="13" t="s">
        <v>92</v>
      </c>
      <c r="N83" s="13" t="s">
        <v>5412</v>
      </c>
      <c r="O83" s="13">
        <v>1.0</v>
      </c>
      <c r="P83" s="13" t="s">
        <v>5413</v>
      </c>
      <c r="Q83" s="14"/>
      <c r="R83" s="13">
        <v>118704.0</v>
      </c>
      <c r="S83" s="14"/>
      <c r="T83" s="14"/>
      <c r="U83" s="13">
        <v>25980.0</v>
      </c>
      <c r="V83" s="93">
        <v>42537.0</v>
      </c>
      <c r="Y83">
        <f t="shared" si="3"/>
        <v>-2</v>
      </c>
    </row>
    <row r="84">
      <c r="A84" s="10">
        <v>42535.0</v>
      </c>
      <c r="B84" s="11">
        <v>0.3784722222222222</v>
      </c>
      <c r="C84" s="13" t="s">
        <v>3316</v>
      </c>
      <c r="D84" s="13" t="s">
        <v>26</v>
      </c>
      <c r="E84" s="11">
        <v>0.37777777777777777</v>
      </c>
      <c r="F84" s="13" t="s">
        <v>29</v>
      </c>
      <c r="G84" s="10">
        <v>42538.0</v>
      </c>
      <c r="H84" s="12">
        <v>42535.0</v>
      </c>
      <c r="I84" s="11">
        <v>0.8541666666666666</v>
      </c>
      <c r="J84" s="14"/>
      <c r="K84" s="13" t="s">
        <v>5393</v>
      </c>
      <c r="L84" s="13" t="s">
        <v>5419</v>
      </c>
      <c r="M84" s="13" t="s">
        <v>92</v>
      </c>
      <c r="N84" s="13" t="s">
        <v>5420</v>
      </c>
      <c r="O84" s="13">
        <v>1.0</v>
      </c>
      <c r="P84" s="13" t="s">
        <v>5422</v>
      </c>
      <c r="Q84" s="14"/>
      <c r="R84" s="13">
        <v>118704.0</v>
      </c>
      <c r="S84" s="14"/>
      <c r="T84" s="14"/>
      <c r="U84" s="13">
        <v>25967.0</v>
      </c>
      <c r="V84" s="93">
        <v>42536.0</v>
      </c>
      <c r="Y84">
        <f t="shared" si="3"/>
        <v>-3</v>
      </c>
    </row>
    <row r="85">
      <c r="A85" s="10">
        <v>42535.0</v>
      </c>
      <c r="B85" s="11">
        <v>0.3784722222222222</v>
      </c>
      <c r="C85" s="13" t="s">
        <v>3316</v>
      </c>
      <c r="D85" s="13" t="s">
        <v>26</v>
      </c>
      <c r="E85" s="11">
        <v>0.37777777777777777</v>
      </c>
      <c r="F85" s="13" t="s">
        <v>29</v>
      </c>
      <c r="G85" s="10">
        <v>42535.0</v>
      </c>
      <c r="H85" s="12">
        <v>42535.0</v>
      </c>
      <c r="I85" s="11">
        <v>0.5097222222222222</v>
      </c>
      <c r="J85" s="14"/>
      <c r="K85" s="13" t="s">
        <v>33</v>
      </c>
      <c r="L85" s="13" t="s">
        <v>5430</v>
      </c>
      <c r="M85" s="13" t="s">
        <v>4186</v>
      </c>
      <c r="N85" s="13" t="s">
        <v>5431</v>
      </c>
      <c r="O85" s="13">
        <v>1.0</v>
      </c>
      <c r="P85" s="13" t="s">
        <v>5432</v>
      </c>
      <c r="Q85" s="13" t="s">
        <v>5434</v>
      </c>
      <c r="R85" s="13">
        <v>63807.0</v>
      </c>
      <c r="S85" s="14"/>
      <c r="T85" s="14"/>
      <c r="U85" s="13">
        <v>25968.0</v>
      </c>
      <c r="V85" s="93">
        <v>42536.0</v>
      </c>
      <c r="Y85">
        <f t="shared" si="3"/>
        <v>0</v>
      </c>
    </row>
    <row r="86">
      <c r="A86" s="10">
        <v>42535.0</v>
      </c>
      <c r="B86" s="11">
        <v>0.3784722222222222</v>
      </c>
      <c r="C86" s="13" t="s">
        <v>3316</v>
      </c>
      <c r="D86" s="13" t="s">
        <v>26</v>
      </c>
      <c r="E86" s="11">
        <v>0.37777777777777777</v>
      </c>
      <c r="F86" s="13" t="s">
        <v>29</v>
      </c>
      <c r="G86" s="10">
        <v>42538.0</v>
      </c>
      <c r="H86" s="12">
        <v>42542.0</v>
      </c>
      <c r="I86" s="11">
        <v>0.7347222222222223</v>
      </c>
      <c r="J86" s="14"/>
      <c r="K86" s="13" t="s">
        <v>5393</v>
      </c>
      <c r="L86" s="13" t="s">
        <v>5438</v>
      </c>
      <c r="M86" s="13" t="s">
        <v>92</v>
      </c>
      <c r="N86" s="13" t="s">
        <v>5439</v>
      </c>
      <c r="O86" s="13">
        <v>1.0</v>
      </c>
      <c r="P86" s="13" t="s">
        <v>5441</v>
      </c>
      <c r="Q86" s="14"/>
      <c r="R86" s="13">
        <v>118704.0</v>
      </c>
      <c r="S86" s="14"/>
      <c r="T86" s="14"/>
      <c r="U86" s="13">
        <v>26053.0</v>
      </c>
      <c r="V86" s="93">
        <v>42543.0</v>
      </c>
      <c r="Y86">
        <f t="shared" si="3"/>
        <v>4</v>
      </c>
    </row>
    <row r="87">
      <c r="A87" s="10">
        <v>42535.0</v>
      </c>
      <c r="B87" s="11">
        <v>0.43125</v>
      </c>
      <c r="C87" s="13" t="s">
        <v>3316</v>
      </c>
      <c r="D87" s="13" t="s">
        <v>26</v>
      </c>
      <c r="E87" s="11">
        <v>0.43125</v>
      </c>
      <c r="F87" s="13" t="s">
        <v>29</v>
      </c>
      <c r="G87" s="10">
        <v>42538.0</v>
      </c>
      <c r="H87" s="12">
        <v>42537.0</v>
      </c>
      <c r="I87" s="11">
        <v>0.6916666666666667</v>
      </c>
      <c r="J87" s="14"/>
      <c r="K87" s="13" t="s">
        <v>33</v>
      </c>
      <c r="L87" s="13" t="s">
        <v>5450</v>
      </c>
      <c r="M87" s="13" t="s">
        <v>39</v>
      </c>
      <c r="N87" s="13" t="s">
        <v>5452</v>
      </c>
      <c r="O87" s="13">
        <v>1.0</v>
      </c>
      <c r="P87" s="13" t="s">
        <v>5453</v>
      </c>
      <c r="Q87" s="13" t="s">
        <v>5455</v>
      </c>
      <c r="R87" s="13" t="s">
        <v>5456</v>
      </c>
      <c r="S87" s="14"/>
      <c r="T87" s="14"/>
      <c r="U87" s="13">
        <v>26004.0</v>
      </c>
      <c r="V87" s="93">
        <v>42538.0</v>
      </c>
      <c r="Y87">
        <f t="shared" si="3"/>
        <v>-1</v>
      </c>
    </row>
    <row r="88">
      <c r="A88" s="10">
        <v>42535.0</v>
      </c>
      <c r="B88" s="11">
        <v>0.43125</v>
      </c>
      <c r="C88" s="13" t="s">
        <v>3316</v>
      </c>
      <c r="D88" s="13" t="s">
        <v>26</v>
      </c>
      <c r="E88" s="11">
        <v>0.43125</v>
      </c>
      <c r="F88" s="13" t="s">
        <v>29</v>
      </c>
      <c r="G88" s="10">
        <v>42535.0</v>
      </c>
      <c r="H88" s="18">
        <v>42535.0</v>
      </c>
      <c r="I88" s="11">
        <v>0.6402777777777777</v>
      </c>
      <c r="J88" s="14"/>
      <c r="K88" s="13" t="s">
        <v>5458</v>
      </c>
      <c r="L88" s="13" t="s">
        <v>5460</v>
      </c>
      <c r="M88" s="13" t="s">
        <v>39</v>
      </c>
      <c r="N88" s="13" t="s">
        <v>5463</v>
      </c>
      <c r="O88" s="13">
        <v>1.0</v>
      </c>
      <c r="P88" s="13" t="s">
        <v>5466</v>
      </c>
      <c r="Q88" s="13" t="s">
        <v>5467</v>
      </c>
      <c r="R88" s="13" t="s">
        <v>5468</v>
      </c>
      <c r="S88" s="14"/>
      <c r="T88" s="14"/>
      <c r="U88" s="13">
        <v>25969.0</v>
      </c>
      <c r="V88" s="93">
        <v>42536.0</v>
      </c>
      <c r="Y88">
        <f t="shared" si="3"/>
        <v>0</v>
      </c>
    </row>
    <row r="89">
      <c r="A89" s="10">
        <v>42535.0</v>
      </c>
      <c r="B89" s="11">
        <v>0.43125</v>
      </c>
      <c r="C89" s="13" t="s">
        <v>3316</v>
      </c>
      <c r="D89" s="13" t="s">
        <v>26</v>
      </c>
      <c r="E89" s="11">
        <v>0.43125</v>
      </c>
      <c r="F89" s="13" t="s">
        <v>29</v>
      </c>
      <c r="G89" s="10">
        <v>42535.0</v>
      </c>
      <c r="H89" s="12">
        <v>42535.0</v>
      </c>
      <c r="I89" s="11">
        <v>0.5479166666666667</v>
      </c>
      <c r="J89" s="14"/>
      <c r="K89" s="13" t="s">
        <v>5470</v>
      </c>
      <c r="L89" s="13" t="s">
        <v>5472</v>
      </c>
      <c r="M89" s="13" t="s">
        <v>39</v>
      </c>
      <c r="N89" s="13" t="s">
        <v>5474</v>
      </c>
      <c r="O89" s="13">
        <v>1.0</v>
      </c>
      <c r="P89" s="13" t="s">
        <v>377</v>
      </c>
      <c r="Q89" s="14"/>
      <c r="R89" s="14"/>
      <c r="S89" s="14"/>
      <c r="T89" s="14"/>
      <c r="U89" s="13">
        <v>25970.0</v>
      </c>
      <c r="V89" s="93">
        <v>42536.0</v>
      </c>
      <c r="Y89">
        <f t="shared" si="3"/>
        <v>0</v>
      </c>
    </row>
    <row r="90">
      <c r="A90" s="10">
        <v>42535.0</v>
      </c>
      <c r="B90" s="11">
        <v>0.43125</v>
      </c>
      <c r="C90" s="13" t="s">
        <v>3316</v>
      </c>
      <c r="D90" s="13" t="s">
        <v>26</v>
      </c>
      <c r="E90" s="11">
        <v>0.43125</v>
      </c>
      <c r="F90" s="13" t="s">
        <v>29</v>
      </c>
      <c r="G90" s="10">
        <v>42536.0</v>
      </c>
      <c r="H90" s="12">
        <v>42536.0</v>
      </c>
      <c r="I90" s="11">
        <v>0.5708333333333333</v>
      </c>
      <c r="J90" s="14"/>
      <c r="K90" s="13" t="s">
        <v>33</v>
      </c>
      <c r="L90" s="13" t="s">
        <v>5480</v>
      </c>
      <c r="M90" s="13" t="s">
        <v>4186</v>
      </c>
      <c r="N90" s="13" t="s">
        <v>5481</v>
      </c>
      <c r="O90" s="13">
        <v>1.0</v>
      </c>
      <c r="P90" s="13" t="s">
        <v>5482</v>
      </c>
      <c r="Q90" s="13" t="s">
        <v>5484</v>
      </c>
      <c r="R90" s="13">
        <v>63807.0</v>
      </c>
      <c r="S90" s="14"/>
      <c r="T90" s="14"/>
      <c r="U90" s="13">
        <v>25979.0</v>
      </c>
      <c r="V90" s="93">
        <v>42537.0</v>
      </c>
      <c r="Y90">
        <f t="shared" si="3"/>
        <v>0</v>
      </c>
    </row>
    <row r="91">
      <c r="A91" s="10" t="s">
        <v>5489</v>
      </c>
      <c r="B91" s="11">
        <v>0.43125</v>
      </c>
      <c r="C91" s="13" t="s">
        <v>3316</v>
      </c>
      <c r="D91" s="13" t="s">
        <v>26</v>
      </c>
      <c r="E91" s="11">
        <v>0.43125</v>
      </c>
      <c r="F91" s="13" t="s">
        <v>29</v>
      </c>
      <c r="G91" s="10">
        <v>42538.0</v>
      </c>
      <c r="H91" s="12">
        <v>42535.0</v>
      </c>
      <c r="I91" s="11">
        <v>0.8666666666666667</v>
      </c>
      <c r="J91" s="14"/>
      <c r="K91" s="13" t="s">
        <v>5494</v>
      </c>
      <c r="L91" s="13" t="s">
        <v>5496</v>
      </c>
      <c r="M91" s="13" t="s">
        <v>4783</v>
      </c>
      <c r="N91" s="13" t="s">
        <v>5497</v>
      </c>
      <c r="O91" s="13">
        <v>1.0</v>
      </c>
      <c r="P91" s="13" t="s">
        <v>5498</v>
      </c>
      <c r="Q91" s="14"/>
      <c r="R91" s="14"/>
      <c r="S91" s="14"/>
      <c r="T91" s="14"/>
      <c r="U91" s="13">
        <v>25971.0</v>
      </c>
      <c r="V91" s="93">
        <v>42536.0</v>
      </c>
      <c r="Y91">
        <f t="shared" si="3"/>
        <v>-3</v>
      </c>
    </row>
    <row r="92">
      <c r="A92" s="10">
        <v>42535.0</v>
      </c>
      <c r="B92" s="11">
        <v>0.4875</v>
      </c>
      <c r="C92" s="13" t="s">
        <v>3316</v>
      </c>
      <c r="D92" s="13" t="s">
        <v>26</v>
      </c>
      <c r="E92" s="11">
        <v>0.4875</v>
      </c>
      <c r="F92" s="13" t="s">
        <v>29</v>
      </c>
      <c r="G92" s="10">
        <v>42538.0</v>
      </c>
      <c r="H92" s="12">
        <v>42542.0</v>
      </c>
      <c r="I92" s="11">
        <v>0.5576388888888889</v>
      </c>
      <c r="J92" s="14"/>
      <c r="K92" s="13" t="s">
        <v>894</v>
      </c>
      <c r="L92" s="13" t="s">
        <v>5502</v>
      </c>
      <c r="M92" s="13" t="s">
        <v>5503</v>
      </c>
      <c r="N92" s="13" t="s">
        <v>2361</v>
      </c>
      <c r="O92" s="13">
        <v>1.0</v>
      </c>
      <c r="P92" s="13" t="s">
        <v>5504</v>
      </c>
      <c r="Q92" s="13" t="s">
        <v>5505</v>
      </c>
      <c r="R92" s="14"/>
      <c r="S92" s="14"/>
      <c r="T92" s="14"/>
      <c r="U92" s="13">
        <v>26052.0</v>
      </c>
      <c r="V92" s="93">
        <v>42543.0</v>
      </c>
      <c r="Y92">
        <f t="shared" si="3"/>
        <v>4</v>
      </c>
    </row>
    <row r="93">
      <c r="A93" s="10">
        <v>42516.0</v>
      </c>
      <c r="B93" s="11">
        <v>0.5479166666666667</v>
      </c>
      <c r="C93" s="13" t="s">
        <v>3316</v>
      </c>
      <c r="D93" s="13" t="s">
        <v>26</v>
      </c>
      <c r="E93" s="11">
        <v>0.5479166666666667</v>
      </c>
      <c r="F93" s="13" t="s">
        <v>5506</v>
      </c>
      <c r="G93" s="10">
        <v>42541.0</v>
      </c>
      <c r="H93" s="18">
        <v>42539.0</v>
      </c>
      <c r="I93" s="11">
        <v>0.5729166666666666</v>
      </c>
      <c r="J93" s="14"/>
      <c r="K93" s="13" t="s">
        <v>5508</v>
      </c>
      <c r="L93" s="13" t="s">
        <v>5510</v>
      </c>
      <c r="M93" s="13" t="s">
        <v>5511</v>
      </c>
      <c r="N93" s="13" t="s">
        <v>5513</v>
      </c>
      <c r="O93" s="13">
        <v>1.0</v>
      </c>
      <c r="P93" s="13" t="s">
        <v>5515</v>
      </c>
      <c r="Q93" s="13" t="s">
        <v>5518</v>
      </c>
      <c r="R93" s="14"/>
      <c r="S93" s="14"/>
      <c r="T93" s="14"/>
      <c r="U93" s="13">
        <v>25857.0</v>
      </c>
      <c r="V93" s="10">
        <v>42521.0</v>
      </c>
      <c r="Y93">
        <f t="shared" si="3"/>
        <v>-2</v>
      </c>
    </row>
    <row r="94">
      <c r="A94" s="10">
        <v>42536.0</v>
      </c>
      <c r="B94" s="11">
        <v>0.44166666666666665</v>
      </c>
      <c r="C94" s="13" t="s">
        <v>3316</v>
      </c>
      <c r="D94" s="13" t="s">
        <v>26</v>
      </c>
      <c r="E94" s="11">
        <v>0.44166666666666665</v>
      </c>
      <c r="F94" s="13" t="s">
        <v>29</v>
      </c>
      <c r="G94" s="10">
        <v>42538.0</v>
      </c>
      <c r="H94" s="12">
        <v>42537.0</v>
      </c>
      <c r="I94" s="11">
        <v>0.5715277777777777</v>
      </c>
      <c r="J94" s="14"/>
      <c r="K94" s="13" t="s">
        <v>5085</v>
      </c>
      <c r="L94" s="13" t="s">
        <v>5519</v>
      </c>
      <c r="M94" s="13" t="s">
        <v>2733</v>
      </c>
      <c r="N94" s="13" t="s">
        <v>5521</v>
      </c>
      <c r="O94" s="13">
        <v>1.0</v>
      </c>
      <c r="P94" s="13" t="s">
        <v>57</v>
      </c>
      <c r="Q94" s="14"/>
      <c r="R94" s="14"/>
      <c r="S94" s="14"/>
      <c r="T94" s="14"/>
      <c r="U94" s="13">
        <v>26134.0</v>
      </c>
      <c r="V94" s="93">
        <v>42551.0</v>
      </c>
      <c r="Y94">
        <f t="shared" si="3"/>
        <v>-1</v>
      </c>
    </row>
    <row r="95">
      <c r="A95" s="10">
        <v>42537.0</v>
      </c>
      <c r="B95" s="11">
        <v>0.3590277777777778</v>
      </c>
      <c r="C95" s="13" t="s">
        <v>24</v>
      </c>
      <c r="D95" s="13" t="s">
        <v>26</v>
      </c>
      <c r="E95" s="11">
        <v>0.3590277777777778</v>
      </c>
      <c r="F95" s="13" t="s">
        <v>203</v>
      </c>
      <c r="G95" s="10">
        <v>42537.0</v>
      </c>
      <c r="H95" s="12">
        <v>42537.0</v>
      </c>
      <c r="I95" s="11">
        <v>0.4875</v>
      </c>
      <c r="J95" s="14"/>
      <c r="K95" s="13" t="s">
        <v>33</v>
      </c>
      <c r="L95" s="13" t="s">
        <v>5526</v>
      </c>
      <c r="M95" s="13" t="s">
        <v>92</v>
      </c>
      <c r="N95" s="13" t="s">
        <v>5528</v>
      </c>
      <c r="O95" s="13">
        <v>1.0</v>
      </c>
      <c r="P95" s="13" t="s">
        <v>1077</v>
      </c>
      <c r="Q95" s="14"/>
      <c r="R95" s="14"/>
      <c r="S95" s="14"/>
      <c r="T95" s="14"/>
      <c r="U95" s="13">
        <v>26003.0</v>
      </c>
      <c r="V95" s="93">
        <v>42538.0</v>
      </c>
      <c r="Y95">
        <f t="shared" si="3"/>
        <v>0</v>
      </c>
    </row>
    <row r="96">
      <c r="A96" s="10">
        <v>42537.0</v>
      </c>
      <c r="B96" s="11">
        <v>0.3590277777777778</v>
      </c>
      <c r="C96" s="13" t="s">
        <v>24</v>
      </c>
      <c r="D96" s="13" t="s">
        <v>26</v>
      </c>
      <c r="E96" s="11">
        <v>0.3590277777777778</v>
      </c>
      <c r="F96" s="13" t="s">
        <v>203</v>
      </c>
      <c r="G96" s="10">
        <v>42543.0</v>
      </c>
      <c r="H96" s="12">
        <v>42543.0</v>
      </c>
      <c r="I96" s="11">
        <v>0.7444444444444445</v>
      </c>
      <c r="J96" s="14"/>
      <c r="K96" s="13" t="s">
        <v>33</v>
      </c>
      <c r="L96" s="13" t="s">
        <v>5533</v>
      </c>
      <c r="M96" s="13" t="s">
        <v>92</v>
      </c>
      <c r="N96" s="13" t="s">
        <v>5534</v>
      </c>
      <c r="O96" s="13">
        <v>1.0</v>
      </c>
      <c r="P96" s="13" t="s">
        <v>5536</v>
      </c>
      <c r="Q96" s="14"/>
      <c r="R96" s="14"/>
      <c r="S96" s="14"/>
      <c r="T96" s="14"/>
      <c r="U96" s="13">
        <v>26060.0</v>
      </c>
      <c r="V96" s="93">
        <v>42544.0</v>
      </c>
      <c r="Y96">
        <f t="shared" si="3"/>
        <v>0</v>
      </c>
    </row>
    <row r="97">
      <c r="A97" s="10">
        <v>42537.0</v>
      </c>
      <c r="B97" s="11">
        <v>0.45416666666666666</v>
      </c>
      <c r="C97" s="13" t="s">
        <v>3316</v>
      </c>
      <c r="D97" s="13" t="s">
        <v>26</v>
      </c>
      <c r="E97" s="11">
        <v>0.45416666666666666</v>
      </c>
      <c r="F97" s="13" t="s">
        <v>29</v>
      </c>
      <c r="G97" s="10">
        <v>42537.0</v>
      </c>
      <c r="H97" s="12">
        <v>42537.0</v>
      </c>
      <c r="I97" s="11">
        <v>0.6430555555555556</v>
      </c>
      <c r="J97" s="14"/>
      <c r="K97" s="13" t="s">
        <v>33</v>
      </c>
      <c r="L97" s="13" t="s">
        <v>5540</v>
      </c>
      <c r="M97" s="13" t="s">
        <v>39</v>
      </c>
      <c r="N97" s="13" t="s">
        <v>5541</v>
      </c>
      <c r="O97" s="13">
        <v>1.0</v>
      </c>
      <c r="P97" s="13" t="s">
        <v>5543</v>
      </c>
      <c r="Q97" s="13" t="s">
        <v>5544</v>
      </c>
      <c r="R97" s="13" t="s">
        <v>5546</v>
      </c>
      <c r="S97" s="14"/>
      <c r="T97" s="14"/>
      <c r="U97" s="13">
        <v>26001.0</v>
      </c>
      <c r="V97" s="93">
        <v>42538.0</v>
      </c>
      <c r="Y97">
        <f t="shared" si="3"/>
        <v>0</v>
      </c>
    </row>
    <row r="98">
      <c r="A98" s="54">
        <v>42537.0</v>
      </c>
      <c r="B98" s="11">
        <v>0.45416666666666666</v>
      </c>
      <c r="C98" s="13" t="s">
        <v>3316</v>
      </c>
      <c r="D98" s="13" t="s">
        <v>26</v>
      </c>
      <c r="E98" s="11">
        <v>0.45416666666666666</v>
      </c>
      <c r="F98" s="13" t="s">
        <v>29</v>
      </c>
      <c r="G98" s="10">
        <v>42537.0</v>
      </c>
      <c r="H98" s="12">
        <v>42537.0</v>
      </c>
      <c r="I98" s="11">
        <v>0.6430555555555556</v>
      </c>
      <c r="J98" s="14"/>
      <c r="K98" s="13" t="s">
        <v>33</v>
      </c>
      <c r="L98" s="13" t="s">
        <v>5549</v>
      </c>
      <c r="M98" s="13" t="s">
        <v>39</v>
      </c>
      <c r="N98" s="13" t="s">
        <v>5550</v>
      </c>
      <c r="O98" s="13">
        <v>1.0</v>
      </c>
      <c r="P98" s="13" t="s">
        <v>5551</v>
      </c>
      <c r="Q98" s="13" t="s">
        <v>5544</v>
      </c>
      <c r="R98" s="13" t="s">
        <v>5546</v>
      </c>
      <c r="S98" s="14"/>
      <c r="T98" s="14"/>
      <c r="U98" s="13">
        <v>26001.0</v>
      </c>
      <c r="V98" s="93">
        <v>42538.0</v>
      </c>
      <c r="Y98">
        <f t="shared" si="3"/>
        <v>0</v>
      </c>
    </row>
    <row r="99">
      <c r="A99" s="10">
        <v>42537.0</v>
      </c>
      <c r="B99" s="11">
        <v>0.46805555555555556</v>
      </c>
      <c r="C99" s="13" t="s">
        <v>3316</v>
      </c>
      <c r="D99" s="13" t="s">
        <v>26</v>
      </c>
      <c r="E99" s="11">
        <v>0.46805555555555556</v>
      </c>
      <c r="F99" s="13" t="s">
        <v>29</v>
      </c>
      <c r="G99" s="10">
        <v>42537.0</v>
      </c>
      <c r="H99" s="12">
        <v>42537.0</v>
      </c>
      <c r="I99" s="11">
        <v>0.5791666666666667</v>
      </c>
      <c r="J99" s="14"/>
      <c r="K99" s="13" t="s">
        <v>33</v>
      </c>
      <c r="L99" s="13" t="s">
        <v>5556</v>
      </c>
      <c r="M99" s="13" t="s">
        <v>4816</v>
      </c>
      <c r="N99" s="13" t="s">
        <v>5557</v>
      </c>
      <c r="O99" s="13">
        <v>1.0</v>
      </c>
      <c r="P99" s="13" t="s">
        <v>5558</v>
      </c>
      <c r="Q99" s="14"/>
      <c r="R99" s="13">
        <v>60195.0</v>
      </c>
      <c r="S99" s="14"/>
      <c r="T99" s="14"/>
      <c r="U99" s="13">
        <v>26002.0</v>
      </c>
      <c r="V99" s="93">
        <v>42538.0</v>
      </c>
      <c r="Y99">
        <f t="shared" si="3"/>
        <v>0</v>
      </c>
    </row>
    <row r="100">
      <c r="A100" s="10">
        <v>42537.0</v>
      </c>
      <c r="B100" s="11">
        <v>0.4875</v>
      </c>
      <c r="C100" s="13" t="s">
        <v>3316</v>
      </c>
      <c r="D100" s="13" t="s">
        <v>26</v>
      </c>
      <c r="E100" s="11">
        <v>0.46805555555555556</v>
      </c>
      <c r="F100" s="13" t="s">
        <v>29</v>
      </c>
      <c r="G100" s="10">
        <v>42538.0</v>
      </c>
      <c r="H100" s="12">
        <v>42538.0</v>
      </c>
      <c r="I100" s="11">
        <v>0.5694444444444444</v>
      </c>
      <c r="J100" s="14"/>
      <c r="K100" s="13" t="s">
        <v>87</v>
      </c>
      <c r="L100" s="13" t="s">
        <v>5565</v>
      </c>
      <c r="M100" s="13" t="s">
        <v>2733</v>
      </c>
      <c r="N100" s="13" t="s">
        <v>5566</v>
      </c>
      <c r="O100" s="13">
        <v>1.0</v>
      </c>
      <c r="P100" s="13" t="s">
        <v>57</v>
      </c>
      <c r="Q100" s="13" t="s">
        <v>5567</v>
      </c>
      <c r="R100" s="14"/>
      <c r="S100" s="14"/>
      <c r="T100" s="14"/>
      <c r="U100" s="13">
        <v>26134.0</v>
      </c>
      <c r="V100" s="93">
        <v>42551.0</v>
      </c>
      <c r="Y100">
        <f t="shared" si="3"/>
        <v>0</v>
      </c>
    </row>
    <row r="101">
      <c r="A101" s="10">
        <v>42537.0</v>
      </c>
      <c r="B101" s="11">
        <v>0.4875</v>
      </c>
      <c r="C101" s="13" t="s">
        <v>3316</v>
      </c>
      <c r="D101" s="13" t="s">
        <v>26</v>
      </c>
      <c r="E101" s="11">
        <v>0.46805555555555556</v>
      </c>
      <c r="F101" s="13" t="s">
        <v>29</v>
      </c>
      <c r="G101" s="10">
        <v>42538.0</v>
      </c>
      <c r="H101" s="12">
        <v>42538.0</v>
      </c>
      <c r="I101" s="11">
        <v>0.5694444444444444</v>
      </c>
      <c r="J101" s="14"/>
      <c r="K101" s="13" t="s">
        <v>87</v>
      </c>
      <c r="L101" s="13" t="s">
        <v>5573</v>
      </c>
      <c r="M101" s="13" t="s">
        <v>55</v>
      </c>
      <c r="N101" s="13" t="s">
        <v>5574</v>
      </c>
      <c r="O101" s="13">
        <v>1.0</v>
      </c>
      <c r="P101" s="13" t="s">
        <v>57</v>
      </c>
      <c r="Q101" s="13" t="s">
        <v>5567</v>
      </c>
      <c r="R101" s="14"/>
      <c r="S101" s="14"/>
      <c r="T101" s="14"/>
      <c r="U101" s="13">
        <v>26033.0</v>
      </c>
      <c r="V101" s="93">
        <v>42541.0</v>
      </c>
      <c r="Y101">
        <f t="shared" si="3"/>
        <v>0</v>
      </c>
    </row>
    <row r="102">
      <c r="A102" s="10">
        <v>42537.0</v>
      </c>
      <c r="B102" s="11">
        <v>0.4965277777777778</v>
      </c>
      <c r="C102" s="13" t="s">
        <v>3316</v>
      </c>
      <c r="D102" s="13" t="s">
        <v>26</v>
      </c>
      <c r="E102" s="11">
        <v>0.4965277777777778</v>
      </c>
      <c r="F102" s="13" t="s">
        <v>29</v>
      </c>
      <c r="G102" s="10">
        <v>42538.0</v>
      </c>
      <c r="H102" s="18">
        <v>42538.0</v>
      </c>
      <c r="I102" s="11">
        <v>0.63125</v>
      </c>
      <c r="J102" s="14"/>
      <c r="K102" s="13" t="s">
        <v>33</v>
      </c>
      <c r="L102" s="13" t="s">
        <v>5579</v>
      </c>
      <c r="M102" s="13" t="s">
        <v>4186</v>
      </c>
      <c r="N102" s="13" t="s">
        <v>5580</v>
      </c>
      <c r="O102" s="13">
        <v>1.0</v>
      </c>
      <c r="P102" s="13" t="s">
        <v>5581</v>
      </c>
      <c r="Q102" s="13" t="s">
        <v>5582</v>
      </c>
      <c r="R102" s="13">
        <v>63807.0</v>
      </c>
      <c r="S102" s="14"/>
      <c r="T102" s="14"/>
      <c r="U102" s="13">
        <v>26035.0</v>
      </c>
      <c r="V102" s="93">
        <v>42541.0</v>
      </c>
      <c r="Y102">
        <f t="shared" si="3"/>
        <v>0</v>
      </c>
    </row>
    <row r="103">
      <c r="A103" s="10">
        <v>42537.0</v>
      </c>
      <c r="B103" s="11">
        <v>0.5090277777777777</v>
      </c>
      <c r="C103" s="13" t="s">
        <v>3316</v>
      </c>
      <c r="D103" s="13" t="s">
        <v>26</v>
      </c>
      <c r="E103" s="11">
        <v>0.5090277777777777</v>
      </c>
      <c r="F103" s="13" t="s">
        <v>29</v>
      </c>
      <c r="G103" s="10">
        <v>42542.0</v>
      </c>
      <c r="H103" s="12">
        <v>42536.0</v>
      </c>
      <c r="I103" s="11">
        <v>0.5708333333333333</v>
      </c>
      <c r="J103" s="14"/>
      <c r="K103" s="13" t="s">
        <v>33</v>
      </c>
      <c r="L103" s="13" t="s">
        <v>5587</v>
      </c>
      <c r="M103" s="13" t="s">
        <v>4186</v>
      </c>
      <c r="N103" s="13" t="s">
        <v>5590</v>
      </c>
      <c r="O103" s="13">
        <v>1.0</v>
      </c>
      <c r="P103" s="13" t="s">
        <v>5592</v>
      </c>
      <c r="Q103" s="13" t="s">
        <v>5593</v>
      </c>
      <c r="R103" s="13">
        <v>63807.0</v>
      </c>
      <c r="S103" s="14"/>
      <c r="T103" s="14"/>
      <c r="U103" s="13">
        <v>26035.0</v>
      </c>
      <c r="V103" s="93">
        <v>42541.0</v>
      </c>
      <c r="Y103">
        <f t="shared" si="3"/>
        <v>-6</v>
      </c>
    </row>
    <row r="104">
      <c r="A104" s="10">
        <v>42537.0</v>
      </c>
      <c r="B104" s="11">
        <v>0.5090277777777777</v>
      </c>
      <c r="C104" s="13" t="s">
        <v>3316</v>
      </c>
      <c r="D104" s="13" t="s">
        <v>26</v>
      </c>
      <c r="E104" s="11">
        <v>0.5090277777777777</v>
      </c>
      <c r="F104" s="13" t="s">
        <v>29</v>
      </c>
      <c r="G104" s="10">
        <v>42542.0</v>
      </c>
      <c r="H104" s="18">
        <v>42558.0</v>
      </c>
      <c r="I104" s="11">
        <v>0.6888888888888889</v>
      </c>
      <c r="J104" s="14"/>
      <c r="K104" s="13" t="s">
        <v>33</v>
      </c>
      <c r="L104" s="13" t="s">
        <v>5598</v>
      </c>
      <c r="M104" s="13" t="s">
        <v>4186</v>
      </c>
      <c r="N104" s="13" t="s">
        <v>5600</v>
      </c>
      <c r="O104" s="13">
        <v>1.0</v>
      </c>
      <c r="P104" s="13" t="s">
        <v>5602</v>
      </c>
      <c r="Q104" s="13" t="s">
        <v>5603</v>
      </c>
      <c r="R104" s="13">
        <v>63807.0</v>
      </c>
      <c r="S104" s="14"/>
      <c r="T104" s="14"/>
      <c r="U104" s="13">
        <v>26035.0</v>
      </c>
      <c r="V104" s="93">
        <v>42541.0</v>
      </c>
      <c r="Y104">
        <f t="shared" si="3"/>
        <v>16</v>
      </c>
    </row>
    <row r="105">
      <c r="A105" s="10">
        <v>42537.0</v>
      </c>
      <c r="B105" s="11">
        <v>0.5090277777777777</v>
      </c>
      <c r="C105" s="13" t="s">
        <v>3316</v>
      </c>
      <c r="D105" s="13" t="s">
        <v>26</v>
      </c>
      <c r="E105" s="11">
        <v>0.5090277777777777</v>
      </c>
      <c r="F105" s="13" t="s">
        <v>29</v>
      </c>
      <c r="G105" s="10">
        <v>42542.0</v>
      </c>
      <c r="H105" s="18">
        <v>42538.0</v>
      </c>
      <c r="I105" s="11">
        <v>0.6833333333333333</v>
      </c>
      <c r="J105" s="14"/>
      <c r="K105" s="13" t="s">
        <v>33</v>
      </c>
      <c r="L105" s="13" t="s">
        <v>5605</v>
      </c>
      <c r="M105" s="13" t="s">
        <v>4186</v>
      </c>
      <c r="N105" s="13" t="s">
        <v>5606</v>
      </c>
      <c r="O105" s="13">
        <v>1.0</v>
      </c>
      <c r="P105" s="13" t="s">
        <v>4921</v>
      </c>
      <c r="Q105" s="13" t="s">
        <v>5608</v>
      </c>
      <c r="R105" s="13">
        <v>63807.0</v>
      </c>
      <c r="S105" s="14"/>
      <c r="T105" s="14"/>
      <c r="U105" s="13">
        <v>26035.0</v>
      </c>
      <c r="V105" s="93">
        <v>42541.0</v>
      </c>
      <c r="Y105">
        <f t="shared" si="3"/>
        <v>-4</v>
      </c>
    </row>
    <row r="106">
      <c r="A106" s="10">
        <v>42537.0</v>
      </c>
      <c r="B106" s="11">
        <v>0.5090277777777777</v>
      </c>
      <c r="C106" s="13" t="s">
        <v>3316</v>
      </c>
      <c r="D106" s="13" t="s">
        <v>26</v>
      </c>
      <c r="E106" s="11">
        <v>0.5090277777777777</v>
      </c>
      <c r="F106" s="13" t="s">
        <v>29</v>
      </c>
      <c r="G106" s="10">
        <v>42542.0</v>
      </c>
      <c r="H106" s="18">
        <v>42538.0</v>
      </c>
      <c r="I106" s="11">
        <v>0.6833333333333333</v>
      </c>
      <c r="J106" s="14"/>
      <c r="K106" s="13" t="s">
        <v>33</v>
      </c>
      <c r="L106" s="13" t="s">
        <v>5611</v>
      </c>
      <c r="M106" s="13" t="s">
        <v>4186</v>
      </c>
      <c r="N106" s="13" t="s">
        <v>5612</v>
      </c>
      <c r="O106" s="13">
        <v>1.0</v>
      </c>
      <c r="P106" s="13" t="s">
        <v>5613</v>
      </c>
      <c r="Q106" s="13" t="s">
        <v>5614</v>
      </c>
      <c r="R106" s="13">
        <v>63807.0</v>
      </c>
      <c r="S106" s="14"/>
      <c r="T106" s="14"/>
      <c r="U106" s="13">
        <v>26035.0</v>
      </c>
      <c r="V106" s="93">
        <v>42541.0</v>
      </c>
      <c r="Y106">
        <f t="shared" si="3"/>
        <v>-4</v>
      </c>
    </row>
    <row r="107">
      <c r="A107" s="10">
        <v>42537.0</v>
      </c>
      <c r="B107" s="11">
        <v>0.5277777777777778</v>
      </c>
      <c r="C107" s="13" t="s">
        <v>3316</v>
      </c>
      <c r="D107" s="13" t="s">
        <v>26</v>
      </c>
      <c r="E107" s="11">
        <v>0.5277777777777778</v>
      </c>
      <c r="F107" s="13" t="s">
        <v>29</v>
      </c>
      <c r="G107" s="10">
        <v>42538.0</v>
      </c>
      <c r="H107" s="12">
        <v>42538.0</v>
      </c>
      <c r="I107" s="11">
        <v>0.7083333333333334</v>
      </c>
      <c r="J107" s="14"/>
      <c r="K107" s="13" t="s">
        <v>710</v>
      </c>
      <c r="L107" s="13" t="s">
        <v>5619</v>
      </c>
      <c r="M107" s="13" t="s">
        <v>4710</v>
      </c>
      <c r="N107" s="13" t="s">
        <v>5620</v>
      </c>
      <c r="O107" s="13">
        <v>1.0</v>
      </c>
      <c r="P107" s="13" t="s">
        <v>5621</v>
      </c>
      <c r="Q107" s="13" t="s">
        <v>5622</v>
      </c>
      <c r="R107" s="14"/>
      <c r="S107" s="14"/>
      <c r="T107" s="14"/>
      <c r="U107" s="13" t="s">
        <v>288</v>
      </c>
      <c r="V107" s="16" t="s">
        <v>288</v>
      </c>
      <c r="Y107">
        <f t="shared" si="3"/>
        <v>0</v>
      </c>
    </row>
    <row r="108">
      <c r="A108" s="10">
        <v>42537.0</v>
      </c>
      <c r="B108" s="11">
        <v>0.5277777777777778</v>
      </c>
      <c r="C108" s="13" t="s">
        <v>3316</v>
      </c>
      <c r="D108" s="13" t="s">
        <v>26</v>
      </c>
      <c r="E108" s="11">
        <v>0.5277777777777778</v>
      </c>
      <c r="F108" s="13" t="s">
        <v>29</v>
      </c>
      <c r="G108" s="10">
        <v>42538.0</v>
      </c>
      <c r="H108" s="12">
        <v>42538.0</v>
      </c>
      <c r="I108" s="11">
        <v>0.7083333333333334</v>
      </c>
      <c r="J108" s="14"/>
      <c r="K108" s="13" t="s">
        <v>710</v>
      </c>
      <c r="L108" s="13" t="s">
        <v>5626</v>
      </c>
      <c r="M108" s="13" t="s">
        <v>4710</v>
      </c>
      <c r="N108" s="13" t="s">
        <v>5627</v>
      </c>
      <c r="O108" s="13">
        <v>1.0</v>
      </c>
      <c r="P108" s="13" t="s">
        <v>5621</v>
      </c>
      <c r="Q108" s="13" t="s">
        <v>5622</v>
      </c>
      <c r="R108" s="14"/>
      <c r="S108" s="14"/>
      <c r="T108" s="14"/>
      <c r="U108" s="13" t="s">
        <v>288</v>
      </c>
      <c r="V108" s="16" t="s">
        <v>288</v>
      </c>
      <c r="Y108">
        <f t="shared" si="3"/>
        <v>0</v>
      </c>
    </row>
    <row r="109">
      <c r="A109" s="10">
        <v>42537.0</v>
      </c>
      <c r="B109" s="11">
        <v>0.5277777777777778</v>
      </c>
      <c r="C109" s="13" t="s">
        <v>3316</v>
      </c>
      <c r="D109" s="13" t="s">
        <v>26</v>
      </c>
      <c r="E109" s="11">
        <v>0.5277777777777778</v>
      </c>
      <c r="F109" s="13" t="s">
        <v>29</v>
      </c>
      <c r="G109" s="10">
        <v>42538.0</v>
      </c>
      <c r="H109" s="12">
        <v>42538.0</v>
      </c>
      <c r="I109" s="11">
        <v>0.7083333333333334</v>
      </c>
      <c r="J109" s="14"/>
      <c r="K109" s="13" t="s">
        <v>710</v>
      </c>
      <c r="L109" s="13" t="s">
        <v>5631</v>
      </c>
      <c r="M109" s="13" t="s">
        <v>4710</v>
      </c>
      <c r="N109" s="13" t="s">
        <v>5632</v>
      </c>
      <c r="O109" s="13">
        <v>1.0</v>
      </c>
      <c r="P109" s="13" t="s">
        <v>5621</v>
      </c>
      <c r="Q109" s="13" t="s">
        <v>5622</v>
      </c>
      <c r="R109" s="14"/>
      <c r="S109" s="14"/>
      <c r="T109" s="14"/>
      <c r="U109" s="13" t="s">
        <v>288</v>
      </c>
      <c r="V109" s="16" t="s">
        <v>288</v>
      </c>
      <c r="Y109">
        <f t="shared" si="3"/>
        <v>0</v>
      </c>
    </row>
    <row r="110">
      <c r="A110" s="13" t="s">
        <v>5636</v>
      </c>
      <c r="B110" s="11">
        <v>0.5423611111111111</v>
      </c>
      <c r="C110" s="13" t="s">
        <v>3316</v>
      </c>
      <c r="D110" s="13" t="s">
        <v>26</v>
      </c>
      <c r="E110" s="11">
        <v>0.5423611111111111</v>
      </c>
      <c r="F110" s="13" t="s">
        <v>29</v>
      </c>
      <c r="G110" s="10">
        <v>42545.0</v>
      </c>
      <c r="H110" s="12">
        <v>42541.0</v>
      </c>
      <c r="I110" s="11">
        <v>0.5583333333333333</v>
      </c>
      <c r="J110" s="14"/>
      <c r="K110" s="13" t="s">
        <v>5637</v>
      </c>
      <c r="L110" s="13" t="s">
        <v>5638</v>
      </c>
      <c r="M110" s="13" t="s">
        <v>4987</v>
      </c>
      <c r="N110" s="13" t="s">
        <v>5639</v>
      </c>
      <c r="O110" s="13">
        <v>1.0</v>
      </c>
      <c r="P110" s="13" t="s">
        <v>5640</v>
      </c>
      <c r="Q110" s="14"/>
      <c r="R110" s="14"/>
      <c r="S110" s="14"/>
      <c r="T110" s="14"/>
      <c r="U110" s="13" t="s">
        <v>288</v>
      </c>
      <c r="V110" s="16" t="s">
        <v>288</v>
      </c>
      <c r="Y110">
        <f t="shared" si="3"/>
        <v>-4</v>
      </c>
    </row>
    <row r="111">
      <c r="A111" s="10">
        <v>42537.0</v>
      </c>
      <c r="B111" s="11">
        <v>0.5423611111111111</v>
      </c>
      <c r="C111" s="13" t="s">
        <v>3316</v>
      </c>
      <c r="D111" s="13" t="s">
        <v>26</v>
      </c>
      <c r="E111" s="11">
        <v>0.5423611111111111</v>
      </c>
      <c r="F111" s="13" t="s">
        <v>29</v>
      </c>
      <c r="G111" s="10">
        <v>42545.0</v>
      </c>
      <c r="H111" s="12">
        <v>42541.0</v>
      </c>
      <c r="I111" s="11">
        <v>0.5583333333333333</v>
      </c>
      <c r="J111" s="14"/>
      <c r="K111" s="13" t="s">
        <v>5637</v>
      </c>
      <c r="L111" s="13" t="s">
        <v>5644</v>
      </c>
      <c r="M111" s="13" t="s">
        <v>4987</v>
      </c>
      <c r="N111" s="13" t="s">
        <v>5645</v>
      </c>
      <c r="O111" s="13">
        <v>1.0</v>
      </c>
      <c r="P111" s="13" t="s">
        <v>5640</v>
      </c>
      <c r="Q111" s="14"/>
      <c r="R111" s="14"/>
      <c r="S111" s="14"/>
      <c r="T111" s="14"/>
      <c r="U111" s="13" t="s">
        <v>288</v>
      </c>
      <c r="V111" s="16" t="s">
        <v>288</v>
      </c>
      <c r="Y111">
        <f t="shared" si="3"/>
        <v>-4</v>
      </c>
    </row>
    <row r="112">
      <c r="A112" s="10">
        <v>42537.0</v>
      </c>
      <c r="B112" s="11">
        <v>0.5423611111111111</v>
      </c>
      <c r="C112" s="13" t="s">
        <v>3316</v>
      </c>
      <c r="D112" s="13" t="s">
        <v>26</v>
      </c>
      <c r="E112" s="11">
        <v>0.5423611111111111</v>
      </c>
      <c r="F112" s="13" t="s">
        <v>29</v>
      </c>
      <c r="G112" s="10">
        <v>42545.0</v>
      </c>
      <c r="H112" s="12">
        <v>42541.0</v>
      </c>
      <c r="I112" s="11">
        <v>0.5583333333333333</v>
      </c>
      <c r="J112" s="14"/>
      <c r="K112" s="13" t="s">
        <v>5637</v>
      </c>
      <c r="L112" s="13" t="s">
        <v>5647</v>
      </c>
      <c r="M112" s="13" t="s">
        <v>4987</v>
      </c>
      <c r="N112" s="13" t="s">
        <v>5648</v>
      </c>
      <c r="O112" s="13">
        <v>1.0</v>
      </c>
      <c r="P112" s="13" t="s">
        <v>5640</v>
      </c>
      <c r="Q112" s="14"/>
      <c r="R112" s="14"/>
      <c r="S112" s="14"/>
      <c r="T112" s="14"/>
      <c r="U112" s="13" t="s">
        <v>288</v>
      </c>
      <c r="V112" s="16" t="s">
        <v>288</v>
      </c>
      <c r="Y112">
        <f t="shared" si="3"/>
        <v>-4</v>
      </c>
    </row>
    <row r="113">
      <c r="A113" s="10">
        <v>42537.0</v>
      </c>
      <c r="B113" s="11">
        <v>0.5423611111111111</v>
      </c>
      <c r="C113" s="13" t="s">
        <v>3316</v>
      </c>
      <c r="D113" s="13" t="s">
        <v>26</v>
      </c>
      <c r="E113" s="11">
        <v>0.5423611111111111</v>
      </c>
      <c r="F113" s="13" t="s">
        <v>29</v>
      </c>
      <c r="G113" s="10">
        <v>42545.0</v>
      </c>
      <c r="H113" s="12">
        <v>42541.0</v>
      </c>
      <c r="I113" s="11">
        <v>0.5583333333333333</v>
      </c>
      <c r="J113" s="14"/>
      <c r="K113" s="13" t="s">
        <v>5637</v>
      </c>
      <c r="L113" s="13" t="s">
        <v>5653</v>
      </c>
      <c r="M113" s="13" t="s">
        <v>4987</v>
      </c>
      <c r="N113" s="13" t="s">
        <v>5654</v>
      </c>
      <c r="O113" s="13">
        <v>1.0</v>
      </c>
      <c r="P113" s="13" t="s">
        <v>5640</v>
      </c>
      <c r="Q113" s="14"/>
      <c r="R113" s="14"/>
      <c r="S113" s="14"/>
      <c r="T113" s="14"/>
      <c r="U113" s="13" t="s">
        <v>288</v>
      </c>
      <c r="V113" s="16" t="s">
        <v>288</v>
      </c>
      <c r="Y113">
        <f t="shared" si="3"/>
        <v>-4</v>
      </c>
    </row>
    <row r="114">
      <c r="A114" s="10">
        <v>42537.0</v>
      </c>
      <c r="B114" s="11">
        <v>0.5680555555555555</v>
      </c>
      <c r="C114" s="13" t="s">
        <v>24</v>
      </c>
      <c r="D114" s="13" t="s">
        <v>26</v>
      </c>
      <c r="E114" s="11">
        <v>0.5680555555555555</v>
      </c>
      <c r="F114" s="13" t="s">
        <v>24</v>
      </c>
      <c r="G114" s="45"/>
      <c r="H114" s="13" t="s">
        <v>2255</v>
      </c>
      <c r="I114" s="13" t="s">
        <v>2255</v>
      </c>
      <c r="J114" s="14"/>
      <c r="K114" s="13" t="s">
        <v>518</v>
      </c>
      <c r="L114" s="13" t="s">
        <v>5658</v>
      </c>
      <c r="M114" s="13" t="s">
        <v>5659</v>
      </c>
      <c r="N114" s="13" t="s">
        <v>5660</v>
      </c>
      <c r="O114" s="13">
        <v>1.0</v>
      </c>
      <c r="P114" s="13" t="s">
        <v>2254</v>
      </c>
      <c r="Q114" s="14"/>
      <c r="R114" s="14"/>
      <c r="S114" s="14"/>
      <c r="T114" s="14"/>
      <c r="U114" s="13" t="s">
        <v>86</v>
      </c>
      <c r="V114" s="101"/>
    </row>
    <row r="115">
      <c r="A115" s="10">
        <v>42537.0</v>
      </c>
      <c r="B115" s="11">
        <v>0.5680555555555555</v>
      </c>
      <c r="C115" s="13" t="s">
        <v>24</v>
      </c>
      <c r="D115" s="13" t="s">
        <v>26</v>
      </c>
      <c r="E115" s="11">
        <v>0.5680555555555555</v>
      </c>
      <c r="F115" s="13" t="s">
        <v>24</v>
      </c>
      <c r="G115" s="45"/>
      <c r="H115" s="13" t="s">
        <v>2255</v>
      </c>
      <c r="I115" s="13" t="s">
        <v>2255</v>
      </c>
      <c r="J115" s="14"/>
      <c r="K115" s="13" t="s">
        <v>518</v>
      </c>
      <c r="L115" s="13" t="s">
        <v>5662</v>
      </c>
      <c r="M115" s="13" t="s">
        <v>5659</v>
      </c>
      <c r="N115" s="13" t="s">
        <v>5664</v>
      </c>
      <c r="O115" s="13">
        <v>1.0</v>
      </c>
      <c r="P115" s="13" t="s">
        <v>2254</v>
      </c>
      <c r="Q115" s="14"/>
      <c r="R115" s="14"/>
      <c r="S115" s="14"/>
      <c r="T115" s="14"/>
      <c r="U115" s="13" t="s">
        <v>86</v>
      </c>
      <c r="V115" s="101"/>
    </row>
    <row r="116">
      <c r="A116" s="10">
        <v>42537.0</v>
      </c>
      <c r="B116" s="11">
        <v>0.5680555555555555</v>
      </c>
      <c r="C116" s="13" t="s">
        <v>24</v>
      </c>
      <c r="D116" s="13" t="s">
        <v>26</v>
      </c>
      <c r="E116" s="11">
        <v>0.5680555555555555</v>
      </c>
      <c r="F116" s="13" t="s">
        <v>24</v>
      </c>
      <c r="G116" s="45"/>
      <c r="H116" s="13" t="s">
        <v>2255</v>
      </c>
      <c r="I116" s="13" t="s">
        <v>2255</v>
      </c>
      <c r="J116" s="14"/>
      <c r="K116" s="13" t="s">
        <v>518</v>
      </c>
      <c r="L116" s="13" t="s">
        <v>5666</v>
      </c>
      <c r="M116" s="13" t="s">
        <v>5659</v>
      </c>
      <c r="N116" s="13" t="s">
        <v>5668</v>
      </c>
      <c r="O116" s="13">
        <v>1.0</v>
      </c>
      <c r="P116" s="13" t="s">
        <v>2254</v>
      </c>
      <c r="Q116" s="14"/>
      <c r="R116" s="14"/>
      <c r="S116" s="14"/>
      <c r="T116" s="14"/>
      <c r="U116" s="13" t="s">
        <v>86</v>
      </c>
      <c r="V116" s="101"/>
    </row>
    <row r="117">
      <c r="A117" s="10">
        <v>42537.0</v>
      </c>
      <c r="B117" s="11">
        <v>0.5680555555555555</v>
      </c>
      <c r="C117" s="13" t="s">
        <v>24</v>
      </c>
      <c r="D117" s="13" t="s">
        <v>26</v>
      </c>
      <c r="E117" s="11">
        <v>0.5680555555555555</v>
      </c>
      <c r="F117" s="13" t="s">
        <v>24</v>
      </c>
      <c r="G117" s="45"/>
      <c r="H117" s="13" t="s">
        <v>2255</v>
      </c>
      <c r="I117" s="13" t="s">
        <v>2255</v>
      </c>
      <c r="J117" s="14"/>
      <c r="K117" s="13" t="s">
        <v>518</v>
      </c>
      <c r="L117" s="13" t="s">
        <v>5671</v>
      </c>
      <c r="M117" s="13" t="s">
        <v>5659</v>
      </c>
      <c r="N117" s="13" t="s">
        <v>5673</v>
      </c>
      <c r="O117" s="13">
        <v>1.0</v>
      </c>
      <c r="P117" s="13" t="s">
        <v>2254</v>
      </c>
      <c r="Q117" s="14"/>
      <c r="R117" s="14"/>
      <c r="S117" s="14"/>
      <c r="T117" s="14"/>
      <c r="U117" s="13" t="s">
        <v>86</v>
      </c>
      <c r="V117" s="101"/>
    </row>
    <row r="118">
      <c r="A118" s="10">
        <v>42537.0</v>
      </c>
      <c r="B118" s="11">
        <v>0.5680555555555555</v>
      </c>
      <c r="C118" s="13" t="s">
        <v>24</v>
      </c>
      <c r="D118" s="13" t="s">
        <v>26</v>
      </c>
      <c r="E118" s="11">
        <v>0.5680555555555555</v>
      </c>
      <c r="F118" s="13" t="s">
        <v>24</v>
      </c>
      <c r="G118" s="45"/>
      <c r="H118" s="13" t="s">
        <v>2255</v>
      </c>
      <c r="I118" s="13" t="s">
        <v>2255</v>
      </c>
      <c r="J118" s="14"/>
      <c r="K118" s="13" t="s">
        <v>518</v>
      </c>
      <c r="L118" s="13" t="s">
        <v>5674</v>
      </c>
      <c r="M118" s="13" t="s">
        <v>5659</v>
      </c>
      <c r="N118" s="13" t="s">
        <v>5676</v>
      </c>
      <c r="O118" s="13">
        <v>1.0</v>
      </c>
      <c r="P118" s="13" t="s">
        <v>2254</v>
      </c>
      <c r="Q118" s="14"/>
      <c r="R118" s="14"/>
      <c r="S118" s="14"/>
      <c r="T118" s="14"/>
      <c r="U118" s="13" t="s">
        <v>86</v>
      </c>
      <c r="V118" s="101"/>
    </row>
    <row r="119">
      <c r="A119" s="10">
        <v>42537.0</v>
      </c>
      <c r="B119" s="11">
        <v>0.5680555555555555</v>
      </c>
      <c r="C119" s="13" t="s">
        <v>24</v>
      </c>
      <c r="D119" s="13" t="s">
        <v>26</v>
      </c>
      <c r="E119" s="11">
        <v>0.5680555555555555</v>
      </c>
      <c r="F119" s="13" t="s">
        <v>24</v>
      </c>
      <c r="G119" s="45"/>
      <c r="H119" s="13" t="s">
        <v>2255</v>
      </c>
      <c r="I119" s="13" t="s">
        <v>2255</v>
      </c>
      <c r="J119" s="14"/>
      <c r="K119" s="13" t="s">
        <v>518</v>
      </c>
      <c r="L119" s="13" t="s">
        <v>5679</v>
      </c>
      <c r="M119" s="13" t="s">
        <v>5659</v>
      </c>
      <c r="N119" s="13" t="s">
        <v>5680</v>
      </c>
      <c r="O119" s="13">
        <v>1.0</v>
      </c>
      <c r="P119" s="13" t="s">
        <v>2254</v>
      </c>
      <c r="Q119" s="14"/>
      <c r="R119" s="14"/>
      <c r="S119" s="14"/>
      <c r="T119" s="14"/>
      <c r="U119" s="13" t="s">
        <v>86</v>
      </c>
      <c r="V119" s="101"/>
    </row>
    <row r="120">
      <c r="A120" s="10">
        <v>42537.0</v>
      </c>
      <c r="B120" s="11">
        <v>0.5680555555555555</v>
      </c>
      <c r="C120" s="13" t="s">
        <v>24</v>
      </c>
      <c r="D120" s="13" t="s">
        <v>26</v>
      </c>
      <c r="E120" s="11">
        <v>0.5680555555555555</v>
      </c>
      <c r="F120" s="13" t="s">
        <v>24</v>
      </c>
      <c r="G120" s="45"/>
      <c r="H120" s="13" t="s">
        <v>2255</v>
      </c>
      <c r="I120" s="13" t="s">
        <v>2255</v>
      </c>
      <c r="J120" s="14"/>
      <c r="K120" s="13" t="s">
        <v>518</v>
      </c>
      <c r="L120" s="13" t="s">
        <v>5682</v>
      </c>
      <c r="M120" s="13" t="s">
        <v>5659</v>
      </c>
      <c r="N120" s="13" t="s">
        <v>5683</v>
      </c>
      <c r="O120" s="13">
        <v>1.0</v>
      </c>
      <c r="P120" s="13" t="s">
        <v>2254</v>
      </c>
      <c r="Q120" s="14"/>
      <c r="R120" s="14"/>
      <c r="S120" s="14"/>
      <c r="T120" s="14"/>
      <c r="U120" s="13" t="s">
        <v>86</v>
      </c>
      <c r="V120" s="101"/>
    </row>
    <row r="121">
      <c r="A121" s="10">
        <v>42537.0</v>
      </c>
      <c r="B121" s="11">
        <v>0.5680555555555555</v>
      </c>
      <c r="C121" s="13" t="s">
        <v>24</v>
      </c>
      <c r="D121" s="13" t="s">
        <v>26</v>
      </c>
      <c r="E121" s="11">
        <v>0.5680555555555555</v>
      </c>
      <c r="F121" s="13" t="s">
        <v>24</v>
      </c>
      <c r="G121" s="45"/>
      <c r="H121" s="13" t="s">
        <v>2255</v>
      </c>
      <c r="I121" s="13" t="s">
        <v>2255</v>
      </c>
      <c r="J121" s="14"/>
      <c r="K121" s="13" t="s">
        <v>518</v>
      </c>
      <c r="L121" s="13" t="s">
        <v>5687</v>
      </c>
      <c r="M121" s="13" t="s">
        <v>5659</v>
      </c>
      <c r="N121" s="13" t="s">
        <v>5688</v>
      </c>
      <c r="O121" s="13">
        <v>1.0</v>
      </c>
      <c r="P121" s="13" t="s">
        <v>2254</v>
      </c>
      <c r="Q121" s="14"/>
      <c r="R121" s="14"/>
      <c r="S121" s="14"/>
      <c r="T121" s="14"/>
      <c r="U121" s="13" t="s">
        <v>86</v>
      </c>
      <c r="V121" s="101"/>
    </row>
    <row r="122">
      <c r="A122" s="10">
        <v>42537.0</v>
      </c>
      <c r="B122" s="11">
        <v>0.5680555555555555</v>
      </c>
      <c r="C122" s="13" t="s">
        <v>24</v>
      </c>
      <c r="D122" s="13" t="s">
        <v>26</v>
      </c>
      <c r="E122" s="11">
        <v>0.5680555555555555</v>
      </c>
      <c r="F122" s="13" t="s">
        <v>24</v>
      </c>
      <c r="G122" s="45"/>
      <c r="H122" s="13" t="s">
        <v>2255</v>
      </c>
      <c r="I122" s="13" t="s">
        <v>2255</v>
      </c>
      <c r="J122" s="14"/>
      <c r="K122" s="13" t="s">
        <v>518</v>
      </c>
      <c r="L122" s="13" t="s">
        <v>5690</v>
      </c>
      <c r="M122" s="13" t="s">
        <v>5659</v>
      </c>
      <c r="N122" s="13" t="s">
        <v>5691</v>
      </c>
      <c r="O122" s="13">
        <v>1.0</v>
      </c>
      <c r="P122" s="13" t="s">
        <v>2254</v>
      </c>
      <c r="Q122" s="14"/>
      <c r="R122" s="14"/>
      <c r="S122" s="14"/>
      <c r="T122" s="14"/>
      <c r="U122" s="13" t="s">
        <v>86</v>
      </c>
      <c r="V122" s="101"/>
    </row>
    <row r="123">
      <c r="A123" s="10">
        <v>42537.0</v>
      </c>
      <c r="B123" s="11">
        <v>0.5680555555555555</v>
      </c>
      <c r="C123" s="13" t="s">
        <v>24</v>
      </c>
      <c r="D123" s="13" t="s">
        <v>26</v>
      </c>
      <c r="E123" s="11">
        <v>0.5680555555555555</v>
      </c>
      <c r="F123" s="13" t="s">
        <v>24</v>
      </c>
      <c r="G123" s="45"/>
      <c r="H123" s="13" t="s">
        <v>2255</v>
      </c>
      <c r="I123" s="13" t="s">
        <v>2255</v>
      </c>
      <c r="J123" s="14"/>
      <c r="K123" s="13" t="s">
        <v>518</v>
      </c>
      <c r="L123" s="13" t="s">
        <v>5695</v>
      </c>
      <c r="M123" s="13" t="s">
        <v>5659</v>
      </c>
      <c r="N123" s="13" t="s">
        <v>5696</v>
      </c>
      <c r="O123" s="13">
        <v>1.0</v>
      </c>
      <c r="P123" s="13" t="s">
        <v>2254</v>
      </c>
      <c r="Q123" s="14"/>
      <c r="R123" s="14"/>
      <c r="S123" s="14"/>
      <c r="T123" s="14"/>
      <c r="U123" s="13" t="s">
        <v>86</v>
      </c>
      <c r="V123" s="101"/>
    </row>
    <row r="124">
      <c r="A124" s="10">
        <v>42538.0</v>
      </c>
      <c r="B124" s="11">
        <v>0.44027777777777777</v>
      </c>
      <c r="C124" s="13" t="s">
        <v>3316</v>
      </c>
      <c r="D124" s="13" t="s">
        <v>26</v>
      </c>
      <c r="E124" s="11">
        <v>0.44027777777777777</v>
      </c>
      <c r="F124" s="14"/>
      <c r="G124" s="10">
        <v>42538.0</v>
      </c>
      <c r="H124" s="10">
        <v>42538.0</v>
      </c>
      <c r="I124" s="11">
        <v>0.6729166666666667</v>
      </c>
      <c r="J124" s="14"/>
      <c r="K124" s="13" t="s">
        <v>790</v>
      </c>
      <c r="L124" s="13" t="s">
        <v>5698</v>
      </c>
      <c r="M124" s="13" t="s">
        <v>39</v>
      </c>
      <c r="N124" s="13" t="s">
        <v>5699</v>
      </c>
      <c r="O124" s="13">
        <v>1.0</v>
      </c>
      <c r="P124" s="13" t="s">
        <v>5700</v>
      </c>
      <c r="Q124" s="13" t="s">
        <v>5701</v>
      </c>
      <c r="R124" s="13" t="s">
        <v>5702</v>
      </c>
      <c r="S124" s="14"/>
      <c r="T124" s="14"/>
      <c r="U124" s="13">
        <v>26034.0</v>
      </c>
      <c r="V124" s="93">
        <v>42541.0</v>
      </c>
      <c r="Y124">
        <f t="shared" ref="Y124:Y148" si="4">H124-G124</f>
        <v>0</v>
      </c>
    </row>
    <row r="125">
      <c r="A125" s="10">
        <v>42538.0</v>
      </c>
      <c r="B125" s="11">
        <v>0.4444444444444444</v>
      </c>
      <c r="C125" s="13" t="s">
        <v>3316</v>
      </c>
      <c r="D125" s="13" t="s">
        <v>26</v>
      </c>
      <c r="E125" s="11">
        <v>0.44027777777777777</v>
      </c>
      <c r="F125" s="14"/>
      <c r="G125" s="10">
        <v>42542.0</v>
      </c>
      <c r="H125" s="12">
        <v>42549.0</v>
      </c>
      <c r="I125" s="11">
        <v>0.6944444444444444</v>
      </c>
      <c r="J125" s="14"/>
      <c r="K125" s="13" t="s">
        <v>33</v>
      </c>
      <c r="L125" s="13" t="s">
        <v>5707</v>
      </c>
      <c r="M125" s="13" t="s">
        <v>39</v>
      </c>
      <c r="N125" s="13" t="s">
        <v>5708</v>
      </c>
      <c r="O125" s="13">
        <v>1.0</v>
      </c>
      <c r="P125" s="13" t="s">
        <v>5709</v>
      </c>
      <c r="Q125" s="13" t="s">
        <v>5710</v>
      </c>
      <c r="R125" s="13" t="s">
        <v>5711</v>
      </c>
      <c r="S125" s="14"/>
      <c r="T125" s="14"/>
      <c r="U125" s="13">
        <v>26105.0</v>
      </c>
      <c r="V125" s="93">
        <v>42550.0</v>
      </c>
      <c r="Y125">
        <f t="shared" si="4"/>
        <v>7</v>
      </c>
    </row>
    <row r="126">
      <c r="A126" s="10">
        <v>42538.0</v>
      </c>
      <c r="B126" s="11">
        <v>0.4444444444444444</v>
      </c>
      <c r="C126" s="13" t="s">
        <v>3316</v>
      </c>
      <c r="D126" s="13" t="s">
        <v>26</v>
      </c>
      <c r="E126" s="11">
        <v>0.4236111111111111</v>
      </c>
      <c r="F126" s="14"/>
      <c r="G126" s="10">
        <v>42542.0</v>
      </c>
      <c r="H126" s="12">
        <v>42552.0</v>
      </c>
      <c r="I126" s="11">
        <v>0.75</v>
      </c>
      <c r="J126" s="14"/>
      <c r="K126" s="13" t="s">
        <v>33</v>
      </c>
      <c r="L126" s="13" t="s">
        <v>5715</v>
      </c>
      <c r="M126" s="13" t="s">
        <v>39</v>
      </c>
      <c r="N126" s="13" t="s">
        <v>5716</v>
      </c>
      <c r="O126" s="13">
        <v>1.0</v>
      </c>
      <c r="P126" s="13" t="s">
        <v>5717</v>
      </c>
      <c r="Q126" s="13" t="s">
        <v>5718</v>
      </c>
      <c r="R126" s="13" t="s">
        <v>5719</v>
      </c>
      <c r="S126" s="14"/>
      <c r="T126" s="14"/>
      <c r="U126" s="13">
        <v>26151.0</v>
      </c>
      <c r="V126" s="93">
        <v>42552.0</v>
      </c>
      <c r="Y126">
        <f t="shared" si="4"/>
        <v>10</v>
      </c>
    </row>
    <row r="127">
      <c r="A127" s="10">
        <v>42538.0</v>
      </c>
      <c r="B127" s="11">
        <v>0.45694444444444443</v>
      </c>
      <c r="C127" s="13" t="s">
        <v>3316</v>
      </c>
      <c r="D127" s="13" t="s">
        <v>26</v>
      </c>
      <c r="E127" s="11">
        <v>0.45694444444444443</v>
      </c>
      <c r="F127" s="14"/>
      <c r="G127" s="10">
        <v>42545.0</v>
      </c>
      <c r="H127" s="12">
        <v>42542.0</v>
      </c>
      <c r="I127" s="11">
        <v>0.5604166666666667</v>
      </c>
      <c r="J127" s="14"/>
      <c r="K127" s="13" t="s">
        <v>587</v>
      </c>
      <c r="L127" s="13" t="s">
        <v>5723</v>
      </c>
      <c r="M127" s="13" t="s">
        <v>5724</v>
      </c>
      <c r="N127" s="13" t="s">
        <v>5725</v>
      </c>
      <c r="O127" s="13">
        <v>1.0</v>
      </c>
      <c r="P127" s="13" t="s">
        <v>5728</v>
      </c>
      <c r="Q127" s="14"/>
      <c r="R127" s="14"/>
      <c r="S127" s="14"/>
      <c r="T127" s="14"/>
      <c r="U127" s="13" t="s">
        <v>288</v>
      </c>
      <c r="V127" s="16" t="s">
        <v>288</v>
      </c>
      <c r="Y127">
        <f t="shared" si="4"/>
        <v>-3</v>
      </c>
    </row>
    <row r="128">
      <c r="A128" s="10">
        <v>42538.0</v>
      </c>
      <c r="B128" s="11">
        <v>0.45694444444444443</v>
      </c>
      <c r="C128" s="13" t="s">
        <v>3316</v>
      </c>
      <c r="D128" s="13" t="s">
        <v>26</v>
      </c>
      <c r="E128" s="11">
        <v>0.45694444444444443</v>
      </c>
      <c r="F128" s="14"/>
      <c r="G128" s="10">
        <v>42545.0</v>
      </c>
      <c r="H128" s="12">
        <v>42542.0</v>
      </c>
      <c r="I128" s="11">
        <v>0.5604166666666667</v>
      </c>
      <c r="J128" s="14"/>
      <c r="K128" s="13" t="s">
        <v>587</v>
      </c>
      <c r="L128" s="13" t="s">
        <v>5734</v>
      </c>
      <c r="M128" s="13" t="s">
        <v>5724</v>
      </c>
      <c r="N128" s="13" t="s">
        <v>5736</v>
      </c>
      <c r="O128" s="13">
        <v>1.0</v>
      </c>
      <c r="P128" s="13" t="s">
        <v>5728</v>
      </c>
      <c r="Q128" s="14"/>
      <c r="R128" s="14"/>
      <c r="S128" s="14"/>
      <c r="T128" s="14"/>
      <c r="U128" s="13" t="s">
        <v>288</v>
      </c>
      <c r="V128" s="16" t="s">
        <v>288</v>
      </c>
      <c r="Y128">
        <f t="shared" si="4"/>
        <v>-3</v>
      </c>
    </row>
    <row r="129">
      <c r="A129" s="10">
        <v>42538.0</v>
      </c>
      <c r="B129" s="11">
        <v>0.5208333333333334</v>
      </c>
      <c r="C129" s="13" t="s">
        <v>3316</v>
      </c>
      <c r="D129" s="13" t="s">
        <v>26</v>
      </c>
      <c r="E129" s="11">
        <v>0.5208333333333334</v>
      </c>
      <c r="F129" s="14"/>
      <c r="G129" s="10">
        <v>42545.0</v>
      </c>
      <c r="H129" s="12">
        <v>42568.0</v>
      </c>
      <c r="I129" s="11">
        <v>0.4166666666666667</v>
      </c>
      <c r="J129" s="14"/>
      <c r="K129" s="13" t="s">
        <v>5743</v>
      </c>
      <c r="L129" s="13" t="s">
        <v>5744</v>
      </c>
      <c r="M129" s="13" t="s">
        <v>5745</v>
      </c>
      <c r="N129" s="13" t="s">
        <v>5746</v>
      </c>
      <c r="O129" s="13">
        <v>1.0</v>
      </c>
      <c r="P129" s="13" t="s">
        <v>5747</v>
      </c>
      <c r="Q129" s="13" t="s">
        <v>5749</v>
      </c>
      <c r="R129" s="14"/>
      <c r="S129" s="14"/>
      <c r="T129" s="14"/>
      <c r="U129" s="13" t="s">
        <v>288</v>
      </c>
      <c r="V129" s="16" t="s">
        <v>288</v>
      </c>
      <c r="Y129">
        <f t="shared" si="4"/>
        <v>23</v>
      </c>
    </row>
    <row r="130">
      <c r="A130" s="18">
        <v>42538.0</v>
      </c>
      <c r="B130" s="11">
        <v>0.7083333333333334</v>
      </c>
      <c r="C130" s="13" t="s">
        <v>191</v>
      </c>
      <c r="D130" s="13" t="s">
        <v>26</v>
      </c>
      <c r="E130" s="11">
        <v>0.5118055555555555</v>
      </c>
      <c r="F130" s="13" t="s">
        <v>5754</v>
      </c>
      <c r="G130" s="18">
        <v>42543.0</v>
      </c>
      <c r="H130" s="18">
        <v>42542.0</v>
      </c>
      <c r="I130" s="11">
        <v>0.71875</v>
      </c>
      <c r="J130" s="14"/>
      <c r="K130" s="13" t="s">
        <v>5755</v>
      </c>
      <c r="L130" s="13" t="s">
        <v>5756</v>
      </c>
      <c r="M130" s="13" t="s">
        <v>307</v>
      </c>
      <c r="N130" s="13" t="s">
        <v>5757</v>
      </c>
      <c r="O130" s="13">
        <v>1.0</v>
      </c>
      <c r="P130" s="13" t="s">
        <v>5758</v>
      </c>
      <c r="Q130" s="13" t="s">
        <v>5760</v>
      </c>
      <c r="R130" s="13">
        <v>4.520010454E9</v>
      </c>
      <c r="S130" s="14"/>
      <c r="T130" s="14"/>
      <c r="U130" s="16">
        <v>26054.0</v>
      </c>
      <c r="V130" s="103">
        <v>42543.0</v>
      </c>
      <c r="Y130">
        <f t="shared" si="4"/>
        <v>-1</v>
      </c>
    </row>
    <row r="131">
      <c r="A131" s="18">
        <v>42538.0</v>
      </c>
      <c r="B131" s="11">
        <v>0.7083333333333334</v>
      </c>
      <c r="C131" s="13" t="s">
        <v>191</v>
      </c>
      <c r="D131" s="13" t="s">
        <v>26</v>
      </c>
      <c r="E131" s="11">
        <v>0.5118055555555555</v>
      </c>
      <c r="F131" s="13" t="s">
        <v>5754</v>
      </c>
      <c r="G131" s="18">
        <v>42543.0</v>
      </c>
      <c r="H131" s="18">
        <v>42542.0</v>
      </c>
      <c r="I131" s="11">
        <v>0.71875</v>
      </c>
      <c r="J131" s="14"/>
      <c r="K131" s="13" t="s">
        <v>5755</v>
      </c>
      <c r="L131" s="13" t="s">
        <v>5765</v>
      </c>
      <c r="M131" s="13" t="s">
        <v>307</v>
      </c>
      <c r="N131" s="13" t="s">
        <v>5767</v>
      </c>
      <c r="O131" s="13">
        <v>1.0</v>
      </c>
      <c r="P131" s="13" t="s">
        <v>5758</v>
      </c>
      <c r="Q131" s="13" t="s">
        <v>5760</v>
      </c>
      <c r="R131" s="13">
        <v>4.520010454E9</v>
      </c>
      <c r="S131" s="14"/>
      <c r="T131" s="14"/>
      <c r="U131" s="16">
        <v>26054.0</v>
      </c>
      <c r="V131" s="103">
        <v>42543.0</v>
      </c>
      <c r="Y131">
        <f t="shared" si="4"/>
        <v>-1</v>
      </c>
    </row>
    <row r="132">
      <c r="A132" s="10">
        <v>42538.0</v>
      </c>
      <c r="B132" s="11">
        <v>0.3784722222222222</v>
      </c>
      <c r="C132" s="13" t="s">
        <v>3316</v>
      </c>
      <c r="D132" s="13" t="s">
        <v>26</v>
      </c>
      <c r="E132" s="11">
        <v>0.37777777777777777</v>
      </c>
      <c r="F132" s="13" t="s">
        <v>29</v>
      </c>
      <c r="G132" s="10">
        <v>42545.0</v>
      </c>
      <c r="H132" s="18">
        <v>42545.0</v>
      </c>
      <c r="I132" s="11">
        <v>0.4444444444444444</v>
      </c>
      <c r="J132" s="14"/>
      <c r="K132" s="13" t="s">
        <v>33</v>
      </c>
      <c r="L132" s="13" t="s">
        <v>5774</v>
      </c>
      <c r="M132" s="13" t="s">
        <v>92</v>
      </c>
      <c r="N132" s="13" t="s">
        <v>5412</v>
      </c>
      <c r="O132" s="13">
        <v>1.0</v>
      </c>
      <c r="P132" s="13" t="s">
        <v>5775</v>
      </c>
      <c r="Q132" s="14"/>
      <c r="R132" s="13">
        <v>118704.0</v>
      </c>
      <c r="S132" s="14"/>
      <c r="T132" s="14"/>
      <c r="U132" s="13">
        <v>26085.0</v>
      </c>
      <c r="V132" s="93">
        <v>42548.0</v>
      </c>
      <c r="Y132">
        <f t="shared" si="4"/>
        <v>0</v>
      </c>
    </row>
    <row r="133">
      <c r="A133" s="10">
        <v>42541.0</v>
      </c>
      <c r="B133" s="11">
        <v>0.36875</v>
      </c>
      <c r="C133" s="13" t="s">
        <v>24</v>
      </c>
      <c r="D133" s="13" t="s">
        <v>26</v>
      </c>
      <c r="E133" s="11">
        <v>0.36875</v>
      </c>
      <c r="F133" s="13" t="s">
        <v>203</v>
      </c>
      <c r="G133" s="10">
        <v>42548.0</v>
      </c>
      <c r="H133" s="20">
        <v>42551.0</v>
      </c>
      <c r="I133" s="11">
        <v>0.7090277777777778</v>
      </c>
      <c r="J133" s="14"/>
      <c r="K133" s="13" t="s">
        <v>336</v>
      </c>
      <c r="L133" s="13" t="s">
        <v>5777</v>
      </c>
      <c r="M133" s="13" t="s">
        <v>339</v>
      </c>
      <c r="N133" s="13" t="s">
        <v>5780</v>
      </c>
      <c r="O133" s="13">
        <v>1.0</v>
      </c>
      <c r="P133" s="13" t="s">
        <v>5782</v>
      </c>
      <c r="Q133" s="13" t="s">
        <v>5783</v>
      </c>
      <c r="R133" s="14"/>
      <c r="S133" s="14"/>
      <c r="T133" s="14"/>
      <c r="U133" s="13">
        <v>26172.0</v>
      </c>
      <c r="V133" s="93">
        <v>42558.0</v>
      </c>
      <c r="Y133">
        <f t="shared" si="4"/>
        <v>3</v>
      </c>
    </row>
    <row r="134">
      <c r="A134" s="24">
        <v>42541.0</v>
      </c>
      <c r="B134" s="33">
        <v>0.44166666666666665</v>
      </c>
      <c r="C134" s="9" t="s">
        <v>3316</v>
      </c>
      <c r="D134" s="9" t="s">
        <v>26</v>
      </c>
      <c r="E134" s="33">
        <v>0.44166666666666665</v>
      </c>
      <c r="F134" s="37" t="s">
        <v>29</v>
      </c>
      <c r="G134" s="49">
        <v>42542.0</v>
      </c>
      <c r="H134" s="26">
        <v>42542.0</v>
      </c>
      <c r="I134" s="27">
        <v>0.6361111111111111</v>
      </c>
      <c r="J134" s="28"/>
      <c r="K134" s="9" t="s">
        <v>87</v>
      </c>
      <c r="L134" s="29" t="s">
        <v>5786</v>
      </c>
      <c r="M134" s="9" t="s">
        <v>2733</v>
      </c>
      <c r="N134" s="9" t="s">
        <v>5789</v>
      </c>
      <c r="O134" s="9">
        <v>1.0</v>
      </c>
      <c r="P134" s="9" t="s">
        <v>57</v>
      </c>
      <c r="Q134" s="37" t="s">
        <v>5790</v>
      </c>
      <c r="R134" s="28"/>
      <c r="S134" s="28"/>
      <c r="T134" s="28"/>
      <c r="U134" s="13">
        <v>26134.0</v>
      </c>
      <c r="V134" s="26">
        <v>42551.0</v>
      </c>
      <c r="W134" s="28"/>
      <c r="X134" s="28"/>
      <c r="Y134">
        <f t="shared" si="4"/>
        <v>0</v>
      </c>
      <c r="Z134" s="28"/>
    </row>
    <row r="135">
      <c r="A135" s="10">
        <v>42541.0</v>
      </c>
      <c r="B135" s="11">
        <v>0.5090277777777777</v>
      </c>
      <c r="C135" s="13" t="s">
        <v>3316</v>
      </c>
      <c r="D135" s="13" t="s">
        <v>26</v>
      </c>
      <c r="E135" s="11">
        <v>0.5090277777777777</v>
      </c>
      <c r="F135" s="13" t="s">
        <v>29</v>
      </c>
      <c r="G135" s="10">
        <v>42541.0</v>
      </c>
      <c r="H135" s="12">
        <v>42544.0</v>
      </c>
      <c r="I135" s="11">
        <v>0.5465277777777777</v>
      </c>
      <c r="J135" s="14"/>
      <c r="K135" s="13" t="s">
        <v>518</v>
      </c>
      <c r="L135" s="13" t="s">
        <v>5798</v>
      </c>
      <c r="M135" s="13" t="s">
        <v>5724</v>
      </c>
      <c r="N135" s="13" t="s">
        <v>5799</v>
      </c>
      <c r="O135" s="13">
        <v>1.0</v>
      </c>
      <c r="P135" s="13" t="s">
        <v>5728</v>
      </c>
      <c r="Q135" s="14"/>
      <c r="R135" s="14"/>
      <c r="S135" s="14"/>
      <c r="T135" s="14"/>
      <c r="U135" s="13" t="s">
        <v>288</v>
      </c>
      <c r="V135" s="16" t="s">
        <v>288</v>
      </c>
      <c r="Y135">
        <f t="shared" si="4"/>
        <v>3</v>
      </c>
    </row>
    <row r="136">
      <c r="A136" s="10">
        <v>42541.0</v>
      </c>
      <c r="B136" s="11">
        <v>0.5090277777777777</v>
      </c>
      <c r="C136" s="13" t="s">
        <v>3316</v>
      </c>
      <c r="D136" s="13" t="s">
        <v>26</v>
      </c>
      <c r="E136" s="11">
        <v>0.5090277777777777</v>
      </c>
      <c r="F136" s="13" t="s">
        <v>29</v>
      </c>
      <c r="G136" s="10">
        <v>42543.0</v>
      </c>
      <c r="H136" s="12">
        <v>42545.0</v>
      </c>
      <c r="I136" s="11">
        <v>0.6493055555555556</v>
      </c>
      <c r="J136" s="14"/>
      <c r="K136" s="13" t="s">
        <v>33</v>
      </c>
      <c r="L136" s="13" t="s">
        <v>5803</v>
      </c>
      <c r="M136" s="13" t="s">
        <v>4217</v>
      </c>
      <c r="N136" s="13" t="s">
        <v>5805</v>
      </c>
      <c r="O136" s="13">
        <v>1.0</v>
      </c>
      <c r="P136" s="13" t="s">
        <v>5806</v>
      </c>
      <c r="Q136" s="14"/>
      <c r="R136" s="14"/>
      <c r="S136" s="14"/>
      <c r="T136" s="14"/>
      <c r="U136" s="13">
        <v>26086.0</v>
      </c>
      <c r="V136" s="93">
        <v>42548.0</v>
      </c>
      <c r="Y136">
        <f t="shared" si="4"/>
        <v>2</v>
      </c>
    </row>
    <row r="137">
      <c r="A137" s="10">
        <v>42541.0</v>
      </c>
      <c r="B137" s="11">
        <v>0.5090277777777777</v>
      </c>
      <c r="C137" s="13" t="s">
        <v>3316</v>
      </c>
      <c r="D137" s="13" t="s">
        <v>26</v>
      </c>
      <c r="E137" s="11">
        <v>0.5090277777777777</v>
      </c>
      <c r="F137" s="13" t="s">
        <v>29</v>
      </c>
      <c r="G137" s="10">
        <v>42543.0</v>
      </c>
      <c r="H137" s="12">
        <v>42545.0</v>
      </c>
      <c r="I137" s="11">
        <v>0.6493055555555556</v>
      </c>
      <c r="J137" s="14"/>
      <c r="K137" s="13" t="s">
        <v>33</v>
      </c>
      <c r="L137" s="13" t="s">
        <v>5812</v>
      </c>
      <c r="M137" s="13" t="s">
        <v>4217</v>
      </c>
      <c r="N137" s="13" t="s">
        <v>5813</v>
      </c>
      <c r="O137" s="13">
        <v>1.0</v>
      </c>
      <c r="P137" s="13" t="s">
        <v>5814</v>
      </c>
      <c r="Q137" s="14"/>
      <c r="R137" s="14"/>
      <c r="S137" s="14"/>
      <c r="T137" s="14"/>
      <c r="U137" s="13">
        <v>26086.0</v>
      </c>
      <c r="V137" s="93">
        <v>42548.0</v>
      </c>
      <c r="Y137">
        <f t="shared" si="4"/>
        <v>2</v>
      </c>
    </row>
    <row r="138">
      <c r="A138" s="10">
        <v>42541.0</v>
      </c>
      <c r="B138" s="11">
        <v>0.5090277777777777</v>
      </c>
      <c r="C138" s="13" t="s">
        <v>3316</v>
      </c>
      <c r="D138" s="13" t="s">
        <v>26</v>
      </c>
      <c r="E138" s="11">
        <v>0.5090277777777777</v>
      </c>
      <c r="F138" s="13" t="s">
        <v>29</v>
      </c>
      <c r="G138" s="10">
        <v>42545.0</v>
      </c>
      <c r="H138" s="12">
        <v>42543.0</v>
      </c>
      <c r="I138" s="11">
        <v>0.4826388888888889</v>
      </c>
      <c r="J138" s="14"/>
      <c r="K138" s="13" t="s">
        <v>4995</v>
      </c>
      <c r="L138" s="13" t="s">
        <v>5816</v>
      </c>
      <c r="M138" s="13" t="s">
        <v>4987</v>
      </c>
      <c r="N138" s="13" t="s">
        <v>5817</v>
      </c>
      <c r="O138" s="13">
        <v>1.0</v>
      </c>
      <c r="P138" s="13" t="s">
        <v>5818</v>
      </c>
      <c r="Q138" s="14"/>
      <c r="R138" s="14"/>
      <c r="S138" s="14"/>
      <c r="T138" s="14"/>
      <c r="U138" s="13" t="s">
        <v>288</v>
      </c>
      <c r="V138" s="16" t="s">
        <v>288</v>
      </c>
      <c r="Y138">
        <f t="shared" si="4"/>
        <v>-2</v>
      </c>
    </row>
    <row r="139">
      <c r="A139" s="10">
        <v>42541.0</v>
      </c>
      <c r="B139" s="11">
        <v>0.5090277777777777</v>
      </c>
      <c r="C139" s="13" t="s">
        <v>3316</v>
      </c>
      <c r="D139" s="13" t="s">
        <v>26</v>
      </c>
      <c r="E139" s="11">
        <v>0.5090277777777777</v>
      </c>
      <c r="F139" s="13" t="s">
        <v>29</v>
      </c>
      <c r="G139" s="10">
        <v>42545.0</v>
      </c>
      <c r="H139" s="12">
        <v>42543.0</v>
      </c>
      <c r="I139" s="11">
        <v>0.4826388888888889</v>
      </c>
      <c r="J139" s="14"/>
      <c r="K139" s="13" t="s">
        <v>4995</v>
      </c>
      <c r="L139" s="13" t="s">
        <v>5823</v>
      </c>
      <c r="M139" s="13" t="s">
        <v>4987</v>
      </c>
      <c r="N139" s="13" t="s">
        <v>5825</v>
      </c>
      <c r="O139" s="13">
        <v>1.0</v>
      </c>
      <c r="P139" s="13" t="s">
        <v>5818</v>
      </c>
      <c r="Q139" s="14"/>
      <c r="R139" s="14"/>
      <c r="S139" s="14"/>
      <c r="T139" s="14"/>
      <c r="U139" s="13" t="s">
        <v>288</v>
      </c>
      <c r="V139" s="16" t="s">
        <v>288</v>
      </c>
      <c r="Y139">
        <f t="shared" si="4"/>
        <v>-2</v>
      </c>
    </row>
    <row r="140">
      <c r="A140" s="10">
        <v>42541.0</v>
      </c>
      <c r="B140" s="11">
        <v>0.5090277777777777</v>
      </c>
      <c r="C140" s="13" t="s">
        <v>3316</v>
      </c>
      <c r="D140" s="13" t="s">
        <v>26</v>
      </c>
      <c r="E140" s="11">
        <v>0.5090277777777777</v>
      </c>
      <c r="F140" s="13" t="s">
        <v>29</v>
      </c>
      <c r="G140" s="10">
        <v>42545.0</v>
      </c>
      <c r="H140" s="12">
        <v>42543.0</v>
      </c>
      <c r="I140" s="11">
        <v>0.4826388888888889</v>
      </c>
      <c r="J140" s="14"/>
      <c r="K140" s="13" t="s">
        <v>4995</v>
      </c>
      <c r="L140" s="13" t="s">
        <v>5829</v>
      </c>
      <c r="M140" s="13" t="s">
        <v>4987</v>
      </c>
      <c r="N140" s="13" t="s">
        <v>5830</v>
      </c>
      <c r="O140" s="13">
        <v>1.0</v>
      </c>
      <c r="P140" s="13" t="s">
        <v>5818</v>
      </c>
      <c r="Q140" s="14"/>
      <c r="R140" s="14"/>
      <c r="S140" s="14"/>
      <c r="T140" s="14"/>
      <c r="U140" s="13" t="s">
        <v>288</v>
      </c>
      <c r="V140" s="16" t="s">
        <v>288</v>
      </c>
      <c r="Y140">
        <f t="shared" si="4"/>
        <v>-2</v>
      </c>
    </row>
    <row r="141">
      <c r="A141" s="10">
        <v>42541.0</v>
      </c>
      <c r="B141" s="11">
        <v>0.5090277777777777</v>
      </c>
      <c r="C141" s="13" t="s">
        <v>3316</v>
      </c>
      <c r="D141" s="13" t="s">
        <v>26</v>
      </c>
      <c r="E141" s="11">
        <v>0.5090277777777777</v>
      </c>
      <c r="F141" s="13" t="s">
        <v>29</v>
      </c>
      <c r="G141" s="10">
        <v>42572.0</v>
      </c>
      <c r="H141" s="54">
        <v>42579.0</v>
      </c>
      <c r="I141" s="11">
        <v>0.5652777777777778</v>
      </c>
      <c r="J141" s="14"/>
      <c r="K141" s="13" t="s">
        <v>87</v>
      </c>
      <c r="L141" s="13" t="s">
        <v>5834</v>
      </c>
      <c r="M141" s="13" t="s">
        <v>307</v>
      </c>
      <c r="N141" s="13" t="s">
        <v>5835</v>
      </c>
      <c r="O141" s="13">
        <v>1.0</v>
      </c>
      <c r="P141" s="13" t="s">
        <v>5838</v>
      </c>
      <c r="Q141" s="14"/>
      <c r="R141" s="13" t="s">
        <v>5840</v>
      </c>
      <c r="S141" s="13"/>
      <c r="T141" s="14"/>
      <c r="U141" s="13">
        <v>26352.0</v>
      </c>
      <c r="V141" s="93">
        <v>42580.0</v>
      </c>
      <c r="Y141">
        <f t="shared" si="4"/>
        <v>7</v>
      </c>
      <c r="Z141" s="16" t="s">
        <v>1496</v>
      </c>
    </row>
    <row r="142">
      <c r="A142" s="10">
        <v>42541.0</v>
      </c>
      <c r="B142" s="11">
        <v>0.5090277777777777</v>
      </c>
      <c r="C142" s="13" t="s">
        <v>3316</v>
      </c>
      <c r="D142" s="13" t="s">
        <v>26</v>
      </c>
      <c r="E142" s="11">
        <v>0.5090277777777777</v>
      </c>
      <c r="F142" s="13" t="s">
        <v>29</v>
      </c>
      <c r="G142" s="10">
        <v>42572.0</v>
      </c>
      <c r="H142" s="54">
        <v>42579.0</v>
      </c>
      <c r="I142" s="11">
        <v>0.5652777777777778</v>
      </c>
      <c r="J142" s="14"/>
      <c r="K142" s="13" t="s">
        <v>87</v>
      </c>
      <c r="L142" s="13" t="s">
        <v>5846</v>
      </c>
      <c r="M142" s="13" t="s">
        <v>307</v>
      </c>
      <c r="N142" s="13" t="s">
        <v>5847</v>
      </c>
      <c r="O142" s="13">
        <v>1.0</v>
      </c>
      <c r="P142" s="13" t="s">
        <v>5838</v>
      </c>
      <c r="Q142" s="14"/>
      <c r="R142" s="13" t="s">
        <v>5840</v>
      </c>
      <c r="S142" s="14"/>
      <c r="T142" s="14"/>
      <c r="U142" s="13">
        <v>26352.0</v>
      </c>
      <c r="V142" s="93">
        <v>42580.0</v>
      </c>
      <c r="Y142">
        <f t="shared" si="4"/>
        <v>7</v>
      </c>
      <c r="Z142" s="16" t="s">
        <v>1496</v>
      </c>
    </row>
    <row r="143">
      <c r="A143" s="10">
        <v>42541.0</v>
      </c>
      <c r="B143" s="11">
        <v>0.5090277777777777</v>
      </c>
      <c r="C143" s="13" t="s">
        <v>3316</v>
      </c>
      <c r="D143" s="13" t="s">
        <v>26</v>
      </c>
      <c r="E143" s="11">
        <v>0.5090277777777777</v>
      </c>
      <c r="F143" s="13" t="s">
        <v>29</v>
      </c>
      <c r="G143" s="10">
        <v>42572.0</v>
      </c>
      <c r="H143" s="54">
        <v>42579.0</v>
      </c>
      <c r="I143" s="11">
        <v>0.5652777777777778</v>
      </c>
      <c r="J143" s="14"/>
      <c r="K143" s="13" t="s">
        <v>87</v>
      </c>
      <c r="L143" s="13" t="s">
        <v>5852</v>
      </c>
      <c r="M143" s="13" t="s">
        <v>307</v>
      </c>
      <c r="N143" s="13" t="s">
        <v>5853</v>
      </c>
      <c r="O143" s="13">
        <v>1.0</v>
      </c>
      <c r="P143" s="13" t="s">
        <v>5838</v>
      </c>
      <c r="Q143" s="14"/>
      <c r="R143" s="13" t="s">
        <v>5840</v>
      </c>
      <c r="S143" s="14"/>
      <c r="T143" s="14"/>
      <c r="U143" s="13">
        <v>26352.0</v>
      </c>
      <c r="V143" s="93">
        <v>42580.0</v>
      </c>
      <c r="Y143">
        <f t="shared" si="4"/>
        <v>7</v>
      </c>
      <c r="Z143" s="16" t="s">
        <v>1496</v>
      </c>
    </row>
    <row r="144">
      <c r="A144" s="10">
        <v>42541.0</v>
      </c>
      <c r="B144" s="11">
        <v>0.5618055555555556</v>
      </c>
      <c r="C144" s="13" t="s">
        <v>3316</v>
      </c>
      <c r="D144" s="13" t="s">
        <v>26</v>
      </c>
      <c r="E144" s="11">
        <v>0.5618055555555556</v>
      </c>
      <c r="F144" s="13" t="s">
        <v>29</v>
      </c>
      <c r="G144" s="10">
        <v>42542.0</v>
      </c>
      <c r="H144" s="12">
        <v>42546.0</v>
      </c>
      <c r="I144" s="11">
        <v>0.3402777777777778</v>
      </c>
      <c r="J144" s="14"/>
      <c r="K144" s="13" t="s">
        <v>5862</v>
      </c>
      <c r="L144" s="13" t="s">
        <v>5863</v>
      </c>
      <c r="M144" s="13" t="s">
        <v>5864</v>
      </c>
      <c r="N144" s="13" t="s">
        <v>5865</v>
      </c>
      <c r="O144" s="13">
        <v>1.0</v>
      </c>
      <c r="P144" s="13" t="s">
        <v>5866</v>
      </c>
      <c r="Q144" s="13" t="s">
        <v>5867</v>
      </c>
      <c r="R144" s="13">
        <v>68103.0</v>
      </c>
      <c r="S144" s="14"/>
      <c r="T144" s="14"/>
      <c r="U144" s="13">
        <v>26087.0</v>
      </c>
      <c r="V144" s="93">
        <v>42548.0</v>
      </c>
      <c r="Y144">
        <f t="shared" si="4"/>
        <v>4</v>
      </c>
      <c r="Z144" s="13" t="s">
        <v>5867</v>
      </c>
    </row>
    <row r="145">
      <c r="A145" s="10">
        <v>42541.0</v>
      </c>
      <c r="B145" s="11">
        <v>0.5618055555555556</v>
      </c>
      <c r="C145" s="13" t="s">
        <v>3316</v>
      </c>
      <c r="D145" s="13" t="s">
        <v>26</v>
      </c>
      <c r="E145" s="11">
        <v>0.5618055555555556</v>
      </c>
      <c r="F145" s="13" t="s">
        <v>29</v>
      </c>
      <c r="G145" s="10">
        <v>42542.0</v>
      </c>
      <c r="H145" s="12">
        <v>42546.0</v>
      </c>
      <c r="I145" s="11">
        <v>0.3402777777777778</v>
      </c>
      <c r="J145" s="14"/>
      <c r="K145" s="13" t="s">
        <v>5862</v>
      </c>
      <c r="L145" s="13" t="s">
        <v>5874</v>
      </c>
      <c r="M145" s="13" t="s">
        <v>5864</v>
      </c>
      <c r="N145" s="13" t="s">
        <v>5875</v>
      </c>
      <c r="O145" s="13">
        <v>1.0</v>
      </c>
      <c r="P145" s="13" t="s">
        <v>5866</v>
      </c>
      <c r="Q145" s="13" t="s">
        <v>5867</v>
      </c>
      <c r="R145" s="13">
        <v>68103.0</v>
      </c>
      <c r="S145" s="14"/>
      <c r="T145" s="14"/>
      <c r="U145" s="13">
        <v>26087.0</v>
      </c>
      <c r="V145" s="93">
        <v>42548.0</v>
      </c>
      <c r="Y145">
        <f t="shared" si="4"/>
        <v>4</v>
      </c>
      <c r="Z145" s="13" t="s">
        <v>5867</v>
      </c>
    </row>
    <row r="146">
      <c r="A146" s="10">
        <v>42541.0</v>
      </c>
      <c r="B146" s="11">
        <v>0.5618055555555556</v>
      </c>
      <c r="C146" s="13" t="s">
        <v>3316</v>
      </c>
      <c r="D146" s="13" t="s">
        <v>26</v>
      </c>
      <c r="E146" s="11">
        <v>0.5618055555555556</v>
      </c>
      <c r="F146" s="13" t="s">
        <v>29</v>
      </c>
      <c r="G146" s="10">
        <v>42542.0</v>
      </c>
      <c r="H146" s="12">
        <v>42546.0</v>
      </c>
      <c r="I146" s="11">
        <v>0.3402777777777778</v>
      </c>
      <c r="J146" s="14"/>
      <c r="K146" s="13" t="s">
        <v>5862</v>
      </c>
      <c r="L146" s="13" t="s">
        <v>5879</v>
      </c>
      <c r="M146" s="13" t="s">
        <v>5864</v>
      </c>
      <c r="N146" s="13" t="s">
        <v>5880</v>
      </c>
      <c r="O146" s="13">
        <v>1.0</v>
      </c>
      <c r="P146" s="13" t="s">
        <v>5866</v>
      </c>
      <c r="Q146" s="13" t="s">
        <v>5867</v>
      </c>
      <c r="R146" s="13">
        <v>68103.0</v>
      </c>
      <c r="S146" s="14"/>
      <c r="T146" s="14"/>
      <c r="U146" s="13">
        <v>26087.0</v>
      </c>
      <c r="V146" s="93">
        <v>42548.0</v>
      </c>
      <c r="Y146">
        <f t="shared" si="4"/>
        <v>4</v>
      </c>
      <c r="Z146" s="13" t="s">
        <v>5867</v>
      </c>
    </row>
    <row r="147">
      <c r="A147" s="10">
        <v>42541.0</v>
      </c>
      <c r="B147" s="11">
        <v>0.5618055555555556</v>
      </c>
      <c r="C147" s="13" t="s">
        <v>3316</v>
      </c>
      <c r="D147" s="13" t="s">
        <v>26</v>
      </c>
      <c r="E147" s="11">
        <v>0.5618055555555556</v>
      </c>
      <c r="F147" s="13" t="s">
        <v>29</v>
      </c>
      <c r="G147" s="10">
        <v>42542.0</v>
      </c>
      <c r="H147" s="12">
        <v>42546.0</v>
      </c>
      <c r="I147" s="11">
        <v>0.3402777777777778</v>
      </c>
      <c r="J147" s="14"/>
      <c r="K147" s="13" t="s">
        <v>5862</v>
      </c>
      <c r="L147" s="13" t="s">
        <v>5885</v>
      </c>
      <c r="M147" s="13" t="s">
        <v>5864</v>
      </c>
      <c r="N147" s="13" t="s">
        <v>5886</v>
      </c>
      <c r="O147" s="13">
        <v>1.0</v>
      </c>
      <c r="P147" s="13" t="s">
        <v>5866</v>
      </c>
      <c r="Q147" s="13" t="s">
        <v>5867</v>
      </c>
      <c r="R147" s="13">
        <v>68103.0</v>
      </c>
      <c r="S147" s="14"/>
      <c r="T147" s="14"/>
      <c r="U147" s="13">
        <v>26087.0</v>
      </c>
      <c r="V147" s="93">
        <v>42548.0</v>
      </c>
      <c r="Y147">
        <f t="shared" si="4"/>
        <v>4</v>
      </c>
      <c r="Z147" s="13" t="s">
        <v>5867</v>
      </c>
    </row>
    <row r="148">
      <c r="A148" s="10">
        <v>42541.0</v>
      </c>
      <c r="B148" s="11">
        <v>0.5618055555555556</v>
      </c>
      <c r="C148" s="13" t="s">
        <v>3316</v>
      </c>
      <c r="D148" s="13" t="s">
        <v>26</v>
      </c>
      <c r="E148" s="11">
        <v>0.5618055555555556</v>
      </c>
      <c r="F148" s="13" t="s">
        <v>29</v>
      </c>
      <c r="G148" s="10">
        <v>42542.0</v>
      </c>
      <c r="H148" s="12">
        <v>42546.0</v>
      </c>
      <c r="I148" s="11">
        <v>0.3402777777777778</v>
      </c>
      <c r="J148" s="14"/>
      <c r="K148" s="13" t="s">
        <v>5862</v>
      </c>
      <c r="L148" s="13" t="s">
        <v>5894</v>
      </c>
      <c r="M148" s="13" t="s">
        <v>5864</v>
      </c>
      <c r="N148" s="13" t="s">
        <v>5896</v>
      </c>
      <c r="O148" s="13">
        <v>1.0</v>
      </c>
      <c r="P148" s="13" t="s">
        <v>5866</v>
      </c>
      <c r="Q148" s="13" t="s">
        <v>5867</v>
      </c>
      <c r="R148" s="13">
        <v>68103.0</v>
      </c>
      <c r="S148" s="14"/>
      <c r="T148" s="14"/>
      <c r="U148" s="13">
        <v>26087.0</v>
      </c>
      <c r="V148" s="93">
        <v>42548.0</v>
      </c>
      <c r="Y148">
        <f t="shared" si="4"/>
        <v>4</v>
      </c>
    </row>
    <row r="149">
      <c r="A149" s="10">
        <v>42542.0</v>
      </c>
      <c r="B149" s="11">
        <v>0.3506944444444444</v>
      </c>
      <c r="C149" s="13" t="s">
        <v>24</v>
      </c>
      <c r="D149" s="13" t="s">
        <v>26</v>
      </c>
      <c r="E149" s="11">
        <v>0.3506944444444444</v>
      </c>
      <c r="F149" s="13" t="s">
        <v>203</v>
      </c>
      <c r="G149" s="13" t="s">
        <v>236</v>
      </c>
      <c r="H149" s="13" t="s">
        <v>236</v>
      </c>
      <c r="I149" s="13" t="s">
        <v>236</v>
      </c>
      <c r="J149" s="14"/>
      <c r="K149" s="13" t="s">
        <v>5904</v>
      </c>
      <c r="L149" s="13" t="s">
        <v>5905</v>
      </c>
      <c r="M149" s="13" t="s">
        <v>339</v>
      </c>
      <c r="N149" s="13" t="s">
        <v>5907</v>
      </c>
      <c r="O149" s="13">
        <v>1.0</v>
      </c>
      <c r="P149" s="13" t="s">
        <v>5908</v>
      </c>
      <c r="Q149" s="13" t="s">
        <v>5909</v>
      </c>
      <c r="R149" s="14"/>
      <c r="S149" s="14"/>
      <c r="T149" s="14"/>
      <c r="U149" s="13" t="s">
        <v>288</v>
      </c>
      <c r="V149" s="16" t="s">
        <v>288</v>
      </c>
    </row>
    <row r="150">
      <c r="A150" s="10">
        <v>42542.0</v>
      </c>
      <c r="B150" s="11">
        <v>0.3506944444444444</v>
      </c>
      <c r="C150" s="13" t="s">
        <v>24</v>
      </c>
      <c r="D150" s="13" t="s">
        <v>26</v>
      </c>
      <c r="E150" s="11">
        <v>0.3506944444444444</v>
      </c>
      <c r="F150" s="13" t="s">
        <v>203</v>
      </c>
      <c r="G150" s="10">
        <v>42545.0</v>
      </c>
      <c r="H150" s="54">
        <v>42548.0</v>
      </c>
      <c r="I150" s="11">
        <v>0.4756944444444444</v>
      </c>
      <c r="J150" s="14"/>
      <c r="K150" s="13" t="s">
        <v>33</v>
      </c>
      <c r="L150" s="13" t="s">
        <v>5914</v>
      </c>
      <c r="M150" s="13" t="s">
        <v>92</v>
      </c>
      <c r="N150" s="13" t="s">
        <v>5915</v>
      </c>
      <c r="O150" s="13">
        <v>1.0</v>
      </c>
      <c r="P150" s="13" t="s">
        <v>5916</v>
      </c>
      <c r="Q150" s="13" t="s">
        <v>1201</v>
      </c>
      <c r="R150" s="14"/>
      <c r="S150" s="14"/>
      <c r="T150" s="14"/>
      <c r="U150" s="13">
        <v>26097.0</v>
      </c>
      <c r="V150" s="93">
        <v>42549.0</v>
      </c>
      <c r="Y150">
        <f t="shared" ref="Y150:Y179" si="5">H150-G150</f>
        <v>3</v>
      </c>
    </row>
    <row r="151">
      <c r="A151" s="10">
        <v>42542.0</v>
      </c>
      <c r="B151" s="11">
        <v>0.3506944444444444</v>
      </c>
      <c r="C151" s="13" t="s">
        <v>24</v>
      </c>
      <c r="D151" s="13" t="s">
        <v>26</v>
      </c>
      <c r="E151" s="11">
        <v>0.3506944444444444</v>
      </c>
      <c r="F151" s="13" t="s">
        <v>203</v>
      </c>
      <c r="G151" s="10">
        <v>42543.0</v>
      </c>
      <c r="H151" s="12">
        <v>42543.0</v>
      </c>
      <c r="I151" s="11">
        <v>0.7472222222222222</v>
      </c>
      <c r="J151" s="14"/>
      <c r="K151" s="13" t="s">
        <v>33</v>
      </c>
      <c r="L151" s="13" t="s">
        <v>5928</v>
      </c>
      <c r="M151" s="13" t="s">
        <v>92</v>
      </c>
      <c r="N151" s="13" t="s">
        <v>5929</v>
      </c>
      <c r="O151" s="13">
        <v>1.0</v>
      </c>
      <c r="P151" s="13" t="s">
        <v>5931</v>
      </c>
      <c r="Q151" s="13" t="s">
        <v>1114</v>
      </c>
      <c r="R151" s="14"/>
      <c r="S151" s="14"/>
      <c r="T151" s="14"/>
      <c r="U151" s="13">
        <v>26061.0</v>
      </c>
      <c r="V151" s="93">
        <v>42544.0</v>
      </c>
      <c r="Y151">
        <f t="shared" si="5"/>
        <v>0</v>
      </c>
    </row>
    <row r="152">
      <c r="A152" s="10">
        <v>42542.0</v>
      </c>
      <c r="B152" s="11">
        <v>0.375</v>
      </c>
      <c r="C152" s="13" t="s">
        <v>3316</v>
      </c>
      <c r="D152" s="13" t="s">
        <v>26</v>
      </c>
      <c r="E152" s="11">
        <v>0.375</v>
      </c>
      <c r="F152" s="13" t="s">
        <v>5934</v>
      </c>
      <c r="G152" s="10">
        <v>42543.0</v>
      </c>
      <c r="H152" s="12">
        <v>42547.0</v>
      </c>
      <c r="I152" s="11">
        <v>0.8666666666666667</v>
      </c>
      <c r="J152" s="14"/>
      <c r="K152" s="13" t="s">
        <v>587</v>
      </c>
      <c r="L152" s="13" t="s">
        <v>5935</v>
      </c>
      <c r="M152" s="13" t="s">
        <v>5937</v>
      </c>
      <c r="N152" s="13" t="s">
        <v>5938</v>
      </c>
      <c r="O152" s="13">
        <v>1.0</v>
      </c>
      <c r="P152" s="13" t="s">
        <v>1146</v>
      </c>
      <c r="Q152" s="13" t="s">
        <v>5939</v>
      </c>
      <c r="R152" s="14"/>
      <c r="S152" s="14"/>
      <c r="T152" s="14"/>
      <c r="U152" s="13">
        <v>26088.0</v>
      </c>
      <c r="V152" s="93">
        <v>42548.0</v>
      </c>
      <c r="Y152">
        <f t="shared" si="5"/>
        <v>4</v>
      </c>
    </row>
    <row r="153">
      <c r="A153" s="10">
        <v>42542.0</v>
      </c>
      <c r="B153" s="11">
        <v>0.375</v>
      </c>
      <c r="C153" s="13" t="s">
        <v>3316</v>
      </c>
      <c r="D153" s="13" t="s">
        <v>26</v>
      </c>
      <c r="E153" s="11">
        <v>0.375</v>
      </c>
      <c r="F153" s="13" t="s">
        <v>5934</v>
      </c>
      <c r="G153" s="10">
        <v>42543.0</v>
      </c>
      <c r="H153" s="12">
        <v>42547.0</v>
      </c>
      <c r="I153" s="11">
        <v>0.8666666666666667</v>
      </c>
      <c r="J153" s="14"/>
      <c r="K153" s="13" t="s">
        <v>587</v>
      </c>
      <c r="L153" s="13" t="s">
        <v>5942</v>
      </c>
      <c r="M153" s="13" t="s">
        <v>5937</v>
      </c>
      <c r="N153" s="13" t="s">
        <v>5943</v>
      </c>
      <c r="O153" s="13">
        <v>1.0</v>
      </c>
      <c r="P153" s="13" t="s">
        <v>1146</v>
      </c>
      <c r="Q153" s="13" t="s">
        <v>5939</v>
      </c>
      <c r="R153" s="14"/>
      <c r="S153" s="14"/>
      <c r="T153" s="14"/>
      <c r="U153" s="13">
        <v>26088.0</v>
      </c>
      <c r="V153" s="93">
        <v>42548.0</v>
      </c>
      <c r="Y153">
        <f t="shared" si="5"/>
        <v>4</v>
      </c>
    </row>
    <row r="154">
      <c r="A154" s="10">
        <v>42542.0</v>
      </c>
      <c r="B154" s="11">
        <v>0.4111111111111111</v>
      </c>
      <c r="C154" s="13" t="s">
        <v>3316</v>
      </c>
      <c r="D154" s="13" t="s">
        <v>26</v>
      </c>
      <c r="E154" s="11">
        <v>0.4111111111111111</v>
      </c>
      <c r="F154" s="13" t="s">
        <v>29</v>
      </c>
      <c r="G154" s="10">
        <v>42543.0</v>
      </c>
      <c r="H154" s="15">
        <v>42543.0</v>
      </c>
      <c r="I154" s="11">
        <v>0.70625</v>
      </c>
      <c r="J154" s="14"/>
      <c r="K154" s="13" t="s">
        <v>87</v>
      </c>
      <c r="L154" s="13" t="s">
        <v>5948</v>
      </c>
      <c r="M154" s="13" t="s">
        <v>2733</v>
      </c>
      <c r="N154" s="13" t="s">
        <v>5949</v>
      </c>
      <c r="O154" s="13">
        <v>1.0</v>
      </c>
      <c r="P154" s="13" t="s">
        <v>57</v>
      </c>
      <c r="Q154" s="13" t="s">
        <v>5950</v>
      </c>
      <c r="R154" s="14"/>
      <c r="S154" s="14"/>
      <c r="T154" s="14"/>
      <c r="U154" s="13">
        <v>26134.0</v>
      </c>
      <c r="V154" s="93">
        <v>42551.0</v>
      </c>
      <c r="Y154">
        <f t="shared" si="5"/>
        <v>0</v>
      </c>
    </row>
    <row r="155">
      <c r="A155" s="10">
        <v>42542.0</v>
      </c>
      <c r="B155" s="11">
        <v>0.4166666666666667</v>
      </c>
      <c r="C155" s="13" t="s">
        <v>3316</v>
      </c>
      <c r="D155" s="13" t="s">
        <v>26</v>
      </c>
      <c r="E155" s="11">
        <v>0.4166666666666667</v>
      </c>
      <c r="F155" s="13" t="s">
        <v>29</v>
      </c>
      <c r="G155" s="10">
        <v>42545.0</v>
      </c>
      <c r="H155" s="12">
        <v>42543.0</v>
      </c>
      <c r="I155" s="11">
        <v>0.7111111111111111</v>
      </c>
      <c r="J155" s="14"/>
      <c r="K155" s="13" t="s">
        <v>33</v>
      </c>
      <c r="L155" s="13" t="s">
        <v>5954</v>
      </c>
      <c r="M155" s="13" t="s">
        <v>4186</v>
      </c>
      <c r="N155" s="13" t="s">
        <v>5955</v>
      </c>
      <c r="O155" s="13">
        <v>1.0</v>
      </c>
      <c r="P155" s="13" t="s">
        <v>5957</v>
      </c>
      <c r="Q155" s="13" t="s">
        <v>5960</v>
      </c>
      <c r="R155" s="13">
        <v>63807.0</v>
      </c>
      <c r="S155" s="14"/>
      <c r="T155" s="14"/>
      <c r="U155" s="13">
        <v>26062.0</v>
      </c>
      <c r="V155" s="93">
        <v>42544.0</v>
      </c>
      <c r="Y155">
        <f t="shared" si="5"/>
        <v>-2</v>
      </c>
    </row>
    <row r="156">
      <c r="A156" s="10">
        <v>42542.0</v>
      </c>
      <c r="B156" s="11">
        <v>0.4166666666666667</v>
      </c>
      <c r="C156" s="13" t="s">
        <v>3316</v>
      </c>
      <c r="D156" s="13" t="s">
        <v>26</v>
      </c>
      <c r="E156" s="11">
        <v>0.4166666666666667</v>
      </c>
      <c r="F156" s="13" t="s">
        <v>29</v>
      </c>
      <c r="G156" s="10">
        <v>42550.0</v>
      </c>
      <c r="H156" s="12">
        <v>42550.0</v>
      </c>
      <c r="I156" s="11">
        <v>0.5236111111111111</v>
      </c>
      <c r="J156" s="14"/>
      <c r="K156" s="13" t="s">
        <v>33</v>
      </c>
      <c r="L156" s="13" t="s">
        <v>5964</v>
      </c>
      <c r="M156" s="13" t="s">
        <v>4186</v>
      </c>
      <c r="N156" s="13" t="s">
        <v>5965</v>
      </c>
      <c r="O156" s="13">
        <v>1.0</v>
      </c>
      <c r="P156" s="13" t="s">
        <v>5957</v>
      </c>
      <c r="Q156" s="13" t="s">
        <v>5960</v>
      </c>
      <c r="R156" s="13">
        <v>63807.0</v>
      </c>
      <c r="S156" s="14"/>
      <c r="T156" s="14"/>
      <c r="U156" s="13">
        <v>26117.0</v>
      </c>
      <c r="V156" s="93">
        <v>42551.0</v>
      </c>
      <c r="Y156">
        <f t="shared" si="5"/>
        <v>0</v>
      </c>
    </row>
    <row r="157">
      <c r="A157" s="10">
        <v>42542.0</v>
      </c>
      <c r="B157" s="11">
        <v>0.4166666666666667</v>
      </c>
      <c r="C157" s="13" t="s">
        <v>3316</v>
      </c>
      <c r="D157" s="13" t="s">
        <v>26</v>
      </c>
      <c r="E157" s="11">
        <v>0.4166666666666667</v>
      </c>
      <c r="F157" s="13" t="s">
        <v>29</v>
      </c>
      <c r="G157" s="10">
        <v>42544.0</v>
      </c>
      <c r="H157" s="18">
        <v>42544.0</v>
      </c>
      <c r="I157" s="11">
        <v>0.6222222222222222</v>
      </c>
      <c r="J157" s="14"/>
      <c r="K157" s="13" t="s">
        <v>33</v>
      </c>
      <c r="L157" s="13" t="s">
        <v>5970</v>
      </c>
      <c r="M157" s="13" t="s">
        <v>4186</v>
      </c>
      <c r="N157" s="13" t="s">
        <v>5971</v>
      </c>
      <c r="O157" s="13">
        <v>1.0</v>
      </c>
      <c r="P157" s="13" t="s">
        <v>5957</v>
      </c>
      <c r="Q157" s="13" t="s">
        <v>5960</v>
      </c>
      <c r="R157" s="13">
        <v>63807.0</v>
      </c>
      <c r="S157" s="14"/>
      <c r="T157" s="14"/>
      <c r="U157" s="13">
        <v>26071.0</v>
      </c>
      <c r="V157" s="93">
        <v>42545.0</v>
      </c>
      <c r="Y157">
        <f t="shared" si="5"/>
        <v>0</v>
      </c>
    </row>
    <row r="158">
      <c r="A158" s="10">
        <v>42542.0</v>
      </c>
      <c r="B158" s="11">
        <v>0.5173611111111112</v>
      </c>
      <c r="C158" s="13" t="s">
        <v>3316</v>
      </c>
      <c r="D158" s="13" t="s">
        <v>26</v>
      </c>
      <c r="E158" s="11">
        <v>0.5173611111111112</v>
      </c>
      <c r="F158" s="13" t="s">
        <v>29</v>
      </c>
      <c r="G158" s="10">
        <v>42556.0</v>
      </c>
      <c r="H158" s="12">
        <v>42569.0</v>
      </c>
      <c r="I158" s="11">
        <v>0.5756944444444444</v>
      </c>
      <c r="J158" s="14"/>
      <c r="K158" s="13" t="s">
        <v>33</v>
      </c>
      <c r="L158" s="13" t="s">
        <v>5979</v>
      </c>
      <c r="M158" s="13" t="s">
        <v>5981</v>
      </c>
      <c r="N158" s="13" t="s">
        <v>5982</v>
      </c>
      <c r="O158" s="13">
        <v>1.0</v>
      </c>
      <c r="P158" s="13" t="s">
        <v>5983</v>
      </c>
      <c r="Q158" s="13" t="s">
        <v>5984</v>
      </c>
      <c r="R158" s="13">
        <v>4439171.0</v>
      </c>
      <c r="S158" s="14"/>
      <c r="T158" s="14"/>
      <c r="U158" s="13">
        <v>26265.0</v>
      </c>
      <c r="V158" s="93">
        <v>42571.0</v>
      </c>
      <c r="Y158">
        <f t="shared" si="5"/>
        <v>13</v>
      </c>
      <c r="Z158" s="16" t="s">
        <v>5986</v>
      </c>
    </row>
    <row r="159">
      <c r="A159" s="10">
        <v>42542.0</v>
      </c>
      <c r="B159" s="11">
        <v>0.5173611111111112</v>
      </c>
      <c r="C159" s="13" t="s">
        <v>3316</v>
      </c>
      <c r="D159" s="13" t="s">
        <v>26</v>
      </c>
      <c r="E159" s="11">
        <v>0.5173611111111112</v>
      </c>
      <c r="F159" s="13" t="s">
        <v>29</v>
      </c>
      <c r="G159" s="10">
        <v>42556.0</v>
      </c>
      <c r="H159" s="12">
        <v>42569.0</v>
      </c>
      <c r="I159" s="11">
        <v>0.5756944444444444</v>
      </c>
      <c r="J159" s="14"/>
      <c r="K159" s="13" t="s">
        <v>33</v>
      </c>
      <c r="L159" s="13" t="s">
        <v>5991</v>
      </c>
      <c r="M159" s="13" t="s">
        <v>5981</v>
      </c>
      <c r="N159" s="13" t="s">
        <v>5993</v>
      </c>
      <c r="O159" s="13">
        <v>1.0</v>
      </c>
      <c r="P159" s="13" t="s">
        <v>5983</v>
      </c>
      <c r="Q159" s="13" t="s">
        <v>5984</v>
      </c>
      <c r="R159" s="13">
        <v>4439171.0</v>
      </c>
      <c r="S159" s="14"/>
      <c r="T159" s="14"/>
      <c r="U159" s="13">
        <v>26265.0</v>
      </c>
      <c r="V159" s="93">
        <v>42571.0</v>
      </c>
      <c r="Y159">
        <f t="shared" si="5"/>
        <v>13</v>
      </c>
      <c r="Z159" s="16" t="s">
        <v>5986</v>
      </c>
    </row>
    <row r="160">
      <c r="A160" s="10">
        <v>42542.0</v>
      </c>
      <c r="B160" s="11">
        <v>0.5173611111111112</v>
      </c>
      <c r="C160" s="13" t="s">
        <v>3316</v>
      </c>
      <c r="D160" s="13" t="s">
        <v>26</v>
      </c>
      <c r="E160" s="11">
        <v>0.5173611111111112</v>
      </c>
      <c r="F160" s="13" t="s">
        <v>29</v>
      </c>
      <c r="G160" s="10">
        <v>42545.0</v>
      </c>
      <c r="H160" s="12">
        <v>42556.0</v>
      </c>
      <c r="I160" s="11">
        <v>0.43680555555555556</v>
      </c>
      <c r="J160" s="14"/>
      <c r="K160" s="13" t="s">
        <v>4995</v>
      </c>
      <c r="L160" s="13" t="s">
        <v>6003</v>
      </c>
      <c r="M160" s="13" t="s">
        <v>4710</v>
      </c>
      <c r="N160" s="13" t="s">
        <v>6004</v>
      </c>
      <c r="O160" s="13">
        <v>1.0</v>
      </c>
      <c r="P160" s="13" t="s">
        <v>6005</v>
      </c>
      <c r="Q160" s="13" t="s">
        <v>6006</v>
      </c>
      <c r="R160" s="13">
        <v>1124401.0</v>
      </c>
      <c r="S160" s="14"/>
      <c r="T160" s="14"/>
      <c r="U160" s="13">
        <v>26173.0</v>
      </c>
      <c r="V160" s="93">
        <v>42558.0</v>
      </c>
      <c r="Y160">
        <f t="shared" si="5"/>
        <v>11</v>
      </c>
      <c r="Z160" s="16" t="s">
        <v>6010</v>
      </c>
    </row>
    <row r="161">
      <c r="A161" s="10">
        <v>42542.0</v>
      </c>
      <c r="B161" s="11">
        <v>0.5173611111111112</v>
      </c>
      <c r="C161" s="13" t="s">
        <v>3316</v>
      </c>
      <c r="D161" s="13" t="s">
        <v>26</v>
      </c>
      <c r="E161" s="11">
        <v>0.5173611111111112</v>
      </c>
      <c r="F161" s="13" t="s">
        <v>29</v>
      </c>
      <c r="G161" s="10">
        <v>42545.0</v>
      </c>
      <c r="H161" s="12">
        <v>42557.0</v>
      </c>
      <c r="I161" s="11">
        <v>0.6659722222222222</v>
      </c>
      <c r="J161" s="14"/>
      <c r="K161" s="13" t="s">
        <v>3253</v>
      </c>
      <c r="L161" s="13" t="s">
        <v>6013</v>
      </c>
      <c r="M161" s="13" t="s">
        <v>4710</v>
      </c>
      <c r="N161" s="13" t="s">
        <v>6015</v>
      </c>
      <c r="O161" s="13">
        <v>1.0</v>
      </c>
      <c r="P161" s="13" t="s">
        <v>6016</v>
      </c>
      <c r="Q161" s="13" t="s">
        <v>6017</v>
      </c>
      <c r="R161" s="13">
        <v>1124401.0</v>
      </c>
      <c r="S161" s="14"/>
      <c r="T161" s="14"/>
      <c r="U161" s="13">
        <v>26173.0</v>
      </c>
      <c r="V161" s="93">
        <v>42558.0</v>
      </c>
      <c r="Y161">
        <f t="shared" si="5"/>
        <v>12</v>
      </c>
      <c r="Z161" s="16" t="s">
        <v>6010</v>
      </c>
    </row>
    <row r="162">
      <c r="A162" s="10">
        <v>42542.0</v>
      </c>
      <c r="B162" s="11">
        <v>0.5173611111111112</v>
      </c>
      <c r="C162" s="13" t="s">
        <v>3316</v>
      </c>
      <c r="D162" s="13" t="s">
        <v>26</v>
      </c>
      <c r="E162" s="11">
        <v>0.5173611111111112</v>
      </c>
      <c r="F162" s="13" t="s">
        <v>29</v>
      </c>
      <c r="G162" s="10">
        <v>42545.0</v>
      </c>
      <c r="H162" s="12">
        <v>42557.0</v>
      </c>
      <c r="I162" s="11">
        <v>0.6659722222222222</v>
      </c>
      <c r="J162" s="14"/>
      <c r="K162" s="13" t="s">
        <v>3253</v>
      </c>
      <c r="L162" s="13" t="s">
        <v>6022</v>
      </c>
      <c r="M162" s="13" t="s">
        <v>4710</v>
      </c>
      <c r="N162" s="13" t="s">
        <v>6015</v>
      </c>
      <c r="O162" s="13">
        <v>1.0</v>
      </c>
      <c r="P162" s="13" t="s">
        <v>6023</v>
      </c>
      <c r="Q162" s="13" t="s">
        <v>6017</v>
      </c>
      <c r="R162" s="13">
        <v>1124401.0</v>
      </c>
      <c r="S162" s="14"/>
      <c r="T162" s="14"/>
      <c r="U162" s="13">
        <v>26173.0</v>
      </c>
      <c r="V162" s="93">
        <v>42558.0</v>
      </c>
      <c r="Y162">
        <f t="shared" si="5"/>
        <v>12</v>
      </c>
      <c r="Z162" s="16" t="s">
        <v>6010</v>
      </c>
    </row>
    <row r="163">
      <c r="A163" s="10">
        <v>42543.0</v>
      </c>
      <c r="B163" s="11">
        <v>0.41388888888888886</v>
      </c>
      <c r="C163" s="13" t="s">
        <v>3316</v>
      </c>
      <c r="D163" s="13" t="s">
        <v>26</v>
      </c>
      <c r="E163" s="11">
        <v>0.41388888888888886</v>
      </c>
      <c r="F163" s="13" t="s">
        <v>29</v>
      </c>
      <c r="G163" s="10">
        <v>42544.0</v>
      </c>
      <c r="H163" s="54">
        <v>42545.0</v>
      </c>
      <c r="I163" s="11">
        <v>0.49583333333333335</v>
      </c>
      <c r="J163" s="14"/>
      <c r="K163" s="13" t="s">
        <v>87</v>
      </c>
      <c r="L163" s="13" t="s">
        <v>6026</v>
      </c>
      <c r="M163" s="13" t="s">
        <v>2733</v>
      </c>
      <c r="N163" s="13" t="s">
        <v>6028</v>
      </c>
      <c r="O163" s="13">
        <v>1.0</v>
      </c>
      <c r="P163" s="13" t="s">
        <v>57</v>
      </c>
      <c r="Q163" s="13" t="s">
        <v>6029</v>
      </c>
      <c r="R163" s="13"/>
      <c r="S163" s="14"/>
      <c r="T163" s="14"/>
      <c r="U163" s="13">
        <v>26134.0</v>
      </c>
      <c r="V163" s="93">
        <v>42551.0</v>
      </c>
      <c r="Y163">
        <f t="shared" si="5"/>
        <v>1</v>
      </c>
    </row>
    <row r="164">
      <c r="A164" s="10">
        <v>42543.0</v>
      </c>
      <c r="B164" s="11">
        <v>0.41388888888888886</v>
      </c>
      <c r="C164" s="13" t="s">
        <v>3316</v>
      </c>
      <c r="D164" s="13" t="s">
        <v>26</v>
      </c>
      <c r="E164" s="11">
        <v>0.41388888888888886</v>
      </c>
      <c r="F164" s="13" t="s">
        <v>29</v>
      </c>
      <c r="G164" s="10">
        <v>42545.0</v>
      </c>
      <c r="H164" s="12">
        <v>42545.0</v>
      </c>
      <c r="I164" s="11">
        <v>0.8569444444444444</v>
      </c>
      <c r="J164" s="14"/>
      <c r="K164" s="13" t="s">
        <v>33</v>
      </c>
      <c r="L164" s="13" t="s">
        <v>6034</v>
      </c>
      <c r="M164" s="13" t="s">
        <v>4186</v>
      </c>
      <c r="N164" s="13" t="s">
        <v>6035</v>
      </c>
      <c r="O164" s="13">
        <v>1.0</v>
      </c>
      <c r="P164" s="13" t="s">
        <v>6036</v>
      </c>
      <c r="Q164" s="13" t="s">
        <v>6037</v>
      </c>
      <c r="R164" s="14"/>
      <c r="S164" s="14"/>
      <c r="T164" s="14"/>
      <c r="U164" s="13">
        <v>26089.0</v>
      </c>
      <c r="V164" s="93">
        <v>42548.0</v>
      </c>
      <c r="Y164">
        <f t="shared" si="5"/>
        <v>0</v>
      </c>
    </row>
    <row r="165">
      <c r="A165" s="10">
        <v>42543.0</v>
      </c>
      <c r="B165" s="11">
        <v>0.42777777777777776</v>
      </c>
      <c r="C165" s="13" t="s">
        <v>3316</v>
      </c>
      <c r="D165" s="13" t="s">
        <v>26</v>
      </c>
      <c r="E165" s="11">
        <v>0.42777777777777776</v>
      </c>
      <c r="F165" s="13" t="s">
        <v>29</v>
      </c>
      <c r="G165" s="10">
        <v>42544.0</v>
      </c>
      <c r="H165" s="54">
        <v>42545.0</v>
      </c>
      <c r="I165" s="11">
        <v>0.4979166666666667</v>
      </c>
      <c r="J165" s="14"/>
      <c r="K165" s="13" t="s">
        <v>87</v>
      </c>
      <c r="L165" s="13" t="s">
        <v>6043</v>
      </c>
      <c r="M165" s="13" t="s">
        <v>55</v>
      </c>
      <c r="N165" s="13" t="s">
        <v>6044</v>
      </c>
      <c r="O165" s="13">
        <v>1.0</v>
      </c>
      <c r="P165" s="13" t="s">
        <v>57</v>
      </c>
      <c r="Q165" s="13" t="s">
        <v>6045</v>
      </c>
      <c r="R165" s="14"/>
      <c r="S165" s="14"/>
      <c r="T165" s="14"/>
      <c r="U165" s="13">
        <v>26090.0</v>
      </c>
      <c r="V165" s="93">
        <v>42548.0</v>
      </c>
      <c r="Y165">
        <f t="shared" si="5"/>
        <v>1</v>
      </c>
    </row>
    <row r="166">
      <c r="A166" s="10">
        <v>75414.0</v>
      </c>
      <c r="B166" s="11">
        <v>0.5</v>
      </c>
      <c r="C166" s="13" t="s">
        <v>3316</v>
      </c>
      <c r="D166" s="13" t="s">
        <v>26</v>
      </c>
      <c r="E166" s="11">
        <v>0.5</v>
      </c>
      <c r="F166" s="13" t="s">
        <v>29</v>
      </c>
      <c r="G166" s="10">
        <v>42544.0</v>
      </c>
      <c r="H166" s="54">
        <v>42545.0</v>
      </c>
      <c r="I166" s="11">
        <v>0.7083333333333334</v>
      </c>
      <c r="J166" s="14"/>
      <c r="K166" s="13" t="s">
        <v>33</v>
      </c>
      <c r="L166" s="13" t="s">
        <v>6050</v>
      </c>
      <c r="M166" s="13" t="s">
        <v>39</v>
      </c>
      <c r="N166" s="13" t="s">
        <v>6053</v>
      </c>
      <c r="O166" s="13">
        <v>1.0</v>
      </c>
      <c r="P166" s="13" t="s">
        <v>6055</v>
      </c>
      <c r="Q166" s="13" t="s">
        <v>4034</v>
      </c>
      <c r="R166" s="13" t="s">
        <v>6056</v>
      </c>
      <c r="S166" s="14"/>
      <c r="T166" s="14"/>
      <c r="U166" s="13">
        <v>26091.0</v>
      </c>
      <c r="V166" s="93">
        <v>42548.0</v>
      </c>
      <c r="Y166">
        <f t="shared" si="5"/>
        <v>1</v>
      </c>
    </row>
    <row r="167" ht="12.0" customHeight="1">
      <c r="A167" s="10">
        <v>42543.0</v>
      </c>
      <c r="B167" s="11">
        <v>0.5270833333333333</v>
      </c>
      <c r="C167" s="13" t="s">
        <v>3316</v>
      </c>
      <c r="D167" s="13" t="s">
        <v>26</v>
      </c>
      <c r="E167" s="11">
        <v>0.5270833333333333</v>
      </c>
      <c r="F167" s="13" t="s">
        <v>29</v>
      </c>
      <c r="G167" s="10">
        <v>42550.0</v>
      </c>
      <c r="H167" s="12">
        <v>42547.0</v>
      </c>
      <c r="I167" s="11">
        <v>0.8305555555555556</v>
      </c>
      <c r="J167" s="14"/>
      <c r="K167" s="13" t="s">
        <v>4995</v>
      </c>
      <c r="L167" s="13" t="s">
        <v>6060</v>
      </c>
      <c r="M167" s="13" t="s">
        <v>4987</v>
      </c>
      <c r="N167" s="13" t="s">
        <v>6061</v>
      </c>
      <c r="O167" s="13">
        <v>1.0</v>
      </c>
      <c r="P167" s="13" t="s">
        <v>6062</v>
      </c>
      <c r="Q167" s="13" t="s">
        <v>6064</v>
      </c>
      <c r="R167" s="14"/>
      <c r="S167" s="14"/>
      <c r="T167" s="14"/>
      <c r="U167" s="13" t="s">
        <v>288</v>
      </c>
      <c r="V167" s="16" t="s">
        <v>288</v>
      </c>
      <c r="Y167">
        <f t="shared" si="5"/>
        <v>-3</v>
      </c>
    </row>
    <row r="168" ht="12.0" customHeight="1">
      <c r="A168" s="10">
        <v>42543.0</v>
      </c>
      <c r="B168" s="11">
        <v>0.56875</v>
      </c>
      <c r="C168" s="13" t="s">
        <v>3316</v>
      </c>
      <c r="D168" s="13" t="s">
        <v>26</v>
      </c>
      <c r="E168" s="11">
        <v>0.5270833333333333</v>
      </c>
      <c r="F168" s="13" t="s">
        <v>29</v>
      </c>
      <c r="G168" s="10">
        <v>42550.0</v>
      </c>
      <c r="H168" s="12">
        <v>42547.0</v>
      </c>
      <c r="I168" s="11">
        <v>0.8305555555555556</v>
      </c>
      <c r="J168" s="14"/>
      <c r="K168" s="13" t="s">
        <v>4995</v>
      </c>
      <c r="L168" s="13" t="s">
        <v>6069</v>
      </c>
      <c r="M168" s="13" t="s">
        <v>4987</v>
      </c>
      <c r="N168" s="13" t="s">
        <v>6073</v>
      </c>
      <c r="O168" s="13">
        <v>1.0</v>
      </c>
      <c r="P168" s="13" t="s">
        <v>6062</v>
      </c>
      <c r="Q168" s="13" t="s">
        <v>6075</v>
      </c>
      <c r="R168" s="14"/>
      <c r="S168" s="14"/>
      <c r="T168" s="14"/>
      <c r="U168" s="13" t="s">
        <v>288</v>
      </c>
      <c r="V168" s="16" t="s">
        <v>288</v>
      </c>
      <c r="Y168">
        <f t="shared" si="5"/>
        <v>-3</v>
      </c>
    </row>
    <row r="169">
      <c r="A169" s="10">
        <v>42543.0</v>
      </c>
      <c r="B169" s="11">
        <v>0.42777777777777776</v>
      </c>
      <c r="C169" s="13" t="s">
        <v>84</v>
      </c>
      <c r="D169" s="13" t="s">
        <v>26</v>
      </c>
      <c r="E169" s="11">
        <v>0.4270833333333333</v>
      </c>
      <c r="F169" s="13" t="s">
        <v>29</v>
      </c>
      <c r="G169" s="10">
        <v>42545.0</v>
      </c>
      <c r="H169" s="12">
        <v>42544.0</v>
      </c>
      <c r="I169" s="11">
        <v>0.5604166666666667</v>
      </c>
      <c r="J169" s="14"/>
      <c r="K169" s="13" t="s">
        <v>6079</v>
      </c>
      <c r="L169" s="13" t="s">
        <v>6080</v>
      </c>
      <c r="M169" s="13" t="s">
        <v>6081</v>
      </c>
      <c r="N169" s="13" t="s">
        <v>6083</v>
      </c>
      <c r="O169" s="13">
        <v>2.0</v>
      </c>
      <c r="P169" s="13" t="s">
        <v>6085</v>
      </c>
      <c r="Q169" s="14"/>
      <c r="R169" s="14"/>
      <c r="S169" s="14"/>
      <c r="T169" s="14"/>
      <c r="U169" s="13">
        <v>26072.0</v>
      </c>
      <c r="V169" s="93">
        <v>42545.0</v>
      </c>
      <c r="Y169">
        <f t="shared" si="5"/>
        <v>-1</v>
      </c>
    </row>
    <row r="170">
      <c r="A170" s="10">
        <v>42544.0</v>
      </c>
      <c r="B170" s="11">
        <v>0.3729166666666667</v>
      </c>
      <c r="C170" s="13" t="s">
        <v>3316</v>
      </c>
      <c r="D170" s="13" t="s">
        <v>28</v>
      </c>
      <c r="E170" s="11">
        <v>0.3729166666666667</v>
      </c>
      <c r="F170" s="13" t="s">
        <v>203</v>
      </c>
      <c r="G170" s="10">
        <v>42550.0</v>
      </c>
      <c r="H170" s="12">
        <v>42548.0</v>
      </c>
      <c r="I170" s="11">
        <v>0.4756944444444444</v>
      </c>
      <c r="J170" s="14"/>
      <c r="K170" s="13" t="s">
        <v>4631</v>
      </c>
      <c r="L170" s="13" t="s">
        <v>6093</v>
      </c>
      <c r="M170" s="13" t="s">
        <v>92</v>
      </c>
      <c r="N170" s="13" t="s">
        <v>6094</v>
      </c>
      <c r="O170" s="13">
        <v>1.0</v>
      </c>
      <c r="P170" s="13" t="s">
        <v>6095</v>
      </c>
      <c r="Q170" s="14"/>
      <c r="R170" s="13">
        <v>118704.0</v>
      </c>
      <c r="S170" s="14"/>
      <c r="T170" s="14"/>
      <c r="U170" s="13">
        <v>26106.0</v>
      </c>
      <c r="V170" s="93">
        <v>42550.0</v>
      </c>
      <c r="Y170">
        <f t="shared" si="5"/>
        <v>-2</v>
      </c>
    </row>
    <row r="171">
      <c r="A171" s="10">
        <v>42544.0</v>
      </c>
      <c r="B171" s="11">
        <v>0.3729166666666667</v>
      </c>
      <c r="C171" s="13" t="s">
        <v>3316</v>
      </c>
      <c r="D171" s="13" t="s">
        <v>26</v>
      </c>
      <c r="E171" s="11">
        <v>0.3729166666666667</v>
      </c>
      <c r="F171" s="13" t="s">
        <v>6098</v>
      </c>
      <c r="G171" s="10">
        <v>42551.0</v>
      </c>
      <c r="H171" s="12">
        <v>42544.0</v>
      </c>
      <c r="I171" s="11">
        <v>0.8034722222222223</v>
      </c>
      <c r="J171" s="14"/>
      <c r="K171" s="13" t="s">
        <v>6100</v>
      </c>
      <c r="L171" s="13" t="s">
        <v>6102</v>
      </c>
      <c r="M171" s="13" t="s">
        <v>6103</v>
      </c>
      <c r="N171" s="13" t="s">
        <v>6105</v>
      </c>
      <c r="O171" s="13">
        <v>1.0</v>
      </c>
      <c r="P171" s="13" t="s">
        <v>6106</v>
      </c>
      <c r="Q171" s="14"/>
      <c r="R171" s="13">
        <v>9.93646889E8</v>
      </c>
      <c r="S171" s="14"/>
      <c r="T171" s="14"/>
      <c r="U171" s="13">
        <v>26074.0</v>
      </c>
      <c r="V171" s="93">
        <v>42545.0</v>
      </c>
      <c r="Y171">
        <f t="shared" si="5"/>
        <v>-7</v>
      </c>
    </row>
    <row r="172">
      <c r="A172" s="10">
        <v>42544.0</v>
      </c>
      <c r="B172" s="11">
        <v>0.3729166666666667</v>
      </c>
      <c r="C172" s="13" t="s">
        <v>3316</v>
      </c>
      <c r="D172" s="13" t="s">
        <v>26</v>
      </c>
      <c r="E172" s="11">
        <v>0.3729166666666667</v>
      </c>
      <c r="F172" s="13" t="s">
        <v>6098</v>
      </c>
      <c r="G172" s="10">
        <v>42551.0</v>
      </c>
      <c r="H172" s="12">
        <v>42544.0</v>
      </c>
      <c r="I172" s="11">
        <v>0.8034722222222223</v>
      </c>
      <c r="J172" s="14"/>
      <c r="K172" s="13" t="s">
        <v>6100</v>
      </c>
      <c r="L172" s="13" t="s">
        <v>6114</v>
      </c>
      <c r="M172" s="13" t="s">
        <v>6103</v>
      </c>
      <c r="N172" s="13" t="s">
        <v>6115</v>
      </c>
      <c r="O172" s="13">
        <v>1.0</v>
      </c>
      <c r="P172" s="13" t="s">
        <v>6106</v>
      </c>
      <c r="Q172" s="14"/>
      <c r="R172" s="13">
        <v>9.93646889E8</v>
      </c>
      <c r="S172" s="14"/>
      <c r="T172" s="14"/>
      <c r="U172" s="13">
        <v>26074.0</v>
      </c>
      <c r="V172" s="93">
        <v>42545.0</v>
      </c>
      <c r="Y172">
        <f t="shared" si="5"/>
        <v>-7</v>
      </c>
    </row>
    <row r="173">
      <c r="A173" s="10">
        <v>42544.0</v>
      </c>
      <c r="B173" s="11">
        <v>0.3729166666666667</v>
      </c>
      <c r="C173" s="13" t="s">
        <v>3316</v>
      </c>
      <c r="D173" s="13" t="s">
        <v>26</v>
      </c>
      <c r="E173" s="11">
        <v>0.3729166666666667</v>
      </c>
      <c r="F173" s="13" t="s">
        <v>6098</v>
      </c>
      <c r="G173" s="10">
        <v>42551.0</v>
      </c>
      <c r="H173" s="12">
        <v>42544.0</v>
      </c>
      <c r="I173" s="11">
        <v>0.8034722222222223</v>
      </c>
      <c r="J173" s="14"/>
      <c r="K173" s="13" t="s">
        <v>6100</v>
      </c>
      <c r="L173" s="13" t="s">
        <v>6119</v>
      </c>
      <c r="M173" s="13" t="s">
        <v>6103</v>
      </c>
      <c r="N173" s="13" t="s">
        <v>6120</v>
      </c>
      <c r="O173" s="13">
        <v>1.0</v>
      </c>
      <c r="P173" s="13" t="s">
        <v>6106</v>
      </c>
      <c r="Q173" s="14"/>
      <c r="R173" s="13">
        <v>9.93646889E8</v>
      </c>
      <c r="S173" s="14"/>
      <c r="T173" s="14"/>
      <c r="U173" s="13">
        <v>26074.0</v>
      </c>
      <c r="V173" s="93">
        <v>42545.0</v>
      </c>
      <c r="Y173">
        <f t="shared" si="5"/>
        <v>-7</v>
      </c>
    </row>
    <row r="174">
      <c r="A174" s="10">
        <v>42544.0</v>
      </c>
      <c r="B174" s="11">
        <v>0.3729166666666667</v>
      </c>
      <c r="C174" s="13" t="s">
        <v>3316</v>
      </c>
      <c r="D174" s="13" t="s">
        <v>26</v>
      </c>
      <c r="E174" s="11">
        <v>0.3729166666666667</v>
      </c>
      <c r="F174" s="13" t="s">
        <v>6098</v>
      </c>
      <c r="G174" s="10">
        <v>42551.0</v>
      </c>
      <c r="H174" s="12">
        <v>42544.0</v>
      </c>
      <c r="I174" s="11">
        <v>0.8034722222222223</v>
      </c>
      <c r="J174" s="14"/>
      <c r="K174" s="13" t="s">
        <v>6100</v>
      </c>
      <c r="L174" s="13" t="s">
        <v>6127</v>
      </c>
      <c r="M174" s="13" t="s">
        <v>6103</v>
      </c>
      <c r="N174" s="13" t="s">
        <v>6128</v>
      </c>
      <c r="O174" s="13">
        <v>1.0</v>
      </c>
      <c r="P174" s="13" t="s">
        <v>6106</v>
      </c>
      <c r="Q174" s="14"/>
      <c r="R174" s="13">
        <v>9.93646889E8</v>
      </c>
      <c r="S174" s="14"/>
      <c r="T174" s="14"/>
      <c r="U174" s="13">
        <v>26074.0</v>
      </c>
      <c r="V174" s="93">
        <v>42545.0</v>
      </c>
      <c r="Y174">
        <f t="shared" si="5"/>
        <v>-7</v>
      </c>
    </row>
    <row r="175">
      <c r="A175" s="10">
        <v>42544.0</v>
      </c>
      <c r="B175" s="11">
        <v>0.3729166666666667</v>
      </c>
      <c r="C175" s="13" t="s">
        <v>3316</v>
      </c>
      <c r="D175" s="13" t="s">
        <v>26</v>
      </c>
      <c r="E175" s="11">
        <v>0.3729166666666667</v>
      </c>
      <c r="F175" s="13" t="s">
        <v>6098</v>
      </c>
      <c r="G175" s="10">
        <v>42551.0</v>
      </c>
      <c r="H175" s="12">
        <v>42544.0</v>
      </c>
      <c r="I175" s="11">
        <v>0.8034722222222223</v>
      </c>
      <c r="J175" s="14"/>
      <c r="K175" s="13" t="s">
        <v>6100</v>
      </c>
      <c r="L175" s="13" t="s">
        <v>6135</v>
      </c>
      <c r="M175" s="13" t="s">
        <v>6103</v>
      </c>
      <c r="N175" s="13" t="s">
        <v>6137</v>
      </c>
      <c r="O175" s="13">
        <v>1.0</v>
      </c>
      <c r="P175" s="13" t="s">
        <v>6106</v>
      </c>
      <c r="Q175" s="13" t="s">
        <v>6138</v>
      </c>
      <c r="R175" s="13">
        <v>9.93646889E8</v>
      </c>
      <c r="S175" s="14"/>
      <c r="T175" s="14"/>
      <c r="U175" s="13">
        <v>26074.0</v>
      </c>
      <c r="V175" s="93">
        <v>42545.0</v>
      </c>
      <c r="Y175">
        <f t="shared" si="5"/>
        <v>-7</v>
      </c>
    </row>
    <row r="176">
      <c r="A176" s="10">
        <v>42544.0</v>
      </c>
      <c r="B176" s="11">
        <v>0.3729166666666667</v>
      </c>
      <c r="C176" s="13" t="s">
        <v>3316</v>
      </c>
      <c r="D176" s="13" t="s">
        <v>26</v>
      </c>
      <c r="E176" s="11">
        <v>0.3729166666666667</v>
      </c>
      <c r="F176" s="13" t="s">
        <v>6098</v>
      </c>
      <c r="G176" s="10">
        <v>42551.0</v>
      </c>
      <c r="H176" s="12">
        <v>42544.0</v>
      </c>
      <c r="I176" s="11">
        <v>0.8034722222222223</v>
      </c>
      <c r="J176" s="14"/>
      <c r="K176" s="13" t="s">
        <v>6100</v>
      </c>
      <c r="L176" s="13" t="s">
        <v>6140</v>
      </c>
      <c r="M176" s="13" t="s">
        <v>6103</v>
      </c>
      <c r="N176" s="13" t="s">
        <v>6142</v>
      </c>
      <c r="O176" s="13">
        <v>1.0</v>
      </c>
      <c r="P176" s="13" t="s">
        <v>6106</v>
      </c>
      <c r="Q176" s="13" t="s">
        <v>6138</v>
      </c>
      <c r="R176" s="13">
        <v>9.93646889E8</v>
      </c>
      <c r="S176" s="14"/>
      <c r="T176" s="14"/>
      <c r="U176" s="13">
        <v>26074.0</v>
      </c>
      <c r="V176" s="93">
        <v>42545.0</v>
      </c>
      <c r="Y176">
        <f t="shared" si="5"/>
        <v>-7</v>
      </c>
    </row>
    <row r="177">
      <c r="A177" s="10">
        <v>42544.0</v>
      </c>
      <c r="B177" s="11">
        <v>0.3729166666666667</v>
      </c>
      <c r="C177" s="13" t="s">
        <v>3316</v>
      </c>
      <c r="D177" s="13" t="s">
        <v>26</v>
      </c>
      <c r="E177" s="11">
        <v>0.3729166666666667</v>
      </c>
      <c r="F177" s="13" t="s">
        <v>6098</v>
      </c>
      <c r="G177" s="10">
        <v>42551.0</v>
      </c>
      <c r="H177" s="12">
        <v>42544.0</v>
      </c>
      <c r="I177" s="11">
        <v>0.8034722222222223</v>
      </c>
      <c r="J177" s="14"/>
      <c r="K177" s="13" t="s">
        <v>6100</v>
      </c>
      <c r="L177" s="13" t="s">
        <v>6149</v>
      </c>
      <c r="M177" s="13" t="s">
        <v>6103</v>
      </c>
      <c r="N177" s="13" t="s">
        <v>6151</v>
      </c>
      <c r="O177" s="13">
        <v>1.0</v>
      </c>
      <c r="P177" s="13" t="s">
        <v>6106</v>
      </c>
      <c r="Q177" s="13" t="s">
        <v>6138</v>
      </c>
      <c r="R177" s="13">
        <v>9.93646889E8</v>
      </c>
      <c r="S177" s="14"/>
      <c r="T177" s="14"/>
      <c r="U177" s="13">
        <v>26074.0</v>
      </c>
      <c r="V177" s="93">
        <v>42545.0</v>
      </c>
      <c r="Y177">
        <f t="shared" si="5"/>
        <v>-7</v>
      </c>
    </row>
    <row r="178">
      <c r="A178" s="10">
        <v>42544.0</v>
      </c>
      <c r="B178" s="11">
        <v>0.41597222222222224</v>
      </c>
      <c r="C178" s="13" t="s">
        <v>3316</v>
      </c>
      <c r="D178" s="13" t="s">
        <v>26</v>
      </c>
      <c r="E178" s="11">
        <v>0.41597222222222224</v>
      </c>
      <c r="F178" s="13"/>
      <c r="G178" s="10">
        <v>42550.0</v>
      </c>
      <c r="H178" s="12">
        <v>42544.0</v>
      </c>
      <c r="I178" s="11">
        <v>0.6930555555555555</v>
      </c>
      <c r="J178" s="14"/>
      <c r="K178" s="13" t="s">
        <v>4995</v>
      </c>
      <c r="L178" s="13" t="s">
        <v>6158</v>
      </c>
      <c r="M178" s="13" t="s">
        <v>6159</v>
      </c>
      <c r="N178" s="13" t="s">
        <v>6160</v>
      </c>
      <c r="O178" s="13">
        <v>1.0</v>
      </c>
      <c r="P178" s="13" t="s">
        <v>6161</v>
      </c>
      <c r="Q178" s="14"/>
      <c r="R178" s="14"/>
      <c r="S178" s="14"/>
      <c r="T178" s="14"/>
      <c r="U178" s="13">
        <v>26073.0</v>
      </c>
      <c r="V178" s="93">
        <v>42545.0</v>
      </c>
      <c r="Y178">
        <f t="shared" si="5"/>
        <v>-6</v>
      </c>
    </row>
    <row r="179">
      <c r="A179" s="10">
        <v>42544.0</v>
      </c>
      <c r="B179" s="11">
        <v>0.4375</v>
      </c>
      <c r="C179" s="13" t="s">
        <v>3316</v>
      </c>
      <c r="D179" s="13" t="s">
        <v>26</v>
      </c>
      <c r="E179" s="11">
        <v>0.4375</v>
      </c>
      <c r="F179" s="13" t="s">
        <v>4708</v>
      </c>
      <c r="G179" s="10">
        <v>42551.0</v>
      </c>
      <c r="H179" s="12">
        <v>42549.0</v>
      </c>
      <c r="I179" s="11">
        <v>0.7333333333333333</v>
      </c>
      <c r="J179" s="14"/>
      <c r="K179" s="13" t="s">
        <v>33</v>
      </c>
      <c r="L179" s="13" t="s">
        <v>6168</v>
      </c>
      <c r="M179" s="13" t="s">
        <v>6169</v>
      </c>
      <c r="N179" s="13" t="s">
        <v>6170</v>
      </c>
      <c r="O179" s="13">
        <v>1.0</v>
      </c>
      <c r="P179" s="13" t="s">
        <v>6171</v>
      </c>
      <c r="Q179" s="14"/>
      <c r="R179" s="13">
        <v>15842.0</v>
      </c>
      <c r="S179" s="14"/>
      <c r="T179" s="14"/>
      <c r="U179" s="13">
        <v>26107.0</v>
      </c>
      <c r="V179" s="93">
        <v>42550.0</v>
      </c>
      <c r="Y179">
        <f t="shared" si="5"/>
        <v>-2</v>
      </c>
    </row>
    <row r="180">
      <c r="A180" s="10">
        <v>42545.0</v>
      </c>
      <c r="B180" s="11">
        <v>0.3145833333333333</v>
      </c>
      <c r="C180" s="13" t="s">
        <v>24</v>
      </c>
      <c r="D180" s="13" t="s">
        <v>26</v>
      </c>
      <c r="E180" s="11">
        <v>0.3145833333333333</v>
      </c>
      <c r="F180" s="13" t="s">
        <v>24</v>
      </c>
      <c r="G180" s="10">
        <v>42548.0</v>
      </c>
      <c r="H180" s="13" t="s">
        <v>2255</v>
      </c>
      <c r="I180" s="13" t="s">
        <v>2255</v>
      </c>
      <c r="J180" s="14"/>
      <c r="K180" s="13" t="s">
        <v>2018</v>
      </c>
      <c r="L180" s="13" t="s">
        <v>6176</v>
      </c>
      <c r="M180" s="13" t="s">
        <v>2020</v>
      </c>
      <c r="N180" s="13" t="s">
        <v>6178</v>
      </c>
      <c r="O180" s="13">
        <v>1.0</v>
      </c>
      <c r="P180" s="13" t="s">
        <v>3391</v>
      </c>
      <c r="Q180" s="13"/>
      <c r="R180" s="14"/>
      <c r="S180" s="14"/>
      <c r="T180" s="14"/>
      <c r="U180" s="13" t="s">
        <v>6179</v>
      </c>
      <c r="V180" s="93"/>
    </row>
    <row r="181">
      <c r="A181" s="10">
        <v>42545.0</v>
      </c>
      <c r="B181" s="11">
        <v>0.3145833333333333</v>
      </c>
      <c r="C181" s="13" t="s">
        <v>24</v>
      </c>
      <c r="D181" s="13" t="s">
        <v>26</v>
      </c>
      <c r="E181" s="11">
        <v>0.3145833333333333</v>
      </c>
      <c r="F181" s="13" t="s">
        <v>24</v>
      </c>
      <c r="G181" s="10">
        <v>42548.0</v>
      </c>
      <c r="H181" s="13" t="s">
        <v>2255</v>
      </c>
      <c r="I181" s="13" t="s">
        <v>2255</v>
      </c>
      <c r="J181" s="14"/>
      <c r="K181" s="13" t="s">
        <v>2018</v>
      </c>
      <c r="L181" s="13" t="s">
        <v>6182</v>
      </c>
      <c r="M181" s="13" t="s">
        <v>2020</v>
      </c>
      <c r="N181" s="13" t="s">
        <v>6183</v>
      </c>
      <c r="O181" s="13">
        <v>1.0</v>
      </c>
      <c r="P181" s="13" t="s">
        <v>3391</v>
      </c>
      <c r="Q181" s="14"/>
      <c r="R181" s="14"/>
      <c r="S181" s="14"/>
      <c r="T181" s="14"/>
      <c r="U181" s="13" t="s">
        <v>6179</v>
      </c>
      <c r="V181" s="101"/>
    </row>
    <row r="182">
      <c r="A182" s="10">
        <v>42545.0</v>
      </c>
      <c r="B182" s="11">
        <v>0.3145833333333333</v>
      </c>
      <c r="C182" s="13" t="s">
        <v>24</v>
      </c>
      <c r="D182" s="13" t="s">
        <v>26</v>
      </c>
      <c r="E182" s="11">
        <v>0.3145833333333333</v>
      </c>
      <c r="F182" s="13" t="s">
        <v>24</v>
      </c>
      <c r="G182" s="10">
        <v>42548.0</v>
      </c>
      <c r="H182" s="13" t="s">
        <v>2255</v>
      </c>
      <c r="I182" s="13" t="s">
        <v>2255</v>
      </c>
      <c r="J182" s="14"/>
      <c r="K182" s="13" t="s">
        <v>2018</v>
      </c>
      <c r="L182" s="13" t="s">
        <v>6188</v>
      </c>
      <c r="M182" s="13" t="s">
        <v>2020</v>
      </c>
      <c r="N182" s="13" t="s">
        <v>6190</v>
      </c>
      <c r="O182" s="13">
        <v>1.0</v>
      </c>
      <c r="P182" s="13" t="s">
        <v>3391</v>
      </c>
      <c r="Q182" s="14"/>
      <c r="R182" s="14"/>
      <c r="S182" s="14"/>
      <c r="T182" s="14"/>
      <c r="U182" s="13" t="s">
        <v>6179</v>
      </c>
      <c r="V182" s="101"/>
    </row>
    <row r="183">
      <c r="A183" s="10">
        <v>42545.0</v>
      </c>
      <c r="B183" s="11">
        <v>0.3145833333333333</v>
      </c>
      <c r="C183" s="13" t="s">
        <v>24</v>
      </c>
      <c r="D183" s="13" t="s">
        <v>26</v>
      </c>
      <c r="E183" s="11">
        <v>0.3145833333333333</v>
      </c>
      <c r="F183" s="13" t="s">
        <v>24</v>
      </c>
      <c r="G183" s="10">
        <v>42548.0</v>
      </c>
      <c r="H183" s="13" t="s">
        <v>2255</v>
      </c>
      <c r="I183" s="13" t="s">
        <v>2255</v>
      </c>
      <c r="J183" s="14"/>
      <c r="K183" s="13" t="s">
        <v>2018</v>
      </c>
      <c r="L183" s="13" t="s">
        <v>6192</v>
      </c>
      <c r="M183" s="13" t="s">
        <v>2020</v>
      </c>
      <c r="N183" s="13" t="s">
        <v>6193</v>
      </c>
      <c r="O183" s="13">
        <v>1.0</v>
      </c>
      <c r="P183" s="13" t="s">
        <v>3391</v>
      </c>
      <c r="Q183" s="14"/>
      <c r="R183" s="14"/>
      <c r="S183" s="14"/>
      <c r="T183" s="14"/>
      <c r="U183" s="13" t="s">
        <v>6179</v>
      </c>
      <c r="V183" s="101"/>
    </row>
    <row r="184">
      <c r="A184" s="10">
        <v>42545.0</v>
      </c>
      <c r="B184" s="11">
        <v>0.3145833333333333</v>
      </c>
      <c r="C184" s="13" t="s">
        <v>24</v>
      </c>
      <c r="D184" s="13" t="s">
        <v>26</v>
      </c>
      <c r="E184" s="11">
        <v>0.3145833333333333</v>
      </c>
      <c r="F184" s="13" t="s">
        <v>24</v>
      </c>
      <c r="G184" s="10">
        <v>42548.0</v>
      </c>
      <c r="H184" s="13" t="s">
        <v>2255</v>
      </c>
      <c r="I184" s="13" t="s">
        <v>2255</v>
      </c>
      <c r="J184" s="14"/>
      <c r="K184" s="13" t="s">
        <v>2018</v>
      </c>
      <c r="L184" s="13" t="s">
        <v>6200</v>
      </c>
      <c r="M184" s="13" t="s">
        <v>2020</v>
      </c>
      <c r="N184" s="13" t="s">
        <v>6201</v>
      </c>
      <c r="O184" s="13">
        <v>1.0</v>
      </c>
      <c r="P184" s="13" t="s">
        <v>3391</v>
      </c>
      <c r="Q184" s="14"/>
      <c r="R184" s="14"/>
      <c r="S184" s="14"/>
      <c r="T184" s="14"/>
      <c r="U184" s="13" t="s">
        <v>6179</v>
      </c>
      <c r="V184" s="101"/>
    </row>
    <row r="185">
      <c r="A185" s="10">
        <v>42545.0</v>
      </c>
      <c r="B185" s="11">
        <v>0.3145833333333333</v>
      </c>
      <c r="C185" s="13" t="s">
        <v>24</v>
      </c>
      <c r="D185" s="13" t="s">
        <v>26</v>
      </c>
      <c r="E185" s="11">
        <v>0.3145833333333333</v>
      </c>
      <c r="F185" s="13" t="s">
        <v>24</v>
      </c>
      <c r="G185" s="10">
        <v>42548.0</v>
      </c>
      <c r="H185" s="13" t="s">
        <v>2255</v>
      </c>
      <c r="I185" s="13" t="s">
        <v>2255</v>
      </c>
      <c r="J185" s="14"/>
      <c r="K185" s="13" t="s">
        <v>2018</v>
      </c>
      <c r="L185" s="13" t="s">
        <v>6206</v>
      </c>
      <c r="M185" s="13" t="s">
        <v>2020</v>
      </c>
      <c r="N185" s="13" t="s">
        <v>6207</v>
      </c>
      <c r="O185" s="13">
        <v>1.0</v>
      </c>
      <c r="P185" s="13" t="s">
        <v>3391</v>
      </c>
      <c r="Q185" s="14"/>
      <c r="R185" s="14"/>
      <c r="S185" s="14"/>
      <c r="T185" s="14"/>
      <c r="U185" s="13" t="s">
        <v>6179</v>
      </c>
      <c r="V185" s="101"/>
    </row>
    <row r="186">
      <c r="A186" s="10">
        <v>42545.0</v>
      </c>
      <c r="B186" s="11">
        <v>0.3145833333333333</v>
      </c>
      <c r="C186" s="13" t="s">
        <v>24</v>
      </c>
      <c r="D186" s="13" t="s">
        <v>26</v>
      </c>
      <c r="E186" s="11">
        <v>0.3145833333333333</v>
      </c>
      <c r="F186" s="13" t="s">
        <v>24</v>
      </c>
      <c r="G186" s="10">
        <v>42548.0</v>
      </c>
      <c r="H186" s="13" t="s">
        <v>2255</v>
      </c>
      <c r="I186" s="13" t="s">
        <v>2255</v>
      </c>
      <c r="J186" s="14"/>
      <c r="K186" s="13" t="s">
        <v>2018</v>
      </c>
      <c r="L186" s="13" t="s">
        <v>6213</v>
      </c>
      <c r="M186" s="13" t="s">
        <v>2020</v>
      </c>
      <c r="N186" s="13" t="s">
        <v>6214</v>
      </c>
      <c r="O186" s="13">
        <v>1.0</v>
      </c>
      <c r="P186" s="13" t="s">
        <v>3391</v>
      </c>
      <c r="Q186" s="14"/>
      <c r="R186" s="14"/>
      <c r="S186" s="14"/>
      <c r="T186" s="14"/>
      <c r="U186" s="13" t="s">
        <v>6179</v>
      </c>
      <c r="V186" s="101"/>
    </row>
    <row r="187">
      <c r="A187" s="10">
        <v>42545.0</v>
      </c>
      <c r="B187" s="11">
        <v>0.3145833333333333</v>
      </c>
      <c r="C187" s="13" t="s">
        <v>24</v>
      </c>
      <c r="D187" s="13" t="s">
        <v>26</v>
      </c>
      <c r="E187" s="11">
        <v>0.3145833333333333</v>
      </c>
      <c r="F187" s="13" t="s">
        <v>24</v>
      </c>
      <c r="G187" s="10">
        <v>42548.0</v>
      </c>
      <c r="H187" s="13" t="s">
        <v>2255</v>
      </c>
      <c r="I187" s="13" t="s">
        <v>2255</v>
      </c>
      <c r="J187" s="14"/>
      <c r="K187" s="13" t="s">
        <v>2018</v>
      </c>
      <c r="L187" s="13" t="s">
        <v>6221</v>
      </c>
      <c r="M187" s="13" t="s">
        <v>2020</v>
      </c>
      <c r="N187" s="13" t="s">
        <v>6222</v>
      </c>
      <c r="O187" s="13">
        <v>1.0</v>
      </c>
      <c r="P187" s="13" t="s">
        <v>3391</v>
      </c>
      <c r="Q187" s="14"/>
      <c r="R187" s="14"/>
      <c r="S187" s="14"/>
      <c r="T187" s="14"/>
      <c r="U187" s="13" t="s">
        <v>6179</v>
      </c>
      <c r="V187" s="101"/>
    </row>
    <row r="188">
      <c r="A188" s="10">
        <v>42545.0</v>
      </c>
      <c r="B188" s="11">
        <v>0.3145833333333333</v>
      </c>
      <c r="C188" s="13" t="s">
        <v>24</v>
      </c>
      <c r="D188" s="13" t="s">
        <v>26</v>
      </c>
      <c r="E188" s="11">
        <v>0.3145833333333333</v>
      </c>
      <c r="F188" s="13" t="s">
        <v>24</v>
      </c>
      <c r="G188" s="10">
        <v>42548.0</v>
      </c>
      <c r="H188" s="13" t="s">
        <v>2255</v>
      </c>
      <c r="I188" s="13" t="s">
        <v>2255</v>
      </c>
      <c r="J188" s="14"/>
      <c r="K188" s="13" t="s">
        <v>2018</v>
      </c>
      <c r="L188" s="13" t="s">
        <v>6230</v>
      </c>
      <c r="M188" s="13" t="s">
        <v>2020</v>
      </c>
      <c r="N188" s="13" t="s">
        <v>6231</v>
      </c>
      <c r="O188" s="13">
        <v>1.0</v>
      </c>
      <c r="P188" s="13" t="s">
        <v>3391</v>
      </c>
      <c r="Q188" s="14"/>
      <c r="R188" s="14"/>
      <c r="S188" s="14"/>
      <c r="T188" s="14"/>
      <c r="U188" s="13" t="s">
        <v>6179</v>
      </c>
      <c r="V188" s="101"/>
    </row>
    <row r="189">
      <c r="A189" s="10">
        <v>42545.0</v>
      </c>
      <c r="B189" s="11">
        <v>0.3145833333333333</v>
      </c>
      <c r="C189" s="13" t="s">
        <v>24</v>
      </c>
      <c r="D189" s="13" t="s">
        <v>26</v>
      </c>
      <c r="E189" s="11">
        <v>0.3145833333333333</v>
      </c>
      <c r="F189" s="13" t="s">
        <v>24</v>
      </c>
      <c r="G189" s="10">
        <v>42548.0</v>
      </c>
      <c r="H189" s="13" t="s">
        <v>2255</v>
      </c>
      <c r="I189" s="13" t="s">
        <v>2255</v>
      </c>
      <c r="J189" s="14"/>
      <c r="K189" s="13" t="s">
        <v>2018</v>
      </c>
      <c r="L189" s="13" t="s">
        <v>6237</v>
      </c>
      <c r="M189" s="13" t="s">
        <v>2020</v>
      </c>
      <c r="N189" s="13" t="s">
        <v>6238</v>
      </c>
      <c r="O189" s="13">
        <v>1.0</v>
      </c>
      <c r="P189" s="13" t="s">
        <v>3391</v>
      </c>
      <c r="Q189" s="14"/>
      <c r="R189" s="14"/>
      <c r="S189" s="14"/>
      <c r="T189" s="14"/>
      <c r="U189" s="13" t="s">
        <v>6179</v>
      </c>
      <c r="V189" s="101"/>
    </row>
    <row r="190">
      <c r="A190" s="10">
        <v>42545.0</v>
      </c>
      <c r="B190" s="11">
        <v>0.3145833333333333</v>
      </c>
      <c r="C190" s="13" t="s">
        <v>24</v>
      </c>
      <c r="D190" s="13" t="s">
        <v>26</v>
      </c>
      <c r="E190" s="11">
        <v>0.3145833333333333</v>
      </c>
      <c r="F190" s="13" t="s">
        <v>24</v>
      </c>
      <c r="G190" s="10">
        <v>42548.0</v>
      </c>
      <c r="H190" s="13" t="s">
        <v>2255</v>
      </c>
      <c r="I190" s="13" t="s">
        <v>2255</v>
      </c>
      <c r="J190" s="14"/>
      <c r="K190" s="13" t="s">
        <v>2018</v>
      </c>
      <c r="L190" s="13" t="s">
        <v>6240</v>
      </c>
      <c r="M190" s="13" t="s">
        <v>2020</v>
      </c>
      <c r="N190" s="13" t="s">
        <v>6243</v>
      </c>
      <c r="O190" s="13">
        <v>1.0</v>
      </c>
      <c r="P190" s="13" t="s">
        <v>3391</v>
      </c>
      <c r="Q190" s="14"/>
      <c r="R190" s="14"/>
      <c r="S190" s="14"/>
      <c r="T190" s="14"/>
      <c r="U190" s="13" t="s">
        <v>6179</v>
      </c>
      <c r="V190" s="101"/>
    </row>
    <row r="191">
      <c r="A191" s="10">
        <v>42545.0</v>
      </c>
      <c r="B191" s="11">
        <v>0.3145833333333333</v>
      </c>
      <c r="C191" s="13" t="s">
        <v>24</v>
      </c>
      <c r="D191" s="13" t="s">
        <v>26</v>
      </c>
      <c r="E191" s="11">
        <v>0.3145833333333333</v>
      </c>
      <c r="F191" s="13" t="s">
        <v>24</v>
      </c>
      <c r="G191" s="10">
        <v>42548.0</v>
      </c>
      <c r="H191" s="13" t="s">
        <v>2255</v>
      </c>
      <c r="I191" s="13" t="s">
        <v>2255</v>
      </c>
      <c r="J191" s="14"/>
      <c r="K191" s="13" t="s">
        <v>2018</v>
      </c>
      <c r="L191" s="13" t="s">
        <v>6249</v>
      </c>
      <c r="M191" s="13" t="s">
        <v>2020</v>
      </c>
      <c r="N191" s="13" t="s">
        <v>6250</v>
      </c>
      <c r="O191" s="13">
        <v>1.0</v>
      </c>
      <c r="P191" s="13" t="s">
        <v>3391</v>
      </c>
      <c r="Q191" s="14"/>
      <c r="R191" s="14"/>
      <c r="S191" s="14"/>
      <c r="T191" s="14"/>
      <c r="U191" s="13" t="s">
        <v>6179</v>
      </c>
      <c r="V191" s="101"/>
    </row>
    <row r="192">
      <c r="A192" s="10">
        <v>42545.0</v>
      </c>
      <c r="B192" s="11">
        <v>0.32708333333333334</v>
      </c>
      <c r="C192" s="13" t="s">
        <v>24</v>
      </c>
      <c r="D192" s="13" t="s">
        <v>26</v>
      </c>
      <c r="E192" s="11">
        <v>0.32708333333333334</v>
      </c>
      <c r="F192" s="13" t="s">
        <v>24</v>
      </c>
      <c r="G192" s="10">
        <v>42548.0</v>
      </c>
      <c r="H192" s="12">
        <v>42549.0</v>
      </c>
      <c r="I192" s="11">
        <v>0.39375</v>
      </c>
      <c r="J192" s="14"/>
      <c r="K192" s="13" t="s">
        <v>33</v>
      </c>
      <c r="L192" s="13" t="s">
        <v>6256</v>
      </c>
      <c r="M192" s="13" t="s">
        <v>4186</v>
      </c>
      <c r="N192" s="13" t="s">
        <v>6258</v>
      </c>
      <c r="O192" s="13">
        <v>1.0</v>
      </c>
      <c r="P192" s="13" t="s">
        <v>6259</v>
      </c>
      <c r="Q192" s="13" t="s">
        <v>6260</v>
      </c>
      <c r="R192" s="14"/>
      <c r="S192" s="14"/>
      <c r="T192" s="14"/>
      <c r="U192" s="13">
        <v>26108.0</v>
      </c>
      <c r="V192" s="93">
        <v>42550.0</v>
      </c>
      <c r="Y192">
        <f>H192-G192</f>
        <v>1</v>
      </c>
    </row>
    <row r="193">
      <c r="A193" s="10">
        <v>42545.0</v>
      </c>
      <c r="B193" s="11">
        <v>0.3951388888888889</v>
      </c>
      <c r="C193" s="13" t="s">
        <v>3316</v>
      </c>
      <c r="D193" s="13" t="s">
        <v>26</v>
      </c>
      <c r="E193" s="11">
        <v>0.3951388888888889</v>
      </c>
      <c r="F193" s="13" t="s">
        <v>29</v>
      </c>
      <c r="G193" s="10">
        <v>42551.0</v>
      </c>
      <c r="H193" s="13" t="s">
        <v>2255</v>
      </c>
      <c r="I193" s="13" t="s">
        <v>2255</v>
      </c>
      <c r="J193" s="14"/>
      <c r="K193" s="13" t="s">
        <v>6267</v>
      </c>
      <c r="L193" s="13" t="s">
        <v>6268</v>
      </c>
      <c r="M193" s="13" t="s">
        <v>2928</v>
      </c>
      <c r="N193" s="13" t="s">
        <v>6269</v>
      </c>
      <c r="O193" s="13">
        <v>1.0</v>
      </c>
      <c r="P193" s="13" t="s">
        <v>6271</v>
      </c>
      <c r="Q193" s="14"/>
      <c r="R193" s="14"/>
      <c r="S193" s="14"/>
      <c r="T193" s="14"/>
      <c r="U193" s="13" t="s">
        <v>6179</v>
      </c>
      <c r="V193" s="101"/>
    </row>
    <row r="194">
      <c r="A194" s="10">
        <v>42545.0</v>
      </c>
      <c r="B194" s="11">
        <v>0.3951388888888889</v>
      </c>
      <c r="C194" s="13" t="s">
        <v>3316</v>
      </c>
      <c r="D194" s="13" t="s">
        <v>26</v>
      </c>
      <c r="E194" s="11">
        <v>0.3951388888888889</v>
      </c>
      <c r="F194" s="13" t="s">
        <v>29</v>
      </c>
      <c r="G194" s="10">
        <v>42551.0</v>
      </c>
      <c r="H194" s="13" t="s">
        <v>2255</v>
      </c>
      <c r="I194" s="13" t="s">
        <v>2255</v>
      </c>
      <c r="J194" s="14"/>
      <c r="K194" s="13" t="s">
        <v>6267</v>
      </c>
      <c r="L194" s="13" t="s">
        <v>6274</v>
      </c>
      <c r="M194" s="13" t="s">
        <v>2928</v>
      </c>
      <c r="N194" s="13" t="s">
        <v>6275</v>
      </c>
      <c r="O194" s="13">
        <v>1.0</v>
      </c>
      <c r="P194" s="13" t="s">
        <v>6271</v>
      </c>
      <c r="Q194" s="14"/>
      <c r="R194" s="14"/>
      <c r="S194" s="14"/>
      <c r="T194" s="14"/>
      <c r="U194" s="13" t="s">
        <v>6179</v>
      </c>
      <c r="V194" s="101"/>
    </row>
    <row r="195">
      <c r="A195" s="10">
        <v>42545.0</v>
      </c>
      <c r="B195" s="11">
        <v>0.3951388888888889</v>
      </c>
      <c r="C195" s="13" t="s">
        <v>3316</v>
      </c>
      <c r="D195" s="13" t="s">
        <v>26</v>
      </c>
      <c r="E195" s="11">
        <v>0.3951388888888889</v>
      </c>
      <c r="F195" s="13" t="s">
        <v>29</v>
      </c>
      <c r="G195" s="10">
        <v>42551.0</v>
      </c>
      <c r="H195" s="13" t="s">
        <v>2255</v>
      </c>
      <c r="I195" s="13" t="s">
        <v>2255</v>
      </c>
      <c r="J195" s="14"/>
      <c r="K195" s="13" t="s">
        <v>6267</v>
      </c>
      <c r="L195" s="13" t="s">
        <v>6279</v>
      </c>
      <c r="M195" s="13" t="s">
        <v>2928</v>
      </c>
      <c r="N195" s="13" t="s">
        <v>6280</v>
      </c>
      <c r="O195" s="13">
        <v>1.0</v>
      </c>
      <c r="P195" s="13" t="s">
        <v>6271</v>
      </c>
      <c r="Q195" s="14"/>
      <c r="R195" s="14"/>
      <c r="S195" s="14"/>
      <c r="T195" s="14"/>
      <c r="U195" s="13" t="s">
        <v>6179</v>
      </c>
      <c r="V195" s="101"/>
    </row>
    <row r="196">
      <c r="A196" s="10">
        <v>42545.0</v>
      </c>
      <c r="B196" s="11">
        <v>0.3951388888888889</v>
      </c>
      <c r="C196" s="13" t="s">
        <v>3316</v>
      </c>
      <c r="D196" s="13" t="s">
        <v>26</v>
      </c>
      <c r="E196" s="11">
        <v>0.3951388888888889</v>
      </c>
      <c r="F196" s="13" t="s">
        <v>29</v>
      </c>
      <c r="G196" s="10">
        <v>42551.0</v>
      </c>
      <c r="H196" s="13" t="s">
        <v>2255</v>
      </c>
      <c r="I196" s="13" t="s">
        <v>2255</v>
      </c>
      <c r="J196" s="14"/>
      <c r="K196" s="13" t="s">
        <v>6267</v>
      </c>
      <c r="L196" s="13" t="s">
        <v>6282</v>
      </c>
      <c r="M196" s="13" t="s">
        <v>2928</v>
      </c>
      <c r="N196" s="13" t="s">
        <v>6283</v>
      </c>
      <c r="O196" s="13">
        <v>1.0</v>
      </c>
      <c r="P196" s="13" t="s">
        <v>6271</v>
      </c>
      <c r="Q196" s="14"/>
      <c r="R196" s="14"/>
      <c r="S196" s="14"/>
      <c r="T196" s="14"/>
      <c r="U196" s="13" t="s">
        <v>6179</v>
      </c>
      <c r="V196" s="101"/>
    </row>
    <row r="197">
      <c r="A197" s="10">
        <v>42545.0</v>
      </c>
      <c r="B197" s="11">
        <v>0.3951388888888889</v>
      </c>
      <c r="C197" s="13" t="s">
        <v>3316</v>
      </c>
      <c r="D197" s="13" t="s">
        <v>26</v>
      </c>
      <c r="E197" s="11">
        <v>0.3951388888888889</v>
      </c>
      <c r="F197" s="13" t="s">
        <v>29</v>
      </c>
      <c r="G197" s="10">
        <v>42551.0</v>
      </c>
      <c r="H197" s="13" t="s">
        <v>2255</v>
      </c>
      <c r="I197" s="13" t="s">
        <v>2255</v>
      </c>
      <c r="J197" s="14"/>
      <c r="K197" s="13" t="s">
        <v>6267</v>
      </c>
      <c r="L197" s="13" t="s">
        <v>6286</v>
      </c>
      <c r="M197" s="13" t="s">
        <v>2928</v>
      </c>
      <c r="N197" s="13" t="s">
        <v>6287</v>
      </c>
      <c r="O197" s="13">
        <v>1.0</v>
      </c>
      <c r="P197" s="13" t="s">
        <v>6271</v>
      </c>
      <c r="Q197" s="14"/>
      <c r="R197" s="14"/>
      <c r="S197" s="14"/>
      <c r="T197" s="14"/>
      <c r="U197" s="13" t="s">
        <v>6179</v>
      </c>
      <c r="V197" s="101"/>
    </row>
    <row r="198">
      <c r="A198" s="10">
        <v>42545.0</v>
      </c>
      <c r="B198" s="11">
        <v>0.3951388888888889</v>
      </c>
      <c r="C198" s="13" t="s">
        <v>3316</v>
      </c>
      <c r="D198" s="13" t="s">
        <v>26</v>
      </c>
      <c r="E198" s="11">
        <v>0.3951388888888889</v>
      </c>
      <c r="F198" s="13" t="s">
        <v>29</v>
      </c>
      <c r="G198" s="10">
        <v>42551.0</v>
      </c>
      <c r="H198" s="13" t="s">
        <v>2255</v>
      </c>
      <c r="I198" s="13" t="s">
        <v>2255</v>
      </c>
      <c r="J198" s="14"/>
      <c r="K198" s="13" t="s">
        <v>6267</v>
      </c>
      <c r="L198" s="13" t="s">
        <v>6292</v>
      </c>
      <c r="M198" s="13" t="s">
        <v>2928</v>
      </c>
      <c r="N198" s="13" t="s">
        <v>6293</v>
      </c>
      <c r="O198" s="13">
        <v>1.0</v>
      </c>
      <c r="P198" s="13" t="s">
        <v>6271</v>
      </c>
      <c r="Q198" s="14"/>
      <c r="R198" s="14"/>
      <c r="S198" s="14"/>
      <c r="T198" s="14"/>
      <c r="U198" s="13" t="s">
        <v>6179</v>
      </c>
      <c r="V198" s="101"/>
    </row>
    <row r="199">
      <c r="A199" s="10">
        <v>42545.0</v>
      </c>
      <c r="B199" s="11">
        <v>0.3951388888888889</v>
      </c>
      <c r="C199" s="13" t="s">
        <v>3316</v>
      </c>
      <c r="D199" s="13" t="s">
        <v>26</v>
      </c>
      <c r="E199" s="11">
        <v>0.3951388888888889</v>
      </c>
      <c r="F199" s="13" t="s">
        <v>29</v>
      </c>
      <c r="G199" s="10">
        <v>42551.0</v>
      </c>
      <c r="H199" s="13" t="s">
        <v>2255</v>
      </c>
      <c r="I199" s="13" t="s">
        <v>2255</v>
      </c>
      <c r="J199" s="14"/>
      <c r="K199" s="13" t="s">
        <v>6267</v>
      </c>
      <c r="L199" s="13" t="s">
        <v>6295</v>
      </c>
      <c r="M199" s="13" t="s">
        <v>2928</v>
      </c>
      <c r="N199" s="13" t="s">
        <v>6297</v>
      </c>
      <c r="O199" s="13">
        <v>1.0</v>
      </c>
      <c r="P199" s="13" t="s">
        <v>6271</v>
      </c>
      <c r="Q199" s="14"/>
      <c r="R199" s="14"/>
      <c r="S199" s="14"/>
      <c r="T199" s="14"/>
      <c r="U199" s="13" t="s">
        <v>6179</v>
      </c>
      <c r="V199" s="101"/>
    </row>
    <row r="200">
      <c r="A200" s="10">
        <v>42545.0</v>
      </c>
      <c r="B200" s="11">
        <v>0.3951388888888889</v>
      </c>
      <c r="C200" s="13" t="s">
        <v>3316</v>
      </c>
      <c r="D200" s="13" t="s">
        <v>26</v>
      </c>
      <c r="E200" s="11">
        <v>0.3951388888888889</v>
      </c>
      <c r="F200" s="13" t="s">
        <v>29</v>
      </c>
      <c r="G200" s="10">
        <v>42551.0</v>
      </c>
      <c r="H200" s="13" t="s">
        <v>2255</v>
      </c>
      <c r="I200" s="13" t="s">
        <v>2255</v>
      </c>
      <c r="J200" s="14"/>
      <c r="K200" s="13" t="s">
        <v>6267</v>
      </c>
      <c r="L200" s="13" t="s">
        <v>6303</v>
      </c>
      <c r="M200" s="13" t="s">
        <v>2928</v>
      </c>
      <c r="N200" s="13" t="s">
        <v>6304</v>
      </c>
      <c r="O200" s="13">
        <v>1.0</v>
      </c>
      <c r="P200" s="13" t="s">
        <v>6271</v>
      </c>
      <c r="Q200" s="14"/>
      <c r="R200" s="14"/>
      <c r="S200" s="14"/>
      <c r="T200" s="14"/>
      <c r="U200" s="13" t="s">
        <v>6179</v>
      </c>
      <c r="V200" s="101"/>
    </row>
    <row r="201">
      <c r="A201" s="10">
        <v>42545.0</v>
      </c>
      <c r="B201" s="11">
        <v>0.3951388888888889</v>
      </c>
      <c r="C201" s="13" t="s">
        <v>3316</v>
      </c>
      <c r="D201" s="13" t="s">
        <v>26</v>
      </c>
      <c r="E201" s="11">
        <v>0.3951388888888889</v>
      </c>
      <c r="F201" s="13" t="s">
        <v>29</v>
      </c>
      <c r="G201" s="10">
        <v>42551.0</v>
      </c>
      <c r="H201" s="13" t="s">
        <v>2255</v>
      </c>
      <c r="I201" s="13" t="s">
        <v>2255</v>
      </c>
      <c r="J201" s="14"/>
      <c r="K201" s="13" t="s">
        <v>6267</v>
      </c>
      <c r="L201" s="13" t="s">
        <v>6310</v>
      </c>
      <c r="M201" s="13" t="s">
        <v>2928</v>
      </c>
      <c r="N201" s="13" t="s">
        <v>6311</v>
      </c>
      <c r="O201" s="13">
        <v>1.0</v>
      </c>
      <c r="P201" s="13" t="s">
        <v>6271</v>
      </c>
      <c r="Q201" s="14"/>
      <c r="R201" s="14"/>
      <c r="S201" s="14"/>
      <c r="T201" s="14"/>
      <c r="U201" s="13" t="s">
        <v>6179</v>
      </c>
      <c r="V201" s="101"/>
    </row>
    <row r="202">
      <c r="A202" s="10">
        <v>42545.0</v>
      </c>
      <c r="B202" s="11">
        <v>0.3951388888888889</v>
      </c>
      <c r="C202" s="13" t="s">
        <v>3316</v>
      </c>
      <c r="D202" s="13" t="s">
        <v>26</v>
      </c>
      <c r="E202" s="11">
        <v>0.3951388888888889</v>
      </c>
      <c r="F202" s="13" t="s">
        <v>29</v>
      </c>
      <c r="G202" s="10">
        <v>42551.0</v>
      </c>
      <c r="H202" s="13" t="s">
        <v>2255</v>
      </c>
      <c r="I202" s="13" t="s">
        <v>2255</v>
      </c>
      <c r="J202" s="14"/>
      <c r="K202" s="13" t="s">
        <v>6267</v>
      </c>
      <c r="L202" s="13" t="s">
        <v>6319</v>
      </c>
      <c r="M202" s="13" t="s">
        <v>2928</v>
      </c>
      <c r="N202" s="13" t="s">
        <v>6321</v>
      </c>
      <c r="O202" s="13">
        <v>1.0</v>
      </c>
      <c r="P202" s="13" t="s">
        <v>6271</v>
      </c>
      <c r="Q202" s="14"/>
      <c r="R202" s="14"/>
      <c r="S202" s="14"/>
      <c r="T202" s="14"/>
      <c r="U202" s="13" t="s">
        <v>6179</v>
      </c>
      <c r="V202" s="101"/>
    </row>
    <row r="203">
      <c r="A203" s="10">
        <v>42545.0</v>
      </c>
      <c r="B203" s="11">
        <v>0.3951388888888889</v>
      </c>
      <c r="C203" s="13" t="s">
        <v>3316</v>
      </c>
      <c r="D203" s="13" t="s">
        <v>26</v>
      </c>
      <c r="E203" s="11">
        <v>0.3951388888888889</v>
      </c>
      <c r="F203" s="13" t="s">
        <v>29</v>
      </c>
      <c r="G203" s="10">
        <v>42551.0</v>
      </c>
      <c r="H203" s="13" t="s">
        <v>2255</v>
      </c>
      <c r="I203" s="13" t="s">
        <v>2255</v>
      </c>
      <c r="J203" s="14"/>
      <c r="K203" s="13" t="s">
        <v>6267</v>
      </c>
      <c r="L203" s="13" t="s">
        <v>6322</v>
      </c>
      <c r="M203" s="13" t="s">
        <v>2928</v>
      </c>
      <c r="N203" s="13" t="s">
        <v>6324</v>
      </c>
      <c r="O203" s="13">
        <v>1.0</v>
      </c>
      <c r="P203" s="13" t="s">
        <v>6271</v>
      </c>
      <c r="Q203" s="14"/>
      <c r="R203" s="14"/>
      <c r="S203" s="14"/>
      <c r="T203" s="14"/>
      <c r="U203" s="13" t="s">
        <v>6179</v>
      </c>
      <c r="V203" s="101"/>
    </row>
    <row r="204">
      <c r="A204" s="10">
        <v>42545.0</v>
      </c>
      <c r="B204" s="11">
        <v>0.3951388888888889</v>
      </c>
      <c r="C204" s="13" t="s">
        <v>3316</v>
      </c>
      <c r="D204" s="13" t="s">
        <v>26</v>
      </c>
      <c r="E204" s="11">
        <v>0.3951388888888889</v>
      </c>
      <c r="F204" s="13" t="s">
        <v>29</v>
      </c>
      <c r="G204" s="10">
        <v>42551.0</v>
      </c>
      <c r="H204" s="13" t="s">
        <v>2255</v>
      </c>
      <c r="I204" s="13" t="s">
        <v>2255</v>
      </c>
      <c r="J204" s="14"/>
      <c r="K204" s="13" t="s">
        <v>6267</v>
      </c>
      <c r="L204" s="13" t="s">
        <v>6330</v>
      </c>
      <c r="M204" s="13" t="s">
        <v>2928</v>
      </c>
      <c r="N204" s="13" t="s">
        <v>6331</v>
      </c>
      <c r="O204" s="13">
        <v>1.0</v>
      </c>
      <c r="P204" s="13" t="s">
        <v>6271</v>
      </c>
      <c r="Q204" s="14"/>
      <c r="R204" s="14"/>
      <c r="S204" s="14"/>
      <c r="T204" s="14"/>
      <c r="U204" s="13" t="s">
        <v>6179</v>
      </c>
      <c r="V204" s="101"/>
    </row>
    <row r="205">
      <c r="A205" s="10">
        <v>42545.0</v>
      </c>
      <c r="B205" s="11">
        <v>0.3951388888888889</v>
      </c>
      <c r="C205" s="13" t="s">
        <v>3316</v>
      </c>
      <c r="D205" s="13" t="s">
        <v>26</v>
      </c>
      <c r="E205" s="11">
        <v>0.3951388888888889</v>
      </c>
      <c r="F205" s="13" t="s">
        <v>29</v>
      </c>
      <c r="G205" s="10">
        <v>42551.0</v>
      </c>
      <c r="H205" s="13" t="s">
        <v>2255</v>
      </c>
      <c r="I205" s="13" t="s">
        <v>2255</v>
      </c>
      <c r="J205" s="14"/>
      <c r="K205" s="13" t="s">
        <v>6267</v>
      </c>
      <c r="L205" s="13" t="s">
        <v>6334</v>
      </c>
      <c r="M205" s="13" t="s">
        <v>2928</v>
      </c>
      <c r="N205" s="13" t="s">
        <v>6336</v>
      </c>
      <c r="O205" s="13">
        <v>1.0</v>
      </c>
      <c r="P205" s="13" t="s">
        <v>6271</v>
      </c>
      <c r="Q205" s="14"/>
      <c r="R205" s="14"/>
      <c r="S205" s="14"/>
      <c r="T205" s="14"/>
      <c r="U205" s="13" t="s">
        <v>6179</v>
      </c>
      <c r="V205" s="101"/>
    </row>
    <row r="206">
      <c r="A206" s="10">
        <v>42545.0</v>
      </c>
      <c r="B206" s="11">
        <v>0.3951388888888889</v>
      </c>
      <c r="C206" s="13" t="s">
        <v>3316</v>
      </c>
      <c r="D206" s="13" t="s">
        <v>26</v>
      </c>
      <c r="E206" s="11">
        <v>0.3951388888888889</v>
      </c>
      <c r="F206" s="13" t="s">
        <v>29</v>
      </c>
      <c r="G206" s="10">
        <v>42551.0</v>
      </c>
      <c r="H206" s="13" t="s">
        <v>2255</v>
      </c>
      <c r="I206" s="13" t="s">
        <v>2255</v>
      </c>
      <c r="J206" s="14"/>
      <c r="K206" s="13" t="s">
        <v>6267</v>
      </c>
      <c r="L206" s="13" t="s">
        <v>6340</v>
      </c>
      <c r="M206" s="13" t="s">
        <v>2928</v>
      </c>
      <c r="N206" s="13" t="s">
        <v>6341</v>
      </c>
      <c r="O206" s="13">
        <v>1.0</v>
      </c>
      <c r="P206" s="13" t="s">
        <v>6271</v>
      </c>
      <c r="Q206" s="14"/>
      <c r="R206" s="14"/>
      <c r="S206" s="14"/>
      <c r="T206" s="14"/>
      <c r="U206" s="13" t="s">
        <v>6179</v>
      </c>
      <c r="V206" s="101"/>
    </row>
    <row r="207">
      <c r="A207" s="10">
        <v>42545.0</v>
      </c>
      <c r="B207" s="11">
        <v>0.3951388888888889</v>
      </c>
      <c r="C207" s="13" t="s">
        <v>3316</v>
      </c>
      <c r="D207" s="13" t="s">
        <v>26</v>
      </c>
      <c r="E207" s="11">
        <v>0.3951388888888889</v>
      </c>
      <c r="F207" s="13" t="s">
        <v>29</v>
      </c>
      <c r="G207" s="10">
        <v>42551.0</v>
      </c>
      <c r="H207" s="13" t="s">
        <v>2255</v>
      </c>
      <c r="I207" s="13" t="s">
        <v>2255</v>
      </c>
      <c r="J207" s="14"/>
      <c r="K207" s="13" t="s">
        <v>6267</v>
      </c>
      <c r="L207" s="13" t="s">
        <v>6345</v>
      </c>
      <c r="M207" s="13" t="s">
        <v>2928</v>
      </c>
      <c r="N207" s="13" t="s">
        <v>6346</v>
      </c>
      <c r="O207" s="13">
        <v>1.0</v>
      </c>
      <c r="P207" s="13" t="s">
        <v>6271</v>
      </c>
      <c r="Q207" s="14"/>
      <c r="R207" s="14"/>
      <c r="S207" s="14"/>
      <c r="T207" s="14"/>
      <c r="U207" s="13" t="s">
        <v>6179</v>
      </c>
      <c r="V207" s="101"/>
    </row>
    <row r="208">
      <c r="A208" s="10">
        <v>42545.0</v>
      </c>
      <c r="B208" s="11">
        <v>0.3951388888888889</v>
      </c>
      <c r="C208" s="13" t="s">
        <v>3316</v>
      </c>
      <c r="D208" s="13" t="s">
        <v>26</v>
      </c>
      <c r="E208" s="11">
        <v>0.3951388888888889</v>
      </c>
      <c r="F208" s="13" t="s">
        <v>29</v>
      </c>
      <c r="G208" s="10">
        <v>42548.0</v>
      </c>
      <c r="H208" s="12">
        <v>42548.0</v>
      </c>
      <c r="I208" s="11">
        <v>0.7826388888888889</v>
      </c>
      <c r="J208" s="14"/>
      <c r="K208" s="13" t="s">
        <v>87</v>
      </c>
      <c r="L208" s="13" t="s">
        <v>6348</v>
      </c>
      <c r="M208" s="13" t="s">
        <v>2733</v>
      </c>
      <c r="N208" s="13" t="s">
        <v>6350</v>
      </c>
      <c r="O208" s="13">
        <v>1.0</v>
      </c>
      <c r="P208" s="13" t="s">
        <v>57</v>
      </c>
      <c r="Q208" s="14"/>
      <c r="R208" s="14"/>
      <c r="S208" s="14"/>
      <c r="T208" s="14"/>
      <c r="U208" s="13">
        <v>26134.0</v>
      </c>
      <c r="V208" s="93">
        <v>42551.0</v>
      </c>
      <c r="Y208">
        <f t="shared" ref="Y208:Y214" si="6">H208-G208</f>
        <v>0</v>
      </c>
    </row>
    <row r="209">
      <c r="A209" s="10">
        <v>42545.0</v>
      </c>
      <c r="B209" s="11">
        <v>0.45</v>
      </c>
      <c r="C209" s="13" t="s">
        <v>3316</v>
      </c>
      <c r="D209" s="13" t="s">
        <v>26</v>
      </c>
      <c r="E209" s="11">
        <v>0.45</v>
      </c>
      <c r="F209" s="13" t="s">
        <v>29</v>
      </c>
      <c r="G209" s="10">
        <v>42552.0</v>
      </c>
      <c r="H209" s="12">
        <v>42550.0</v>
      </c>
      <c r="I209" s="11">
        <v>0.5659722222222222</v>
      </c>
      <c r="J209" s="14"/>
      <c r="K209" s="13" t="s">
        <v>587</v>
      </c>
      <c r="L209" s="13" t="s">
        <v>6357</v>
      </c>
      <c r="M209" s="13" t="s">
        <v>6358</v>
      </c>
      <c r="N209" s="13" t="s">
        <v>6360</v>
      </c>
      <c r="O209" s="13">
        <v>1.0</v>
      </c>
      <c r="P209" s="13" t="s">
        <v>6361</v>
      </c>
      <c r="Q209" s="14"/>
      <c r="R209" s="14"/>
      <c r="S209" s="14"/>
      <c r="T209" s="14"/>
      <c r="U209" s="13">
        <v>26120.0</v>
      </c>
      <c r="V209" s="93">
        <v>42551.0</v>
      </c>
      <c r="Y209">
        <f t="shared" si="6"/>
        <v>-2</v>
      </c>
    </row>
    <row r="210">
      <c r="A210" s="10">
        <v>42545.0</v>
      </c>
      <c r="B210" s="11">
        <v>0.45</v>
      </c>
      <c r="C210" s="13" t="s">
        <v>3316</v>
      </c>
      <c r="D210" s="13" t="s">
        <v>26</v>
      </c>
      <c r="E210" s="11">
        <v>0.45</v>
      </c>
      <c r="F210" s="13" t="s">
        <v>29</v>
      </c>
      <c r="G210" s="10">
        <v>42552.0</v>
      </c>
      <c r="H210" s="12">
        <v>42550.0</v>
      </c>
      <c r="I210" s="11">
        <v>0.5659722222222222</v>
      </c>
      <c r="J210" s="14"/>
      <c r="K210" s="13" t="s">
        <v>587</v>
      </c>
      <c r="L210" s="13" t="s">
        <v>6365</v>
      </c>
      <c r="M210" s="13" t="s">
        <v>6358</v>
      </c>
      <c r="N210" s="13" t="s">
        <v>6366</v>
      </c>
      <c r="O210" s="13">
        <v>1.0</v>
      </c>
      <c r="P210" s="13" t="s">
        <v>6361</v>
      </c>
      <c r="Q210" s="14"/>
      <c r="R210" s="14"/>
      <c r="S210" s="14"/>
      <c r="T210" s="14"/>
      <c r="U210" s="13">
        <v>26120.0</v>
      </c>
      <c r="V210" s="93">
        <v>42551.0</v>
      </c>
      <c r="Y210">
        <f t="shared" si="6"/>
        <v>-2</v>
      </c>
    </row>
    <row r="211">
      <c r="A211" s="10">
        <v>42545.0</v>
      </c>
      <c r="B211" s="11">
        <v>0.45</v>
      </c>
      <c r="C211" s="13" t="s">
        <v>3316</v>
      </c>
      <c r="D211" s="13" t="s">
        <v>26</v>
      </c>
      <c r="E211" s="11">
        <v>0.45</v>
      </c>
      <c r="F211" s="13" t="s">
        <v>29</v>
      </c>
      <c r="G211" s="10">
        <v>42552.0</v>
      </c>
      <c r="H211" s="12">
        <v>42550.0</v>
      </c>
      <c r="I211" s="11">
        <v>0.5659722222222222</v>
      </c>
      <c r="J211" s="14"/>
      <c r="K211" s="13" t="s">
        <v>587</v>
      </c>
      <c r="L211" s="13" t="s">
        <v>6370</v>
      </c>
      <c r="M211" s="13" t="s">
        <v>6358</v>
      </c>
      <c r="N211" s="13" t="s">
        <v>6371</v>
      </c>
      <c r="O211" s="13">
        <v>1.0</v>
      </c>
      <c r="P211" s="13" t="s">
        <v>6361</v>
      </c>
      <c r="Q211" s="14"/>
      <c r="R211" s="14"/>
      <c r="S211" s="14"/>
      <c r="T211" s="14"/>
      <c r="U211" s="13">
        <v>26120.0</v>
      </c>
      <c r="V211" s="93">
        <v>42551.0</v>
      </c>
      <c r="Y211">
        <f t="shared" si="6"/>
        <v>-2</v>
      </c>
    </row>
    <row r="212">
      <c r="A212" s="10">
        <v>42545.0</v>
      </c>
      <c r="B212" s="11">
        <v>0.45</v>
      </c>
      <c r="C212" s="13" t="s">
        <v>3316</v>
      </c>
      <c r="D212" s="13" t="s">
        <v>26</v>
      </c>
      <c r="E212" s="11">
        <v>0.45</v>
      </c>
      <c r="F212" s="13" t="s">
        <v>29</v>
      </c>
      <c r="G212" s="10">
        <v>42552.0</v>
      </c>
      <c r="H212" s="12">
        <v>42550.0</v>
      </c>
      <c r="I212" s="11">
        <v>0.5659722222222222</v>
      </c>
      <c r="J212" s="14"/>
      <c r="K212" s="13" t="s">
        <v>587</v>
      </c>
      <c r="L212" s="13" t="s">
        <v>6375</v>
      </c>
      <c r="M212" s="13" t="s">
        <v>6358</v>
      </c>
      <c r="N212" s="13" t="s">
        <v>6376</v>
      </c>
      <c r="O212" s="13">
        <v>1.0</v>
      </c>
      <c r="P212" s="13" t="s">
        <v>6361</v>
      </c>
      <c r="Q212" s="14"/>
      <c r="R212" s="14"/>
      <c r="S212" s="14"/>
      <c r="T212" s="14"/>
      <c r="U212" s="13">
        <v>26120.0</v>
      </c>
      <c r="V212" s="93">
        <v>42551.0</v>
      </c>
      <c r="Y212">
        <f t="shared" si="6"/>
        <v>-2</v>
      </c>
    </row>
    <row r="213">
      <c r="A213" s="10">
        <v>42545.0</v>
      </c>
      <c r="B213" s="11">
        <v>0.45</v>
      </c>
      <c r="C213" s="13" t="s">
        <v>3316</v>
      </c>
      <c r="D213" s="13" t="s">
        <v>26</v>
      </c>
      <c r="E213" s="11">
        <v>0.45</v>
      </c>
      <c r="F213" s="13" t="s">
        <v>29</v>
      </c>
      <c r="G213" s="10">
        <v>42552.0</v>
      </c>
      <c r="H213" s="12">
        <v>42550.0</v>
      </c>
      <c r="I213" s="11">
        <v>0.5659722222222222</v>
      </c>
      <c r="J213" s="14"/>
      <c r="K213" s="13" t="s">
        <v>587</v>
      </c>
      <c r="L213" s="13" t="s">
        <v>6380</v>
      </c>
      <c r="M213" s="13" t="s">
        <v>6358</v>
      </c>
      <c r="N213" s="13" t="s">
        <v>6383</v>
      </c>
      <c r="O213" s="13">
        <v>1.0</v>
      </c>
      <c r="P213" s="13" t="s">
        <v>6361</v>
      </c>
      <c r="Q213" s="14"/>
      <c r="R213" s="14"/>
      <c r="S213" s="14"/>
      <c r="T213" s="14"/>
      <c r="U213" s="13">
        <v>26120.0</v>
      </c>
      <c r="V213" s="93">
        <v>42551.0</v>
      </c>
      <c r="Y213">
        <f t="shared" si="6"/>
        <v>-2</v>
      </c>
    </row>
    <row r="214">
      <c r="A214" s="10">
        <v>42545.0</v>
      </c>
      <c r="B214" s="11">
        <v>0.45</v>
      </c>
      <c r="C214" s="13" t="s">
        <v>3316</v>
      </c>
      <c r="D214" s="13" t="s">
        <v>26</v>
      </c>
      <c r="E214" s="11">
        <v>0.45</v>
      </c>
      <c r="F214" s="13" t="s">
        <v>29</v>
      </c>
      <c r="G214" s="10">
        <v>42552.0</v>
      </c>
      <c r="H214" s="12">
        <v>42550.0</v>
      </c>
      <c r="I214" s="11">
        <v>0.5659722222222222</v>
      </c>
      <c r="J214" s="14"/>
      <c r="K214" s="13" t="s">
        <v>587</v>
      </c>
      <c r="L214" s="13" t="s">
        <v>6388</v>
      </c>
      <c r="M214" s="13" t="s">
        <v>6358</v>
      </c>
      <c r="N214" s="13" t="s">
        <v>6390</v>
      </c>
      <c r="O214" s="13">
        <v>1.0</v>
      </c>
      <c r="P214" s="13" t="s">
        <v>6361</v>
      </c>
      <c r="Q214" s="14"/>
      <c r="R214" s="14"/>
      <c r="S214" s="14"/>
      <c r="T214" s="14"/>
      <c r="U214" s="13">
        <v>26120.0</v>
      </c>
      <c r="V214" s="93">
        <v>42551.0</v>
      </c>
      <c r="Y214">
        <f t="shared" si="6"/>
        <v>-2</v>
      </c>
    </row>
    <row r="215">
      <c r="A215" s="10">
        <v>42545.0</v>
      </c>
      <c r="B215" s="11">
        <v>0.5354166666666667</v>
      </c>
      <c r="C215" s="13" t="s">
        <v>3316</v>
      </c>
      <c r="D215" s="13" t="s">
        <v>26</v>
      </c>
      <c r="E215" s="11">
        <v>0.5354166666666667</v>
      </c>
      <c r="F215" s="13" t="s">
        <v>29</v>
      </c>
      <c r="G215" s="45"/>
      <c r="H215" s="13" t="s">
        <v>236</v>
      </c>
      <c r="I215" s="13" t="s">
        <v>236</v>
      </c>
      <c r="J215" s="14"/>
      <c r="K215" s="13" t="s">
        <v>5354</v>
      </c>
      <c r="L215" s="13" t="s">
        <v>6395</v>
      </c>
      <c r="M215" s="13" t="s">
        <v>5354</v>
      </c>
      <c r="N215" s="13" t="s">
        <v>6396</v>
      </c>
      <c r="O215" s="13">
        <v>1.0</v>
      </c>
      <c r="P215" s="13" t="s">
        <v>6397</v>
      </c>
      <c r="Q215" s="14"/>
      <c r="R215" s="14"/>
      <c r="S215" s="14"/>
      <c r="T215" s="14"/>
      <c r="U215" s="13" t="s">
        <v>86</v>
      </c>
      <c r="V215" s="101"/>
    </row>
    <row r="216">
      <c r="A216" s="10">
        <v>42548.0</v>
      </c>
      <c r="B216" s="11">
        <v>0.34791666666666665</v>
      </c>
      <c r="C216" s="13" t="s">
        <v>1170</v>
      </c>
      <c r="D216" s="13" t="s">
        <v>26</v>
      </c>
      <c r="E216" s="13" t="s">
        <v>29</v>
      </c>
      <c r="F216" s="11">
        <v>0.3458333333333333</v>
      </c>
      <c r="G216" s="10">
        <v>42549.0</v>
      </c>
      <c r="H216" s="18">
        <v>42549.0</v>
      </c>
      <c r="I216" s="11">
        <v>0.5958333333333333</v>
      </c>
      <c r="J216" s="14"/>
      <c r="K216" s="13" t="s">
        <v>6401</v>
      </c>
      <c r="L216" s="13" t="s">
        <v>6402</v>
      </c>
      <c r="M216" s="13" t="s">
        <v>4186</v>
      </c>
      <c r="N216" s="13" t="s">
        <v>6403</v>
      </c>
      <c r="O216" s="13">
        <v>1.0</v>
      </c>
      <c r="P216" s="13" t="s">
        <v>6404</v>
      </c>
      <c r="Q216" s="13" t="s">
        <v>6405</v>
      </c>
      <c r="R216" s="13">
        <v>63807.0</v>
      </c>
      <c r="S216" s="14"/>
      <c r="T216" s="14"/>
      <c r="U216" s="13">
        <v>26109.0</v>
      </c>
      <c r="V216" s="93">
        <v>42550.0</v>
      </c>
      <c r="Y216">
        <f t="shared" ref="Y216:Y221" si="7">H216-G216</f>
        <v>0</v>
      </c>
    </row>
    <row r="217">
      <c r="A217" s="10">
        <v>42548.0</v>
      </c>
      <c r="B217" s="11">
        <v>0.39305555555555555</v>
      </c>
      <c r="C217" s="13" t="s">
        <v>3316</v>
      </c>
      <c r="D217" s="13" t="s">
        <v>26</v>
      </c>
      <c r="E217" s="11">
        <v>0.39305555555555555</v>
      </c>
      <c r="F217" s="14"/>
      <c r="G217" s="10">
        <v>42552.0</v>
      </c>
      <c r="H217" s="54">
        <v>42552.0</v>
      </c>
      <c r="I217" s="11">
        <v>0.5618055555555556</v>
      </c>
      <c r="J217" s="13" t="s">
        <v>2637</v>
      </c>
      <c r="K217" s="13" t="s">
        <v>587</v>
      </c>
      <c r="L217" s="13" t="s">
        <v>6414</v>
      </c>
      <c r="M217" s="13" t="s">
        <v>6415</v>
      </c>
      <c r="N217" s="13" t="s">
        <v>749</v>
      </c>
      <c r="O217" s="13">
        <v>1.0</v>
      </c>
      <c r="P217" s="13" t="s">
        <v>6416</v>
      </c>
      <c r="Q217" s="14"/>
      <c r="R217" s="14"/>
      <c r="S217" s="14"/>
      <c r="T217" s="14"/>
      <c r="U217" s="13">
        <v>26154.0</v>
      </c>
      <c r="V217" s="93">
        <v>42552.0</v>
      </c>
      <c r="Y217">
        <f t="shared" si="7"/>
        <v>0</v>
      </c>
    </row>
    <row r="218">
      <c r="A218" s="10">
        <v>42548.0</v>
      </c>
      <c r="B218" s="11">
        <v>0.4270833333333333</v>
      </c>
      <c r="C218" s="13" t="s">
        <v>3316</v>
      </c>
      <c r="D218" s="13" t="s">
        <v>26</v>
      </c>
      <c r="E218" s="11">
        <v>0.4270833333333333</v>
      </c>
      <c r="F218" s="13" t="s">
        <v>29</v>
      </c>
      <c r="G218" s="10">
        <v>42549.0</v>
      </c>
      <c r="H218" s="12">
        <v>42548.0</v>
      </c>
      <c r="I218" s="11">
        <v>0.7805555555555556</v>
      </c>
      <c r="J218" s="14"/>
      <c r="K218" s="13" t="s">
        <v>33</v>
      </c>
      <c r="L218" s="13" t="s">
        <v>6422</v>
      </c>
      <c r="M218" s="13" t="s">
        <v>39</v>
      </c>
      <c r="N218" s="13" t="s">
        <v>6424</v>
      </c>
      <c r="O218" s="13">
        <v>1.0</v>
      </c>
      <c r="P218" s="13" t="s">
        <v>6425</v>
      </c>
      <c r="Q218" s="13" t="s">
        <v>4896</v>
      </c>
      <c r="R218" s="13" t="s">
        <v>6426</v>
      </c>
      <c r="S218" s="14"/>
      <c r="T218" s="14"/>
      <c r="U218" s="13">
        <v>26099.0</v>
      </c>
      <c r="V218" s="93">
        <v>42549.0</v>
      </c>
      <c r="Y218">
        <f t="shared" si="7"/>
        <v>-1</v>
      </c>
    </row>
    <row r="219">
      <c r="A219" s="10">
        <v>42548.0</v>
      </c>
      <c r="B219" s="11">
        <v>0.4326388888888889</v>
      </c>
      <c r="C219" s="13" t="s">
        <v>3316</v>
      </c>
      <c r="D219" s="13" t="s">
        <v>26</v>
      </c>
      <c r="E219" s="11">
        <v>0.4326388888888889</v>
      </c>
      <c r="F219" s="13" t="s">
        <v>203</v>
      </c>
      <c r="G219" s="10">
        <v>42550.0</v>
      </c>
      <c r="H219" s="12">
        <v>42548.0</v>
      </c>
      <c r="I219" s="11">
        <v>0.55</v>
      </c>
      <c r="J219" s="14"/>
      <c r="K219" s="13" t="s">
        <v>33</v>
      </c>
      <c r="L219" s="13" t="s">
        <v>6428</v>
      </c>
      <c r="M219" s="13" t="s">
        <v>92</v>
      </c>
      <c r="N219" s="13" t="s">
        <v>6429</v>
      </c>
      <c r="O219" s="13">
        <v>1.0</v>
      </c>
      <c r="P219" s="13" t="s">
        <v>6431</v>
      </c>
      <c r="Q219" s="14"/>
      <c r="R219" s="13">
        <v>118704.0</v>
      </c>
      <c r="S219" s="14"/>
      <c r="T219" s="14"/>
      <c r="U219" s="13">
        <v>26098.0</v>
      </c>
      <c r="V219" s="93">
        <v>42549.0</v>
      </c>
      <c r="Y219">
        <f t="shared" si="7"/>
        <v>-2</v>
      </c>
    </row>
    <row r="220">
      <c r="A220" s="10">
        <v>42549.0</v>
      </c>
      <c r="B220" s="11">
        <v>0.4479166666666667</v>
      </c>
      <c r="C220" s="13" t="s">
        <v>3316</v>
      </c>
      <c r="D220" s="13" t="s">
        <v>26</v>
      </c>
      <c r="E220" s="11">
        <v>0.4479166666666667</v>
      </c>
      <c r="F220" s="13" t="s">
        <v>203</v>
      </c>
      <c r="G220" s="10">
        <v>42551.0</v>
      </c>
      <c r="H220" s="12">
        <v>42550.0</v>
      </c>
      <c r="I220" s="11">
        <v>0.6388888888888888</v>
      </c>
      <c r="J220" s="14"/>
      <c r="K220" s="13" t="s">
        <v>33</v>
      </c>
      <c r="L220" s="13" t="s">
        <v>6436</v>
      </c>
      <c r="M220" s="13" t="s">
        <v>76</v>
      </c>
      <c r="N220" s="13" t="s">
        <v>6437</v>
      </c>
      <c r="O220" s="13">
        <v>1.0</v>
      </c>
      <c r="P220" s="13" t="s">
        <v>1182</v>
      </c>
      <c r="Q220" s="13" t="s">
        <v>6438</v>
      </c>
      <c r="R220" s="13" t="s">
        <v>6439</v>
      </c>
      <c r="S220" s="14"/>
      <c r="T220" s="14"/>
      <c r="U220" s="13">
        <v>26119.0</v>
      </c>
      <c r="V220" s="93">
        <v>42551.0</v>
      </c>
      <c r="Y220">
        <f t="shared" si="7"/>
        <v>-1</v>
      </c>
    </row>
    <row r="221">
      <c r="A221" s="10">
        <v>42549.0</v>
      </c>
      <c r="B221" s="11">
        <v>0.4534722222222222</v>
      </c>
      <c r="C221" s="13" t="s">
        <v>3316</v>
      </c>
      <c r="D221" s="13" t="s">
        <v>26</v>
      </c>
      <c r="E221" s="11">
        <v>0.4534722222222222</v>
      </c>
      <c r="F221" s="13" t="s">
        <v>203</v>
      </c>
      <c r="G221" s="10">
        <v>42556.0</v>
      </c>
      <c r="H221" s="12">
        <v>42552.0</v>
      </c>
      <c r="I221" s="11">
        <v>0.6326388888888889</v>
      </c>
      <c r="J221" s="14"/>
      <c r="K221" s="13" t="s">
        <v>4631</v>
      </c>
      <c r="L221" s="13" t="s">
        <v>6442</v>
      </c>
      <c r="M221" s="13" t="s">
        <v>92</v>
      </c>
      <c r="N221" s="13" t="s">
        <v>4633</v>
      </c>
      <c r="O221" s="13">
        <v>1.0</v>
      </c>
      <c r="P221" s="13" t="s">
        <v>6444</v>
      </c>
      <c r="Q221" s="16" t="s">
        <v>4635</v>
      </c>
      <c r="R221" s="16">
        <v>118704.0</v>
      </c>
      <c r="S221" s="14"/>
      <c r="T221" s="14"/>
      <c r="U221" s="13">
        <v>26155.0</v>
      </c>
      <c r="V221" s="93">
        <v>42552.0</v>
      </c>
      <c r="Y221">
        <f t="shared" si="7"/>
        <v>-4</v>
      </c>
    </row>
    <row r="222">
      <c r="A222" s="10">
        <v>42550.0</v>
      </c>
      <c r="B222" s="11">
        <v>0.4375</v>
      </c>
      <c r="C222" s="13" t="s">
        <v>84</v>
      </c>
      <c r="D222" s="13" t="s">
        <v>26</v>
      </c>
      <c r="E222" s="11">
        <v>0.4375</v>
      </c>
      <c r="F222" s="13" t="s">
        <v>203</v>
      </c>
      <c r="G222" s="10">
        <v>42552.0</v>
      </c>
      <c r="H222" s="13" t="s">
        <v>2255</v>
      </c>
      <c r="I222" s="13" t="s">
        <v>2255</v>
      </c>
      <c r="J222" s="14"/>
      <c r="K222" s="13" t="s">
        <v>2018</v>
      </c>
      <c r="L222" s="13" t="s">
        <v>6436</v>
      </c>
      <c r="M222" s="13" t="s">
        <v>2020</v>
      </c>
      <c r="N222" s="13" t="s">
        <v>6448</v>
      </c>
      <c r="O222" s="13">
        <v>1.0</v>
      </c>
      <c r="P222" s="13" t="s">
        <v>3391</v>
      </c>
      <c r="Q222" s="14"/>
      <c r="R222" s="14"/>
      <c r="S222" s="14"/>
      <c r="T222" s="14"/>
      <c r="U222" s="13" t="s">
        <v>6179</v>
      </c>
      <c r="V222" s="101"/>
    </row>
    <row r="223">
      <c r="A223" s="10">
        <v>42550.0</v>
      </c>
      <c r="B223" s="11">
        <v>0.4375</v>
      </c>
      <c r="C223" s="13" t="s">
        <v>84</v>
      </c>
      <c r="D223" s="13" t="s">
        <v>26</v>
      </c>
      <c r="E223" s="11">
        <v>0.4375</v>
      </c>
      <c r="F223" s="13" t="s">
        <v>203</v>
      </c>
      <c r="G223" s="10">
        <v>42552.0</v>
      </c>
      <c r="H223" s="13" t="s">
        <v>2255</v>
      </c>
      <c r="I223" s="13" t="s">
        <v>2255</v>
      </c>
      <c r="J223" s="14"/>
      <c r="K223" s="13" t="s">
        <v>2018</v>
      </c>
      <c r="L223" s="13" t="s">
        <v>6442</v>
      </c>
      <c r="M223" s="13" t="s">
        <v>2020</v>
      </c>
      <c r="N223" s="13" t="s">
        <v>6454</v>
      </c>
      <c r="O223" s="13">
        <v>1.0</v>
      </c>
      <c r="P223" s="13" t="s">
        <v>3391</v>
      </c>
      <c r="Q223" s="14"/>
      <c r="R223" s="14"/>
      <c r="S223" s="14"/>
      <c r="T223" s="14"/>
      <c r="U223" s="13" t="s">
        <v>6179</v>
      </c>
      <c r="V223" s="101"/>
    </row>
    <row r="224">
      <c r="A224" s="10">
        <v>42550.0</v>
      </c>
      <c r="B224" s="11">
        <v>0.4375</v>
      </c>
      <c r="C224" s="13" t="s">
        <v>84</v>
      </c>
      <c r="D224" s="13" t="s">
        <v>26</v>
      </c>
      <c r="E224" s="11">
        <v>0.4375</v>
      </c>
      <c r="F224" s="13" t="s">
        <v>203</v>
      </c>
      <c r="G224" s="10">
        <v>42552.0</v>
      </c>
      <c r="H224" s="13" t="s">
        <v>2255</v>
      </c>
      <c r="I224" s="13" t="s">
        <v>2255</v>
      </c>
      <c r="J224" s="14"/>
      <c r="K224" s="13" t="s">
        <v>2018</v>
      </c>
      <c r="L224" s="13" t="s">
        <v>6459</v>
      </c>
      <c r="M224" s="13" t="s">
        <v>2020</v>
      </c>
      <c r="N224" s="13" t="s">
        <v>6461</v>
      </c>
      <c r="O224" s="13">
        <v>1.0</v>
      </c>
      <c r="P224" s="13" t="s">
        <v>3391</v>
      </c>
      <c r="Q224" s="14"/>
      <c r="R224" s="14"/>
      <c r="S224" s="14"/>
      <c r="T224" s="14"/>
      <c r="U224" s="13" t="s">
        <v>6179</v>
      </c>
      <c r="V224" s="101"/>
    </row>
    <row r="225">
      <c r="A225" s="10">
        <v>42550.0</v>
      </c>
      <c r="B225" s="11">
        <v>0.4375</v>
      </c>
      <c r="C225" s="13" t="s">
        <v>84</v>
      </c>
      <c r="D225" s="13" t="s">
        <v>26</v>
      </c>
      <c r="E225" s="11">
        <v>0.4375</v>
      </c>
      <c r="F225" s="13" t="s">
        <v>203</v>
      </c>
      <c r="G225" s="10">
        <v>42552.0</v>
      </c>
      <c r="H225" s="13" t="s">
        <v>2255</v>
      </c>
      <c r="I225" s="13" t="s">
        <v>2255</v>
      </c>
      <c r="J225" s="14"/>
      <c r="K225" s="13" t="s">
        <v>2018</v>
      </c>
      <c r="L225" s="13" t="s">
        <v>6464</v>
      </c>
      <c r="M225" s="13" t="s">
        <v>2020</v>
      </c>
      <c r="N225" s="13" t="s">
        <v>6465</v>
      </c>
      <c r="O225" s="13">
        <v>1.0</v>
      </c>
      <c r="P225" s="13" t="s">
        <v>3391</v>
      </c>
      <c r="Q225" s="14"/>
      <c r="R225" s="14"/>
      <c r="S225" s="14"/>
      <c r="T225" s="14"/>
      <c r="U225" s="13" t="s">
        <v>6179</v>
      </c>
      <c r="V225" s="101"/>
    </row>
    <row r="226">
      <c r="A226" s="10">
        <v>42550.0</v>
      </c>
      <c r="B226" s="11">
        <v>0.4375</v>
      </c>
      <c r="C226" s="13" t="s">
        <v>84</v>
      </c>
      <c r="D226" s="13" t="s">
        <v>26</v>
      </c>
      <c r="E226" s="11">
        <v>0.4375</v>
      </c>
      <c r="F226" s="13" t="s">
        <v>203</v>
      </c>
      <c r="G226" s="10">
        <v>42552.0</v>
      </c>
      <c r="H226" s="13" t="s">
        <v>2255</v>
      </c>
      <c r="I226" s="13" t="s">
        <v>2255</v>
      </c>
      <c r="J226" s="14"/>
      <c r="K226" s="13" t="s">
        <v>2018</v>
      </c>
      <c r="L226" s="13" t="s">
        <v>6471</v>
      </c>
      <c r="M226" s="13" t="s">
        <v>2020</v>
      </c>
      <c r="N226" s="13" t="s">
        <v>6472</v>
      </c>
      <c r="O226" s="13">
        <v>1.0</v>
      </c>
      <c r="P226" s="13" t="s">
        <v>3391</v>
      </c>
      <c r="Q226" s="14"/>
      <c r="R226" s="14"/>
      <c r="S226" s="14"/>
      <c r="T226" s="14"/>
      <c r="U226" s="13" t="s">
        <v>6179</v>
      </c>
      <c r="V226" s="101"/>
    </row>
    <row r="227">
      <c r="A227" s="10">
        <v>42550.0</v>
      </c>
      <c r="B227" s="11">
        <v>0.4375</v>
      </c>
      <c r="C227" s="13" t="s">
        <v>84</v>
      </c>
      <c r="D227" s="13" t="s">
        <v>26</v>
      </c>
      <c r="E227" s="11">
        <v>0.4375</v>
      </c>
      <c r="F227" s="13" t="s">
        <v>203</v>
      </c>
      <c r="G227" s="10">
        <v>42552.0</v>
      </c>
      <c r="H227" s="13" t="s">
        <v>2255</v>
      </c>
      <c r="I227" s="13" t="s">
        <v>2255</v>
      </c>
      <c r="J227" s="14"/>
      <c r="K227" s="13" t="s">
        <v>2018</v>
      </c>
      <c r="L227" s="13" t="s">
        <v>6478</v>
      </c>
      <c r="M227" s="13" t="s">
        <v>2020</v>
      </c>
      <c r="N227" s="13" t="s">
        <v>6479</v>
      </c>
      <c r="O227" s="13">
        <v>1.0</v>
      </c>
      <c r="P227" s="13" t="s">
        <v>3391</v>
      </c>
      <c r="Q227" s="14"/>
      <c r="R227" s="14"/>
      <c r="S227" s="14"/>
      <c r="T227" s="14"/>
      <c r="U227" s="13" t="s">
        <v>6179</v>
      </c>
      <c r="V227" s="101"/>
    </row>
    <row r="228">
      <c r="A228" s="10">
        <v>42550.0</v>
      </c>
      <c r="B228" s="11">
        <v>0.4388888888888889</v>
      </c>
      <c r="C228" s="13" t="s">
        <v>3316</v>
      </c>
      <c r="D228" s="13" t="s">
        <v>26</v>
      </c>
      <c r="E228" s="11">
        <v>0.4388888888888889</v>
      </c>
      <c r="F228" s="13" t="s">
        <v>203</v>
      </c>
      <c r="G228" s="10">
        <v>42551.0</v>
      </c>
      <c r="H228" s="12">
        <v>42550.0</v>
      </c>
      <c r="I228" s="11">
        <v>0.6861111111111111</v>
      </c>
      <c r="J228" s="14"/>
      <c r="K228" s="13" t="s">
        <v>33</v>
      </c>
      <c r="L228" s="13" t="s">
        <v>6484</v>
      </c>
      <c r="M228" s="13" t="s">
        <v>39</v>
      </c>
      <c r="N228" s="13" t="s">
        <v>6485</v>
      </c>
      <c r="O228" s="13">
        <v>1.0</v>
      </c>
      <c r="P228" s="13" t="s">
        <v>6486</v>
      </c>
      <c r="Q228" s="13" t="s">
        <v>6487</v>
      </c>
      <c r="R228" s="13" t="s">
        <v>6489</v>
      </c>
      <c r="S228" s="14"/>
      <c r="T228" s="14"/>
      <c r="U228" s="13">
        <v>26118.0</v>
      </c>
      <c r="V228" s="93">
        <v>42551.0</v>
      </c>
      <c r="Y228">
        <f t="shared" ref="Y228:Y240" si="8">H228-G228</f>
        <v>-1</v>
      </c>
    </row>
    <row r="229">
      <c r="A229" s="10">
        <v>42550.0</v>
      </c>
      <c r="B229" s="11">
        <v>0.44930555555555557</v>
      </c>
      <c r="C229" s="13" t="s">
        <v>3316</v>
      </c>
      <c r="D229" s="13" t="s">
        <v>26</v>
      </c>
      <c r="E229" s="11">
        <v>0.44930555555555557</v>
      </c>
      <c r="F229" s="13" t="s">
        <v>203</v>
      </c>
      <c r="G229" s="10">
        <v>42551.0</v>
      </c>
      <c r="H229" s="12">
        <v>42551.0</v>
      </c>
      <c r="I229" s="11">
        <v>0.5972222222222222</v>
      </c>
      <c r="J229" s="14"/>
      <c r="K229" s="13" t="s">
        <v>33</v>
      </c>
      <c r="L229" s="13" t="s">
        <v>6500</v>
      </c>
      <c r="M229" s="13" t="s">
        <v>76</v>
      </c>
      <c r="N229" s="13" t="s">
        <v>6501</v>
      </c>
      <c r="O229" s="13">
        <v>1.0</v>
      </c>
      <c r="P229" s="13" t="s">
        <v>6502</v>
      </c>
      <c r="Q229" s="14"/>
      <c r="R229" s="13" t="s">
        <v>6439</v>
      </c>
      <c r="S229" s="14"/>
      <c r="T229" s="14"/>
      <c r="U229" s="13">
        <v>26127.0</v>
      </c>
      <c r="V229" s="93">
        <v>42551.0</v>
      </c>
      <c r="Y229">
        <f t="shared" si="8"/>
        <v>0</v>
      </c>
    </row>
    <row r="230">
      <c r="A230" s="10">
        <v>42550.0</v>
      </c>
      <c r="B230" s="11">
        <v>0.44930555555555557</v>
      </c>
      <c r="C230" s="13" t="s">
        <v>3316</v>
      </c>
      <c r="D230" s="13" t="s">
        <v>26</v>
      </c>
      <c r="E230" s="11">
        <v>0.44930555555555557</v>
      </c>
      <c r="F230" s="13" t="s">
        <v>203</v>
      </c>
      <c r="G230" s="10">
        <v>42551.0</v>
      </c>
      <c r="H230" s="12">
        <v>42551.0</v>
      </c>
      <c r="I230" s="11">
        <v>0.5972222222222222</v>
      </c>
      <c r="J230" s="14"/>
      <c r="K230" s="13" t="s">
        <v>33</v>
      </c>
      <c r="L230" s="13" t="s">
        <v>6506</v>
      </c>
      <c r="M230" s="13" t="s">
        <v>76</v>
      </c>
      <c r="N230" s="110" t="s">
        <v>6508</v>
      </c>
      <c r="O230" s="13">
        <v>1.0</v>
      </c>
      <c r="P230" s="13" t="s">
        <v>6502</v>
      </c>
      <c r="Q230" s="14"/>
      <c r="R230" s="13">
        <v>4.500718213E9</v>
      </c>
      <c r="S230" s="14"/>
      <c r="T230" s="14"/>
      <c r="U230" s="13">
        <v>26128.0</v>
      </c>
      <c r="V230" s="93">
        <v>42551.0</v>
      </c>
      <c r="Y230">
        <f t="shared" si="8"/>
        <v>0</v>
      </c>
    </row>
    <row r="231">
      <c r="A231" s="10">
        <v>42550.0</v>
      </c>
      <c r="B231" s="11">
        <v>0.46458333333333335</v>
      </c>
      <c r="C231" s="13" t="s">
        <v>3316</v>
      </c>
      <c r="D231" s="13" t="s">
        <v>26</v>
      </c>
      <c r="E231" s="11">
        <v>0.46458333333333335</v>
      </c>
      <c r="F231" s="13" t="s">
        <v>203</v>
      </c>
      <c r="G231" s="10">
        <v>42559.0</v>
      </c>
      <c r="H231" s="12">
        <v>42559.0</v>
      </c>
      <c r="I231" s="11">
        <v>0.7368055555555556</v>
      </c>
      <c r="J231" s="14"/>
      <c r="K231" s="13" t="s">
        <v>6519</v>
      </c>
      <c r="L231" s="13" t="s">
        <v>6520</v>
      </c>
      <c r="M231" s="13" t="s">
        <v>6145</v>
      </c>
      <c r="N231" s="13" t="s">
        <v>6146</v>
      </c>
      <c r="O231" s="13">
        <v>1.0</v>
      </c>
      <c r="P231" s="13" t="s">
        <v>6521</v>
      </c>
      <c r="Q231" s="14"/>
      <c r="R231" s="14"/>
      <c r="S231" s="14"/>
      <c r="T231" s="14"/>
      <c r="U231" s="13">
        <v>26192.0</v>
      </c>
      <c r="V231" s="93">
        <v>42562.0</v>
      </c>
      <c r="Y231">
        <f t="shared" si="8"/>
        <v>0</v>
      </c>
    </row>
    <row r="232">
      <c r="A232" s="10">
        <v>42550.0</v>
      </c>
      <c r="B232" s="11">
        <v>0.47291666666666665</v>
      </c>
      <c r="C232" s="13" t="s">
        <v>3316</v>
      </c>
      <c r="D232" s="13" t="s">
        <v>26</v>
      </c>
      <c r="E232" s="11">
        <v>0.47291666666666665</v>
      </c>
      <c r="F232" s="13" t="s">
        <v>203</v>
      </c>
      <c r="G232" s="10">
        <v>42566.0</v>
      </c>
      <c r="H232" s="12">
        <v>42568.0</v>
      </c>
      <c r="I232" s="11">
        <v>0.96875</v>
      </c>
      <c r="J232" s="14"/>
      <c r="K232" s="13" t="s">
        <v>33</v>
      </c>
      <c r="L232" s="13" t="s">
        <v>6525</v>
      </c>
      <c r="M232" s="13" t="s">
        <v>5173</v>
      </c>
      <c r="N232" s="13" t="s">
        <v>6526</v>
      </c>
      <c r="O232" s="13">
        <v>1.0</v>
      </c>
      <c r="P232" s="13" t="s">
        <v>6527</v>
      </c>
      <c r="Q232" s="14"/>
      <c r="R232" s="13">
        <v>4.5330946E9</v>
      </c>
      <c r="S232" s="14"/>
      <c r="T232" s="14"/>
      <c r="U232" s="13">
        <v>26246.0</v>
      </c>
      <c r="V232" s="93">
        <v>42569.0</v>
      </c>
      <c r="Y232">
        <f t="shared" si="8"/>
        <v>2</v>
      </c>
    </row>
    <row r="233">
      <c r="A233" s="10">
        <v>42550.0</v>
      </c>
      <c r="B233" s="11">
        <v>0.47291666666666665</v>
      </c>
      <c r="C233" s="13" t="s">
        <v>3316</v>
      </c>
      <c r="D233" s="13" t="s">
        <v>26</v>
      </c>
      <c r="E233" s="11">
        <v>0.47291666666666665</v>
      </c>
      <c r="F233" s="13" t="s">
        <v>203</v>
      </c>
      <c r="G233" s="10">
        <v>42566.0</v>
      </c>
      <c r="H233" s="12">
        <v>42568.0</v>
      </c>
      <c r="I233" s="11">
        <v>0.96875</v>
      </c>
      <c r="J233" s="14"/>
      <c r="K233" s="13" t="s">
        <v>33</v>
      </c>
      <c r="L233" s="13" t="s">
        <v>6531</v>
      </c>
      <c r="M233" s="13" t="s">
        <v>5173</v>
      </c>
      <c r="N233" s="13" t="s">
        <v>6534</v>
      </c>
      <c r="O233" s="13">
        <v>1.0</v>
      </c>
      <c r="P233" s="13" t="s">
        <v>6527</v>
      </c>
      <c r="Q233" s="14"/>
      <c r="R233" s="13">
        <v>4.5330946E9</v>
      </c>
      <c r="S233" s="14"/>
      <c r="T233" s="14"/>
      <c r="U233" s="13">
        <v>26246.0</v>
      </c>
      <c r="V233" s="93">
        <v>42569.0</v>
      </c>
      <c r="Y233">
        <f t="shared" si="8"/>
        <v>2</v>
      </c>
    </row>
    <row r="234">
      <c r="A234" s="10">
        <v>42550.0</v>
      </c>
      <c r="B234" s="11">
        <v>0.47291666666666665</v>
      </c>
      <c r="C234" s="13" t="s">
        <v>3316</v>
      </c>
      <c r="D234" s="13" t="s">
        <v>26</v>
      </c>
      <c r="E234" s="11">
        <v>0.47291666666666665</v>
      </c>
      <c r="F234" s="13" t="s">
        <v>203</v>
      </c>
      <c r="G234" s="10">
        <v>42566.0</v>
      </c>
      <c r="H234" s="12">
        <v>42568.0</v>
      </c>
      <c r="I234" s="11">
        <v>0.96875</v>
      </c>
      <c r="J234" s="14"/>
      <c r="K234" s="13" t="s">
        <v>33</v>
      </c>
      <c r="L234" s="13" t="s">
        <v>6538</v>
      </c>
      <c r="M234" s="13" t="s">
        <v>5173</v>
      </c>
      <c r="N234" s="13" t="s">
        <v>6540</v>
      </c>
      <c r="O234" s="13">
        <v>1.0</v>
      </c>
      <c r="P234" s="13" t="s">
        <v>6527</v>
      </c>
      <c r="Q234" s="14"/>
      <c r="R234" s="13">
        <v>4.5330946E9</v>
      </c>
      <c r="S234" s="14"/>
      <c r="T234" s="14"/>
      <c r="U234" s="13">
        <v>26246.0</v>
      </c>
      <c r="V234" s="93">
        <v>42569.0</v>
      </c>
      <c r="Y234">
        <f t="shared" si="8"/>
        <v>2</v>
      </c>
    </row>
    <row r="235">
      <c r="A235" s="10">
        <v>42550.0</v>
      </c>
      <c r="B235" s="11">
        <v>0.47291666666666665</v>
      </c>
      <c r="C235" s="13" t="s">
        <v>3316</v>
      </c>
      <c r="D235" s="13" t="s">
        <v>26</v>
      </c>
      <c r="E235" s="11">
        <v>0.47291666666666665</v>
      </c>
      <c r="F235" s="13" t="s">
        <v>203</v>
      </c>
      <c r="G235" s="10">
        <v>42566.0</v>
      </c>
      <c r="H235" s="12">
        <v>42568.0</v>
      </c>
      <c r="I235" s="11">
        <v>0.96875</v>
      </c>
      <c r="J235" s="14"/>
      <c r="K235" s="13" t="s">
        <v>33</v>
      </c>
      <c r="L235" s="13" t="s">
        <v>6544</v>
      </c>
      <c r="M235" s="13" t="s">
        <v>5173</v>
      </c>
      <c r="N235" s="13" t="s">
        <v>6545</v>
      </c>
      <c r="O235" s="13">
        <v>1.0</v>
      </c>
      <c r="P235" s="13" t="s">
        <v>6527</v>
      </c>
      <c r="Q235" s="14"/>
      <c r="R235" s="13">
        <v>4.5330946E9</v>
      </c>
      <c r="S235" s="14"/>
      <c r="T235" s="14"/>
      <c r="U235" s="13">
        <v>26246.0</v>
      </c>
      <c r="V235" s="93">
        <v>42569.0</v>
      </c>
      <c r="Y235">
        <f t="shared" si="8"/>
        <v>2</v>
      </c>
    </row>
    <row r="236">
      <c r="A236" s="10">
        <v>42542.0</v>
      </c>
      <c r="B236" s="11">
        <v>0.4166666666666667</v>
      </c>
      <c r="C236" s="13" t="s">
        <v>3316</v>
      </c>
      <c r="D236" s="13" t="s">
        <v>26</v>
      </c>
      <c r="E236" s="11">
        <v>0.4166666666666667</v>
      </c>
      <c r="F236" s="13" t="s">
        <v>29</v>
      </c>
      <c r="G236" s="12">
        <v>42552.0</v>
      </c>
      <c r="H236" s="12">
        <v>42552.0</v>
      </c>
      <c r="I236" s="11">
        <v>0.5055555555555555</v>
      </c>
      <c r="J236" s="14"/>
      <c r="K236" s="13" t="s">
        <v>33</v>
      </c>
      <c r="L236" s="13" t="s">
        <v>6549</v>
      </c>
      <c r="M236" s="13" t="s">
        <v>4186</v>
      </c>
      <c r="N236" s="13" t="s">
        <v>6550</v>
      </c>
      <c r="O236" s="13">
        <v>1.0</v>
      </c>
      <c r="P236" s="13" t="s">
        <v>6553</v>
      </c>
      <c r="Q236" s="13" t="s">
        <v>6555</v>
      </c>
      <c r="R236" s="13">
        <v>63807.0</v>
      </c>
      <c r="S236" s="14"/>
      <c r="T236" s="14"/>
      <c r="U236" s="13">
        <v>26153.0</v>
      </c>
      <c r="V236" s="93">
        <v>42552.0</v>
      </c>
      <c r="Y236">
        <f t="shared" si="8"/>
        <v>0</v>
      </c>
    </row>
    <row r="237">
      <c r="A237" s="54">
        <v>42551.0</v>
      </c>
      <c r="B237" s="11">
        <v>0.4388888888888889</v>
      </c>
      <c r="C237" s="13" t="s">
        <v>3316</v>
      </c>
      <c r="D237" s="13" t="s">
        <v>26</v>
      </c>
      <c r="E237" s="11">
        <v>0.4388888888888889</v>
      </c>
      <c r="F237" s="13" t="s">
        <v>4708</v>
      </c>
      <c r="G237" s="10">
        <v>42557.0</v>
      </c>
      <c r="H237" s="54">
        <v>42559.0</v>
      </c>
      <c r="I237" s="11">
        <v>0.5979166666666667</v>
      </c>
      <c r="J237" s="14"/>
      <c r="K237" s="13" t="s">
        <v>33</v>
      </c>
      <c r="L237" s="13" t="s">
        <v>6557</v>
      </c>
      <c r="M237" s="13" t="s">
        <v>39</v>
      </c>
      <c r="N237" s="13" t="s">
        <v>6558</v>
      </c>
      <c r="O237" s="13">
        <v>1.0</v>
      </c>
      <c r="P237" s="13" t="s">
        <v>6559</v>
      </c>
      <c r="Q237" s="13" t="s">
        <v>6560</v>
      </c>
      <c r="R237" s="13" t="s">
        <v>6561</v>
      </c>
      <c r="S237" s="14"/>
      <c r="T237" s="14"/>
      <c r="U237" s="13">
        <v>26193.0</v>
      </c>
      <c r="V237" s="93">
        <v>42562.0</v>
      </c>
      <c r="Y237">
        <f t="shared" si="8"/>
        <v>2</v>
      </c>
    </row>
    <row r="238">
      <c r="A238" s="10">
        <v>42551.0</v>
      </c>
      <c r="B238" s="11">
        <v>0.4388888888888889</v>
      </c>
      <c r="C238" s="13" t="s">
        <v>3316</v>
      </c>
      <c r="D238" s="13" t="s">
        <v>26</v>
      </c>
      <c r="E238" s="11">
        <v>0.4388888888888889</v>
      </c>
      <c r="F238" s="13" t="s">
        <v>4708</v>
      </c>
      <c r="G238" s="10">
        <v>42552.0</v>
      </c>
      <c r="H238" s="12">
        <v>42552.0</v>
      </c>
      <c r="I238" s="11">
        <v>0.7520833333333333</v>
      </c>
      <c r="J238" s="14"/>
      <c r="K238" s="13" t="s">
        <v>33</v>
      </c>
      <c r="L238" s="13" t="s">
        <v>6566</v>
      </c>
      <c r="M238" s="13" t="s">
        <v>39</v>
      </c>
      <c r="N238" s="13" t="s">
        <v>6567</v>
      </c>
      <c r="O238" s="13">
        <v>1.0</v>
      </c>
      <c r="P238" s="13" t="s">
        <v>6055</v>
      </c>
      <c r="Q238" s="13" t="s">
        <v>4034</v>
      </c>
      <c r="R238" s="13" t="s">
        <v>6569</v>
      </c>
      <c r="S238" s="14"/>
      <c r="T238" s="14"/>
      <c r="U238" s="13">
        <v>26152.0</v>
      </c>
      <c r="V238" s="93">
        <v>42552.0</v>
      </c>
      <c r="Y238">
        <f t="shared" si="8"/>
        <v>0</v>
      </c>
    </row>
    <row r="239" ht="12.0" customHeight="1">
      <c r="A239" s="10">
        <v>42551.0</v>
      </c>
      <c r="B239" s="11">
        <v>0.4388888888888889</v>
      </c>
      <c r="C239" s="13" t="s">
        <v>3316</v>
      </c>
      <c r="D239" s="13" t="s">
        <v>26</v>
      </c>
      <c r="E239" s="11">
        <v>0.4388888888888889</v>
      </c>
      <c r="F239" s="13" t="s">
        <v>4708</v>
      </c>
      <c r="G239" s="10">
        <v>42552.0</v>
      </c>
      <c r="H239" s="12">
        <v>42552.0</v>
      </c>
      <c r="I239" s="11">
        <v>0.7520833333333333</v>
      </c>
      <c r="J239" s="14"/>
      <c r="K239" s="13" t="s">
        <v>33</v>
      </c>
      <c r="L239" s="13" t="s">
        <v>6574</v>
      </c>
      <c r="M239" s="13" t="s">
        <v>39</v>
      </c>
      <c r="N239" s="13" t="s">
        <v>6575</v>
      </c>
      <c r="O239" s="13">
        <v>1.0</v>
      </c>
      <c r="P239" s="13" t="s">
        <v>6055</v>
      </c>
      <c r="Q239" s="14"/>
      <c r="R239" s="13" t="s">
        <v>6569</v>
      </c>
      <c r="S239" s="14"/>
      <c r="T239" s="14"/>
      <c r="U239" s="13">
        <v>26152.0</v>
      </c>
      <c r="V239" s="93">
        <v>42552.0</v>
      </c>
      <c r="Y239">
        <f t="shared" si="8"/>
        <v>0</v>
      </c>
    </row>
    <row r="240" ht="12.0" customHeight="1">
      <c r="A240" s="10">
        <v>42551.0</v>
      </c>
      <c r="B240" s="11">
        <v>0.45625</v>
      </c>
      <c r="C240" s="13" t="s">
        <v>3316</v>
      </c>
      <c r="D240" s="13" t="s">
        <v>26</v>
      </c>
      <c r="E240" s="11">
        <v>0.45625</v>
      </c>
      <c r="F240" s="13" t="s">
        <v>4708</v>
      </c>
      <c r="G240" s="10">
        <v>42582.0</v>
      </c>
      <c r="H240" s="12">
        <v>42579.0</v>
      </c>
      <c r="I240" s="11">
        <v>0.4340277777777778</v>
      </c>
      <c r="J240" s="14"/>
      <c r="K240" s="13" t="s">
        <v>1333</v>
      </c>
      <c r="L240" s="13" t="s">
        <v>6579</v>
      </c>
      <c r="M240" s="13" t="s">
        <v>4217</v>
      </c>
      <c r="N240" s="13" t="s">
        <v>6580</v>
      </c>
      <c r="O240" s="13">
        <v>1.0</v>
      </c>
      <c r="P240" s="13" t="s">
        <v>5245</v>
      </c>
      <c r="Q240" s="14"/>
      <c r="R240" s="13" t="s">
        <v>4223</v>
      </c>
      <c r="S240" s="14"/>
      <c r="T240" s="14"/>
      <c r="U240" s="13" t="s">
        <v>288</v>
      </c>
      <c r="V240" s="16" t="s">
        <v>288</v>
      </c>
      <c r="Y240">
        <f t="shared" si="8"/>
        <v>-3</v>
      </c>
    </row>
    <row r="241">
      <c r="A241" s="45"/>
      <c r="B241" s="14"/>
      <c r="C241" s="14"/>
      <c r="D241" s="14"/>
      <c r="E241" s="14"/>
      <c r="F241" s="14"/>
      <c r="G241" s="45"/>
      <c r="H241" s="14"/>
      <c r="I241" s="14"/>
      <c r="J241" s="14"/>
      <c r="K241" s="14"/>
      <c r="L241" s="14"/>
      <c r="M241" s="14"/>
      <c r="N241" s="14"/>
      <c r="O241" s="14"/>
      <c r="P241" s="14"/>
      <c r="Q241" s="14"/>
      <c r="R241" s="14"/>
      <c r="S241" s="14"/>
      <c r="T241" s="14"/>
      <c r="U241" s="14"/>
      <c r="V241" s="101"/>
    </row>
    <row r="242">
      <c r="A242" s="45"/>
      <c r="B242" s="14"/>
      <c r="C242" s="14"/>
      <c r="D242" s="14"/>
      <c r="E242" s="14"/>
      <c r="F242" s="14"/>
      <c r="G242" s="45"/>
      <c r="H242" s="14"/>
      <c r="I242" s="14"/>
      <c r="J242" s="14"/>
      <c r="K242" s="14"/>
      <c r="L242" s="14"/>
      <c r="M242" s="14"/>
      <c r="N242" s="14"/>
      <c r="O242" s="14"/>
      <c r="P242" s="14"/>
      <c r="Q242" s="14"/>
      <c r="R242" s="14"/>
      <c r="S242" s="14"/>
      <c r="T242" s="14"/>
      <c r="U242" s="14"/>
      <c r="V242" s="101"/>
    </row>
    <row r="243">
      <c r="A243" s="45"/>
      <c r="B243" s="14"/>
      <c r="C243" s="14"/>
      <c r="D243" s="14"/>
      <c r="E243" s="14"/>
      <c r="F243" s="14"/>
      <c r="G243" s="45"/>
      <c r="H243" s="14"/>
      <c r="I243" s="14"/>
      <c r="J243" s="14"/>
      <c r="K243" s="14"/>
      <c r="L243" s="14"/>
      <c r="M243" s="14"/>
      <c r="N243" s="14"/>
      <c r="O243" s="14"/>
      <c r="P243" s="14"/>
      <c r="Q243" s="14"/>
      <c r="R243" s="14"/>
      <c r="S243" s="14"/>
      <c r="T243" s="14"/>
      <c r="U243" s="14"/>
      <c r="V243" s="101"/>
    </row>
    <row r="244">
      <c r="A244" s="45"/>
      <c r="B244" s="14"/>
      <c r="C244" s="14"/>
      <c r="D244" s="14"/>
      <c r="E244" s="14"/>
      <c r="F244" s="14"/>
      <c r="G244" s="45"/>
      <c r="H244" s="14"/>
      <c r="I244" s="14"/>
      <c r="J244" s="14"/>
      <c r="K244" s="14"/>
      <c r="L244" s="14"/>
      <c r="M244" s="14"/>
      <c r="N244" s="14"/>
      <c r="O244" s="14"/>
      <c r="P244" s="14"/>
      <c r="Q244" s="14"/>
      <c r="R244" s="14"/>
      <c r="S244" s="14"/>
      <c r="T244" s="14"/>
      <c r="U244" s="14"/>
      <c r="V244" s="101"/>
    </row>
    <row r="245">
      <c r="A245" s="45"/>
      <c r="B245" s="14"/>
      <c r="C245" s="14"/>
      <c r="D245" s="14"/>
      <c r="E245" s="14"/>
      <c r="F245" s="14"/>
      <c r="G245" s="45"/>
      <c r="H245" s="14"/>
      <c r="I245" s="14"/>
      <c r="J245" s="14"/>
      <c r="K245" s="14"/>
      <c r="L245" s="14"/>
      <c r="M245" s="14"/>
      <c r="N245" s="14"/>
      <c r="O245" s="14"/>
      <c r="P245" s="14"/>
      <c r="Q245" s="14"/>
      <c r="R245" s="14"/>
      <c r="S245" s="14"/>
      <c r="T245" s="14"/>
      <c r="U245" s="14"/>
      <c r="V245" s="101"/>
    </row>
    <row r="246">
      <c r="A246" s="45"/>
      <c r="B246" s="14"/>
      <c r="C246" s="14"/>
      <c r="D246" s="14"/>
      <c r="E246" s="14"/>
      <c r="F246" s="14"/>
      <c r="G246" s="45"/>
      <c r="H246" s="14"/>
      <c r="I246" s="14"/>
      <c r="J246" s="14"/>
      <c r="K246" s="14"/>
      <c r="L246" s="14"/>
      <c r="M246" s="14"/>
      <c r="N246" s="14"/>
      <c r="O246" s="14"/>
      <c r="P246" s="14"/>
      <c r="Q246" s="14"/>
      <c r="R246" s="14"/>
      <c r="S246" s="14"/>
      <c r="T246" s="14"/>
      <c r="U246" s="14"/>
      <c r="V246" s="101"/>
    </row>
    <row r="247">
      <c r="A247" s="45"/>
      <c r="B247" s="14"/>
      <c r="C247" s="14"/>
      <c r="D247" s="14"/>
      <c r="E247" s="14"/>
      <c r="F247" s="14"/>
      <c r="G247" s="45"/>
      <c r="H247" s="14"/>
      <c r="I247" s="14"/>
      <c r="J247" s="14"/>
      <c r="K247" s="14"/>
      <c r="L247" s="14"/>
      <c r="M247" s="14"/>
      <c r="N247" s="14"/>
      <c r="O247" s="14"/>
      <c r="P247" s="14"/>
      <c r="Q247" s="14"/>
      <c r="R247" s="14"/>
      <c r="S247" s="14"/>
      <c r="T247" s="14"/>
      <c r="U247" s="14"/>
      <c r="V247" s="101"/>
    </row>
    <row r="248">
      <c r="A248" s="45"/>
      <c r="B248" s="14"/>
      <c r="C248" s="14"/>
      <c r="D248" s="14"/>
      <c r="E248" s="14"/>
      <c r="F248" s="14"/>
      <c r="G248" s="45"/>
      <c r="H248" s="14"/>
      <c r="I248" s="14"/>
      <c r="J248" s="14"/>
      <c r="K248" s="14"/>
      <c r="L248" s="14"/>
      <c r="M248" s="14"/>
      <c r="N248" s="14"/>
      <c r="O248" s="14"/>
      <c r="P248" s="14"/>
      <c r="Q248" s="14"/>
      <c r="R248" s="14"/>
      <c r="S248" s="14"/>
      <c r="T248" s="14"/>
      <c r="U248" s="14"/>
      <c r="V248" s="101"/>
    </row>
    <row r="249">
      <c r="A249" s="45"/>
      <c r="B249" s="14"/>
      <c r="C249" s="14"/>
      <c r="D249" s="14"/>
      <c r="E249" s="14"/>
      <c r="F249" s="14"/>
      <c r="G249" s="45"/>
      <c r="H249" s="14"/>
      <c r="I249" s="14"/>
      <c r="J249" s="14"/>
      <c r="K249" s="14"/>
      <c r="L249" s="14"/>
      <c r="M249" s="14"/>
      <c r="N249" s="14"/>
      <c r="O249" s="14"/>
      <c r="P249" s="14"/>
      <c r="Q249" s="14"/>
      <c r="R249" s="14"/>
      <c r="S249" s="14"/>
      <c r="T249" s="14"/>
      <c r="U249" s="14"/>
      <c r="V249" s="101"/>
    </row>
    <row r="250">
      <c r="A250" s="45"/>
      <c r="B250" s="14"/>
      <c r="C250" s="14"/>
      <c r="D250" s="14"/>
      <c r="E250" s="14"/>
      <c r="F250" s="14"/>
      <c r="G250" s="45"/>
      <c r="H250" s="14"/>
      <c r="I250" s="14"/>
      <c r="J250" s="14"/>
      <c r="K250" s="14"/>
      <c r="L250" s="14"/>
      <c r="M250" s="14"/>
      <c r="N250" s="14"/>
      <c r="O250" s="14"/>
      <c r="P250" s="14"/>
      <c r="Q250" s="14"/>
      <c r="R250" s="14"/>
      <c r="S250" s="14"/>
      <c r="T250" s="14"/>
      <c r="U250" s="14"/>
      <c r="V250" s="101"/>
    </row>
    <row r="251">
      <c r="A251" s="45"/>
      <c r="B251" s="14"/>
      <c r="C251" s="14"/>
      <c r="D251" s="14"/>
      <c r="E251" s="14"/>
      <c r="F251" s="14"/>
      <c r="G251" s="45"/>
      <c r="H251" s="14"/>
      <c r="I251" s="14"/>
      <c r="J251" s="14"/>
      <c r="K251" s="14"/>
      <c r="L251" s="14"/>
      <c r="M251" s="14"/>
      <c r="N251" s="14"/>
      <c r="O251" s="14"/>
      <c r="P251" s="14"/>
      <c r="Q251" s="14"/>
      <c r="R251" s="14"/>
      <c r="S251" s="14"/>
      <c r="T251" s="14"/>
      <c r="U251" s="14"/>
      <c r="V251" s="101"/>
    </row>
    <row r="252">
      <c r="A252" s="45"/>
      <c r="B252" s="14"/>
      <c r="C252" s="14"/>
      <c r="D252" s="14"/>
      <c r="E252" s="14"/>
      <c r="F252" s="14"/>
      <c r="G252" s="45"/>
      <c r="H252" s="14"/>
      <c r="I252" s="14"/>
      <c r="J252" s="14"/>
      <c r="K252" s="14"/>
      <c r="L252" s="14"/>
      <c r="M252" s="14"/>
      <c r="N252" s="14"/>
      <c r="O252" s="14"/>
      <c r="P252" s="14"/>
      <c r="Q252" s="14"/>
      <c r="R252" s="14"/>
      <c r="S252" s="14"/>
      <c r="T252" s="14"/>
      <c r="U252" s="14"/>
      <c r="V252" s="101"/>
    </row>
    <row r="253">
      <c r="A253" s="45"/>
      <c r="B253" s="14"/>
      <c r="C253" s="14"/>
      <c r="D253" s="14"/>
      <c r="E253" s="14"/>
      <c r="F253" s="14"/>
      <c r="G253" s="45"/>
      <c r="H253" s="14"/>
      <c r="I253" s="14"/>
      <c r="J253" s="14"/>
      <c r="K253" s="14"/>
      <c r="L253" s="14"/>
      <c r="M253" s="14"/>
      <c r="N253" s="14"/>
      <c r="O253" s="14"/>
      <c r="P253" s="14"/>
      <c r="Q253" s="14"/>
      <c r="R253" s="14"/>
      <c r="S253" s="14"/>
      <c r="T253" s="14"/>
      <c r="U253" s="14"/>
      <c r="V253" s="101"/>
    </row>
    <row r="254">
      <c r="A254" s="45"/>
      <c r="B254" s="14"/>
      <c r="C254" s="14"/>
      <c r="D254" s="14"/>
      <c r="E254" s="14"/>
      <c r="F254" s="14"/>
      <c r="G254" s="45"/>
      <c r="H254" s="14"/>
      <c r="I254" s="14"/>
      <c r="J254" s="14"/>
      <c r="K254" s="14"/>
      <c r="L254" s="14"/>
      <c r="M254" s="14"/>
      <c r="N254" s="14"/>
      <c r="O254" s="14"/>
      <c r="P254" s="14"/>
      <c r="Q254" s="14"/>
      <c r="R254" s="14"/>
      <c r="S254" s="14"/>
      <c r="T254" s="14"/>
      <c r="U254" s="14"/>
      <c r="V254" s="101"/>
    </row>
    <row r="255">
      <c r="A255" s="45"/>
      <c r="B255" s="14"/>
      <c r="C255" s="14"/>
      <c r="D255" s="14"/>
      <c r="E255" s="14"/>
      <c r="F255" s="14"/>
      <c r="G255" s="45"/>
      <c r="H255" s="14"/>
      <c r="I255" s="14"/>
      <c r="J255" s="14"/>
      <c r="K255" s="14"/>
      <c r="L255" s="14"/>
      <c r="M255" s="14"/>
      <c r="N255" s="14"/>
      <c r="O255" s="14"/>
      <c r="P255" s="14"/>
      <c r="Q255" s="14"/>
      <c r="R255" s="14"/>
      <c r="S255" s="14"/>
      <c r="T255" s="14"/>
      <c r="U255" s="14"/>
      <c r="V255" s="101"/>
    </row>
    <row r="256">
      <c r="A256" s="45"/>
      <c r="B256" s="14"/>
      <c r="C256" s="14"/>
      <c r="D256" s="14"/>
      <c r="E256" s="14"/>
      <c r="F256" s="14"/>
      <c r="G256" s="45"/>
      <c r="H256" s="14"/>
      <c r="I256" s="14"/>
      <c r="J256" s="14"/>
      <c r="K256" s="14"/>
      <c r="L256" s="14"/>
      <c r="M256" s="14"/>
      <c r="N256" s="14"/>
      <c r="O256" s="14"/>
      <c r="P256" s="14"/>
      <c r="Q256" s="14"/>
      <c r="R256" s="14"/>
      <c r="S256" s="14"/>
      <c r="T256" s="14"/>
      <c r="U256" s="14"/>
      <c r="V256" s="101"/>
    </row>
    <row r="257">
      <c r="A257" s="45"/>
      <c r="B257" s="14"/>
      <c r="C257" s="14"/>
      <c r="D257" s="14"/>
      <c r="E257" s="14"/>
      <c r="F257" s="14"/>
      <c r="G257" s="45"/>
      <c r="H257" s="14"/>
      <c r="I257" s="14"/>
      <c r="J257" s="14"/>
      <c r="K257" s="14"/>
      <c r="L257" s="14"/>
      <c r="M257" s="14"/>
      <c r="N257" s="14"/>
      <c r="O257" s="14"/>
      <c r="P257" s="14"/>
      <c r="Q257" s="14"/>
      <c r="R257" s="14"/>
      <c r="S257" s="14"/>
      <c r="T257" s="14"/>
      <c r="U257" s="14"/>
      <c r="V257" s="101"/>
    </row>
    <row r="258">
      <c r="A258" s="45"/>
      <c r="B258" s="14"/>
      <c r="C258" s="14"/>
      <c r="D258" s="14"/>
      <c r="E258" s="14"/>
      <c r="F258" s="14"/>
      <c r="G258" s="45"/>
      <c r="H258" s="14"/>
      <c r="I258" s="14"/>
      <c r="J258" s="14"/>
      <c r="K258" s="14"/>
      <c r="L258" s="14"/>
      <c r="M258" s="14"/>
      <c r="N258" s="14"/>
      <c r="O258" s="14"/>
      <c r="P258" s="14"/>
      <c r="Q258" s="14"/>
      <c r="R258" s="14"/>
      <c r="S258" s="14"/>
      <c r="T258" s="14"/>
      <c r="U258" s="14"/>
      <c r="V258" s="101"/>
    </row>
    <row r="259">
      <c r="A259" s="45"/>
      <c r="B259" s="14"/>
      <c r="C259" s="14"/>
      <c r="D259" s="14"/>
      <c r="E259" s="14"/>
      <c r="F259" s="14"/>
      <c r="G259" s="45"/>
      <c r="H259" s="14"/>
      <c r="I259" s="14"/>
      <c r="J259" s="14"/>
      <c r="K259" s="14"/>
      <c r="L259" s="14"/>
      <c r="M259" s="14"/>
      <c r="N259" s="14"/>
      <c r="O259" s="14"/>
      <c r="P259" s="14"/>
      <c r="Q259" s="14"/>
      <c r="R259" s="14"/>
      <c r="S259" s="14"/>
      <c r="T259" s="14"/>
      <c r="U259" s="14"/>
      <c r="V259" s="101"/>
    </row>
    <row r="260">
      <c r="A260" s="45"/>
      <c r="B260" s="14"/>
      <c r="C260" s="14"/>
      <c r="D260" s="14"/>
      <c r="E260" s="14"/>
      <c r="F260" s="14"/>
      <c r="G260" s="45"/>
      <c r="H260" s="14"/>
      <c r="I260" s="14"/>
      <c r="J260" s="14"/>
      <c r="K260" s="14"/>
      <c r="L260" s="14"/>
      <c r="M260" s="14"/>
      <c r="N260" s="14"/>
      <c r="O260" s="14"/>
      <c r="P260" s="14"/>
      <c r="Q260" s="14"/>
      <c r="R260" s="14"/>
      <c r="S260" s="14"/>
      <c r="T260" s="14"/>
      <c r="U260" s="14"/>
      <c r="V260" s="101"/>
    </row>
    <row r="261">
      <c r="A261" s="45"/>
      <c r="B261" s="14"/>
      <c r="C261" s="14"/>
      <c r="D261" s="14"/>
      <c r="E261" s="14"/>
      <c r="F261" s="14"/>
      <c r="G261" s="45"/>
      <c r="H261" s="14"/>
      <c r="I261" s="14"/>
      <c r="J261" s="14"/>
      <c r="K261" s="14"/>
      <c r="L261" s="14"/>
      <c r="M261" s="14"/>
      <c r="N261" s="14"/>
      <c r="O261" s="14"/>
      <c r="P261" s="14"/>
      <c r="Q261" s="14"/>
      <c r="R261" s="14"/>
      <c r="S261" s="14"/>
      <c r="T261" s="14"/>
      <c r="U261" s="14"/>
      <c r="V261" s="101"/>
    </row>
    <row r="262">
      <c r="A262" s="45"/>
      <c r="B262" s="14"/>
      <c r="C262" s="14"/>
      <c r="D262" s="14"/>
      <c r="E262" s="14"/>
      <c r="F262" s="14"/>
      <c r="G262" s="45"/>
      <c r="H262" s="14"/>
      <c r="I262" s="14"/>
      <c r="J262" s="14"/>
      <c r="K262" s="14"/>
      <c r="L262" s="14"/>
      <c r="M262" s="14"/>
      <c r="N262" s="14"/>
      <c r="O262" s="14"/>
      <c r="P262" s="14"/>
      <c r="Q262" s="14"/>
      <c r="R262" s="14"/>
      <c r="S262" s="14"/>
      <c r="T262" s="14"/>
      <c r="U262" s="14"/>
      <c r="V262" s="101"/>
    </row>
    <row r="263">
      <c r="A263" s="45"/>
      <c r="B263" s="14"/>
      <c r="C263" s="14"/>
      <c r="D263" s="14"/>
      <c r="E263" s="14"/>
      <c r="F263" s="14"/>
      <c r="G263" s="45"/>
      <c r="H263" s="14"/>
      <c r="I263" s="14"/>
      <c r="J263" s="14"/>
      <c r="K263" s="14"/>
      <c r="L263" s="14"/>
      <c r="M263" s="14"/>
      <c r="N263" s="14"/>
      <c r="O263" s="14"/>
      <c r="P263" s="14"/>
      <c r="Q263" s="14"/>
      <c r="R263" s="14"/>
      <c r="S263" s="14"/>
      <c r="T263" s="14"/>
      <c r="U263" s="14"/>
      <c r="V263" s="101"/>
    </row>
    <row r="264">
      <c r="A264" s="45"/>
      <c r="B264" s="14"/>
      <c r="C264" s="14"/>
      <c r="D264" s="14"/>
      <c r="E264" s="14"/>
      <c r="F264" s="14"/>
      <c r="G264" s="45"/>
      <c r="H264" s="14"/>
      <c r="I264" s="14"/>
      <c r="J264" s="14"/>
      <c r="K264" s="14"/>
      <c r="L264" s="14"/>
      <c r="M264" s="14"/>
      <c r="N264" s="14"/>
      <c r="O264" s="14"/>
      <c r="P264" s="14"/>
      <c r="Q264" s="14"/>
      <c r="R264" s="14"/>
      <c r="S264" s="14"/>
      <c r="T264" s="14"/>
      <c r="U264" s="14"/>
      <c r="V264" s="101"/>
    </row>
    <row r="265">
      <c r="A265" s="45"/>
      <c r="B265" s="14"/>
      <c r="C265" s="14"/>
      <c r="D265" s="14"/>
      <c r="E265" s="14"/>
      <c r="F265" s="14"/>
      <c r="G265" s="45"/>
      <c r="H265" s="14"/>
      <c r="I265" s="14"/>
      <c r="J265" s="14"/>
      <c r="K265" s="14"/>
      <c r="L265" s="14"/>
      <c r="M265" s="14"/>
      <c r="N265" s="14"/>
      <c r="O265" s="14"/>
      <c r="P265" s="14"/>
      <c r="Q265" s="14"/>
      <c r="R265" s="14"/>
      <c r="S265" s="14"/>
      <c r="T265" s="14"/>
      <c r="U265" s="14"/>
      <c r="V265" s="101"/>
    </row>
    <row r="266">
      <c r="A266" s="45"/>
      <c r="B266" s="14"/>
      <c r="C266" s="14"/>
      <c r="D266" s="14"/>
      <c r="E266" s="14"/>
      <c r="F266" s="14"/>
      <c r="G266" s="45"/>
      <c r="H266" s="14"/>
      <c r="I266" s="14"/>
      <c r="J266" s="14"/>
      <c r="K266" s="14"/>
      <c r="L266" s="14"/>
      <c r="M266" s="14"/>
      <c r="N266" s="14"/>
      <c r="O266" s="14"/>
      <c r="P266" s="14"/>
      <c r="Q266" s="14"/>
      <c r="R266" s="14"/>
      <c r="S266" s="14"/>
      <c r="T266" s="14"/>
      <c r="U266" s="14"/>
      <c r="V266" s="101"/>
    </row>
    <row r="267">
      <c r="A267" s="45"/>
      <c r="B267" s="14"/>
      <c r="C267" s="14"/>
      <c r="D267" s="14"/>
      <c r="E267" s="14"/>
      <c r="F267" s="14"/>
      <c r="G267" s="45"/>
      <c r="H267" s="14"/>
      <c r="I267" s="14"/>
      <c r="J267" s="14"/>
      <c r="K267" s="14"/>
      <c r="L267" s="14"/>
      <c r="M267" s="14"/>
      <c r="N267" s="14"/>
      <c r="O267" s="14"/>
      <c r="P267" s="14"/>
      <c r="Q267" s="14"/>
      <c r="R267" s="14"/>
      <c r="S267" s="14"/>
      <c r="T267" s="14"/>
      <c r="U267" s="14"/>
      <c r="V267" s="101"/>
    </row>
    <row r="268">
      <c r="A268" s="45"/>
      <c r="B268" s="14"/>
      <c r="C268" s="14"/>
      <c r="D268" s="14"/>
      <c r="E268" s="14"/>
      <c r="F268" s="14"/>
      <c r="G268" s="45"/>
      <c r="H268" s="14"/>
      <c r="I268" s="14"/>
      <c r="J268" s="14"/>
      <c r="K268" s="14"/>
      <c r="L268" s="14"/>
      <c r="M268" s="14"/>
      <c r="N268" s="14"/>
      <c r="O268" s="14"/>
      <c r="P268" s="14"/>
      <c r="Q268" s="14"/>
      <c r="R268" s="14"/>
      <c r="S268" s="14"/>
      <c r="T268" s="14"/>
      <c r="U268" s="14"/>
      <c r="V268" s="101"/>
    </row>
    <row r="269">
      <c r="A269" s="45"/>
      <c r="B269" s="14"/>
      <c r="C269" s="14"/>
      <c r="D269" s="14"/>
      <c r="E269" s="14"/>
      <c r="F269" s="14"/>
      <c r="G269" s="45"/>
      <c r="H269" s="14"/>
      <c r="I269" s="14"/>
      <c r="J269" s="14"/>
      <c r="K269" s="14"/>
      <c r="L269" s="14"/>
      <c r="M269" s="14"/>
      <c r="N269" s="14"/>
      <c r="O269" s="14"/>
      <c r="P269" s="14"/>
      <c r="Q269" s="14"/>
      <c r="R269" s="14"/>
      <c r="S269" s="14"/>
      <c r="T269" s="14"/>
      <c r="U269" s="14"/>
      <c r="V269" s="101"/>
    </row>
    <row r="270">
      <c r="A270" s="45"/>
      <c r="B270" s="14"/>
      <c r="C270" s="14"/>
      <c r="D270" s="14"/>
      <c r="E270" s="14"/>
      <c r="F270" s="14"/>
      <c r="G270" s="45"/>
      <c r="H270" s="14"/>
      <c r="I270" s="14"/>
      <c r="J270" s="14"/>
      <c r="K270" s="14"/>
      <c r="L270" s="14"/>
      <c r="M270" s="14"/>
      <c r="N270" s="14"/>
      <c r="O270" s="14"/>
      <c r="P270" s="14"/>
      <c r="Q270" s="14"/>
      <c r="R270" s="14"/>
      <c r="S270" s="14"/>
      <c r="T270" s="14"/>
      <c r="U270" s="14"/>
      <c r="V270" s="101"/>
    </row>
    <row r="271">
      <c r="A271" s="45"/>
      <c r="B271" s="14"/>
      <c r="C271" s="14"/>
      <c r="D271" s="14"/>
      <c r="E271" s="14"/>
      <c r="F271" s="14"/>
      <c r="G271" s="45"/>
      <c r="H271" s="14"/>
      <c r="I271" s="14"/>
      <c r="J271" s="14"/>
      <c r="K271" s="14"/>
      <c r="L271" s="14"/>
      <c r="M271" s="14"/>
      <c r="N271" s="14"/>
      <c r="O271" s="14"/>
      <c r="P271" s="14"/>
      <c r="Q271" s="14"/>
      <c r="R271" s="14"/>
      <c r="S271" s="14"/>
      <c r="T271" s="14"/>
      <c r="U271" s="14"/>
      <c r="V271" s="101"/>
    </row>
    <row r="272">
      <c r="A272" s="45"/>
      <c r="B272" s="14"/>
      <c r="C272" s="14"/>
      <c r="D272" s="14"/>
      <c r="E272" s="14"/>
      <c r="F272" s="14"/>
      <c r="G272" s="45"/>
      <c r="H272" s="14"/>
      <c r="I272" s="14"/>
      <c r="J272" s="14"/>
      <c r="K272" s="14"/>
      <c r="L272" s="14"/>
      <c r="M272" s="14"/>
      <c r="N272" s="14"/>
      <c r="O272" s="14"/>
      <c r="P272" s="14"/>
      <c r="Q272" s="14"/>
      <c r="R272" s="14"/>
      <c r="S272" s="14"/>
      <c r="T272" s="14"/>
      <c r="U272" s="14"/>
      <c r="V272" s="101"/>
    </row>
    <row r="273">
      <c r="A273" s="45"/>
      <c r="B273" s="14"/>
      <c r="C273" s="14"/>
      <c r="D273" s="14"/>
      <c r="E273" s="14"/>
      <c r="F273" s="14"/>
      <c r="G273" s="45"/>
      <c r="H273" s="14"/>
      <c r="I273" s="14"/>
      <c r="J273" s="14"/>
      <c r="K273" s="14"/>
      <c r="L273" s="14"/>
      <c r="M273" s="14"/>
      <c r="N273" s="14"/>
      <c r="O273" s="14"/>
      <c r="P273" s="14"/>
      <c r="Q273" s="14"/>
      <c r="R273" s="14"/>
      <c r="S273" s="14"/>
      <c r="T273" s="14"/>
      <c r="U273" s="14"/>
      <c r="V273" s="101"/>
    </row>
    <row r="274">
      <c r="A274" s="45"/>
      <c r="B274" s="14"/>
      <c r="C274" s="14"/>
      <c r="D274" s="14"/>
      <c r="E274" s="14"/>
      <c r="F274" s="14"/>
      <c r="G274" s="45"/>
      <c r="H274" s="14"/>
      <c r="I274" s="14"/>
      <c r="J274" s="14"/>
      <c r="K274" s="14"/>
      <c r="L274" s="14"/>
      <c r="M274" s="14"/>
      <c r="N274" s="14"/>
      <c r="O274" s="14"/>
      <c r="P274" s="14"/>
      <c r="Q274" s="14"/>
      <c r="R274" s="14"/>
      <c r="S274" s="14"/>
      <c r="T274" s="14"/>
      <c r="U274" s="14"/>
      <c r="V274" s="101"/>
    </row>
    <row r="275">
      <c r="A275" s="45"/>
      <c r="B275" s="14"/>
      <c r="C275" s="14"/>
      <c r="D275" s="14"/>
      <c r="E275" s="14"/>
      <c r="F275" s="14"/>
      <c r="G275" s="45"/>
      <c r="H275" s="14"/>
      <c r="I275" s="14"/>
      <c r="J275" s="14"/>
      <c r="K275" s="14"/>
      <c r="L275" s="14"/>
      <c r="M275" s="14"/>
      <c r="N275" s="14"/>
      <c r="O275" s="14"/>
      <c r="P275" s="14"/>
      <c r="Q275" s="14"/>
      <c r="R275" s="14"/>
      <c r="S275" s="14"/>
      <c r="T275" s="14"/>
      <c r="U275" s="14"/>
      <c r="V275" s="101"/>
    </row>
    <row r="276">
      <c r="A276" s="45"/>
      <c r="B276" s="14"/>
      <c r="C276" s="14"/>
      <c r="D276" s="14"/>
      <c r="E276" s="14"/>
      <c r="F276" s="14"/>
      <c r="G276" s="45"/>
      <c r="H276" s="14"/>
      <c r="I276" s="14"/>
      <c r="J276" s="14"/>
      <c r="K276" s="14"/>
      <c r="L276" s="14"/>
      <c r="M276" s="14"/>
      <c r="N276" s="14"/>
      <c r="O276" s="14"/>
      <c r="P276" s="14"/>
      <c r="Q276" s="14"/>
      <c r="R276" s="14"/>
      <c r="S276" s="14"/>
      <c r="T276" s="14"/>
      <c r="U276" s="14"/>
      <c r="V276" s="101"/>
    </row>
    <row r="277">
      <c r="A277" s="45"/>
      <c r="B277" s="14"/>
      <c r="C277" s="14"/>
      <c r="D277" s="14"/>
      <c r="E277" s="14"/>
      <c r="F277" s="14"/>
      <c r="G277" s="45"/>
      <c r="H277" s="14"/>
      <c r="I277" s="14"/>
      <c r="J277" s="14"/>
      <c r="K277" s="14"/>
      <c r="L277" s="14"/>
      <c r="M277" s="14"/>
      <c r="N277" s="14"/>
      <c r="O277" s="14"/>
      <c r="P277" s="14"/>
      <c r="Q277" s="14"/>
      <c r="R277" s="14"/>
      <c r="S277" s="14"/>
      <c r="T277" s="14"/>
      <c r="U277" s="14"/>
      <c r="V277" s="101"/>
    </row>
    <row r="278">
      <c r="A278" s="45"/>
      <c r="B278" s="14"/>
      <c r="C278" s="14"/>
      <c r="D278" s="14"/>
      <c r="E278" s="14"/>
      <c r="F278" s="14"/>
      <c r="G278" s="45"/>
      <c r="H278" s="14"/>
      <c r="I278" s="14"/>
      <c r="J278" s="14"/>
      <c r="K278" s="14"/>
      <c r="L278" s="14"/>
      <c r="M278" s="14"/>
      <c r="N278" s="14"/>
      <c r="O278" s="14"/>
      <c r="P278" s="14"/>
      <c r="Q278" s="14"/>
      <c r="R278" s="14"/>
      <c r="S278" s="14"/>
      <c r="T278" s="14"/>
      <c r="U278" s="14"/>
      <c r="V278" s="101"/>
    </row>
    <row r="279">
      <c r="A279" s="45"/>
      <c r="B279" s="14"/>
      <c r="C279" s="14"/>
      <c r="D279" s="14"/>
      <c r="E279" s="14"/>
      <c r="F279" s="14"/>
      <c r="G279" s="45"/>
      <c r="H279" s="14"/>
      <c r="I279" s="14"/>
      <c r="J279" s="14"/>
      <c r="K279" s="14"/>
      <c r="L279" s="14"/>
      <c r="M279" s="14"/>
      <c r="N279" s="14"/>
      <c r="O279" s="14"/>
      <c r="P279" s="14"/>
      <c r="Q279" s="14"/>
      <c r="R279" s="14"/>
      <c r="S279" s="14"/>
      <c r="T279" s="14"/>
      <c r="U279" s="14"/>
      <c r="V279" s="101"/>
    </row>
    <row r="280">
      <c r="A280" s="45"/>
      <c r="B280" s="14"/>
      <c r="C280" s="14"/>
      <c r="D280" s="14"/>
      <c r="E280" s="14"/>
      <c r="F280" s="14"/>
      <c r="G280" s="45"/>
      <c r="H280" s="14"/>
      <c r="I280" s="14"/>
      <c r="J280" s="14"/>
      <c r="K280" s="14"/>
      <c r="L280" s="14"/>
      <c r="M280" s="14"/>
      <c r="N280" s="14"/>
      <c r="O280" s="14"/>
      <c r="P280" s="14"/>
      <c r="Q280" s="14"/>
      <c r="R280" s="14"/>
      <c r="S280" s="14"/>
      <c r="T280" s="14"/>
      <c r="U280" s="14"/>
      <c r="V280" s="101"/>
    </row>
    <row r="281">
      <c r="A281" s="45"/>
      <c r="B281" s="14"/>
      <c r="C281" s="14"/>
      <c r="D281" s="14"/>
      <c r="E281" s="14"/>
      <c r="F281" s="14"/>
      <c r="G281" s="45"/>
      <c r="H281" s="14"/>
      <c r="I281" s="14"/>
      <c r="J281" s="14"/>
      <c r="K281" s="14"/>
      <c r="L281" s="14"/>
      <c r="M281" s="14"/>
      <c r="N281" s="14"/>
      <c r="O281" s="14"/>
      <c r="P281" s="14"/>
      <c r="Q281" s="14"/>
      <c r="R281" s="14"/>
      <c r="S281" s="14"/>
      <c r="T281" s="14"/>
      <c r="U281" s="14"/>
      <c r="V281" s="101"/>
    </row>
    <row r="282">
      <c r="A282" s="45"/>
      <c r="B282" s="14"/>
      <c r="C282" s="14"/>
      <c r="D282" s="14"/>
      <c r="E282" s="14"/>
      <c r="F282" s="14"/>
      <c r="G282" s="45"/>
      <c r="H282" s="14"/>
      <c r="I282" s="14"/>
      <c r="J282" s="14"/>
      <c r="K282" s="14"/>
      <c r="L282" s="14"/>
      <c r="M282" s="14"/>
      <c r="N282" s="14"/>
      <c r="O282" s="14"/>
      <c r="P282" s="14"/>
      <c r="Q282" s="14"/>
      <c r="R282" s="14"/>
      <c r="S282" s="14"/>
      <c r="T282" s="14"/>
      <c r="U282" s="14"/>
      <c r="V282" s="101"/>
    </row>
    <row r="283">
      <c r="A283" s="45"/>
      <c r="B283" s="14"/>
      <c r="C283" s="14"/>
      <c r="D283" s="14"/>
      <c r="E283" s="14"/>
      <c r="F283" s="14"/>
      <c r="G283" s="45"/>
      <c r="H283" s="14"/>
      <c r="I283" s="14"/>
      <c r="J283" s="14"/>
      <c r="K283" s="14"/>
      <c r="L283" s="14"/>
      <c r="M283" s="14"/>
      <c r="N283" s="14"/>
      <c r="O283" s="14"/>
      <c r="P283" s="14"/>
      <c r="Q283" s="14"/>
      <c r="R283" s="14"/>
      <c r="S283" s="14"/>
      <c r="T283" s="14"/>
      <c r="U283" s="14"/>
      <c r="V283" s="101"/>
    </row>
    <row r="284">
      <c r="A284" s="45"/>
      <c r="B284" s="14"/>
      <c r="C284" s="14"/>
      <c r="D284" s="14"/>
      <c r="E284" s="14"/>
      <c r="F284" s="14"/>
      <c r="G284" s="45"/>
      <c r="H284" s="14"/>
      <c r="I284" s="14"/>
      <c r="J284" s="14"/>
      <c r="K284" s="14"/>
      <c r="L284" s="14"/>
      <c r="M284" s="14"/>
      <c r="N284" s="14"/>
      <c r="O284" s="14"/>
      <c r="P284" s="14"/>
      <c r="Q284" s="14"/>
      <c r="R284" s="14"/>
      <c r="S284" s="14"/>
      <c r="T284" s="14"/>
      <c r="U284" s="14"/>
      <c r="V284" s="101"/>
    </row>
    <row r="285">
      <c r="A285" s="45"/>
      <c r="B285" s="14"/>
      <c r="C285" s="14"/>
      <c r="D285" s="14"/>
      <c r="E285" s="14"/>
      <c r="F285" s="14"/>
      <c r="G285" s="45"/>
      <c r="H285" s="14"/>
      <c r="I285" s="14"/>
      <c r="J285" s="14"/>
      <c r="K285" s="14"/>
      <c r="L285" s="14"/>
      <c r="M285" s="14"/>
      <c r="N285" s="14"/>
      <c r="O285" s="14"/>
      <c r="P285" s="14"/>
      <c r="Q285" s="14"/>
      <c r="R285" s="14"/>
      <c r="S285" s="14"/>
      <c r="T285" s="14"/>
      <c r="U285" s="14"/>
      <c r="V285" s="101"/>
    </row>
    <row r="286">
      <c r="A286" s="45"/>
      <c r="B286" s="14"/>
      <c r="C286" s="14"/>
      <c r="D286" s="14"/>
      <c r="E286" s="14"/>
      <c r="F286" s="14"/>
      <c r="G286" s="45"/>
      <c r="H286" s="14"/>
      <c r="I286" s="14"/>
      <c r="J286" s="14"/>
      <c r="K286" s="14"/>
      <c r="L286" s="14"/>
      <c r="M286" s="14"/>
      <c r="N286" s="14"/>
      <c r="O286" s="14"/>
      <c r="P286" s="14"/>
      <c r="Q286" s="14"/>
      <c r="R286" s="14"/>
      <c r="S286" s="14"/>
      <c r="T286" s="14"/>
      <c r="U286" s="14"/>
      <c r="V286" s="101"/>
    </row>
    <row r="287">
      <c r="A287" s="45"/>
      <c r="B287" s="14"/>
      <c r="C287" s="14"/>
      <c r="D287" s="14"/>
      <c r="E287" s="14"/>
      <c r="F287" s="14"/>
      <c r="G287" s="45"/>
      <c r="H287" s="14"/>
      <c r="I287" s="14"/>
      <c r="J287" s="14"/>
      <c r="K287" s="14"/>
      <c r="L287" s="14"/>
      <c r="M287" s="14"/>
      <c r="N287" s="14"/>
      <c r="O287" s="14"/>
      <c r="P287" s="14"/>
      <c r="Q287" s="14"/>
      <c r="R287" s="14"/>
      <c r="S287" s="14"/>
      <c r="T287" s="14"/>
      <c r="U287" s="14"/>
      <c r="V287" s="101"/>
    </row>
    <row r="288">
      <c r="A288" s="45"/>
      <c r="B288" s="14"/>
      <c r="C288" s="14"/>
      <c r="D288" s="14"/>
      <c r="E288" s="14"/>
      <c r="F288" s="14"/>
      <c r="G288" s="45"/>
      <c r="H288" s="14"/>
      <c r="I288" s="14"/>
      <c r="J288" s="14"/>
      <c r="K288" s="14"/>
      <c r="L288" s="14"/>
      <c r="M288" s="14"/>
      <c r="N288" s="14"/>
      <c r="O288" s="14"/>
      <c r="P288" s="14"/>
      <c r="Q288" s="14"/>
      <c r="R288" s="14"/>
      <c r="S288" s="14"/>
      <c r="T288" s="14"/>
      <c r="U288" s="14"/>
      <c r="V288" s="101"/>
    </row>
    <row r="289">
      <c r="A289" s="45"/>
      <c r="B289" s="14"/>
      <c r="C289" s="14"/>
      <c r="D289" s="14"/>
      <c r="E289" s="14"/>
      <c r="F289" s="14"/>
      <c r="G289" s="45"/>
      <c r="H289" s="14"/>
      <c r="I289" s="14"/>
      <c r="J289" s="14"/>
      <c r="K289" s="14"/>
      <c r="L289" s="14"/>
      <c r="M289" s="14"/>
      <c r="N289" s="14"/>
      <c r="O289" s="14"/>
      <c r="P289" s="14"/>
      <c r="Q289" s="14"/>
      <c r="R289" s="14"/>
      <c r="S289" s="14"/>
      <c r="T289" s="14"/>
      <c r="U289" s="14"/>
      <c r="V289" s="101"/>
    </row>
    <row r="290">
      <c r="A290" s="45"/>
      <c r="B290" s="14"/>
      <c r="C290" s="14"/>
      <c r="D290" s="14"/>
      <c r="E290" s="14"/>
      <c r="F290" s="14"/>
      <c r="G290" s="45"/>
      <c r="H290" s="14"/>
      <c r="I290" s="14"/>
      <c r="J290" s="14"/>
      <c r="K290" s="14"/>
      <c r="L290" s="14"/>
      <c r="M290" s="14"/>
      <c r="N290" s="14"/>
      <c r="O290" s="14"/>
      <c r="P290" s="14"/>
      <c r="Q290" s="14"/>
      <c r="R290" s="14"/>
      <c r="S290" s="14"/>
      <c r="T290" s="14"/>
      <c r="U290" s="14"/>
      <c r="V290" s="101"/>
    </row>
    <row r="291">
      <c r="A291" s="45"/>
      <c r="B291" s="14"/>
      <c r="C291" s="14"/>
      <c r="D291" s="14"/>
      <c r="E291" s="14"/>
      <c r="F291" s="14"/>
      <c r="G291" s="45"/>
      <c r="H291" s="14"/>
      <c r="I291" s="14"/>
      <c r="J291" s="14"/>
      <c r="K291" s="14"/>
      <c r="L291" s="14"/>
      <c r="M291" s="14"/>
      <c r="N291" s="14"/>
      <c r="O291" s="14"/>
      <c r="P291" s="14"/>
      <c r="Q291" s="14"/>
      <c r="R291" s="14"/>
      <c r="S291" s="14"/>
      <c r="T291" s="14"/>
      <c r="U291" s="14"/>
      <c r="V291" s="101"/>
    </row>
    <row r="292">
      <c r="A292" s="45"/>
      <c r="B292" s="14"/>
      <c r="C292" s="14"/>
      <c r="D292" s="14"/>
      <c r="E292" s="14"/>
      <c r="F292" s="14"/>
      <c r="G292" s="45"/>
      <c r="H292" s="14"/>
      <c r="I292" s="14"/>
      <c r="J292" s="14"/>
      <c r="K292" s="14"/>
      <c r="L292" s="14"/>
      <c r="M292" s="14"/>
      <c r="N292" s="14"/>
      <c r="O292" s="14"/>
      <c r="P292" s="14"/>
      <c r="Q292" s="14"/>
      <c r="R292" s="14"/>
      <c r="S292" s="14"/>
      <c r="T292" s="14"/>
      <c r="U292" s="14"/>
      <c r="V292" s="101"/>
    </row>
    <row r="293">
      <c r="A293" s="45"/>
      <c r="B293" s="14"/>
      <c r="C293" s="14"/>
      <c r="D293" s="14"/>
      <c r="E293" s="14"/>
      <c r="F293" s="14"/>
      <c r="G293" s="45"/>
      <c r="H293" s="14"/>
      <c r="I293" s="14"/>
      <c r="J293" s="14"/>
      <c r="K293" s="14"/>
      <c r="L293" s="14"/>
      <c r="M293" s="14"/>
      <c r="N293" s="14"/>
      <c r="O293" s="14"/>
      <c r="P293" s="14"/>
      <c r="Q293" s="14"/>
      <c r="R293" s="14"/>
      <c r="S293" s="14"/>
      <c r="T293" s="14"/>
      <c r="U293" s="14"/>
      <c r="V293" s="101"/>
    </row>
    <row r="294">
      <c r="A294" s="45"/>
      <c r="B294" s="14"/>
      <c r="C294" s="14"/>
      <c r="D294" s="14"/>
      <c r="E294" s="14"/>
      <c r="F294" s="14"/>
      <c r="G294" s="45"/>
      <c r="H294" s="14"/>
      <c r="I294" s="14"/>
      <c r="J294" s="14"/>
      <c r="K294" s="14"/>
      <c r="L294" s="14"/>
      <c r="M294" s="14"/>
      <c r="N294" s="14"/>
      <c r="O294" s="14"/>
      <c r="P294" s="14"/>
      <c r="Q294" s="14"/>
      <c r="R294" s="14"/>
      <c r="S294" s="14"/>
      <c r="T294" s="14"/>
      <c r="U294" s="14"/>
      <c r="V294" s="101"/>
    </row>
    <row r="295">
      <c r="A295" s="45"/>
      <c r="B295" s="14"/>
      <c r="C295" s="14"/>
      <c r="D295" s="14"/>
      <c r="E295" s="14"/>
      <c r="F295" s="14"/>
      <c r="G295" s="45"/>
      <c r="H295" s="14"/>
      <c r="I295" s="14"/>
      <c r="J295" s="14"/>
      <c r="K295" s="14"/>
      <c r="L295" s="14"/>
      <c r="M295" s="14"/>
      <c r="N295" s="14"/>
      <c r="O295" s="14"/>
      <c r="P295" s="14"/>
      <c r="Q295" s="14"/>
      <c r="R295" s="14"/>
      <c r="S295" s="14"/>
      <c r="T295" s="14"/>
      <c r="U295" s="14"/>
      <c r="V295" s="101"/>
    </row>
    <row r="296">
      <c r="A296" s="45"/>
      <c r="B296" s="14"/>
      <c r="C296" s="14"/>
      <c r="D296" s="14"/>
      <c r="E296" s="14"/>
      <c r="F296" s="14"/>
      <c r="G296" s="45"/>
      <c r="H296" s="14"/>
      <c r="I296" s="14"/>
      <c r="J296" s="14"/>
      <c r="K296" s="14"/>
      <c r="L296" s="14"/>
      <c r="M296" s="14"/>
      <c r="N296" s="14"/>
      <c r="O296" s="14"/>
      <c r="P296" s="14"/>
      <c r="Q296" s="14"/>
      <c r="R296" s="14"/>
      <c r="S296" s="14"/>
      <c r="T296" s="14"/>
      <c r="U296" s="14"/>
      <c r="V296" s="101"/>
    </row>
    <row r="297">
      <c r="A297" s="45"/>
      <c r="B297" s="14"/>
      <c r="C297" s="14"/>
      <c r="D297" s="14"/>
      <c r="E297" s="14"/>
      <c r="F297" s="14"/>
      <c r="G297" s="45"/>
      <c r="H297" s="14"/>
      <c r="I297" s="14"/>
      <c r="J297" s="14"/>
      <c r="K297" s="14"/>
      <c r="L297" s="14"/>
      <c r="M297" s="14"/>
      <c r="N297" s="14"/>
      <c r="O297" s="14"/>
      <c r="P297" s="14"/>
      <c r="Q297" s="14"/>
      <c r="R297" s="14"/>
      <c r="S297" s="14"/>
      <c r="T297" s="14"/>
      <c r="U297" s="14"/>
      <c r="V297" s="101"/>
    </row>
    <row r="298">
      <c r="A298" s="45"/>
      <c r="B298" s="14"/>
      <c r="C298" s="14"/>
      <c r="D298" s="14"/>
      <c r="E298" s="14"/>
      <c r="F298" s="14"/>
      <c r="G298" s="45"/>
      <c r="H298" s="14"/>
      <c r="I298" s="14"/>
      <c r="J298" s="14"/>
      <c r="K298" s="14"/>
      <c r="L298" s="14"/>
      <c r="M298" s="14"/>
      <c r="N298" s="14"/>
      <c r="O298" s="14"/>
      <c r="P298" s="14"/>
      <c r="Q298" s="14"/>
      <c r="R298" s="14"/>
      <c r="S298" s="14"/>
      <c r="T298" s="14"/>
      <c r="U298" s="14"/>
      <c r="V298" s="101"/>
    </row>
    <row r="299">
      <c r="A299" s="45"/>
      <c r="B299" s="14"/>
      <c r="C299" s="14"/>
      <c r="D299" s="14"/>
      <c r="E299" s="14"/>
      <c r="F299" s="14"/>
      <c r="G299" s="45"/>
      <c r="H299" s="14"/>
      <c r="I299" s="14"/>
      <c r="J299" s="14"/>
      <c r="K299" s="14"/>
      <c r="L299" s="14"/>
      <c r="M299" s="14"/>
      <c r="N299" s="14"/>
      <c r="O299" s="14"/>
      <c r="P299" s="14"/>
      <c r="Q299" s="14"/>
      <c r="R299" s="14"/>
      <c r="S299" s="14"/>
      <c r="T299" s="14"/>
      <c r="U299" s="14"/>
      <c r="V299" s="101"/>
    </row>
    <row r="300">
      <c r="A300" s="45"/>
      <c r="B300" s="14"/>
      <c r="C300" s="14"/>
      <c r="D300" s="14"/>
      <c r="E300" s="14"/>
      <c r="F300" s="14"/>
      <c r="G300" s="45"/>
      <c r="H300" s="14"/>
      <c r="I300" s="14"/>
      <c r="J300" s="14"/>
      <c r="K300" s="14"/>
      <c r="L300" s="14"/>
      <c r="M300" s="14"/>
      <c r="N300" s="14"/>
      <c r="O300" s="14"/>
      <c r="P300" s="14"/>
      <c r="Q300" s="14"/>
      <c r="R300" s="14"/>
      <c r="S300" s="14"/>
      <c r="T300" s="14"/>
      <c r="U300" s="14"/>
      <c r="V300" s="101"/>
    </row>
    <row r="301">
      <c r="A301" s="45"/>
      <c r="B301" s="14"/>
      <c r="C301" s="14"/>
      <c r="D301" s="14"/>
      <c r="E301" s="14"/>
      <c r="F301" s="14"/>
      <c r="G301" s="45"/>
      <c r="H301" s="14"/>
      <c r="I301" s="14"/>
      <c r="J301" s="14"/>
      <c r="K301" s="14"/>
      <c r="L301" s="14"/>
      <c r="M301" s="14"/>
      <c r="N301" s="14"/>
      <c r="O301" s="14"/>
      <c r="P301" s="14"/>
      <c r="Q301" s="14"/>
      <c r="R301" s="14"/>
      <c r="S301" s="14"/>
      <c r="T301" s="14"/>
      <c r="U301" s="14"/>
      <c r="V301" s="101"/>
    </row>
    <row r="302">
      <c r="A302" s="45"/>
      <c r="B302" s="14"/>
      <c r="C302" s="14"/>
      <c r="D302" s="14"/>
      <c r="E302" s="14"/>
      <c r="F302" s="14"/>
      <c r="G302" s="45"/>
      <c r="H302" s="14"/>
      <c r="I302" s="14"/>
      <c r="J302" s="14"/>
      <c r="K302" s="14"/>
      <c r="L302" s="14"/>
      <c r="M302" s="14"/>
      <c r="N302" s="14"/>
      <c r="O302" s="14"/>
      <c r="P302" s="14"/>
      <c r="Q302" s="14"/>
      <c r="R302" s="14"/>
      <c r="S302" s="14"/>
      <c r="T302" s="14"/>
      <c r="U302" s="14"/>
      <c r="V302" s="101"/>
    </row>
    <row r="303">
      <c r="A303" s="45"/>
      <c r="B303" s="14"/>
      <c r="C303" s="14"/>
      <c r="D303" s="14"/>
      <c r="E303" s="14"/>
      <c r="F303" s="14"/>
      <c r="G303" s="45"/>
      <c r="H303" s="14"/>
      <c r="I303" s="14"/>
      <c r="J303" s="14"/>
      <c r="K303" s="14"/>
      <c r="L303" s="14"/>
      <c r="M303" s="14"/>
      <c r="N303" s="14"/>
      <c r="O303" s="14"/>
      <c r="P303" s="14"/>
      <c r="Q303" s="14"/>
      <c r="R303" s="14"/>
      <c r="S303" s="14"/>
      <c r="T303" s="14"/>
      <c r="U303" s="14"/>
      <c r="V303" s="101"/>
    </row>
    <row r="304">
      <c r="A304" s="45"/>
      <c r="B304" s="14"/>
      <c r="C304" s="14"/>
      <c r="D304" s="14"/>
      <c r="E304" s="14"/>
      <c r="F304" s="14"/>
      <c r="G304" s="45"/>
      <c r="H304" s="14"/>
      <c r="I304" s="14"/>
      <c r="J304" s="14"/>
      <c r="K304" s="14"/>
      <c r="L304" s="14"/>
      <c r="M304" s="14"/>
      <c r="N304" s="14"/>
      <c r="O304" s="14"/>
      <c r="P304" s="14"/>
      <c r="Q304" s="14"/>
      <c r="R304" s="14"/>
      <c r="S304" s="14"/>
      <c r="T304" s="14"/>
      <c r="U304" s="14"/>
      <c r="V304" s="101"/>
    </row>
    <row r="305">
      <c r="A305" s="45"/>
      <c r="B305" s="14"/>
      <c r="C305" s="14"/>
      <c r="D305" s="14"/>
      <c r="E305" s="14"/>
      <c r="F305" s="14"/>
      <c r="G305" s="45"/>
      <c r="H305" s="14"/>
      <c r="I305" s="14"/>
      <c r="J305" s="14"/>
      <c r="K305" s="14"/>
      <c r="L305" s="14"/>
      <c r="M305" s="14"/>
      <c r="N305" s="14"/>
      <c r="O305" s="14"/>
      <c r="P305" s="14"/>
      <c r="Q305" s="14"/>
      <c r="R305" s="14"/>
      <c r="S305" s="14"/>
      <c r="T305" s="14"/>
      <c r="U305" s="14"/>
      <c r="V305" s="101"/>
    </row>
    <row r="306">
      <c r="A306" s="45"/>
      <c r="B306" s="14"/>
      <c r="C306" s="14"/>
      <c r="D306" s="14"/>
      <c r="E306" s="14"/>
      <c r="F306" s="14"/>
      <c r="G306" s="45"/>
      <c r="H306" s="14"/>
      <c r="I306" s="14"/>
      <c r="J306" s="14"/>
      <c r="K306" s="14"/>
      <c r="L306" s="14"/>
      <c r="M306" s="14"/>
      <c r="N306" s="14"/>
      <c r="O306" s="14"/>
      <c r="P306" s="14"/>
      <c r="Q306" s="14"/>
      <c r="R306" s="14"/>
      <c r="S306" s="14"/>
      <c r="T306" s="14"/>
      <c r="U306" s="14"/>
      <c r="V306" s="101"/>
    </row>
    <row r="307">
      <c r="A307" s="45"/>
      <c r="B307" s="14"/>
      <c r="C307" s="14"/>
      <c r="D307" s="14"/>
      <c r="E307" s="14"/>
      <c r="F307" s="14"/>
      <c r="G307" s="45"/>
      <c r="H307" s="14"/>
      <c r="I307" s="14"/>
      <c r="J307" s="14"/>
      <c r="K307" s="14"/>
      <c r="L307" s="14"/>
      <c r="M307" s="14"/>
      <c r="N307" s="14"/>
      <c r="O307" s="14"/>
      <c r="P307" s="14"/>
      <c r="Q307" s="14"/>
      <c r="R307" s="14"/>
      <c r="S307" s="14"/>
      <c r="T307" s="14"/>
      <c r="U307" s="14"/>
      <c r="V307" s="101"/>
    </row>
    <row r="308">
      <c r="A308" s="45"/>
      <c r="B308" s="14"/>
      <c r="C308" s="14"/>
      <c r="D308" s="14"/>
      <c r="E308" s="14"/>
      <c r="F308" s="14"/>
      <c r="G308" s="45"/>
      <c r="H308" s="14"/>
      <c r="I308" s="14"/>
      <c r="J308" s="14"/>
      <c r="K308" s="14"/>
      <c r="L308" s="14"/>
      <c r="M308" s="14"/>
      <c r="N308" s="14"/>
      <c r="O308" s="14"/>
      <c r="P308" s="14"/>
      <c r="Q308" s="14"/>
      <c r="R308" s="14"/>
      <c r="S308" s="14"/>
      <c r="T308" s="14"/>
      <c r="U308" s="14"/>
      <c r="V308" s="101"/>
    </row>
    <row r="309">
      <c r="A309" s="45"/>
      <c r="B309" s="14"/>
      <c r="C309" s="14"/>
      <c r="D309" s="14"/>
      <c r="E309" s="14"/>
      <c r="F309" s="14"/>
      <c r="G309" s="45"/>
      <c r="H309" s="14"/>
      <c r="I309" s="14"/>
      <c r="J309" s="14"/>
      <c r="K309" s="14"/>
      <c r="L309" s="14"/>
      <c r="M309" s="14"/>
      <c r="N309" s="14"/>
      <c r="O309" s="14"/>
      <c r="P309" s="14"/>
      <c r="Q309" s="14"/>
      <c r="R309" s="14"/>
      <c r="S309" s="14"/>
      <c r="T309" s="14"/>
      <c r="U309" s="14"/>
      <c r="V309" s="101"/>
    </row>
    <row r="310">
      <c r="A310" s="45"/>
      <c r="B310" s="14"/>
      <c r="C310" s="14"/>
      <c r="D310" s="14"/>
      <c r="E310" s="14"/>
      <c r="F310" s="14"/>
      <c r="G310" s="45"/>
      <c r="H310" s="14"/>
      <c r="I310" s="14"/>
      <c r="J310" s="14"/>
      <c r="K310" s="14"/>
      <c r="L310" s="14"/>
      <c r="M310" s="14"/>
      <c r="N310" s="14"/>
      <c r="O310" s="14"/>
      <c r="P310" s="14"/>
      <c r="Q310" s="14"/>
      <c r="R310" s="14"/>
      <c r="S310" s="14"/>
      <c r="T310" s="14"/>
      <c r="U310" s="14"/>
      <c r="V310" s="101"/>
    </row>
    <row r="311">
      <c r="A311" s="45"/>
      <c r="B311" s="14"/>
      <c r="C311" s="14"/>
      <c r="D311" s="14"/>
      <c r="E311" s="14"/>
      <c r="F311" s="14"/>
      <c r="G311" s="45"/>
      <c r="H311" s="14"/>
      <c r="I311" s="14"/>
      <c r="J311" s="14"/>
      <c r="K311" s="14"/>
      <c r="L311" s="14"/>
      <c r="M311" s="14"/>
      <c r="N311" s="14"/>
      <c r="O311" s="14"/>
      <c r="P311" s="14"/>
      <c r="Q311" s="14"/>
      <c r="R311" s="14"/>
      <c r="S311" s="14"/>
      <c r="T311" s="14"/>
      <c r="U311" s="14"/>
      <c r="V311" s="101"/>
    </row>
    <row r="312">
      <c r="A312" s="45"/>
      <c r="B312" s="14"/>
      <c r="C312" s="14"/>
      <c r="D312" s="14"/>
      <c r="E312" s="14"/>
      <c r="F312" s="14"/>
      <c r="G312" s="45"/>
      <c r="H312" s="14"/>
      <c r="I312" s="14"/>
      <c r="J312" s="14"/>
      <c r="K312" s="14"/>
      <c r="L312" s="14"/>
      <c r="M312" s="14"/>
      <c r="N312" s="14"/>
      <c r="O312" s="14"/>
      <c r="P312" s="14"/>
      <c r="Q312" s="14"/>
      <c r="R312" s="14"/>
      <c r="S312" s="14"/>
      <c r="T312" s="14"/>
      <c r="U312" s="14"/>
      <c r="V312" s="101"/>
    </row>
    <row r="313">
      <c r="A313" s="45"/>
      <c r="B313" s="14"/>
      <c r="C313" s="14"/>
      <c r="D313" s="14"/>
      <c r="E313" s="14"/>
      <c r="F313" s="14"/>
      <c r="G313" s="45"/>
      <c r="H313" s="14"/>
      <c r="I313" s="14"/>
      <c r="J313" s="14"/>
      <c r="K313" s="14"/>
      <c r="L313" s="14"/>
      <c r="M313" s="14"/>
      <c r="N313" s="14"/>
      <c r="O313" s="14"/>
      <c r="P313" s="14"/>
      <c r="Q313" s="14"/>
      <c r="R313" s="14"/>
      <c r="S313" s="14"/>
      <c r="T313" s="14"/>
      <c r="U313" s="14"/>
      <c r="V313" s="101"/>
    </row>
    <row r="314">
      <c r="A314" s="45"/>
      <c r="B314" s="14"/>
      <c r="C314" s="14"/>
      <c r="D314" s="14"/>
      <c r="E314" s="14"/>
      <c r="F314" s="14"/>
      <c r="G314" s="45"/>
      <c r="H314" s="14"/>
      <c r="I314" s="14"/>
      <c r="J314" s="14"/>
      <c r="K314" s="14"/>
      <c r="L314" s="14"/>
      <c r="M314" s="14"/>
      <c r="N314" s="14"/>
      <c r="O314" s="14"/>
      <c r="P314" s="14"/>
      <c r="Q314" s="14"/>
      <c r="R314" s="14"/>
      <c r="S314" s="14"/>
      <c r="T314" s="14"/>
      <c r="U314" s="14"/>
      <c r="V314" s="101"/>
    </row>
    <row r="315">
      <c r="A315" s="45"/>
      <c r="B315" s="14"/>
      <c r="C315" s="14"/>
      <c r="D315" s="14"/>
      <c r="E315" s="14"/>
      <c r="F315" s="14"/>
      <c r="G315" s="45"/>
      <c r="H315" s="14"/>
      <c r="I315" s="14"/>
      <c r="J315" s="14"/>
      <c r="K315" s="14"/>
      <c r="L315" s="14"/>
      <c r="M315" s="14"/>
      <c r="N315" s="14"/>
      <c r="O315" s="14"/>
      <c r="P315" s="14"/>
      <c r="Q315" s="14"/>
      <c r="R315" s="14"/>
      <c r="S315" s="14"/>
      <c r="T315" s="14"/>
      <c r="U315" s="14"/>
      <c r="V315" s="101"/>
    </row>
    <row r="316">
      <c r="A316" s="45"/>
      <c r="B316" s="14"/>
      <c r="C316" s="14"/>
      <c r="D316" s="14"/>
      <c r="E316" s="14"/>
      <c r="F316" s="14"/>
      <c r="G316" s="45"/>
      <c r="H316" s="14"/>
      <c r="I316" s="14"/>
      <c r="J316" s="14"/>
      <c r="K316" s="14"/>
      <c r="L316" s="14"/>
      <c r="M316" s="14"/>
      <c r="N316" s="14"/>
      <c r="O316" s="14"/>
      <c r="P316" s="14"/>
      <c r="Q316" s="14"/>
      <c r="R316" s="14"/>
      <c r="S316" s="14"/>
      <c r="T316" s="14"/>
      <c r="U316" s="14"/>
      <c r="V316" s="101"/>
    </row>
    <row r="317">
      <c r="A317" s="45"/>
      <c r="B317" s="14"/>
      <c r="C317" s="14"/>
      <c r="D317" s="14"/>
      <c r="E317" s="14"/>
      <c r="F317" s="14"/>
      <c r="G317" s="45"/>
      <c r="H317" s="14"/>
      <c r="I317" s="14"/>
      <c r="J317" s="14"/>
      <c r="K317" s="14"/>
      <c r="L317" s="14"/>
      <c r="M317" s="14"/>
      <c r="N317" s="14"/>
      <c r="O317" s="14"/>
      <c r="P317" s="14"/>
      <c r="Q317" s="14"/>
      <c r="R317" s="14"/>
      <c r="S317" s="14"/>
      <c r="T317" s="14"/>
      <c r="U317" s="14"/>
      <c r="V317" s="101"/>
    </row>
    <row r="318">
      <c r="A318" s="45"/>
      <c r="B318" s="14"/>
      <c r="C318" s="14"/>
      <c r="D318" s="14"/>
      <c r="E318" s="14"/>
      <c r="F318" s="14"/>
      <c r="G318" s="45"/>
      <c r="H318" s="14"/>
      <c r="I318" s="14"/>
      <c r="J318" s="14"/>
      <c r="K318" s="14"/>
      <c r="L318" s="14"/>
      <c r="M318" s="14"/>
      <c r="N318" s="14"/>
      <c r="O318" s="14"/>
      <c r="P318" s="14"/>
      <c r="Q318" s="14"/>
      <c r="R318" s="14"/>
      <c r="S318" s="14"/>
      <c r="T318" s="14"/>
      <c r="U318" s="14"/>
      <c r="V318" s="101"/>
    </row>
    <row r="319">
      <c r="A319" s="45"/>
      <c r="B319" s="14"/>
      <c r="C319" s="14"/>
      <c r="D319" s="14"/>
      <c r="E319" s="14"/>
      <c r="F319" s="14"/>
      <c r="G319" s="45"/>
      <c r="H319" s="14"/>
      <c r="I319" s="14"/>
      <c r="J319" s="14"/>
      <c r="K319" s="14"/>
      <c r="L319" s="14"/>
      <c r="M319" s="14"/>
      <c r="N319" s="14"/>
      <c r="O319" s="14"/>
      <c r="P319" s="14"/>
      <c r="Q319" s="14"/>
      <c r="R319" s="14"/>
      <c r="S319" s="14"/>
      <c r="T319" s="14"/>
      <c r="U319" s="14"/>
      <c r="V319" s="101"/>
    </row>
    <row r="320">
      <c r="A320" s="45"/>
      <c r="B320" s="14"/>
      <c r="C320" s="14"/>
      <c r="D320" s="14"/>
      <c r="E320" s="14"/>
      <c r="F320" s="14"/>
      <c r="G320" s="45"/>
      <c r="H320" s="14"/>
      <c r="I320" s="14"/>
      <c r="J320" s="14"/>
      <c r="K320" s="14"/>
      <c r="L320" s="14"/>
      <c r="M320" s="14"/>
      <c r="N320" s="14"/>
      <c r="O320" s="14"/>
      <c r="P320" s="14"/>
      <c r="Q320" s="14"/>
      <c r="R320" s="14"/>
      <c r="S320" s="14"/>
      <c r="T320" s="14"/>
      <c r="U320" s="14"/>
      <c r="V320" s="101"/>
    </row>
    <row r="321">
      <c r="A321" s="45"/>
      <c r="B321" s="14"/>
      <c r="C321" s="14"/>
      <c r="D321" s="14"/>
      <c r="E321" s="14"/>
      <c r="F321" s="14"/>
      <c r="G321" s="45"/>
      <c r="H321" s="14"/>
      <c r="I321" s="14"/>
      <c r="J321" s="14"/>
      <c r="K321" s="14"/>
      <c r="L321" s="14"/>
      <c r="M321" s="14"/>
      <c r="N321" s="14"/>
      <c r="O321" s="14"/>
      <c r="P321" s="14"/>
      <c r="Q321" s="14"/>
      <c r="R321" s="14"/>
      <c r="S321" s="14"/>
      <c r="T321" s="14"/>
      <c r="U321" s="14"/>
      <c r="V321" s="101"/>
    </row>
    <row r="322">
      <c r="A322" s="45"/>
      <c r="B322" s="14"/>
      <c r="C322" s="14"/>
      <c r="D322" s="14"/>
      <c r="E322" s="14"/>
      <c r="F322" s="14"/>
      <c r="G322" s="45"/>
      <c r="H322" s="14"/>
      <c r="I322" s="14"/>
      <c r="J322" s="14"/>
      <c r="K322" s="14"/>
      <c r="L322" s="14"/>
      <c r="M322" s="14"/>
      <c r="N322" s="14"/>
      <c r="O322" s="14"/>
      <c r="P322" s="14"/>
      <c r="Q322" s="14"/>
      <c r="R322" s="14"/>
      <c r="S322" s="14"/>
      <c r="T322" s="14"/>
      <c r="U322" s="14"/>
      <c r="V322" s="101"/>
    </row>
    <row r="323">
      <c r="A323" s="45"/>
      <c r="B323" s="14"/>
      <c r="C323" s="14"/>
      <c r="D323" s="14"/>
      <c r="E323" s="14"/>
      <c r="F323" s="14"/>
      <c r="G323" s="45"/>
      <c r="H323" s="14"/>
      <c r="I323" s="14"/>
      <c r="J323" s="14"/>
      <c r="K323" s="14"/>
      <c r="L323" s="14"/>
      <c r="M323" s="14"/>
      <c r="N323" s="14"/>
      <c r="O323" s="14"/>
      <c r="P323" s="14"/>
      <c r="Q323" s="14"/>
      <c r="R323" s="14"/>
      <c r="S323" s="14"/>
      <c r="T323" s="14"/>
      <c r="U323" s="14"/>
      <c r="V323" s="101"/>
    </row>
    <row r="324">
      <c r="A324" s="45"/>
      <c r="B324" s="14"/>
      <c r="C324" s="14"/>
      <c r="D324" s="14"/>
      <c r="E324" s="14"/>
      <c r="F324" s="14"/>
      <c r="G324" s="45"/>
      <c r="H324" s="14"/>
      <c r="I324" s="14"/>
      <c r="J324" s="14"/>
      <c r="K324" s="14"/>
      <c r="L324" s="14"/>
      <c r="M324" s="14"/>
      <c r="N324" s="14"/>
      <c r="O324" s="14"/>
      <c r="P324" s="14"/>
      <c r="Q324" s="14"/>
      <c r="R324" s="14"/>
      <c r="S324" s="14"/>
      <c r="T324" s="14"/>
      <c r="U324" s="14"/>
      <c r="V324" s="101"/>
    </row>
    <row r="325">
      <c r="A325" s="45"/>
      <c r="B325" s="14"/>
      <c r="C325" s="14"/>
      <c r="D325" s="14"/>
      <c r="E325" s="14"/>
      <c r="F325" s="14"/>
      <c r="G325" s="45"/>
      <c r="H325" s="14"/>
      <c r="I325" s="14"/>
      <c r="J325" s="14"/>
      <c r="K325" s="14"/>
      <c r="L325" s="14"/>
      <c r="M325" s="14"/>
      <c r="N325" s="14"/>
      <c r="O325" s="14"/>
      <c r="P325" s="14"/>
      <c r="Q325" s="14"/>
      <c r="R325" s="14"/>
      <c r="S325" s="14"/>
      <c r="T325" s="14"/>
      <c r="U325" s="14"/>
      <c r="V325" s="101"/>
    </row>
    <row r="326">
      <c r="A326" s="45"/>
      <c r="B326" s="14"/>
      <c r="C326" s="14"/>
      <c r="D326" s="14"/>
      <c r="E326" s="14"/>
      <c r="F326" s="14"/>
      <c r="G326" s="45"/>
      <c r="H326" s="14"/>
      <c r="I326" s="14"/>
      <c r="J326" s="14"/>
      <c r="K326" s="14"/>
      <c r="L326" s="14"/>
      <c r="M326" s="14"/>
      <c r="N326" s="14"/>
      <c r="O326" s="14"/>
      <c r="P326" s="14"/>
      <c r="Q326" s="14"/>
      <c r="R326" s="14"/>
      <c r="S326" s="14"/>
      <c r="T326" s="14"/>
      <c r="U326" s="14"/>
      <c r="V326" s="101"/>
    </row>
    <row r="327">
      <c r="A327" s="45"/>
      <c r="B327" s="14"/>
      <c r="C327" s="14"/>
      <c r="D327" s="14"/>
      <c r="E327" s="14"/>
      <c r="F327" s="14"/>
      <c r="G327" s="45"/>
      <c r="H327" s="14"/>
      <c r="I327" s="14"/>
      <c r="J327" s="14"/>
      <c r="K327" s="14"/>
      <c r="L327" s="14"/>
      <c r="M327" s="14"/>
      <c r="N327" s="14"/>
      <c r="O327" s="14"/>
      <c r="P327" s="14"/>
      <c r="Q327" s="14"/>
      <c r="R327" s="14"/>
      <c r="S327" s="14"/>
      <c r="T327" s="14"/>
      <c r="U327" s="14"/>
      <c r="V327" s="101"/>
    </row>
    <row r="328">
      <c r="A328" s="45"/>
      <c r="B328" s="14"/>
      <c r="C328" s="14"/>
      <c r="D328" s="14"/>
      <c r="E328" s="14"/>
      <c r="F328" s="14"/>
      <c r="G328" s="45"/>
      <c r="H328" s="14"/>
      <c r="I328" s="14"/>
      <c r="J328" s="14"/>
      <c r="K328" s="14"/>
      <c r="L328" s="14"/>
      <c r="M328" s="14"/>
      <c r="N328" s="14"/>
      <c r="O328" s="14"/>
      <c r="P328" s="14"/>
      <c r="Q328" s="14"/>
      <c r="R328" s="14"/>
      <c r="S328" s="14"/>
      <c r="T328" s="14"/>
      <c r="U328" s="14"/>
      <c r="V328" s="101"/>
    </row>
    <row r="329">
      <c r="A329" s="45"/>
      <c r="B329" s="14"/>
      <c r="C329" s="14"/>
      <c r="D329" s="14"/>
      <c r="E329" s="14"/>
      <c r="F329" s="14"/>
      <c r="G329" s="45"/>
      <c r="H329" s="14"/>
      <c r="I329" s="14"/>
      <c r="J329" s="14"/>
      <c r="K329" s="14"/>
      <c r="L329" s="14"/>
      <c r="M329" s="14"/>
      <c r="N329" s="14"/>
      <c r="O329" s="14"/>
      <c r="P329" s="14"/>
      <c r="Q329" s="14"/>
      <c r="R329" s="14"/>
      <c r="S329" s="14"/>
      <c r="T329" s="14"/>
      <c r="U329" s="14"/>
      <c r="V329" s="101"/>
    </row>
    <row r="330">
      <c r="A330" s="45"/>
      <c r="B330" s="14"/>
      <c r="C330" s="14"/>
      <c r="D330" s="14"/>
      <c r="E330" s="14"/>
      <c r="F330" s="14"/>
      <c r="G330" s="45"/>
      <c r="H330" s="14"/>
      <c r="I330" s="14"/>
      <c r="J330" s="14"/>
      <c r="K330" s="14"/>
      <c r="L330" s="14"/>
      <c r="M330" s="14"/>
      <c r="N330" s="14"/>
      <c r="O330" s="14"/>
      <c r="P330" s="14"/>
      <c r="Q330" s="14"/>
      <c r="R330" s="14"/>
      <c r="S330" s="14"/>
      <c r="T330" s="14"/>
      <c r="U330" s="14"/>
      <c r="V330" s="101"/>
    </row>
    <row r="331">
      <c r="A331" s="45"/>
      <c r="B331" s="14"/>
      <c r="C331" s="14"/>
      <c r="D331" s="14"/>
      <c r="E331" s="14"/>
      <c r="F331" s="14"/>
      <c r="G331" s="45"/>
      <c r="H331" s="14"/>
      <c r="I331" s="14"/>
      <c r="J331" s="14"/>
      <c r="K331" s="14"/>
      <c r="L331" s="14"/>
      <c r="M331" s="14"/>
      <c r="N331" s="14"/>
      <c r="O331" s="14"/>
      <c r="P331" s="14"/>
      <c r="Q331" s="14"/>
      <c r="R331" s="14"/>
      <c r="S331" s="14"/>
      <c r="T331" s="14"/>
      <c r="U331" s="14"/>
      <c r="V331" s="101"/>
    </row>
    <row r="332">
      <c r="A332" s="45"/>
      <c r="B332" s="14"/>
      <c r="C332" s="14"/>
      <c r="D332" s="14"/>
      <c r="E332" s="14"/>
      <c r="F332" s="14"/>
      <c r="G332" s="45"/>
      <c r="H332" s="14"/>
      <c r="I332" s="14"/>
      <c r="J332" s="14"/>
      <c r="K332" s="14"/>
      <c r="L332" s="14"/>
      <c r="M332" s="14"/>
      <c r="N332" s="14"/>
      <c r="O332" s="14"/>
      <c r="P332" s="14"/>
      <c r="Q332" s="14"/>
      <c r="R332" s="14"/>
      <c r="S332" s="14"/>
      <c r="T332" s="14"/>
      <c r="U332" s="14"/>
      <c r="V332" s="101"/>
    </row>
    <row r="333">
      <c r="A333" s="45"/>
      <c r="B333" s="14"/>
      <c r="C333" s="14"/>
      <c r="D333" s="14"/>
      <c r="E333" s="14"/>
      <c r="F333" s="14"/>
      <c r="G333" s="45"/>
      <c r="H333" s="14"/>
      <c r="I333" s="14"/>
      <c r="J333" s="14"/>
      <c r="K333" s="14"/>
      <c r="L333" s="14"/>
      <c r="M333" s="14"/>
      <c r="N333" s="14"/>
      <c r="O333" s="14"/>
      <c r="P333" s="14"/>
      <c r="Q333" s="14"/>
      <c r="R333" s="14"/>
      <c r="S333" s="14"/>
      <c r="T333" s="14"/>
      <c r="U333" s="14"/>
      <c r="V333" s="101"/>
    </row>
    <row r="334">
      <c r="A334" s="45"/>
      <c r="B334" s="14"/>
      <c r="C334" s="14"/>
      <c r="D334" s="14"/>
      <c r="E334" s="14"/>
      <c r="F334" s="14"/>
      <c r="G334" s="45"/>
      <c r="H334" s="14"/>
      <c r="I334" s="14"/>
      <c r="J334" s="14"/>
      <c r="K334" s="14"/>
      <c r="L334" s="14"/>
      <c r="M334" s="14"/>
      <c r="N334" s="14"/>
      <c r="O334" s="14"/>
      <c r="P334" s="14"/>
      <c r="Q334" s="14"/>
      <c r="R334" s="14"/>
      <c r="S334" s="14"/>
      <c r="T334" s="14"/>
      <c r="U334" s="14"/>
      <c r="V334" s="101"/>
    </row>
    <row r="335">
      <c r="A335" s="45"/>
      <c r="B335" s="14"/>
      <c r="C335" s="14"/>
      <c r="D335" s="14"/>
      <c r="E335" s="14"/>
      <c r="F335" s="14"/>
      <c r="G335" s="45"/>
      <c r="H335" s="14"/>
      <c r="I335" s="14"/>
      <c r="J335" s="14"/>
      <c r="K335" s="14"/>
      <c r="L335" s="14"/>
      <c r="M335" s="14"/>
      <c r="N335" s="14"/>
      <c r="O335" s="14"/>
      <c r="P335" s="14"/>
      <c r="Q335" s="14"/>
      <c r="R335" s="14"/>
      <c r="S335" s="14"/>
      <c r="T335" s="14"/>
      <c r="U335" s="14"/>
      <c r="V335" s="101"/>
    </row>
    <row r="336">
      <c r="A336" s="45"/>
      <c r="B336" s="14"/>
      <c r="C336" s="14"/>
      <c r="D336" s="14"/>
      <c r="E336" s="14"/>
      <c r="F336" s="14"/>
      <c r="G336" s="45"/>
      <c r="H336" s="14"/>
      <c r="I336" s="14"/>
      <c r="J336" s="14"/>
      <c r="K336" s="14"/>
      <c r="L336" s="14"/>
      <c r="M336" s="14"/>
      <c r="N336" s="14"/>
      <c r="O336" s="14"/>
      <c r="P336" s="14"/>
      <c r="Q336" s="14"/>
      <c r="R336" s="14"/>
      <c r="S336" s="14"/>
      <c r="T336" s="14"/>
      <c r="U336" s="14"/>
      <c r="V336" s="101"/>
    </row>
    <row r="337">
      <c r="A337" s="45"/>
      <c r="B337" s="14"/>
      <c r="C337" s="14"/>
      <c r="D337" s="14"/>
      <c r="E337" s="14"/>
      <c r="F337" s="14"/>
      <c r="G337" s="45"/>
      <c r="H337" s="14"/>
      <c r="I337" s="14"/>
      <c r="J337" s="14"/>
      <c r="K337" s="14"/>
      <c r="L337" s="14"/>
      <c r="M337" s="14"/>
      <c r="N337" s="14"/>
      <c r="O337" s="14"/>
      <c r="P337" s="14"/>
      <c r="Q337" s="14"/>
      <c r="R337" s="14"/>
      <c r="S337" s="14"/>
      <c r="T337" s="14"/>
      <c r="U337" s="14"/>
      <c r="V337" s="101"/>
    </row>
    <row r="338">
      <c r="A338" s="45"/>
      <c r="B338" s="14"/>
      <c r="C338" s="14"/>
      <c r="D338" s="14"/>
      <c r="E338" s="14"/>
      <c r="F338" s="14"/>
      <c r="G338" s="45"/>
      <c r="H338" s="14"/>
      <c r="I338" s="14"/>
      <c r="J338" s="14"/>
      <c r="K338" s="14"/>
      <c r="L338" s="14"/>
      <c r="M338" s="14"/>
      <c r="N338" s="14"/>
      <c r="O338" s="14"/>
      <c r="P338" s="14"/>
      <c r="Q338" s="14"/>
      <c r="R338" s="14"/>
      <c r="S338" s="14"/>
      <c r="T338" s="14"/>
      <c r="U338" s="14"/>
      <c r="V338" s="101"/>
    </row>
    <row r="339">
      <c r="A339" s="45"/>
      <c r="B339" s="14"/>
      <c r="C339" s="14"/>
      <c r="D339" s="14"/>
      <c r="E339" s="14"/>
      <c r="F339" s="14"/>
      <c r="G339" s="45"/>
      <c r="H339" s="14"/>
      <c r="I339" s="14"/>
      <c r="J339" s="14"/>
      <c r="K339" s="14"/>
      <c r="L339" s="14"/>
      <c r="M339" s="14"/>
      <c r="N339" s="14"/>
      <c r="O339" s="14"/>
      <c r="P339" s="14"/>
      <c r="Q339" s="14"/>
      <c r="R339" s="14"/>
      <c r="S339" s="14"/>
      <c r="T339" s="14"/>
      <c r="U339" s="14"/>
      <c r="V339" s="101"/>
    </row>
    <row r="340">
      <c r="A340" s="45"/>
      <c r="B340" s="14"/>
      <c r="C340" s="14"/>
      <c r="D340" s="14"/>
      <c r="E340" s="14"/>
      <c r="F340" s="14"/>
      <c r="G340" s="45"/>
      <c r="H340" s="14"/>
      <c r="I340" s="14"/>
      <c r="J340" s="14"/>
      <c r="K340" s="14"/>
      <c r="L340" s="14"/>
      <c r="M340" s="14"/>
      <c r="N340" s="14"/>
      <c r="O340" s="14"/>
      <c r="P340" s="14"/>
      <c r="Q340" s="14"/>
      <c r="R340" s="14"/>
      <c r="S340" s="14"/>
      <c r="T340" s="14"/>
      <c r="U340" s="14"/>
      <c r="V340" s="101"/>
    </row>
    <row r="341">
      <c r="A341" s="45"/>
      <c r="B341" s="14"/>
      <c r="C341" s="14"/>
      <c r="D341" s="14"/>
      <c r="E341" s="14"/>
      <c r="F341" s="14"/>
      <c r="G341" s="45"/>
      <c r="H341" s="14"/>
      <c r="I341" s="14"/>
      <c r="J341" s="14"/>
      <c r="K341" s="14"/>
      <c r="L341" s="14"/>
      <c r="M341" s="14"/>
      <c r="N341" s="14"/>
      <c r="O341" s="14"/>
      <c r="P341" s="14"/>
      <c r="Q341" s="14"/>
      <c r="R341" s="14"/>
      <c r="S341" s="14"/>
      <c r="T341" s="14"/>
      <c r="U341" s="14"/>
      <c r="V341" s="101"/>
    </row>
    <row r="342">
      <c r="A342" s="45"/>
      <c r="B342" s="14"/>
      <c r="C342" s="14"/>
      <c r="D342" s="14"/>
      <c r="E342" s="14"/>
      <c r="F342" s="14"/>
      <c r="G342" s="45"/>
      <c r="H342" s="14"/>
      <c r="I342" s="14"/>
      <c r="J342" s="14"/>
      <c r="K342" s="14"/>
      <c r="L342" s="14"/>
      <c r="M342" s="14"/>
      <c r="N342" s="14"/>
      <c r="O342" s="14"/>
      <c r="P342" s="14"/>
      <c r="Q342" s="14"/>
      <c r="R342" s="14"/>
      <c r="S342" s="14"/>
      <c r="T342" s="14"/>
      <c r="U342" s="14"/>
      <c r="V342" s="101"/>
    </row>
    <row r="343">
      <c r="A343" s="45"/>
      <c r="B343" s="14"/>
      <c r="C343" s="14"/>
      <c r="D343" s="14"/>
      <c r="E343" s="14"/>
      <c r="F343" s="14"/>
      <c r="G343" s="45"/>
      <c r="H343" s="14"/>
      <c r="I343" s="14"/>
      <c r="J343" s="14"/>
      <c r="K343" s="14"/>
      <c r="L343" s="14"/>
      <c r="M343" s="14"/>
      <c r="N343" s="14"/>
      <c r="O343" s="14"/>
      <c r="P343" s="14"/>
      <c r="Q343" s="14"/>
      <c r="R343" s="14"/>
      <c r="S343" s="14"/>
      <c r="T343" s="14"/>
      <c r="U343" s="14"/>
      <c r="V343" s="101"/>
    </row>
    <row r="344">
      <c r="A344" s="45"/>
      <c r="B344" s="14"/>
      <c r="C344" s="14"/>
      <c r="D344" s="14"/>
      <c r="E344" s="14"/>
      <c r="F344" s="14"/>
      <c r="G344" s="45"/>
      <c r="H344" s="14"/>
      <c r="I344" s="14"/>
      <c r="J344" s="14"/>
      <c r="K344" s="14"/>
      <c r="L344" s="14"/>
      <c r="M344" s="14"/>
      <c r="N344" s="14"/>
      <c r="O344" s="14"/>
      <c r="P344" s="14"/>
      <c r="Q344" s="14"/>
      <c r="R344" s="14"/>
      <c r="S344" s="14"/>
      <c r="T344" s="14"/>
      <c r="U344" s="14"/>
      <c r="V344" s="101"/>
    </row>
    <row r="345">
      <c r="A345" s="45"/>
      <c r="B345" s="14"/>
      <c r="C345" s="14"/>
      <c r="D345" s="14"/>
      <c r="E345" s="14"/>
      <c r="F345" s="14"/>
      <c r="G345" s="45"/>
      <c r="H345" s="14"/>
      <c r="I345" s="14"/>
      <c r="J345" s="14"/>
      <c r="K345" s="14"/>
      <c r="L345" s="14"/>
      <c r="M345" s="14"/>
      <c r="N345" s="14"/>
      <c r="O345" s="14"/>
      <c r="P345" s="14"/>
      <c r="Q345" s="14"/>
      <c r="R345" s="14"/>
      <c r="S345" s="14"/>
      <c r="T345" s="14"/>
      <c r="U345" s="14"/>
      <c r="V345" s="101"/>
    </row>
    <row r="346">
      <c r="A346" s="45"/>
      <c r="B346" s="14"/>
      <c r="C346" s="14"/>
      <c r="D346" s="14"/>
      <c r="E346" s="14"/>
      <c r="F346" s="14"/>
      <c r="G346" s="45"/>
      <c r="H346" s="14"/>
      <c r="I346" s="14"/>
      <c r="J346" s="14"/>
      <c r="K346" s="14"/>
      <c r="L346" s="14"/>
      <c r="M346" s="14"/>
      <c r="N346" s="14"/>
      <c r="O346" s="14"/>
      <c r="P346" s="14"/>
      <c r="Q346" s="14"/>
      <c r="R346" s="14"/>
      <c r="S346" s="14"/>
      <c r="T346" s="14"/>
      <c r="U346" s="14"/>
      <c r="V346" s="101"/>
    </row>
    <row r="347">
      <c r="A347" s="45"/>
      <c r="B347" s="14"/>
      <c r="C347" s="14"/>
      <c r="D347" s="14"/>
      <c r="E347" s="14"/>
      <c r="F347" s="14"/>
      <c r="G347" s="45"/>
      <c r="H347" s="14"/>
      <c r="I347" s="14"/>
      <c r="J347" s="14"/>
      <c r="K347" s="14"/>
      <c r="L347" s="14"/>
      <c r="M347" s="14"/>
      <c r="N347" s="14"/>
      <c r="O347" s="14"/>
      <c r="P347" s="14"/>
      <c r="Q347" s="14"/>
      <c r="R347" s="14"/>
      <c r="S347" s="14"/>
      <c r="T347" s="14"/>
      <c r="U347" s="14"/>
      <c r="V347" s="101"/>
    </row>
    <row r="348">
      <c r="A348" s="45"/>
      <c r="B348" s="14"/>
      <c r="C348" s="14"/>
      <c r="D348" s="14"/>
      <c r="E348" s="14"/>
      <c r="F348" s="14"/>
      <c r="G348" s="45"/>
      <c r="H348" s="14"/>
      <c r="I348" s="14"/>
      <c r="J348" s="14"/>
      <c r="K348" s="14"/>
      <c r="L348" s="14"/>
      <c r="M348" s="14"/>
      <c r="N348" s="14"/>
      <c r="O348" s="14"/>
      <c r="P348" s="14"/>
      <c r="Q348" s="14"/>
      <c r="R348" s="14"/>
      <c r="S348" s="14"/>
      <c r="T348" s="14"/>
      <c r="U348" s="14"/>
      <c r="V348" s="101"/>
    </row>
    <row r="349">
      <c r="A349" s="45"/>
      <c r="B349" s="14"/>
      <c r="C349" s="14"/>
      <c r="D349" s="14"/>
      <c r="E349" s="14"/>
      <c r="F349" s="14"/>
      <c r="G349" s="45"/>
      <c r="H349" s="14"/>
      <c r="I349" s="14"/>
      <c r="J349" s="14"/>
      <c r="K349" s="14"/>
      <c r="L349" s="14"/>
      <c r="M349" s="14"/>
      <c r="N349" s="14"/>
      <c r="O349" s="14"/>
      <c r="P349" s="14"/>
      <c r="Q349" s="14"/>
      <c r="R349" s="14"/>
      <c r="S349" s="14"/>
      <c r="T349" s="14"/>
      <c r="U349" s="14"/>
      <c r="V349" s="101"/>
    </row>
    <row r="350">
      <c r="A350" s="45"/>
      <c r="B350" s="14"/>
      <c r="C350" s="14"/>
      <c r="D350" s="14"/>
      <c r="E350" s="14"/>
      <c r="F350" s="14"/>
      <c r="G350" s="45"/>
      <c r="H350" s="14"/>
      <c r="I350" s="14"/>
      <c r="J350" s="14"/>
      <c r="K350" s="14"/>
      <c r="L350" s="14"/>
      <c r="M350" s="14"/>
      <c r="N350" s="14"/>
      <c r="O350" s="14"/>
      <c r="P350" s="14"/>
      <c r="Q350" s="14"/>
      <c r="R350" s="14"/>
      <c r="S350" s="14"/>
      <c r="T350" s="14"/>
      <c r="U350" s="14"/>
      <c r="V350" s="101"/>
    </row>
    <row r="351">
      <c r="A351" s="45"/>
      <c r="B351" s="14"/>
      <c r="C351" s="14"/>
      <c r="D351" s="14"/>
      <c r="E351" s="14"/>
      <c r="F351" s="14"/>
      <c r="G351" s="45"/>
      <c r="H351" s="14"/>
      <c r="I351" s="14"/>
      <c r="J351" s="14"/>
      <c r="K351" s="14"/>
      <c r="L351" s="14"/>
      <c r="M351" s="14"/>
      <c r="N351" s="14"/>
      <c r="O351" s="14"/>
      <c r="P351" s="14"/>
      <c r="Q351" s="14"/>
      <c r="R351" s="14"/>
      <c r="S351" s="14"/>
      <c r="T351" s="14"/>
      <c r="U351" s="14"/>
      <c r="V351" s="101"/>
    </row>
    <row r="352">
      <c r="A352" s="45"/>
      <c r="B352" s="14"/>
      <c r="C352" s="14"/>
      <c r="D352" s="14"/>
      <c r="E352" s="14"/>
      <c r="F352" s="14"/>
      <c r="G352" s="45"/>
      <c r="H352" s="14"/>
      <c r="I352" s="14"/>
      <c r="J352" s="14"/>
      <c r="K352" s="14"/>
      <c r="L352" s="14"/>
      <c r="M352" s="14"/>
      <c r="N352" s="14"/>
      <c r="O352" s="14"/>
      <c r="P352" s="14"/>
      <c r="Q352" s="14"/>
      <c r="R352" s="14"/>
      <c r="S352" s="14"/>
      <c r="T352" s="14"/>
      <c r="U352" s="14"/>
      <c r="V352" s="101"/>
    </row>
    <row r="353">
      <c r="A353" s="45"/>
      <c r="B353" s="14"/>
      <c r="C353" s="14"/>
      <c r="D353" s="14"/>
      <c r="E353" s="14"/>
      <c r="F353" s="14"/>
      <c r="G353" s="45"/>
      <c r="H353" s="14"/>
      <c r="I353" s="14"/>
      <c r="J353" s="14"/>
      <c r="K353" s="14"/>
      <c r="L353" s="14"/>
      <c r="M353" s="14"/>
      <c r="N353" s="14"/>
      <c r="O353" s="14"/>
      <c r="P353" s="14"/>
      <c r="Q353" s="14"/>
      <c r="R353" s="14"/>
      <c r="S353" s="14"/>
      <c r="T353" s="14"/>
      <c r="U353" s="14"/>
      <c r="V353" s="101"/>
    </row>
    <row r="354">
      <c r="A354" s="45"/>
      <c r="B354" s="14"/>
      <c r="C354" s="14"/>
      <c r="D354" s="14"/>
      <c r="E354" s="14"/>
      <c r="F354" s="14"/>
      <c r="G354" s="45"/>
      <c r="H354" s="14"/>
      <c r="I354" s="14"/>
      <c r="J354" s="14"/>
      <c r="K354" s="14"/>
      <c r="L354" s="14"/>
      <c r="M354" s="14"/>
      <c r="N354" s="14"/>
      <c r="O354" s="14"/>
      <c r="P354" s="14"/>
      <c r="Q354" s="14"/>
      <c r="R354" s="14"/>
      <c r="S354" s="14"/>
      <c r="T354" s="14"/>
      <c r="U354" s="14"/>
      <c r="V354" s="101"/>
    </row>
    <row r="355">
      <c r="A355" s="45"/>
      <c r="B355" s="14"/>
      <c r="C355" s="14"/>
      <c r="D355" s="14"/>
      <c r="E355" s="14"/>
      <c r="F355" s="14"/>
      <c r="G355" s="45"/>
      <c r="H355" s="14"/>
      <c r="I355" s="14"/>
      <c r="J355" s="14"/>
      <c r="K355" s="14"/>
      <c r="L355" s="14"/>
      <c r="M355" s="14"/>
      <c r="N355" s="14"/>
      <c r="O355" s="14"/>
      <c r="P355" s="14"/>
      <c r="Q355" s="14"/>
      <c r="R355" s="14"/>
      <c r="S355" s="14"/>
      <c r="T355" s="14"/>
      <c r="U355" s="14"/>
      <c r="V355" s="101"/>
    </row>
    <row r="356">
      <c r="A356" s="45"/>
      <c r="B356" s="14"/>
      <c r="C356" s="14"/>
      <c r="D356" s="14"/>
      <c r="E356" s="14"/>
      <c r="F356" s="14"/>
      <c r="G356" s="45"/>
      <c r="H356" s="14"/>
      <c r="I356" s="14"/>
      <c r="J356" s="14"/>
      <c r="K356" s="14"/>
      <c r="L356" s="14"/>
      <c r="M356" s="14"/>
      <c r="N356" s="14"/>
      <c r="O356" s="14"/>
      <c r="P356" s="14"/>
      <c r="Q356" s="14"/>
      <c r="R356" s="14"/>
      <c r="S356" s="14"/>
      <c r="T356" s="14"/>
      <c r="U356" s="14"/>
      <c r="V356" s="101"/>
    </row>
    <row r="357">
      <c r="A357" s="45"/>
      <c r="B357" s="14"/>
      <c r="C357" s="14"/>
      <c r="D357" s="14"/>
      <c r="E357" s="14"/>
      <c r="F357" s="14"/>
      <c r="G357" s="45"/>
      <c r="H357" s="14"/>
      <c r="I357" s="14"/>
      <c r="J357" s="14"/>
      <c r="K357" s="14"/>
      <c r="L357" s="14"/>
      <c r="M357" s="14"/>
      <c r="N357" s="14"/>
      <c r="O357" s="14"/>
      <c r="P357" s="14"/>
      <c r="Q357" s="14"/>
      <c r="R357" s="14"/>
      <c r="S357" s="14"/>
      <c r="T357" s="14"/>
      <c r="U357" s="14"/>
      <c r="V357" s="101"/>
    </row>
    <row r="358">
      <c r="A358" s="45"/>
      <c r="B358" s="14"/>
      <c r="C358" s="14"/>
      <c r="D358" s="14"/>
      <c r="E358" s="14"/>
      <c r="F358" s="14"/>
      <c r="G358" s="45"/>
      <c r="H358" s="14"/>
      <c r="I358" s="14"/>
      <c r="J358" s="14"/>
      <c r="K358" s="14"/>
      <c r="L358" s="14"/>
      <c r="M358" s="14"/>
      <c r="N358" s="14"/>
      <c r="O358" s="14"/>
      <c r="P358" s="14"/>
      <c r="Q358" s="14"/>
      <c r="R358" s="14"/>
      <c r="S358" s="14"/>
      <c r="T358" s="14"/>
      <c r="U358" s="14"/>
      <c r="V358" s="101"/>
    </row>
    <row r="359">
      <c r="A359" s="45"/>
      <c r="B359" s="14"/>
      <c r="C359" s="14"/>
      <c r="D359" s="14"/>
      <c r="E359" s="14"/>
      <c r="F359" s="14"/>
      <c r="G359" s="45"/>
      <c r="H359" s="14"/>
      <c r="I359" s="14"/>
      <c r="J359" s="14"/>
      <c r="K359" s="14"/>
      <c r="L359" s="14"/>
      <c r="M359" s="14"/>
      <c r="N359" s="14"/>
      <c r="O359" s="14"/>
      <c r="P359" s="14"/>
      <c r="Q359" s="14"/>
      <c r="R359" s="14"/>
      <c r="S359" s="14"/>
      <c r="T359" s="14"/>
      <c r="U359" s="14"/>
      <c r="V359" s="101"/>
    </row>
    <row r="360">
      <c r="A360" s="45"/>
      <c r="B360" s="14"/>
      <c r="C360" s="14"/>
      <c r="D360" s="14"/>
      <c r="E360" s="14"/>
      <c r="F360" s="14"/>
      <c r="G360" s="45"/>
      <c r="H360" s="14"/>
      <c r="I360" s="14"/>
      <c r="J360" s="14"/>
      <c r="K360" s="14"/>
      <c r="L360" s="14"/>
      <c r="M360" s="14"/>
      <c r="N360" s="14"/>
      <c r="O360" s="14"/>
      <c r="P360" s="14"/>
      <c r="Q360" s="14"/>
      <c r="R360" s="14"/>
      <c r="S360" s="14"/>
      <c r="T360" s="14"/>
      <c r="U360" s="14"/>
      <c r="V360" s="101"/>
    </row>
    <row r="361">
      <c r="A361" s="45"/>
      <c r="B361" s="14"/>
      <c r="C361" s="14"/>
      <c r="D361" s="14"/>
      <c r="E361" s="14"/>
      <c r="F361" s="14"/>
      <c r="G361" s="45"/>
      <c r="H361" s="14"/>
      <c r="I361" s="14"/>
      <c r="J361" s="14"/>
      <c r="K361" s="14"/>
      <c r="L361" s="14"/>
      <c r="M361" s="14"/>
      <c r="N361" s="14"/>
      <c r="O361" s="14"/>
      <c r="P361" s="14"/>
      <c r="Q361" s="14"/>
      <c r="R361" s="14"/>
      <c r="S361" s="14"/>
      <c r="T361" s="14"/>
      <c r="U361" s="14"/>
      <c r="V361" s="101"/>
    </row>
    <row r="362">
      <c r="A362" s="45"/>
      <c r="B362" s="14"/>
      <c r="C362" s="14"/>
      <c r="D362" s="14"/>
      <c r="E362" s="14"/>
      <c r="F362" s="14"/>
      <c r="G362" s="45"/>
      <c r="H362" s="14"/>
      <c r="I362" s="14"/>
      <c r="J362" s="14"/>
      <c r="K362" s="14"/>
      <c r="L362" s="14"/>
      <c r="M362" s="14"/>
      <c r="N362" s="14"/>
      <c r="O362" s="14"/>
      <c r="P362" s="14"/>
      <c r="Q362" s="14"/>
      <c r="R362" s="14"/>
      <c r="S362" s="14"/>
      <c r="T362" s="14"/>
      <c r="U362" s="14"/>
      <c r="V362" s="101"/>
    </row>
    <row r="363">
      <c r="A363" s="45"/>
      <c r="B363" s="14"/>
      <c r="C363" s="14"/>
      <c r="D363" s="14"/>
      <c r="E363" s="14"/>
      <c r="F363" s="14"/>
      <c r="G363" s="45"/>
      <c r="H363" s="14"/>
      <c r="I363" s="14"/>
      <c r="J363" s="14"/>
      <c r="K363" s="14"/>
      <c r="L363" s="14"/>
      <c r="M363" s="14"/>
      <c r="N363" s="14"/>
      <c r="O363" s="14"/>
      <c r="P363" s="14"/>
      <c r="Q363" s="14"/>
      <c r="R363" s="14"/>
      <c r="S363" s="14"/>
      <c r="T363" s="14"/>
      <c r="U363" s="14"/>
      <c r="V363" s="101"/>
    </row>
    <row r="364">
      <c r="A364" s="45"/>
      <c r="B364" s="14"/>
      <c r="C364" s="14"/>
      <c r="D364" s="14"/>
      <c r="E364" s="14"/>
      <c r="F364" s="14"/>
      <c r="G364" s="45"/>
      <c r="H364" s="14"/>
      <c r="I364" s="14"/>
      <c r="J364" s="14"/>
      <c r="K364" s="14"/>
      <c r="L364" s="14"/>
      <c r="M364" s="14"/>
      <c r="N364" s="14"/>
      <c r="O364" s="14"/>
      <c r="P364" s="14"/>
      <c r="Q364" s="14"/>
      <c r="R364" s="14"/>
      <c r="S364" s="14"/>
      <c r="T364" s="14"/>
      <c r="U364" s="14"/>
      <c r="V364" s="101"/>
    </row>
    <row r="365">
      <c r="A365" s="45"/>
      <c r="B365" s="14"/>
      <c r="C365" s="14"/>
      <c r="D365" s="14"/>
      <c r="E365" s="14"/>
      <c r="F365" s="14"/>
      <c r="G365" s="45"/>
      <c r="H365" s="14"/>
      <c r="I365" s="14"/>
      <c r="J365" s="14"/>
      <c r="K365" s="14"/>
      <c r="L365" s="14"/>
      <c r="M365" s="14"/>
      <c r="N365" s="14"/>
      <c r="O365" s="14"/>
      <c r="P365" s="14"/>
      <c r="Q365" s="14"/>
      <c r="R365" s="14"/>
      <c r="S365" s="14"/>
      <c r="T365" s="14"/>
      <c r="U365" s="14"/>
      <c r="V365" s="101"/>
    </row>
    <row r="366">
      <c r="A366" s="45"/>
      <c r="B366" s="14"/>
      <c r="C366" s="14"/>
      <c r="D366" s="14"/>
      <c r="E366" s="14"/>
      <c r="F366" s="14"/>
      <c r="G366" s="45"/>
      <c r="H366" s="14"/>
      <c r="I366" s="14"/>
      <c r="J366" s="14"/>
      <c r="K366" s="14"/>
      <c r="L366" s="14"/>
      <c r="M366" s="14"/>
      <c r="N366" s="14"/>
      <c r="O366" s="14"/>
      <c r="P366" s="14"/>
      <c r="Q366" s="14"/>
      <c r="R366" s="14"/>
      <c r="S366" s="14"/>
      <c r="T366" s="14"/>
      <c r="U366" s="14"/>
      <c r="V366" s="101"/>
    </row>
    <row r="367">
      <c r="A367" s="45"/>
      <c r="B367" s="14"/>
      <c r="C367" s="14"/>
      <c r="D367" s="14"/>
      <c r="E367" s="14"/>
      <c r="F367" s="14"/>
      <c r="G367" s="45"/>
      <c r="H367" s="14"/>
      <c r="I367" s="14"/>
      <c r="J367" s="14"/>
      <c r="K367" s="14"/>
      <c r="L367" s="14"/>
      <c r="M367" s="14"/>
      <c r="N367" s="14"/>
      <c r="O367" s="14"/>
      <c r="P367" s="14"/>
      <c r="Q367" s="14"/>
      <c r="R367" s="14"/>
      <c r="S367" s="14"/>
      <c r="T367" s="14"/>
      <c r="U367" s="14"/>
      <c r="V367" s="101"/>
    </row>
    <row r="368">
      <c r="A368" s="45"/>
      <c r="B368" s="14"/>
      <c r="C368" s="14"/>
      <c r="D368" s="14"/>
      <c r="E368" s="14"/>
      <c r="F368" s="14"/>
      <c r="G368" s="45"/>
      <c r="H368" s="14"/>
      <c r="I368" s="14"/>
      <c r="J368" s="14"/>
      <c r="K368" s="14"/>
      <c r="L368" s="14"/>
      <c r="M368" s="14"/>
      <c r="N368" s="14"/>
      <c r="O368" s="14"/>
      <c r="P368" s="14"/>
      <c r="Q368" s="14"/>
      <c r="R368" s="14"/>
      <c r="S368" s="14"/>
      <c r="T368" s="14"/>
      <c r="U368" s="14"/>
      <c r="V368" s="101"/>
    </row>
    <row r="369">
      <c r="A369" s="45"/>
      <c r="B369" s="14"/>
      <c r="C369" s="14"/>
      <c r="D369" s="14"/>
      <c r="E369" s="14"/>
      <c r="F369" s="14"/>
      <c r="G369" s="45"/>
      <c r="H369" s="14"/>
      <c r="I369" s="14"/>
      <c r="J369" s="14"/>
      <c r="K369" s="14"/>
      <c r="L369" s="14"/>
      <c r="M369" s="14"/>
      <c r="N369" s="14"/>
      <c r="O369" s="14"/>
      <c r="P369" s="14"/>
      <c r="Q369" s="14"/>
      <c r="R369" s="14"/>
      <c r="S369" s="14"/>
      <c r="T369" s="14"/>
      <c r="U369" s="14"/>
      <c r="V369" s="101"/>
    </row>
    <row r="370">
      <c r="A370" s="45"/>
      <c r="B370" s="14"/>
      <c r="C370" s="14"/>
      <c r="D370" s="14"/>
      <c r="E370" s="14"/>
      <c r="F370" s="14"/>
      <c r="G370" s="45"/>
      <c r="H370" s="14"/>
      <c r="I370" s="14"/>
      <c r="J370" s="14"/>
      <c r="K370" s="14"/>
      <c r="L370" s="14"/>
      <c r="M370" s="14"/>
      <c r="N370" s="14"/>
      <c r="O370" s="14"/>
      <c r="P370" s="14"/>
      <c r="Q370" s="14"/>
      <c r="R370" s="14"/>
      <c r="S370" s="14"/>
      <c r="T370" s="14"/>
      <c r="U370" s="14"/>
      <c r="V370" s="101"/>
    </row>
    <row r="371">
      <c r="A371" s="45"/>
      <c r="B371" s="14"/>
      <c r="C371" s="14"/>
      <c r="D371" s="14"/>
      <c r="E371" s="14"/>
      <c r="F371" s="14"/>
      <c r="G371" s="45"/>
      <c r="H371" s="14"/>
      <c r="I371" s="14"/>
      <c r="J371" s="14"/>
      <c r="K371" s="14"/>
      <c r="L371" s="14"/>
      <c r="M371" s="14"/>
      <c r="N371" s="14"/>
      <c r="O371" s="14"/>
      <c r="P371" s="14"/>
      <c r="Q371" s="14"/>
      <c r="R371" s="14"/>
      <c r="S371" s="14"/>
      <c r="T371" s="14"/>
      <c r="U371" s="14"/>
      <c r="V371" s="101"/>
    </row>
    <row r="372">
      <c r="A372" s="45"/>
      <c r="B372" s="14"/>
      <c r="C372" s="14"/>
      <c r="D372" s="14"/>
      <c r="E372" s="14"/>
      <c r="F372" s="14"/>
      <c r="G372" s="45"/>
      <c r="H372" s="14"/>
      <c r="I372" s="14"/>
      <c r="J372" s="14"/>
      <c r="K372" s="14"/>
      <c r="L372" s="14"/>
      <c r="M372" s="14"/>
      <c r="N372" s="14"/>
      <c r="O372" s="14"/>
      <c r="P372" s="14"/>
      <c r="Q372" s="14"/>
      <c r="R372" s="14"/>
      <c r="S372" s="14"/>
      <c r="T372" s="14"/>
      <c r="U372" s="14"/>
      <c r="V372" s="101"/>
    </row>
    <row r="373">
      <c r="A373" s="45"/>
      <c r="B373" s="14"/>
      <c r="C373" s="14"/>
      <c r="D373" s="14"/>
      <c r="E373" s="14"/>
      <c r="F373" s="14"/>
      <c r="G373" s="45"/>
      <c r="H373" s="14"/>
      <c r="I373" s="14"/>
      <c r="J373" s="14"/>
      <c r="K373" s="14"/>
      <c r="L373" s="14"/>
      <c r="M373" s="14"/>
      <c r="N373" s="14"/>
      <c r="O373" s="14"/>
      <c r="P373" s="14"/>
      <c r="Q373" s="14"/>
      <c r="R373" s="14"/>
      <c r="S373" s="14"/>
      <c r="T373" s="14"/>
      <c r="U373" s="14"/>
      <c r="V373" s="101"/>
    </row>
    <row r="374">
      <c r="A374" s="45"/>
      <c r="B374" s="14"/>
      <c r="C374" s="14"/>
      <c r="D374" s="14"/>
      <c r="E374" s="14"/>
      <c r="F374" s="14"/>
      <c r="G374" s="45"/>
      <c r="H374" s="14"/>
      <c r="I374" s="14"/>
      <c r="J374" s="14"/>
      <c r="K374" s="14"/>
      <c r="L374" s="14"/>
      <c r="M374" s="14"/>
      <c r="N374" s="14"/>
      <c r="O374" s="14"/>
      <c r="P374" s="14"/>
      <c r="Q374" s="14"/>
      <c r="R374" s="14"/>
      <c r="S374" s="14"/>
      <c r="T374" s="14"/>
      <c r="U374" s="14"/>
      <c r="V374" s="101"/>
    </row>
    <row r="375">
      <c r="A375" s="45"/>
      <c r="B375" s="14"/>
      <c r="C375" s="14"/>
      <c r="D375" s="14"/>
      <c r="E375" s="14"/>
      <c r="F375" s="14"/>
      <c r="G375" s="45"/>
      <c r="H375" s="14"/>
      <c r="I375" s="14"/>
      <c r="J375" s="14"/>
      <c r="K375" s="14"/>
      <c r="L375" s="14"/>
      <c r="M375" s="14"/>
      <c r="N375" s="14"/>
      <c r="O375" s="14"/>
      <c r="P375" s="14"/>
      <c r="Q375" s="14"/>
      <c r="R375" s="14"/>
      <c r="S375" s="14"/>
      <c r="T375" s="14"/>
      <c r="U375" s="14"/>
      <c r="V375" s="101"/>
    </row>
    <row r="376">
      <c r="A376" s="45"/>
      <c r="B376" s="14"/>
      <c r="C376" s="14"/>
      <c r="D376" s="14"/>
      <c r="E376" s="14"/>
      <c r="F376" s="14"/>
      <c r="G376" s="45"/>
      <c r="H376" s="14"/>
      <c r="I376" s="14"/>
      <c r="J376" s="14"/>
      <c r="K376" s="14"/>
      <c r="L376" s="14"/>
      <c r="M376" s="14"/>
      <c r="N376" s="14"/>
      <c r="O376" s="14"/>
      <c r="P376" s="14"/>
      <c r="Q376" s="14"/>
      <c r="R376" s="14"/>
      <c r="S376" s="14"/>
      <c r="T376" s="14"/>
      <c r="U376" s="14"/>
      <c r="V376" s="101"/>
    </row>
    <row r="377">
      <c r="A377" s="45"/>
      <c r="B377" s="14"/>
      <c r="C377" s="14"/>
      <c r="D377" s="14"/>
      <c r="E377" s="14"/>
      <c r="F377" s="14"/>
      <c r="G377" s="45"/>
      <c r="H377" s="14"/>
      <c r="I377" s="14"/>
      <c r="J377" s="14"/>
      <c r="K377" s="14"/>
      <c r="L377" s="14"/>
      <c r="M377" s="14"/>
      <c r="N377" s="14"/>
      <c r="O377" s="14"/>
      <c r="P377" s="14"/>
      <c r="Q377" s="14"/>
      <c r="R377" s="14"/>
      <c r="S377" s="14"/>
      <c r="T377" s="14"/>
      <c r="U377" s="14"/>
      <c r="V377" s="101"/>
    </row>
    <row r="378">
      <c r="A378" s="45"/>
      <c r="B378" s="14"/>
      <c r="C378" s="14"/>
      <c r="D378" s="14"/>
      <c r="E378" s="14"/>
      <c r="F378" s="14"/>
      <c r="G378" s="45"/>
      <c r="H378" s="14"/>
      <c r="I378" s="14"/>
      <c r="J378" s="14"/>
      <c r="K378" s="14"/>
      <c r="L378" s="14"/>
      <c r="M378" s="14"/>
      <c r="N378" s="14"/>
      <c r="O378" s="14"/>
      <c r="P378" s="14"/>
      <c r="Q378" s="14"/>
      <c r="R378" s="14"/>
      <c r="S378" s="14"/>
      <c r="T378" s="14"/>
      <c r="U378" s="14"/>
      <c r="V378" s="101"/>
    </row>
    <row r="379">
      <c r="A379" s="45"/>
      <c r="B379" s="14"/>
      <c r="C379" s="14"/>
      <c r="D379" s="14"/>
      <c r="E379" s="14"/>
      <c r="F379" s="14"/>
      <c r="G379" s="45"/>
      <c r="H379" s="14"/>
      <c r="I379" s="14"/>
      <c r="J379" s="14"/>
      <c r="K379" s="14"/>
      <c r="L379" s="14"/>
      <c r="M379" s="14"/>
      <c r="N379" s="14"/>
      <c r="O379" s="14"/>
      <c r="P379" s="14"/>
      <c r="Q379" s="14"/>
      <c r="R379" s="14"/>
      <c r="S379" s="14"/>
      <c r="T379" s="14"/>
      <c r="U379" s="14"/>
      <c r="V379" s="101"/>
    </row>
    <row r="380">
      <c r="A380" s="45"/>
      <c r="B380" s="14"/>
      <c r="C380" s="14"/>
      <c r="D380" s="14"/>
      <c r="E380" s="14"/>
      <c r="F380" s="14"/>
      <c r="G380" s="45"/>
      <c r="H380" s="14"/>
      <c r="I380" s="14"/>
      <c r="J380" s="14"/>
      <c r="K380" s="14"/>
      <c r="L380" s="14"/>
      <c r="M380" s="14"/>
      <c r="N380" s="14"/>
      <c r="O380" s="14"/>
      <c r="P380" s="14"/>
      <c r="Q380" s="14"/>
      <c r="R380" s="14"/>
      <c r="S380" s="14"/>
      <c r="T380" s="14"/>
      <c r="U380" s="14"/>
      <c r="V380" s="101"/>
    </row>
    <row r="381">
      <c r="A381" s="45"/>
      <c r="B381" s="14"/>
      <c r="C381" s="14"/>
      <c r="D381" s="14"/>
      <c r="E381" s="14"/>
      <c r="F381" s="14"/>
      <c r="G381" s="45"/>
      <c r="H381" s="14"/>
      <c r="I381" s="14"/>
      <c r="J381" s="14"/>
      <c r="K381" s="14"/>
      <c r="L381" s="14"/>
      <c r="M381" s="14"/>
      <c r="N381" s="14"/>
      <c r="O381" s="14"/>
      <c r="P381" s="14"/>
      <c r="Q381" s="14"/>
      <c r="R381" s="14"/>
      <c r="S381" s="14"/>
      <c r="T381" s="14"/>
      <c r="U381" s="14"/>
      <c r="V381" s="101"/>
    </row>
    <row r="382">
      <c r="A382" s="45"/>
      <c r="B382" s="14"/>
      <c r="C382" s="14"/>
      <c r="D382" s="14"/>
      <c r="E382" s="14"/>
      <c r="F382" s="14"/>
      <c r="G382" s="45"/>
      <c r="H382" s="14"/>
      <c r="I382" s="14"/>
      <c r="J382" s="14"/>
      <c r="K382" s="14"/>
      <c r="L382" s="14"/>
      <c r="M382" s="14"/>
      <c r="N382" s="14"/>
      <c r="O382" s="14"/>
      <c r="P382" s="14"/>
      <c r="Q382" s="14"/>
      <c r="R382" s="14"/>
      <c r="S382" s="14"/>
      <c r="T382" s="14"/>
      <c r="U382" s="14"/>
      <c r="V382" s="101"/>
    </row>
    <row r="383">
      <c r="A383" s="45"/>
      <c r="B383" s="14"/>
      <c r="C383" s="14"/>
      <c r="D383" s="14"/>
      <c r="E383" s="14"/>
      <c r="F383" s="14"/>
      <c r="G383" s="45"/>
      <c r="H383" s="14"/>
      <c r="I383" s="14"/>
      <c r="J383" s="14"/>
      <c r="K383" s="14"/>
      <c r="L383" s="14"/>
      <c r="M383" s="14"/>
      <c r="N383" s="14"/>
      <c r="O383" s="14"/>
      <c r="P383" s="14"/>
      <c r="Q383" s="14"/>
      <c r="R383" s="14"/>
      <c r="S383" s="14"/>
      <c r="T383" s="14"/>
      <c r="U383" s="14"/>
      <c r="V383" s="101"/>
    </row>
    <row r="384">
      <c r="A384" s="45"/>
      <c r="B384" s="14"/>
      <c r="C384" s="14"/>
      <c r="D384" s="14"/>
      <c r="E384" s="14"/>
      <c r="F384" s="14"/>
      <c r="G384" s="45"/>
      <c r="H384" s="14"/>
      <c r="I384" s="14"/>
      <c r="J384" s="14"/>
      <c r="K384" s="14"/>
      <c r="L384" s="14"/>
      <c r="M384" s="14"/>
      <c r="N384" s="14"/>
      <c r="O384" s="14"/>
      <c r="P384" s="14"/>
      <c r="Q384" s="14"/>
      <c r="R384" s="14"/>
      <c r="S384" s="14"/>
      <c r="T384" s="14"/>
      <c r="U384" s="14"/>
      <c r="V384" s="101"/>
    </row>
    <row r="385">
      <c r="A385" s="45"/>
      <c r="B385" s="14"/>
      <c r="C385" s="14"/>
      <c r="D385" s="14"/>
      <c r="E385" s="14"/>
      <c r="F385" s="14"/>
      <c r="G385" s="45"/>
      <c r="H385" s="14"/>
      <c r="I385" s="14"/>
      <c r="J385" s="14"/>
      <c r="K385" s="14"/>
      <c r="L385" s="14"/>
      <c r="M385" s="14"/>
      <c r="N385" s="14"/>
      <c r="O385" s="14"/>
      <c r="P385" s="14"/>
      <c r="Q385" s="14"/>
      <c r="R385" s="14"/>
      <c r="S385" s="14"/>
      <c r="T385" s="14"/>
      <c r="U385" s="14"/>
      <c r="V385" s="101"/>
    </row>
    <row r="386">
      <c r="A386" s="45"/>
      <c r="B386" s="14"/>
      <c r="C386" s="14"/>
      <c r="D386" s="14"/>
      <c r="E386" s="14"/>
      <c r="F386" s="14"/>
      <c r="G386" s="45"/>
      <c r="H386" s="14"/>
      <c r="I386" s="14"/>
      <c r="J386" s="14"/>
      <c r="K386" s="14"/>
      <c r="L386" s="14"/>
      <c r="M386" s="14"/>
      <c r="N386" s="14"/>
      <c r="O386" s="14"/>
      <c r="P386" s="14"/>
      <c r="Q386" s="14"/>
      <c r="R386" s="14"/>
      <c r="S386" s="14"/>
      <c r="T386" s="14"/>
      <c r="U386" s="14"/>
      <c r="V386" s="101"/>
    </row>
    <row r="387">
      <c r="A387" s="45"/>
      <c r="B387" s="14"/>
      <c r="C387" s="14"/>
      <c r="D387" s="14"/>
      <c r="E387" s="14"/>
      <c r="F387" s="14"/>
      <c r="G387" s="45"/>
      <c r="H387" s="14"/>
      <c r="I387" s="14"/>
      <c r="J387" s="14"/>
      <c r="K387" s="14"/>
      <c r="L387" s="14"/>
      <c r="M387" s="14"/>
      <c r="N387" s="14"/>
      <c r="O387" s="14"/>
      <c r="P387" s="14"/>
      <c r="Q387" s="14"/>
      <c r="R387" s="14"/>
      <c r="S387" s="14"/>
      <c r="T387" s="14"/>
      <c r="U387" s="14"/>
      <c r="V387" s="101"/>
    </row>
    <row r="388">
      <c r="A388" s="45"/>
      <c r="B388" s="14"/>
      <c r="C388" s="14"/>
      <c r="D388" s="14"/>
      <c r="E388" s="14"/>
      <c r="F388" s="14"/>
      <c r="G388" s="45"/>
      <c r="H388" s="14"/>
      <c r="I388" s="14"/>
      <c r="J388" s="14"/>
      <c r="K388" s="14"/>
      <c r="L388" s="14"/>
      <c r="M388" s="14"/>
      <c r="N388" s="14"/>
      <c r="O388" s="14"/>
      <c r="P388" s="14"/>
      <c r="Q388" s="14"/>
      <c r="R388" s="14"/>
      <c r="S388" s="14"/>
      <c r="T388" s="14"/>
      <c r="U388" s="14"/>
      <c r="V388" s="101"/>
    </row>
    <row r="389">
      <c r="A389" s="45"/>
      <c r="B389" s="14"/>
      <c r="C389" s="14"/>
      <c r="D389" s="14"/>
      <c r="E389" s="14"/>
      <c r="F389" s="14"/>
      <c r="G389" s="45"/>
      <c r="H389" s="14"/>
      <c r="I389" s="14"/>
      <c r="J389" s="14"/>
      <c r="K389" s="14"/>
      <c r="L389" s="14"/>
      <c r="M389" s="14"/>
      <c r="N389" s="14"/>
      <c r="O389" s="14"/>
      <c r="P389" s="14"/>
      <c r="Q389" s="14"/>
      <c r="R389" s="14"/>
      <c r="S389" s="14"/>
      <c r="T389" s="14"/>
      <c r="U389" s="14"/>
      <c r="V389" s="101"/>
    </row>
    <row r="390">
      <c r="A390" s="45"/>
      <c r="B390" s="14"/>
      <c r="C390" s="14"/>
      <c r="D390" s="14"/>
      <c r="E390" s="14"/>
      <c r="F390" s="14"/>
      <c r="G390" s="45"/>
      <c r="H390" s="14"/>
      <c r="I390" s="14"/>
      <c r="J390" s="14"/>
      <c r="K390" s="14"/>
      <c r="L390" s="14"/>
      <c r="M390" s="14"/>
      <c r="N390" s="14"/>
      <c r="O390" s="14"/>
      <c r="P390" s="14"/>
      <c r="Q390" s="14"/>
      <c r="R390" s="14"/>
      <c r="S390" s="14"/>
      <c r="T390" s="14"/>
      <c r="U390" s="14"/>
      <c r="V390" s="101"/>
    </row>
    <row r="391">
      <c r="A391" s="45"/>
      <c r="B391" s="14"/>
      <c r="C391" s="14"/>
      <c r="D391" s="14"/>
      <c r="E391" s="14"/>
      <c r="F391" s="14"/>
      <c r="G391" s="45"/>
      <c r="H391" s="14"/>
      <c r="I391" s="14"/>
      <c r="J391" s="14"/>
      <c r="K391" s="14"/>
      <c r="L391" s="14"/>
      <c r="M391" s="14"/>
      <c r="N391" s="14"/>
      <c r="O391" s="14"/>
      <c r="P391" s="14"/>
      <c r="Q391" s="14"/>
      <c r="R391" s="14"/>
      <c r="S391" s="14"/>
      <c r="T391" s="14"/>
      <c r="U391" s="14"/>
      <c r="V391" s="101"/>
    </row>
    <row r="392">
      <c r="A392" s="45"/>
      <c r="B392" s="14"/>
      <c r="C392" s="14"/>
      <c r="D392" s="14"/>
      <c r="E392" s="14"/>
      <c r="F392" s="14"/>
      <c r="G392" s="45"/>
      <c r="H392" s="14"/>
      <c r="I392" s="14"/>
      <c r="J392" s="14"/>
      <c r="K392" s="14"/>
      <c r="L392" s="14"/>
      <c r="M392" s="14"/>
      <c r="N392" s="14"/>
      <c r="O392" s="14"/>
      <c r="P392" s="14"/>
      <c r="Q392" s="14"/>
      <c r="R392" s="14"/>
      <c r="S392" s="14"/>
      <c r="T392" s="14"/>
      <c r="U392" s="14"/>
      <c r="V392" s="101"/>
    </row>
    <row r="393">
      <c r="A393" s="45"/>
      <c r="B393" s="14"/>
      <c r="C393" s="14"/>
      <c r="D393" s="14"/>
      <c r="E393" s="14"/>
      <c r="F393" s="14"/>
      <c r="G393" s="45"/>
      <c r="H393" s="14"/>
      <c r="I393" s="14"/>
      <c r="J393" s="14"/>
      <c r="K393" s="14"/>
      <c r="L393" s="14"/>
      <c r="M393" s="14"/>
      <c r="N393" s="14"/>
      <c r="O393" s="14"/>
      <c r="P393" s="14"/>
      <c r="Q393" s="14"/>
      <c r="R393" s="14"/>
      <c r="S393" s="14"/>
      <c r="T393" s="14"/>
      <c r="U393" s="14"/>
      <c r="V393" s="101"/>
    </row>
    <row r="394">
      <c r="A394" s="45"/>
      <c r="B394" s="14"/>
      <c r="C394" s="14"/>
      <c r="D394" s="14"/>
      <c r="E394" s="14"/>
      <c r="F394" s="14"/>
      <c r="G394" s="45"/>
      <c r="H394" s="14"/>
      <c r="I394" s="14"/>
      <c r="J394" s="14"/>
      <c r="K394" s="14"/>
      <c r="L394" s="14"/>
      <c r="M394" s="14"/>
      <c r="N394" s="14"/>
      <c r="O394" s="14"/>
      <c r="P394" s="14"/>
      <c r="Q394" s="14"/>
      <c r="R394" s="14"/>
      <c r="S394" s="14"/>
      <c r="T394" s="14"/>
      <c r="U394" s="14"/>
      <c r="V394" s="101"/>
    </row>
    <row r="395">
      <c r="A395" s="45"/>
      <c r="B395" s="14"/>
      <c r="C395" s="14"/>
      <c r="D395" s="14"/>
      <c r="E395" s="14"/>
      <c r="F395" s="14"/>
      <c r="G395" s="45"/>
      <c r="H395" s="14"/>
      <c r="I395" s="14"/>
      <c r="J395" s="14"/>
      <c r="K395" s="14"/>
      <c r="L395" s="14"/>
      <c r="M395" s="14"/>
      <c r="N395" s="14"/>
      <c r="O395" s="14"/>
      <c r="P395" s="14"/>
      <c r="Q395" s="14"/>
      <c r="R395" s="14"/>
      <c r="S395" s="14"/>
      <c r="T395" s="14"/>
      <c r="U395" s="14"/>
      <c r="V395" s="101"/>
    </row>
    <row r="396">
      <c r="A396" s="45"/>
      <c r="B396" s="14"/>
      <c r="C396" s="14"/>
      <c r="D396" s="14"/>
      <c r="E396" s="14"/>
      <c r="F396" s="14"/>
      <c r="G396" s="45"/>
      <c r="H396" s="14"/>
      <c r="I396" s="14"/>
      <c r="J396" s="14"/>
      <c r="K396" s="14"/>
      <c r="L396" s="14"/>
      <c r="M396" s="14"/>
      <c r="N396" s="14"/>
      <c r="O396" s="14"/>
      <c r="P396" s="14"/>
      <c r="Q396" s="14"/>
      <c r="R396" s="14"/>
      <c r="S396" s="14"/>
      <c r="T396" s="14"/>
      <c r="U396" s="14"/>
      <c r="V396" s="101"/>
    </row>
    <row r="397">
      <c r="A397" s="45"/>
      <c r="B397" s="14"/>
      <c r="C397" s="14"/>
      <c r="D397" s="14"/>
      <c r="E397" s="14"/>
      <c r="F397" s="14"/>
      <c r="G397" s="45"/>
      <c r="H397" s="14"/>
      <c r="I397" s="14"/>
      <c r="J397" s="14"/>
      <c r="K397" s="14"/>
      <c r="L397" s="14"/>
      <c r="M397" s="14"/>
      <c r="N397" s="14"/>
      <c r="O397" s="14"/>
      <c r="P397" s="14"/>
      <c r="Q397" s="14"/>
      <c r="R397" s="14"/>
      <c r="S397" s="14"/>
      <c r="T397" s="14"/>
      <c r="U397" s="14"/>
      <c r="V397" s="101"/>
    </row>
    <row r="398">
      <c r="A398" s="45"/>
      <c r="B398" s="14"/>
      <c r="C398" s="14"/>
      <c r="D398" s="14"/>
      <c r="E398" s="14"/>
      <c r="F398" s="14"/>
      <c r="G398" s="45"/>
      <c r="H398" s="14"/>
      <c r="I398" s="14"/>
      <c r="J398" s="14"/>
      <c r="K398" s="14"/>
      <c r="L398" s="14"/>
      <c r="M398" s="14"/>
      <c r="N398" s="14"/>
      <c r="O398" s="14"/>
      <c r="P398" s="14"/>
      <c r="Q398" s="14"/>
      <c r="R398" s="14"/>
      <c r="S398" s="14"/>
      <c r="T398" s="14"/>
      <c r="U398" s="14"/>
      <c r="V398" s="101"/>
    </row>
    <row r="399">
      <c r="A399" s="45"/>
      <c r="B399" s="14"/>
      <c r="C399" s="14"/>
      <c r="D399" s="14"/>
      <c r="E399" s="14"/>
      <c r="F399" s="14"/>
      <c r="G399" s="45"/>
      <c r="H399" s="14"/>
      <c r="I399" s="14"/>
      <c r="J399" s="14"/>
      <c r="K399" s="14"/>
      <c r="L399" s="14"/>
      <c r="M399" s="14"/>
      <c r="N399" s="14"/>
      <c r="O399" s="14"/>
      <c r="P399" s="14"/>
      <c r="Q399" s="14"/>
      <c r="R399" s="14"/>
      <c r="S399" s="14"/>
      <c r="T399" s="14"/>
      <c r="U399" s="14"/>
      <c r="V399" s="101"/>
    </row>
    <row r="400">
      <c r="A400" s="45"/>
      <c r="B400" s="14"/>
      <c r="C400" s="14"/>
      <c r="D400" s="14"/>
      <c r="E400" s="14"/>
      <c r="F400" s="14"/>
      <c r="G400" s="45"/>
      <c r="H400" s="14"/>
      <c r="I400" s="14"/>
      <c r="J400" s="14"/>
      <c r="K400" s="14"/>
      <c r="L400" s="14"/>
      <c r="M400" s="14"/>
      <c r="N400" s="14"/>
      <c r="O400" s="14"/>
      <c r="P400" s="14"/>
      <c r="Q400" s="14"/>
      <c r="R400" s="14"/>
      <c r="S400" s="14"/>
      <c r="T400" s="14"/>
      <c r="U400" s="14"/>
      <c r="V400" s="101"/>
    </row>
    <row r="401">
      <c r="A401" s="45"/>
      <c r="B401" s="14"/>
      <c r="C401" s="14"/>
      <c r="D401" s="14"/>
      <c r="E401" s="14"/>
      <c r="F401" s="14"/>
      <c r="G401" s="45"/>
      <c r="H401" s="14"/>
      <c r="I401" s="14"/>
      <c r="J401" s="14"/>
      <c r="K401" s="14"/>
      <c r="L401" s="14"/>
      <c r="M401" s="14"/>
      <c r="N401" s="14"/>
      <c r="O401" s="14"/>
      <c r="P401" s="14"/>
      <c r="Q401" s="14"/>
      <c r="R401" s="14"/>
      <c r="S401" s="14"/>
      <c r="T401" s="14"/>
      <c r="U401" s="14"/>
      <c r="V401" s="101"/>
    </row>
    <row r="402">
      <c r="A402" s="45"/>
      <c r="B402" s="14"/>
      <c r="C402" s="14"/>
      <c r="D402" s="14"/>
      <c r="E402" s="14"/>
      <c r="F402" s="14"/>
      <c r="G402" s="45"/>
      <c r="H402" s="14"/>
      <c r="I402" s="14"/>
      <c r="J402" s="14"/>
      <c r="K402" s="14"/>
      <c r="L402" s="14"/>
      <c r="M402" s="14"/>
      <c r="N402" s="14"/>
      <c r="O402" s="14"/>
      <c r="P402" s="14"/>
      <c r="Q402" s="14"/>
      <c r="R402" s="14"/>
      <c r="S402" s="14"/>
      <c r="T402" s="14"/>
      <c r="U402" s="14"/>
      <c r="V402" s="101"/>
    </row>
    <row r="403">
      <c r="A403" s="45"/>
      <c r="B403" s="14"/>
      <c r="C403" s="14"/>
      <c r="D403" s="14"/>
      <c r="E403" s="14"/>
      <c r="F403" s="14"/>
      <c r="G403" s="45"/>
      <c r="H403" s="14"/>
      <c r="I403" s="14"/>
      <c r="J403" s="14"/>
      <c r="K403" s="14"/>
      <c r="L403" s="14"/>
      <c r="M403" s="14"/>
      <c r="N403" s="14"/>
      <c r="O403" s="14"/>
      <c r="P403" s="14"/>
      <c r="Q403" s="14"/>
      <c r="R403" s="14"/>
      <c r="S403" s="14"/>
      <c r="T403" s="14"/>
      <c r="U403" s="14"/>
      <c r="V403" s="101"/>
    </row>
    <row r="404">
      <c r="A404" s="45"/>
      <c r="B404" s="14"/>
      <c r="C404" s="14"/>
      <c r="D404" s="14"/>
      <c r="E404" s="14"/>
      <c r="F404" s="14"/>
      <c r="G404" s="45"/>
      <c r="H404" s="14"/>
      <c r="I404" s="14"/>
      <c r="J404" s="14"/>
      <c r="K404" s="14"/>
      <c r="L404" s="14"/>
      <c r="M404" s="14"/>
      <c r="N404" s="14"/>
      <c r="O404" s="14"/>
      <c r="P404" s="14"/>
      <c r="Q404" s="14"/>
      <c r="R404" s="14"/>
      <c r="S404" s="14"/>
      <c r="T404" s="14"/>
      <c r="U404" s="14"/>
      <c r="V404" s="101"/>
    </row>
    <row r="405">
      <c r="A405" s="45"/>
      <c r="B405" s="14"/>
      <c r="C405" s="14"/>
      <c r="D405" s="14"/>
      <c r="E405" s="14"/>
      <c r="F405" s="14"/>
      <c r="G405" s="45"/>
      <c r="H405" s="14"/>
      <c r="I405" s="14"/>
      <c r="J405" s="14"/>
      <c r="K405" s="14"/>
      <c r="L405" s="14"/>
      <c r="M405" s="14"/>
      <c r="N405" s="14"/>
      <c r="O405" s="14"/>
      <c r="P405" s="14"/>
      <c r="Q405" s="14"/>
      <c r="R405" s="14"/>
      <c r="S405" s="14"/>
      <c r="T405" s="14"/>
      <c r="U405" s="14"/>
      <c r="V405" s="101"/>
    </row>
    <row r="406">
      <c r="A406" s="45"/>
      <c r="B406" s="14"/>
      <c r="C406" s="14"/>
      <c r="D406" s="14"/>
      <c r="E406" s="14"/>
      <c r="F406" s="14"/>
      <c r="G406" s="45"/>
      <c r="H406" s="14"/>
      <c r="I406" s="14"/>
      <c r="J406" s="14"/>
      <c r="K406" s="14"/>
      <c r="L406" s="14"/>
      <c r="M406" s="14"/>
      <c r="N406" s="14"/>
      <c r="O406" s="14"/>
      <c r="P406" s="14"/>
      <c r="Q406" s="14"/>
      <c r="R406" s="14"/>
      <c r="S406" s="14"/>
      <c r="T406" s="14"/>
      <c r="U406" s="14"/>
      <c r="V406" s="101"/>
    </row>
    <row r="407">
      <c r="A407" s="45"/>
      <c r="B407" s="14"/>
      <c r="C407" s="14"/>
      <c r="D407" s="14"/>
      <c r="E407" s="14"/>
      <c r="F407" s="14"/>
      <c r="G407" s="45"/>
      <c r="H407" s="14"/>
      <c r="I407" s="14"/>
      <c r="J407" s="14"/>
      <c r="K407" s="14"/>
      <c r="L407" s="14"/>
      <c r="M407" s="14"/>
      <c r="N407" s="14"/>
      <c r="O407" s="14"/>
      <c r="P407" s="14"/>
      <c r="Q407" s="14"/>
      <c r="R407" s="14"/>
      <c r="S407" s="14"/>
      <c r="T407" s="14"/>
      <c r="U407" s="14"/>
      <c r="V407" s="101"/>
    </row>
    <row r="408">
      <c r="A408" s="45"/>
      <c r="B408" s="14"/>
      <c r="C408" s="14"/>
      <c r="D408" s="14"/>
      <c r="E408" s="14"/>
      <c r="F408" s="14"/>
      <c r="G408" s="45"/>
      <c r="H408" s="14"/>
      <c r="I408" s="14"/>
      <c r="J408" s="14"/>
      <c r="K408" s="14"/>
      <c r="L408" s="14"/>
      <c r="M408" s="14"/>
      <c r="N408" s="14"/>
      <c r="O408" s="14"/>
      <c r="P408" s="14"/>
      <c r="Q408" s="14"/>
      <c r="R408" s="14"/>
      <c r="S408" s="14"/>
      <c r="T408" s="14"/>
      <c r="U408" s="14"/>
      <c r="V408" s="101"/>
    </row>
    <row r="409">
      <c r="A409" s="45"/>
      <c r="B409" s="14"/>
      <c r="C409" s="14"/>
      <c r="D409" s="14"/>
      <c r="E409" s="14"/>
      <c r="F409" s="14"/>
      <c r="G409" s="45"/>
      <c r="H409" s="14"/>
      <c r="I409" s="14"/>
      <c r="J409" s="14"/>
      <c r="K409" s="14"/>
      <c r="L409" s="14"/>
      <c r="M409" s="14"/>
      <c r="N409" s="14"/>
      <c r="O409" s="14"/>
      <c r="P409" s="14"/>
      <c r="Q409" s="14"/>
      <c r="R409" s="14"/>
      <c r="S409" s="14"/>
      <c r="T409" s="14"/>
      <c r="U409" s="14"/>
      <c r="V409" s="101"/>
    </row>
    <row r="410">
      <c r="A410" s="45"/>
      <c r="B410" s="14"/>
      <c r="C410" s="14"/>
      <c r="D410" s="14"/>
      <c r="E410" s="14"/>
      <c r="F410" s="14"/>
      <c r="G410" s="45"/>
      <c r="H410" s="14"/>
      <c r="I410" s="14"/>
      <c r="J410" s="14"/>
      <c r="K410" s="14"/>
      <c r="L410" s="14"/>
      <c r="M410" s="14"/>
      <c r="N410" s="14"/>
      <c r="O410" s="14"/>
      <c r="P410" s="14"/>
      <c r="Q410" s="14"/>
      <c r="R410" s="14"/>
      <c r="S410" s="14"/>
      <c r="T410" s="14"/>
      <c r="U410" s="14"/>
      <c r="V410" s="101"/>
    </row>
    <row r="411">
      <c r="A411" s="45"/>
      <c r="B411" s="14"/>
      <c r="C411" s="14"/>
      <c r="D411" s="14"/>
      <c r="E411" s="14"/>
      <c r="F411" s="14"/>
      <c r="G411" s="45"/>
      <c r="H411" s="14"/>
      <c r="I411" s="14"/>
      <c r="J411" s="14"/>
      <c r="K411" s="14"/>
      <c r="L411" s="14"/>
      <c r="M411" s="14"/>
      <c r="N411" s="14"/>
      <c r="O411" s="14"/>
      <c r="P411" s="14"/>
      <c r="Q411" s="14"/>
      <c r="R411" s="14"/>
      <c r="S411" s="14"/>
      <c r="T411" s="14"/>
      <c r="U411" s="14"/>
      <c r="V411" s="101"/>
    </row>
    <row r="412">
      <c r="A412" s="45"/>
      <c r="B412" s="14"/>
      <c r="C412" s="14"/>
      <c r="D412" s="14"/>
      <c r="E412" s="14"/>
      <c r="F412" s="14"/>
      <c r="G412" s="45"/>
      <c r="H412" s="14"/>
      <c r="I412" s="14"/>
      <c r="J412" s="14"/>
      <c r="K412" s="14"/>
      <c r="L412" s="14"/>
      <c r="M412" s="14"/>
      <c r="N412" s="14"/>
      <c r="O412" s="14"/>
      <c r="P412" s="14"/>
      <c r="Q412" s="14"/>
      <c r="R412" s="14"/>
      <c r="S412" s="14"/>
      <c r="T412" s="14"/>
      <c r="U412" s="14"/>
      <c r="V412" s="101"/>
    </row>
    <row r="413">
      <c r="A413" s="45"/>
      <c r="B413" s="14"/>
      <c r="C413" s="14"/>
      <c r="D413" s="14"/>
      <c r="E413" s="14"/>
      <c r="F413" s="14"/>
      <c r="G413" s="45"/>
      <c r="H413" s="14"/>
      <c r="I413" s="14"/>
      <c r="J413" s="14"/>
      <c r="K413" s="14"/>
      <c r="L413" s="14"/>
      <c r="M413" s="14"/>
      <c r="N413" s="14"/>
      <c r="O413" s="14"/>
      <c r="P413" s="14"/>
      <c r="Q413" s="14"/>
      <c r="R413" s="14"/>
      <c r="S413" s="14"/>
      <c r="T413" s="14"/>
      <c r="U413" s="14"/>
      <c r="V413" s="101"/>
    </row>
    <row r="414">
      <c r="A414" s="45"/>
      <c r="B414" s="14"/>
      <c r="C414" s="14"/>
      <c r="D414" s="14"/>
      <c r="E414" s="14"/>
      <c r="F414" s="14"/>
      <c r="G414" s="45"/>
      <c r="H414" s="14"/>
      <c r="I414" s="14"/>
      <c r="J414" s="14"/>
      <c r="K414" s="14"/>
      <c r="L414" s="14"/>
      <c r="M414" s="14"/>
      <c r="N414" s="14"/>
      <c r="O414" s="14"/>
      <c r="P414" s="14"/>
      <c r="Q414" s="14"/>
      <c r="R414" s="14"/>
      <c r="S414" s="14"/>
      <c r="T414" s="14"/>
      <c r="U414" s="14"/>
      <c r="V414" s="101"/>
    </row>
    <row r="415">
      <c r="A415" s="45"/>
      <c r="B415" s="14"/>
      <c r="C415" s="14"/>
      <c r="D415" s="14"/>
      <c r="E415" s="14"/>
      <c r="F415" s="14"/>
      <c r="G415" s="45"/>
      <c r="H415" s="14"/>
      <c r="I415" s="14"/>
      <c r="J415" s="14"/>
      <c r="K415" s="14"/>
      <c r="L415" s="14"/>
      <c r="M415" s="14"/>
      <c r="N415" s="14"/>
      <c r="O415" s="14"/>
      <c r="P415" s="14"/>
      <c r="Q415" s="14"/>
      <c r="R415" s="14"/>
      <c r="S415" s="14"/>
      <c r="T415" s="14"/>
      <c r="U415" s="14"/>
      <c r="V415" s="101"/>
    </row>
    <row r="416">
      <c r="A416" s="45"/>
      <c r="B416" s="14"/>
      <c r="C416" s="14"/>
      <c r="D416" s="14"/>
      <c r="E416" s="14"/>
      <c r="F416" s="14"/>
      <c r="G416" s="45"/>
      <c r="H416" s="14"/>
      <c r="I416" s="14"/>
      <c r="J416" s="14"/>
      <c r="K416" s="14"/>
      <c r="L416" s="14"/>
      <c r="M416" s="14"/>
      <c r="N416" s="14"/>
      <c r="O416" s="14"/>
      <c r="P416" s="14"/>
      <c r="Q416" s="14"/>
      <c r="R416" s="14"/>
      <c r="S416" s="14"/>
      <c r="T416" s="14"/>
      <c r="U416" s="14"/>
      <c r="V416" s="101"/>
    </row>
    <row r="417">
      <c r="A417" s="45"/>
      <c r="B417" s="14"/>
      <c r="C417" s="14"/>
      <c r="D417" s="14"/>
      <c r="E417" s="14"/>
      <c r="F417" s="14"/>
      <c r="G417" s="45"/>
      <c r="H417" s="14"/>
      <c r="I417" s="14"/>
      <c r="J417" s="14"/>
      <c r="K417" s="14"/>
      <c r="L417" s="14"/>
      <c r="M417" s="14"/>
      <c r="N417" s="14"/>
      <c r="O417" s="14"/>
      <c r="P417" s="14"/>
      <c r="Q417" s="14"/>
      <c r="R417" s="14"/>
      <c r="S417" s="14"/>
      <c r="T417" s="14"/>
      <c r="U417" s="14"/>
      <c r="V417" s="101"/>
    </row>
    <row r="418">
      <c r="A418" s="45"/>
      <c r="B418" s="14"/>
      <c r="C418" s="14"/>
      <c r="D418" s="14"/>
      <c r="E418" s="14"/>
      <c r="F418" s="14"/>
      <c r="G418" s="45"/>
      <c r="H418" s="14"/>
      <c r="I418" s="14"/>
      <c r="J418" s="14"/>
      <c r="K418" s="14"/>
      <c r="L418" s="14"/>
      <c r="M418" s="14"/>
      <c r="N418" s="14"/>
      <c r="O418" s="14"/>
      <c r="P418" s="14"/>
      <c r="Q418" s="14"/>
      <c r="R418" s="14"/>
      <c r="S418" s="14"/>
      <c r="T418" s="14"/>
      <c r="U418" s="14"/>
      <c r="V418" s="101"/>
    </row>
    <row r="419">
      <c r="A419" s="45"/>
      <c r="B419" s="14"/>
      <c r="C419" s="14"/>
      <c r="D419" s="14"/>
      <c r="E419" s="14"/>
      <c r="F419" s="14"/>
      <c r="G419" s="45"/>
      <c r="H419" s="14"/>
      <c r="I419" s="14"/>
      <c r="J419" s="14"/>
      <c r="K419" s="14"/>
      <c r="L419" s="14"/>
      <c r="M419" s="14"/>
      <c r="N419" s="14"/>
      <c r="O419" s="14"/>
      <c r="P419" s="14"/>
      <c r="Q419" s="14"/>
      <c r="R419" s="14"/>
      <c r="S419" s="14"/>
      <c r="T419" s="14"/>
      <c r="U419" s="14"/>
      <c r="V419" s="101"/>
    </row>
    <row r="420">
      <c r="A420" s="45"/>
      <c r="B420" s="14"/>
      <c r="C420" s="14"/>
      <c r="D420" s="14"/>
      <c r="E420" s="14"/>
      <c r="F420" s="14"/>
      <c r="G420" s="45"/>
      <c r="H420" s="14"/>
      <c r="I420" s="14"/>
      <c r="J420" s="14"/>
      <c r="K420" s="14"/>
      <c r="L420" s="14"/>
      <c r="M420" s="14"/>
      <c r="N420" s="14"/>
      <c r="O420" s="14"/>
      <c r="P420" s="14"/>
      <c r="Q420" s="14"/>
      <c r="R420" s="14"/>
      <c r="S420" s="14"/>
      <c r="T420" s="14"/>
      <c r="U420" s="14"/>
      <c r="V420" s="101"/>
    </row>
    <row r="421">
      <c r="A421" s="45"/>
      <c r="B421" s="14"/>
      <c r="C421" s="14"/>
      <c r="D421" s="14"/>
      <c r="E421" s="14"/>
      <c r="F421" s="14"/>
      <c r="G421" s="45"/>
      <c r="H421" s="14"/>
      <c r="I421" s="14"/>
      <c r="J421" s="14"/>
      <c r="K421" s="14"/>
      <c r="L421" s="14"/>
      <c r="M421" s="14"/>
      <c r="N421" s="14"/>
      <c r="O421" s="14"/>
      <c r="P421" s="14"/>
      <c r="Q421" s="14"/>
      <c r="R421" s="14"/>
      <c r="S421" s="14"/>
      <c r="T421" s="14"/>
      <c r="U421" s="14"/>
      <c r="V421" s="101"/>
    </row>
    <row r="422">
      <c r="A422" s="45"/>
      <c r="B422" s="14"/>
      <c r="C422" s="14"/>
      <c r="D422" s="14"/>
      <c r="E422" s="14"/>
      <c r="F422" s="14"/>
      <c r="G422" s="45"/>
      <c r="H422" s="14"/>
      <c r="I422" s="14"/>
      <c r="J422" s="14"/>
      <c r="K422" s="14"/>
      <c r="L422" s="14"/>
      <c r="M422" s="14"/>
      <c r="N422" s="14"/>
      <c r="O422" s="14"/>
      <c r="P422" s="14"/>
      <c r="Q422" s="14"/>
      <c r="R422" s="14"/>
      <c r="S422" s="14"/>
      <c r="T422" s="14"/>
      <c r="U422" s="14"/>
      <c r="V422" s="101"/>
    </row>
    <row r="423">
      <c r="A423" s="45"/>
      <c r="B423" s="14"/>
      <c r="C423" s="14"/>
      <c r="D423" s="14"/>
      <c r="E423" s="14"/>
      <c r="F423" s="14"/>
      <c r="G423" s="45"/>
      <c r="H423" s="14"/>
      <c r="I423" s="14"/>
      <c r="J423" s="14"/>
      <c r="K423" s="14"/>
      <c r="L423" s="14"/>
      <c r="M423" s="14"/>
      <c r="N423" s="14"/>
      <c r="O423" s="14"/>
      <c r="P423" s="14"/>
      <c r="Q423" s="14"/>
      <c r="R423" s="14"/>
      <c r="S423" s="14"/>
      <c r="T423" s="14"/>
      <c r="U423" s="14"/>
      <c r="V423" s="101"/>
    </row>
    <row r="424">
      <c r="A424" s="45"/>
      <c r="B424" s="14"/>
      <c r="C424" s="14"/>
      <c r="D424" s="14"/>
      <c r="E424" s="14"/>
      <c r="F424" s="14"/>
      <c r="G424" s="45"/>
      <c r="H424" s="14"/>
      <c r="I424" s="14"/>
      <c r="J424" s="14"/>
      <c r="K424" s="14"/>
      <c r="L424" s="14"/>
      <c r="M424" s="14"/>
      <c r="N424" s="14"/>
      <c r="O424" s="14"/>
      <c r="P424" s="14"/>
      <c r="Q424" s="14"/>
      <c r="R424" s="14"/>
      <c r="S424" s="14"/>
      <c r="T424" s="14"/>
      <c r="U424" s="14"/>
      <c r="V424" s="101"/>
    </row>
    <row r="425">
      <c r="A425" s="45"/>
      <c r="B425" s="14"/>
      <c r="C425" s="14"/>
      <c r="D425" s="14"/>
      <c r="E425" s="14"/>
      <c r="F425" s="14"/>
      <c r="G425" s="45"/>
      <c r="H425" s="14"/>
      <c r="I425" s="14"/>
      <c r="J425" s="14"/>
      <c r="K425" s="14"/>
      <c r="L425" s="14"/>
      <c r="M425" s="14"/>
      <c r="N425" s="14"/>
      <c r="O425" s="14"/>
      <c r="P425" s="14"/>
      <c r="Q425" s="14"/>
      <c r="R425" s="14"/>
      <c r="S425" s="14"/>
      <c r="T425" s="14"/>
      <c r="U425" s="14"/>
      <c r="V425" s="101"/>
    </row>
    <row r="426">
      <c r="A426" s="45"/>
      <c r="B426" s="14"/>
      <c r="C426" s="14"/>
      <c r="D426" s="14"/>
      <c r="E426" s="14"/>
      <c r="F426" s="14"/>
      <c r="G426" s="45"/>
      <c r="H426" s="14"/>
      <c r="I426" s="14"/>
      <c r="J426" s="14"/>
      <c r="K426" s="14"/>
      <c r="L426" s="14"/>
      <c r="M426" s="14"/>
      <c r="N426" s="14"/>
      <c r="O426" s="14"/>
      <c r="P426" s="14"/>
      <c r="Q426" s="14"/>
      <c r="R426" s="14"/>
      <c r="S426" s="14"/>
      <c r="T426" s="14"/>
      <c r="U426" s="14"/>
      <c r="V426" s="101"/>
    </row>
    <row r="427">
      <c r="A427" s="45"/>
      <c r="B427" s="14"/>
      <c r="C427" s="14"/>
      <c r="D427" s="14"/>
      <c r="E427" s="14"/>
      <c r="F427" s="14"/>
      <c r="G427" s="45"/>
      <c r="H427" s="14"/>
      <c r="I427" s="14"/>
      <c r="J427" s="14"/>
      <c r="K427" s="14"/>
      <c r="L427" s="14"/>
      <c r="M427" s="14"/>
      <c r="N427" s="14"/>
      <c r="O427" s="14"/>
      <c r="P427" s="14"/>
      <c r="Q427" s="14"/>
      <c r="R427" s="14"/>
      <c r="S427" s="14"/>
      <c r="T427" s="14"/>
      <c r="U427" s="14"/>
      <c r="V427" s="101"/>
    </row>
    <row r="428">
      <c r="A428" s="45"/>
      <c r="B428" s="14"/>
      <c r="C428" s="14"/>
      <c r="D428" s="14"/>
      <c r="E428" s="14"/>
      <c r="F428" s="14"/>
      <c r="G428" s="45"/>
      <c r="H428" s="14"/>
      <c r="I428" s="14"/>
      <c r="J428" s="14"/>
      <c r="K428" s="14"/>
      <c r="L428" s="14"/>
      <c r="M428" s="14"/>
      <c r="N428" s="14"/>
      <c r="O428" s="14"/>
      <c r="P428" s="14"/>
      <c r="Q428" s="14"/>
      <c r="R428" s="14"/>
      <c r="S428" s="14"/>
      <c r="T428" s="14"/>
      <c r="U428" s="14"/>
      <c r="V428" s="101"/>
    </row>
    <row r="429">
      <c r="A429" s="45"/>
      <c r="B429" s="14"/>
      <c r="C429" s="14"/>
      <c r="D429" s="14"/>
      <c r="E429" s="14"/>
      <c r="F429" s="14"/>
      <c r="G429" s="45"/>
      <c r="H429" s="14"/>
      <c r="I429" s="14"/>
      <c r="J429" s="14"/>
      <c r="K429" s="14"/>
      <c r="L429" s="14"/>
      <c r="M429" s="14"/>
      <c r="N429" s="14"/>
      <c r="O429" s="14"/>
      <c r="P429" s="14"/>
      <c r="Q429" s="14"/>
      <c r="R429" s="14"/>
      <c r="S429" s="14"/>
      <c r="T429" s="14"/>
      <c r="U429" s="14"/>
      <c r="V429" s="101"/>
    </row>
    <row r="430">
      <c r="A430" s="45"/>
      <c r="B430" s="14"/>
      <c r="C430" s="14"/>
      <c r="D430" s="14"/>
      <c r="E430" s="14"/>
      <c r="F430" s="14"/>
      <c r="G430" s="45"/>
      <c r="H430" s="14"/>
      <c r="I430" s="14"/>
      <c r="J430" s="14"/>
      <c r="K430" s="14"/>
      <c r="L430" s="14"/>
      <c r="M430" s="14"/>
      <c r="N430" s="14"/>
      <c r="O430" s="14"/>
      <c r="P430" s="14"/>
      <c r="Q430" s="14"/>
      <c r="R430" s="14"/>
      <c r="S430" s="14"/>
      <c r="T430" s="14"/>
      <c r="U430" s="14"/>
      <c r="V430" s="101"/>
    </row>
    <row r="431">
      <c r="A431" s="45"/>
      <c r="B431" s="14"/>
      <c r="C431" s="14"/>
      <c r="D431" s="14"/>
      <c r="E431" s="14"/>
      <c r="F431" s="14"/>
      <c r="G431" s="45"/>
      <c r="H431" s="14"/>
      <c r="I431" s="14"/>
      <c r="J431" s="14"/>
      <c r="K431" s="14"/>
      <c r="L431" s="14"/>
      <c r="M431" s="14"/>
      <c r="N431" s="14"/>
      <c r="O431" s="14"/>
      <c r="P431" s="14"/>
      <c r="Q431" s="14"/>
      <c r="R431" s="14"/>
      <c r="S431" s="14"/>
      <c r="T431" s="14"/>
      <c r="U431" s="14"/>
      <c r="V431" s="101"/>
    </row>
    <row r="432">
      <c r="A432" s="45"/>
      <c r="B432" s="14"/>
      <c r="C432" s="14"/>
      <c r="D432" s="14"/>
      <c r="E432" s="14"/>
      <c r="F432" s="14"/>
      <c r="G432" s="45"/>
      <c r="H432" s="14"/>
      <c r="I432" s="14"/>
      <c r="J432" s="14"/>
      <c r="K432" s="14"/>
      <c r="L432" s="14"/>
      <c r="M432" s="14"/>
      <c r="N432" s="14"/>
      <c r="O432" s="14"/>
      <c r="P432" s="14"/>
      <c r="Q432" s="14"/>
      <c r="R432" s="14"/>
      <c r="S432" s="14"/>
      <c r="T432" s="14"/>
      <c r="U432" s="14"/>
      <c r="V432" s="101"/>
    </row>
    <row r="433">
      <c r="A433" s="45"/>
      <c r="B433" s="14"/>
      <c r="C433" s="14"/>
      <c r="D433" s="14"/>
      <c r="E433" s="14"/>
      <c r="F433" s="14"/>
      <c r="G433" s="45"/>
      <c r="H433" s="14"/>
      <c r="I433" s="14"/>
      <c r="J433" s="14"/>
      <c r="K433" s="14"/>
      <c r="L433" s="14"/>
      <c r="M433" s="14"/>
      <c r="N433" s="14"/>
      <c r="O433" s="14"/>
      <c r="P433" s="14"/>
      <c r="Q433" s="14"/>
      <c r="R433" s="14"/>
      <c r="S433" s="14"/>
      <c r="T433" s="14"/>
      <c r="U433" s="14"/>
      <c r="V433" s="101"/>
    </row>
    <row r="434">
      <c r="A434" s="45"/>
      <c r="B434" s="14"/>
      <c r="C434" s="14"/>
      <c r="D434" s="14"/>
      <c r="E434" s="14"/>
      <c r="F434" s="14"/>
      <c r="G434" s="45"/>
      <c r="H434" s="14"/>
      <c r="I434" s="14"/>
      <c r="J434" s="14"/>
      <c r="K434" s="14"/>
      <c r="L434" s="14"/>
      <c r="M434" s="14"/>
      <c r="N434" s="14"/>
      <c r="O434" s="14"/>
      <c r="P434" s="14"/>
      <c r="Q434" s="14"/>
      <c r="R434" s="14"/>
      <c r="S434" s="14"/>
      <c r="T434" s="14"/>
      <c r="U434" s="14"/>
      <c r="V434" s="101"/>
    </row>
    <row r="435">
      <c r="A435" s="45"/>
      <c r="B435" s="14"/>
      <c r="C435" s="14"/>
      <c r="D435" s="14"/>
      <c r="E435" s="14"/>
      <c r="F435" s="14"/>
      <c r="G435" s="45"/>
      <c r="H435" s="14"/>
      <c r="I435" s="14"/>
      <c r="J435" s="14"/>
      <c r="K435" s="14"/>
      <c r="L435" s="14"/>
      <c r="M435" s="14"/>
      <c r="N435" s="14"/>
      <c r="O435" s="14"/>
      <c r="P435" s="14"/>
      <c r="Q435" s="14"/>
      <c r="R435" s="14"/>
      <c r="S435" s="14"/>
      <c r="T435" s="14"/>
      <c r="U435" s="14"/>
      <c r="V435" s="101"/>
    </row>
    <row r="436">
      <c r="A436" s="45"/>
      <c r="B436" s="14"/>
      <c r="C436" s="14"/>
      <c r="D436" s="14"/>
      <c r="E436" s="14"/>
      <c r="F436" s="14"/>
      <c r="G436" s="45"/>
      <c r="H436" s="14"/>
      <c r="I436" s="14"/>
      <c r="J436" s="14"/>
      <c r="K436" s="14"/>
      <c r="L436" s="14"/>
      <c r="M436" s="14"/>
      <c r="N436" s="14"/>
      <c r="O436" s="14"/>
      <c r="P436" s="14"/>
      <c r="Q436" s="14"/>
      <c r="R436" s="14"/>
      <c r="S436" s="14"/>
      <c r="T436" s="14"/>
      <c r="U436" s="14"/>
      <c r="V436" s="101"/>
    </row>
    <row r="437">
      <c r="A437" s="45"/>
      <c r="B437" s="14"/>
      <c r="C437" s="14"/>
      <c r="D437" s="14"/>
      <c r="E437" s="14"/>
      <c r="F437" s="14"/>
      <c r="G437" s="45"/>
      <c r="H437" s="14"/>
      <c r="I437" s="14"/>
      <c r="J437" s="14"/>
      <c r="K437" s="14"/>
      <c r="L437" s="14"/>
      <c r="M437" s="14"/>
      <c r="N437" s="14"/>
      <c r="O437" s="14"/>
      <c r="P437" s="14"/>
      <c r="Q437" s="14"/>
      <c r="R437" s="14"/>
      <c r="S437" s="14"/>
      <c r="T437" s="14"/>
      <c r="U437" s="14"/>
      <c r="V437" s="101"/>
    </row>
    <row r="438">
      <c r="A438" s="45"/>
      <c r="B438" s="14"/>
      <c r="C438" s="14"/>
      <c r="D438" s="14"/>
      <c r="E438" s="14"/>
      <c r="F438" s="14"/>
      <c r="G438" s="45"/>
      <c r="H438" s="14"/>
      <c r="I438" s="14"/>
      <c r="J438" s="14"/>
      <c r="K438" s="14"/>
      <c r="L438" s="14"/>
      <c r="M438" s="14"/>
      <c r="N438" s="14"/>
      <c r="O438" s="14"/>
      <c r="P438" s="14"/>
      <c r="Q438" s="14"/>
      <c r="R438" s="14"/>
      <c r="S438" s="14"/>
      <c r="T438" s="14"/>
      <c r="U438" s="14"/>
      <c r="V438" s="101"/>
    </row>
    <row r="439">
      <c r="A439" s="45"/>
      <c r="B439" s="14"/>
      <c r="C439" s="14"/>
      <c r="D439" s="14"/>
      <c r="E439" s="14"/>
      <c r="F439" s="14"/>
      <c r="G439" s="45"/>
      <c r="H439" s="14"/>
      <c r="I439" s="14"/>
      <c r="J439" s="14"/>
      <c r="K439" s="14"/>
      <c r="L439" s="14"/>
      <c r="M439" s="14"/>
      <c r="N439" s="14"/>
      <c r="O439" s="14"/>
      <c r="P439" s="14"/>
      <c r="Q439" s="14"/>
      <c r="R439" s="14"/>
      <c r="S439" s="14"/>
      <c r="T439" s="14"/>
      <c r="U439" s="14"/>
      <c r="V439" s="101"/>
    </row>
    <row r="440">
      <c r="A440" s="45"/>
      <c r="B440" s="14"/>
      <c r="C440" s="14"/>
      <c r="D440" s="14"/>
      <c r="E440" s="14"/>
      <c r="F440" s="14"/>
      <c r="G440" s="45"/>
      <c r="H440" s="14"/>
      <c r="I440" s="14"/>
      <c r="J440" s="14"/>
      <c r="K440" s="14"/>
      <c r="L440" s="14"/>
      <c r="M440" s="14"/>
      <c r="N440" s="14"/>
      <c r="O440" s="14"/>
      <c r="P440" s="14"/>
      <c r="Q440" s="14"/>
      <c r="R440" s="14"/>
      <c r="S440" s="14"/>
      <c r="T440" s="14"/>
      <c r="U440" s="14"/>
      <c r="V440" s="101"/>
    </row>
    <row r="441">
      <c r="A441" s="45"/>
      <c r="B441" s="14"/>
      <c r="C441" s="14"/>
      <c r="D441" s="14"/>
      <c r="E441" s="14"/>
      <c r="F441" s="14"/>
      <c r="G441" s="45"/>
      <c r="H441" s="14"/>
      <c r="I441" s="14"/>
      <c r="J441" s="14"/>
      <c r="K441" s="14"/>
      <c r="L441" s="14"/>
      <c r="M441" s="14"/>
      <c r="N441" s="14"/>
      <c r="O441" s="14"/>
      <c r="P441" s="14"/>
      <c r="Q441" s="14"/>
      <c r="R441" s="14"/>
      <c r="S441" s="14"/>
      <c r="T441" s="14"/>
      <c r="U441" s="14"/>
      <c r="V441" s="101"/>
    </row>
    <row r="442">
      <c r="A442" s="45"/>
      <c r="B442" s="14"/>
      <c r="C442" s="14"/>
      <c r="D442" s="14"/>
      <c r="E442" s="14"/>
      <c r="F442" s="14"/>
      <c r="G442" s="45"/>
      <c r="H442" s="14"/>
      <c r="I442" s="14"/>
      <c r="J442" s="14"/>
      <c r="K442" s="14"/>
      <c r="L442" s="14"/>
      <c r="M442" s="14"/>
      <c r="N442" s="14"/>
      <c r="O442" s="14"/>
      <c r="P442" s="14"/>
      <c r="Q442" s="14"/>
      <c r="R442" s="14"/>
      <c r="S442" s="14"/>
      <c r="T442" s="14"/>
      <c r="U442" s="14"/>
      <c r="V442" s="101"/>
    </row>
    <row r="443">
      <c r="A443" s="45"/>
      <c r="B443" s="14"/>
      <c r="C443" s="14"/>
      <c r="D443" s="14"/>
      <c r="E443" s="14"/>
      <c r="F443" s="14"/>
      <c r="G443" s="45"/>
      <c r="H443" s="14"/>
      <c r="I443" s="14"/>
      <c r="J443" s="14"/>
      <c r="K443" s="14"/>
      <c r="L443" s="14"/>
      <c r="M443" s="14"/>
      <c r="N443" s="14"/>
      <c r="O443" s="14"/>
      <c r="P443" s="14"/>
      <c r="Q443" s="14"/>
      <c r="R443" s="14"/>
      <c r="S443" s="14"/>
      <c r="T443" s="14"/>
      <c r="U443" s="14"/>
      <c r="V443" s="101"/>
    </row>
    <row r="444">
      <c r="A444" s="45"/>
      <c r="B444" s="14"/>
      <c r="C444" s="14"/>
      <c r="D444" s="14"/>
      <c r="E444" s="14"/>
      <c r="F444" s="14"/>
      <c r="G444" s="45"/>
      <c r="H444" s="14"/>
      <c r="I444" s="14"/>
      <c r="J444" s="14"/>
      <c r="K444" s="14"/>
      <c r="L444" s="14"/>
      <c r="M444" s="14"/>
      <c r="N444" s="14"/>
      <c r="O444" s="14"/>
      <c r="P444" s="14"/>
      <c r="Q444" s="14"/>
      <c r="R444" s="14"/>
      <c r="S444" s="14"/>
      <c r="T444" s="14"/>
      <c r="U444" s="14"/>
      <c r="V444" s="101"/>
    </row>
    <row r="445">
      <c r="A445" s="45"/>
      <c r="B445" s="14"/>
      <c r="C445" s="14"/>
      <c r="D445" s="14"/>
      <c r="E445" s="14"/>
      <c r="F445" s="14"/>
      <c r="G445" s="45"/>
      <c r="H445" s="14"/>
      <c r="I445" s="14"/>
      <c r="J445" s="14"/>
      <c r="K445" s="14"/>
      <c r="L445" s="14"/>
      <c r="M445" s="14"/>
      <c r="N445" s="14"/>
      <c r="O445" s="14"/>
      <c r="P445" s="14"/>
      <c r="Q445" s="14"/>
      <c r="R445" s="14"/>
      <c r="S445" s="14"/>
      <c r="T445" s="14"/>
      <c r="U445" s="14"/>
      <c r="V445" s="101"/>
    </row>
    <row r="446">
      <c r="A446" s="45"/>
      <c r="B446" s="14"/>
      <c r="C446" s="14"/>
      <c r="D446" s="14"/>
      <c r="E446" s="14"/>
      <c r="F446" s="14"/>
      <c r="G446" s="45"/>
      <c r="H446" s="14"/>
      <c r="I446" s="14"/>
      <c r="J446" s="14"/>
      <c r="K446" s="14"/>
      <c r="L446" s="14"/>
      <c r="M446" s="14"/>
      <c r="N446" s="14"/>
      <c r="O446" s="14"/>
      <c r="P446" s="14"/>
      <c r="Q446" s="14"/>
      <c r="R446" s="14"/>
      <c r="S446" s="14"/>
      <c r="T446" s="14"/>
      <c r="U446" s="14"/>
      <c r="V446" s="101"/>
    </row>
    <row r="447">
      <c r="A447" s="45"/>
      <c r="B447" s="14"/>
      <c r="C447" s="14"/>
      <c r="D447" s="14"/>
      <c r="E447" s="14"/>
      <c r="F447" s="14"/>
      <c r="G447" s="45"/>
      <c r="H447" s="14"/>
      <c r="I447" s="14"/>
      <c r="J447" s="14"/>
      <c r="K447" s="14"/>
      <c r="L447" s="14"/>
      <c r="M447" s="14"/>
      <c r="N447" s="14"/>
      <c r="O447" s="14"/>
      <c r="P447" s="14"/>
      <c r="Q447" s="14"/>
      <c r="R447" s="14"/>
      <c r="S447" s="14"/>
      <c r="T447" s="14"/>
      <c r="U447" s="14"/>
      <c r="V447" s="101"/>
    </row>
    <row r="448">
      <c r="A448" s="45"/>
      <c r="B448" s="14"/>
      <c r="C448" s="14"/>
      <c r="D448" s="14"/>
      <c r="E448" s="14"/>
      <c r="F448" s="14"/>
      <c r="G448" s="45"/>
      <c r="H448" s="14"/>
      <c r="I448" s="14"/>
      <c r="J448" s="14"/>
      <c r="K448" s="14"/>
      <c r="L448" s="14"/>
      <c r="M448" s="14"/>
      <c r="N448" s="14"/>
      <c r="O448" s="14"/>
      <c r="P448" s="14"/>
      <c r="Q448" s="14"/>
      <c r="R448" s="14"/>
      <c r="S448" s="14"/>
      <c r="T448" s="14"/>
      <c r="U448" s="14"/>
      <c r="V448" s="101"/>
    </row>
    <row r="449">
      <c r="A449" s="45"/>
      <c r="B449" s="14"/>
      <c r="C449" s="14"/>
      <c r="D449" s="14"/>
      <c r="E449" s="14"/>
      <c r="F449" s="14"/>
      <c r="G449" s="45"/>
      <c r="H449" s="14"/>
      <c r="I449" s="14"/>
      <c r="J449" s="14"/>
      <c r="K449" s="14"/>
      <c r="L449" s="14"/>
      <c r="M449" s="14"/>
      <c r="N449" s="14"/>
      <c r="O449" s="14"/>
      <c r="P449" s="14"/>
      <c r="Q449" s="14"/>
      <c r="R449" s="14"/>
      <c r="S449" s="14"/>
      <c r="T449" s="14"/>
      <c r="U449" s="14"/>
      <c r="V449" s="101"/>
    </row>
    <row r="450">
      <c r="A450" s="45"/>
      <c r="B450" s="14"/>
      <c r="C450" s="14"/>
      <c r="D450" s="14"/>
      <c r="E450" s="14"/>
      <c r="F450" s="14"/>
      <c r="G450" s="45"/>
      <c r="H450" s="14"/>
      <c r="I450" s="14"/>
      <c r="J450" s="14"/>
      <c r="K450" s="14"/>
      <c r="L450" s="14"/>
      <c r="M450" s="14"/>
      <c r="N450" s="14"/>
      <c r="O450" s="14"/>
      <c r="P450" s="14"/>
      <c r="Q450" s="14"/>
      <c r="R450" s="14"/>
      <c r="S450" s="14"/>
      <c r="T450" s="14"/>
      <c r="U450" s="14"/>
      <c r="V450" s="101"/>
    </row>
    <row r="451">
      <c r="A451" s="45"/>
      <c r="B451" s="14"/>
      <c r="C451" s="14"/>
      <c r="D451" s="14"/>
      <c r="E451" s="14"/>
      <c r="F451" s="14"/>
      <c r="G451" s="45"/>
      <c r="H451" s="14"/>
      <c r="I451" s="14"/>
      <c r="J451" s="14"/>
      <c r="K451" s="14"/>
      <c r="L451" s="14"/>
      <c r="M451" s="14"/>
      <c r="N451" s="14"/>
      <c r="O451" s="14"/>
      <c r="P451" s="14"/>
      <c r="Q451" s="14"/>
      <c r="R451" s="14"/>
      <c r="S451" s="14"/>
      <c r="T451" s="14"/>
      <c r="U451" s="14"/>
      <c r="V451" s="101"/>
    </row>
    <row r="452">
      <c r="A452" s="45"/>
      <c r="B452" s="14"/>
      <c r="C452" s="14"/>
      <c r="D452" s="14"/>
      <c r="E452" s="14"/>
      <c r="F452" s="14"/>
      <c r="G452" s="45"/>
      <c r="H452" s="14"/>
      <c r="I452" s="14"/>
      <c r="J452" s="14"/>
      <c r="K452" s="14"/>
      <c r="L452" s="14"/>
      <c r="M452" s="14"/>
      <c r="N452" s="14"/>
      <c r="O452" s="14"/>
      <c r="P452" s="14"/>
      <c r="Q452" s="14"/>
      <c r="R452" s="14"/>
      <c r="S452" s="14"/>
      <c r="T452" s="14"/>
      <c r="U452" s="14"/>
      <c r="V452" s="101"/>
    </row>
    <row r="453">
      <c r="A453" s="45"/>
      <c r="B453" s="14"/>
      <c r="C453" s="14"/>
      <c r="D453" s="14"/>
      <c r="E453" s="14"/>
      <c r="F453" s="14"/>
      <c r="G453" s="45"/>
      <c r="H453" s="14"/>
      <c r="I453" s="14"/>
      <c r="J453" s="14"/>
      <c r="K453" s="14"/>
      <c r="L453" s="14"/>
      <c r="M453" s="14"/>
      <c r="N453" s="14"/>
      <c r="O453" s="14"/>
      <c r="P453" s="14"/>
      <c r="Q453" s="14"/>
      <c r="R453" s="14"/>
      <c r="S453" s="14"/>
      <c r="T453" s="14"/>
      <c r="U453" s="14"/>
      <c r="V453" s="101"/>
    </row>
    <row r="454">
      <c r="A454" s="45"/>
      <c r="B454" s="14"/>
      <c r="C454" s="14"/>
      <c r="D454" s="14"/>
      <c r="E454" s="14"/>
      <c r="F454" s="14"/>
      <c r="G454" s="45"/>
      <c r="H454" s="14"/>
      <c r="I454" s="14"/>
      <c r="J454" s="14"/>
      <c r="K454" s="14"/>
      <c r="L454" s="14"/>
      <c r="M454" s="14"/>
      <c r="N454" s="14"/>
      <c r="O454" s="14"/>
      <c r="P454" s="14"/>
      <c r="Q454" s="14"/>
      <c r="R454" s="14"/>
      <c r="S454" s="14"/>
      <c r="T454" s="14"/>
      <c r="U454" s="14"/>
      <c r="V454" s="101"/>
    </row>
    <row r="455">
      <c r="A455" s="45"/>
      <c r="B455" s="14"/>
      <c r="C455" s="14"/>
      <c r="D455" s="14"/>
      <c r="E455" s="14"/>
      <c r="F455" s="14"/>
      <c r="G455" s="45"/>
      <c r="H455" s="14"/>
      <c r="I455" s="14"/>
      <c r="J455" s="14"/>
      <c r="K455" s="14"/>
      <c r="L455" s="14"/>
      <c r="M455" s="14"/>
      <c r="N455" s="14"/>
      <c r="O455" s="14"/>
      <c r="P455" s="14"/>
      <c r="Q455" s="14"/>
      <c r="R455" s="14"/>
      <c r="S455" s="14"/>
      <c r="T455" s="14"/>
      <c r="U455" s="14"/>
      <c r="V455" s="101"/>
    </row>
    <row r="456">
      <c r="A456" s="45"/>
      <c r="B456" s="14"/>
      <c r="C456" s="14"/>
      <c r="D456" s="14"/>
      <c r="E456" s="14"/>
      <c r="F456" s="14"/>
      <c r="G456" s="45"/>
      <c r="H456" s="14"/>
      <c r="I456" s="14"/>
      <c r="J456" s="14"/>
      <c r="K456" s="14"/>
      <c r="L456" s="14"/>
      <c r="M456" s="14"/>
      <c r="N456" s="14"/>
      <c r="O456" s="14"/>
      <c r="P456" s="14"/>
      <c r="Q456" s="14"/>
      <c r="R456" s="14"/>
      <c r="S456" s="14"/>
      <c r="T456" s="14"/>
      <c r="U456" s="14"/>
      <c r="V456" s="101"/>
    </row>
    <row r="457">
      <c r="A457" s="45"/>
      <c r="B457" s="14"/>
      <c r="C457" s="14"/>
      <c r="D457" s="14"/>
      <c r="E457" s="14"/>
      <c r="F457" s="14"/>
      <c r="G457" s="45"/>
      <c r="H457" s="14"/>
      <c r="I457" s="14"/>
      <c r="J457" s="14"/>
      <c r="K457" s="14"/>
      <c r="L457" s="14"/>
      <c r="M457" s="14"/>
      <c r="N457" s="14"/>
      <c r="O457" s="14"/>
      <c r="P457" s="14"/>
      <c r="Q457" s="14"/>
      <c r="R457" s="14"/>
      <c r="S457" s="14"/>
      <c r="T457" s="14"/>
      <c r="U457" s="14"/>
      <c r="V457" s="101"/>
    </row>
    <row r="458">
      <c r="A458" s="45"/>
      <c r="B458" s="14"/>
      <c r="C458" s="14"/>
      <c r="D458" s="14"/>
      <c r="E458" s="14"/>
      <c r="F458" s="14"/>
      <c r="G458" s="45"/>
      <c r="H458" s="14"/>
      <c r="I458" s="14"/>
      <c r="J458" s="14"/>
      <c r="K458" s="14"/>
      <c r="L458" s="14"/>
      <c r="M458" s="14"/>
      <c r="N458" s="14"/>
      <c r="O458" s="14"/>
      <c r="P458" s="14"/>
      <c r="Q458" s="14"/>
      <c r="R458" s="14"/>
      <c r="S458" s="14"/>
      <c r="T458" s="14"/>
      <c r="U458" s="14"/>
      <c r="V458" s="101"/>
    </row>
    <row r="459">
      <c r="A459" s="45"/>
      <c r="B459" s="14"/>
      <c r="C459" s="14"/>
      <c r="D459" s="14"/>
      <c r="E459" s="14"/>
      <c r="F459" s="14"/>
      <c r="G459" s="45"/>
      <c r="H459" s="14"/>
      <c r="I459" s="14"/>
      <c r="J459" s="14"/>
      <c r="K459" s="14"/>
      <c r="L459" s="14"/>
      <c r="M459" s="14"/>
      <c r="N459" s="14"/>
      <c r="O459" s="14"/>
      <c r="P459" s="14"/>
      <c r="Q459" s="14"/>
      <c r="R459" s="14"/>
      <c r="S459" s="14"/>
      <c r="T459" s="14"/>
      <c r="U459" s="14"/>
      <c r="V459" s="101"/>
    </row>
    <row r="460">
      <c r="A460" s="45"/>
      <c r="B460" s="14"/>
      <c r="C460" s="14"/>
      <c r="D460" s="14"/>
      <c r="E460" s="14"/>
      <c r="F460" s="14"/>
      <c r="G460" s="45"/>
      <c r="H460" s="14"/>
      <c r="I460" s="14"/>
      <c r="J460" s="14"/>
      <c r="K460" s="14"/>
      <c r="L460" s="14"/>
      <c r="M460" s="14"/>
      <c r="N460" s="14"/>
      <c r="O460" s="14"/>
      <c r="P460" s="14"/>
      <c r="Q460" s="14"/>
      <c r="R460" s="14"/>
      <c r="S460" s="14"/>
      <c r="T460" s="14"/>
      <c r="U460" s="14"/>
      <c r="V460" s="101"/>
    </row>
    <row r="461">
      <c r="A461" s="45"/>
      <c r="B461" s="14"/>
      <c r="C461" s="14"/>
      <c r="D461" s="14"/>
      <c r="E461" s="14"/>
      <c r="F461" s="14"/>
      <c r="G461" s="45"/>
      <c r="H461" s="14"/>
      <c r="I461" s="14"/>
      <c r="J461" s="14"/>
      <c r="K461" s="14"/>
      <c r="L461" s="14"/>
      <c r="M461" s="14"/>
      <c r="N461" s="14"/>
      <c r="O461" s="14"/>
      <c r="P461" s="14"/>
      <c r="Q461" s="14"/>
      <c r="R461" s="14"/>
      <c r="S461" s="14"/>
      <c r="T461" s="14"/>
      <c r="U461" s="14"/>
      <c r="V461" s="101"/>
    </row>
    <row r="462">
      <c r="A462" s="45"/>
      <c r="B462" s="14"/>
      <c r="C462" s="14"/>
      <c r="D462" s="14"/>
      <c r="E462" s="14"/>
      <c r="F462" s="14"/>
      <c r="G462" s="45"/>
      <c r="H462" s="14"/>
      <c r="I462" s="14"/>
      <c r="J462" s="14"/>
      <c r="K462" s="14"/>
      <c r="L462" s="14"/>
      <c r="M462" s="14"/>
      <c r="N462" s="14"/>
      <c r="O462" s="14"/>
      <c r="P462" s="14"/>
      <c r="Q462" s="14"/>
      <c r="R462" s="14"/>
      <c r="S462" s="14"/>
      <c r="T462" s="14"/>
      <c r="U462" s="14"/>
      <c r="V462" s="101"/>
    </row>
    <row r="463">
      <c r="A463" s="45"/>
      <c r="B463" s="14"/>
      <c r="C463" s="14"/>
      <c r="D463" s="14"/>
      <c r="E463" s="14"/>
      <c r="F463" s="14"/>
      <c r="G463" s="45"/>
      <c r="H463" s="14"/>
      <c r="I463" s="14"/>
      <c r="J463" s="14"/>
      <c r="K463" s="14"/>
      <c r="L463" s="14"/>
      <c r="M463" s="14"/>
      <c r="N463" s="14"/>
      <c r="O463" s="14"/>
      <c r="P463" s="14"/>
      <c r="Q463" s="14"/>
      <c r="R463" s="14"/>
      <c r="S463" s="14"/>
      <c r="T463" s="14"/>
      <c r="U463" s="14"/>
      <c r="V463" s="101"/>
    </row>
    <row r="464">
      <c r="A464" s="45"/>
      <c r="B464" s="14"/>
      <c r="C464" s="14"/>
      <c r="D464" s="14"/>
      <c r="E464" s="14"/>
      <c r="F464" s="14"/>
      <c r="G464" s="45"/>
      <c r="H464" s="14"/>
      <c r="I464" s="14"/>
      <c r="J464" s="14"/>
      <c r="K464" s="14"/>
      <c r="L464" s="14"/>
      <c r="M464" s="14"/>
      <c r="N464" s="14"/>
      <c r="O464" s="14"/>
      <c r="P464" s="14"/>
      <c r="Q464" s="14"/>
      <c r="R464" s="14"/>
      <c r="S464" s="14"/>
      <c r="T464" s="14"/>
      <c r="U464" s="14"/>
      <c r="V464" s="101"/>
    </row>
    <row r="465">
      <c r="A465" s="45"/>
      <c r="B465" s="14"/>
      <c r="C465" s="14"/>
      <c r="D465" s="14"/>
      <c r="E465" s="14"/>
      <c r="F465" s="14"/>
      <c r="G465" s="45"/>
      <c r="H465" s="14"/>
      <c r="I465" s="14"/>
      <c r="J465" s="14"/>
      <c r="K465" s="14"/>
      <c r="L465" s="14"/>
      <c r="M465" s="14"/>
      <c r="N465" s="14"/>
      <c r="O465" s="14"/>
      <c r="P465" s="14"/>
      <c r="Q465" s="14"/>
      <c r="R465" s="14"/>
      <c r="S465" s="14"/>
      <c r="T465" s="14"/>
      <c r="U465" s="14"/>
      <c r="V465" s="101"/>
    </row>
    <row r="466">
      <c r="A466" s="45"/>
      <c r="B466" s="14"/>
      <c r="C466" s="14"/>
      <c r="D466" s="14"/>
      <c r="E466" s="14"/>
      <c r="F466" s="14"/>
      <c r="G466" s="45"/>
      <c r="H466" s="14"/>
      <c r="I466" s="14"/>
      <c r="J466" s="14"/>
      <c r="K466" s="14"/>
      <c r="L466" s="14"/>
      <c r="M466" s="14"/>
      <c r="N466" s="14"/>
      <c r="O466" s="14"/>
      <c r="P466" s="14"/>
      <c r="Q466" s="14"/>
      <c r="R466" s="14"/>
      <c r="S466" s="14"/>
      <c r="T466" s="14"/>
      <c r="U466" s="14"/>
      <c r="V466" s="101"/>
    </row>
    <row r="467">
      <c r="A467" s="45"/>
      <c r="B467" s="14"/>
      <c r="C467" s="14"/>
      <c r="D467" s="14"/>
      <c r="E467" s="14"/>
      <c r="F467" s="14"/>
      <c r="G467" s="45"/>
      <c r="H467" s="14"/>
      <c r="I467" s="14"/>
      <c r="J467" s="14"/>
      <c r="K467" s="14"/>
      <c r="L467" s="14"/>
      <c r="M467" s="14"/>
      <c r="N467" s="14"/>
      <c r="O467" s="14"/>
      <c r="P467" s="14"/>
      <c r="Q467" s="14"/>
      <c r="R467" s="14"/>
      <c r="S467" s="14"/>
      <c r="T467" s="14"/>
      <c r="U467" s="14"/>
      <c r="V467" s="101"/>
    </row>
    <row r="468">
      <c r="A468" s="45"/>
      <c r="B468" s="14"/>
      <c r="C468" s="14"/>
      <c r="D468" s="14"/>
      <c r="E468" s="14"/>
      <c r="F468" s="14"/>
      <c r="G468" s="45"/>
      <c r="H468" s="14"/>
      <c r="I468" s="14"/>
      <c r="J468" s="14"/>
      <c r="K468" s="14"/>
      <c r="L468" s="14"/>
      <c r="M468" s="14"/>
      <c r="N468" s="14"/>
      <c r="O468" s="14"/>
      <c r="P468" s="14"/>
      <c r="Q468" s="14"/>
      <c r="R468" s="14"/>
      <c r="S468" s="14"/>
      <c r="T468" s="14"/>
      <c r="U468" s="14"/>
      <c r="V468" s="101"/>
    </row>
    <row r="469">
      <c r="A469" s="45"/>
      <c r="B469" s="14"/>
      <c r="C469" s="14"/>
      <c r="D469" s="14"/>
      <c r="E469" s="14"/>
      <c r="F469" s="14"/>
      <c r="G469" s="45"/>
      <c r="H469" s="14"/>
      <c r="I469" s="14"/>
      <c r="J469" s="14"/>
      <c r="K469" s="14"/>
      <c r="L469" s="14"/>
      <c r="M469" s="14"/>
      <c r="N469" s="14"/>
      <c r="O469" s="14"/>
      <c r="P469" s="14"/>
      <c r="Q469" s="14"/>
      <c r="R469" s="14"/>
      <c r="S469" s="14"/>
      <c r="T469" s="14"/>
      <c r="U469" s="14"/>
      <c r="V469" s="101"/>
    </row>
    <row r="470">
      <c r="A470" s="45"/>
      <c r="B470" s="14"/>
      <c r="C470" s="14"/>
      <c r="D470" s="14"/>
      <c r="E470" s="14"/>
      <c r="F470" s="14"/>
      <c r="G470" s="45"/>
      <c r="H470" s="14"/>
      <c r="I470" s="14"/>
      <c r="J470" s="14"/>
      <c r="K470" s="14"/>
      <c r="L470" s="14"/>
      <c r="M470" s="14"/>
      <c r="N470" s="14"/>
      <c r="O470" s="14"/>
      <c r="P470" s="14"/>
      <c r="Q470" s="14"/>
      <c r="R470" s="14"/>
      <c r="S470" s="14"/>
      <c r="T470" s="14"/>
      <c r="U470" s="14"/>
      <c r="V470" s="101"/>
    </row>
    <row r="471">
      <c r="A471" s="45"/>
      <c r="B471" s="14"/>
      <c r="C471" s="14"/>
      <c r="D471" s="14"/>
      <c r="E471" s="14"/>
      <c r="F471" s="14"/>
      <c r="G471" s="45"/>
      <c r="H471" s="14"/>
      <c r="I471" s="14"/>
      <c r="J471" s="14"/>
      <c r="K471" s="14"/>
      <c r="L471" s="14"/>
      <c r="M471" s="14"/>
      <c r="N471" s="14"/>
      <c r="O471" s="14"/>
      <c r="P471" s="14"/>
      <c r="Q471" s="14"/>
      <c r="R471" s="14"/>
      <c r="S471" s="14"/>
      <c r="T471" s="14"/>
      <c r="U471" s="14"/>
      <c r="V471" s="101"/>
    </row>
    <row r="472">
      <c r="A472" s="45"/>
      <c r="B472" s="14"/>
      <c r="C472" s="14"/>
      <c r="D472" s="14"/>
      <c r="E472" s="14"/>
      <c r="F472" s="14"/>
      <c r="G472" s="45"/>
      <c r="H472" s="14"/>
      <c r="I472" s="14"/>
      <c r="J472" s="14"/>
      <c r="K472" s="14"/>
      <c r="L472" s="14"/>
      <c r="M472" s="14"/>
      <c r="N472" s="14"/>
      <c r="O472" s="14"/>
      <c r="P472" s="14"/>
      <c r="Q472" s="14"/>
      <c r="R472" s="14"/>
      <c r="S472" s="14"/>
      <c r="T472" s="14"/>
      <c r="U472" s="14"/>
      <c r="V472" s="101"/>
    </row>
    <row r="473">
      <c r="A473" s="45"/>
      <c r="B473" s="14"/>
      <c r="C473" s="14"/>
      <c r="D473" s="14"/>
      <c r="E473" s="14"/>
      <c r="F473" s="14"/>
      <c r="G473" s="45"/>
      <c r="H473" s="14"/>
      <c r="I473" s="14"/>
      <c r="J473" s="14"/>
      <c r="K473" s="14"/>
      <c r="L473" s="14"/>
      <c r="M473" s="14"/>
      <c r="N473" s="14"/>
      <c r="O473" s="14"/>
      <c r="P473" s="14"/>
      <c r="Q473" s="14"/>
      <c r="R473" s="14"/>
      <c r="S473" s="14"/>
      <c r="T473" s="14"/>
      <c r="U473" s="14"/>
      <c r="V473" s="101"/>
    </row>
    <row r="474">
      <c r="A474" s="45"/>
      <c r="B474" s="14"/>
      <c r="C474" s="14"/>
      <c r="D474" s="14"/>
      <c r="E474" s="14"/>
      <c r="F474" s="14"/>
      <c r="G474" s="45"/>
      <c r="H474" s="14"/>
      <c r="I474" s="14"/>
      <c r="J474" s="14"/>
      <c r="K474" s="14"/>
      <c r="L474" s="14"/>
      <c r="M474" s="14"/>
      <c r="N474" s="14"/>
      <c r="O474" s="14"/>
      <c r="P474" s="14"/>
      <c r="Q474" s="14"/>
      <c r="R474" s="14"/>
      <c r="S474" s="14"/>
      <c r="T474" s="14"/>
      <c r="U474" s="14"/>
      <c r="V474" s="101"/>
    </row>
    <row r="475">
      <c r="A475" s="45"/>
      <c r="B475" s="14"/>
      <c r="C475" s="14"/>
      <c r="D475" s="14"/>
      <c r="E475" s="14"/>
      <c r="F475" s="14"/>
      <c r="G475" s="45"/>
      <c r="H475" s="14"/>
      <c r="I475" s="14"/>
      <c r="J475" s="14"/>
      <c r="K475" s="14"/>
      <c r="L475" s="14"/>
      <c r="M475" s="14"/>
      <c r="N475" s="14"/>
      <c r="O475" s="14"/>
      <c r="P475" s="14"/>
      <c r="Q475" s="14"/>
      <c r="R475" s="14"/>
      <c r="S475" s="14"/>
      <c r="T475" s="14"/>
      <c r="U475" s="14"/>
      <c r="V475" s="101"/>
    </row>
    <row r="476">
      <c r="A476" s="45"/>
      <c r="B476" s="14"/>
      <c r="C476" s="14"/>
      <c r="D476" s="14"/>
      <c r="E476" s="14"/>
      <c r="F476" s="14"/>
      <c r="G476" s="45"/>
      <c r="H476" s="14"/>
      <c r="I476" s="14"/>
      <c r="J476" s="14"/>
      <c r="K476" s="14"/>
      <c r="L476" s="14"/>
      <c r="M476" s="14"/>
      <c r="N476" s="14"/>
      <c r="O476" s="14"/>
      <c r="P476" s="14"/>
      <c r="Q476" s="14"/>
      <c r="R476" s="14"/>
      <c r="S476" s="14"/>
      <c r="T476" s="14"/>
      <c r="U476" s="14"/>
      <c r="V476" s="101"/>
    </row>
    <row r="477">
      <c r="A477" s="45"/>
      <c r="B477" s="14"/>
      <c r="C477" s="14"/>
      <c r="D477" s="14"/>
      <c r="E477" s="14"/>
      <c r="F477" s="14"/>
      <c r="G477" s="45"/>
      <c r="H477" s="14"/>
      <c r="I477" s="14"/>
      <c r="J477" s="14"/>
      <c r="K477" s="14"/>
      <c r="L477" s="14"/>
      <c r="M477" s="14"/>
      <c r="N477" s="14"/>
      <c r="O477" s="14"/>
      <c r="P477" s="14"/>
      <c r="Q477" s="14"/>
      <c r="R477" s="14"/>
      <c r="S477" s="14"/>
      <c r="T477" s="14"/>
      <c r="U477" s="14"/>
      <c r="V477" s="101"/>
    </row>
    <row r="478">
      <c r="A478" s="45"/>
      <c r="B478" s="14"/>
      <c r="C478" s="14"/>
      <c r="D478" s="14"/>
      <c r="E478" s="14"/>
      <c r="F478" s="14"/>
      <c r="G478" s="45"/>
      <c r="H478" s="14"/>
      <c r="I478" s="14"/>
      <c r="J478" s="14"/>
      <c r="K478" s="14"/>
      <c r="L478" s="14"/>
      <c r="M478" s="14"/>
      <c r="N478" s="14"/>
      <c r="O478" s="14"/>
      <c r="P478" s="14"/>
      <c r="Q478" s="14"/>
      <c r="R478" s="14"/>
      <c r="S478" s="14"/>
      <c r="T478" s="14"/>
      <c r="U478" s="14"/>
      <c r="V478" s="101"/>
    </row>
    <row r="479">
      <c r="A479" s="45"/>
      <c r="B479" s="14"/>
      <c r="C479" s="14"/>
      <c r="D479" s="14"/>
      <c r="E479" s="14"/>
      <c r="F479" s="14"/>
      <c r="G479" s="45"/>
      <c r="H479" s="14"/>
      <c r="I479" s="14"/>
      <c r="J479" s="14"/>
      <c r="K479" s="14"/>
      <c r="L479" s="14"/>
      <c r="M479" s="14"/>
      <c r="N479" s="14"/>
      <c r="O479" s="14"/>
      <c r="P479" s="14"/>
      <c r="Q479" s="14"/>
      <c r="R479" s="14"/>
      <c r="S479" s="14"/>
      <c r="T479" s="14"/>
      <c r="U479" s="14"/>
      <c r="V479" s="101"/>
    </row>
    <row r="480">
      <c r="A480" s="45"/>
      <c r="B480" s="14"/>
      <c r="C480" s="14"/>
      <c r="D480" s="14"/>
      <c r="E480" s="14"/>
      <c r="F480" s="14"/>
      <c r="G480" s="45"/>
      <c r="H480" s="14"/>
      <c r="I480" s="14"/>
      <c r="J480" s="14"/>
      <c r="K480" s="14"/>
      <c r="L480" s="14"/>
      <c r="M480" s="14"/>
      <c r="N480" s="14"/>
      <c r="O480" s="14"/>
      <c r="P480" s="14"/>
      <c r="Q480" s="14"/>
      <c r="R480" s="14"/>
      <c r="S480" s="14"/>
      <c r="T480" s="14"/>
      <c r="U480" s="14"/>
      <c r="V480" s="101"/>
    </row>
    <row r="481">
      <c r="A481" s="45"/>
      <c r="B481" s="14"/>
      <c r="C481" s="14"/>
      <c r="D481" s="14"/>
      <c r="E481" s="14"/>
      <c r="F481" s="14"/>
      <c r="G481" s="45"/>
      <c r="H481" s="14"/>
      <c r="I481" s="14"/>
      <c r="J481" s="14"/>
      <c r="K481" s="14"/>
      <c r="L481" s="14"/>
      <c r="M481" s="14"/>
      <c r="N481" s="14"/>
      <c r="O481" s="14"/>
      <c r="P481" s="14"/>
      <c r="Q481" s="14"/>
      <c r="R481" s="14"/>
      <c r="S481" s="14"/>
      <c r="T481" s="14"/>
      <c r="U481" s="14"/>
      <c r="V481" s="101"/>
    </row>
    <row r="482">
      <c r="A482" s="45"/>
      <c r="B482" s="14"/>
      <c r="C482" s="14"/>
      <c r="D482" s="14"/>
      <c r="E482" s="14"/>
      <c r="F482" s="14"/>
      <c r="G482" s="45"/>
      <c r="H482" s="14"/>
      <c r="I482" s="14"/>
      <c r="J482" s="14"/>
      <c r="K482" s="14"/>
      <c r="L482" s="14"/>
      <c r="M482" s="14"/>
      <c r="N482" s="14"/>
      <c r="O482" s="14"/>
      <c r="P482" s="14"/>
      <c r="Q482" s="14"/>
      <c r="R482" s="14"/>
      <c r="S482" s="14"/>
      <c r="T482" s="14"/>
      <c r="U482" s="14"/>
      <c r="V482" s="101"/>
    </row>
    <row r="483">
      <c r="A483" s="45"/>
      <c r="B483" s="14"/>
      <c r="C483" s="14"/>
      <c r="D483" s="14"/>
      <c r="E483" s="14"/>
      <c r="F483" s="14"/>
      <c r="G483" s="45"/>
      <c r="H483" s="14"/>
      <c r="I483" s="14"/>
      <c r="J483" s="14"/>
      <c r="K483" s="14"/>
      <c r="L483" s="14"/>
      <c r="M483" s="14"/>
      <c r="N483" s="14"/>
      <c r="O483" s="14"/>
      <c r="P483" s="14"/>
      <c r="Q483" s="14"/>
      <c r="R483" s="14"/>
      <c r="S483" s="14"/>
      <c r="T483" s="14"/>
      <c r="U483" s="14"/>
      <c r="V483" s="101"/>
    </row>
    <row r="484">
      <c r="A484" s="45"/>
      <c r="B484" s="14"/>
      <c r="C484" s="14"/>
      <c r="D484" s="14"/>
      <c r="E484" s="14"/>
      <c r="F484" s="14"/>
      <c r="G484" s="45"/>
      <c r="H484" s="14"/>
      <c r="I484" s="14"/>
      <c r="J484" s="14"/>
      <c r="K484" s="14"/>
      <c r="L484" s="14"/>
      <c r="M484" s="14"/>
      <c r="N484" s="14"/>
      <c r="O484" s="14"/>
      <c r="P484" s="14"/>
      <c r="Q484" s="14"/>
      <c r="R484" s="14"/>
      <c r="S484" s="14"/>
      <c r="T484" s="14"/>
      <c r="U484" s="14"/>
      <c r="V484" s="101"/>
    </row>
    <row r="485">
      <c r="A485" s="45"/>
      <c r="B485" s="14"/>
      <c r="C485" s="14"/>
      <c r="D485" s="14"/>
      <c r="E485" s="14"/>
      <c r="F485" s="14"/>
      <c r="G485" s="45"/>
      <c r="H485" s="14"/>
      <c r="I485" s="14"/>
      <c r="J485" s="14"/>
      <c r="K485" s="14"/>
      <c r="L485" s="14"/>
      <c r="M485" s="14"/>
      <c r="N485" s="14"/>
      <c r="O485" s="14"/>
      <c r="P485" s="14"/>
      <c r="Q485" s="14"/>
      <c r="R485" s="14"/>
      <c r="S485" s="14"/>
      <c r="T485" s="14"/>
      <c r="U485" s="14"/>
      <c r="V485" s="101"/>
    </row>
    <row r="486">
      <c r="A486" s="45"/>
      <c r="B486" s="14"/>
      <c r="C486" s="14"/>
      <c r="D486" s="14"/>
      <c r="E486" s="14"/>
      <c r="F486" s="14"/>
      <c r="G486" s="45"/>
      <c r="H486" s="14"/>
      <c r="I486" s="14"/>
      <c r="J486" s="14"/>
      <c r="K486" s="14"/>
      <c r="L486" s="14"/>
      <c r="M486" s="14"/>
      <c r="N486" s="14"/>
      <c r="O486" s="14"/>
      <c r="P486" s="14"/>
      <c r="Q486" s="14"/>
      <c r="R486" s="14"/>
      <c r="S486" s="14"/>
      <c r="T486" s="14"/>
      <c r="U486" s="14"/>
      <c r="V486" s="101"/>
    </row>
    <row r="487">
      <c r="A487" s="45"/>
      <c r="B487" s="14"/>
      <c r="C487" s="14"/>
      <c r="D487" s="14"/>
      <c r="E487" s="14"/>
      <c r="F487" s="14"/>
      <c r="G487" s="45"/>
      <c r="H487" s="14"/>
      <c r="I487" s="14"/>
      <c r="J487" s="14"/>
      <c r="K487" s="14"/>
      <c r="L487" s="14"/>
      <c r="M487" s="14"/>
      <c r="N487" s="14"/>
      <c r="O487" s="14"/>
      <c r="P487" s="14"/>
      <c r="Q487" s="14"/>
      <c r="R487" s="14"/>
      <c r="S487" s="14"/>
      <c r="T487" s="14"/>
      <c r="U487" s="14"/>
      <c r="V487" s="101"/>
    </row>
    <row r="488">
      <c r="A488" s="45"/>
      <c r="B488" s="14"/>
      <c r="C488" s="14"/>
      <c r="D488" s="14"/>
      <c r="E488" s="14"/>
      <c r="F488" s="14"/>
      <c r="G488" s="45"/>
      <c r="H488" s="14"/>
      <c r="I488" s="14"/>
      <c r="J488" s="14"/>
      <c r="K488" s="14"/>
      <c r="L488" s="14"/>
      <c r="M488" s="14"/>
      <c r="N488" s="14"/>
      <c r="O488" s="14"/>
      <c r="P488" s="14"/>
      <c r="Q488" s="14"/>
      <c r="R488" s="14"/>
      <c r="S488" s="14"/>
      <c r="T488" s="14"/>
      <c r="U488" s="14"/>
      <c r="V488" s="101"/>
    </row>
    <row r="489">
      <c r="A489" s="45"/>
      <c r="B489" s="14"/>
      <c r="C489" s="14"/>
      <c r="D489" s="14"/>
      <c r="E489" s="14"/>
      <c r="F489" s="14"/>
      <c r="G489" s="45"/>
      <c r="H489" s="14"/>
      <c r="I489" s="14"/>
      <c r="J489" s="14"/>
      <c r="K489" s="14"/>
      <c r="L489" s="14"/>
      <c r="M489" s="14"/>
      <c r="N489" s="14"/>
      <c r="O489" s="14"/>
      <c r="P489" s="14"/>
      <c r="Q489" s="14"/>
      <c r="R489" s="14"/>
      <c r="S489" s="14"/>
      <c r="T489" s="14"/>
      <c r="U489" s="14"/>
      <c r="V489" s="101"/>
    </row>
    <row r="490">
      <c r="A490" s="45"/>
      <c r="B490" s="14"/>
      <c r="C490" s="14"/>
      <c r="D490" s="14"/>
      <c r="E490" s="14"/>
      <c r="F490" s="14"/>
      <c r="G490" s="45"/>
      <c r="H490" s="14"/>
      <c r="I490" s="14"/>
      <c r="J490" s="14"/>
      <c r="K490" s="14"/>
      <c r="L490" s="14"/>
      <c r="M490" s="14"/>
      <c r="N490" s="14"/>
      <c r="O490" s="14"/>
      <c r="P490" s="14"/>
      <c r="Q490" s="14"/>
      <c r="R490" s="14"/>
      <c r="S490" s="14"/>
      <c r="T490" s="14"/>
      <c r="U490" s="14"/>
      <c r="V490" s="101"/>
    </row>
    <row r="491">
      <c r="A491" s="45"/>
      <c r="B491" s="14"/>
      <c r="C491" s="14"/>
      <c r="D491" s="14"/>
      <c r="E491" s="14"/>
      <c r="F491" s="14"/>
      <c r="G491" s="45"/>
      <c r="H491" s="14"/>
      <c r="I491" s="14"/>
      <c r="J491" s="14"/>
      <c r="K491" s="14"/>
      <c r="L491" s="14"/>
      <c r="M491" s="14"/>
      <c r="N491" s="14"/>
      <c r="O491" s="14"/>
      <c r="P491" s="14"/>
      <c r="Q491" s="14"/>
      <c r="R491" s="14"/>
      <c r="S491" s="14"/>
      <c r="T491" s="14"/>
      <c r="U491" s="14"/>
      <c r="V491" s="101"/>
    </row>
    <row r="492">
      <c r="A492" s="45"/>
      <c r="B492" s="14"/>
      <c r="C492" s="14"/>
      <c r="D492" s="14"/>
      <c r="E492" s="14"/>
      <c r="F492" s="14"/>
      <c r="G492" s="45"/>
      <c r="H492" s="14"/>
      <c r="I492" s="14"/>
      <c r="J492" s="14"/>
      <c r="K492" s="14"/>
      <c r="L492" s="14"/>
      <c r="M492" s="14"/>
      <c r="N492" s="14"/>
      <c r="O492" s="14"/>
      <c r="P492" s="14"/>
      <c r="Q492" s="14"/>
      <c r="R492" s="14"/>
      <c r="S492" s="14"/>
      <c r="T492" s="14"/>
      <c r="U492" s="14"/>
      <c r="V492" s="101"/>
    </row>
    <row r="493">
      <c r="A493" s="45"/>
      <c r="B493" s="14"/>
      <c r="C493" s="14"/>
      <c r="D493" s="14"/>
      <c r="E493" s="14"/>
      <c r="F493" s="14"/>
      <c r="G493" s="45"/>
      <c r="H493" s="14"/>
      <c r="I493" s="14"/>
      <c r="J493" s="14"/>
      <c r="K493" s="14"/>
      <c r="L493" s="14"/>
      <c r="M493" s="14"/>
      <c r="N493" s="14"/>
      <c r="O493" s="14"/>
      <c r="P493" s="14"/>
      <c r="Q493" s="14"/>
      <c r="R493" s="14"/>
      <c r="S493" s="14"/>
      <c r="T493" s="14"/>
      <c r="U493" s="14"/>
      <c r="V493" s="101"/>
    </row>
    <row r="494">
      <c r="A494" s="45"/>
      <c r="B494" s="14"/>
      <c r="C494" s="14"/>
      <c r="D494" s="14"/>
      <c r="E494" s="14"/>
      <c r="F494" s="14"/>
      <c r="G494" s="45"/>
      <c r="H494" s="14"/>
      <c r="I494" s="14"/>
      <c r="J494" s="14"/>
      <c r="K494" s="14"/>
      <c r="L494" s="14"/>
      <c r="M494" s="14"/>
      <c r="N494" s="14"/>
      <c r="O494" s="14"/>
      <c r="P494" s="14"/>
      <c r="Q494" s="14"/>
      <c r="R494" s="14"/>
      <c r="S494" s="14"/>
      <c r="T494" s="14"/>
      <c r="U494" s="14"/>
      <c r="V494" s="101"/>
    </row>
    <row r="495">
      <c r="A495" s="45"/>
      <c r="B495" s="14"/>
      <c r="C495" s="14"/>
      <c r="D495" s="14"/>
      <c r="E495" s="14"/>
      <c r="F495" s="14"/>
      <c r="G495" s="45"/>
      <c r="H495" s="14"/>
      <c r="I495" s="14"/>
      <c r="J495" s="14"/>
      <c r="K495" s="14"/>
      <c r="L495" s="14"/>
      <c r="M495" s="14"/>
      <c r="N495" s="14"/>
      <c r="O495" s="14"/>
      <c r="P495" s="14"/>
      <c r="Q495" s="14"/>
      <c r="R495" s="14"/>
      <c r="S495" s="14"/>
      <c r="T495" s="14"/>
      <c r="U495" s="14"/>
      <c r="V495" s="101"/>
    </row>
    <row r="496">
      <c r="A496" s="45"/>
      <c r="B496" s="14"/>
      <c r="C496" s="14"/>
      <c r="D496" s="14"/>
      <c r="E496" s="14"/>
      <c r="F496" s="14"/>
      <c r="G496" s="45"/>
      <c r="H496" s="14"/>
      <c r="I496" s="14"/>
      <c r="J496" s="14"/>
      <c r="K496" s="14"/>
      <c r="L496" s="14"/>
      <c r="M496" s="14"/>
      <c r="N496" s="14"/>
      <c r="O496" s="14"/>
      <c r="P496" s="14"/>
      <c r="Q496" s="14"/>
      <c r="R496" s="14"/>
      <c r="S496" s="14"/>
      <c r="T496" s="14"/>
      <c r="U496" s="14"/>
      <c r="V496" s="101"/>
    </row>
    <row r="497">
      <c r="A497" s="45"/>
      <c r="B497" s="14"/>
      <c r="C497" s="14"/>
      <c r="D497" s="14"/>
      <c r="E497" s="14"/>
      <c r="F497" s="14"/>
      <c r="G497" s="45"/>
      <c r="H497" s="14"/>
      <c r="I497" s="14"/>
      <c r="J497" s="14"/>
      <c r="K497" s="14"/>
      <c r="L497" s="14"/>
      <c r="M497" s="14"/>
      <c r="N497" s="14"/>
      <c r="O497" s="14"/>
      <c r="P497" s="14"/>
      <c r="Q497" s="14"/>
      <c r="R497" s="14"/>
      <c r="S497" s="14"/>
      <c r="T497" s="14"/>
      <c r="U497" s="14"/>
      <c r="V497" s="101"/>
    </row>
    <row r="498">
      <c r="A498" s="45"/>
      <c r="B498" s="14"/>
      <c r="C498" s="14"/>
      <c r="D498" s="14"/>
      <c r="E498" s="14"/>
      <c r="F498" s="14"/>
      <c r="G498" s="45"/>
      <c r="H498" s="14"/>
      <c r="I498" s="14"/>
      <c r="J498" s="14"/>
      <c r="K498" s="14"/>
      <c r="L498" s="14"/>
      <c r="M498" s="14"/>
      <c r="N498" s="14"/>
      <c r="O498" s="14"/>
      <c r="P498" s="14"/>
      <c r="Q498" s="14"/>
      <c r="R498" s="14"/>
      <c r="S498" s="14"/>
      <c r="T498" s="14"/>
      <c r="U498" s="14"/>
      <c r="V498" s="101"/>
    </row>
    <row r="499">
      <c r="A499" s="45"/>
      <c r="B499" s="14"/>
      <c r="C499" s="14"/>
      <c r="D499" s="14"/>
      <c r="E499" s="14"/>
      <c r="F499" s="14"/>
      <c r="G499" s="45"/>
      <c r="H499" s="14"/>
      <c r="I499" s="14"/>
      <c r="J499" s="14"/>
      <c r="K499" s="14"/>
      <c r="L499" s="14"/>
      <c r="M499" s="14"/>
      <c r="N499" s="14"/>
      <c r="O499" s="14"/>
      <c r="P499" s="14"/>
      <c r="Q499" s="14"/>
      <c r="R499" s="14"/>
      <c r="S499" s="14"/>
      <c r="T499" s="14"/>
      <c r="U499" s="14"/>
      <c r="V499" s="101"/>
    </row>
    <row r="500">
      <c r="A500" s="45"/>
      <c r="B500" s="14"/>
      <c r="C500" s="14"/>
      <c r="D500" s="14"/>
      <c r="E500" s="14"/>
      <c r="F500" s="14"/>
      <c r="G500" s="45"/>
      <c r="H500" s="14"/>
      <c r="I500" s="14"/>
      <c r="J500" s="14"/>
      <c r="K500" s="14"/>
      <c r="L500" s="14"/>
      <c r="M500" s="14"/>
      <c r="N500" s="14"/>
      <c r="O500" s="14"/>
      <c r="P500" s="14"/>
      <c r="Q500" s="14"/>
      <c r="R500" s="14"/>
      <c r="S500" s="14"/>
      <c r="T500" s="14"/>
      <c r="U500" s="14"/>
      <c r="V500" s="101"/>
    </row>
    <row r="501">
      <c r="A501" s="45"/>
      <c r="B501" s="14"/>
      <c r="C501" s="14"/>
      <c r="D501" s="14"/>
      <c r="E501" s="14"/>
      <c r="F501" s="14"/>
      <c r="G501" s="45"/>
      <c r="H501" s="14"/>
      <c r="I501" s="14"/>
      <c r="J501" s="14"/>
      <c r="K501" s="14"/>
      <c r="L501" s="14"/>
      <c r="M501" s="14"/>
      <c r="N501" s="14"/>
      <c r="O501" s="14"/>
      <c r="P501" s="14"/>
      <c r="Q501" s="14"/>
      <c r="R501" s="14"/>
      <c r="S501" s="14"/>
      <c r="T501" s="14"/>
      <c r="U501" s="14"/>
      <c r="V501" s="101"/>
    </row>
    <row r="502">
      <c r="A502" s="45"/>
      <c r="B502" s="14"/>
      <c r="C502" s="14"/>
      <c r="D502" s="14"/>
      <c r="E502" s="14"/>
      <c r="F502" s="14"/>
      <c r="G502" s="45"/>
      <c r="H502" s="14"/>
      <c r="I502" s="14"/>
      <c r="J502" s="14"/>
      <c r="K502" s="14"/>
      <c r="L502" s="14"/>
      <c r="M502" s="14"/>
      <c r="N502" s="14"/>
      <c r="O502" s="14"/>
      <c r="P502" s="14"/>
      <c r="Q502" s="14"/>
      <c r="R502" s="14"/>
      <c r="S502" s="14"/>
      <c r="T502" s="14"/>
      <c r="U502" s="14"/>
      <c r="V502" s="101"/>
    </row>
    <row r="503">
      <c r="A503" s="45"/>
      <c r="B503" s="14"/>
      <c r="C503" s="14"/>
      <c r="D503" s="14"/>
      <c r="E503" s="14"/>
      <c r="F503" s="14"/>
      <c r="G503" s="45"/>
      <c r="H503" s="14"/>
      <c r="I503" s="14"/>
      <c r="J503" s="14"/>
      <c r="K503" s="14"/>
      <c r="L503" s="14"/>
      <c r="M503" s="14"/>
      <c r="N503" s="14"/>
      <c r="O503" s="14"/>
      <c r="P503" s="14"/>
      <c r="Q503" s="14"/>
      <c r="R503" s="14"/>
      <c r="S503" s="14"/>
      <c r="T503" s="14"/>
      <c r="U503" s="14"/>
      <c r="V503" s="101"/>
    </row>
    <row r="504">
      <c r="A504" s="45"/>
      <c r="B504" s="14"/>
      <c r="C504" s="14"/>
      <c r="D504" s="14"/>
      <c r="E504" s="14"/>
      <c r="F504" s="14"/>
      <c r="G504" s="45"/>
      <c r="H504" s="14"/>
      <c r="I504" s="14"/>
      <c r="J504" s="14"/>
      <c r="K504" s="14"/>
      <c r="L504" s="14"/>
      <c r="M504" s="14"/>
      <c r="N504" s="14"/>
      <c r="O504" s="14"/>
      <c r="P504" s="14"/>
      <c r="Q504" s="14"/>
      <c r="R504" s="14"/>
      <c r="S504" s="14"/>
      <c r="T504" s="14"/>
      <c r="U504" s="14"/>
      <c r="V504" s="101"/>
    </row>
    <row r="505">
      <c r="A505" s="45"/>
      <c r="B505" s="14"/>
      <c r="C505" s="14"/>
      <c r="D505" s="14"/>
      <c r="E505" s="14"/>
      <c r="F505" s="14"/>
      <c r="G505" s="45"/>
      <c r="H505" s="14"/>
      <c r="I505" s="14"/>
      <c r="J505" s="14"/>
      <c r="K505" s="14"/>
      <c r="L505" s="14"/>
      <c r="M505" s="14"/>
      <c r="N505" s="14"/>
      <c r="O505" s="14"/>
      <c r="P505" s="14"/>
      <c r="Q505" s="14"/>
      <c r="R505" s="14"/>
      <c r="S505" s="14"/>
      <c r="T505" s="14"/>
      <c r="U505" s="14"/>
      <c r="V505" s="101"/>
    </row>
    <row r="506">
      <c r="A506" s="45"/>
      <c r="B506" s="14"/>
      <c r="C506" s="14"/>
      <c r="D506" s="14"/>
      <c r="E506" s="14"/>
      <c r="F506" s="14"/>
      <c r="G506" s="45"/>
      <c r="H506" s="14"/>
      <c r="I506" s="14"/>
      <c r="J506" s="14"/>
      <c r="K506" s="14"/>
      <c r="L506" s="14"/>
      <c r="M506" s="14"/>
      <c r="N506" s="14"/>
      <c r="O506" s="14"/>
      <c r="P506" s="14"/>
      <c r="Q506" s="14"/>
      <c r="R506" s="14"/>
      <c r="S506" s="14"/>
      <c r="T506" s="14"/>
      <c r="U506" s="14"/>
      <c r="V506" s="101"/>
    </row>
    <row r="507">
      <c r="A507" s="45"/>
      <c r="B507" s="14"/>
      <c r="C507" s="14"/>
      <c r="D507" s="14"/>
      <c r="E507" s="14"/>
      <c r="F507" s="14"/>
      <c r="G507" s="45"/>
      <c r="H507" s="14"/>
      <c r="I507" s="14"/>
      <c r="J507" s="14"/>
      <c r="K507" s="14"/>
      <c r="L507" s="14"/>
      <c r="M507" s="14"/>
      <c r="N507" s="14"/>
      <c r="O507" s="14"/>
      <c r="P507" s="14"/>
      <c r="Q507" s="14"/>
      <c r="R507" s="14"/>
      <c r="S507" s="14"/>
      <c r="T507" s="14"/>
      <c r="U507" s="14"/>
      <c r="V507" s="101"/>
    </row>
    <row r="508">
      <c r="A508" s="45"/>
      <c r="B508" s="14"/>
      <c r="C508" s="14"/>
      <c r="D508" s="14"/>
      <c r="E508" s="14"/>
      <c r="F508" s="14"/>
      <c r="G508" s="45"/>
      <c r="H508" s="14"/>
      <c r="I508" s="14"/>
      <c r="J508" s="14"/>
      <c r="K508" s="14"/>
      <c r="L508" s="14"/>
      <c r="M508" s="14"/>
      <c r="N508" s="14"/>
      <c r="O508" s="14"/>
      <c r="P508" s="14"/>
      <c r="Q508" s="14"/>
      <c r="R508" s="14"/>
      <c r="S508" s="14"/>
      <c r="T508" s="14"/>
      <c r="U508" s="14"/>
      <c r="V508" s="101"/>
    </row>
    <row r="509">
      <c r="A509" s="45"/>
      <c r="B509" s="14"/>
      <c r="C509" s="14"/>
      <c r="D509" s="14"/>
      <c r="E509" s="14"/>
      <c r="F509" s="14"/>
      <c r="G509" s="45"/>
      <c r="H509" s="14"/>
      <c r="I509" s="14"/>
      <c r="J509" s="14"/>
      <c r="K509" s="14"/>
      <c r="L509" s="14"/>
      <c r="M509" s="14"/>
      <c r="N509" s="14"/>
      <c r="O509" s="14"/>
      <c r="P509" s="14"/>
      <c r="Q509" s="14"/>
      <c r="R509" s="14"/>
      <c r="S509" s="14"/>
      <c r="T509" s="14"/>
      <c r="U509" s="14"/>
      <c r="V509" s="101"/>
    </row>
    <row r="510">
      <c r="A510" s="45"/>
      <c r="B510" s="14"/>
      <c r="C510" s="14"/>
      <c r="D510" s="14"/>
      <c r="E510" s="14"/>
      <c r="F510" s="14"/>
      <c r="G510" s="45"/>
      <c r="H510" s="14"/>
      <c r="I510" s="14"/>
      <c r="J510" s="14"/>
      <c r="K510" s="14"/>
      <c r="L510" s="14"/>
      <c r="M510" s="14"/>
      <c r="N510" s="14"/>
      <c r="O510" s="14"/>
      <c r="P510" s="14"/>
      <c r="Q510" s="14"/>
      <c r="R510" s="14"/>
      <c r="S510" s="14"/>
      <c r="T510" s="14"/>
      <c r="U510" s="14"/>
      <c r="V510" s="101"/>
    </row>
    <row r="511">
      <c r="A511" s="45"/>
      <c r="B511" s="14"/>
      <c r="C511" s="14"/>
      <c r="D511" s="14"/>
      <c r="E511" s="14"/>
      <c r="F511" s="14"/>
      <c r="G511" s="45"/>
      <c r="H511" s="14"/>
      <c r="I511" s="14"/>
      <c r="J511" s="14"/>
      <c r="K511" s="14"/>
      <c r="L511" s="14"/>
      <c r="M511" s="14"/>
      <c r="N511" s="14"/>
      <c r="O511" s="14"/>
      <c r="P511" s="14"/>
      <c r="Q511" s="14"/>
      <c r="R511" s="14"/>
      <c r="S511" s="14"/>
      <c r="T511" s="14"/>
      <c r="U511" s="14"/>
      <c r="V511" s="101"/>
    </row>
    <row r="512">
      <c r="A512" s="45"/>
      <c r="B512" s="14"/>
      <c r="C512" s="14"/>
      <c r="D512" s="14"/>
      <c r="E512" s="14"/>
      <c r="F512" s="14"/>
      <c r="G512" s="45"/>
      <c r="H512" s="14"/>
      <c r="I512" s="14"/>
      <c r="J512" s="14"/>
      <c r="K512" s="14"/>
      <c r="L512" s="14"/>
      <c r="M512" s="14"/>
      <c r="N512" s="14"/>
      <c r="O512" s="14"/>
      <c r="P512" s="14"/>
      <c r="Q512" s="14"/>
      <c r="R512" s="14"/>
      <c r="S512" s="14"/>
      <c r="T512" s="14"/>
      <c r="U512" s="14"/>
      <c r="V512" s="101"/>
    </row>
    <row r="513">
      <c r="A513" s="45"/>
      <c r="B513" s="14"/>
      <c r="C513" s="14"/>
      <c r="D513" s="14"/>
      <c r="E513" s="14"/>
      <c r="F513" s="14"/>
      <c r="G513" s="45"/>
      <c r="H513" s="14"/>
      <c r="I513" s="14"/>
      <c r="J513" s="14"/>
      <c r="K513" s="14"/>
      <c r="L513" s="14"/>
      <c r="M513" s="14"/>
      <c r="N513" s="14"/>
      <c r="O513" s="14"/>
      <c r="P513" s="14"/>
      <c r="Q513" s="14"/>
      <c r="R513" s="14"/>
      <c r="S513" s="14"/>
      <c r="T513" s="14"/>
      <c r="U513" s="14"/>
      <c r="V513" s="101"/>
    </row>
    <row r="514">
      <c r="A514" s="45"/>
      <c r="B514" s="14"/>
      <c r="C514" s="14"/>
      <c r="D514" s="14"/>
      <c r="E514" s="14"/>
      <c r="F514" s="14"/>
      <c r="G514" s="45"/>
      <c r="H514" s="14"/>
      <c r="I514" s="14"/>
      <c r="J514" s="14"/>
      <c r="K514" s="14"/>
      <c r="L514" s="14"/>
      <c r="M514" s="14"/>
      <c r="N514" s="14"/>
      <c r="O514" s="14"/>
      <c r="P514" s="14"/>
      <c r="Q514" s="14"/>
      <c r="R514" s="14"/>
      <c r="S514" s="14"/>
      <c r="T514" s="14"/>
      <c r="U514" s="14"/>
      <c r="V514" s="101"/>
    </row>
    <row r="515">
      <c r="A515" s="45"/>
      <c r="B515" s="14"/>
      <c r="C515" s="14"/>
      <c r="D515" s="14"/>
      <c r="E515" s="14"/>
      <c r="F515" s="14"/>
      <c r="G515" s="45"/>
      <c r="H515" s="14"/>
      <c r="I515" s="14"/>
      <c r="J515" s="14"/>
      <c r="K515" s="14"/>
      <c r="L515" s="14"/>
      <c r="M515" s="14"/>
      <c r="N515" s="14"/>
      <c r="O515" s="14"/>
      <c r="P515" s="14"/>
      <c r="Q515" s="14"/>
      <c r="R515" s="14"/>
      <c r="S515" s="14"/>
      <c r="T515" s="14"/>
      <c r="U515" s="14"/>
      <c r="V515" s="101"/>
    </row>
    <row r="516">
      <c r="A516" s="45"/>
      <c r="B516" s="14"/>
      <c r="C516" s="14"/>
      <c r="D516" s="14"/>
      <c r="E516" s="14"/>
      <c r="F516" s="14"/>
      <c r="G516" s="45"/>
      <c r="H516" s="14"/>
      <c r="I516" s="14"/>
      <c r="J516" s="14"/>
      <c r="K516" s="14"/>
      <c r="L516" s="14"/>
      <c r="M516" s="14"/>
      <c r="N516" s="14"/>
      <c r="O516" s="14"/>
      <c r="P516" s="14"/>
      <c r="Q516" s="14"/>
      <c r="R516" s="14"/>
      <c r="S516" s="14"/>
      <c r="T516" s="14"/>
      <c r="U516" s="14"/>
      <c r="V516" s="101"/>
    </row>
    <row r="517">
      <c r="A517" s="45"/>
      <c r="B517" s="14"/>
      <c r="C517" s="14"/>
      <c r="D517" s="14"/>
      <c r="E517" s="14"/>
      <c r="F517" s="14"/>
      <c r="G517" s="45"/>
      <c r="H517" s="14"/>
      <c r="I517" s="14"/>
      <c r="J517" s="14"/>
      <c r="K517" s="14"/>
      <c r="L517" s="14"/>
      <c r="M517" s="14"/>
      <c r="N517" s="14"/>
      <c r="O517" s="14"/>
      <c r="P517" s="14"/>
      <c r="Q517" s="14"/>
      <c r="R517" s="14"/>
      <c r="S517" s="14"/>
      <c r="T517" s="14"/>
      <c r="U517" s="14"/>
      <c r="V517" s="101"/>
    </row>
    <row r="518">
      <c r="A518" s="45"/>
      <c r="B518" s="14"/>
      <c r="C518" s="14"/>
      <c r="D518" s="14"/>
      <c r="E518" s="14"/>
      <c r="F518" s="14"/>
      <c r="G518" s="45"/>
      <c r="H518" s="14"/>
      <c r="I518" s="14"/>
      <c r="J518" s="14"/>
      <c r="K518" s="14"/>
      <c r="L518" s="14"/>
      <c r="M518" s="14"/>
      <c r="N518" s="14"/>
      <c r="O518" s="14"/>
      <c r="P518" s="14"/>
      <c r="Q518" s="14"/>
      <c r="R518" s="14"/>
      <c r="S518" s="14"/>
      <c r="T518" s="14"/>
      <c r="U518" s="14"/>
      <c r="V518" s="101"/>
    </row>
    <row r="519">
      <c r="A519" s="45"/>
      <c r="B519" s="14"/>
      <c r="C519" s="14"/>
      <c r="D519" s="14"/>
      <c r="E519" s="14"/>
      <c r="F519" s="14"/>
      <c r="G519" s="45"/>
      <c r="H519" s="14"/>
      <c r="I519" s="14"/>
      <c r="J519" s="14"/>
      <c r="K519" s="14"/>
      <c r="L519" s="14"/>
      <c r="M519" s="14"/>
      <c r="N519" s="14"/>
      <c r="O519" s="14"/>
      <c r="P519" s="14"/>
      <c r="Q519" s="14"/>
      <c r="R519" s="14"/>
      <c r="S519" s="14"/>
      <c r="T519" s="14"/>
      <c r="U519" s="14"/>
      <c r="V519" s="101"/>
    </row>
    <row r="520">
      <c r="A520" s="45"/>
      <c r="B520" s="14"/>
      <c r="C520" s="14"/>
      <c r="D520" s="14"/>
      <c r="E520" s="14"/>
      <c r="F520" s="14"/>
      <c r="G520" s="45"/>
      <c r="H520" s="14"/>
      <c r="I520" s="14"/>
      <c r="J520" s="14"/>
      <c r="K520" s="14"/>
      <c r="L520" s="14"/>
      <c r="M520" s="14"/>
      <c r="N520" s="14"/>
      <c r="O520" s="14"/>
      <c r="P520" s="14"/>
      <c r="Q520" s="14"/>
      <c r="R520" s="14"/>
      <c r="S520" s="14"/>
      <c r="T520" s="14"/>
      <c r="U520" s="14"/>
      <c r="V520" s="101"/>
    </row>
    <row r="521">
      <c r="A521" s="45"/>
      <c r="B521" s="14"/>
      <c r="C521" s="14"/>
      <c r="D521" s="14"/>
      <c r="E521" s="14"/>
      <c r="F521" s="14"/>
      <c r="G521" s="45"/>
      <c r="H521" s="14"/>
      <c r="I521" s="14"/>
      <c r="J521" s="14"/>
      <c r="K521" s="14"/>
      <c r="L521" s="14"/>
      <c r="M521" s="14"/>
      <c r="N521" s="14"/>
      <c r="O521" s="14"/>
      <c r="P521" s="14"/>
      <c r="Q521" s="14"/>
      <c r="R521" s="14"/>
      <c r="S521" s="14"/>
      <c r="T521" s="14"/>
      <c r="U521" s="14"/>
      <c r="V521" s="101"/>
    </row>
    <row r="522">
      <c r="A522" s="45"/>
      <c r="B522" s="14"/>
      <c r="C522" s="14"/>
      <c r="D522" s="14"/>
      <c r="E522" s="14"/>
      <c r="F522" s="14"/>
      <c r="G522" s="45"/>
      <c r="H522" s="14"/>
      <c r="I522" s="14"/>
      <c r="J522" s="14"/>
      <c r="K522" s="14"/>
      <c r="L522" s="14"/>
      <c r="M522" s="14"/>
      <c r="N522" s="14"/>
      <c r="O522" s="14"/>
      <c r="P522" s="14"/>
      <c r="Q522" s="14"/>
      <c r="R522" s="14"/>
      <c r="S522" s="14"/>
      <c r="T522" s="14"/>
      <c r="U522" s="14"/>
      <c r="V522" s="101"/>
    </row>
    <row r="523">
      <c r="A523" s="45"/>
      <c r="B523" s="14"/>
      <c r="C523" s="14"/>
      <c r="D523" s="14"/>
      <c r="E523" s="14"/>
      <c r="F523" s="14"/>
      <c r="G523" s="45"/>
      <c r="H523" s="14"/>
      <c r="I523" s="14"/>
      <c r="J523" s="14"/>
      <c r="K523" s="14"/>
      <c r="L523" s="14"/>
      <c r="M523" s="14"/>
      <c r="N523" s="14"/>
      <c r="O523" s="14"/>
      <c r="P523" s="14"/>
      <c r="Q523" s="14"/>
      <c r="R523" s="14"/>
      <c r="S523" s="14"/>
      <c r="T523" s="14"/>
      <c r="U523" s="14"/>
      <c r="V523" s="101"/>
    </row>
    <row r="524">
      <c r="A524" s="45"/>
      <c r="B524" s="14"/>
      <c r="C524" s="14"/>
      <c r="D524" s="14"/>
      <c r="E524" s="14"/>
      <c r="F524" s="14"/>
      <c r="G524" s="45"/>
      <c r="H524" s="14"/>
      <c r="I524" s="14"/>
      <c r="J524" s="14"/>
      <c r="K524" s="14"/>
      <c r="L524" s="14"/>
      <c r="M524" s="14"/>
      <c r="N524" s="14"/>
      <c r="O524" s="14"/>
      <c r="P524" s="14"/>
      <c r="Q524" s="14"/>
      <c r="R524" s="14"/>
      <c r="S524" s="14"/>
      <c r="T524" s="14"/>
      <c r="U524" s="14"/>
      <c r="V524" s="101"/>
    </row>
    <row r="525">
      <c r="A525" s="45"/>
      <c r="B525" s="14"/>
      <c r="C525" s="14"/>
      <c r="D525" s="14"/>
      <c r="E525" s="14"/>
      <c r="F525" s="14"/>
      <c r="G525" s="45"/>
      <c r="H525" s="14"/>
      <c r="I525" s="14"/>
      <c r="J525" s="14"/>
      <c r="K525" s="14"/>
      <c r="L525" s="14"/>
      <c r="M525" s="14"/>
      <c r="N525" s="14"/>
      <c r="O525" s="14"/>
      <c r="P525" s="14"/>
      <c r="Q525" s="14"/>
      <c r="R525" s="14"/>
      <c r="S525" s="14"/>
      <c r="T525" s="14"/>
      <c r="U525" s="14"/>
      <c r="V525" s="101"/>
    </row>
    <row r="526">
      <c r="A526" s="45"/>
      <c r="B526" s="14"/>
      <c r="C526" s="14"/>
      <c r="D526" s="14"/>
      <c r="E526" s="14"/>
      <c r="F526" s="14"/>
      <c r="G526" s="45"/>
      <c r="H526" s="14"/>
      <c r="I526" s="14"/>
      <c r="J526" s="14"/>
      <c r="K526" s="14"/>
      <c r="L526" s="14"/>
      <c r="M526" s="14"/>
      <c r="N526" s="14"/>
      <c r="O526" s="14"/>
      <c r="P526" s="14"/>
      <c r="Q526" s="14"/>
      <c r="R526" s="14"/>
      <c r="S526" s="14"/>
      <c r="T526" s="14"/>
      <c r="U526" s="14"/>
      <c r="V526" s="101"/>
    </row>
    <row r="527">
      <c r="A527" s="45"/>
      <c r="B527" s="14"/>
      <c r="C527" s="14"/>
      <c r="D527" s="14"/>
      <c r="E527" s="14"/>
      <c r="F527" s="14"/>
      <c r="G527" s="45"/>
      <c r="H527" s="14"/>
      <c r="I527" s="14"/>
      <c r="J527" s="14"/>
      <c r="K527" s="14"/>
      <c r="L527" s="14"/>
      <c r="M527" s="14"/>
      <c r="N527" s="14"/>
      <c r="O527" s="14"/>
      <c r="P527" s="14"/>
      <c r="Q527" s="14"/>
      <c r="R527" s="14"/>
      <c r="S527" s="14"/>
      <c r="T527" s="14"/>
      <c r="U527" s="14"/>
      <c r="V527" s="101"/>
    </row>
    <row r="528">
      <c r="A528" s="45"/>
      <c r="B528" s="14"/>
      <c r="C528" s="14"/>
      <c r="D528" s="14"/>
      <c r="E528" s="14"/>
      <c r="F528" s="14"/>
      <c r="G528" s="45"/>
      <c r="H528" s="14"/>
      <c r="I528" s="14"/>
      <c r="J528" s="14"/>
      <c r="K528" s="14"/>
      <c r="L528" s="14"/>
      <c r="M528" s="14"/>
      <c r="N528" s="14"/>
      <c r="O528" s="14"/>
      <c r="P528" s="14"/>
      <c r="Q528" s="14"/>
      <c r="R528" s="14"/>
      <c r="S528" s="14"/>
      <c r="T528" s="14"/>
      <c r="U528" s="14"/>
      <c r="V528" s="101"/>
    </row>
    <row r="529">
      <c r="A529" s="45"/>
      <c r="B529" s="14"/>
      <c r="C529" s="14"/>
      <c r="D529" s="14"/>
      <c r="E529" s="14"/>
      <c r="F529" s="14"/>
      <c r="G529" s="45"/>
      <c r="H529" s="14"/>
      <c r="I529" s="14"/>
      <c r="J529" s="14"/>
      <c r="K529" s="14"/>
      <c r="L529" s="14"/>
      <c r="M529" s="14"/>
      <c r="N529" s="14"/>
      <c r="O529" s="14"/>
      <c r="P529" s="14"/>
      <c r="Q529" s="14"/>
      <c r="R529" s="14"/>
      <c r="S529" s="14"/>
      <c r="T529" s="14"/>
      <c r="U529" s="14"/>
      <c r="V529" s="101"/>
    </row>
    <row r="530">
      <c r="A530" s="45"/>
      <c r="B530" s="14"/>
      <c r="C530" s="14"/>
      <c r="D530" s="14"/>
      <c r="E530" s="14"/>
      <c r="F530" s="14"/>
      <c r="G530" s="45"/>
      <c r="H530" s="14"/>
      <c r="I530" s="14"/>
      <c r="J530" s="14"/>
      <c r="K530" s="14"/>
      <c r="L530" s="14"/>
      <c r="M530" s="14"/>
      <c r="N530" s="14"/>
      <c r="O530" s="14"/>
      <c r="P530" s="14"/>
      <c r="Q530" s="14"/>
      <c r="R530" s="14"/>
      <c r="S530" s="14"/>
      <c r="T530" s="14"/>
      <c r="U530" s="14"/>
      <c r="V530" s="101"/>
    </row>
    <row r="531">
      <c r="A531" s="45"/>
      <c r="B531" s="14"/>
      <c r="C531" s="14"/>
      <c r="D531" s="14"/>
      <c r="E531" s="14"/>
      <c r="F531" s="14"/>
      <c r="G531" s="45"/>
      <c r="H531" s="14"/>
      <c r="I531" s="14"/>
      <c r="J531" s="14"/>
      <c r="K531" s="14"/>
      <c r="L531" s="14"/>
      <c r="M531" s="14"/>
      <c r="N531" s="14"/>
      <c r="O531" s="14"/>
      <c r="P531" s="14"/>
      <c r="Q531" s="14"/>
      <c r="R531" s="14"/>
      <c r="S531" s="14"/>
      <c r="T531" s="14"/>
      <c r="U531" s="14"/>
      <c r="V531" s="101"/>
    </row>
    <row r="532">
      <c r="A532" s="45"/>
      <c r="B532" s="14"/>
      <c r="C532" s="14"/>
      <c r="D532" s="14"/>
      <c r="E532" s="14"/>
      <c r="F532" s="14"/>
      <c r="G532" s="45"/>
      <c r="H532" s="14"/>
      <c r="I532" s="14"/>
      <c r="J532" s="14"/>
      <c r="K532" s="14"/>
      <c r="L532" s="14"/>
      <c r="M532" s="14"/>
      <c r="N532" s="14"/>
      <c r="O532" s="14"/>
      <c r="P532" s="14"/>
      <c r="Q532" s="14"/>
      <c r="R532" s="14"/>
      <c r="S532" s="14"/>
      <c r="T532" s="14"/>
      <c r="U532" s="14"/>
      <c r="V532" s="101"/>
    </row>
    <row r="533">
      <c r="A533" s="45"/>
      <c r="B533" s="14"/>
      <c r="C533" s="14"/>
      <c r="D533" s="14"/>
      <c r="E533" s="14"/>
      <c r="F533" s="14"/>
      <c r="G533" s="45"/>
      <c r="H533" s="14"/>
      <c r="I533" s="14"/>
      <c r="J533" s="14"/>
      <c r="K533" s="14"/>
      <c r="L533" s="14"/>
      <c r="M533" s="14"/>
      <c r="N533" s="14"/>
      <c r="O533" s="14"/>
      <c r="P533" s="14"/>
      <c r="Q533" s="14"/>
      <c r="R533" s="14"/>
      <c r="S533" s="14"/>
      <c r="T533" s="14"/>
      <c r="U533" s="14"/>
      <c r="V533" s="101"/>
    </row>
    <row r="534">
      <c r="A534" s="45"/>
      <c r="B534" s="14"/>
      <c r="C534" s="14"/>
      <c r="D534" s="14"/>
      <c r="E534" s="14"/>
      <c r="F534" s="14"/>
      <c r="G534" s="45"/>
      <c r="H534" s="14"/>
      <c r="I534" s="14"/>
      <c r="J534" s="14"/>
      <c r="K534" s="14"/>
      <c r="L534" s="14"/>
      <c r="M534" s="14"/>
      <c r="N534" s="14"/>
      <c r="O534" s="14"/>
      <c r="P534" s="14"/>
      <c r="Q534" s="14"/>
      <c r="R534" s="14"/>
      <c r="S534" s="14"/>
      <c r="T534" s="14"/>
      <c r="U534" s="14"/>
      <c r="V534" s="101"/>
    </row>
    <row r="535">
      <c r="A535" s="45"/>
      <c r="B535" s="14"/>
      <c r="C535" s="14"/>
      <c r="D535" s="14"/>
      <c r="E535" s="14"/>
      <c r="F535" s="14"/>
      <c r="G535" s="45"/>
      <c r="H535" s="14"/>
      <c r="I535" s="14"/>
      <c r="J535" s="14"/>
      <c r="K535" s="14"/>
      <c r="L535" s="14"/>
      <c r="M535" s="14"/>
      <c r="N535" s="14"/>
      <c r="O535" s="14"/>
      <c r="P535" s="14"/>
      <c r="Q535" s="14"/>
      <c r="R535" s="14"/>
      <c r="S535" s="14"/>
      <c r="T535" s="14"/>
      <c r="U535" s="14"/>
      <c r="V535" s="101"/>
    </row>
    <row r="536">
      <c r="A536" s="45"/>
      <c r="B536" s="14"/>
      <c r="C536" s="14"/>
      <c r="D536" s="14"/>
      <c r="E536" s="14"/>
      <c r="F536" s="14"/>
      <c r="G536" s="45"/>
      <c r="H536" s="14"/>
      <c r="I536" s="14"/>
      <c r="J536" s="14"/>
      <c r="K536" s="14"/>
      <c r="L536" s="14"/>
      <c r="M536" s="14"/>
      <c r="N536" s="14"/>
      <c r="O536" s="14"/>
      <c r="P536" s="14"/>
      <c r="Q536" s="14"/>
      <c r="R536" s="14"/>
      <c r="S536" s="14"/>
      <c r="T536" s="14"/>
      <c r="U536" s="14"/>
      <c r="V536" s="101"/>
    </row>
    <row r="537">
      <c r="A537" s="45"/>
      <c r="B537" s="14"/>
      <c r="C537" s="14"/>
      <c r="D537" s="14"/>
      <c r="E537" s="14"/>
      <c r="F537" s="14"/>
      <c r="G537" s="45"/>
      <c r="H537" s="14"/>
      <c r="I537" s="14"/>
      <c r="J537" s="14"/>
      <c r="K537" s="14"/>
      <c r="L537" s="14"/>
      <c r="M537" s="14"/>
      <c r="N537" s="14"/>
      <c r="O537" s="14"/>
      <c r="P537" s="14"/>
      <c r="Q537" s="14"/>
      <c r="R537" s="14"/>
      <c r="S537" s="14"/>
      <c r="T537" s="14"/>
      <c r="U537" s="14"/>
      <c r="V537" s="101"/>
    </row>
    <row r="538">
      <c r="A538" s="45"/>
      <c r="B538" s="14"/>
      <c r="C538" s="14"/>
      <c r="D538" s="14"/>
      <c r="E538" s="14"/>
      <c r="F538" s="14"/>
      <c r="G538" s="45"/>
      <c r="H538" s="14"/>
      <c r="I538" s="14"/>
      <c r="J538" s="14"/>
      <c r="K538" s="14"/>
      <c r="L538" s="14"/>
      <c r="M538" s="14"/>
      <c r="N538" s="14"/>
      <c r="O538" s="14"/>
      <c r="P538" s="14"/>
      <c r="Q538" s="14"/>
      <c r="R538" s="14"/>
      <c r="S538" s="14"/>
      <c r="T538" s="14"/>
      <c r="U538" s="14"/>
      <c r="V538" s="101"/>
    </row>
    <row r="539">
      <c r="A539" s="45"/>
      <c r="B539" s="14"/>
      <c r="C539" s="14"/>
      <c r="D539" s="14"/>
      <c r="E539" s="14"/>
      <c r="F539" s="14"/>
      <c r="G539" s="45"/>
      <c r="H539" s="14"/>
      <c r="I539" s="14"/>
      <c r="J539" s="14"/>
      <c r="K539" s="14"/>
      <c r="L539" s="14"/>
      <c r="M539" s="14"/>
      <c r="N539" s="14"/>
      <c r="O539" s="14"/>
      <c r="P539" s="14"/>
      <c r="Q539" s="14"/>
      <c r="R539" s="14"/>
      <c r="S539" s="14"/>
      <c r="T539" s="14"/>
      <c r="U539" s="14"/>
      <c r="V539" s="101"/>
    </row>
    <row r="540">
      <c r="A540" s="45"/>
      <c r="B540" s="14"/>
      <c r="C540" s="14"/>
      <c r="D540" s="14"/>
      <c r="E540" s="14"/>
      <c r="F540" s="14"/>
      <c r="G540" s="45"/>
      <c r="H540" s="14"/>
      <c r="I540" s="14"/>
      <c r="J540" s="14"/>
      <c r="K540" s="14"/>
      <c r="L540" s="14"/>
      <c r="M540" s="14"/>
      <c r="N540" s="14"/>
      <c r="O540" s="14"/>
      <c r="P540" s="14"/>
      <c r="Q540" s="14"/>
      <c r="R540" s="14"/>
      <c r="S540" s="14"/>
      <c r="T540" s="14"/>
      <c r="U540" s="14"/>
      <c r="V540" s="101"/>
    </row>
    <row r="541">
      <c r="A541" s="45"/>
      <c r="B541" s="14"/>
      <c r="C541" s="14"/>
      <c r="D541" s="14"/>
      <c r="E541" s="14"/>
      <c r="F541" s="14"/>
      <c r="G541" s="45"/>
      <c r="H541" s="14"/>
      <c r="I541" s="14"/>
      <c r="J541" s="14"/>
      <c r="K541" s="14"/>
      <c r="L541" s="14"/>
      <c r="M541" s="14"/>
      <c r="N541" s="14"/>
      <c r="O541" s="14"/>
      <c r="P541" s="14"/>
      <c r="Q541" s="14"/>
      <c r="R541" s="14"/>
      <c r="S541" s="14"/>
      <c r="T541" s="14"/>
      <c r="U541" s="14"/>
      <c r="V541" s="101"/>
    </row>
    <row r="542">
      <c r="A542" s="45"/>
      <c r="B542" s="14"/>
      <c r="C542" s="14"/>
      <c r="D542" s="14"/>
      <c r="E542" s="14"/>
      <c r="F542" s="14"/>
      <c r="G542" s="45"/>
      <c r="H542" s="14"/>
      <c r="I542" s="14"/>
      <c r="J542" s="14"/>
      <c r="K542" s="14"/>
      <c r="L542" s="14"/>
      <c r="M542" s="14"/>
      <c r="N542" s="14"/>
      <c r="O542" s="14"/>
      <c r="P542" s="14"/>
      <c r="Q542" s="14"/>
      <c r="R542" s="14"/>
      <c r="S542" s="14"/>
      <c r="T542" s="14"/>
      <c r="U542" s="14"/>
      <c r="V542" s="101"/>
    </row>
    <row r="543">
      <c r="A543" s="45"/>
      <c r="B543" s="14"/>
      <c r="C543" s="14"/>
      <c r="D543" s="14"/>
      <c r="E543" s="14"/>
      <c r="F543" s="14"/>
      <c r="G543" s="45"/>
      <c r="H543" s="14"/>
      <c r="I543" s="14"/>
      <c r="J543" s="14"/>
      <c r="K543" s="14"/>
      <c r="L543" s="14"/>
      <c r="M543" s="14"/>
      <c r="N543" s="14"/>
      <c r="O543" s="14"/>
      <c r="P543" s="14"/>
      <c r="Q543" s="14"/>
      <c r="R543" s="14"/>
      <c r="S543" s="14"/>
      <c r="T543" s="14"/>
      <c r="U543" s="14"/>
      <c r="V543" s="101"/>
    </row>
    <row r="544">
      <c r="A544" s="45"/>
      <c r="B544" s="14"/>
      <c r="C544" s="14"/>
      <c r="D544" s="14"/>
      <c r="E544" s="14"/>
      <c r="F544" s="14"/>
      <c r="G544" s="45"/>
      <c r="H544" s="14"/>
      <c r="I544" s="14"/>
      <c r="J544" s="14"/>
      <c r="K544" s="14"/>
      <c r="L544" s="14"/>
      <c r="M544" s="14"/>
      <c r="N544" s="14"/>
      <c r="O544" s="14"/>
      <c r="P544" s="14"/>
      <c r="Q544" s="14"/>
      <c r="R544" s="14"/>
      <c r="S544" s="14"/>
      <c r="T544" s="14"/>
      <c r="U544" s="14"/>
      <c r="V544" s="101"/>
    </row>
    <row r="545">
      <c r="A545" s="45"/>
      <c r="B545" s="14"/>
      <c r="C545" s="14"/>
      <c r="D545" s="14"/>
      <c r="E545" s="14"/>
      <c r="F545" s="14"/>
      <c r="G545" s="45"/>
      <c r="H545" s="14"/>
      <c r="I545" s="14"/>
      <c r="J545" s="14"/>
      <c r="K545" s="14"/>
      <c r="L545" s="14"/>
      <c r="M545" s="14"/>
      <c r="N545" s="14"/>
      <c r="O545" s="14"/>
      <c r="P545" s="14"/>
      <c r="Q545" s="14"/>
      <c r="R545" s="14"/>
      <c r="S545" s="14"/>
      <c r="T545" s="14"/>
      <c r="U545" s="14"/>
      <c r="V545" s="101"/>
    </row>
    <row r="546">
      <c r="A546" s="45"/>
      <c r="B546" s="14"/>
      <c r="C546" s="14"/>
      <c r="D546" s="14"/>
      <c r="E546" s="14"/>
      <c r="F546" s="14"/>
      <c r="G546" s="45"/>
      <c r="H546" s="14"/>
      <c r="I546" s="14"/>
      <c r="J546" s="14"/>
      <c r="K546" s="14"/>
      <c r="L546" s="14"/>
      <c r="M546" s="14"/>
      <c r="N546" s="14"/>
      <c r="O546" s="14"/>
      <c r="P546" s="14"/>
      <c r="Q546" s="14"/>
      <c r="R546" s="14"/>
      <c r="S546" s="14"/>
      <c r="T546" s="14"/>
      <c r="U546" s="14"/>
      <c r="V546" s="101"/>
    </row>
    <row r="547">
      <c r="A547" s="45"/>
      <c r="B547" s="14"/>
      <c r="C547" s="14"/>
      <c r="D547" s="14"/>
      <c r="E547" s="14"/>
      <c r="F547" s="14"/>
      <c r="G547" s="45"/>
      <c r="H547" s="14"/>
      <c r="I547" s="14"/>
      <c r="J547" s="14"/>
      <c r="K547" s="14"/>
      <c r="L547" s="14"/>
      <c r="M547" s="14"/>
      <c r="N547" s="14"/>
      <c r="O547" s="14"/>
      <c r="P547" s="14"/>
      <c r="Q547" s="14"/>
      <c r="R547" s="14"/>
      <c r="S547" s="14"/>
      <c r="T547" s="14"/>
      <c r="U547" s="14"/>
      <c r="V547" s="101"/>
    </row>
    <row r="548">
      <c r="A548" s="45"/>
      <c r="B548" s="14"/>
      <c r="C548" s="14"/>
      <c r="D548" s="14"/>
      <c r="E548" s="14"/>
      <c r="F548" s="14"/>
      <c r="G548" s="45"/>
      <c r="H548" s="14"/>
      <c r="I548" s="14"/>
      <c r="J548" s="14"/>
      <c r="K548" s="14"/>
      <c r="L548" s="14"/>
      <c r="M548" s="14"/>
      <c r="N548" s="14"/>
      <c r="O548" s="14"/>
      <c r="P548" s="14"/>
      <c r="Q548" s="14"/>
      <c r="R548" s="14"/>
      <c r="S548" s="14"/>
      <c r="T548" s="14"/>
      <c r="U548" s="14"/>
      <c r="V548" s="101"/>
    </row>
    <row r="549">
      <c r="A549" s="45"/>
      <c r="B549" s="14"/>
      <c r="C549" s="14"/>
      <c r="D549" s="14"/>
      <c r="E549" s="14"/>
      <c r="F549" s="14"/>
      <c r="G549" s="45"/>
      <c r="H549" s="14"/>
      <c r="I549" s="14"/>
      <c r="J549" s="14"/>
      <c r="K549" s="14"/>
      <c r="L549" s="14"/>
      <c r="M549" s="14"/>
      <c r="N549" s="14"/>
      <c r="O549" s="14"/>
      <c r="P549" s="14"/>
      <c r="Q549" s="14"/>
      <c r="R549" s="14"/>
      <c r="S549" s="14"/>
      <c r="T549" s="14"/>
      <c r="U549" s="14"/>
      <c r="V549" s="101"/>
    </row>
    <row r="550">
      <c r="A550" s="45"/>
      <c r="B550" s="14"/>
      <c r="C550" s="14"/>
      <c r="D550" s="14"/>
      <c r="E550" s="14"/>
      <c r="F550" s="14"/>
      <c r="G550" s="45"/>
      <c r="H550" s="14"/>
      <c r="I550" s="14"/>
      <c r="J550" s="14"/>
      <c r="K550" s="14"/>
      <c r="L550" s="14"/>
      <c r="M550" s="14"/>
      <c r="N550" s="14"/>
      <c r="O550" s="14"/>
      <c r="P550" s="14"/>
      <c r="Q550" s="14"/>
      <c r="R550" s="14"/>
      <c r="S550" s="14"/>
      <c r="T550" s="14"/>
      <c r="U550" s="14"/>
      <c r="V550" s="101"/>
    </row>
    <row r="551">
      <c r="A551" s="45"/>
      <c r="B551" s="14"/>
      <c r="C551" s="14"/>
      <c r="D551" s="14"/>
      <c r="E551" s="14"/>
      <c r="F551" s="14"/>
      <c r="G551" s="45"/>
      <c r="H551" s="14"/>
      <c r="I551" s="14"/>
      <c r="J551" s="14"/>
      <c r="K551" s="14"/>
      <c r="L551" s="14"/>
      <c r="M551" s="14"/>
      <c r="N551" s="14"/>
      <c r="O551" s="14"/>
      <c r="P551" s="14"/>
      <c r="Q551" s="14"/>
      <c r="R551" s="14"/>
      <c r="S551" s="14"/>
      <c r="T551" s="14"/>
      <c r="U551" s="14"/>
      <c r="V551" s="101"/>
    </row>
    <row r="552">
      <c r="A552" s="45"/>
      <c r="B552" s="14"/>
      <c r="C552" s="14"/>
      <c r="D552" s="14"/>
      <c r="E552" s="14"/>
      <c r="F552" s="14"/>
      <c r="G552" s="45"/>
      <c r="H552" s="14"/>
      <c r="I552" s="14"/>
      <c r="J552" s="14"/>
      <c r="K552" s="14"/>
      <c r="L552" s="14"/>
      <c r="M552" s="14"/>
      <c r="N552" s="14"/>
      <c r="O552" s="14"/>
      <c r="P552" s="14"/>
      <c r="Q552" s="14"/>
      <c r="R552" s="14"/>
      <c r="S552" s="14"/>
      <c r="T552" s="14"/>
      <c r="U552" s="14"/>
      <c r="V552" s="101"/>
    </row>
    <row r="553">
      <c r="A553" s="45"/>
      <c r="B553" s="14"/>
      <c r="C553" s="14"/>
      <c r="D553" s="14"/>
      <c r="E553" s="14"/>
      <c r="F553" s="14"/>
      <c r="G553" s="45"/>
      <c r="H553" s="14"/>
      <c r="I553" s="14"/>
      <c r="J553" s="14"/>
      <c r="K553" s="14"/>
      <c r="L553" s="14"/>
      <c r="M553" s="14"/>
      <c r="N553" s="14"/>
      <c r="O553" s="14"/>
      <c r="P553" s="14"/>
      <c r="Q553" s="14"/>
      <c r="R553" s="14"/>
      <c r="S553" s="14"/>
      <c r="T553" s="14"/>
      <c r="U553" s="14"/>
      <c r="V553" s="101"/>
    </row>
    <row r="554">
      <c r="A554" s="45"/>
      <c r="B554" s="14"/>
      <c r="C554" s="14"/>
      <c r="D554" s="14"/>
      <c r="E554" s="14"/>
      <c r="F554" s="14"/>
      <c r="G554" s="45"/>
      <c r="H554" s="14"/>
      <c r="I554" s="14"/>
      <c r="J554" s="14"/>
      <c r="K554" s="14"/>
      <c r="L554" s="14"/>
      <c r="M554" s="14"/>
      <c r="N554" s="14"/>
      <c r="O554" s="14"/>
      <c r="P554" s="14"/>
      <c r="Q554" s="14"/>
      <c r="R554" s="14"/>
      <c r="S554" s="14"/>
      <c r="T554" s="14"/>
      <c r="U554" s="14"/>
      <c r="V554" s="101"/>
    </row>
    <row r="555">
      <c r="A555" s="45"/>
      <c r="B555" s="14"/>
      <c r="C555" s="14"/>
      <c r="D555" s="14"/>
      <c r="E555" s="14"/>
      <c r="F555" s="14"/>
      <c r="G555" s="45"/>
      <c r="H555" s="14"/>
      <c r="I555" s="14"/>
      <c r="J555" s="14"/>
      <c r="K555" s="14"/>
      <c r="L555" s="14"/>
      <c r="M555" s="14"/>
      <c r="N555" s="14"/>
      <c r="O555" s="14"/>
      <c r="P555" s="14"/>
      <c r="Q555" s="14"/>
      <c r="R555" s="14"/>
      <c r="S555" s="14"/>
      <c r="T555" s="14"/>
      <c r="U555" s="14"/>
      <c r="V555" s="101"/>
    </row>
    <row r="556">
      <c r="A556" s="45"/>
      <c r="B556" s="14"/>
      <c r="C556" s="14"/>
      <c r="D556" s="14"/>
      <c r="E556" s="14"/>
      <c r="F556" s="14"/>
      <c r="G556" s="45"/>
      <c r="H556" s="14"/>
      <c r="I556" s="14"/>
      <c r="J556" s="14"/>
      <c r="K556" s="14"/>
      <c r="L556" s="14"/>
      <c r="M556" s="14"/>
      <c r="N556" s="14"/>
      <c r="O556" s="14"/>
      <c r="P556" s="14"/>
      <c r="Q556" s="14"/>
      <c r="R556" s="14"/>
      <c r="S556" s="14"/>
      <c r="T556" s="14"/>
      <c r="U556" s="14"/>
      <c r="V556" s="101"/>
    </row>
    <row r="557">
      <c r="A557" s="45"/>
      <c r="B557" s="14"/>
      <c r="C557" s="14"/>
      <c r="D557" s="14"/>
      <c r="E557" s="14"/>
      <c r="F557" s="14"/>
      <c r="G557" s="45"/>
      <c r="H557" s="14"/>
      <c r="I557" s="14"/>
      <c r="J557" s="14"/>
      <c r="K557" s="14"/>
      <c r="L557" s="14"/>
      <c r="M557" s="14"/>
      <c r="N557" s="14"/>
      <c r="O557" s="14"/>
      <c r="P557" s="14"/>
      <c r="Q557" s="14"/>
      <c r="R557" s="14"/>
      <c r="S557" s="14"/>
      <c r="T557" s="14"/>
      <c r="U557" s="14"/>
      <c r="V557" s="101"/>
    </row>
    <row r="558">
      <c r="A558" s="45"/>
      <c r="B558" s="14"/>
      <c r="C558" s="14"/>
      <c r="D558" s="14"/>
      <c r="E558" s="14"/>
      <c r="F558" s="14"/>
      <c r="G558" s="45"/>
      <c r="H558" s="14"/>
      <c r="I558" s="14"/>
      <c r="J558" s="14"/>
      <c r="K558" s="14"/>
      <c r="L558" s="14"/>
      <c r="M558" s="14"/>
      <c r="N558" s="14"/>
      <c r="O558" s="14"/>
      <c r="P558" s="14"/>
      <c r="Q558" s="14"/>
      <c r="R558" s="14"/>
      <c r="S558" s="14"/>
      <c r="T558" s="14"/>
      <c r="U558" s="14"/>
      <c r="V558" s="101"/>
    </row>
    <row r="559">
      <c r="A559" s="45"/>
      <c r="B559" s="14"/>
      <c r="C559" s="14"/>
      <c r="D559" s="14"/>
      <c r="E559" s="14"/>
      <c r="F559" s="14"/>
      <c r="G559" s="45"/>
      <c r="H559" s="14"/>
      <c r="I559" s="14"/>
      <c r="J559" s="14"/>
      <c r="K559" s="14"/>
      <c r="L559" s="14"/>
      <c r="M559" s="14"/>
      <c r="N559" s="14"/>
      <c r="O559" s="14"/>
      <c r="P559" s="14"/>
      <c r="Q559" s="14"/>
      <c r="R559" s="14"/>
      <c r="S559" s="14"/>
      <c r="T559" s="14"/>
      <c r="U559" s="14"/>
      <c r="V559" s="101"/>
    </row>
    <row r="560">
      <c r="A560" s="45"/>
      <c r="B560" s="14"/>
      <c r="C560" s="14"/>
      <c r="D560" s="14"/>
      <c r="E560" s="14"/>
      <c r="F560" s="14"/>
      <c r="G560" s="45"/>
      <c r="H560" s="14"/>
      <c r="I560" s="14"/>
      <c r="J560" s="14"/>
      <c r="K560" s="14"/>
      <c r="L560" s="14"/>
      <c r="M560" s="14"/>
      <c r="N560" s="14"/>
      <c r="O560" s="14"/>
      <c r="P560" s="14"/>
      <c r="Q560" s="14"/>
      <c r="R560" s="14"/>
      <c r="S560" s="14"/>
      <c r="T560" s="14"/>
      <c r="U560" s="14"/>
      <c r="V560" s="101"/>
    </row>
    <row r="561">
      <c r="A561" s="45"/>
      <c r="B561" s="14"/>
      <c r="C561" s="14"/>
      <c r="D561" s="14"/>
      <c r="E561" s="14"/>
      <c r="F561" s="14"/>
      <c r="G561" s="45"/>
      <c r="H561" s="14"/>
      <c r="I561" s="14"/>
      <c r="J561" s="14"/>
      <c r="K561" s="14"/>
      <c r="L561" s="14"/>
      <c r="M561" s="14"/>
      <c r="N561" s="14"/>
      <c r="O561" s="14"/>
      <c r="P561" s="14"/>
      <c r="Q561" s="14"/>
      <c r="R561" s="14"/>
      <c r="S561" s="14"/>
      <c r="T561" s="14"/>
      <c r="U561" s="14"/>
      <c r="V561" s="101"/>
    </row>
    <row r="562">
      <c r="A562" s="45"/>
      <c r="B562" s="14"/>
      <c r="C562" s="14"/>
      <c r="D562" s="14"/>
      <c r="E562" s="14"/>
      <c r="F562" s="14"/>
      <c r="G562" s="45"/>
      <c r="H562" s="14"/>
      <c r="I562" s="14"/>
      <c r="J562" s="14"/>
      <c r="K562" s="14"/>
      <c r="L562" s="14"/>
      <c r="M562" s="14"/>
      <c r="N562" s="14"/>
      <c r="O562" s="14"/>
      <c r="P562" s="14"/>
      <c r="Q562" s="14"/>
      <c r="R562" s="14"/>
      <c r="S562" s="14"/>
      <c r="T562" s="14"/>
      <c r="U562" s="14"/>
      <c r="V562" s="101"/>
    </row>
    <row r="563">
      <c r="A563" s="45"/>
      <c r="B563" s="14"/>
      <c r="C563" s="14"/>
      <c r="D563" s="14"/>
      <c r="E563" s="14"/>
      <c r="F563" s="14"/>
      <c r="G563" s="45"/>
      <c r="H563" s="14"/>
      <c r="I563" s="14"/>
      <c r="J563" s="14"/>
      <c r="K563" s="14"/>
      <c r="L563" s="14"/>
      <c r="M563" s="14"/>
      <c r="N563" s="14"/>
      <c r="O563" s="14"/>
      <c r="P563" s="14"/>
      <c r="Q563" s="14"/>
      <c r="R563" s="14"/>
      <c r="S563" s="14"/>
      <c r="T563" s="14"/>
      <c r="U563" s="14"/>
      <c r="V563" s="101"/>
    </row>
    <row r="564">
      <c r="A564" s="45"/>
      <c r="B564" s="14"/>
      <c r="C564" s="14"/>
      <c r="D564" s="14"/>
      <c r="E564" s="14"/>
      <c r="F564" s="14"/>
      <c r="G564" s="45"/>
      <c r="H564" s="14"/>
      <c r="I564" s="14"/>
      <c r="J564" s="14"/>
      <c r="K564" s="14"/>
      <c r="L564" s="14"/>
      <c r="M564" s="14"/>
      <c r="N564" s="14"/>
      <c r="O564" s="14"/>
      <c r="P564" s="14"/>
      <c r="Q564" s="14"/>
      <c r="R564" s="14"/>
      <c r="S564" s="14"/>
      <c r="T564" s="14"/>
      <c r="U564" s="14"/>
      <c r="V564" s="101"/>
    </row>
    <row r="565">
      <c r="A565" s="45"/>
      <c r="B565" s="14"/>
      <c r="C565" s="14"/>
      <c r="D565" s="14"/>
      <c r="E565" s="14"/>
      <c r="F565" s="14"/>
      <c r="G565" s="45"/>
      <c r="H565" s="14"/>
      <c r="I565" s="14"/>
      <c r="J565" s="14"/>
      <c r="K565" s="14"/>
      <c r="L565" s="14"/>
      <c r="M565" s="14"/>
      <c r="N565" s="14"/>
      <c r="O565" s="14"/>
      <c r="P565" s="14"/>
      <c r="Q565" s="14"/>
      <c r="R565" s="14"/>
      <c r="S565" s="14"/>
      <c r="T565" s="14"/>
      <c r="U565" s="14"/>
      <c r="V565" s="101"/>
    </row>
    <row r="566">
      <c r="A566" s="45"/>
      <c r="B566" s="14"/>
      <c r="C566" s="14"/>
      <c r="D566" s="14"/>
      <c r="E566" s="14"/>
      <c r="F566" s="14"/>
      <c r="G566" s="45"/>
      <c r="H566" s="14"/>
      <c r="I566" s="14"/>
      <c r="J566" s="14"/>
      <c r="K566" s="14"/>
      <c r="L566" s="14"/>
      <c r="M566" s="14"/>
      <c r="N566" s="14"/>
      <c r="O566" s="14"/>
      <c r="P566" s="14"/>
      <c r="Q566" s="14"/>
      <c r="R566" s="14"/>
      <c r="S566" s="14"/>
      <c r="T566" s="14"/>
      <c r="U566" s="14"/>
      <c r="V566" s="101"/>
    </row>
    <row r="567">
      <c r="A567" s="45"/>
      <c r="B567" s="14"/>
      <c r="C567" s="14"/>
      <c r="D567" s="14"/>
      <c r="E567" s="14"/>
      <c r="F567" s="14"/>
      <c r="G567" s="45"/>
      <c r="H567" s="14"/>
      <c r="I567" s="14"/>
      <c r="J567" s="14"/>
      <c r="K567" s="14"/>
      <c r="L567" s="14"/>
      <c r="M567" s="14"/>
      <c r="N567" s="14"/>
      <c r="O567" s="14"/>
      <c r="P567" s="14"/>
      <c r="Q567" s="14"/>
      <c r="R567" s="14"/>
      <c r="S567" s="14"/>
      <c r="T567" s="14"/>
      <c r="U567" s="14"/>
      <c r="V567" s="101"/>
    </row>
    <row r="568">
      <c r="A568" s="45"/>
      <c r="B568" s="14"/>
      <c r="C568" s="14"/>
      <c r="D568" s="14"/>
      <c r="E568" s="14"/>
      <c r="F568" s="14"/>
      <c r="G568" s="45"/>
      <c r="H568" s="14"/>
      <c r="I568" s="14"/>
      <c r="J568" s="14"/>
      <c r="K568" s="14"/>
      <c r="L568" s="14"/>
      <c r="M568" s="14"/>
      <c r="N568" s="14"/>
      <c r="O568" s="14"/>
      <c r="P568" s="14"/>
      <c r="Q568" s="14"/>
      <c r="R568" s="14"/>
      <c r="S568" s="14"/>
      <c r="T568" s="14"/>
      <c r="U568" s="14"/>
      <c r="V568" s="101"/>
    </row>
    <row r="569">
      <c r="A569" s="45"/>
      <c r="B569" s="14"/>
      <c r="C569" s="14"/>
      <c r="D569" s="14"/>
      <c r="E569" s="14"/>
      <c r="F569" s="14"/>
      <c r="G569" s="45"/>
      <c r="H569" s="14"/>
      <c r="I569" s="14"/>
      <c r="J569" s="14"/>
      <c r="K569" s="14"/>
      <c r="L569" s="14"/>
      <c r="M569" s="14"/>
      <c r="N569" s="14"/>
      <c r="O569" s="14"/>
      <c r="P569" s="14"/>
      <c r="Q569" s="14"/>
      <c r="R569" s="14"/>
      <c r="S569" s="14"/>
      <c r="T569" s="14"/>
      <c r="U569" s="14"/>
      <c r="V569" s="101"/>
    </row>
    <row r="570">
      <c r="A570" s="45"/>
      <c r="B570" s="14"/>
      <c r="C570" s="14"/>
      <c r="D570" s="14"/>
      <c r="E570" s="14"/>
      <c r="F570" s="14"/>
      <c r="G570" s="45"/>
      <c r="H570" s="14"/>
      <c r="I570" s="14"/>
      <c r="J570" s="14"/>
      <c r="K570" s="14"/>
      <c r="L570" s="14"/>
      <c r="M570" s="14"/>
      <c r="N570" s="14"/>
      <c r="O570" s="14"/>
      <c r="P570" s="14"/>
      <c r="Q570" s="14"/>
      <c r="R570" s="14"/>
      <c r="S570" s="14"/>
      <c r="T570" s="14"/>
      <c r="U570" s="14"/>
      <c r="V570" s="101"/>
    </row>
    <row r="571">
      <c r="A571" s="45"/>
      <c r="B571" s="14"/>
      <c r="C571" s="14"/>
      <c r="D571" s="14"/>
      <c r="E571" s="14"/>
      <c r="F571" s="14"/>
      <c r="G571" s="45"/>
      <c r="H571" s="14"/>
      <c r="I571" s="14"/>
      <c r="J571" s="14"/>
      <c r="K571" s="14"/>
      <c r="L571" s="14"/>
      <c r="M571" s="14"/>
      <c r="N571" s="14"/>
      <c r="O571" s="14"/>
      <c r="P571" s="14"/>
      <c r="Q571" s="14"/>
      <c r="R571" s="14"/>
      <c r="S571" s="14"/>
      <c r="T571" s="14"/>
      <c r="U571" s="14"/>
      <c r="V571" s="101"/>
    </row>
    <row r="572">
      <c r="A572" s="45"/>
      <c r="B572" s="14"/>
      <c r="C572" s="14"/>
      <c r="D572" s="14"/>
      <c r="E572" s="14"/>
      <c r="F572" s="14"/>
      <c r="G572" s="45"/>
      <c r="H572" s="14"/>
      <c r="I572" s="14"/>
      <c r="J572" s="14"/>
      <c r="K572" s="14"/>
      <c r="L572" s="14"/>
      <c r="M572" s="14"/>
      <c r="N572" s="14"/>
      <c r="O572" s="14"/>
      <c r="P572" s="14"/>
      <c r="Q572" s="14"/>
      <c r="R572" s="14"/>
      <c r="S572" s="14"/>
      <c r="T572" s="14"/>
      <c r="U572" s="14"/>
      <c r="V572" s="101"/>
    </row>
    <row r="573">
      <c r="A573" s="45"/>
      <c r="B573" s="14"/>
      <c r="C573" s="14"/>
      <c r="D573" s="14"/>
      <c r="E573" s="14"/>
      <c r="F573" s="14"/>
      <c r="G573" s="45"/>
      <c r="H573" s="14"/>
      <c r="I573" s="14"/>
      <c r="J573" s="14"/>
      <c r="K573" s="14"/>
      <c r="L573" s="14"/>
      <c r="M573" s="14"/>
      <c r="N573" s="14"/>
      <c r="O573" s="14"/>
      <c r="P573" s="14"/>
      <c r="Q573" s="14"/>
      <c r="R573" s="14"/>
      <c r="S573" s="14"/>
      <c r="T573" s="14"/>
      <c r="U573" s="14"/>
      <c r="V573" s="101"/>
    </row>
    <row r="574">
      <c r="A574" s="45"/>
      <c r="B574" s="14"/>
      <c r="C574" s="14"/>
      <c r="D574" s="14"/>
      <c r="E574" s="14"/>
      <c r="F574" s="14"/>
      <c r="G574" s="45"/>
      <c r="H574" s="14"/>
      <c r="I574" s="14"/>
      <c r="J574" s="14"/>
      <c r="K574" s="14"/>
      <c r="L574" s="14"/>
      <c r="M574" s="14"/>
      <c r="N574" s="14"/>
      <c r="O574" s="14"/>
      <c r="P574" s="14"/>
      <c r="Q574" s="14"/>
      <c r="R574" s="14"/>
      <c r="S574" s="14"/>
      <c r="T574" s="14"/>
      <c r="U574" s="14"/>
      <c r="V574" s="101"/>
    </row>
    <row r="575">
      <c r="A575" s="45"/>
      <c r="B575" s="14"/>
      <c r="C575" s="14"/>
      <c r="D575" s="14"/>
      <c r="E575" s="14"/>
      <c r="F575" s="14"/>
      <c r="G575" s="45"/>
      <c r="H575" s="14"/>
      <c r="I575" s="14"/>
      <c r="J575" s="14"/>
      <c r="K575" s="14"/>
      <c r="L575" s="14"/>
      <c r="M575" s="14"/>
      <c r="N575" s="14"/>
      <c r="O575" s="14"/>
      <c r="P575" s="14"/>
      <c r="Q575" s="14"/>
      <c r="R575" s="14"/>
      <c r="S575" s="14"/>
      <c r="T575" s="14"/>
      <c r="U575" s="14"/>
      <c r="V575" s="101"/>
    </row>
    <row r="576">
      <c r="A576" s="45"/>
      <c r="B576" s="14"/>
      <c r="C576" s="14"/>
      <c r="D576" s="14"/>
      <c r="E576" s="14"/>
      <c r="F576" s="14"/>
      <c r="G576" s="45"/>
      <c r="H576" s="14"/>
      <c r="I576" s="14"/>
      <c r="J576" s="14"/>
      <c r="K576" s="14"/>
      <c r="L576" s="14"/>
      <c r="M576" s="14"/>
      <c r="N576" s="14"/>
      <c r="O576" s="14"/>
      <c r="P576" s="14"/>
      <c r="Q576" s="14"/>
      <c r="R576" s="14"/>
      <c r="S576" s="14"/>
      <c r="T576" s="14"/>
      <c r="U576" s="14"/>
      <c r="V576" s="101"/>
    </row>
    <row r="577">
      <c r="A577" s="45"/>
      <c r="B577" s="14"/>
      <c r="C577" s="14"/>
      <c r="D577" s="14"/>
      <c r="E577" s="14"/>
      <c r="F577" s="14"/>
      <c r="G577" s="45"/>
      <c r="H577" s="14"/>
      <c r="I577" s="14"/>
      <c r="J577" s="14"/>
      <c r="K577" s="14"/>
      <c r="L577" s="14"/>
      <c r="M577" s="14"/>
      <c r="N577" s="14"/>
      <c r="O577" s="14"/>
      <c r="P577" s="14"/>
      <c r="Q577" s="14"/>
      <c r="R577" s="14"/>
      <c r="S577" s="14"/>
      <c r="T577" s="14"/>
      <c r="U577" s="14"/>
      <c r="V577" s="101"/>
    </row>
    <row r="578">
      <c r="A578" s="45"/>
      <c r="B578" s="14"/>
      <c r="C578" s="14"/>
      <c r="D578" s="14"/>
      <c r="E578" s="14"/>
      <c r="F578" s="14"/>
      <c r="G578" s="45"/>
      <c r="H578" s="14"/>
      <c r="I578" s="14"/>
      <c r="J578" s="14"/>
      <c r="K578" s="14"/>
      <c r="L578" s="14"/>
      <c r="M578" s="14"/>
      <c r="N578" s="14"/>
      <c r="O578" s="14"/>
      <c r="P578" s="14"/>
      <c r="Q578" s="14"/>
      <c r="R578" s="14"/>
      <c r="S578" s="14"/>
      <c r="T578" s="14"/>
      <c r="U578" s="14"/>
      <c r="V578" s="101"/>
    </row>
    <row r="579">
      <c r="A579" s="45"/>
      <c r="B579" s="14"/>
      <c r="C579" s="14"/>
      <c r="D579" s="14"/>
      <c r="E579" s="14"/>
      <c r="F579" s="14"/>
      <c r="G579" s="45"/>
      <c r="H579" s="14"/>
      <c r="I579" s="14"/>
      <c r="J579" s="14"/>
      <c r="K579" s="14"/>
      <c r="L579" s="14"/>
      <c r="M579" s="14"/>
      <c r="N579" s="14"/>
      <c r="O579" s="14"/>
      <c r="P579" s="14"/>
      <c r="Q579" s="14"/>
      <c r="R579" s="14"/>
      <c r="S579" s="14"/>
      <c r="T579" s="14"/>
      <c r="U579" s="14"/>
      <c r="V579" s="101"/>
    </row>
    <row r="580">
      <c r="A580" s="45"/>
      <c r="B580" s="14"/>
      <c r="C580" s="14"/>
      <c r="D580" s="14"/>
      <c r="E580" s="14"/>
      <c r="F580" s="14"/>
      <c r="G580" s="45"/>
      <c r="H580" s="14"/>
      <c r="I580" s="14"/>
      <c r="J580" s="14"/>
      <c r="K580" s="14"/>
      <c r="L580" s="14"/>
      <c r="M580" s="14"/>
      <c r="N580" s="14"/>
      <c r="O580" s="14"/>
      <c r="P580" s="14"/>
      <c r="Q580" s="14"/>
      <c r="R580" s="14"/>
      <c r="S580" s="14"/>
      <c r="T580" s="14"/>
      <c r="U580" s="14"/>
      <c r="V580" s="101"/>
    </row>
    <row r="581">
      <c r="A581" s="45"/>
      <c r="B581" s="14"/>
      <c r="C581" s="14"/>
      <c r="D581" s="14"/>
      <c r="E581" s="14"/>
      <c r="F581" s="14"/>
      <c r="G581" s="45"/>
      <c r="H581" s="14"/>
      <c r="I581" s="14"/>
      <c r="J581" s="14"/>
      <c r="K581" s="14"/>
      <c r="L581" s="14"/>
      <c r="M581" s="14"/>
      <c r="N581" s="14"/>
      <c r="O581" s="14"/>
      <c r="P581" s="14"/>
      <c r="Q581" s="14"/>
      <c r="R581" s="14"/>
      <c r="S581" s="14"/>
      <c r="T581" s="14"/>
      <c r="U581" s="14"/>
      <c r="V581" s="101"/>
    </row>
    <row r="582">
      <c r="A582" s="45"/>
      <c r="B582" s="14"/>
      <c r="C582" s="14"/>
      <c r="D582" s="14"/>
      <c r="E582" s="14"/>
      <c r="F582" s="14"/>
      <c r="G582" s="45"/>
      <c r="H582" s="14"/>
      <c r="I582" s="14"/>
      <c r="J582" s="14"/>
      <c r="K582" s="14"/>
      <c r="L582" s="14"/>
      <c r="M582" s="14"/>
      <c r="N582" s="14"/>
      <c r="O582" s="14"/>
      <c r="P582" s="14"/>
      <c r="Q582" s="14"/>
      <c r="R582" s="14"/>
      <c r="S582" s="14"/>
      <c r="T582" s="14"/>
      <c r="U582" s="14"/>
      <c r="V582" s="101"/>
    </row>
    <row r="583">
      <c r="A583" s="45"/>
      <c r="B583" s="14"/>
      <c r="C583" s="14"/>
      <c r="D583" s="14"/>
      <c r="E583" s="14"/>
      <c r="F583" s="14"/>
      <c r="G583" s="45"/>
      <c r="H583" s="14"/>
      <c r="I583" s="14"/>
      <c r="J583" s="14"/>
      <c r="K583" s="14"/>
      <c r="L583" s="14"/>
      <c r="M583" s="14"/>
      <c r="N583" s="14"/>
      <c r="O583" s="14"/>
      <c r="P583" s="14"/>
      <c r="Q583" s="14"/>
      <c r="R583" s="14"/>
      <c r="S583" s="14"/>
      <c r="T583" s="14"/>
      <c r="U583" s="14"/>
      <c r="V583" s="101"/>
    </row>
    <row r="584">
      <c r="A584" s="45"/>
      <c r="B584" s="14"/>
      <c r="C584" s="14"/>
      <c r="D584" s="14"/>
      <c r="E584" s="14"/>
      <c r="F584" s="14"/>
      <c r="G584" s="45"/>
      <c r="H584" s="14"/>
      <c r="I584" s="14"/>
      <c r="J584" s="14"/>
      <c r="K584" s="14"/>
      <c r="L584" s="14"/>
      <c r="M584" s="14"/>
      <c r="N584" s="14"/>
      <c r="O584" s="14"/>
      <c r="P584" s="14"/>
      <c r="Q584" s="14"/>
      <c r="R584" s="14"/>
      <c r="S584" s="14"/>
      <c r="T584" s="14"/>
      <c r="U584" s="14"/>
      <c r="V584" s="101"/>
    </row>
    <row r="585">
      <c r="A585" s="45"/>
      <c r="B585" s="14"/>
      <c r="C585" s="14"/>
      <c r="D585" s="14"/>
      <c r="E585" s="14"/>
      <c r="F585" s="14"/>
      <c r="G585" s="45"/>
      <c r="H585" s="14"/>
      <c r="I585" s="14"/>
      <c r="J585" s="14"/>
      <c r="K585" s="14"/>
      <c r="L585" s="14"/>
      <c r="M585" s="14"/>
      <c r="N585" s="14"/>
      <c r="O585" s="14"/>
      <c r="P585" s="14"/>
      <c r="Q585" s="14"/>
      <c r="R585" s="14"/>
      <c r="S585" s="14"/>
      <c r="T585" s="14"/>
      <c r="U585" s="14"/>
      <c r="V585" s="101"/>
    </row>
    <row r="586">
      <c r="A586" s="45"/>
      <c r="B586" s="14"/>
      <c r="C586" s="14"/>
      <c r="D586" s="14"/>
      <c r="E586" s="14"/>
      <c r="F586" s="14"/>
      <c r="G586" s="45"/>
      <c r="H586" s="14"/>
      <c r="I586" s="14"/>
      <c r="J586" s="14"/>
      <c r="K586" s="14"/>
      <c r="L586" s="14"/>
      <c r="M586" s="14"/>
      <c r="N586" s="14"/>
      <c r="O586" s="14"/>
      <c r="P586" s="14"/>
      <c r="Q586" s="14"/>
      <c r="R586" s="14"/>
      <c r="S586" s="14"/>
      <c r="T586" s="14"/>
      <c r="U586" s="14"/>
      <c r="V586" s="101"/>
    </row>
    <row r="587">
      <c r="A587" s="45"/>
      <c r="B587" s="14"/>
      <c r="C587" s="14"/>
      <c r="D587" s="14"/>
      <c r="E587" s="14"/>
      <c r="F587" s="14"/>
      <c r="G587" s="45"/>
      <c r="H587" s="14"/>
      <c r="I587" s="14"/>
      <c r="J587" s="14"/>
      <c r="K587" s="14"/>
      <c r="L587" s="14"/>
      <c r="M587" s="14"/>
      <c r="N587" s="14"/>
      <c r="O587" s="14"/>
      <c r="P587" s="14"/>
      <c r="Q587" s="14"/>
      <c r="R587" s="14"/>
      <c r="S587" s="14"/>
      <c r="T587" s="14"/>
      <c r="U587" s="14"/>
      <c r="V587" s="101"/>
    </row>
    <row r="588">
      <c r="A588" s="45"/>
      <c r="B588" s="14"/>
      <c r="C588" s="14"/>
      <c r="D588" s="14"/>
      <c r="E588" s="14"/>
      <c r="F588" s="14"/>
      <c r="G588" s="45"/>
      <c r="H588" s="14"/>
      <c r="I588" s="14"/>
      <c r="J588" s="14"/>
      <c r="K588" s="14"/>
      <c r="L588" s="14"/>
      <c r="M588" s="14"/>
      <c r="N588" s="14"/>
      <c r="O588" s="14"/>
      <c r="P588" s="14"/>
      <c r="Q588" s="14"/>
      <c r="R588" s="14"/>
      <c r="S588" s="14"/>
      <c r="T588" s="14"/>
      <c r="U588" s="14"/>
      <c r="V588" s="101"/>
    </row>
    <row r="589">
      <c r="A589" s="45"/>
      <c r="B589" s="14"/>
      <c r="C589" s="14"/>
      <c r="D589" s="14"/>
      <c r="E589" s="14"/>
      <c r="F589" s="14"/>
      <c r="G589" s="45"/>
      <c r="H589" s="14"/>
      <c r="I589" s="14"/>
      <c r="J589" s="14"/>
      <c r="K589" s="14"/>
      <c r="L589" s="14"/>
      <c r="M589" s="14"/>
      <c r="N589" s="14"/>
      <c r="O589" s="14"/>
      <c r="P589" s="14"/>
      <c r="Q589" s="14"/>
      <c r="R589" s="14"/>
      <c r="S589" s="14"/>
      <c r="T589" s="14"/>
      <c r="U589" s="14"/>
      <c r="V589" s="101"/>
    </row>
    <row r="590">
      <c r="A590" s="45"/>
      <c r="B590" s="14"/>
      <c r="C590" s="14"/>
      <c r="D590" s="14"/>
      <c r="E590" s="14"/>
      <c r="F590" s="14"/>
      <c r="G590" s="45"/>
      <c r="H590" s="14"/>
      <c r="I590" s="14"/>
      <c r="J590" s="14"/>
      <c r="K590" s="14"/>
      <c r="L590" s="14"/>
      <c r="M590" s="14"/>
      <c r="N590" s="14"/>
      <c r="O590" s="14"/>
      <c r="P590" s="14"/>
      <c r="Q590" s="14"/>
      <c r="R590" s="14"/>
      <c r="S590" s="14"/>
      <c r="T590" s="14"/>
      <c r="U590" s="14"/>
      <c r="V590" s="101"/>
    </row>
    <row r="591">
      <c r="A591" s="45"/>
      <c r="B591" s="14"/>
      <c r="C591" s="14"/>
      <c r="D591" s="14"/>
      <c r="E591" s="14"/>
      <c r="F591" s="14"/>
      <c r="G591" s="45"/>
      <c r="H591" s="14"/>
      <c r="I591" s="14"/>
      <c r="J591" s="14"/>
      <c r="K591" s="14"/>
      <c r="L591" s="14"/>
      <c r="M591" s="14"/>
      <c r="N591" s="14"/>
      <c r="O591" s="14"/>
      <c r="P591" s="14"/>
      <c r="Q591" s="14"/>
      <c r="R591" s="14"/>
      <c r="S591" s="14"/>
      <c r="T591" s="14"/>
      <c r="U591" s="14"/>
      <c r="V591" s="101"/>
    </row>
    <row r="592">
      <c r="A592" s="45"/>
      <c r="B592" s="14"/>
      <c r="C592" s="14"/>
      <c r="D592" s="14"/>
      <c r="E592" s="14"/>
      <c r="F592" s="14"/>
      <c r="G592" s="45"/>
      <c r="H592" s="14"/>
      <c r="I592" s="14"/>
      <c r="J592" s="14"/>
      <c r="K592" s="14"/>
      <c r="L592" s="14"/>
      <c r="M592" s="14"/>
      <c r="N592" s="14"/>
      <c r="O592" s="14"/>
      <c r="P592" s="14"/>
      <c r="Q592" s="14"/>
      <c r="R592" s="14"/>
      <c r="S592" s="14"/>
      <c r="T592" s="14"/>
      <c r="U592" s="14"/>
      <c r="V592" s="101"/>
    </row>
    <row r="593">
      <c r="A593" s="45"/>
      <c r="B593" s="14"/>
      <c r="C593" s="14"/>
      <c r="D593" s="14"/>
      <c r="E593" s="14"/>
      <c r="F593" s="14"/>
      <c r="G593" s="45"/>
      <c r="H593" s="14"/>
      <c r="I593" s="14"/>
      <c r="J593" s="14"/>
      <c r="K593" s="14"/>
      <c r="L593" s="14"/>
      <c r="M593" s="14"/>
      <c r="N593" s="14"/>
      <c r="O593" s="14"/>
      <c r="P593" s="14"/>
      <c r="Q593" s="14"/>
      <c r="R593" s="14"/>
      <c r="S593" s="14"/>
      <c r="T593" s="14"/>
      <c r="U593" s="14"/>
      <c r="V593" s="101"/>
    </row>
    <row r="594">
      <c r="A594" s="45"/>
      <c r="B594" s="14"/>
      <c r="C594" s="14"/>
      <c r="D594" s="14"/>
      <c r="E594" s="14"/>
      <c r="F594" s="14"/>
      <c r="G594" s="45"/>
      <c r="H594" s="14"/>
      <c r="I594" s="14"/>
      <c r="J594" s="14"/>
      <c r="K594" s="14"/>
      <c r="L594" s="14"/>
      <c r="M594" s="14"/>
      <c r="N594" s="14"/>
      <c r="O594" s="14"/>
      <c r="P594" s="14"/>
      <c r="Q594" s="14"/>
      <c r="R594" s="14"/>
      <c r="S594" s="14"/>
      <c r="T594" s="14"/>
      <c r="U594" s="14"/>
      <c r="V594" s="101"/>
    </row>
    <row r="595">
      <c r="A595" s="45"/>
      <c r="B595" s="14"/>
      <c r="C595" s="14"/>
      <c r="D595" s="14"/>
      <c r="E595" s="14"/>
      <c r="F595" s="14"/>
      <c r="G595" s="45"/>
      <c r="H595" s="14"/>
      <c r="I595" s="14"/>
      <c r="J595" s="14"/>
      <c r="K595" s="14"/>
      <c r="L595" s="14"/>
      <c r="M595" s="14"/>
      <c r="N595" s="14"/>
      <c r="O595" s="14"/>
      <c r="P595" s="14"/>
      <c r="Q595" s="14"/>
      <c r="R595" s="14"/>
      <c r="S595" s="14"/>
      <c r="T595" s="14"/>
      <c r="U595" s="14"/>
      <c r="V595" s="101"/>
    </row>
    <row r="596">
      <c r="A596" s="45"/>
      <c r="B596" s="14"/>
      <c r="C596" s="14"/>
      <c r="D596" s="14"/>
      <c r="E596" s="14"/>
      <c r="F596" s="14"/>
      <c r="G596" s="45"/>
      <c r="H596" s="14"/>
      <c r="I596" s="14"/>
      <c r="J596" s="14"/>
      <c r="K596" s="14"/>
      <c r="L596" s="14"/>
      <c r="M596" s="14"/>
      <c r="N596" s="14"/>
      <c r="O596" s="14"/>
      <c r="P596" s="14"/>
      <c r="Q596" s="14"/>
      <c r="R596" s="14"/>
      <c r="S596" s="14"/>
      <c r="T596" s="14"/>
      <c r="U596" s="14"/>
      <c r="V596" s="101"/>
    </row>
    <row r="597">
      <c r="A597" s="45"/>
      <c r="B597" s="14"/>
      <c r="C597" s="14"/>
      <c r="D597" s="14"/>
      <c r="E597" s="14"/>
      <c r="F597" s="14"/>
      <c r="G597" s="45"/>
      <c r="H597" s="14"/>
      <c r="I597" s="14"/>
      <c r="J597" s="14"/>
      <c r="K597" s="14"/>
      <c r="L597" s="14"/>
      <c r="M597" s="14"/>
      <c r="N597" s="14"/>
      <c r="O597" s="14"/>
      <c r="P597" s="14"/>
      <c r="Q597" s="14"/>
      <c r="R597" s="14"/>
      <c r="S597" s="14"/>
      <c r="T597" s="14"/>
      <c r="U597" s="14"/>
      <c r="V597" s="101"/>
    </row>
    <row r="598">
      <c r="A598" s="45"/>
      <c r="B598" s="14"/>
      <c r="C598" s="14"/>
      <c r="D598" s="14"/>
      <c r="E598" s="14"/>
      <c r="F598" s="14"/>
      <c r="G598" s="45"/>
      <c r="H598" s="14"/>
      <c r="I598" s="14"/>
      <c r="J598" s="14"/>
      <c r="K598" s="14"/>
      <c r="L598" s="14"/>
      <c r="M598" s="14"/>
      <c r="N598" s="14"/>
      <c r="O598" s="14"/>
      <c r="P598" s="14"/>
      <c r="Q598" s="14"/>
      <c r="R598" s="14"/>
      <c r="S598" s="14"/>
      <c r="T598" s="14"/>
      <c r="U598" s="14"/>
      <c r="V598" s="101"/>
    </row>
    <row r="599">
      <c r="A599" s="45"/>
      <c r="B599" s="14"/>
      <c r="C599" s="14"/>
      <c r="D599" s="14"/>
      <c r="E599" s="14"/>
      <c r="F599" s="14"/>
      <c r="G599" s="45"/>
      <c r="H599" s="14"/>
      <c r="I599" s="14"/>
      <c r="J599" s="14"/>
      <c r="K599" s="14"/>
      <c r="L599" s="14"/>
      <c r="M599" s="14"/>
      <c r="N599" s="14"/>
      <c r="O599" s="14"/>
      <c r="P599" s="14"/>
      <c r="Q599" s="14"/>
      <c r="R599" s="14"/>
      <c r="S599" s="14"/>
      <c r="T599" s="14"/>
      <c r="U599" s="14"/>
      <c r="V599" s="101"/>
    </row>
    <row r="600">
      <c r="A600" s="45"/>
      <c r="B600" s="14"/>
      <c r="C600" s="14"/>
      <c r="D600" s="14"/>
      <c r="E600" s="14"/>
      <c r="F600" s="14"/>
      <c r="G600" s="45"/>
      <c r="H600" s="14"/>
      <c r="I600" s="14"/>
      <c r="J600" s="14"/>
      <c r="K600" s="14"/>
      <c r="L600" s="14"/>
      <c r="M600" s="14"/>
      <c r="N600" s="14"/>
      <c r="O600" s="14"/>
      <c r="P600" s="14"/>
      <c r="Q600" s="14"/>
      <c r="R600" s="14"/>
      <c r="S600" s="14"/>
      <c r="T600" s="14"/>
      <c r="U600" s="14"/>
      <c r="V600" s="101"/>
    </row>
    <row r="601">
      <c r="A601" s="45"/>
      <c r="B601" s="14"/>
      <c r="C601" s="14"/>
      <c r="D601" s="14"/>
      <c r="E601" s="14"/>
      <c r="F601" s="14"/>
      <c r="G601" s="45"/>
      <c r="H601" s="14"/>
      <c r="I601" s="14"/>
      <c r="J601" s="14"/>
      <c r="K601" s="14"/>
      <c r="L601" s="14"/>
      <c r="M601" s="14"/>
      <c r="N601" s="14"/>
      <c r="O601" s="14"/>
      <c r="P601" s="14"/>
      <c r="Q601" s="14"/>
      <c r="R601" s="14"/>
      <c r="S601" s="14"/>
      <c r="T601" s="14"/>
      <c r="U601" s="14"/>
      <c r="V601" s="101"/>
    </row>
    <row r="602">
      <c r="A602" s="45"/>
      <c r="B602" s="14"/>
      <c r="C602" s="14"/>
      <c r="D602" s="14"/>
      <c r="E602" s="14"/>
      <c r="F602" s="14"/>
      <c r="G602" s="45"/>
      <c r="H602" s="14"/>
      <c r="I602" s="14"/>
      <c r="J602" s="14"/>
      <c r="K602" s="14"/>
      <c r="L602" s="14"/>
      <c r="M602" s="14"/>
      <c r="N602" s="14"/>
      <c r="O602" s="14"/>
      <c r="P602" s="14"/>
      <c r="Q602" s="14"/>
      <c r="R602" s="14"/>
      <c r="S602" s="14"/>
      <c r="T602" s="14"/>
      <c r="U602" s="14"/>
      <c r="V602" s="101"/>
    </row>
    <row r="603">
      <c r="A603" s="45"/>
      <c r="B603" s="14"/>
      <c r="C603" s="14"/>
      <c r="D603" s="14"/>
      <c r="E603" s="14"/>
      <c r="F603" s="14"/>
      <c r="G603" s="45"/>
      <c r="H603" s="14"/>
      <c r="I603" s="14"/>
      <c r="J603" s="14"/>
      <c r="K603" s="14"/>
      <c r="L603" s="14"/>
      <c r="M603" s="14"/>
      <c r="N603" s="14"/>
      <c r="O603" s="14"/>
      <c r="P603" s="14"/>
      <c r="Q603" s="14"/>
      <c r="R603" s="14"/>
      <c r="S603" s="14"/>
      <c r="T603" s="14"/>
      <c r="U603" s="14"/>
      <c r="V603" s="101"/>
    </row>
    <row r="604">
      <c r="A604" s="45"/>
      <c r="B604" s="14"/>
      <c r="C604" s="14"/>
      <c r="D604" s="14"/>
      <c r="E604" s="14"/>
      <c r="F604" s="14"/>
      <c r="G604" s="45"/>
      <c r="H604" s="14"/>
      <c r="I604" s="14"/>
      <c r="J604" s="14"/>
      <c r="K604" s="14"/>
      <c r="L604" s="14"/>
      <c r="M604" s="14"/>
      <c r="N604" s="14"/>
      <c r="O604" s="14"/>
      <c r="P604" s="14"/>
      <c r="Q604" s="14"/>
      <c r="R604" s="14"/>
      <c r="S604" s="14"/>
      <c r="T604" s="14"/>
      <c r="U604" s="14"/>
      <c r="V604" s="101"/>
    </row>
    <row r="605">
      <c r="A605" s="45"/>
      <c r="B605" s="14"/>
      <c r="C605" s="14"/>
      <c r="D605" s="14"/>
      <c r="E605" s="14"/>
      <c r="F605" s="14"/>
      <c r="G605" s="45"/>
      <c r="H605" s="14"/>
      <c r="I605" s="14"/>
      <c r="J605" s="14"/>
      <c r="K605" s="14"/>
      <c r="L605" s="14"/>
      <c r="M605" s="14"/>
      <c r="N605" s="14"/>
      <c r="O605" s="14"/>
      <c r="P605" s="14"/>
      <c r="Q605" s="14"/>
      <c r="R605" s="14"/>
      <c r="S605" s="14"/>
      <c r="T605" s="14"/>
      <c r="U605" s="14"/>
      <c r="V605" s="101"/>
    </row>
    <row r="606">
      <c r="A606" s="45"/>
      <c r="B606" s="14"/>
      <c r="C606" s="14"/>
      <c r="D606" s="14"/>
      <c r="E606" s="14"/>
      <c r="F606" s="14"/>
      <c r="G606" s="45"/>
      <c r="H606" s="14"/>
      <c r="I606" s="14"/>
      <c r="J606" s="14"/>
      <c r="K606" s="14"/>
      <c r="L606" s="14"/>
      <c r="M606" s="14"/>
      <c r="N606" s="14"/>
      <c r="O606" s="14"/>
      <c r="P606" s="14"/>
      <c r="Q606" s="14"/>
      <c r="R606" s="14"/>
      <c r="S606" s="14"/>
      <c r="T606" s="14"/>
      <c r="U606" s="14"/>
      <c r="V606" s="101"/>
    </row>
    <row r="607">
      <c r="A607" s="45"/>
      <c r="B607" s="14"/>
      <c r="C607" s="14"/>
      <c r="D607" s="14"/>
      <c r="E607" s="14"/>
      <c r="F607" s="14"/>
      <c r="G607" s="45"/>
      <c r="H607" s="14"/>
      <c r="I607" s="14"/>
      <c r="J607" s="14"/>
      <c r="K607" s="14"/>
      <c r="L607" s="14"/>
      <c r="M607" s="14"/>
      <c r="N607" s="14"/>
      <c r="O607" s="14"/>
      <c r="P607" s="14"/>
      <c r="Q607" s="14"/>
      <c r="R607" s="14"/>
      <c r="S607" s="14"/>
      <c r="T607" s="14"/>
      <c r="U607" s="14"/>
      <c r="V607" s="101"/>
    </row>
    <row r="608">
      <c r="A608" s="45"/>
      <c r="B608" s="14"/>
      <c r="C608" s="14"/>
      <c r="D608" s="14"/>
      <c r="E608" s="14"/>
      <c r="F608" s="14"/>
      <c r="G608" s="45"/>
      <c r="H608" s="14"/>
      <c r="I608" s="14"/>
      <c r="J608" s="14"/>
      <c r="K608" s="14"/>
      <c r="L608" s="14"/>
      <c r="M608" s="14"/>
      <c r="N608" s="14"/>
      <c r="O608" s="14"/>
      <c r="P608" s="14"/>
      <c r="Q608" s="14"/>
      <c r="R608" s="14"/>
      <c r="S608" s="14"/>
      <c r="T608" s="14"/>
      <c r="U608" s="14"/>
      <c r="V608" s="101"/>
    </row>
    <row r="609">
      <c r="A609" s="45"/>
      <c r="B609" s="14"/>
      <c r="C609" s="14"/>
      <c r="D609" s="14"/>
      <c r="E609" s="14"/>
      <c r="F609" s="14"/>
      <c r="G609" s="45"/>
      <c r="H609" s="14"/>
      <c r="I609" s="14"/>
      <c r="J609" s="14"/>
      <c r="K609" s="14"/>
      <c r="L609" s="14"/>
      <c r="M609" s="14"/>
      <c r="N609" s="14"/>
      <c r="O609" s="14"/>
      <c r="P609" s="14"/>
      <c r="Q609" s="14"/>
      <c r="R609" s="14"/>
      <c r="S609" s="14"/>
      <c r="T609" s="14"/>
      <c r="U609" s="14"/>
      <c r="V609" s="101"/>
    </row>
    <row r="610">
      <c r="A610" s="45"/>
      <c r="B610" s="14"/>
      <c r="C610" s="14"/>
      <c r="D610" s="14"/>
      <c r="E610" s="14"/>
      <c r="F610" s="14"/>
      <c r="G610" s="45"/>
      <c r="H610" s="14"/>
      <c r="I610" s="14"/>
      <c r="J610" s="14"/>
      <c r="K610" s="14"/>
      <c r="L610" s="14"/>
      <c r="M610" s="14"/>
      <c r="N610" s="14"/>
      <c r="O610" s="14"/>
      <c r="P610" s="14"/>
      <c r="Q610" s="14"/>
      <c r="R610" s="14"/>
      <c r="S610" s="14"/>
      <c r="T610" s="14"/>
      <c r="U610" s="14"/>
      <c r="V610" s="101"/>
    </row>
    <row r="611">
      <c r="A611" s="45"/>
      <c r="B611" s="14"/>
      <c r="C611" s="14"/>
      <c r="D611" s="14"/>
      <c r="E611" s="14"/>
      <c r="F611" s="14"/>
      <c r="G611" s="45"/>
      <c r="H611" s="14"/>
      <c r="I611" s="14"/>
      <c r="J611" s="14"/>
      <c r="K611" s="14"/>
      <c r="L611" s="14"/>
      <c r="M611" s="14"/>
      <c r="N611" s="14"/>
      <c r="O611" s="14"/>
      <c r="P611" s="14"/>
      <c r="Q611" s="14"/>
      <c r="R611" s="14"/>
      <c r="S611" s="14"/>
      <c r="T611" s="14"/>
      <c r="U611" s="14"/>
      <c r="V611" s="101"/>
    </row>
    <row r="612">
      <c r="A612" s="45"/>
      <c r="B612" s="14"/>
      <c r="C612" s="14"/>
      <c r="D612" s="14"/>
      <c r="E612" s="14"/>
      <c r="F612" s="14"/>
      <c r="G612" s="45"/>
      <c r="H612" s="14"/>
      <c r="I612" s="14"/>
      <c r="J612" s="14"/>
      <c r="K612" s="14"/>
      <c r="L612" s="14"/>
      <c r="M612" s="14"/>
      <c r="N612" s="14"/>
      <c r="O612" s="14"/>
      <c r="P612" s="14"/>
      <c r="Q612" s="14"/>
      <c r="R612" s="14"/>
      <c r="S612" s="14"/>
      <c r="T612" s="14"/>
      <c r="U612" s="14"/>
      <c r="V612" s="101"/>
    </row>
    <row r="613">
      <c r="A613" s="45"/>
      <c r="B613" s="14"/>
      <c r="C613" s="14"/>
      <c r="D613" s="14"/>
      <c r="E613" s="14"/>
      <c r="F613" s="14"/>
      <c r="G613" s="45"/>
      <c r="H613" s="14"/>
      <c r="I613" s="14"/>
      <c r="J613" s="14"/>
      <c r="K613" s="14"/>
      <c r="L613" s="14"/>
      <c r="M613" s="14"/>
      <c r="N613" s="14"/>
      <c r="O613" s="14"/>
      <c r="P613" s="14"/>
      <c r="Q613" s="14"/>
      <c r="R613" s="14"/>
      <c r="S613" s="14"/>
      <c r="T613" s="14"/>
      <c r="U613" s="14"/>
      <c r="V613" s="101"/>
    </row>
    <row r="614">
      <c r="A614" s="45"/>
      <c r="B614" s="14"/>
      <c r="C614" s="14"/>
      <c r="D614" s="14"/>
      <c r="E614" s="14"/>
      <c r="F614" s="14"/>
      <c r="G614" s="45"/>
      <c r="H614" s="14"/>
      <c r="I614" s="14"/>
      <c r="J614" s="14"/>
      <c r="K614" s="14"/>
      <c r="L614" s="14"/>
      <c r="M614" s="14"/>
      <c r="N614" s="14"/>
      <c r="O614" s="14"/>
      <c r="P614" s="14"/>
      <c r="Q614" s="14"/>
      <c r="R614" s="14"/>
      <c r="S614" s="14"/>
      <c r="T614" s="14"/>
      <c r="U614" s="14"/>
      <c r="V614" s="101"/>
    </row>
    <row r="615">
      <c r="A615" s="45"/>
      <c r="B615" s="14"/>
      <c r="C615" s="14"/>
      <c r="D615" s="14"/>
      <c r="E615" s="14"/>
      <c r="F615" s="14"/>
      <c r="G615" s="45"/>
      <c r="H615" s="14"/>
      <c r="I615" s="14"/>
      <c r="J615" s="14"/>
      <c r="K615" s="14"/>
      <c r="L615" s="14"/>
      <c r="M615" s="14"/>
      <c r="N615" s="14"/>
      <c r="O615" s="14"/>
      <c r="P615" s="14"/>
      <c r="Q615" s="14"/>
      <c r="R615" s="14"/>
      <c r="S615" s="14"/>
      <c r="T615" s="14"/>
      <c r="U615" s="14"/>
      <c r="V615" s="101"/>
    </row>
    <row r="616">
      <c r="A616" s="45"/>
      <c r="B616" s="14"/>
      <c r="C616" s="14"/>
      <c r="D616" s="14"/>
      <c r="E616" s="14"/>
      <c r="F616" s="14"/>
      <c r="G616" s="45"/>
      <c r="H616" s="14"/>
      <c r="I616" s="14"/>
      <c r="J616" s="14"/>
      <c r="K616" s="14"/>
      <c r="L616" s="14"/>
      <c r="M616" s="14"/>
      <c r="N616" s="14"/>
      <c r="O616" s="14"/>
      <c r="P616" s="14"/>
      <c r="Q616" s="14"/>
      <c r="R616" s="14"/>
      <c r="S616" s="14"/>
      <c r="T616" s="14"/>
      <c r="U616" s="14"/>
      <c r="V616" s="101"/>
    </row>
    <row r="617">
      <c r="A617" s="45"/>
      <c r="B617" s="14"/>
      <c r="C617" s="14"/>
      <c r="D617" s="14"/>
      <c r="E617" s="14"/>
      <c r="F617" s="14"/>
      <c r="G617" s="45"/>
      <c r="H617" s="14"/>
      <c r="I617" s="14"/>
      <c r="J617" s="14"/>
      <c r="K617" s="14"/>
      <c r="L617" s="14"/>
      <c r="M617" s="14"/>
      <c r="N617" s="14"/>
      <c r="O617" s="14"/>
      <c r="P617" s="14"/>
      <c r="Q617" s="14"/>
      <c r="R617" s="14"/>
      <c r="S617" s="14"/>
      <c r="T617" s="14"/>
      <c r="U617" s="14"/>
      <c r="V617" s="101"/>
    </row>
    <row r="618">
      <c r="A618" s="45"/>
      <c r="B618" s="14"/>
      <c r="C618" s="14"/>
      <c r="D618" s="14"/>
      <c r="E618" s="14"/>
      <c r="F618" s="14"/>
      <c r="G618" s="45"/>
      <c r="H618" s="14"/>
      <c r="I618" s="14"/>
      <c r="J618" s="14"/>
      <c r="K618" s="14"/>
      <c r="L618" s="14"/>
      <c r="M618" s="14"/>
      <c r="N618" s="14"/>
      <c r="O618" s="14"/>
      <c r="P618" s="14"/>
      <c r="Q618" s="14"/>
      <c r="R618" s="14"/>
      <c r="S618" s="14"/>
      <c r="T618" s="14"/>
      <c r="U618" s="14"/>
      <c r="V618" s="101"/>
    </row>
    <row r="619">
      <c r="A619" s="45"/>
      <c r="B619" s="14"/>
      <c r="C619" s="14"/>
      <c r="D619" s="14"/>
      <c r="E619" s="14"/>
      <c r="F619" s="14"/>
      <c r="G619" s="45"/>
      <c r="H619" s="14"/>
      <c r="I619" s="14"/>
      <c r="J619" s="14"/>
      <c r="K619" s="14"/>
      <c r="L619" s="14"/>
      <c r="M619" s="14"/>
      <c r="N619" s="14"/>
      <c r="O619" s="14"/>
      <c r="P619" s="14"/>
      <c r="Q619" s="14"/>
      <c r="R619" s="14"/>
      <c r="S619" s="14"/>
      <c r="T619" s="14"/>
      <c r="U619" s="14"/>
      <c r="V619" s="101"/>
    </row>
    <row r="620">
      <c r="A620" s="45"/>
      <c r="B620" s="14"/>
      <c r="C620" s="14"/>
      <c r="D620" s="14"/>
      <c r="E620" s="14"/>
      <c r="F620" s="14"/>
      <c r="G620" s="45"/>
      <c r="H620" s="14"/>
      <c r="I620" s="14"/>
      <c r="J620" s="14"/>
      <c r="K620" s="14"/>
      <c r="L620" s="14"/>
      <c r="M620" s="14"/>
      <c r="N620" s="14"/>
      <c r="O620" s="14"/>
      <c r="P620" s="14"/>
      <c r="Q620" s="14"/>
      <c r="R620" s="14"/>
      <c r="S620" s="14"/>
      <c r="T620" s="14"/>
      <c r="U620" s="14"/>
      <c r="V620" s="101"/>
    </row>
    <row r="621">
      <c r="A621" s="45"/>
      <c r="B621" s="14"/>
      <c r="C621" s="14"/>
      <c r="D621" s="14"/>
      <c r="E621" s="14"/>
      <c r="F621" s="14"/>
      <c r="G621" s="45"/>
      <c r="H621" s="14"/>
      <c r="I621" s="14"/>
      <c r="J621" s="14"/>
      <c r="K621" s="14"/>
      <c r="L621" s="14"/>
      <c r="M621" s="14"/>
      <c r="N621" s="14"/>
      <c r="O621" s="14"/>
      <c r="P621" s="14"/>
      <c r="Q621" s="14"/>
      <c r="R621" s="14"/>
      <c r="S621" s="14"/>
      <c r="T621" s="14"/>
      <c r="U621" s="14"/>
      <c r="V621" s="101"/>
    </row>
    <row r="622">
      <c r="A622" s="45"/>
      <c r="B622" s="14"/>
      <c r="C622" s="14"/>
      <c r="D622" s="14"/>
      <c r="E622" s="14"/>
      <c r="F622" s="14"/>
      <c r="G622" s="45"/>
      <c r="H622" s="14"/>
      <c r="I622" s="14"/>
      <c r="J622" s="14"/>
      <c r="K622" s="14"/>
      <c r="L622" s="14"/>
      <c r="M622" s="14"/>
      <c r="N622" s="14"/>
      <c r="O622" s="14"/>
      <c r="P622" s="14"/>
      <c r="Q622" s="14"/>
      <c r="R622" s="14"/>
      <c r="S622" s="14"/>
      <c r="T622" s="14"/>
      <c r="U622" s="14"/>
      <c r="V622" s="101"/>
    </row>
    <row r="623">
      <c r="A623" s="45"/>
      <c r="B623" s="14"/>
      <c r="C623" s="14"/>
      <c r="D623" s="14"/>
      <c r="E623" s="14"/>
      <c r="F623" s="14"/>
      <c r="G623" s="45"/>
      <c r="H623" s="14"/>
      <c r="I623" s="14"/>
      <c r="J623" s="14"/>
      <c r="K623" s="14"/>
      <c r="L623" s="14"/>
      <c r="M623" s="14"/>
      <c r="N623" s="14"/>
      <c r="O623" s="14"/>
      <c r="P623" s="14"/>
      <c r="Q623" s="14"/>
      <c r="R623" s="14"/>
      <c r="S623" s="14"/>
      <c r="T623" s="14"/>
      <c r="U623" s="14"/>
      <c r="V623" s="101"/>
    </row>
    <row r="624">
      <c r="A624" s="45"/>
      <c r="B624" s="14"/>
      <c r="C624" s="14"/>
      <c r="D624" s="14"/>
      <c r="E624" s="14"/>
      <c r="F624" s="14"/>
      <c r="G624" s="45"/>
      <c r="H624" s="14"/>
      <c r="I624" s="14"/>
      <c r="J624" s="14"/>
      <c r="K624" s="14"/>
      <c r="L624" s="14"/>
      <c r="M624" s="14"/>
      <c r="N624" s="14"/>
      <c r="O624" s="14"/>
      <c r="P624" s="14"/>
      <c r="Q624" s="14"/>
      <c r="R624" s="14"/>
      <c r="S624" s="14"/>
      <c r="T624" s="14"/>
      <c r="U624" s="14"/>
      <c r="V624" s="101"/>
    </row>
    <row r="625">
      <c r="A625" s="45"/>
      <c r="B625" s="14"/>
      <c r="C625" s="14"/>
      <c r="D625" s="14"/>
      <c r="E625" s="14"/>
      <c r="F625" s="14"/>
      <c r="G625" s="45"/>
      <c r="H625" s="14"/>
      <c r="I625" s="14"/>
      <c r="J625" s="14"/>
      <c r="K625" s="14"/>
      <c r="L625" s="14"/>
      <c r="M625" s="14"/>
      <c r="N625" s="14"/>
      <c r="O625" s="14"/>
      <c r="P625" s="14"/>
      <c r="Q625" s="14"/>
      <c r="R625" s="14"/>
      <c r="S625" s="14"/>
      <c r="T625" s="14"/>
      <c r="U625" s="14"/>
      <c r="V625" s="101"/>
    </row>
    <row r="626">
      <c r="A626" s="45"/>
      <c r="B626" s="14"/>
      <c r="C626" s="14"/>
      <c r="D626" s="14"/>
      <c r="E626" s="14"/>
      <c r="F626" s="14"/>
      <c r="G626" s="45"/>
      <c r="H626" s="14"/>
      <c r="I626" s="14"/>
      <c r="J626" s="14"/>
      <c r="K626" s="14"/>
      <c r="L626" s="14"/>
      <c r="M626" s="14"/>
      <c r="N626" s="14"/>
      <c r="O626" s="14"/>
      <c r="P626" s="14"/>
      <c r="Q626" s="14"/>
      <c r="R626" s="14"/>
      <c r="S626" s="14"/>
      <c r="T626" s="14"/>
      <c r="U626" s="14"/>
      <c r="V626" s="101"/>
    </row>
    <row r="627">
      <c r="A627" s="45"/>
      <c r="B627" s="14"/>
      <c r="C627" s="14"/>
      <c r="D627" s="14"/>
      <c r="E627" s="14"/>
      <c r="F627" s="14"/>
      <c r="G627" s="45"/>
      <c r="H627" s="14"/>
      <c r="I627" s="14"/>
      <c r="J627" s="14"/>
      <c r="K627" s="14"/>
      <c r="L627" s="14"/>
      <c r="M627" s="14"/>
      <c r="N627" s="14"/>
      <c r="O627" s="14"/>
      <c r="P627" s="14"/>
      <c r="Q627" s="14"/>
      <c r="R627" s="14"/>
      <c r="S627" s="14"/>
      <c r="T627" s="14"/>
      <c r="U627" s="14"/>
      <c r="V627" s="101"/>
    </row>
    <row r="628">
      <c r="A628" s="45"/>
      <c r="B628" s="14"/>
      <c r="C628" s="14"/>
      <c r="D628" s="14"/>
      <c r="E628" s="14"/>
      <c r="F628" s="14"/>
      <c r="G628" s="45"/>
      <c r="H628" s="14"/>
      <c r="I628" s="14"/>
      <c r="J628" s="14"/>
      <c r="K628" s="14"/>
      <c r="L628" s="14"/>
      <c r="M628" s="14"/>
      <c r="N628" s="14"/>
      <c r="O628" s="14"/>
      <c r="P628" s="14"/>
      <c r="Q628" s="14"/>
      <c r="R628" s="14"/>
      <c r="S628" s="14"/>
      <c r="T628" s="14"/>
      <c r="U628" s="14"/>
      <c r="V628" s="101"/>
    </row>
    <row r="629">
      <c r="A629" s="45"/>
      <c r="B629" s="14"/>
      <c r="C629" s="14"/>
      <c r="D629" s="14"/>
      <c r="E629" s="14"/>
      <c r="F629" s="14"/>
      <c r="G629" s="45"/>
      <c r="H629" s="14"/>
      <c r="I629" s="14"/>
      <c r="J629" s="14"/>
      <c r="K629" s="14"/>
      <c r="L629" s="14"/>
      <c r="M629" s="14"/>
      <c r="N629" s="14"/>
      <c r="O629" s="14"/>
      <c r="P629" s="14"/>
      <c r="Q629" s="14"/>
      <c r="R629" s="14"/>
      <c r="S629" s="14"/>
      <c r="T629" s="14"/>
      <c r="U629" s="14"/>
      <c r="V629" s="101"/>
    </row>
    <row r="630">
      <c r="A630" s="45"/>
      <c r="B630" s="14"/>
      <c r="C630" s="14"/>
      <c r="D630" s="14"/>
      <c r="E630" s="14"/>
      <c r="F630" s="14"/>
      <c r="G630" s="45"/>
      <c r="H630" s="14"/>
      <c r="I630" s="14"/>
      <c r="J630" s="14"/>
      <c r="K630" s="14"/>
      <c r="L630" s="14"/>
      <c r="M630" s="14"/>
      <c r="N630" s="14"/>
      <c r="O630" s="14"/>
      <c r="P630" s="14"/>
      <c r="Q630" s="14"/>
      <c r="R630" s="14"/>
      <c r="S630" s="14"/>
      <c r="T630" s="14"/>
      <c r="U630" s="14"/>
      <c r="V630" s="101"/>
    </row>
    <row r="631">
      <c r="A631" s="45"/>
      <c r="B631" s="14"/>
      <c r="C631" s="14"/>
      <c r="D631" s="14"/>
      <c r="E631" s="14"/>
      <c r="F631" s="14"/>
      <c r="G631" s="45"/>
      <c r="H631" s="14"/>
      <c r="I631" s="14"/>
      <c r="J631" s="14"/>
      <c r="K631" s="14"/>
      <c r="L631" s="14"/>
      <c r="M631" s="14"/>
      <c r="N631" s="14"/>
      <c r="O631" s="14"/>
      <c r="P631" s="14"/>
      <c r="Q631" s="14"/>
      <c r="R631" s="14"/>
      <c r="S631" s="14"/>
      <c r="T631" s="14"/>
      <c r="U631" s="14"/>
      <c r="V631" s="101"/>
    </row>
    <row r="632">
      <c r="A632" s="45"/>
      <c r="B632" s="14"/>
      <c r="C632" s="14"/>
      <c r="D632" s="14"/>
      <c r="E632" s="14"/>
      <c r="F632" s="14"/>
      <c r="G632" s="45"/>
      <c r="H632" s="14"/>
      <c r="I632" s="14"/>
      <c r="J632" s="14"/>
      <c r="K632" s="14"/>
      <c r="L632" s="14"/>
      <c r="M632" s="14"/>
      <c r="N632" s="14"/>
      <c r="O632" s="14"/>
      <c r="P632" s="14"/>
      <c r="Q632" s="14"/>
      <c r="R632" s="14"/>
      <c r="S632" s="14"/>
      <c r="T632" s="14"/>
      <c r="U632" s="14"/>
      <c r="V632" s="101"/>
    </row>
    <row r="633">
      <c r="A633" s="45"/>
      <c r="B633" s="14"/>
      <c r="C633" s="14"/>
      <c r="D633" s="14"/>
      <c r="E633" s="14"/>
      <c r="F633" s="14"/>
      <c r="G633" s="45"/>
      <c r="H633" s="14"/>
      <c r="I633" s="14"/>
      <c r="J633" s="14"/>
      <c r="K633" s="14"/>
      <c r="L633" s="14"/>
      <c r="M633" s="14"/>
      <c r="N633" s="14"/>
      <c r="O633" s="14"/>
      <c r="P633" s="14"/>
      <c r="Q633" s="14"/>
      <c r="R633" s="14"/>
      <c r="S633" s="14"/>
      <c r="T633" s="14"/>
      <c r="U633" s="14"/>
      <c r="V633" s="101"/>
    </row>
    <row r="634">
      <c r="A634" s="45"/>
      <c r="B634" s="14"/>
      <c r="C634" s="14"/>
      <c r="D634" s="14"/>
      <c r="E634" s="14"/>
      <c r="F634" s="14"/>
      <c r="G634" s="45"/>
      <c r="H634" s="14"/>
      <c r="I634" s="14"/>
      <c r="J634" s="14"/>
      <c r="K634" s="14"/>
      <c r="L634" s="14"/>
      <c r="M634" s="14"/>
      <c r="N634" s="14"/>
      <c r="O634" s="14"/>
      <c r="P634" s="14"/>
      <c r="Q634" s="14"/>
      <c r="R634" s="14"/>
      <c r="S634" s="14"/>
      <c r="T634" s="14"/>
      <c r="U634" s="14"/>
      <c r="V634" s="101"/>
    </row>
    <row r="635">
      <c r="A635" s="45"/>
      <c r="B635" s="14"/>
      <c r="C635" s="14"/>
      <c r="D635" s="14"/>
      <c r="E635" s="14"/>
      <c r="F635" s="14"/>
      <c r="G635" s="45"/>
      <c r="H635" s="14"/>
      <c r="I635" s="14"/>
      <c r="J635" s="14"/>
      <c r="K635" s="14"/>
      <c r="L635" s="14"/>
      <c r="M635" s="14"/>
      <c r="N635" s="14"/>
      <c r="O635" s="14"/>
      <c r="P635" s="14"/>
      <c r="Q635" s="14"/>
      <c r="R635" s="14"/>
      <c r="S635" s="14"/>
      <c r="T635" s="14"/>
      <c r="U635" s="14"/>
      <c r="V635" s="101"/>
    </row>
    <row r="636">
      <c r="A636" s="45"/>
      <c r="B636" s="14"/>
      <c r="C636" s="14"/>
      <c r="D636" s="14"/>
      <c r="E636" s="14"/>
      <c r="F636" s="14"/>
      <c r="G636" s="45"/>
      <c r="H636" s="14"/>
      <c r="I636" s="14"/>
      <c r="J636" s="14"/>
      <c r="K636" s="14"/>
      <c r="L636" s="14"/>
      <c r="M636" s="14"/>
      <c r="N636" s="14"/>
      <c r="O636" s="14"/>
      <c r="P636" s="14"/>
      <c r="Q636" s="14"/>
      <c r="R636" s="14"/>
      <c r="S636" s="14"/>
      <c r="T636" s="14"/>
      <c r="U636" s="14"/>
      <c r="V636" s="101"/>
    </row>
    <row r="637">
      <c r="A637" s="45"/>
      <c r="B637" s="14"/>
      <c r="C637" s="14"/>
      <c r="D637" s="14"/>
      <c r="E637" s="14"/>
      <c r="F637" s="14"/>
      <c r="G637" s="45"/>
      <c r="H637" s="14"/>
      <c r="I637" s="14"/>
      <c r="J637" s="14"/>
      <c r="K637" s="14"/>
      <c r="L637" s="14"/>
      <c r="M637" s="14"/>
      <c r="N637" s="14"/>
      <c r="O637" s="14"/>
      <c r="P637" s="14"/>
      <c r="Q637" s="14"/>
      <c r="R637" s="14"/>
      <c r="S637" s="14"/>
      <c r="T637" s="14"/>
      <c r="U637" s="14"/>
      <c r="V637" s="101"/>
    </row>
    <row r="638">
      <c r="A638" s="45"/>
      <c r="B638" s="14"/>
      <c r="C638" s="14"/>
      <c r="D638" s="14"/>
      <c r="E638" s="14"/>
      <c r="F638" s="14"/>
      <c r="G638" s="45"/>
      <c r="H638" s="14"/>
      <c r="I638" s="14"/>
      <c r="J638" s="14"/>
      <c r="K638" s="14"/>
      <c r="L638" s="14"/>
      <c r="M638" s="14"/>
      <c r="N638" s="14"/>
      <c r="O638" s="14"/>
      <c r="P638" s="14"/>
      <c r="Q638" s="14"/>
      <c r="R638" s="14"/>
      <c r="S638" s="14"/>
      <c r="T638" s="14"/>
      <c r="U638" s="14"/>
      <c r="V638" s="101"/>
    </row>
    <row r="639">
      <c r="A639" s="45"/>
      <c r="B639" s="14"/>
      <c r="C639" s="14"/>
      <c r="D639" s="14"/>
      <c r="E639" s="14"/>
      <c r="F639" s="14"/>
      <c r="G639" s="45"/>
      <c r="H639" s="14"/>
      <c r="I639" s="14"/>
      <c r="J639" s="14"/>
      <c r="K639" s="14"/>
      <c r="L639" s="14"/>
      <c r="M639" s="14"/>
      <c r="N639" s="14"/>
      <c r="O639" s="14"/>
      <c r="P639" s="14"/>
      <c r="Q639" s="14"/>
      <c r="R639" s="14"/>
      <c r="S639" s="14"/>
      <c r="T639" s="14"/>
      <c r="U639" s="14"/>
      <c r="V639" s="101"/>
    </row>
    <row r="640">
      <c r="A640" s="45"/>
      <c r="B640" s="14"/>
      <c r="C640" s="14"/>
      <c r="D640" s="14"/>
      <c r="E640" s="14"/>
      <c r="F640" s="14"/>
      <c r="G640" s="45"/>
      <c r="H640" s="14"/>
      <c r="I640" s="14"/>
      <c r="J640" s="14"/>
      <c r="K640" s="14"/>
      <c r="L640" s="14"/>
      <c r="M640" s="14"/>
      <c r="N640" s="14"/>
      <c r="O640" s="14"/>
      <c r="P640" s="14"/>
      <c r="Q640" s="14"/>
      <c r="R640" s="14"/>
      <c r="S640" s="14"/>
      <c r="T640" s="14"/>
      <c r="U640" s="14"/>
      <c r="V640" s="101"/>
    </row>
    <row r="641">
      <c r="A641" s="45"/>
      <c r="B641" s="14"/>
      <c r="C641" s="14"/>
      <c r="D641" s="14"/>
      <c r="E641" s="14"/>
      <c r="F641" s="14"/>
      <c r="G641" s="45"/>
      <c r="H641" s="14"/>
      <c r="I641" s="14"/>
      <c r="J641" s="14"/>
      <c r="K641" s="14"/>
      <c r="L641" s="14"/>
      <c r="M641" s="14"/>
      <c r="N641" s="14"/>
      <c r="O641" s="14"/>
      <c r="P641" s="14"/>
      <c r="Q641" s="14"/>
      <c r="R641" s="14"/>
      <c r="S641" s="14"/>
      <c r="T641" s="14"/>
      <c r="U641" s="14"/>
      <c r="V641" s="101"/>
    </row>
    <row r="642">
      <c r="A642" s="45"/>
      <c r="B642" s="14"/>
      <c r="C642" s="14"/>
      <c r="D642" s="14"/>
      <c r="E642" s="14"/>
      <c r="F642" s="14"/>
      <c r="G642" s="45"/>
      <c r="H642" s="14"/>
      <c r="I642" s="14"/>
      <c r="J642" s="14"/>
      <c r="K642" s="14"/>
      <c r="L642" s="14"/>
      <c r="M642" s="14"/>
      <c r="N642" s="14"/>
      <c r="O642" s="14"/>
      <c r="P642" s="14"/>
      <c r="Q642" s="14"/>
      <c r="R642" s="14"/>
      <c r="S642" s="14"/>
      <c r="T642" s="14"/>
      <c r="U642" s="14"/>
      <c r="V642" s="101"/>
    </row>
    <row r="643">
      <c r="A643" s="45"/>
      <c r="B643" s="14"/>
      <c r="C643" s="14"/>
      <c r="D643" s="14"/>
      <c r="E643" s="14"/>
      <c r="F643" s="14"/>
      <c r="G643" s="45"/>
      <c r="H643" s="14"/>
      <c r="I643" s="14"/>
      <c r="J643" s="14"/>
      <c r="K643" s="14"/>
      <c r="L643" s="14"/>
      <c r="M643" s="14"/>
      <c r="N643" s="14"/>
      <c r="O643" s="14"/>
      <c r="P643" s="14"/>
      <c r="Q643" s="14"/>
      <c r="R643" s="14"/>
      <c r="S643" s="14"/>
      <c r="T643" s="14"/>
      <c r="U643" s="14"/>
      <c r="V643" s="101"/>
    </row>
    <row r="644">
      <c r="A644" s="45"/>
      <c r="B644" s="14"/>
      <c r="C644" s="14"/>
      <c r="D644" s="14"/>
      <c r="E644" s="14"/>
      <c r="F644" s="14"/>
      <c r="G644" s="45"/>
      <c r="H644" s="14"/>
      <c r="I644" s="14"/>
      <c r="J644" s="14"/>
      <c r="K644" s="14"/>
      <c r="L644" s="14"/>
      <c r="M644" s="14"/>
      <c r="N644" s="14"/>
      <c r="O644" s="14"/>
      <c r="P644" s="14"/>
      <c r="Q644" s="14"/>
      <c r="R644" s="14"/>
      <c r="S644" s="14"/>
      <c r="T644" s="14"/>
      <c r="U644" s="14"/>
      <c r="V644" s="101"/>
    </row>
    <row r="645">
      <c r="A645" s="45"/>
      <c r="B645" s="14"/>
      <c r="C645" s="14"/>
      <c r="D645" s="14"/>
      <c r="E645" s="14"/>
      <c r="F645" s="14"/>
      <c r="G645" s="45"/>
      <c r="H645" s="14"/>
      <c r="I645" s="14"/>
      <c r="J645" s="14"/>
      <c r="K645" s="14"/>
      <c r="L645" s="14"/>
      <c r="M645" s="14"/>
      <c r="N645" s="14"/>
      <c r="O645" s="14"/>
      <c r="P645" s="14"/>
      <c r="Q645" s="14"/>
      <c r="R645" s="14"/>
      <c r="S645" s="14"/>
      <c r="T645" s="14"/>
      <c r="U645" s="14"/>
      <c r="V645" s="101"/>
    </row>
    <row r="646">
      <c r="A646" s="45"/>
      <c r="B646" s="14"/>
      <c r="C646" s="14"/>
      <c r="D646" s="14"/>
      <c r="E646" s="14"/>
      <c r="F646" s="14"/>
      <c r="G646" s="45"/>
      <c r="H646" s="14"/>
      <c r="I646" s="14"/>
      <c r="J646" s="14"/>
      <c r="K646" s="14"/>
      <c r="L646" s="14"/>
      <c r="M646" s="14"/>
      <c r="N646" s="14"/>
      <c r="O646" s="14"/>
      <c r="P646" s="14"/>
      <c r="Q646" s="14"/>
      <c r="R646" s="14"/>
      <c r="S646" s="14"/>
      <c r="T646" s="14"/>
      <c r="U646" s="14"/>
      <c r="V646" s="101"/>
    </row>
    <row r="647">
      <c r="A647" s="45"/>
      <c r="B647" s="14"/>
      <c r="C647" s="14"/>
      <c r="D647" s="14"/>
      <c r="E647" s="14"/>
      <c r="F647" s="14"/>
      <c r="G647" s="45"/>
      <c r="H647" s="14"/>
      <c r="I647" s="14"/>
      <c r="J647" s="14"/>
      <c r="K647" s="14"/>
      <c r="L647" s="14"/>
      <c r="M647" s="14"/>
      <c r="N647" s="14"/>
      <c r="O647" s="14"/>
      <c r="P647" s="14"/>
      <c r="Q647" s="14"/>
      <c r="R647" s="14"/>
      <c r="S647" s="14"/>
      <c r="T647" s="14"/>
      <c r="U647" s="14"/>
      <c r="V647" s="101"/>
    </row>
    <row r="648">
      <c r="A648" s="45"/>
      <c r="B648" s="14"/>
      <c r="C648" s="14"/>
      <c r="D648" s="14"/>
      <c r="E648" s="14"/>
      <c r="F648" s="14"/>
      <c r="G648" s="45"/>
      <c r="H648" s="14"/>
      <c r="I648" s="14"/>
      <c r="J648" s="14"/>
      <c r="K648" s="14"/>
      <c r="L648" s="14"/>
      <c r="M648" s="14"/>
      <c r="N648" s="14"/>
      <c r="O648" s="14"/>
      <c r="P648" s="14"/>
      <c r="Q648" s="14"/>
      <c r="R648" s="14"/>
      <c r="S648" s="14"/>
      <c r="T648" s="14"/>
      <c r="U648" s="14"/>
      <c r="V648" s="101"/>
    </row>
    <row r="649">
      <c r="A649" s="45"/>
      <c r="B649" s="14"/>
      <c r="C649" s="14"/>
      <c r="D649" s="14"/>
      <c r="E649" s="14"/>
      <c r="F649" s="14"/>
      <c r="G649" s="45"/>
      <c r="H649" s="14"/>
      <c r="I649" s="14"/>
      <c r="J649" s="14"/>
      <c r="K649" s="14"/>
      <c r="L649" s="14"/>
      <c r="M649" s="14"/>
      <c r="N649" s="14"/>
      <c r="O649" s="14"/>
      <c r="P649" s="14"/>
      <c r="Q649" s="14"/>
      <c r="R649" s="14"/>
      <c r="S649" s="14"/>
      <c r="T649" s="14"/>
      <c r="U649" s="14"/>
      <c r="V649" s="101"/>
    </row>
    <row r="650">
      <c r="A650" s="45"/>
      <c r="B650" s="14"/>
      <c r="C650" s="14"/>
      <c r="D650" s="14"/>
      <c r="E650" s="14"/>
      <c r="F650" s="14"/>
      <c r="G650" s="45"/>
      <c r="H650" s="14"/>
      <c r="I650" s="14"/>
      <c r="J650" s="14"/>
      <c r="K650" s="14"/>
      <c r="L650" s="14"/>
      <c r="M650" s="14"/>
      <c r="N650" s="14"/>
      <c r="O650" s="14"/>
      <c r="P650" s="14"/>
      <c r="Q650" s="14"/>
      <c r="R650" s="14"/>
      <c r="S650" s="14"/>
      <c r="T650" s="14"/>
      <c r="U650" s="14"/>
      <c r="V650" s="101"/>
    </row>
    <row r="651">
      <c r="A651" s="45"/>
      <c r="B651" s="14"/>
      <c r="C651" s="14"/>
      <c r="D651" s="14"/>
      <c r="E651" s="14"/>
      <c r="F651" s="14"/>
      <c r="G651" s="45"/>
      <c r="H651" s="14"/>
      <c r="I651" s="14"/>
      <c r="J651" s="14"/>
      <c r="K651" s="14"/>
      <c r="L651" s="14"/>
      <c r="M651" s="14"/>
      <c r="N651" s="14"/>
      <c r="O651" s="14"/>
      <c r="P651" s="14"/>
      <c r="Q651" s="14"/>
      <c r="R651" s="14"/>
      <c r="S651" s="14"/>
      <c r="T651" s="14"/>
      <c r="U651" s="14"/>
      <c r="V651" s="101"/>
    </row>
    <row r="652">
      <c r="A652" s="45"/>
      <c r="B652" s="14"/>
      <c r="C652" s="14"/>
      <c r="D652" s="14"/>
      <c r="E652" s="14"/>
      <c r="F652" s="14"/>
      <c r="G652" s="45"/>
      <c r="H652" s="14"/>
      <c r="I652" s="14"/>
      <c r="J652" s="14"/>
      <c r="K652" s="14"/>
      <c r="L652" s="14"/>
      <c r="M652" s="14"/>
      <c r="N652" s="14"/>
      <c r="O652" s="14"/>
      <c r="P652" s="14"/>
      <c r="Q652" s="14"/>
      <c r="R652" s="14"/>
      <c r="S652" s="14"/>
      <c r="T652" s="14"/>
      <c r="U652" s="14"/>
      <c r="V652" s="101"/>
    </row>
    <row r="653">
      <c r="A653" s="45"/>
      <c r="B653" s="14"/>
      <c r="C653" s="14"/>
      <c r="D653" s="14"/>
      <c r="E653" s="14"/>
      <c r="F653" s="14"/>
      <c r="G653" s="45"/>
      <c r="H653" s="14"/>
      <c r="I653" s="14"/>
      <c r="J653" s="14"/>
      <c r="K653" s="14"/>
      <c r="L653" s="14"/>
      <c r="M653" s="14"/>
      <c r="N653" s="14"/>
      <c r="O653" s="14"/>
      <c r="P653" s="14"/>
      <c r="Q653" s="14"/>
      <c r="R653" s="14"/>
      <c r="S653" s="14"/>
      <c r="T653" s="14"/>
      <c r="U653" s="14"/>
      <c r="V653" s="101"/>
    </row>
    <row r="654">
      <c r="A654" s="45"/>
      <c r="B654" s="14"/>
      <c r="C654" s="14"/>
      <c r="D654" s="14"/>
      <c r="E654" s="14"/>
      <c r="F654" s="14"/>
      <c r="G654" s="45"/>
      <c r="H654" s="14"/>
      <c r="I654" s="14"/>
      <c r="J654" s="14"/>
      <c r="K654" s="14"/>
      <c r="L654" s="14"/>
      <c r="M654" s="14"/>
      <c r="N654" s="14"/>
      <c r="O654" s="14"/>
      <c r="P654" s="14"/>
      <c r="Q654" s="14"/>
      <c r="R654" s="14"/>
      <c r="S654" s="14"/>
      <c r="T654" s="14"/>
      <c r="U654" s="14"/>
      <c r="V654" s="101"/>
    </row>
    <row r="655">
      <c r="A655" s="45"/>
      <c r="B655" s="14"/>
      <c r="C655" s="14"/>
      <c r="D655" s="14"/>
      <c r="E655" s="14"/>
      <c r="F655" s="14"/>
      <c r="G655" s="45"/>
      <c r="H655" s="14"/>
      <c r="I655" s="14"/>
      <c r="J655" s="14"/>
      <c r="K655" s="14"/>
      <c r="L655" s="14"/>
      <c r="M655" s="14"/>
      <c r="N655" s="14"/>
      <c r="O655" s="14"/>
      <c r="P655" s="14"/>
      <c r="Q655" s="14"/>
      <c r="R655" s="14"/>
      <c r="S655" s="14"/>
      <c r="T655" s="14"/>
      <c r="U655" s="14"/>
      <c r="V655" s="101"/>
    </row>
    <row r="656">
      <c r="A656" s="45"/>
      <c r="B656" s="14"/>
      <c r="C656" s="14"/>
      <c r="D656" s="14"/>
      <c r="E656" s="14"/>
      <c r="F656" s="14"/>
      <c r="G656" s="45"/>
      <c r="H656" s="14"/>
      <c r="I656" s="14"/>
      <c r="J656" s="14"/>
      <c r="K656" s="14"/>
      <c r="L656" s="14"/>
      <c r="M656" s="14"/>
      <c r="N656" s="14"/>
      <c r="O656" s="14"/>
      <c r="P656" s="14"/>
      <c r="Q656" s="14"/>
      <c r="R656" s="14"/>
      <c r="S656" s="14"/>
      <c r="T656" s="14"/>
      <c r="U656" s="14"/>
      <c r="V656" s="101"/>
    </row>
    <row r="657">
      <c r="A657" s="45"/>
      <c r="B657" s="14"/>
      <c r="C657" s="14"/>
      <c r="D657" s="14"/>
      <c r="E657" s="14"/>
      <c r="F657" s="14"/>
      <c r="G657" s="45"/>
      <c r="H657" s="14"/>
      <c r="I657" s="14"/>
      <c r="J657" s="14"/>
      <c r="K657" s="14"/>
      <c r="L657" s="14"/>
      <c r="M657" s="14"/>
      <c r="N657" s="14"/>
      <c r="O657" s="14"/>
      <c r="P657" s="14"/>
      <c r="Q657" s="14"/>
      <c r="R657" s="14"/>
      <c r="S657" s="14"/>
      <c r="T657" s="14"/>
      <c r="U657" s="14"/>
      <c r="V657" s="101"/>
    </row>
    <row r="658">
      <c r="A658" s="45"/>
      <c r="B658" s="14"/>
      <c r="C658" s="14"/>
      <c r="D658" s="14"/>
      <c r="E658" s="14"/>
      <c r="F658" s="14"/>
      <c r="G658" s="45"/>
      <c r="H658" s="14"/>
      <c r="I658" s="14"/>
      <c r="J658" s="14"/>
      <c r="K658" s="14"/>
      <c r="L658" s="14"/>
      <c r="M658" s="14"/>
      <c r="N658" s="14"/>
      <c r="O658" s="14"/>
      <c r="P658" s="14"/>
      <c r="Q658" s="14"/>
      <c r="R658" s="14"/>
      <c r="S658" s="14"/>
      <c r="T658" s="14"/>
      <c r="U658" s="14"/>
      <c r="V658" s="101"/>
    </row>
    <row r="659">
      <c r="A659" s="45"/>
      <c r="B659" s="14"/>
      <c r="C659" s="14"/>
      <c r="D659" s="14"/>
      <c r="E659" s="14"/>
      <c r="F659" s="14"/>
      <c r="G659" s="45"/>
      <c r="H659" s="14"/>
      <c r="I659" s="14"/>
      <c r="J659" s="14"/>
      <c r="K659" s="14"/>
      <c r="L659" s="14"/>
      <c r="M659" s="14"/>
      <c r="N659" s="14"/>
      <c r="O659" s="14"/>
      <c r="P659" s="14"/>
      <c r="Q659" s="14"/>
      <c r="R659" s="14"/>
      <c r="S659" s="14"/>
      <c r="T659" s="14"/>
      <c r="U659" s="14"/>
      <c r="V659" s="101"/>
    </row>
    <row r="660">
      <c r="A660" s="45"/>
      <c r="B660" s="14"/>
      <c r="C660" s="14"/>
      <c r="D660" s="14"/>
      <c r="E660" s="14"/>
      <c r="F660" s="14"/>
      <c r="G660" s="45"/>
      <c r="H660" s="14"/>
      <c r="I660" s="14"/>
      <c r="J660" s="14"/>
      <c r="K660" s="14"/>
      <c r="L660" s="14"/>
      <c r="M660" s="14"/>
      <c r="N660" s="14"/>
      <c r="O660" s="14"/>
      <c r="P660" s="14"/>
      <c r="Q660" s="14"/>
      <c r="R660" s="14"/>
      <c r="S660" s="14"/>
      <c r="T660" s="14"/>
      <c r="U660" s="14"/>
      <c r="V660" s="101"/>
    </row>
    <row r="661">
      <c r="A661" s="45"/>
      <c r="B661" s="14"/>
      <c r="C661" s="14"/>
      <c r="D661" s="14"/>
      <c r="E661" s="14"/>
      <c r="F661" s="14"/>
      <c r="G661" s="45"/>
      <c r="H661" s="14"/>
      <c r="I661" s="14"/>
      <c r="J661" s="14"/>
      <c r="K661" s="14"/>
      <c r="L661" s="14"/>
      <c r="M661" s="14"/>
      <c r="N661" s="14"/>
      <c r="O661" s="14"/>
      <c r="P661" s="14"/>
      <c r="Q661" s="14"/>
      <c r="R661" s="14"/>
      <c r="S661" s="14"/>
      <c r="T661" s="14"/>
      <c r="U661" s="14"/>
      <c r="V661" s="101"/>
    </row>
    <row r="662">
      <c r="A662" s="45"/>
      <c r="B662" s="14"/>
      <c r="C662" s="14"/>
      <c r="D662" s="14"/>
      <c r="E662" s="14"/>
      <c r="F662" s="14"/>
      <c r="G662" s="45"/>
      <c r="H662" s="14"/>
      <c r="I662" s="14"/>
      <c r="J662" s="14"/>
      <c r="K662" s="14"/>
      <c r="L662" s="14"/>
      <c r="M662" s="14"/>
      <c r="N662" s="14"/>
      <c r="O662" s="14"/>
      <c r="P662" s="14"/>
      <c r="Q662" s="14"/>
      <c r="R662" s="14"/>
      <c r="S662" s="14"/>
      <c r="T662" s="14"/>
      <c r="U662" s="14"/>
      <c r="V662" s="101"/>
    </row>
    <row r="663">
      <c r="A663" s="45"/>
      <c r="B663" s="14"/>
      <c r="C663" s="14"/>
      <c r="D663" s="14"/>
      <c r="E663" s="14"/>
      <c r="F663" s="14"/>
      <c r="G663" s="45"/>
      <c r="H663" s="14"/>
      <c r="I663" s="14"/>
      <c r="J663" s="14"/>
      <c r="K663" s="14"/>
      <c r="L663" s="14"/>
      <c r="M663" s="14"/>
      <c r="N663" s="14"/>
      <c r="O663" s="14"/>
      <c r="P663" s="14"/>
      <c r="Q663" s="14"/>
      <c r="R663" s="14"/>
      <c r="S663" s="14"/>
      <c r="T663" s="14"/>
      <c r="U663" s="14"/>
      <c r="V663" s="101"/>
    </row>
    <row r="664">
      <c r="A664" s="45"/>
      <c r="B664" s="14"/>
      <c r="C664" s="14"/>
      <c r="D664" s="14"/>
      <c r="E664" s="14"/>
      <c r="F664" s="14"/>
      <c r="G664" s="45"/>
      <c r="H664" s="14"/>
      <c r="I664" s="14"/>
      <c r="J664" s="14"/>
      <c r="K664" s="14"/>
      <c r="L664" s="14"/>
      <c r="M664" s="14"/>
      <c r="N664" s="14"/>
      <c r="O664" s="14"/>
      <c r="P664" s="14"/>
      <c r="Q664" s="14"/>
      <c r="R664" s="14"/>
      <c r="S664" s="14"/>
      <c r="T664" s="14"/>
      <c r="U664" s="14"/>
      <c r="V664" s="101"/>
    </row>
    <row r="665">
      <c r="A665" s="45"/>
      <c r="B665" s="14"/>
      <c r="C665" s="14"/>
      <c r="D665" s="14"/>
      <c r="E665" s="14"/>
      <c r="F665" s="14"/>
      <c r="G665" s="45"/>
      <c r="H665" s="14"/>
      <c r="I665" s="14"/>
      <c r="J665" s="14"/>
      <c r="K665" s="14"/>
      <c r="L665" s="14"/>
      <c r="M665" s="14"/>
      <c r="N665" s="14"/>
      <c r="O665" s="14"/>
      <c r="P665" s="14"/>
      <c r="Q665" s="14"/>
      <c r="R665" s="14"/>
      <c r="S665" s="14"/>
      <c r="T665" s="14"/>
      <c r="U665" s="14"/>
      <c r="V665" s="101"/>
    </row>
    <row r="666">
      <c r="A666" s="45"/>
      <c r="B666" s="14"/>
      <c r="C666" s="14"/>
      <c r="D666" s="14"/>
      <c r="E666" s="14"/>
      <c r="F666" s="14"/>
      <c r="G666" s="45"/>
      <c r="H666" s="14"/>
      <c r="I666" s="14"/>
      <c r="J666" s="14"/>
      <c r="K666" s="14"/>
      <c r="L666" s="14"/>
      <c r="M666" s="14"/>
      <c r="N666" s="14"/>
      <c r="O666" s="14"/>
      <c r="P666" s="14"/>
      <c r="Q666" s="14"/>
      <c r="R666" s="14"/>
      <c r="S666" s="14"/>
      <c r="T666" s="14"/>
      <c r="U666" s="14"/>
      <c r="V666" s="101"/>
    </row>
    <row r="667">
      <c r="A667" s="45"/>
      <c r="B667" s="14"/>
      <c r="C667" s="14"/>
      <c r="D667" s="14"/>
      <c r="E667" s="14"/>
      <c r="F667" s="14"/>
      <c r="G667" s="45"/>
      <c r="H667" s="14"/>
      <c r="I667" s="14"/>
      <c r="J667" s="14"/>
      <c r="K667" s="14"/>
      <c r="L667" s="14"/>
      <c r="M667" s="14"/>
      <c r="N667" s="14"/>
      <c r="O667" s="14"/>
      <c r="P667" s="14"/>
      <c r="Q667" s="14"/>
      <c r="R667" s="14"/>
      <c r="S667" s="14"/>
      <c r="T667" s="14"/>
      <c r="U667" s="14"/>
      <c r="V667" s="101"/>
    </row>
    <row r="668">
      <c r="A668" s="45"/>
      <c r="B668" s="14"/>
      <c r="C668" s="14"/>
      <c r="D668" s="14"/>
      <c r="E668" s="14"/>
      <c r="F668" s="14"/>
      <c r="G668" s="45"/>
      <c r="H668" s="14"/>
      <c r="I668" s="14"/>
      <c r="J668" s="14"/>
      <c r="K668" s="14"/>
      <c r="L668" s="14"/>
      <c r="M668" s="14"/>
      <c r="N668" s="14"/>
      <c r="O668" s="14"/>
      <c r="P668" s="14"/>
      <c r="Q668" s="14"/>
      <c r="R668" s="14"/>
      <c r="S668" s="14"/>
      <c r="T668" s="14"/>
      <c r="U668" s="14"/>
      <c r="V668" s="101"/>
    </row>
    <row r="669">
      <c r="A669" s="45"/>
      <c r="B669" s="14"/>
      <c r="C669" s="14"/>
      <c r="D669" s="14"/>
      <c r="E669" s="14"/>
      <c r="F669" s="14"/>
      <c r="G669" s="45"/>
      <c r="H669" s="14"/>
      <c r="I669" s="14"/>
      <c r="J669" s="14"/>
      <c r="K669" s="14"/>
      <c r="L669" s="14"/>
      <c r="M669" s="14"/>
      <c r="N669" s="14"/>
      <c r="O669" s="14"/>
      <c r="P669" s="14"/>
      <c r="Q669" s="14"/>
      <c r="R669" s="14"/>
      <c r="S669" s="14"/>
      <c r="T669" s="14"/>
      <c r="U669" s="14"/>
      <c r="V669" s="101"/>
    </row>
    <row r="670">
      <c r="A670" s="45"/>
      <c r="B670" s="14"/>
      <c r="C670" s="14"/>
      <c r="D670" s="14"/>
      <c r="E670" s="14"/>
      <c r="F670" s="14"/>
      <c r="G670" s="45"/>
      <c r="H670" s="14"/>
      <c r="I670" s="14"/>
      <c r="J670" s="14"/>
      <c r="K670" s="14"/>
      <c r="L670" s="14"/>
      <c r="M670" s="14"/>
      <c r="N670" s="14"/>
      <c r="O670" s="14"/>
      <c r="P670" s="14"/>
      <c r="Q670" s="14"/>
      <c r="R670" s="14"/>
      <c r="S670" s="14"/>
      <c r="T670" s="14"/>
      <c r="U670" s="14"/>
      <c r="V670" s="101"/>
    </row>
    <row r="671">
      <c r="A671" s="45"/>
      <c r="B671" s="14"/>
      <c r="C671" s="14"/>
      <c r="D671" s="14"/>
      <c r="E671" s="14"/>
      <c r="F671" s="14"/>
      <c r="G671" s="45"/>
      <c r="H671" s="14"/>
      <c r="I671" s="14"/>
      <c r="J671" s="14"/>
      <c r="K671" s="14"/>
      <c r="L671" s="14"/>
      <c r="M671" s="14"/>
      <c r="N671" s="14"/>
      <c r="O671" s="14"/>
      <c r="P671" s="14"/>
      <c r="Q671" s="14"/>
      <c r="R671" s="14"/>
      <c r="S671" s="14"/>
      <c r="T671" s="14"/>
      <c r="U671" s="14"/>
      <c r="V671" s="101"/>
    </row>
    <row r="672">
      <c r="A672" s="45"/>
      <c r="B672" s="14"/>
      <c r="C672" s="14"/>
      <c r="D672" s="14"/>
      <c r="E672" s="14"/>
      <c r="F672" s="14"/>
      <c r="G672" s="45"/>
      <c r="H672" s="14"/>
      <c r="I672" s="14"/>
      <c r="J672" s="14"/>
      <c r="K672" s="14"/>
      <c r="L672" s="14"/>
      <c r="M672" s="14"/>
      <c r="N672" s="14"/>
      <c r="O672" s="14"/>
      <c r="P672" s="14"/>
      <c r="Q672" s="14"/>
      <c r="R672" s="14"/>
      <c r="S672" s="14"/>
      <c r="T672" s="14"/>
      <c r="U672" s="14"/>
      <c r="V672" s="101"/>
    </row>
    <row r="673">
      <c r="A673" s="45"/>
      <c r="B673" s="14"/>
      <c r="C673" s="14"/>
      <c r="D673" s="14"/>
      <c r="E673" s="14"/>
      <c r="F673" s="14"/>
      <c r="G673" s="45"/>
      <c r="H673" s="14"/>
      <c r="I673" s="14"/>
      <c r="J673" s="14"/>
      <c r="K673" s="14"/>
      <c r="L673" s="14"/>
      <c r="M673" s="14"/>
      <c r="N673" s="14"/>
      <c r="O673" s="14"/>
      <c r="P673" s="14"/>
      <c r="Q673" s="14"/>
      <c r="R673" s="14"/>
      <c r="S673" s="14"/>
      <c r="T673" s="14"/>
      <c r="U673" s="14"/>
      <c r="V673" s="101"/>
    </row>
    <row r="674">
      <c r="A674" s="45"/>
      <c r="B674" s="14"/>
      <c r="C674" s="14"/>
      <c r="D674" s="14"/>
      <c r="E674" s="14"/>
      <c r="F674" s="14"/>
      <c r="G674" s="45"/>
      <c r="H674" s="14"/>
      <c r="I674" s="14"/>
      <c r="J674" s="14"/>
      <c r="K674" s="14"/>
      <c r="L674" s="14"/>
      <c r="M674" s="14"/>
      <c r="N674" s="14"/>
      <c r="O674" s="14"/>
      <c r="P674" s="14"/>
      <c r="Q674" s="14"/>
      <c r="R674" s="14"/>
      <c r="S674" s="14"/>
      <c r="T674" s="14"/>
      <c r="U674" s="14"/>
      <c r="V674" s="101"/>
    </row>
    <row r="675">
      <c r="A675" s="45"/>
      <c r="B675" s="14"/>
      <c r="C675" s="14"/>
      <c r="D675" s="14"/>
      <c r="E675" s="14"/>
      <c r="F675" s="14"/>
      <c r="G675" s="45"/>
      <c r="H675" s="14"/>
      <c r="I675" s="14"/>
      <c r="J675" s="14"/>
      <c r="K675" s="14"/>
      <c r="L675" s="14"/>
      <c r="M675" s="14"/>
      <c r="N675" s="14"/>
      <c r="O675" s="14"/>
      <c r="P675" s="14"/>
      <c r="Q675" s="14"/>
      <c r="R675" s="14"/>
      <c r="S675" s="14"/>
      <c r="T675" s="14"/>
      <c r="U675" s="14"/>
      <c r="V675" s="101"/>
    </row>
    <row r="676">
      <c r="A676" s="45"/>
      <c r="B676" s="14"/>
      <c r="C676" s="14"/>
      <c r="D676" s="14"/>
      <c r="E676" s="14"/>
      <c r="F676" s="14"/>
      <c r="G676" s="45"/>
      <c r="H676" s="14"/>
      <c r="I676" s="14"/>
      <c r="J676" s="14"/>
      <c r="K676" s="14"/>
      <c r="L676" s="14"/>
      <c r="M676" s="14"/>
      <c r="N676" s="14"/>
      <c r="O676" s="14"/>
      <c r="P676" s="14"/>
      <c r="Q676" s="14"/>
      <c r="R676" s="14"/>
      <c r="S676" s="14"/>
      <c r="T676" s="14"/>
      <c r="U676" s="14"/>
      <c r="V676" s="101"/>
    </row>
    <row r="677">
      <c r="A677" s="45"/>
      <c r="B677" s="14"/>
      <c r="C677" s="14"/>
      <c r="D677" s="14"/>
      <c r="E677" s="14"/>
      <c r="F677" s="14"/>
      <c r="G677" s="45"/>
      <c r="H677" s="14"/>
      <c r="I677" s="14"/>
      <c r="J677" s="14"/>
      <c r="K677" s="14"/>
      <c r="L677" s="14"/>
      <c r="M677" s="14"/>
      <c r="N677" s="14"/>
      <c r="O677" s="14"/>
      <c r="P677" s="14"/>
      <c r="Q677" s="14"/>
      <c r="R677" s="14"/>
      <c r="S677" s="14"/>
      <c r="T677" s="14"/>
      <c r="U677" s="14"/>
      <c r="V677" s="101"/>
    </row>
    <row r="678">
      <c r="A678" s="45"/>
      <c r="B678" s="14"/>
      <c r="C678" s="14"/>
      <c r="D678" s="14"/>
      <c r="E678" s="14"/>
      <c r="F678" s="14"/>
      <c r="G678" s="45"/>
      <c r="H678" s="14"/>
      <c r="I678" s="14"/>
      <c r="J678" s="14"/>
      <c r="K678" s="14"/>
      <c r="L678" s="14"/>
      <c r="M678" s="14"/>
      <c r="N678" s="14"/>
      <c r="O678" s="14"/>
      <c r="P678" s="14"/>
      <c r="Q678" s="14"/>
      <c r="R678" s="14"/>
      <c r="S678" s="14"/>
      <c r="T678" s="14"/>
      <c r="U678" s="14"/>
      <c r="V678" s="101"/>
    </row>
    <row r="679">
      <c r="A679" s="45"/>
      <c r="B679" s="14"/>
      <c r="C679" s="14"/>
      <c r="D679" s="14"/>
      <c r="E679" s="14"/>
      <c r="F679" s="14"/>
      <c r="G679" s="45"/>
      <c r="H679" s="14"/>
      <c r="I679" s="14"/>
      <c r="J679" s="14"/>
      <c r="K679" s="14"/>
      <c r="L679" s="14"/>
      <c r="M679" s="14"/>
      <c r="N679" s="14"/>
      <c r="O679" s="14"/>
      <c r="P679" s="14"/>
      <c r="Q679" s="14"/>
      <c r="R679" s="14"/>
      <c r="S679" s="14"/>
      <c r="T679" s="14"/>
      <c r="U679" s="14"/>
      <c r="V679" s="101"/>
    </row>
    <row r="680">
      <c r="A680" s="45"/>
      <c r="B680" s="14"/>
      <c r="C680" s="14"/>
      <c r="D680" s="14"/>
      <c r="E680" s="14"/>
      <c r="F680" s="14"/>
      <c r="G680" s="45"/>
      <c r="H680" s="14"/>
      <c r="I680" s="14"/>
      <c r="J680" s="14"/>
      <c r="K680" s="14"/>
      <c r="L680" s="14"/>
      <c r="M680" s="14"/>
      <c r="N680" s="14"/>
      <c r="O680" s="14"/>
      <c r="P680" s="14"/>
      <c r="Q680" s="14"/>
      <c r="R680" s="14"/>
      <c r="S680" s="14"/>
      <c r="T680" s="14"/>
      <c r="U680" s="14"/>
      <c r="V680" s="101"/>
    </row>
    <row r="681">
      <c r="A681" s="45"/>
      <c r="B681" s="14"/>
      <c r="C681" s="14"/>
      <c r="D681" s="14"/>
      <c r="E681" s="14"/>
      <c r="F681" s="14"/>
      <c r="G681" s="45"/>
      <c r="H681" s="14"/>
      <c r="I681" s="14"/>
      <c r="J681" s="14"/>
      <c r="K681" s="14"/>
      <c r="L681" s="14"/>
      <c r="M681" s="14"/>
      <c r="N681" s="14"/>
      <c r="O681" s="14"/>
      <c r="P681" s="14"/>
      <c r="Q681" s="14"/>
      <c r="R681" s="14"/>
      <c r="S681" s="14"/>
      <c r="T681" s="14"/>
      <c r="U681" s="14"/>
      <c r="V681" s="101"/>
    </row>
    <row r="682">
      <c r="A682" s="45"/>
      <c r="B682" s="14"/>
      <c r="C682" s="14"/>
      <c r="D682" s="14"/>
      <c r="E682" s="14"/>
      <c r="F682" s="14"/>
      <c r="G682" s="45"/>
      <c r="H682" s="14"/>
      <c r="I682" s="14"/>
      <c r="J682" s="14"/>
      <c r="K682" s="14"/>
      <c r="L682" s="14"/>
      <c r="M682" s="14"/>
      <c r="N682" s="14"/>
      <c r="O682" s="14"/>
      <c r="P682" s="14"/>
      <c r="Q682" s="14"/>
      <c r="R682" s="14"/>
      <c r="S682" s="14"/>
      <c r="T682" s="14"/>
      <c r="U682" s="14"/>
      <c r="V682" s="101"/>
    </row>
    <row r="683">
      <c r="A683" s="45"/>
      <c r="B683" s="14"/>
      <c r="C683" s="14"/>
      <c r="D683" s="14"/>
      <c r="E683" s="14"/>
      <c r="F683" s="14"/>
      <c r="G683" s="45"/>
      <c r="H683" s="14"/>
      <c r="I683" s="14"/>
      <c r="J683" s="14"/>
      <c r="K683" s="14"/>
      <c r="L683" s="14"/>
      <c r="M683" s="14"/>
      <c r="N683" s="14"/>
      <c r="O683" s="14"/>
      <c r="P683" s="14"/>
      <c r="Q683" s="14"/>
      <c r="R683" s="14"/>
      <c r="S683" s="14"/>
      <c r="T683" s="14"/>
      <c r="U683" s="14"/>
      <c r="V683" s="101"/>
    </row>
    <row r="684">
      <c r="A684" s="45"/>
      <c r="B684" s="14"/>
      <c r="C684" s="14"/>
      <c r="D684" s="14"/>
      <c r="E684" s="14"/>
      <c r="F684" s="14"/>
      <c r="G684" s="45"/>
      <c r="H684" s="14"/>
      <c r="I684" s="14"/>
      <c r="J684" s="14"/>
      <c r="K684" s="14"/>
      <c r="L684" s="14"/>
      <c r="M684" s="14"/>
      <c r="N684" s="14"/>
      <c r="O684" s="14"/>
      <c r="P684" s="14"/>
      <c r="Q684" s="14"/>
      <c r="R684" s="14"/>
      <c r="S684" s="14"/>
      <c r="T684" s="14"/>
      <c r="U684" s="14"/>
      <c r="V684" s="101"/>
    </row>
    <row r="685">
      <c r="A685" s="45"/>
      <c r="B685" s="14"/>
      <c r="C685" s="14"/>
      <c r="D685" s="14"/>
      <c r="E685" s="14"/>
      <c r="F685" s="14"/>
      <c r="G685" s="45"/>
      <c r="H685" s="14"/>
      <c r="I685" s="14"/>
      <c r="J685" s="14"/>
      <c r="K685" s="14"/>
      <c r="L685" s="14"/>
      <c r="M685" s="14"/>
      <c r="N685" s="14"/>
      <c r="O685" s="14"/>
      <c r="P685" s="14"/>
      <c r="Q685" s="14"/>
      <c r="R685" s="14"/>
      <c r="S685" s="14"/>
      <c r="T685" s="14"/>
      <c r="U685" s="14"/>
      <c r="V685" s="101"/>
    </row>
    <row r="686">
      <c r="A686" s="45"/>
      <c r="B686" s="14"/>
      <c r="C686" s="14"/>
      <c r="D686" s="14"/>
      <c r="E686" s="14"/>
      <c r="F686" s="14"/>
      <c r="G686" s="45"/>
      <c r="H686" s="14"/>
      <c r="I686" s="14"/>
      <c r="J686" s="14"/>
      <c r="K686" s="14"/>
      <c r="L686" s="14"/>
      <c r="M686" s="14"/>
      <c r="N686" s="14"/>
      <c r="O686" s="14"/>
      <c r="P686" s="14"/>
      <c r="Q686" s="14"/>
      <c r="R686" s="14"/>
      <c r="S686" s="14"/>
      <c r="T686" s="14"/>
      <c r="U686" s="14"/>
      <c r="V686" s="101"/>
    </row>
    <row r="687">
      <c r="A687" s="45"/>
      <c r="B687" s="14"/>
      <c r="C687" s="14"/>
      <c r="D687" s="14"/>
      <c r="E687" s="14"/>
      <c r="F687" s="14"/>
      <c r="G687" s="45"/>
      <c r="H687" s="14"/>
      <c r="I687" s="14"/>
      <c r="J687" s="14"/>
      <c r="K687" s="14"/>
      <c r="L687" s="14"/>
      <c r="M687" s="14"/>
      <c r="N687" s="14"/>
      <c r="O687" s="14"/>
      <c r="P687" s="14"/>
      <c r="Q687" s="14"/>
      <c r="R687" s="14"/>
      <c r="S687" s="14"/>
      <c r="T687" s="14"/>
      <c r="U687" s="14"/>
      <c r="V687" s="101"/>
    </row>
    <row r="688">
      <c r="A688" s="45"/>
      <c r="B688" s="14"/>
      <c r="C688" s="14"/>
      <c r="D688" s="14"/>
      <c r="E688" s="14"/>
      <c r="F688" s="14"/>
      <c r="G688" s="45"/>
      <c r="H688" s="14"/>
      <c r="I688" s="14"/>
      <c r="J688" s="14"/>
      <c r="K688" s="14"/>
      <c r="L688" s="14"/>
      <c r="M688" s="14"/>
      <c r="N688" s="14"/>
      <c r="O688" s="14"/>
      <c r="P688" s="14"/>
      <c r="Q688" s="14"/>
      <c r="R688" s="14"/>
      <c r="S688" s="14"/>
      <c r="T688" s="14"/>
      <c r="U688" s="14"/>
      <c r="V688" s="101"/>
    </row>
    <row r="689">
      <c r="A689" s="45"/>
      <c r="B689" s="14"/>
      <c r="C689" s="14"/>
      <c r="D689" s="14"/>
      <c r="E689" s="14"/>
      <c r="F689" s="14"/>
      <c r="G689" s="45"/>
      <c r="H689" s="14"/>
      <c r="I689" s="14"/>
      <c r="J689" s="14"/>
      <c r="K689" s="14"/>
      <c r="L689" s="14"/>
      <c r="M689" s="14"/>
      <c r="N689" s="14"/>
      <c r="O689" s="14"/>
      <c r="P689" s="14"/>
      <c r="Q689" s="14"/>
      <c r="R689" s="14"/>
      <c r="S689" s="14"/>
      <c r="T689" s="14"/>
      <c r="U689" s="14"/>
      <c r="V689" s="101"/>
    </row>
    <row r="690">
      <c r="A690" s="45"/>
      <c r="B690" s="14"/>
      <c r="C690" s="14"/>
      <c r="D690" s="14"/>
      <c r="E690" s="14"/>
      <c r="F690" s="14"/>
      <c r="G690" s="45"/>
      <c r="H690" s="14"/>
      <c r="I690" s="14"/>
      <c r="J690" s="14"/>
      <c r="K690" s="14"/>
      <c r="L690" s="14"/>
      <c r="M690" s="14"/>
      <c r="N690" s="14"/>
      <c r="O690" s="14"/>
      <c r="P690" s="14"/>
      <c r="Q690" s="14"/>
      <c r="R690" s="14"/>
      <c r="S690" s="14"/>
      <c r="T690" s="14"/>
      <c r="U690" s="14"/>
      <c r="V690" s="101"/>
    </row>
    <row r="691">
      <c r="A691" s="45"/>
      <c r="B691" s="14"/>
      <c r="C691" s="14"/>
      <c r="D691" s="14"/>
      <c r="E691" s="14"/>
      <c r="F691" s="14"/>
      <c r="G691" s="45"/>
      <c r="H691" s="14"/>
      <c r="I691" s="14"/>
      <c r="J691" s="14"/>
      <c r="K691" s="14"/>
      <c r="L691" s="14"/>
      <c r="M691" s="14"/>
      <c r="N691" s="14"/>
      <c r="O691" s="14"/>
      <c r="P691" s="14"/>
      <c r="Q691" s="14"/>
      <c r="R691" s="14"/>
      <c r="S691" s="14"/>
      <c r="T691" s="14"/>
      <c r="U691" s="14"/>
      <c r="V691" s="101"/>
    </row>
    <row r="692">
      <c r="A692" s="45"/>
      <c r="B692" s="14"/>
      <c r="C692" s="14"/>
      <c r="D692" s="14"/>
      <c r="E692" s="14"/>
      <c r="F692" s="14"/>
      <c r="G692" s="45"/>
      <c r="H692" s="14"/>
      <c r="I692" s="14"/>
      <c r="J692" s="14"/>
      <c r="K692" s="14"/>
      <c r="L692" s="14"/>
      <c r="M692" s="14"/>
      <c r="N692" s="14"/>
      <c r="O692" s="14"/>
      <c r="P692" s="14"/>
      <c r="Q692" s="14"/>
      <c r="R692" s="14"/>
      <c r="S692" s="14"/>
      <c r="T692" s="14"/>
      <c r="U692" s="14"/>
      <c r="V692" s="101"/>
    </row>
    <row r="693">
      <c r="A693" s="45"/>
      <c r="B693" s="14"/>
      <c r="C693" s="14"/>
      <c r="D693" s="14"/>
      <c r="E693" s="14"/>
      <c r="F693" s="14"/>
      <c r="G693" s="45"/>
      <c r="H693" s="14"/>
      <c r="I693" s="14"/>
      <c r="J693" s="14"/>
      <c r="K693" s="14"/>
      <c r="L693" s="14"/>
      <c r="M693" s="14"/>
      <c r="N693" s="14"/>
      <c r="O693" s="14"/>
      <c r="P693" s="14"/>
      <c r="Q693" s="14"/>
      <c r="R693" s="14"/>
      <c r="S693" s="14"/>
      <c r="T693" s="14"/>
      <c r="U693" s="14"/>
      <c r="V693" s="101"/>
    </row>
    <row r="694">
      <c r="A694" s="45"/>
      <c r="B694" s="14"/>
      <c r="C694" s="14"/>
      <c r="D694" s="14"/>
      <c r="E694" s="14"/>
      <c r="F694" s="14"/>
      <c r="G694" s="45"/>
      <c r="H694" s="14"/>
      <c r="I694" s="14"/>
      <c r="J694" s="14"/>
      <c r="K694" s="14"/>
      <c r="L694" s="14"/>
      <c r="M694" s="14"/>
      <c r="N694" s="14"/>
      <c r="O694" s="14"/>
      <c r="P694" s="14"/>
      <c r="Q694" s="14"/>
      <c r="R694" s="14"/>
      <c r="S694" s="14"/>
      <c r="T694" s="14"/>
      <c r="U694" s="14"/>
      <c r="V694" s="101"/>
    </row>
    <row r="695">
      <c r="A695" s="45"/>
      <c r="B695" s="14"/>
      <c r="C695" s="14"/>
      <c r="D695" s="14"/>
      <c r="E695" s="14"/>
      <c r="F695" s="14"/>
      <c r="G695" s="45"/>
      <c r="H695" s="14"/>
      <c r="I695" s="14"/>
      <c r="J695" s="14"/>
      <c r="K695" s="14"/>
      <c r="L695" s="14"/>
      <c r="M695" s="14"/>
      <c r="N695" s="14"/>
      <c r="O695" s="14"/>
      <c r="P695" s="14"/>
      <c r="Q695" s="14"/>
      <c r="R695" s="14"/>
      <c r="S695" s="14"/>
      <c r="T695" s="14"/>
      <c r="U695" s="14"/>
      <c r="V695" s="101"/>
    </row>
    <row r="696">
      <c r="A696" s="45"/>
      <c r="B696" s="14"/>
      <c r="C696" s="14"/>
      <c r="D696" s="14"/>
      <c r="E696" s="14"/>
      <c r="F696" s="14"/>
      <c r="G696" s="45"/>
      <c r="H696" s="14"/>
      <c r="I696" s="14"/>
      <c r="J696" s="14"/>
      <c r="K696" s="14"/>
      <c r="L696" s="14"/>
      <c r="M696" s="14"/>
      <c r="N696" s="14"/>
      <c r="O696" s="14"/>
      <c r="P696" s="14"/>
      <c r="Q696" s="14"/>
      <c r="R696" s="14"/>
      <c r="S696" s="14"/>
      <c r="T696" s="14"/>
      <c r="U696" s="14"/>
      <c r="V696" s="101"/>
    </row>
    <row r="697">
      <c r="A697" s="45"/>
      <c r="B697" s="14"/>
      <c r="C697" s="14"/>
      <c r="D697" s="14"/>
      <c r="E697" s="14"/>
      <c r="F697" s="14"/>
      <c r="G697" s="45"/>
      <c r="H697" s="14"/>
      <c r="I697" s="14"/>
      <c r="J697" s="14"/>
      <c r="K697" s="14"/>
      <c r="L697" s="14"/>
      <c r="M697" s="14"/>
      <c r="N697" s="14"/>
      <c r="O697" s="14"/>
      <c r="P697" s="14"/>
      <c r="Q697" s="14"/>
      <c r="R697" s="14"/>
      <c r="S697" s="14"/>
      <c r="T697" s="14"/>
      <c r="U697" s="14"/>
      <c r="V697" s="101"/>
    </row>
    <row r="698">
      <c r="A698" s="45"/>
      <c r="B698" s="14"/>
      <c r="C698" s="14"/>
      <c r="D698" s="14"/>
      <c r="E698" s="14"/>
      <c r="F698" s="14"/>
      <c r="G698" s="45"/>
      <c r="H698" s="14"/>
      <c r="I698" s="14"/>
      <c r="J698" s="14"/>
      <c r="K698" s="14"/>
      <c r="L698" s="14"/>
      <c r="M698" s="14"/>
      <c r="N698" s="14"/>
      <c r="O698" s="14"/>
      <c r="P698" s="14"/>
      <c r="Q698" s="14"/>
      <c r="R698" s="14"/>
      <c r="S698" s="14"/>
      <c r="T698" s="14"/>
      <c r="U698" s="14"/>
      <c r="V698" s="101"/>
    </row>
    <row r="699">
      <c r="A699" s="45"/>
      <c r="B699" s="14"/>
      <c r="C699" s="14"/>
      <c r="D699" s="14"/>
      <c r="E699" s="14"/>
      <c r="F699" s="14"/>
      <c r="G699" s="45"/>
      <c r="H699" s="14"/>
      <c r="I699" s="14"/>
      <c r="J699" s="14"/>
      <c r="K699" s="14"/>
      <c r="L699" s="14"/>
      <c r="M699" s="14"/>
      <c r="N699" s="14"/>
      <c r="O699" s="14"/>
      <c r="P699" s="14"/>
      <c r="Q699" s="14"/>
      <c r="R699" s="14"/>
      <c r="S699" s="14"/>
      <c r="T699" s="14"/>
      <c r="U699" s="14"/>
      <c r="V699" s="101"/>
    </row>
    <row r="700">
      <c r="A700" s="45"/>
      <c r="B700" s="14"/>
      <c r="C700" s="14"/>
      <c r="D700" s="14"/>
      <c r="E700" s="14"/>
      <c r="F700" s="14"/>
      <c r="G700" s="45"/>
      <c r="H700" s="14"/>
      <c r="I700" s="14"/>
      <c r="J700" s="14"/>
      <c r="K700" s="14"/>
      <c r="L700" s="14"/>
      <c r="M700" s="14"/>
      <c r="N700" s="14"/>
      <c r="O700" s="14"/>
      <c r="P700" s="14"/>
      <c r="Q700" s="14"/>
      <c r="R700" s="14"/>
      <c r="S700" s="14"/>
      <c r="T700" s="14"/>
      <c r="U700" s="14"/>
      <c r="V700" s="101"/>
    </row>
    <row r="701">
      <c r="A701" s="45"/>
      <c r="B701" s="14"/>
      <c r="C701" s="14"/>
      <c r="D701" s="14"/>
      <c r="E701" s="14"/>
      <c r="F701" s="14"/>
      <c r="G701" s="45"/>
      <c r="H701" s="14"/>
      <c r="I701" s="14"/>
      <c r="J701" s="14"/>
      <c r="K701" s="14"/>
      <c r="L701" s="14"/>
      <c r="M701" s="14"/>
      <c r="N701" s="14"/>
      <c r="O701" s="14"/>
      <c r="P701" s="14"/>
      <c r="Q701" s="14"/>
      <c r="R701" s="14"/>
      <c r="S701" s="14"/>
      <c r="T701" s="14"/>
      <c r="U701" s="14"/>
      <c r="V701" s="101"/>
    </row>
    <row r="702">
      <c r="A702" s="45"/>
      <c r="B702" s="14"/>
      <c r="C702" s="14"/>
      <c r="D702" s="14"/>
      <c r="E702" s="14"/>
      <c r="F702" s="14"/>
      <c r="G702" s="45"/>
      <c r="H702" s="14"/>
      <c r="I702" s="14"/>
      <c r="J702" s="14"/>
      <c r="K702" s="14"/>
      <c r="L702" s="14"/>
      <c r="M702" s="14"/>
      <c r="N702" s="14"/>
      <c r="O702" s="14"/>
      <c r="P702" s="14"/>
      <c r="Q702" s="14"/>
      <c r="R702" s="14"/>
      <c r="S702" s="14"/>
      <c r="T702" s="14"/>
      <c r="U702" s="14"/>
      <c r="V702" s="101"/>
    </row>
    <row r="703">
      <c r="A703" s="45"/>
      <c r="B703" s="14"/>
      <c r="C703" s="14"/>
      <c r="D703" s="14"/>
      <c r="E703" s="14"/>
      <c r="F703" s="14"/>
      <c r="G703" s="45"/>
      <c r="H703" s="14"/>
      <c r="I703" s="14"/>
      <c r="J703" s="14"/>
      <c r="K703" s="14"/>
      <c r="L703" s="14"/>
      <c r="M703" s="14"/>
      <c r="N703" s="14"/>
      <c r="O703" s="14"/>
      <c r="P703" s="14"/>
      <c r="Q703" s="14"/>
      <c r="R703" s="14"/>
      <c r="S703" s="14"/>
      <c r="T703" s="14"/>
      <c r="U703" s="14"/>
      <c r="V703" s="101"/>
    </row>
    <row r="704">
      <c r="A704" s="45"/>
      <c r="B704" s="14"/>
      <c r="C704" s="14"/>
      <c r="D704" s="14"/>
      <c r="E704" s="14"/>
      <c r="F704" s="14"/>
      <c r="G704" s="45"/>
      <c r="H704" s="14"/>
      <c r="I704" s="14"/>
      <c r="J704" s="14"/>
      <c r="K704" s="14"/>
      <c r="L704" s="14"/>
      <c r="M704" s="14"/>
      <c r="N704" s="14"/>
      <c r="O704" s="14"/>
      <c r="P704" s="14"/>
      <c r="Q704" s="14"/>
      <c r="R704" s="14"/>
      <c r="S704" s="14"/>
      <c r="T704" s="14"/>
      <c r="U704" s="14"/>
      <c r="V704" s="101"/>
    </row>
    <row r="705">
      <c r="A705" s="45"/>
      <c r="B705" s="14"/>
      <c r="C705" s="14"/>
      <c r="D705" s="14"/>
      <c r="E705" s="14"/>
      <c r="F705" s="14"/>
      <c r="G705" s="45"/>
      <c r="H705" s="14"/>
      <c r="I705" s="14"/>
      <c r="J705" s="14"/>
      <c r="K705" s="14"/>
      <c r="L705" s="14"/>
      <c r="M705" s="14"/>
      <c r="N705" s="14"/>
      <c r="O705" s="14"/>
      <c r="P705" s="14"/>
      <c r="Q705" s="14"/>
      <c r="R705" s="14"/>
      <c r="S705" s="14"/>
      <c r="T705" s="14"/>
      <c r="U705" s="14"/>
      <c r="V705" s="101"/>
    </row>
    <row r="706">
      <c r="A706" s="45"/>
      <c r="B706" s="14"/>
      <c r="C706" s="14"/>
      <c r="D706" s="14"/>
      <c r="E706" s="14"/>
      <c r="F706" s="14"/>
      <c r="G706" s="45"/>
      <c r="H706" s="14"/>
      <c r="I706" s="14"/>
      <c r="J706" s="14"/>
      <c r="K706" s="14"/>
      <c r="L706" s="14"/>
      <c r="M706" s="14"/>
      <c r="N706" s="14"/>
      <c r="O706" s="14"/>
      <c r="P706" s="14"/>
      <c r="Q706" s="14"/>
      <c r="R706" s="14"/>
      <c r="S706" s="14"/>
      <c r="T706" s="14"/>
      <c r="U706" s="14"/>
      <c r="V706" s="101"/>
    </row>
    <row r="707">
      <c r="A707" s="45"/>
      <c r="B707" s="14"/>
      <c r="C707" s="14"/>
      <c r="D707" s="14"/>
      <c r="E707" s="14"/>
      <c r="F707" s="14"/>
      <c r="G707" s="45"/>
      <c r="H707" s="14"/>
      <c r="I707" s="14"/>
      <c r="J707" s="14"/>
      <c r="K707" s="14"/>
      <c r="L707" s="14"/>
      <c r="M707" s="14"/>
      <c r="N707" s="14"/>
      <c r="O707" s="14"/>
      <c r="P707" s="14"/>
      <c r="Q707" s="14"/>
      <c r="R707" s="14"/>
      <c r="S707" s="14"/>
      <c r="T707" s="14"/>
      <c r="U707" s="14"/>
      <c r="V707" s="101"/>
    </row>
    <row r="708">
      <c r="A708" s="45"/>
      <c r="B708" s="14"/>
      <c r="C708" s="14"/>
      <c r="D708" s="14"/>
      <c r="E708" s="14"/>
      <c r="F708" s="14"/>
      <c r="G708" s="45"/>
      <c r="H708" s="14"/>
      <c r="I708" s="14"/>
      <c r="J708" s="14"/>
      <c r="K708" s="14"/>
      <c r="L708" s="14"/>
      <c r="M708" s="14"/>
      <c r="N708" s="14"/>
      <c r="O708" s="14"/>
      <c r="P708" s="14"/>
      <c r="Q708" s="14"/>
      <c r="R708" s="14"/>
      <c r="S708" s="14"/>
      <c r="T708" s="14"/>
      <c r="U708" s="14"/>
      <c r="V708" s="101"/>
    </row>
    <row r="709">
      <c r="A709" s="45"/>
      <c r="B709" s="14"/>
      <c r="C709" s="14"/>
      <c r="D709" s="14"/>
      <c r="E709" s="14"/>
      <c r="F709" s="14"/>
      <c r="G709" s="45"/>
      <c r="H709" s="14"/>
      <c r="I709" s="14"/>
      <c r="J709" s="14"/>
      <c r="K709" s="14"/>
      <c r="L709" s="14"/>
      <c r="M709" s="14"/>
      <c r="N709" s="14"/>
      <c r="O709" s="14"/>
      <c r="P709" s="14"/>
      <c r="Q709" s="14"/>
      <c r="R709" s="14"/>
      <c r="S709" s="14"/>
      <c r="T709" s="14"/>
      <c r="U709" s="14"/>
      <c r="V709" s="101"/>
    </row>
    <row r="710">
      <c r="A710" s="45"/>
      <c r="B710" s="14"/>
      <c r="C710" s="14"/>
      <c r="D710" s="14"/>
      <c r="E710" s="14"/>
      <c r="F710" s="14"/>
      <c r="G710" s="45"/>
      <c r="H710" s="14"/>
      <c r="I710" s="14"/>
      <c r="J710" s="14"/>
      <c r="K710" s="14"/>
      <c r="L710" s="14"/>
      <c r="M710" s="14"/>
      <c r="N710" s="14"/>
      <c r="O710" s="14"/>
      <c r="P710" s="14"/>
      <c r="Q710" s="14"/>
      <c r="R710" s="14"/>
      <c r="S710" s="14"/>
      <c r="T710" s="14"/>
      <c r="U710" s="14"/>
      <c r="V710" s="101"/>
    </row>
    <row r="711">
      <c r="A711" s="45"/>
      <c r="B711" s="14"/>
      <c r="C711" s="14"/>
      <c r="D711" s="14"/>
      <c r="E711" s="14"/>
      <c r="F711" s="14"/>
      <c r="G711" s="45"/>
      <c r="H711" s="14"/>
      <c r="I711" s="14"/>
      <c r="J711" s="14"/>
      <c r="K711" s="14"/>
      <c r="L711" s="14"/>
      <c r="M711" s="14"/>
      <c r="N711" s="14"/>
      <c r="O711" s="14"/>
      <c r="P711" s="14"/>
      <c r="Q711" s="14"/>
      <c r="R711" s="14"/>
      <c r="S711" s="14"/>
      <c r="T711" s="14"/>
      <c r="U711" s="14"/>
      <c r="V711" s="101"/>
    </row>
    <row r="712">
      <c r="A712" s="45"/>
      <c r="B712" s="14"/>
      <c r="C712" s="14"/>
      <c r="D712" s="14"/>
      <c r="E712" s="14"/>
      <c r="F712" s="14"/>
      <c r="G712" s="45"/>
      <c r="H712" s="14"/>
      <c r="I712" s="14"/>
      <c r="J712" s="14"/>
      <c r="K712" s="14"/>
      <c r="L712" s="14"/>
      <c r="M712" s="14"/>
      <c r="N712" s="14"/>
      <c r="O712" s="14"/>
      <c r="P712" s="14"/>
      <c r="Q712" s="14"/>
      <c r="R712" s="14"/>
      <c r="S712" s="14"/>
      <c r="T712" s="14"/>
      <c r="U712" s="14"/>
      <c r="V712" s="101"/>
    </row>
    <row r="713">
      <c r="A713" s="45"/>
      <c r="B713" s="14"/>
      <c r="C713" s="14"/>
      <c r="D713" s="14"/>
      <c r="E713" s="14"/>
      <c r="F713" s="14"/>
      <c r="G713" s="45"/>
      <c r="H713" s="14"/>
      <c r="I713" s="14"/>
      <c r="J713" s="14"/>
      <c r="K713" s="14"/>
      <c r="L713" s="14"/>
      <c r="M713" s="14"/>
      <c r="N713" s="14"/>
      <c r="O713" s="14"/>
      <c r="P713" s="14"/>
      <c r="Q713" s="14"/>
      <c r="R713" s="14"/>
      <c r="S713" s="14"/>
      <c r="T713" s="14"/>
      <c r="U713" s="14"/>
      <c r="V713" s="101"/>
    </row>
    <row r="714">
      <c r="A714" s="45"/>
      <c r="B714" s="14"/>
      <c r="C714" s="14"/>
      <c r="D714" s="14"/>
      <c r="E714" s="14"/>
      <c r="F714" s="14"/>
      <c r="G714" s="45"/>
      <c r="H714" s="14"/>
      <c r="I714" s="14"/>
      <c r="J714" s="14"/>
      <c r="K714" s="14"/>
      <c r="L714" s="14"/>
      <c r="M714" s="14"/>
      <c r="N714" s="14"/>
      <c r="O714" s="14"/>
      <c r="P714" s="14"/>
      <c r="Q714" s="14"/>
      <c r="R714" s="14"/>
      <c r="S714" s="14"/>
      <c r="T714" s="14"/>
      <c r="U714" s="14"/>
      <c r="V714" s="101"/>
    </row>
    <row r="715">
      <c r="A715" s="45"/>
      <c r="B715" s="14"/>
      <c r="C715" s="14"/>
      <c r="D715" s="14"/>
      <c r="E715" s="14"/>
      <c r="F715" s="14"/>
      <c r="G715" s="45"/>
      <c r="H715" s="14"/>
      <c r="I715" s="14"/>
      <c r="J715" s="14"/>
      <c r="K715" s="14"/>
      <c r="L715" s="14"/>
      <c r="M715" s="14"/>
      <c r="N715" s="14"/>
      <c r="O715" s="14"/>
      <c r="P715" s="14"/>
      <c r="Q715" s="14"/>
      <c r="R715" s="14"/>
      <c r="S715" s="14"/>
      <c r="T715" s="14"/>
      <c r="U715" s="14"/>
      <c r="V715" s="101"/>
    </row>
    <row r="716">
      <c r="A716" s="45"/>
      <c r="B716" s="14"/>
      <c r="C716" s="14"/>
      <c r="D716" s="14"/>
      <c r="E716" s="14"/>
      <c r="F716" s="14"/>
      <c r="G716" s="45"/>
      <c r="H716" s="14"/>
      <c r="I716" s="14"/>
      <c r="J716" s="14"/>
      <c r="K716" s="14"/>
      <c r="L716" s="14"/>
      <c r="M716" s="14"/>
      <c r="N716" s="14"/>
      <c r="O716" s="14"/>
      <c r="P716" s="14"/>
      <c r="Q716" s="14"/>
      <c r="R716" s="14"/>
      <c r="S716" s="14"/>
      <c r="T716" s="14"/>
      <c r="U716" s="14"/>
      <c r="V716" s="101"/>
    </row>
    <row r="717">
      <c r="A717" s="45"/>
      <c r="B717" s="14"/>
      <c r="C717" s="14"/>
      <c r="D717" s="14"/>
      <c r="E717" s="14"/>
      <c r="F717" s="14"/>
      <c r="G717" s="45"/>
      <c r="H717" s="14"/>
      <c r="I717" s="14"/>
      <c r="J717" s="14"/>
      <c r="K717" s="14"/>
      <c r="L717" s="14"/>
      <c r="M717" s="14"/>
      <c r="N717" s="14"/>
      <c r="O717" s="14"/>
      <c r="P717" s="14"/>
      <c r="Q717" s="14"/>
      <c r="R717" s="14"/>
      <c r="S717" s="14"/>
      <c r="T717" s="14"/>
      <c r="U717" s="14"/>
      <c r="V717" s="101"/>
    </row>
    <row r="718">
      <c r="A718" s="45"/>
      <c r="B718" s="14"/>
      <c r="C718" s="14"/>
      <c r="D718" s="14"/>
      <c r="E718" s="14"/>
      <c r="F718" s="14"/>
      <c r="G718" s="45"/>
      <c r="H718" s="14"/>
      <c r="I718" s="14"/>
      <c r="J718" s="14"/>
      <c r="K718" s="14"/>
      <c r="L718" s="14"/>
      <c r="M718" s="14"/>
      <c r="N718" s="14"/>
      <c r="O718" s="14"/>
      <c r="P718" s="14"/>
      <c r="Q718" s="14"/>
      <c r="R718" s="14"/>
      <c r="S718" s="14"/>
      <c r="T718" s="14"/>
      <c r="U718" s="14"/>
      <c r="V718" s="101"/>
    </row>
    <row r="719">
      <c r="A719" s="45"/>
      <c r="B719" s="14"/>
      <c r="C719" s="14"/>
      <c r="D719" s="14"/>
      <c r="E719" s="14"/>
      <c r="F719" s="14"/>
      <c r="G719" s="45"/>
      <c r="H719" s="14"/>
      <c r="I719" s="14"/>
      <c r="J719" s="14"/>
      <c r="K719" s="14"/>
      <c r="L719" s="14"/>
      <c r="M719" s="14"/>
      <c r="N719" s="14"/>
      <c r="O719" s="14"/>
      <c r="P719" s="14"/>
      <c r="Q719" s="14"/>
      <c r="R719" s="14"/>
      <c r="S719" s="14"/>
      <c r="T719" s="14"/>
      <c r="U719" s="14"/>
      <c r="V719" s="101"/>
    </row>
    <row r="720">
      <c r="A720" s="45"/>
      <c r="B720" s="14"/>
      <c r="C720" s="14"/>
      <c r="D720" s="14"/>
      <c r="E720" s="14"/>
      <c r="F720" s="14"/>
      <c r="G720" s="45"/>
      <c r="H720" s="14"/>
      <c r="I720" s="14"/>
      <c r="J720" s="14"/>
      <c r="K720" s="14"/>
      <c r="L720" s="14"/>
      <c r="M720" s="14"/>
      <c r="N720" s="14"/>
      <c r="O720" s="14"/>
      <c r="P720" s="14"/>
      <c r="Q720" s="14"/>
      <c r="R720" s="14"/>
      <c r="S720" s="14"/>
      <c r="T720" s="14"/>
      <c r="U720" s="14"/>
      <c r="V720" s="101"/>
    </row>
    <row r="721">
      <c r="A721" s="45"/>
      <c r="B721" s="14"/>
      <c r="C721" s="14"/>
      <c r="D721" s="14"/>
      <c r="E721" s="14"/>
      <c r="F721" s="14"/>
      <c r="G721" s="45"/>
      <c r="H721" s="14"/>
      <c r="I721" s="14"/>
      <c r="J721" s="14"/>
      <c r="K721" s="14"/>
      <c r="L721" s="14"/>
      <c r="M721" s="14"/>
      <c r="N721" s="14"/>
      <c r="O721" s="14"/>
      <c r="P721" s="14"/>
      <c r="Q721" s="14"/>
      <c r="R721" s="14"/>
      <c r="S721" s="14"/>
      <c r="T721" s="14"/>
      <c r="U721" s="14"/>
      <c r="V721" s="101"/>
    </row>
    <row r="722">
      <c r="A722" s="45"/>
      <c r="B722" s="14"/>
      <c r="C722" s="14"/>
      <c r="D722" s="14"/>
      <c r="E722" s="14"/>
      <c r="F722" s="14"/>
      <c r="G722" s="45"/>
      <c r="H722" s="14"/>
      <c r="I722" s="14"/>
      <c r="J722" s="14"/>
      <c r="K722" s="14"/>
      <c r="L722" s="14"/>
      <c r="M722" s="14"/>
      <c r="N722" s="14"/>
      <c r="O722" s="14"/>
      <c r="P722" s="14"/>
      <c r="Q722" s="14"/>
      <c r="R722" s="14"/>
      <c r="S722" s="14"/>
      <c r="T722" s="14"/>
      <c r="U722" s="14"/>
      <c r="V722" s="101"/>
    </row>
    <row r="723">
      <c r="A723" s="45"/>
      <c r="B723" s="14"/>
      <c r="C723" s="14"/>
      <c r="D723" s="14"/>
      <c r="E723" s="14"/>
      <c r="F723" s="14"/>
      <c r="G723" s="45"/>
      <c r="H723" s="14"/>
      <c r="I723" s="14"/>
      <c r="J723" s="14"/>
      <c r="K723" s="14"/>
      <c r="L723" s="14"/>
      <c r="M723" s="14"/>
      <c r="N723" s="14"/>
      <c r="O723" s="14"/>
      <c r="P723" s="14"/>
      <c r="Q723" s="14"/>
      <c r="R723" s="14"/>
      <c r="S723" s="14"/>
      <c r="T723" s="14"/>
      <c r="U723" s="14"/>
      <c r="V723" s="101"/>
    </row>
    <row r="724">
      <c r="A724" s="45"/>
      <c r="B724" s="14"/>
      <c r="C724" s="14"/>
      <c r="D724" s="14"/>
      <c r="E724" s="14"/>
      <c r="F724" s="14"/>
      <c r="G724" s="45"/>
      <c r="H724" s="14"/>
      <c r="I724" s="14"/>
      <c r="J724" s="14"/>
      <c r="K724" s="14"/>
      <c r="L724" s="14"/>
      <c r="M724" s="14"/>
      <c r="N724" s="14"/>
      <c r="O724" s="14"/>
      <c r="P724" s="14"/>
      <c r="Q724" s="14"/>
      <c r="R724" s="14"/>
      <c r="S724" s="14"/>
      <c r="T724" s="14"/>
      <c r="U724" s="14"/>
      <c r="V724" s="101"/>
    </row>
    <row r="725">
      <c r="A725" s="45"/>
      <c r="B725" s="14"/>
      <c r="C725" s="14"/>
      <c r="D725" s="14"/>
      <c r="E725" s="14"/>
      <c r="F725" s="14"/>
      <c r="G725" s="45"/>
      <c r="H725" s="14"/>
      <c r="I725" s="14"/>
      <c r="J725" s="14"/>
      <c r="K725" s="14"/>
      <c r="L725" s="14"/>
      <c r="M725" s="14"/>
      <c r="N725" s="14"/>
      <c r="O725" s="14"/>
      <c r="P725" s="14"/>
      <c r="Q725" s="14"/>
      <c r="R725" s="14"/>
      <c r="S725" s="14"/>
      <c r="T725" s="14"/>
      <c r="U725" s="14"/>
      <c r="V725" s="101"/>
    </row>
    <row r="726">
      <c r="A726" s="45"/>
      <c r="B726" s="14"/>
      <c r="C726" s="14"/>
      <c r="D726" s="14"/>
      <c r="E726" s="14"/>
      <c r="F726" s="14"/>
      <c r="G726" s="45"/>
      <c r="H726" s="14"/>
      <c r="I726" s="14"/>
      <c r="J726" s="14"/>
      <c r="K726" s="14"/>
      <c r="L726" s="14"/>
      <c r="M726" s="14"/>
      <c r="N726" s="14"/>
      <c r="O726" s="14"/>
      <c r="P726" s="14"/>
      <c r="Q726" s="14"/>
      <c r="R726" s="14"/>
      <c r="S726" s="14"/>
      <c r="T726" s="14"/>
      <c r="U726" s="14"/>
      <c r="V726" s="101"/>
    </row>
    <row r="727">
      <c r="A727" s="45"/>
      <c r="B727" s="14"/>
      <c r="C727" s="14"/>
      <c r="D727" s="14"/>
      <c r="E727" s="14"/>
      <c r="F727" s="14"/>
      <c r="G727" s="45"/>
      <c r="H727" s="14"/>
      <c r="I727" s="14"/>
      <c r="J727" s="14"/>
      <c r="K727" s="14"/>
      <c r="L727" s="14"/>
      <c r="M727" s="14"/>
      <c r="N727" s="14"/>
      <c r="O727" s="14"/>
      <c r="P727" s="14"/>
      <c r="Q727" s="14"/>
      <c r="R727" s="14"/>
      <c r="S727" s="14"/>
      <c r="T727" s="14"/>
      <c r="U727" s="14"/>
      <c r="V727" s="101"/>
    </row>
    <row r="728">
      <c r="A728" s="45"/>
      <c r="B728" s="14"/>
      <c r="C728" s="14"/>
      <c r="D728" s="14"/>
      <c r="E728" s="14"/>
      <c r="F728" s="14"/>
      <c r="G728" s="45"/>
      <c r="H728" s="14"/>
      <c r="I728" s="14"/>
      <c r="J728" s="14"/>
      <c r="K728" s="14"/>
      <c r="L728" s="14"/>
      <c r="M728" s="14"/>
      <c r="N728" s="14"/>
      <c r="O728" s="14"/>
      <c r="P728" s="14"/>
      <c r="Q728" s="14"/>
      <c r="R728" s="14"/>
      <c r="S728" s="14"/>
      <c r="T728" s="14"/>
      <c r="U728" s="14"/>
      <c r="V728" s="101"/>
    </row>
    <row r="729">
      <c r="A729" s="45"/>
      <c r="B729" s="14"/>
      <c r="C729" s="14"/>
      <c r="D729" s="14"/>
      <c r="E729" s="14"/>
      <c r="F729" s="14"/>
      <c r="G729" s="45"/>
      <c r="H729" s="14"/>
      <c r="I729" s="14"/>
      <c r="J729" s="14"/>
      <c r="K729" s="14"/>
      <c r="L729" s="14"/>
      <c r="M729" s="14"/>
      <c r="N729" s="14"/>
      <c r="O729" s="14"/>
      <c r="P729" s="14"/>
      <c r="Q729" s="14"/>
      <c r="R729" s="14"/>
      <c r="S729" s="14"/>
      <c r="T729" s="14"/>
      <c r="U729" s="14"/>
      <c r="V729" s="101"/>
    </row>
    <row r="730">
      <c r="A730" s="45"/>
      <c r="B730" s="14"/>
      <c r="C730" s="14"/>
      <c r="D730" s="14"/>
      <c r="E730" s="14"/>
      <c r="F730" s="14"/>
      <c r="G730" s="45"/>
      <c r="H730" s="14"/>
      <c r="I730" s="14"/>
      <c r="J730" s="14"/>
      <c r="K730" s="14"/>
      <c r="L730" s="14"/>
      <c r="M730" s="14"/>
      <c r="N730" s="14"/>
      <c r="O730" s="14"/>
      <c r="P730" s="14"/>
      <c r="Q730" s="14"/>
      <c r="R730" s="14"/>
      <c r="S730" s="14"/>
      <c r="T730" s="14"/>
      <c r="U730" s="14"/>
      <c r="V730" s="101"/>
    </row>
    <row r="731">
      <c r="A731" s="45"/>
      <c r="B731" s="14"/>
      <c r="C731" s="14"/>
      <c r="D731" s="14"/>
      <c r="E731" s="14"/>
      <c r="F731" s="14"/>
      <c r="G731" s="45"/>
      <c r="H731" s="14"/>
      <c r="I731" s="14"/>
      <c r="J731" s="14"/>
      <c r="K731" s="14"/>
      <c r="L731" s="14"/>
      <c r="M731" s="14"/>
      <c r="N731" s="14"/>
      <c r="O731" s="14"/>
      <c r="P731" s="14"/>
      <c r="Q731" s="14"/>
      <c r="R731" s="14"/>
      <c r="S731" s="14"/>
      <c r="T731" s="14"/>
      <c r="U731" s="14"/>
      <c r="V731" s="101"/>
    </row>
    <row r="732">
      <c r="A732" s="45"/>
      <c r="B732" s="14"/>
      <c r="C732" s="14"/>
      <c r="D732" s="14"/>
      <c r="E732" s="14"/>
      <c r="F732" s="14"/>
      <c r="G732" s="45"/>
      <c r="H732" s="14"/>
      <c r="I732" s="14"/>
      <c r="J732" s="14"/>
      <c r="K732" s="14"/>
      <c r="L732" s="14"/>
      <c r="M732" s="14"/>
      <c r="N732" s="14"/>
      <c r="O732" s="14"/>
      <c r="P732" s="14"/>
      <c r="Q732" s="14"/>
      <c r="R732" s="14"/>
      <c r="S732" s="14"/>
      <c r="T732" s="14"/>
      <c r="U732" s="14"/>
      <c r="V732" s="101"/>
    </row>
    <row r="733">
      <c r="A733" s="45"/>
      <c r="B733" s="14"/>
      <c r="C733" s="14"/>
      <c r="D733" s="14"/>
      <c r="E733" s="14"/>
      <c r="F733" s="14"/>
      <c r="G733" s="45"/>
      <c r="H733" s="14"/>
      <c r="I733" s="14"/>
      <c r="J733" s="14"/>
      <c r="K733" s="14"/>
      <c r="L733" s="14"/>
      <c r="M733" s="14"/>
      <c r="N733" s="14"/>
      <c r="O733" s="14"/>
      <c r="P733" s="14"/>
      <c r="Q733" s="14"/>
      <c r="R733" s="14"/>
      <c r="S733" s="14"/>
      <c r="T733" s="14"/>
      <c r="U733" s="14"/>
      <c r="V733" s="101"/>
    </row>
    <row r="734">
      <c r="A734" s="45"/>
      <c r="B734" s="14"/>
      <c r="C734" s="14"/>
      <c r="D734" s="14"/>
      <c r="E734" s="14"/>
      <c r="F734" s="14"/>
      <c r="G734" s="45"/>
      <c r="H734" s="14"/>
      <c r="I734" s="14"/>
      <c r="J734" s="14"/>
      <c r="K734" s="14"/>
      <c r="L734" s="14"/>
      <c r="M734" s="14"/>
      <c r="N734" s="14"/>
      <c r="O734" s="14"/>
      <c r="P734" s="14"/>
      <c r="Q734" s="14"/>
      <c r="R734" s="14"/>
      <c r="S734" s="14"/>
      <c r="T734" s="14"/>
      <c r="U734" s="14"/>
      <c r="V734" s="101"/>
    </row>
    <row r="735">
      <c r="A735" s="45"/>
      <c r="B735" s="14"/>
      <c r="C735" s="14"/>
      <c r="D735" s="14"/>
      <c r="E735" s="14"/>
      <c r="F735" s="14"/>
      <c r="G735" s="45"/>
      <c r="H735" s="14"/>
      <c r="I735" s="14"/>
      <c r="J735" s="14"/>
      <c r="K735" s="14"/>
      <c r="L735" s="14"/>
      <c r="M735" s="14"/>
      <c r="N735" s="14"/>
      <c r="O735" s="14"/>
      <c r="P735" s="14"/>
      <c r="Q735" s="14"/>
      <c r="R735" s="14"/>
      <c r="S735" s="14"/>
      <c r="T735" s="14"/>
      <c r="U735" s="14"/>
      <c r="V735" s="101"/>
    </row>
    <row r="736">
      <c r="A736" s="45"/>
      <c r="B736" s="14"/>
      <c r="C736" s="14"/>
      <c r="D736" s="14"/>
      <c r="E736" s="14"/>
      <c r="F736" s="14"/>
      <c r="G736" s="45"/>
      <c r="H736" s="14"/>
      <c r="I736" s="14"/>
      <c r="J736" s="14"/>
      <c r="K736" s="14"/>
      <c r="L736" s="14"/>
      <c r="M736" s="14"/>
      <c r="N736" s="14"/>
      <c r="O736" s="14"/>
      <c r="P736" s="14"/>
      <c r="Q736" s="14"/>
      <c r="R736" s="14"/>
      <c r="S736" s="14"/>
      <c r="T736" s="14"/>
      <c r="U736" s="14"/>
      <c r="V736" s="101"/>
    </row>
    <row r="737">
      <c r="A737" s="45"/>
      <c r="B737" s="14"/>
      <c r="C737" s="14"/>
      <c r="D737" s="14"/>
      <c r="E737" s="14"/>
      <c r="F737" s="14"/>
      <c r="G737" s="45"/>
      <c r="H737" s="14"/>
      <c r="I737" s="14"/>
      <c r="J737" s="14"/>
      <c r="K737" s="14"/>
      <c r="L737" s="14"/>
      <c r="M737" s="14"/>
      <c r="N737" s="14"/>
      <c r="O737" s="14"/>
      <c r="P737" s="14"/>
      <c r="Q737" s="14"/>
      <c r="R737" s="14"/>
      <c r="S737" s="14"/>
      <c r="T737" s="14"/>
      <c r="U737" s="14"/>
      <c r="V737" s="101"/>
    </row>
    <row r="738">
      <c r="A738" s="45"/>
      <c r="B738" s="14"/>
      <c r="C738" s="14"/>
      <c r="D738" s="14"/>
      <c r="E738" s="14"/>
      <c r="F738" s="14"/>
      <c r="G738" s="45"/>
      <c r="H738" s="14"/>
      <c r="I738" s="14"/>
      <c r="J738" s="14"/>
      <c r="K738" s="14"/>
      <c r="L738" s="14"/>
      <c r="M738" s="14"/>
      <c r="N738" s="14"/>
      <c r="O738" s="14"/>
      <c r="P738" s="14"/>
      <c r="Q738" s="14"/>
      <c r="R738" s="14"/>
      <c r="S738" s="14"/>
      <c r="T738" s="14"/>
      <c r="U738" s="14"/>
      <c r="V738" s="101"/>
    </row>
    <row r="739">
      <c r="A739" s="45"/>
      <c r="B739" s="14"/>
      <c r="C739" s="14"/>
      <c r="D739" s="14"/>
      <c r="E739" s="14"/>
      <c r="F739" s="14"/>
      <c r="G739" s="45"/>
      <c r="H739" s="14"/>
      <c r="I739" s="14"/>
      <c r="J739" s="14"/>
      <c r="K739" s="14"/>
      <c r="L739" s="14"/>
      <c r="M739" s="14"/>
      <c r="N739" s="14"/>
      <c r="O739" s="14"/>
      <c r="P739" s="14"/>
      <c r="Q739" s="14"/>
      <c r="R739" s="14"/>
      <c r="S739" s="14"/>
      <c r="T739" s="14"/>
      <c r="U739" s="14"/>
      <c r="V739" s="101"/>
    </row>
    <row r="740">
      <c r="A740" s="45"/>
      <c r="B740" s="14"/>
      <c r="C740" s="14"/>
      <c r="D740" s="14"/>
      <c r="E740" s="14"/>
      <c r="F740" s="14"/>
      <c r="G740" s="45"/>
      <c r="H740" s="14"/>
      <c r="I740" s="14"/>
      <c r="J740" s="14"/>
      <c r="K740" s="14"/>
      <c r="L740" s="14"/>
      <c r="M740" s="14"/>
      <c r="N740" s="14"/>
      <c r="O740" s="14"/>
      <c r="P740" s="14"/>
      <c r="Q740" s="14"/>
      <c r="R740" s="14"/>
      <c r="S740" s="14"/>
      <c r="T740" s="14"/>
      <c r="U740" s="14"/>
      <c r="V740" s="101"/>
    </row>
    <row r="741">
      <c r="A741" s="45"/>
      <c r="B741" s="14"/>
      <c r="C741" s="14"/>
      <c r="D741" s="14"/>
      <c r="E741" s="14"/>
      <c r="F741" s="14"/>
      <c r="G741" s="45"/>
      <c r="H741" s="14"/>
      <c r="I741" s="14"/>
      <c r="J741" s="14"/>
      <c r="K741" s="14"/>
      <c r="L741" s="14"/>
      <c r="M741" s="14"/>
      <c r="N741" s="14"/>
      <c r="O741" s="14"/>
      <c r="P741" s="14"/>
      <c r="Q741" s="14"/>
      <c r="R741" s="14"/>
      <c r="S741" s="14"/>
      <c r="T741" s="14"/>
      <c r="U741" s="14"/>
      <c r="V741" s="101"/>
    </row>
    <row r="742">
      <c r="A742" s="45"/>
      <c r="B742" s="14"/>
      <c r="C742" s="14"/>
      <c r="D742" s="14"/>
      <c r="E742" s="14"/>
      <c r="F742" s="14"/>
      <c r="G742" s="45"/>
      <c r="H742" s="14"/>
      <c r="I742" s="14"/>
      <c r="J742" s="14"/>
      <c r="K742" s="14"/>
      <c r="L742" s="14"/>
      <c r="M742" s="14"/>
      <c r="N742" s="14"/>
      <c r="O742" s="14"/>
      <c r="P742" s="14"/>
      <c r="Q742" s="14"/>
      <c r="R742" s="14"/>
      <c r="S742" s="14"/>
      <c r="T742" s="14"/>
      <c r="U742" s="14"/>
      <c r="V742" s="101"/>
    </row>
    <row r="743">
      <c r="A743" s="45"/>
      <c r="B743" s="14"/>
      <c r="C743" s="14"/>
      <c r="D743" s="14"/>
      <c r="E743" s="14"/>
      <c r="F743" s="14"/>
      <c r="G743" s="45"/>
      <c r="H743" s="14"/>
      <c r="I743" s="14"/>
      <c r="J743" s="14"/>
      <c r="K743" s="14"/>
      <c r="L743" s="14"/>
      <c r="M743" s="14"/>
      <c r="N743" s="14"/>
      <c r="O743" s="14"/>
      <c r="P743" s="14"/>
      <c r="Q743" s="14"/>
      <c r="R743" s="14"/>
      <c r="S743" s="14"/>
      <c r="T743" s="14"/>
      <c r="U743" s="14"/>
      <c r="V743" s="101"/>
    </row>
    <row r="744">
      <c r="A744" s="45"/>
      <c r="B744" s="14"/>
      <c r="C744" s="14"/>
      <c r="D744" s="14"/>
      <c r="E744" s="14"/>
      <c r="F744" s="14"/>
      <c r="G744" s="45"/>
      <c r="H744" s="14"/>
      <c r="I744" s="14"/>
      <c r="J744" s="14"/>
      <c r="K744" s="14"/>
      <c r="L744" s="14"/>
      <c r="M744" s="14"/>
      <c r="N744" s="14"/>
      <c r="O744" s="14"/>
      <c r="P744" s="14"/>
      <c r="Q744" s="14"/>
      <c r="R744" s="14"/>
      <c r="S744" s="14"/>
      <c r="T744" s="14"/>
      <c r="U744" s="14"/>
      <c r="V744" s="101"/>
    </row>
    <row r="745">
      <c r="A745" s="45"/>
      <c r="B745" s="14"/>
      <c r="C745" s="14"/>
      <c r="D745" s="14"/>
      <c r="E745" s="14"/>
      <c r="F745" s="14"/>
      <c r="G745" s="45"/>
      <c r="H745" s="14"/>
      <c r="I745" s="14"/>
      <c r="J745" s="14"/>
      <c r="K745" s="14"/>
      <c r="L745" s="14"/>
      <c r="M745" s="14"/>
      <c r="N745" s="14"/>
      <c r="O745" s="14"/>
      <c r="P745" s="14"/>
      <c r="Q745" s="14"/>
      <c r="R745" s="14"/>
      <c r="S745" s="14"/>
      <c r="T745" s="14"/>
      <c r="U745" s="14"/>
      <c r="V745" s="101"/>
    </row>
    <row r="746">
      <c r="A746" s="45"/>
      <c r="B746" s="14"/>
      <c r="C746" s="14"/>
      <c r="D746" s="14"/>
      <c r="E746" s="14"/>
      <c r="F746" s="14"/>
      <c r="G746" s="45"/>
      <c r="H746" s="14"/>
      <c r="I746" s="14"/>
      <c r="J746" s="14"/>
      <c r="K746" s="14"/>
      <c r="L746" s="14"/>
      <c r="M746" s="14"/>
      <c r="N746" s="14"/>
      <c r="O746" s="14"/>
      <c r="P746" s="14"/>
      <c r="Q746" s="14"/>
      <c r="R746" s="14"/>
      <c r="S746" s="14"/>
      <c r="T746" s="14"/>
      <c r="U746" s="14"/>
      <c r="V746" s="101"/>
    </row>
    <row r="747">
      <c r="A747" s="45"/>
      <c r="B747" s="14"/>
      <c r="C747" s="14"/>
      <c r="D747" s="14"/>
      <c r="E747" s="14"/>
      <c r="F747" s="14"/>
      <c r="G747" s="45"/>
      <c r="H747" s="14"/>
      <c r="I747" s="14"/>
      <c r="J747" s="14"/>
      <c r="K747" s="14"/>
      <c r="L747" s="14"/>
      <c r="M747" s="14"/>
      <c r="N747" s="14"/>
      <c r="O747" s="14"/>
      <c r="P747" s="14"/>
      <c r="Q747" s="14"/>
      <c r="R747" s="14"/>
      <c r="S747" s="14"/>
      <c r="T747" s="14"/>
      <c r="U747" s="14"/>
      <c r="V747" s="101"/>
    </row>
    <row r="748">
      <c r="A748" s="45"/>
      <c r="B748" s="14"/>
      <c r="C748" s="14"/>
      <c r="D748" s="14"/>
      <c r="E748" s="14"/>
      <c r="F748" s="14"/>
      <c r="G748" s="45"/>
      <c r="H748" s="14"/>
      <c r="I748" s="14"/>
      <c r="J748" s="14"/>
      <c r="K748" s="14"/>
      <c r="L748" s="14"/>
      <c r="M748" s="14"/>
      <c r="N748" s="14"/>
      <c r="O748" s="14"/>
      <c r="P748" s="14"/>
      <c r="Q748" s="14"/>
      <c r="R748" s="14"/>
      <c r="S748" s="14"/>
      <c r="T748" s="14"/>
      <c r="U748" s="14"/>
      <c r="V748" s="101"/>
    </row>
    <row r="749">
      <c r="A749" s="45"/>
      <c r="B749" s="14"/>
      <c r="C749" s="14"/>
      <c r="D749" s="14"/>
      <c r="E749" s="14"/>
      <c r="F749" s="14"/>
      <c r="G749" s="45"/>
      <c r="H749" s="14"/>
      <c r="I749" s="14"/>
      <c r="J749" s="14"/>
      <c r="K749" s="14"/>
      <c r="L749" s="14"/>
      <c r="M749" s="14"/>
      <c r="N749" s="14"/>
      <c r="O749" s="14"/>
      <c r="P749" s="14"/>
      <c r="Q749" s="14"/>
      <c r="R749" s="14"/>
      <c r="S749" s="14"/>
      <c r="T749" s="14"/>
      <c r="U749" s="14"/>
      <c r="V749" s="101"/>
    </row>
    <row r="750">
      <c r="A750" s="45"/>
      <c r="B750" s="14"/>
      <c r="C750" s="14"/>
      <c r="D750" s="14"/>
      <c r="E750" s="14"/>
      <c r="F750" s="14"/>
      <c r="G750" s="45"/>
      <c r="H750" s="14"/>
      <c r="I750" s="14"/>
      <c r="J750" s="14"/>
      <c r="K750" s="14"/>
      <c r="L750" s="14"/>
      <c r="M750" s="14"/>
      <c r="N750" s="14"/>
      <c r="O750" s="14"/>
      <c r="P750" s="14"/>
      <c r="Q750" s="14"/>
      <c r="R750" s="14"/>
      <c r="S750" s="14"/>
      <c r="T750" s="14"/>
      <c r="U750" s="14"/>
      <c r="V750" s="101"/>
    </row>
    <row r="751">
      <c r="A751" s="45"/>
      <c r="B751" s="14"/>
      <c r="C751" s="14"/>
      <c r="D751" s="14"/>
      <c r="E751" s="14"/>
      <c r="F751" s="14"/>
      <c r="G751" s="45"/>
      <c r="H751" s="14"/>
      <c r="I751" s="14"/>
      <c r="J751" s="14"/>
      <c r="K751" s="14"/>
      <c r="L751" s="14"/>
      <c r="M751" s="14"/>
      <c r="N751" s="14"/>
      <c r="O751" s="14"/>
      <c r="P751" s="14"/>
      <c r="Q751" s="14"/>
      <c r="R751" s="14"/>
      <c r="S751" s="14"/>
      <c r="T751" s="14"/>
      <c r="U751" s="14"/>
      <c r="V751" s="101"/>
    </row>
    <row r="752">
      <c r="A752" s="45"/>
      <c r="B752" s="14"/>
      <c r="C752" s="14"/>
      <c r="D752" s="14"/>
      <c r="E752" s="14"/>
      <c r="F752" s="14"/>
      <c r="G752" s="45"/>
      <c r="H752" s="14"/>
      <c r="I752" s="14"/>
      <c r="J752" s="14"/>
      <c r="K752" s="14"/>
      <c r="L752" s="14"/>
      <c r="M752" s="14"/>
      <c r="N752" s="14"/>
      <c r="O752" s="14"/>
      <c r="P752" s="14"/>
      <c r="Q752" s="14"/>
      <c r="R752" s="14"/>
      <c r="S752" s="14"/>
      <c r="T752" s="14"/>
      <c r="U752" s="14"/>
      <c r="V752" s="101"/>
    </row>
    <row r="753">
      <c r="A753" s="45"/>
      <c r="B753" s="14"/>
      <c r="C753" s="14"/>
      <c r="D753" s="14"/>
      <c r="E753" s="14"/>
      <c r="F753" s="14"/>
      <c r="G753" s="45"/>
      <c r="H753" s="14"/>
      <c r="I753" s="14"/>
      <c r="J753" s="14"/>
      <c r="K753" s="14"/>
      <c r="L753" s="14"/>
      <c r="M753" s="14"/>
      <c r="N753" s="14"/>
      <c r="O753" s="14"/>
      <c r="P753" s="14"/>
      <c r="Q753" s="14"/>
      <c r="R753" s="14"/>
      <c r="S753" s="14"/>
      <c r="T753" s="14"/>
      <c r="U753" s="14"/>
      <c r="V753" s="101"/>
    </row>
    <row r="754">
      <c r="A754" s="45"/>
      <c r="B754" s="14"/>
      <c r="C754" s="14"/>
      <c r="D754" s="14"/>
      <c r="E754" s="14"/>
      <c r="F754" s="14"/>
      <c r="G754" s="45"/>
      <c r="H754" s="14"/>
      <c r="I754" s="14"/>
      <c r="J754" s="14"/>
      <c r="K754" s="14"/>
      <c r="L754" s="14"/>
      <c r="M754" s="14"/>
      <c r="N754" s="14"/>
      <c r="O754" s="14"/>
      <c r="P754" s="14"/>
      <c r="Q754" s="14"/>
      <c r="R754" s="14"/>
      <c r="S754" s="14"/>
      <c r="T754" s="14"/>
      <c r="U754" s="14"/>
      <c r="V754" s="101"/>
    </row>
    <row r="755">
      <c r="A755" s="45"/>
      <c r="B755" s="14"/>
      <c r="C755" s="14"/>
      <c r="D755" s="14"/>
      <c r="E755" s="14"/>
      <c r="F755" s="14"/>
      <c r="G755" s="45"/>
      <c r="H755" s="14"/>
      <c r="I755" s="14"/>
      <c r="J755" s="14"/>
      <c r="K755" s="14"/>
      <c r="L755" s="14"/>
      <c r="M755" s="14"/>
      <c r="N755" s="14"/>
      <c r="O755" s="14"/>
      <c r="P755" s="14"/>
      <c r="Q755" s="14"/>
      <c r="R755" s="14"/>
      <c r="S755" s="14"/>
      <c r="T755" s="14"/>
      <c r="U755" s="14"/>
      <c r="V755" s="101"/>
    </row>
    <row r="756">
      <c r="A756" s="45"/>
      <c r="B756" s="14"/>
      <c r="C756" s="14"/>
      <c r="D756" s="14"/>
      <c r="E756" s="14"/>
      <c r="F756" s="14"/>
      <c r="G756" s="45"/>
      <c r="H756" s="14"/>
      <c r="I756" s="14"/>
      <c r="J756" s="14"/>
      <c r="K756" s="14"/>
      <c r="L756" s="14"/>
      <c r="M756" s="14"/>
      <c r="N756" s="14"/>
      <c r="O756" s="14"/>
      <c r="P756" s="14"/>
      <c r="Q756" s="14"/>
      <c r="R756" s="14"/>
      <c r="S756" s="14"/>
      <c r="T756" s="14"/>
      <c r="U756" s="14"/>
      <c r="V756" s="101"/>
    </row>
    <row r="757">
      <c r="A757" s="45"/>
      <c r="B757" s="14"/>
      <c r="C757" s="14"/>
      <c r="D757" s="14"/>
      <c r="E757" s="14"/>
      <c r="F757" s="14"/>
      <c r="G757" s="45"/>
      <c r="H757" s="14"/>
      <c r="I757" s="14"/>
      <c r="J757" s="14"/>
      <c r="K757" s="14"/>
      <c r="L757" s="14"/>
      <c r="M757" s="14"/>
      <c r="N757" s="14"/>
      <c r="O757" s="14"/>
      <c r="P757" s="14"/>
      <c r="Q757" s="14"/>
      <c r="R757" s="14"/>
      <c r="S757" s="14"/>
      <c r="T757" s="14"/>
      <c r="U757" s="14"/>
      <c r="V757" s="101"/>
    </row>
    <row r="758">
      <c r="A758" s="45"/>
      <c r="B758" s="14"/>
      <c r="C758" s="14"/>
      <c r="D758" s="14"/>
      <c r="E758" s="14"/>
      <c r="F758" s="14"/>
      <c r="G758" s="45"/>
      <c r="H758" s="14"/>
      <c r="I758" s="14"/>
      <c r="J758" s="14"/>
      <c r="K758" s="14"/>
      <c r="L758" s="14"/>
      <c r="M758" s="14"/>
      <c r="N758" s="14"/>
      <c r="O758" s="14"/>
      <c r="P758" s="14"/>
      <c r="Q758" s="14"/>
      <c r="R758" s="14"/>
      <c r="S758" s="14"/>
      <c r="T758" s="14"/>
      <c r="U758" s="14"/>
      <c r="V758" s="101"/>
    </row>
    <row r="759">
      <c r="A759" s="45"/>
      <c r="B759" s="14"/>
      <c r="C759" s="14"/>
      <c r="D759" s="14"/>
      <c r="E759" s="14"/>
      <c r="F759" s="14"/>
      <c r="G759" s="45"/>
      <c r="H759" s="14"/>
      <c r="I759" s="14"/>
      <c r="J759" s="14"/>
      <c r="K759" s="14"/>
      <c r="L759" s="14"/>
      <c r="M759" s="14"/>
      <c r="N759" s="14"/>
      <c r="O759" s="14"/>
      <c r="P759" s="14"/>
      <c r="Q759" s="14"/>
      <c r="R759" s="14"/>
      <c r="S759" s="14"/>
      <c r="T759" s="14"/>
      <c r="U759" s="14"/>
      <c r="V759" s="101"/>
    </row>
    <row r="760">
      <c r="A760" s="45"/>
      <c r="B760" s="14"/>
      <c r="C760" s="14"/>
      <c r="D760" s="14"/>
      <c r="E760" s="14"/>
      <c r="F760" s="14"/>
      <c r="G760" s="45"/>
      <c r="H760" s="14"/>
      <c r="I760" s="14"/>
      <c r="J760" s="14"/>
      <c r="K760" s="14"/>
      <c r="L760" s="14"/>
      <c r="M760" s="14"/>
      <c r="N760" s="14"/>
      <c r="O760" s="14"/>
      <c r="P760" s="14"/>
      <c r="Q760" s="14"/>
      <c r="R760" s="14"/>
      <c r="S760" s="14"/>
      <c r="T760" s="14"/>
      <c r="U760" s="14"/>
      <c r="V760" s="101"/>
    </row>
    <row r="761">
      <c r="A761" s="45"/>
      <c r="B761" s="14"/>
      <c r="C761" s="14"/>
      <c r="D761" s="14"/>
      <c r="E761" s="14"/>
      <c r="F761" s="14"/>
      <c r="G761" s="45"/>
      <c r="H761" s="14"/>
      <c r="I761" s="14"/>
      <c r="J761" s="14"/>
      <c r="K761" s="14"/>
      <c r="L761" s="14"/>
      <c r="M761" s="14"/>
      <c r="N761" s="14"/>
      <c r="O761" s="14"/>
      <c r="P761" s="14"/>
      <c r="Q761" s="14"/>
      <c r="R761" s="14"/>
      <c r="S761" s="14"/>
      <c r="T761" s="14"/>
      <c r="U761" s="14"/>
      <c r="V761" s="101"/>
    </row>
    <row r="762">
      <c r="A762" s="45"/>
      <c r="B762" s="14"/>
      <c r="C762" s="14"/>
      <c r="D762" s="14"/>
      <c r="E762" s="14"/>
      <c r="F762" s="14"/>
      <c r="G762" s="45"/>
      <c r="H762" s="14"/>
      <c r="I762" s="14"/>
      <c r="J762" s="14"/>
      <c r="K762" s="14"/>
      <c r="L762" s="14"/>
      <c r="M762" s="14"/>
      <c r="N762" s="14"/>
      <c r="O762" s="14"/>
      <c r="P762" s="14"/>
      <c r="Q762" s="14"/>
      <c r="R762" s="14"/>
      <c r="S762" s="14"/>
      <c r="T762" s="14"/>
      <c r="U762" s="14"/>
      <c r="V762" s="101"/>
    </row>
    <row r="763">
      <c r="A763" s="45"/>
      <c r="B763" s="14"/>
      <c r="C763" s="14"/>
      <c r="D763" s="14"/>
      <c r="E763" s="14"/>
      <c r="F763" s="14"/>
      <c r="G763" s="45"/>
      <c r="H763" s="14"/>
      <c r="I763" s="14"/>
      <c r="J763" s="14"/>
      <c r="K763" s="14"/>
      <c r="L763" s="14"/>
      <c r="M763" s="14"/>
      <c r="N763" s="14"/>
      <c r="O763" s="14"/>
      <c r="P763" s="14"/>
      <c r="Q763" s="14"/>
      <c r="R763" s="14"/>
      <c r="S763" s="14"/>
      <c r="T763" s="14"/>
      <c r="U763" s="14"/>
      <c r="V763" s="101"/>
    </row>
    <row r="764">
      <c r="A764" s="45"/>
      <c r="B764" s="14"/>
      <c r="C764" s="14"/>
      <c r="D764" s="14"/>
      <c r="E764" s="14"/>
      <c r="F764" s="14"/>
      <c r="G764" s="45"/>
      <c r="H764" s="14"/>
      <c r="I764" s="14"/>
      <c r="J764" s="14"/>
      <c r="K764" s="14"/>
      <c r="L764" s="14"/>
      <c r="M764" s="14"/>
      <c r="N764" s="14"/>
      <c r="O764" s="14"/>
      <c r="P764" s="14"/>
      <c r="Q764" s="14"/>
      <c r="R764" s="14"/>
      <c r="S764" s="14"/>
      <c r="T764" s="14"/>
      <c r="U764" s="14"/>
      <c r="V764" s="101"/>
    </row>
    <row r="765">
      <c r="A765" s="45"/>
      <c r="B765" s="14"/>
      <c r="C765" s="14"/>
      <c r="D765" s="14"/>
      <c r="E765" s="14"/>
      <c r="F765" s="14"/>
      <c r="G765" s="45"/>
      <c r="H765" s="14"/>
      <c r="I765" s="14"/>
      <c r="J765" s="14"/>
      <c r="K765" s="14"/>
      <c r="L765" s="14"/>
      <c r="M765" s="14"/>
      <c r="N765" s="14"/>
      <c r="O765" s="14"/>
      <c r="P765" s="14"/>
      <c r="Q765" s="14"/>
      <c r="R765" s="14"/>
      <c r="S765" s="14"/>
      <c r="T765" s="14"/>
      <c r="U765" s="14"/>
      <c r="V765" s="101"/>
    </row>
    <row r="766">
      <c r="A766" s="45"/>
      <c r="B766" s="14"/>
      <c r="C766" s="14"/>
      <c r="D766" s="14"/>
      <c r="E766" s="14"/>
      <c r="F766" s="14"/>
      <c r="G766" s="45"/>
      <c r="H766" s="14"/>
      <c r="I766" s="14"/>
      <c r="J766" s="14"/>
      <c r="K766" s="14"/>
      <c r="L766" s="14"/>
      <c r="M766" s="14"/>
      <c r="N766" s="14"/>
      <c r="O766" s="14"/>
      <c r="P766" s="14"/>
      <c r="Q766" s="14"/>
      <c r="R766" s="14"/>
      <c r="S766" s="14"/>
      <c r="T766" s="14"/>
      <c r="U766" s="14"/>
      <c r="V766" s="101"/>
    </row>
    <row r="767">
      <c r="A767" s="45"/>
      <c r="B767" s="14"/>
      <c r="C767" s="14"/>
      <c r="D767" s="14"/>
      <c r="E767" s="14"/>
      <c r="F767" s="14"/>
      <c r="G767" s="45"/>
      <c r="H767" s="14"/>
      <c r="I767" s="14"/>
      <c r="J767" s="14"/>
      <c r="K767" s="14"/>
      <c r="L767" s="14"/>
      <c r="M767" s="14"/>
      <c r="N767" s="14"/>
      <c r="O767" s="14"/>
      <c r="P767" s="14"/>
      <c r="Q767" s="14"/>
      <c r="R767" s="14"/>
      <c r="S767" s="14"/>
      <c r="T767" s="14"/>
      <c r="U767" s="14"/>
      <c r="V767" s="101"/>
    </row>
    <row r="768">
      <c r="A768" s="45"/>
      <c r="B768" s="14"/>
      <c r="C768" s="14"/>
      <c r="D768" s="14"/>
      <c r="E768" s="14"/>
      <c r="F768" s="14"/>
      <c r="G768" s="45"/>
      <c r="H768" s="14"/>
      <c r="I768" s="14"/>
      <c r="J768" s="14"/>
      <c r="K768" s="14"/>
      <c r="L768" s="14"/>
      <c r="M768" s="14"/>
      <c r="N768" s="14"/>
      <c r="O768" s="14"/>
      <c r="P768" s="14"/>
      <c r="Q768" s="14"/>
      <c r="R768" s="14"/>
      <c r="S768" s="14"/>
      <c r="T768" s="14"/>
      <c r="U768" s="14"/>
      <c r="V768" s="101"/>
    </row>
    <row r="769">
      <c r="A769" s="45"/>
      <c r="B769" s="14"/>
      <c r="C769" s="14"/>
      <c r="D769" s="14"/>
      <c r="E769" s="14"/>
      <c r="F769" s="14"/>
      <c r="G769" s="45"/>
      <c r="H769" s="14"/>
      <c r="I769" s="14"/>
      <c r="J769" s="14"/>
      <c r="K769" s="14"/>
      <c r="L769" s="14"/>
      <c r="M769" s="14"/>
      <c r="N769" s="14"/>
      <c r="O769" s="14"/>
      <c r="P769" s="14"/>
      <c r="Q769" s="14"/>
      <c r="R769" s="14"/>
      <c r="S769" s="14"/>
      <c r="T769" s="14"/>
      <c r="U769" s="14"/>
      <c r="V769" s="101"/>
    </row>
    <row r="770">
      <c r="A770" s="45"/>
      <c r="B770" s="14"/>
      <c r="C770" s="14"/>
      <c r="D770" s="14"/>
      <c r="E770" s="14"/>
      <c r="F770" s="14"/>
      <c r="G770" s="45"/>
      <c r="H770" s="14"/>
      <c r="I770" s="14"/>
      <c r="J770" s="14"/>
      <c r="K770" s="14"/>
      <c r="L770" s="14"/>
      <c r="M770" s="14"/>
      <c r="N770" s="14"/>
      <c r="O770" s="14"/>
      <c r="P770" s="14"/>
      <c r="Q770" s="14"/>
      <c r="R770" s="14"/>
      <c r="S770" s="14"/>
      <c r="T770" s="14"/>
      <c r="U770" s="14"/>
      <c r="V770" s="101"/>
    </row>
    <row r="771">
      <c r="A771" s="45"/>
      <c r="B771" s="14"/>
      <c r="C771" s="14"/>
      <c r="D771" s="14"/>
      <c r="E771" s="14"/>
      <c r="F771" s="14"/>
      <c r="G771" s="45"/>
      <c r="H771" s="14"/>
      <c r="I771" s="14"/>
      <c r="J771" s="14"/>
      <c r="K771" s="14"/>
      <c r="L771" s="14"/>
      <c r="M771" s="14"/>
      <c r="N771" s="14"/>
      <c r="O771" s="14"/>
      <c r="P771" s="14"/>
      <c r="Q771" s="14"/>
      <c r="R771" s="14"/>
      <c r="S771" s="14"/>
      <c r="T771" s="14"/>
      <c r="U771" s="14"/>
      <c r="V771" s="101"/>
    </row>
    <row r="772">
      <c r="A772" s="45"/>
      <c r="B772" s="14"/>
      <c r="C772" s="14"/>
      <c r="D772" s="14"/>
      <c r="E772" s="14"/>
      <c r="F772" s="14"/>
      <c r="G772" s="45"/>
      <c r="H772" s="14"/>
      <c r="I772" s="14"/>
      <c r="J772" s="14"/>
      <c r="K772" s="14"/>
      <c r="L772" s="14"/>
      <c r="M772" s="14"/>
      <c r="N772" s="14"/>
      <c r="O772" s="14"/>
      <c r="P772" s="14"/>
      <c r="Q772" s="14"/>
      <c r="R772" s="14"/>
      <c r="S772" s="14"/>
      <c r="T772" s="14"/>
      <c r="U772" s="14"/>
      <c r="V772" s="101"/>
    </row>
    <row r="773">
      <c r="A773" s="45"/>
      <c r="B773" s="14"/>
      <c r="C773" s="14"/>
      <c r="D773" s="14"/>
      <c r="E773" s="14"/>
      <c r="F773" s="14"/>
      <c r="G773" s="45"/>
      <c r="H773" s="14"/>
      <c r="I773" s="14"/>
      <c r="J773" s="14"/>
      <c r="K773" s="14"/>
      <c r="L773" s="14"/>
      <c r="M773" s="14"/>
      <c r="N773" s="14"/>
      <c r="O773" s="14"/>
      <c r="P773" s="14"/>
      <c r="Q773" s="14"/>
      <c r="R773" s="14"/>
      <c r="S773" s="14"/>
      <c r="T773" s="14"/>
      <c r="U773" s="14"/>
      <c r="V773" s="101"/>
    </row>
    <row r="774">
      <c r="A774" s="45"/>
      <c r="B774" s="14"/>
      <c r="C774" s="14"/>
      <c r="D774" s="14"/>
      <c r="E774" s="14"/>
      <c r="F774" s="14"/>
      <c r="G774" s="45"/>
      <c r="H774" s="14"/>
      <c r="I774" s="14"/>
      <c r="J774" s="14"/>
      <c r="K774" s="14"/>
      <c r="L774" s="14"/>
      <c r="M774" s="14"/>
      <c r="N774" s="14"/>
      <c r="O774" s="14"/>
      <c r="P774" s="14"/>
      <c r="Q774" s="14"/>
      <c r="R774" s="14"/>
      <c r="S774" s="14"/>
      <c r="T774" s="14"/>
      <c r="U774" s="14"/>
      <c r="V774" s="101"/>
    </row>
    <row r="775">
      <c r="A775" s="45"/>
      <c r="B775" s="14"/>
      <c r="C775" s="14"/>
      <c r="D775" s="14"/>
      <c r="E775" s="14"/>
      <c r="F775" s="14"/>
      <c r="G775" s="45"/>
      <c r="H775" s="14"/>
      <c r="I775" s="14"/>
      <c r="J775" s="14"/>
      <c r="K775" s="14"/>
      <c r="L775" s="14"/>
      <c r="M775" s="14"/>
      <c r="N775" s="14"/>
      <c r="O775" s="14"/>
      <c r="P775" s="14"/>
      <c r="Q775" s="14"/>
      <c r="R775" s="14"/>
      <c r="S775" s="14"/>
      <c r="T775" s="14"/>
      <c r="U775" s="14"/>
      <c r="V775" s="101"/>
    </row>
    <row r="776">
      <c r="A776" s="45"/>
      <c r="B776" s="14"/>
      <c r="C776" s="14"/>
      <c r="D776" s="14"/>
      <c r="E776" s="14"/>
      <c r="F776" s="14"/>
      <c r="G776" s="45"/>
      <c r="H776" s="14"/>
      <c r="I776" s="14"/>
      <c r="J776" s="14"/>
      <c r="K776" s="14"/>
      <c r="L776" s="14"/>
      <c r="M776" s="14"/>
      <c r="N776" s="14"/>
      <c r="O776" s="14"/>
      <c r="P776" s="14"/>
      <c r="Q776" s="14"/>
      <c r="R776" s="14"/>
      <c r="S776" s="14"/>
      <c r="T776" s="14"/>
      <c r="U776" s="14"/>
      <c r="V776" s="101"/>
    </row>
    <row r="777">
      <c r="A777" s="45"/>
      <c r="B777" s="14"/>
      <c r="C777" s="14"/>
      <c r="D777" s="14"/>
      <c r="E777" s="14"/>
      <c r="F777" s="14"/>
      <c r="G777" s="45"/>
      <c r="H777" s="14"/>
      <c r="I777" s="14"/>
      <c r="J777" s="14"/>
      <c r="K777" s="14"/>
      <c r="L777" s="14"/>
      <c r="M777" s="14"/>
      <c r="N777" s="14"/>
      <c r="O777" s="14"/>
      <c r="P777" s="14"/>
      <c r="Q777" s="14"/>
      <c r="R777" s="14"/>
      <c r="S777" s="14"/>
      <c r="T777" s="14"/>
      <c r="U777" s="14"/>
      <c r="V777" s="101"/>
    </row>
    <row r="778">
      <c r="A778" s="45"/>
      <c r="B778" s="14"/>
      <c r="C778" s="14"/>
      <c r="D778" s="14"/>
      <c r="E778" s="14"/>
      <c r="F778" s="14"/>
      <c r="G778" s="45"/>
      <c r="H778" s="14"/>
      <c r="I778" s="14"/>
      <c r="J778" s="14"/>
      <c r="K778" s="14"/>
      <c r="L778" s="14"/>
      <c r="M778" s="14"/>
      <c r="N778" s="14"/>
      <c r="O778" s="14"/>
      <c r="P778" s="14"/>
      <c r="Q778" s="14"/>
      <c r="R778" s="14"/>
      <c r="S778" s="14"/>
      <c r="T778" s="14"/>
      <c r="U778" s="14"/>
      <c r="V778" s="101"/>
    </row>
    <row r="779">
      <c r="A779" s="45"/>
      <c r="B779" s="14"/>
      <c r="C779" s="14"/>
      <c r="D779" s="14"/>
      <c r="E779" s="14"/>
      <c r="F779" s="14"/>
      <c r="G779" s="45"/>
      <c r="H779" s="14"/>
      <c r="I779" s="14"/>
      <c r="J779" s="14"/>
      <c r="K779" s="14"/>
      <c r="L779" s="14"/>
      <c r="M779" s="14"/>
      <c r="N779" s="14"/>
      <c r="O779" s="14"/>
      <c r="P779" s="14"/>
      <c r="Q779" s="14"/>
      <c r="R779" s="14"/>
      <c r="S779" s="14"/>
      <c r="T779" s="14"/>
      <c r="U779" s="14"/>
      <c r="V779" s="101"/>
    </row>
    <row r="780">
      <c r="A780" s="45"/>
      <c r="B780" s="14"/>
      <c r="C780" s="14"/>
      <c r="D780" s="14"/>
      <c r="E780" s="14"/>
      <c r="F780" s="14"/>
      <c r="G780" s="45"/>
      <c r="H780" s="14"/>
      <c r="I780" s="14"/>
      <c r="J780" s="14"/>
      <c r="K780" s="14"/>
      <c r="L780" s="14"/>
      <c r="M780" s="14"/>
      <c r="N780" s="14"/>
      <c r="O780" s="14"/>
      <c r="P780" s="14"/>
      <c r="Q780" s="14"/>
      <c r="R780" s="14"/>
      <c r="S780" s="14"/>
      <c r="T780" s="14"/>
      <c r="U780" s="14"/>
      <c r="V780" s="101"/>
    </row>
    <row r="781">
      <c r="A781" s="45"/>
      <c r="B781" s="14"/>
      <c r="C781" s="14"/>
      <c r="D781" s="14"/>
      <c r="E781" s="14"/>
      <c r="F781" s="14"/>
      <c r="G781" s="45"/>
      <c r="H781" s="14"/>
      <c r="I781" s="14"/>
      <c r="J781" s="14"/>
      <c r="K781" s="14"/>
      <c r="L781" s="14"/>
      <c r="M781" s="14"/>
      <c r="N781" s="14"/>
      <c r="O781" s="14"/>
      <c r="P781" s="14"/>
      <c r="Q781" s="14"/>
      <c r="R781" s="14"/>
      <c r="S781" s="14"/>
      <c r="T781" s="14"/>
      <c r="U781" s="14"/>
      <c r="V781" s="101"/>
    </row>
    <row r="782">
      <c r="A782" s="45"/>
      <c r="B782" s="14"/>
      <c r="C782" s="14"/>
      <c r="D782" s="14"/>
      <c r="E782" s="14"/>
      <c r="F782" s="14"/>
      <c r="G782" s="45"/>
      <c r="H782" s="14"/>
      <c r="I782" s="14"/>
      <c r="J782" s="14"/>
      <c r="K782" s="14"/>
      <c r="L782" s="14"/>
      <c r="M782" s="14"/>
      <c r="N782" s="14"/>
      <c r="O782" s="14"/>
      <c r="P782" s="14"/>
      <c r="Q782" s="14"/>
      <c r="R782" s="14"/>
      <c r="S782" s="14"/>
      <c r="T782" s="14"/>
      <c r="U782" s="14"/>
      <c r="V782" s="101"/>
    </row>
    <row r="783">
      <c r="A783" s="45"/>
      <c r="B783" s="14"/>
      <c r="C783" s="14"/>
      <c r="D783" s="14"/>
      <c r="E783" s="14"/>
      <c r="F783" s="14"/>
      <c r="G783" s="45"/>
      <c r="H783" s="14"/>
      <c r="I783" s="14"/>
      <c r="J783" s="14"/>
      <c r="K783" s="14"/>
      <c r="L783" s="14"/>
      <c r="M783" s="14"/>
      <c r="N783" s="14"/>
      <c r="O783" s="14"/>
      <c r="P783" s="14"/>
      <c r="Q783" s="14"/>
      <c r="R783" s="14"/>
      <c r="S783" s="14"/>
      <c r="T783" s="14"/>
      <c r="U783" s="14"/>
      <c r="V783" s="101"/>
    </row>
    <row r="784">
      <c r="A784" s="45"/>
      <c r="B784" s="14"/>
      <c r="C784" s="14"/>
      <c r="D784" s="14"/>
      <c r="E784" s="14"/>
      <c r="F784" s="14"/>
      <c r="G784" s="45"/>
      <c r="H784" s="14"/>
      <c r="I784" s="14"/>
      <c r="J784" s="14"/>
      <c r="K784" s="14"/>
      <c r="L784" s="14"/>
      <c r="M784" s="14"/>
      <c r="N784" s="14"/>
      <c r="O784" s="14"/>
      <c r="P784" s="14"/>
      <c r="Q784" s="14"/>
      <c r="R784" s="14"/>
      <c r="S784" s="14"/>
      <c r="T784" s="14"/>
      <c r="U784" s="14"/>
      <c r="V784" s="101"/>
    </row>
    <row r="785">
      <c r="A785" s="45"/>
      <c r="B785" s="14"/>
      <c r="C785" s="14"/>
      <c r="D785" s="14"/>
      <c r="E785" s="14"/>
      <c r="F785" s="14"/>
      <c r="G785" s="45"/>
      <c r="H785" s="14"/>
      <c r="I785" s="14"/>
      <c r="J785" s="14"/>
      <c r="K785" s="14"/>
      <c r="L785" s="14"/>
      <c r="M785" s="14"/>
      <c r="N785" s="14"/>
      <c r="O785" s="14"/>
      <c r="P785" s="14"/>
      <c r="Q785" s="14"/>
      <c r="R785" s="14"/>
      <c r="S785" s="14"/>
      <c r="T785" s="14"/>
      <c r="U785" s="14"/>
      <c r="V785" s="101"/>
    </row>
    <row r="786">
      <c r="A786" s="45"/>
      <c r="B786" s="14"/>
      <c r="C786" s="14"/>
      <c r="D786" s="14"/>
      <c r="E786" s="14"/>
      <c r="F786" s="14"/>
      <c r="G786" s="45"/>
      <c r="H786" s="14"/>
      <c r="I786" s="14"/>
      <c r="J786" s="14"/>
      <c r="K786" s="14"/>
      <c r="L786" s="14"/>
      <c r="M786" s="14"/>
      <c r="N786" s="14"/>
      <c r="O786" s="14"/>
      <c r="P786" s="14"/>
      <c r="Q786" s="14"/>
      <c r="R786" s="14"/>
      <c r="S786" s="14"/>
      <c r="T786" s="14"/>
      <c r="U786" s="14"/>
      <c r="V786" s="101"/>
    </row>
    <row r="787">
      <c r="A787" s="45"/>
      <c r="B787" s="14"/>
      <c r="C787" s="14"/>
      <c r="D787" s="14"/>
      <c r="E787" s="14"/>
      <c r="F787" s="14"/>
      <c r="G787" s="45"/>
      <c r="H787" s="14"/>
      <c r="I787" s="14"/>
      <c r="J787" s="14"/>
      <c r="K787" s="14"/>
      <c r="L787" s="14"/>
      <c r="M787" s="14"/>
      <c r="N787" s="14"/>
      <c r="O787" s="14"/>
      <c r="P787" s="14"/>
      <c r="Q787" s="14"/>
      <c r="R787" s="14"/>
      <c r="S787" s="14"/>
      <c r="T787" s="14"/>
      <c r="U787" s="14"/>
      <c r="V787" s="101"/>
    </row>
    <row r="788">
      <c r="A788" s="45"/>
      <c r="B788" s="14"/>
      <c r="C788" s="14"/>
      <c r="D788" s="14"/>
      <c r="E788" s="14"/>
      <c r="F788" s="14"/>
      <c r="G788" s="45"/>
      <c r="H788" s="14"/>
      <c r="I788" s="14"/>
      <c r="J788" s="14"/>
      <c r="K788" s="14"/>
      <c r="L788" s="14"/>
      <c r="M788" s="14"/>
      <c r="N788" s="14"/>
      <c r="O788" s="14"/>
      <c r="P788" s="14"/>
      <c r="Q788" s="14"/>
      <c r="R788" s="14"/>
      <c r="S788" s="14"/>
      <c r="T788" s="14"/>
      <c r="U788" s="14"/>
      <c r="V788" s="101"/>
    </row>
    <row r="789">
      <c r="A789" s="45"/>
      <c r="B789" s="14"/>
      <c r="C789" s="14"/>
      <c r="D789" s="14"/>
      <c r="E789" s="14"/>
      <c r="F789" s="14"/>
      <c r="G789" s="45"/>
      <c r="H789" s="14"/>
      <c r="I789" s="14"/>
      <c r="J789" s="14"/>
      <c r="K789" s="14"/>
      <c r="L789" s="14"/>
      <c r="M789" s="14"/>
      <c r="N789" s="14"/>
      <c r="O789" s="14"/>
      <c r="P789" s="14"/>
      <c r="Q789" s="14"/>
      <c r="R789" s="14"/>
      <c r="S789" s="14"/>
      <c r="T789" s="14"/>
      <c r="U789" s="14"/>
      <c r="V789" s="101"/>
    </row>
    <row r="790">
      <c r="A790" s="45"/>
      <c r="B790" s="14"/>
      <c r="C790" s="14"/>
      <c r="D790" s="14"/>
      <c r="E790" s="14"/>
      <c r="F790" s="14"/>
      <c r="G790" s="45"/>
      <c r="H790" s="14"/>
      <c r="I790" s="14"/>
      <c r="J790" s="14"/>
      <c r="K790" s="14"/>
      <c r="L790" s="14"/>
      <c r="M790" s="14"/>
      <c r="N790" s="14"/>
      <c r="O790" s="14"/>
      <c r="P790" s="14"/>
      <c r="Q790" s="14"/>
      <c r="R790" s="14"/>
      <c r="S790" s="14"/>
      <c r="T790" s="14"/>
      <c r="U790" s="14"/>
      <c r="V790" s="101"/>
    </row>
    <row r="791">
      <c r="A791" s="45"/>
      <c r="B791" s="14"/>
      <c r="C791" s="14"/>
      <c r="D791" s="14"/>
      <c r="E791" s="14"/>
      <c r="F791" s="14"/>
      <c r="G791" s="45"/>
      <c r="H791" s="14"/>
      <c r="I791" s="14"/>
      <c r="J791" s="14"/>
      <c r="K791" s="14"/>
      <c r="L791" s="14"/>
      <c r="M791" s="14"/>
      <c r="N791" s="14"/>
      <c r="O791" s="14"/>
      <c r="P791" s="14"/>
      <c r="Q791" s="14"/>
      <c r="R791" s="14"/>
      <c r="S791" s="14"/>
      <c r="T791" s="14"/>
      <c r="U791" s="14"/>
      <c r="V791" s="101"/>
    </row>
    <row r="792">
      <c r="A792" s="45"/>
      <c r="B792" s="14"/>
      <c r="C792" s="14"/>
      <c r="D792" s="14"/>
      <c r="E792" s="14"/>
      <c r="F792" s="14"/>
      <c r="G792" s="45"/>
      <c r="H792" s="14"/>
      <c r="I792" s="14"/>
      <c r="J792" s="14"/>
      <c r="K792" s="14"/>
      <c r="L792" s="14"/>
      <c r="M792" s="14"/>
      <c r="N792" s="14"/>
      <c r="O792" s="14"/>
      <c r="P792" s="14"/>
      <c r="Q792" s="14"/>
      <c r="R792" s="14"/>
      <c r="S792" s="14"/>
      <c r="T792" s="14"/>
      <c r="U792" s="14"/>
      <c r="V792" s="101"/>
    </row>
    <row r="793">
      <c r="A793" s="45"/>
      <c r="B793" s="14"/>
      <c r="C793" s="14"/>
      <c r="D793" s="14"/>
      <c r="E793" s="14"/>
      <c r="F793" s="14"/>
      <c r="G793" s="45"/>
      <c r="H793" s="14"/>
      <c r="I793" s="14"/>
      <c r="J793" s="14"/>
      <c r="K793" s="14"/>
      <c r="L793" s="14"/>
      <c r="M793" s="14"/>
      <c r="N793" s="14"/>
      <c r="O793" s="14"/>
      <c r="P793" s="14"/>
      <c r="Q793" s="14"/>
      <c r="R793" s="14"/>
      <c r="S793" s="14"/>
      <c r="T793" s="14"/>
      <c r="U793" s="14"/>
      <c r="V793" s="101"/>
    </row>
    <row r="794">
      <c r="A794" s="45"/>
      <c r="B794" s="14"/>
      <c r="C794" s="14"/>
      <c r="D794" s="14"/>
      <c r="E794" s="14"/>
      <c r="F794" s="14"/>
      <c r="G794" s="45"/>
      <c r="H794" s="14"/>
      <c r="I794" s="14"/>
      <c r="J794" s="14"/>
      <c r="K794" s="14"/>
      <c r="L794" s="14"/>
      <c r="M794" s="14"/>
      <c r="N794" s="14"/>
      <c r="O794" s="14"/>
      <c r="P794" s="14"/>
      <c r="Q794" s="14"/>
      <c r="R794" s="14"/>
      <c r="S794" s="14"/>
      <c r="T794" s="14"/>
      <c r="U794" s="14"/>
      <c r="V794" s="101"/>
    </row>
    <row r="795">
      <c r="A795" s="45"/>
      <c r="B795" s="14"/>
      <c r="C795" s="14"/>
      <c r="D795" s="14"/>
      <c r="E795" s="14"/>
      <c r="F795" s="14"/>
      <c r="G795" s="45"/>
      <c r="H795" s="14"/>
      <c r="I795" s="14"/>
      <c r="J795" s="14"/>
      <c r="K795" s="14"/>
      <c r="L795" s="14"/>
      <c r="M795" s="14"/>
      <c r="N795" s="14"/>
      <c r="O795" s="14"/>
      <c r="P795" s="14"/>
      <c r="Q795" s="14"/>
      <c r="R795" s="14"/>
      <c r="S795" s="14"/>
      <c r="T795" s="14"/>
      <c r="U795" s="14"/>
      <c r="V795" s="101"/>
    </row>
    <row r="796">
      <c r="A796" s="45"/>
      <c r="B796" s="14"/>
      <c r="C796" s="14"/>
      <c r="D796" s="14"/>
      <c r="E796" s="14"/>
      <c r="F796" s="14"/>
      <c r="G796" s="45"/>
      <c r="H796" s="14"/>
      <c r="I796" s="14"/>
      <c r="J796" s="14"/>
      <c r="K796" s="14"/>
      <c r="L796" s="14"/>
      <c r="M796" s="14"/>
      <c r="N796" s="14"/>
      <c r="O796" s="14"/>
      <c r="P796" s="14"/>
      <c r="Q796" s="14"/>
      <c r="R796" s="14"/>
      <c r="S796" s="14"/>
      <c r="T796" s="14"/>
      <c r="U796" s="14"/>
      <c r="V796" s="101"/>
    </row>
    <row r="797">
      <c r="A797" s="45"/>
      <c r="B797" s="14"/>
      <c r="C797" s="14"/>
      <c r="D797" s="14"/>
      <c r="E797" s="14"/>
      <c r="F797" s="14"/>
      <c r="G797" s="45"/>
      <c r="H797" s="14"/>
      <c r="I797" s="14"/>
      <c r="J797" s="14"/>
      <c r="K797" s="14"/>
      <c r="L797" s="14"/>
      <c r="M797" s="14"/>
      <c r="N797" s="14"/>
      <c r="O797" s="14"/>
      <c r="P797" s="14"/>
      <c r="Q797" s="14"/>
      <c r="R797" s="14"/>
      <c r="S797" s="14"/>
      <c r="T797" s="14"/>
      <c r="U797" s="14"/>
      <c r="V797" s="101"/>
    </row>
    <row r="798">
      <c r="A798" s="45"/>
      <c r="B798" s="14"/>
      <c r="C798" s="14"/>
      <c r="D798" s="14"/>
      <c r="E798" s="14"/>
      <c r="F798" s="14"/>
      <c r="G798" s="45"/>
      <c r="H798" s="14"/>
      <c r="I798" s="14"/>
      <c r="J798" s="14"/>
      <c r="K798" s="14"/>
      <c r="L798" s="14"/>
      <c r="M798" s="14"/>
      <c r="N798" s="14"/>
      <c r="O798" s="14"/>
      <c r="P798" s="14"/>
      <c r="Q798" s="14"/>
      <c r="R798" s="14"/>
      <c r="S798" s="14"/>
      <c r="T798" s="14"/>
      <c r="U798" s="14"/>
      <c r="V798" s="101"/>
    </row>
    <row r="799">
      <c r="A799" s="45"/>
      <c r="B799" s="14"/>
      <c r="C799" s="14"/>
      <c r="D799" s="14"/>
      <c r="E799" s="14"/>
      <c r="F799" s="14"/>
      <c r="G799" s="45"/>
      <c r="H799" s="14"/>
      <c r="I799" s="14"/>
      <c r="J799" s="14"/>
      <c r="K799" s="14"/>
      <c r="L799" s="14"/>
      <c r="M799" s="14"/>
      <c r="N799" s="14"/>
      <c r="O799" s="14"/>
      <c r="P799" s="14"/>
      <c r="Q799" s="14"/>
      <c r="R799" s="14"/>
      <c r="S799" s="14"/>
      <c r="T799" s="14"/>
      <c r="U799" s="14"/>
      <c r="V799" s="101"/>
    </row>
    <row r="800">
      <c r="A800" s="45"/>
      <c r="B800" s="14"/>
      <c r="C800" s="14"/>
      <c r="D800" s="14"/>
      <c r="E800" s="14"/>
      <c r="F800" s="14"/>
      <c r="G800" s="45"/>
      <c r="H800" s="14"/>
      <c r="I800" s="14"/>
      <c r="J800" s="14"/>
      <c r="K800" s="14"/>
      <c r="L800" s="14"/>
      <c r="M800" s="14"/>
      <c r="N800" s="14"/>
      <c r="O800" s="14"/>
      <c r="P800" s="14"/>
      <c r="Q800" s="14"/>
      <c r="R800" s="14"/>
      <c r="S800" s="14"/>
      <c r="T800" s="14"/>
      <c r="U800" s="14"/>
      <c r="V800" s="101"/>
    </row>
    <row r="801">
      <c r="A801" s="45"/>
      <c r="B801" s="14"/>
      <c r="C801" s="14"/>
      <c r="D801" s="14"/>
      <c r="E801" s="14"/>
      <c r="F801" s="14"/>
      <c r="G801" s="45"/>
      <c r="H801" s="14"/>
      <c r="I801" s="14"/>
      <c r="J801" s="14"/>
      <c r="K801" s="14"/>
      <c r="L801" s="14"/>
      <c r="M801" s="14"/>
      <c r="N801" s="14"/>
      <c r="O801" s="14"/>
      <c r="P801" s="14"/>
      <c r="Q801" s="14"/>
      <c r="R801" s="14"/>
      <c r="S801" s="14"/>
      <c r="T801" s="14"/>
      <c r="U801" s="14"/>
      <c r="V801" s="101"/>
    </row>
    <row r="802">
      <c r="A802" s="45"/>
      <c r="B802" s="14"/>
      <c r="C802" s="14"/>
      <c r="D802" s="14"/>
      <c r="E802" s="14"/>
      <c r="F802" s="14"/>
      <c r="G802" s="45"/>
      <c r="H802" s="14"/>
      <c r="I802" s="14"/>
      <c r="J802" s="14"/>
      <c r="K802" s="14"/>
      <c r="L802" s="14"/>
      <c r="M802" s="14"/>
      <c r="N802" s="14"/>
      <c r="O802" s="14"/>
      <c r="P802" s="14"/>
      <c r="Q802" s="14"/>
      <c r="R802" s="14"/>
      <c r="S802" s="14"/>
      <c r="T802" s="14"/>
      <c r="U802" s="14"/>
      <c r="V802" s="101"/>
    </row>
    <row r="803">
      <c r="A803" s="45"/>
      <c r="B803" s="14"/>
      <c r="C803" s="14"/>
      <c r="D803" s="14"/>
      <c r="E803" s="14"/>
      <c r="F803" s="14"/>
      <c r="G803" s="45"/>
      <c r="H803" s="14"/>
      <c r="I803" s="14"/>
      <c r="J803" s="14"/>
      <c r="K803" s="14"/>
      <c r="L803" s="14"/>
      <c r="M803" s="14"/>
      <c r="N803" s="14"/>
      <c r="O803" s="14"/>
      <c r="P803" s="14"/>
      <c r="Q803" s="14"/>
      <c r="R803" s="14"/>
      <c r="S803" s="14"/>
      <c r="T803" s="14"/>
      <c r="U803" s="14"/>
      <c r="V803" s="101"/>
    </row>
    <row r="804">
      <c r="A804" s="45"/>
      <c r="B804" s="14"/>
      <c r="C804" s="14"/>
      <c r="D804" s="14"/>
      <c r="E804" s="14"/>
      <c r="F804" s="14"/>
      <c r="G804" s="45"/>
      <c r="H804" s="14"/>
      <c r="I804" s="14"/>
      <c r="J804" s="14"/>
      <c r="K804" s="14"/>
      <c r="L804" s="14"/>
      <c r="M804" s="14"/>
      <c r="N804" s="14"/>
      <c r="O804" s="14"/>
      <c r="P804" s="14"/>
      <c r="Q804" s="14"/>
      <c r="R804" s="14"/>
      <c r="S804" s="14"/>
      <c r="T804" s="14"/>
      <c r="U804" s="14"/>
      <c r="V804" s="101"/>
    </row>
    <row r="805">
      <c r="A805" s="45"/>
      <c r="B805" s="14"/>
      <c r="C805" s="14"/>
      <c r="D805" s="14"/>
      <c r="E805" s="14"/>
      <c r="F805" s="14"/>
      <c r="G805" s="45"/>
      <c r="H805" s="14"/>
      <c r="I805" s="14"/>
      <c r="J805" s="14"/>
      <c r="K805" s="14"/>
      <c r="L805" s="14"/>
      <c r="M805" s="14"/>
      <c r="N805" s="14"/>
      <c r="O805" s="14"/>
      <c r="P805" s="14"/>
      <c r="Q805" s="14"/>
      <c r="R805" s="14"/>
      <c r="S805" s="14"/>
      <c r="T805" s="14"/>
      <c r="U805" s="14"/>
      <c r="V805" s="101"/>
    </row>
    <row r="806">
      <c r="A806" s="45"/>
      <c r="B806" s="14"/>
      <c r="C806" s="14"/>
      <c r="D806" s="14"/>
      <c r="E806" s="14"/>
      <c r="F806" s="14"/>
      <c r="G806" s="45"/>
      <c r="H806" s="14"/>
      <c r="I806" s="14"/>
      <c r="J806" s="14"/>
      <c r="K806" s="14"/>
      <c r="L806" s="14"/>
      <c r="M806" s="14"/>
      <c r="N806" s="14"/>
      <c r="O806" s="14"/>
      <c r="P806" s="14"/>
      <c r="Q806" s="14"/>
      <c r="R806" s="14"/>
      <c r="S806" s="14"/>
      <c r="T806" s="14"/>
      <c r="U806" s="14"/>
      <c r="V806" s="101"/>
    </row>
    <row r="807">
      <c r="A807" s="45"/>
      <c r="B807" s="14"/>
      <c r="C807" s="14"/>
      <c r="D807" s="14"/>
      <c r="E807" s="14"/>
      <c r="F807" s="14"/>
      <c r="G807" s="45"/>
      <c r="H807" s="14"/>
      <c r="I807" s="14"/>
      <c r="J807" s="14"/>
      <c r="K807" s="14"/>
      <c r="L807" s="14"/>
      <c r="M807" s="14"/>
      <c r="N807" s="14"/>
      <c r="O807" s="14"/>
      <c r="P807" s="14"/>
      <c r="Q807" s="14"/>
      <c r="R807" s="14"/>
      <c r="S807" s="14"/>
      <c r="T807" s="14"/>
      <c r="U807" s="14"/>
      <c r="V807" s="101"/>
    </row>
    <row r="808">
      <c r="A808" s="45"/>
      <c r="B808" s="14"/>
      <c r="C808" s="14"/>
      <c r="D808" s="14"/>
      <c r="E808" s="14"/>
      <c r="F808" s="14"/>
      <c r="G808" s="45"/>
      <c r="H808" s="14"/>
      <c r="I808" s="14"/>
      <c r="J808" s="14"/>
      <c r="K808" s="14"/>
      <c r="L808" s="14"/>
      <c r="M808" s="14"/>
      <c r="N808" s="14"/>
      <c r="O808" s="14"/>
      <c r="P808" s="14"/>
      <c r="Q808" s="14"/>
      <c r="R808" s="14"/>
      <c r="S808" s="14"/>
      <c r="T808" s="14"/>
      <c r="U808" s="14"/>
      <c r="V808" s="101"/>
    </row>
    <row r="809">
      <c r="A809" s="45"/>
      <c r="B809" s="14"/>
      <c r="C809" s="14"/>
      <c r="D809" s="14"/>
      <c r="E809" s="14"/>
      <c r="F809" s="14"/>
      <c r="G809" s="45"/>
      <c r="H809" s="14"/>
      <c r="I809" s="14"/>
      <c r="J809" s="14"/>
      <c r="K809" s="14"/>
      <c r="L809" s="14"/>
      <c r="M809" s="14"/>
      <c r="N809" s="14"/>
      <c r="O809" s="14"/>
      <c r="P809" s="14"/>
      <c r="Q809" s="14"/>
      <c r="R809" s="14"/>
      <c r="S809" s="14"/>
      <c r="T809" s="14"/>
      <c r="U809" s="14"/>
      <c r="V809" s="101"/>
    </row>
    <row r="810">
      <c r="A810" s="45"/>
      <c r="B810" s="14"/>
      <c r="C810" s="14"/>
      <c r="D810" s="14"/>
      <c r="E810" s="14"/>
      <c r="F810" s="14"/>
      <c r="G810" s="45"/>
      <c r="H810" s="14"/>
      <c r="I810" s="14"/>
      <c r="J810" s="14"/>
      <c r="K810" s="14"/>
      <c r="L810" s="14"/>
      <c r="M810" s="14"/>
      <c r="N810" s="14"/>
      <c r="O810" s="14"/>
      <c r="P810" s="14"/>
      <c r="Q810" s="14"/>
      <c r="R810" s="14"/>
      <c r="S810" s="14"/>
      <c r="T810" s="14"/>
      <c r="U810" s="14"/>
      <c r="V810" s="101"/>
    </row>
    <row r="811">
      <c r="A811" s="45"/>
      <c r="B811" s="14"/>
      <c r="C811" s="14"/>
      <c r="D811" s="14"/>
      <c r="E811" s="14"/>
      <c r="F811" s="14"/>
      <c r="G811" s="45"/>
      <c r="H811" s="14"/>
      <c r="I811" s="14"/>
      <c r="J811" s="14"/>
      <c r="K811" s="14"/>
      <c r="L811" s="14"/>
      <c r="M811" s="14"/>
      <c r="N811" s="14"/>
      <c r="O811" s="14"/>
      <c r="P811" s="14"/>
      <c r="Q811" s="14"/>
      <c r="R811" s="14"/>
      <c r="S811" s="14"/>
      <c r="T811" s="14"/>
      <c r="U811" s="14"/>
      <c r="V811" s="101"/>
    </row>
    <row r="812">
      <c r="A812" s="45"/>
      <c r="B812" s="14"/>
      <c r="C812" s="14"/>
      <c r="D812" s="14"/>
      <c r="E812" s="14"/>
      <c r="F812" s="14"/>
      <c r="G812" s="45"/>
      <c r="H812" s="14"/>
      <c r="I812" s="14"/>
      <c r="J812" s="14"/>
      <c r="K812" s="14"/>
      <c r="L812" s="14"/>
      <c r="M812" s="14"/>
      <c r="N812" s="14"/>
      <c r="O812" s="14"/>
      <c r="P812" s="14"/>
      <c r="Q812" s="14"/>
      <c r="R812" s="14"/>
      <c r="S812" s="14"/>
      <c r="T812" s="14"/>
      <c r="U812" s="14"/>
      <c r="V812" s="101"/>
    </row>
    <row r="813">
      <c r="A813" s="45"/>
      <c r="B813" s="14"/>
      <c r="C813" s="14"/>
      <c r="D813" s="14"/>
      <c r="E813" s="14"/>
      <c r="F813" s="14"/>
      <c r="G813" s="45"/>
      <c r="H813" s="14"/>
      <c r="I813" s="14"/>
      <c r="J813" s="14"/>
      <c r="K813" s="14"/>
      <c r="L813" s="14"/>
      <c r="M813" s="14"/>
      <c r="N813" s="14"/>
      <c r="O813" s="14"/>
      <c r="P813" s="14"/>
      <c r="Q813" s="14"/>
      <c r="R813" s="14"/>
      <c r="S813" s="14"/>
      <c r="T813" s="14"/>
      <c r="U813" s="14"/>
      <c r="V813" s="101"/>
    </row>
    <row r="814">
      <c r="A814" s="45"/>
      <c r="B814" s="14"/>
      <c r="C814" s="14"/>
      <c r="D814" s="14"/>
      <c r="E814" s="14"/>
      <c r="F814" s="14"/>
      <c r="G814" s="45"/>
      <c r="H814" s="14"/>
      <c r="I814" s="14"/>
      <c r="J814" s="14"/>
      <c r="K814" s="14"/>
      <c r="L814" s="14"/>
      <c r="M814" s="14"/>
      <c r="N814" s="14"/>
      <c r="O814" s="14"/>
      <c r="P814" s="14"/>
      <c r="Q814" s="14"/>
      <c r="R814" s="14"/>
      <c r="S814" s="14"/>
      <c r="T814" s="14"/>
      <c r="U814" s="14"/>
      <c r="V814" s="101"/>
    </row>
    <row r="815">
      <c r="A815" s="45"/>
      <c r="B815" s="14"/>
      <c r="C815" s="14"/>
      <c r="D815" s="14"/>
      <c r="E815" s="14"/>
      <c r="F815" s="14"/>
      <c r="G815" s="45"/>
      <c r="H815" s="14"/>
      <c r="I815" s="14"/>
      <c r="J815" s="14"/>
      <c r="K815" s="14"/>
      <c r="L815" s="14"/>
      <c r="M815" s="14"/>
      <c r="N815" s="14"/>
      <c r="O815" s="14"/>
      <c r="P815" s="14"/>
      <c r="Q815" s="14"/>
      <c r="R815" s="14"/>
      <c r="S815" s="14"/>
      <c r="T815" s="14"/>
      <c r="U815" s="14"/>
      <c r="V815" s="101"/>
    </row>
    <row r="816">
      <c r="A816" s="45"/>
      <c r="B816" s="14"/>
      <c r="C816" s="14"/>
      <c r="D816" s="14"/>
      <c r="E816" s="14"/>
      <c r="F816" s="14"/>
      <c r="G816" s="45"/>
      <c r="H816" s="14"/>
      <c r="I816" s="14"/>
      <c r="J816" s="14"/>
      <c r="K816" s="14"/>
      <c r="L816" s="14"/>
      <c r="M816" s="14"/>
      <c r="N816" s="14"/>
      <c r="O816" s="14"/>
      <c r="P816" s="14"/>
      <c r="Q816" s="14"/>
      <c r="R816" s="14"/>
      <c r="S816" s="14"/>
      <c r="T816" s="14"/>
      <c r="U816" s="14"/>
      <c r="V816" s="101"/>
    </row>
    <row r="817">
      <c r="A817" s="45"/>
      <c r="B817" s="14"/>
      <c r="C817" s="14"/>
      <c r="D817" s="14"/>
      <c r="E817" s="14"/>
      <c r="F817" s="14"/>
      <c r="G817" s="45"/>
      <c r="H817" s="14"/>
      <c r="I817" s="14"/>
      <c r="J817" s="14"/>
      <c r="K817" s="14"/>
      <c r="L817" s="14"/>
      <c r="M817" s="14"/>
      <c r="N817" s="14"/>
      <c r="O817" s="14"/>
      <c r="P817" s="14"/>
      <c r="Q817" s="14"/>
      <c r="R817" s="14"/>
      <c r="S817" s="14"/>
      <c r="T817" s="14"/>
      <c r="U817" s="14"/>
      <c r="V817" s="101"/>
    </row>
    <row r="818">
      <c r="A818" s="45"/>
      <c r="B818" s="14"/>
      <c r="C818" s="14"/>
      <c r="D818" s="14"/>
      <c r="E818" s="14"/>
      <c r="F818" s="14"/>
      <c r="G818" s="45"/>
      <c r="H818" s="14"/>
      <c r="I818" s="14"/>
      <c r="J818" s="14"/>
      <c r="K818" s="14"/>
      <c r="L818" s="14"/>
      <c r="M818" s="14"/>
      <c r="N818" s="14"/>
      <c r="O818" s="14"/>
      <c r="P818" s="14"/>
      <c r="Q818" s="14"/>
      <c r="R818" s="14"/>
      <c r="S818" s="14"/>
      <c r="T818" s="14"/>
      <c r="U818" s="14"/>
      <c r="V818" s="101"/>
    </row>
    <row r="819">
      <c r="A819" s="45"/>
      <c r="B819" s="14"/>
      <c r="C819" s="14"/>
      <c r="D819" s="14"/>
      <c r="E819" s="14"/>
      <c r="F819" s="14"/>
      <c r="G819" s="45"/>
      <c r="H819" s="14"/>
      <c r="I819" s="14"/>
      <c r="J819" s="14"/>
      <c r="K819" s="14"/>
      <c r="L819" s="14"/>
      <c r="M819" s="14"/>
      <c r="N819" s="14"/>
      <c r="O819" s="14"/>
      <c r="P819" s="14"/>
      <c r="Q819" s="14"/>
      <c r="R819" s="14"/>
      <c r="S819" s="14"/>
      <c r="T819" s="14"/>
      <c r="U819" s="14"/>
      <c r="V819" s="101"/>
    </row>
    <row r="820">
      <c r="A820" s="45"/>
      <c r="B820" s="14"/>
      <c r="C820" s="14"/>
      <c r="D820" s="14"/>
      <c r="E820" s="14"/>
      <c r="F820" s="14"/>
      <c r="G820" s="45"/>
      <c r="H820" s="14"/>
      <c r="I820" s="14"/>
      <c r="J820" s="14"/>
      <c r="K820" s="14"/>
      <c r="L820" s="14"/>
      <c r="M820" s="14"/>
      <c r="N820" s="14"/>
      <c r="O820" s="14"/>
      <c r="P820" s="14"/>
      <c r="Q820" s="14"/>
      <c r="R820" s="14"/>
      <c r="S820" s="14"/>
      <c r="T820" s="14"/>
      <c r="U820" s="14"/>
      <c r="V820" s="101"/>
    </row>
    <row r="821">
      <c r="A821" s="45"/>
      <c r="B821" s="14"/>
      <c r="C821" s="14"/>
      <c r="D821" s="14"/>
      <c r="E821" s="14"/>
      <c r="F821" s="14"/>
      <c r="G821" s="45"/>
      <c r="H821" s="14"/>
      <c r="I821" s="14"/>
      <c r="J821" s="14"/>
      <c r="K821" s="14"/>
      <c r="L821" s="14"/>
      <c r="M821" s="14"/>
      <c r="N821" s="14"/>
      <c r="O821" s="14"/>
      <c r="P821" s="14"/>
      <c r="Q821" s="14"/>
      <c r="R821" s="14"/>
      <c r="S821" s="14"/>
      <c r="T821" s="14"/>
      <c r="U821" s="14"/>
      <c r="V821" s="101"/>
    </row>
    <row r="822">
      <c r="A822" s="45"/>
      <c r="B822" s="14"/>
      <c r="C822" s="14"/>
      <c r="D822" s="14"/>
      <c r="E822" s="14"/>
      <c r="F822" s="14"/>
      <c r="G822" s="45"/>
      <c r="H822" s="14"/>
      <c r="I822" s="14"/>
      <c r="J822" s="14"/>
      <c r="K822" s="14"/>
      <c r="L822" s="14"/>
      <c r="M822" s="14"/>
      <c r="N822" s="14"/>
      <c r="O822" s="14"/>
      <c r="P822" s="14"/>
      <c r="Q822" s="14"/>
      <c r="R822" s="14"/>
      <c r="S822" s="14"/>
      <c r="T822" s="14"/>
      <c r="U822" s="14"/>
      <c r="V822" s="101"/>
    </row>
    <row r="823">
      <c r="A823" s="45"/>
      <c r="B823" s="14"/>
      <c r="C823" s="14"/>
      <c r="D823" s="14"/>
      <c r="E823" s="14"/>
      <c r="F823" s="14"/>
      <c r="G823" s="45"/>
      <c r="H823" s="14"/>
      <c r="I823" s="14"/>
      <c r="J823" s="14"/>
      <c r="K823" s="14"/>
      <c r="L823" s="14"/>
      <c r="M823" s="14"/>
      <c r="N823" s="14"/>
      <c r="O823" s="14"/>
      <c r="P823" s="14"/>
      <c r="Q823" s="14"/>
      <c r="R823" s="14"/>
      <c r="S823" s="14"/>
      <c r="T823" s="14"/>
      <c r="U823" s="14"/>
      <c r="V823" s="101"/>
    </row>
    <row r="824">
      <c r="A824" s="45"/>
      <c r="B824" s="14"/>
      <c r="C824" s="14"/>
      <c r="D824" s="14"/>
      <c r="E824" s="14"/>
      <c r="F824" s="14"/>
      <c r="G824" s="45"/>
      <c r="H824" s="14"/>
      <c r="I824" s="14"/>
      <c r="J824" s="14"/>
      <c r="K824" s="14"/>
      <c r="L824" s="14"/>
      <c r="M824" s="14"/>
      <c r="N824" s="14"/>
      <c r="O824" s="14"/>
      <c r="P824" s="14"/>
      <c r="Q824" s="14"/>
      <c r="R824" s="14"/>
      <c r="S824" s="14"/>
      <c r="T824" s="14"/>
      <c r="U824" s="14"/>
      <c r="V824" s="101"/>
    </row>
    <row r="825">
      <c r="A825" s="45"/>
      <c r="B825" s="14"/>
      <c r="C825" s="14"/>
      <c r="D825" s="14"/>
      <c r="E825" s="14"/>
      <c r="F825" s="14"/>
      <c r="G825" s="45"/>
      <c r="H825" s="14"/>
      <c r="I825" s="14"/>
      <c r="J825" s="14"/>
      <c r="K825" s="14"/>
      <c r="L825" s="14"/>
      <c r="M825" s="14"/>
      <c r="N825" s="14"/>
      <c r="O825" s="14"/>
      <c r="P825" s="14"/>
      <c r="Q825" s="14"/>
      <c r="R825" s="14"/>
      <c r="S825" s="14"/>
      <c r="T825" s="14"/>
      <c r="U825" s="14"/>
      <c r="V825" s="101"/>
    </row>
    <row r="826">
      <c r="A826" s="45"/>
      <c r="B826" s="14"/>
      <c r="C826" s="14"/>
      <c r="D826" s="14"/>
      <c r="E826" s="14"/>
      <c r="F826" s="14"/>
      <c r="G826" s="45"/>
      <c r="H826" s="14"/>
      <c r="I826" s="14"/>
      <c r="J826" s="14"/>
      <c r="K826" s="14"/>
      <c r="L826" s="14"/>
      <c r="M826" s="14"/>
      <c r="N826" s="14"/>
      <c r="O826" s="14"/>
      <c r="P826" s="14"/>
      <c r="Q826" s="14"/>
      <c r="R826" s="14"/>
      <c r="S826" s="14"/>
      <c r="T826" s="14"/>
      <c r="U826" s="14"/>
      <c r="V826" s="101"/>
    </row>
    <row r="827">
      <c r="A827" s="45"/>
      <c r="B827" s="14"/>
      <c r="C827" s="14"/>
      <c r="D827" s="14"/>
      <c r="E827" s="14"/>
      <c r="F827" s="14"/>
      <c r="G827" s="45"/>
      <c r="H827" s="14"/>
      <c r="I827" s="14"/>
      <c r="J827" s="14"/>
      <c r="K827" s="14"/>
      <c r="L827" s="14"/>
      <c r="M827" s="14"/>
      <c r="N827" s="14"/>
      <c r="O827" s="14"/>
      <c r="P827" s="14"/>
      <c r="Q827" s="14"/>
      <c r="R827" s="14"/>
      <c r="S827" s="14"/>
      <c r="T827" s="14"/>
      <c r="U827" s="14"/>
      <c r="V827" s="101"/>
    </row>
    <row r="828">
      <c r="A828" s="45"/>
      <c r="B828" s="14"/>
      <c r="C828" s="14"/>
      <c r="D828" s="14"/>
      <c r="E828" s="14"/>
      <c r="F828" s="14"/>
      <c r="G828" s="45"/>
      <c r="H828" s="14"/>
      <c r="I828" s="14"/>
      <c r="J828" s="14"/>
      <c r="K828" s="14"/>
      <c r="L828" s="14"/>
      <c r="M828" s="14"/>
      <c r="N828" s="14"/>
      <c r="O828" s="14"/>
      <c r="P828" s="14"/>
      <c r="Q828" s="14"/>
      <c r="R828" s="14"/>
      <c r="S828" s="14"/>
      <c r="T828" s="14"/>
      <c r="U828" s="14"/>
      <c r="V828" s="101"/>
    </row>
    <row r="829">
      <c r="A829" s="45"/>
      <c r="B829" s="14"/>
      <c r="C829" s="14"/>
      <c r="D829" s="14"/>
      <c r="E829" s="14"/>
      <c r="F829" s="14"/>
      <c r="G829" s="45"/>
      <c r="H829" s="14"/>
      <c r="I829" s="14"/>
      <c r="J829" s="14"/>
      <c r="K829" s="14"/>
      <c r="L829" s="14"/>
      <c r="M829" s="14"/>
      <c r="N829" s="14"/>
      <c r="O829" s="14"/>
      <c r="P829" s="14"/>
      <c r="Q829" s="14"/>
      <c r="R829" s="14"/>
      <c r="S829" s="14"/>
      <c r="T829" s="14"/>
      <c r="U829" s="14"/>
      <c r="V829" s="101"/>
    </row>
    <row r="830">
      <c r="A830" s="45"/>
      <c r="B830" s="14"/>
      <c r="C830" s="14"/>
      <c r="D830" s="14"/>
      <c r="E830" s="14"/>
      <c r="F830" s="14"/>
      <c r="G830" s="45"/>
      <c r="H830" s="14"/>
      <c r="I830" s="14"/>
      <c r="J830" s="14"/>
      <c r="K830" s="14"/>
      <c r="L830" s="14"/>
      <c r="M830" s="14"/>
      <c r="N830" s="14"/>
      <c r="O830" s="14"/>
      <c r="P830" s="14"/>
      <c r="Q830" s="14"/>
      <c r="R830" s="14"/>
      <c r="S830" s="14"/>
      <c r="T830" s="14"/>
      <c r="U830" s="14"/>
      <c r="V830" s="101"/>
    </row>
    <row r="831">
      <c r="A831" s="45"/>
      <c r="B831" s="14"/>
      <c r="C831" s="14"/>
      <c r="D831" s="14"/>
      <c r="E831" s="14"/>
      <c r="F831" s="14"/>
      <c r="G831" s="45"/>
      <c r="H831" s="14"/>
      <c r="I831" s="14"/>
      <c r="J831" s="14"/>
      <c r="K831" s="14"/>
      <c r="L831" s="14"/>
      <c r="M831" s="14"/>
      <c r="N831" s="14"/>
      <c r="O831" s="14"/>
      <c r="P831" s="14"/>
      <c r="Q831" s="14"/>
      <c r="R831" s="14"/>
      <c r="S831" s="14"/>
      <c r="T831" s="14"/>
      <c r="U831" s="14"/>
      <c r="V831" s="101"/>
    </row>
    <row r="832">
      <c r="A832" s="45"/>
      <c r="B832" s="14"/>
      <c r="C832" s="14"/>
      <c r="D832" s="14"/>
      <c r="E832" s="14"/>
      <c r="F832" s="14"/>
      <c r="G832" s="45"/>
      <c r="H832" s="14"/>
      <c r="I832" s="14"/>
      <c r="J832" s="14"/>
      <c r="K832" s="14"/>
      <c r="L832" s="14"/>
      <c r="M832" s="14"/>
      <c r="N832" s="14"/>
      <c r="O832" s="14"/>
      <c r="P832" s="14"/>
      <c r="Q832" s="14"/>
      <c r="R832" s="14"/>
      <c r="S832" s="14"/>
      <c r="T832" s="14"/>
      <c r="U832" s="14"/>
      <c r="V832" s="101"/>
    </row>
    <row r="833">
      <c r="A833" s="45"/>
      <c r="B833" s="14"/>
      <c r="C833" s="14"/>
      <c r="D833" s="14"/>
      <c r="E833" s="14"/>
      <c r="F833" s="14"/>
      <c r="G833" s="45"/>
      <c r="H833" s="14"/>
      <c r="I833" s="14"/>
      <c r="J833" s="14"/>
      <c r="K833" s="14"/>
      <c r="L833" s="14"/>
      <c r="M833" s="14"/>
      <c r="N833" s="14"/>
      <c r="O833" s="14"/>
      <c r="P833" s="14"/>
      <c r="Q833" s="14"/>
      <c r="R833" s="14"/>
      <c r="S833" s="14"/>
      <c r="T833" s="14"/>
      <c r="U833" s="14"/>
      <c r="V833" s="101"/>
    </row>
    <row r="834">
      <c r="A834" s="45"/>
      <c r="B834" s="14"/>
      <c r="C834" s="14"/>
      <c r="D834" s="14"/>
      <c r="E834" s="14"/>
      <c r="F834" s="14"/>
      <c r="G834" s="45"/>
      <c r="H834" s="14"/>
      <c r="I834" s="14"/>
      <c r="J834" s="14"/>
      <c r="K834" s="14"/>
      <c r="L834" s="14"/>
      <c r="M834" s="14"/>
      <c r="N834" s="14"/>
      <c r="O834" s="14"/>
      <c r="P834" s="14"/>
      <c r="Q834" s="14"/>
      <c r="R834" s="14"/>
      <c r="S834" s="14"/>
      <c r="T834" s="14"/>
      <c r="U834" s="14"/>
      <c r="V834" s="101"/>
    </row>
    <row r="835">
      <c r="A835" s="45"/>
      <c r="B835" s="14"/>
      <c r="C835" s="14"/>
      <c r="D835" s="14"/>
      <c r="E835" s="14"/>
      <c r="F835" s="14"/>
      <c r="G835" s="45"/>
      <c r="H835" s="14"/>
      <c r="I835" s="14"/>
      <c r="J835" s="14"/>
      <c r="K835" s="14"/>
      <c r="L835" s="14"/>
      <c r="M835" s="14"/>
      <c r="N835" s="14"/>
      <c r="O835" s="14"/>
      <c r="P835" s="14"/>
      <c r="Q835" s="14"/>
      <c r="R835" s="14"/>
      <c r="S835" s="14"/>
      <c r="T835" s="14"/>
      <c r="U835" s="14"/>
      <c r="V835" s="101"/>
    </row>
    <row r="836">
      <c r="A836" s="45"/>
      <c r="B836" s="14"/>
      <c r="C836" s="14"/>
      <c r="D836" s="14"/>
      <c r="E836" s="14"/>
      <c r="F836" s="14"/>
      <c r="G836" s="45"/>
      <c r="H836" s="14"/>
      <c r="I836" s="14"/>
      <c r="J836" s="14"/>
      <c r="K836" s="14"/>
      <c r="L836" s="14"/>
      <c r="M836" s="14"/>
      <c r="N836" s="14"/>
      <c r="O836" s="14"/>
      <c r="P836" s="14"/>
      <c r="Q836" s="14"/>
      <c r="R836" s="14"/>
      <c r="S836" s="14"/>
      <c r="T836" s="14"/>
      <c r="U836" s="14"/>
      <c r="V836" s="101"/>
    </row>
    <row r="837">
      <c r="A837" s="45"/>
      <c r="B837" s="14"/>
      <c r="C837" s="14"/>
      <c r="D837" s="14"/>
      <c r="E837" s="14"/>
      <c r="F837" s="14"/>
      <c r="G837" s="45"/>
      <c r="H837" s="14"/>
      <c r="I837" s="14"/>
      <c r="J837" s="14"/>
      <c r="K837" s="14"/>
      <c r="L837" s="14"/>
      <c r="M837" s="14"/>
      <c r="N837" s="14"/>
      <c r="O837" s="14"/>
      <c r="P837" s="14"/>
      <c r="Q837" s="14"/>
      <c r="R837" s="14"/>
      <c r="S837" s="14"/>
      <c r="T837" s="14"/>
      <c r="U837" s="14"/>
      <c r="V837" s="101"/>
    </row>
    <row r="838">
      <c r="A838" s="45"/>
      <c r="B838" s="14"/>
      <c r="C838" s="14"/>
      <c r="D838" s="14"/>
      <c r="E838" s="14"/>
      <c r="F838" s="14"/>
      <c r="G838" s="45"/>
      <c r="H838" s="14"/>
      <c r="I838" s="14"/>
      <c r="J838" s="14"/>
      <c r="K838" s="14"/>
      <c r="L838" s="14"/>
      <c r="M838" s="14"/>
      <c r="N838" s="14"/>
      <c r="O838" s="14"/>
      <c r="P838" s="14"/>
      <c r="Q838" s="14"/>
      <c r="R838" s="14"/>
      <c r="S838" s="14"/>
      <c r="T838" s="14"/>
      <c r="U838" s="14"/>
      <c r="V838" s="101"/>
    </row>
    <row r="839">
      <c r="A839" s="45"/>
      <c r="B839" s="14"/>
      <c r="C839" s="14"/>
      <c r="D839" s="14"/>
      <c r="E839" s="14"/>
      <c r="F839" s="14"/>
      <c r="G839" s="45"/>
      <c r="H839" s="14"/>
      <c r="I839" s="14"/>
      <c r="J839" s="14"/>
      <c r="K839" s="14"/>
      <c r="L839" s="14"/>
      <c r="M839" s="14"/>
      <c r="N839" s="14"/>
      <c r="O839" s="14"/>
      <c r="P839" s="14"/>
      <c r="Q839" s="14"/>
      <c r="R839" s="14"/>
      <c r="S839" s="14"/>
      <c r="T839" s="14"/>
      <c r="U839" s="14"/>
      <c r="V839" s="101"/>
    </row>
    <row r="840">
      <c r="A840" s="45"/>
      <c r="B840" s="14"/>
      <c r="C840" s="14"/>
      <c r="D840" s="14"/>
      <c r="E840" s="14"/>
      <c r="F840" s="14"/>
      <c r="G840" s="45"/>
      <c r="H840" s="14"/>
      <c r="I840" s="14"/>
      <c r="J840" s="14"/>
      <c r="K840" s="14"/>
      <c r="L840" s="14"/>
      <c r="M840" s="14"/>
      <c r="N840" s="14"/>
      <c r="O840" s="14"/>
      <c r="P840" s="14"/>
      <c r="Q840" s="14"/>
      <c r="R840" s="14"/>
      <c r="S840" s="14"/>
      <c r="T840" s="14"/>
      <c r="U840" s="14"/>
      <c r="V840" s="101"/>
    </row>
    <row r="841">
      <c r="A841" s="45"/>
      <c r="B841" s="14"/>
      <c r="C841" s="14"/>
      <c r="D841" s="14"/>
      <c r="E841" s="14"/>
      <c r="F841" s="14"/>
      <c r="G841" s="45"/>
      <c r="H841" s="14"/>
      <c r="I841" s="14"/>
      <c r="J841" s="14"/>
      <c r="K841" s="14"/>
      <c r="L841" s="14"/>
      <c r="M841" s="14"/>
      <c r="N841" s="14"/>
      <c r="O841" s="14"/>
      <c r="P841" s="14"/>
      <c r="Q841" s="14"/>
      <c r="R841" s="14"/>
      <c r="S841" s="14"/>
      <c r="T841" s="14"/>
      <c r="U841" s="14"/>
      <c r="V841" s="101"/>
    </row>
    <row r="842">
      <c r="A842" s="45"/>
      <c r="B842" s="14"/>
      <c r="C842" s="14"/>
      <c r="D842" s="14"/>
      <c r="E842" s="14"/>
      <c r="F842" s="14"/>
      <c r="G842" s="45"/>
      <c r="H842" s="14"/>
      <c r="I842" s="14"/>
      <c r="J842" s="14"/>
      <c r="K842" s="14"/>
      <c r="L842" s="14"/>
      <c r="M842" s="14"/>
      <c r="N842" s="14"/>
      <c r="O842" s="14"/>
      <c r="P842" s="14"/>
      <c r="Q842" s="14"/>
      <c r="R842" s="14"/>
      <c r="S842" s="14"/>
      <c r="T842" s="14"/>
      <c r="U842" s="14"/>
      <c r="V842" s="101"/>
    </row>
    <row r="843">
      <c r="A843" s="45"/>
      <c r="B843" s="14"/>
      <c r="C843" s="14"/>
      <c r="D843" s="14"/>
      <c r="E843" s="14"/>
      <c r="F843" s="14"/>
      <c r="G843" s="45"/>
      <c r="H843" s="14"/>
      <c r="I843" s="14"/>
      <c r="J843" s="14"/>
      <c r="K843" s="14"/>
      <c r="L843" s="14"/>
      <c r="M843" s="14"/>
      <c r="N843" s="14"/>
      <c r="O843" s="14"/>
      <c r="P843" s="14"/>
      <c r="Q843" s="14"/>
      <c r="R843" s="14"/>
      <c r="S843" s="14"/>
      <c r="T843" s="14"/>
      <c r="U843" s="14"/>
      <c r="V843" s="101"/>
    </row>
    <row r="844">
      <c r="A844" s="45"/>
      <c r="B844" s="14"/>
      <c r="C844" s="14"/>
      <c r="D844" s="14"/>
      <c r="E844" s="14"/>
      <c r="F844" s="14"/>
      <c r="G844" s="45"/>
      <c r="H844" s="14"/>
      <c r="I844" s="14"/>
      <c r="J844" s="14"/>
      <c r="K844" s="14"/>
      <c r="L844" s="14"/>
      <c r="M844" s="14"/>
      <c r="N844" s="14"/>
      <c r="O844" s="14"/>
      <c r="P844" s="14"/>
      <c r="Q844" s="14"/>
      <c r="R844" s="14"/>
      <c r="S844" s="14"/>
      <c r="T844" s="14"/>
      <c r="U844" s="14"/>
      <c r="V844" s="101"/>
    </row>
    <row r="845">
      <c r="A845" s="45"/>
      <c r="B845" s="14"/>
      <c r="C845" s="14"/>
      <c r="D845" s="14"/>
      <c r="E845" s="14"/>
      <c r="F845" s="14"/>
      <c r="G845" s="45"/>
      <c r="H845" s="14"/>
      <c r="I845" s="14"/>
      <c r="J845" s="14"/>
      <c r="K845" s="14"/>
      <c r="L845" s="14"/>
      <c r="M845" s="14"/>
      <c r="N845" s="14"/>
      <c r="O845" s="14"/>
      <c r="P845" s="14"/>
      <c r="Q845" s="14"/>
      <c r="R845" s="14"/>
      <c r="S845" s="14"/>
      <c r="T845" s="14"/>
      <c r="U845" s="14"/>
      <c r="V845" s="101"/>
    </row>
    <row r="846">
      <c r="A846" s="45"/>
      <c r="B846" s="14"/>
      <c r="C846" s="14"/>
      <c r="D846" s="14"/>
      <c r="E846" s="14"/>
      <c r="F846" s="14"/>
      <c r="G846" s="45"/>
      <c r="H846" s="14"/>
      <c r="I846" s="14"/>
      <c r="J846" s="14"/>
      <c r="K846" s="14"/>
      <c r="L846" s="14"/>
      <c r="M846" s="14"/>
      <c r="N846" s="14"/>
      <c r="O846" s="14"/>
      <c r="P846" s="14"/>
      <c r="Q846" s="14"/>
      <c r="R846" s="14"/>
      <c r="S846" s="14"/>
      <c r="T846" s="14"/>
      <c r="U846" s="14"/>
      <c r="V846" s="101"/>
    </row>
    <row r="847">
      <c r="A847" s="45"/>
      <c r="B847" s="14"/>
      <c r="C847" s="14"/>
      <c r="D847" s="14"/>
      <c r="E847" s="14"/>
      <c r="F847" s="14"/>
      <c r="G847" s="45"/>
      <c r="H847" s="14"/>
      <c r="I847" s="14"/>
      <c r="J847" s="14"/>
      <c r="K847" s="14"/>
      <c r="L847" s="14"/>
      <c r="M847" s="14"/>
      <c r="N847" s="14"/>
      <c r="O847" s="14"/>
      <c r="P847" s="14"/>
      <c r="Q847" s="14"/>
      <c r="R847" s="14"/>
      <c r="S847" s="14"/>
      <c r="T847" s="14"/>
      <c r="U847" s="14"/>
      <c r="V847" s="101"/>
    </row>
    <row r="848">
      <c r="A848" s="45"/>
      <c r="B848" s="14"/>
      <c r="C848" s="14"/>
      <c r="D848" s="14"/>
      <c r="E848" s="14"/>
      <c r="F848" s="14"/>
      <c r="G848" s="45"/>
      <c r="H848" s="14"/>
      <c r="I848" s="14"/>
      <c r="J848" s="14"/>
      <c r="K848" s="14"/>
      <c r="L848" s="14"/>
      <c r="M848" s="14"/>
      <c r="N848" s="14"/>
      <c r="O848" s="14"/>
      <c r="P848" s="14"/>
      <c r="Q848" s="14"/>
      <c r="R848" s="14"/>
      <c r="S848" s="14"/>
      <c r="T848" s="14"/>
      <c r="U848" s="14"/>
      <c r="V848" s="101"/>
    </row>
    <row r="849">
      <c r="A849" s="45"/>
      <c r="B849" s="14"/>
      <c r="C849" s="14"/>
      <c r="D849" s="14"/>
      <c r="E849" s="14"/>
      <c r="F849" s="14"/>
      <c r="G849" s="45"/>
      <c r="H849" s="14"/>
      <c r="I849" s="14"/>
      <c r="J849" s="14"/>
      <c r="K849" s="14"/>
      <c r="L849" s="14"/>
      <c r="M849" s="14"/>
      <c r="N849" s="14"/>
      <c r="O849" s="14"/>
      <c r="P849" s="14"/>
      <c r="Q849" s="14"/>
      <c r="R849" s="14"/>
      <c r="S849" s="14"/>
      <c r="T849" s="14"/>
      <c r="U849" s="14"/>
      <c r="V849" s="101"/>
    </row>
    <row r="850">
      <c r="A850" s="45"/>
      <c r="B850" s="14"/>
      <c r="C850" s="14"/>
      <c r="D850" s="14"/>
      <c r="E850" s="14"/>
      <c r="F850" s="14"/>
      <c r="G850" s="45"/>
      <c r="H850" s="14"/>
      <c r="I850" s="14"/>
      <c r="J850" s="14"/>
      <c r="K850" s="14"/>
      <c r="L850" s="14"/>
      <c r="M850" s="14"/>
      <c r="N850" s="14"/>
      <c r="O850" s="14"/>
      <c r="P850" s="14"/>
      <c r="Q850" s="14"/>
      <c r="R850" s="14"/>
      <c r="S850" s="14"/>
      <c r="T850" s="14"/>
      <c r="U850" s="14"/>
      <c r="V850" s="101"/>
    </row>
    <row r="851">
      <c r="A851" s="45"/>
      <c r="B851" s="14"/>
      <c r="C851" s="14"/>
      <c r="D851" s="14"/>
      <c r="E851" s="14"/>
      <c r="F851" s="14"/>
      <c r="G851" s="45"/>
      <c r="H851" s="14"/>
      <c r="I851" s="14"/>
      <c r="J851" s="14"/>
      <c r="K851" s="14"/>
      <c r="L851" s="14"/>
      <c r="M851" s="14"/>
      <c r="N851" s="14"/>
      <c r="O851" s="14"/>
      <c r="P851" s="14"/>
      <c r="Q851" s="14"/>
      <c r="R851" s="14"/>
      <c r="S851" s="14"/>
      <c r="T851" s="14"/>
      <c r="U851" s="14"/>
      <c r="V851" s="101"/>
    </row>
    <row r="852">
      <c r="A852" s="45"/>
      <c r="B852" s="14"/>
      <c r="C852" s="14"/>
      <c r="D852" s="14"/>
      <c r="E852" s="14"/>
      <c r="F852" s="14"/>
      <c r="G852" s="45"/>
      <c r="H852" s="14"/>
      <c r="I852" s="14"/>
      <c r="J852" s="14"/>
      <c r="K852" s="14"/>
      <c r="L852" s="14"/>
      <c r="M852" s="14"/>
      <c r="N852" s="14"/>
      <c r="O852" s="14"/>
      <c r="P852" s="14"/>
      <c r="Q852" s="14"/>
      <c r="R852" s="14"/>
      <c r="S852" s="14"/>
      <c r="T852" s="14"/>
      <c r="U852" s="14"/>
      <c r="V852" s="101"/>
    </row>
    <row r="853">
      <c r="A853" s="45"/>
      <c r="B853" s="14"/>
      <c r="C853" s="14"/>
      <c r="D853" s="14"/>
      <c r="E853" s="14"/>
      <c r="F853" s="14"/>
      <c r="G853" s="45"/>
      <c r="H853" s="14"/>
      <c r="I853" s="14"/>
      <c r="J853" s="14"/>
      <c r="K853" s="14"/>
      <c r="L853" s="14"/>
      <c r="M853" s="14"/>
      <c r="N853" s="14"/>
      <c r="O853" s="14"/>
      <c r="P853" s="14"/>
      <c r="Q853" s="14"/>
      <c r="R853" s="14"/>
      <c r="S853" s="14"/>
      <c r="T853" s="14"/>
      <c r="U853" s="14"/>
      <c r="V853" s="101"/>
    </row>
    <row r="854">
      <c r="A854" s="45"/>
      <c r="B854" s="14"/>
      <c r="C854" s="14"/>
      <c r="D854" s="14"/>
      <c r="E854" s="14"/>
      <c r="F854" s="14"/>
      <c r="G854" s="45"/>
      <c r="H854" s="14"/>
      <c r="I854" s="14"/>
      <c r="J854" s="14"/>
      <c r="K854" s="14"/>
      <c r="L854" s="14"/>
      <c r="M854" s="14"/>
      <c r="N854" s="14"/>
      <c r="O854" s="14"/>
      <c r="P854" s="14"/>
      <c r="Q854" s="14"/>
      <c r="R854" s="14"/>
      <c r="S854" s="14"/>
      <c r="T854" s="14"/>
      <c r="U854" s="14"/>
      <c r="V854" s="101"/>
    </row>
    <row r="855">
      <c r="A855" s="45"/>
      <c r="B855" s="14"/>
      <c r="C855" s="14"/>
      <c r="D855" s="14"/>
      <c r="E855" s="14"/>
      <c r="F855" s="14"/>
      <c r="G855" s="45"/>
      <c r="H855" s="14"/>
      <c r="I855" s="14"/>
      <c r="J855" s="14"/>
      <c r="K855" s="14"/>
      <c r="L855" s="14"/>
      <c r="M855" s="14"/>
      <c r="N855" s="14"/>
      <c r="O855" s="14"/>
      <c r="P855" s="14"/>
      <c r="Q855" s="14"/>
      <c r="R855" s="14"/>
      <c r="S855" s="14"/>
      <c r="T855" s="14"/>
      <c r="U855" s="14"/>
      <c r="V855" s="101"/>
    </row>
    <row r="856">
      <c r="A856" s="45"/>
      <c r="B856" s="14"/>
      <c r="C856" s="14"/>
      <c r="D856" s="14"/>
      <c r="E856" s="14"/>
      <c r="F856" s="14"/>
      <c r="G856" s="45"/>
      <c r="H856" s="14"/>
      <c r="I856" s="14"/>
      <c r="J856" s="14"/>
      <c r="K856" s="14"/>
      <c r="L856" s="14"/>
      <c r="M856" s="14"/>
      <c r="N856" s="14"/>
      <c r="O856" s="14"/>
      <c r="P856" s="14"/>
      <c r="Q856" s="14"/>
      <c r="R856" s="14"/>
      <c r="S856" s="14"/>
      <c r="T856" s="14"/>
      <c r="U856" s="14"/>
      <c r="V856" s="101"/>
    </row>
    <row r="857">
      <c r="A857" s="45"/>
      <c r="B857" s="14"/>
      <c r="C857" s="14"/>
      <c r="D857" s="14"/>
      <c r="E857" s="14"/>
      <c r="F857" s="14"/>
      <c r="G857" s="45"/>
      <c r="H857" s="14"/>
      <c r="I857" s="14"/>
      <c r="J857" s="14"/>
      <c r="K857" s="14"/>
      <c r="L857" s="14"/>
      <c r="M857" s="14"/>
      <c r="N857" s="14"/>
      <c r="O857" s="14"/>
      <c r="P857" s="14"/>
      <c r="Q857" s="14"/>
      <c r="R857" s="14"/>
      <c r="S857" s="14"/>
      <c r="T857" s="14"/>
      <c r="U857" s="14"/>
      <c r="V857" s="101"/>
    </row>
    <row r="858">
      <c r="A858" s="45"/>
      <c r="B858" s="14"/>
      <c r="C858" s="14"/>
      <c r="D858" s="14"/>
      <c r="E858" s="14"/>
      <c r="F858" s="14"/>
      <c r="G858" s="45"/>
      <c r="H858" s="14"/>
      <c r="I858" s="14"/>
      <c r="J858" s="14"/>
      <c r="K858" s="14"/>
      <c r="L858" s="14"/>
      <c r="M858" s="14"/>
      <c r="N858" s="14"/>
      <c r="O858" s="14"/>
      <c r="P858" s="14"/>
      <c r="Q858" s="14"/>
      <c r="R858" s="14"/>
      <c r="S858" s="14"/>
      <c r="T858" s="14"/>
      <c r="U858" s="14"/>
      <c r="V858" s="101"/>
    </row>
    <row r="859">
      <c r="A859" s="45"/>
      <c r="B859" s="14"/>
      <c r="C859" s="14"/>
      <c r="D859" s="14"/>
      <c r="E859" s="14"/>
      <c r="F859" s="14"/>
      <c r="G859" s="45"/>
      <c r="H859" s="14"/>
      <c r="I859" s="14"/>
      <c r="J859" s="14"/>
      <c r="K859" s="14"/>
      <c r="L859" s="14"/>
      <c r="M859" s="14"/>
      <c r="N859" s="14"/>
      <c r="O859" s="14"/>
      <c r="P859" s="14"/>
      <c r="Q859" s="14"/>
      <c r="R859" s="14"/>
      <c r="S859" s="14"/>
      <c r="T859" s="14"/>
      <c r="U859" s="14"/>
      <c r="V859" s="101"/>
    </row>
    <row r="860">
      <c r="A860" s="45"/>
      <c r="B860" s="14"/>
      <c r="C860" s="14"/>
      <c r="D860" s="14"/>
      <c r="E860" s="14"/>
      <c r="F860" s="14"/>
      <c r="G860" s="45"/>
      <c r="H860" s="14"/>
      <c r="I860" s="14"/>
      <c r="J860" s="14"/>
      <c r="K860" s="14"/>
      <c r="L860" s="14"/>
      <c r="M860" s="14"/>
      <c r="N860" s="14"/>
      <c r="O860" s="14"/>
      <c r="P860" s="14"/>
      <c r="Q860" s="14"/>
      <c r="R860" s="14"/>
      <c r="S860" s="14"/>
      <c r="T860" s="14"/>
      <c r="U860" s="14"/>
      <c r="V860" s="101"/>
    </row>
    <row r="861">
      <c r="A861" s="45"/>
      <c r="B861" s="14"/>
      <c r="C861" s="14"/>
      <c r="D861" s="14"/>
      <c r="E861" s="14"/>
      <c r="F861" s="14"/>
      <c r="G861" s="45"/>
      <c r="H861" s="14"/>
      <c r="I861" s="14"/>
      <c r="J861" s="14"/>
      <c r="K861" s="14"/>
      <c r="L861" s="14"/>
      <c r="M861" s="14"/>
      <c r="N861" s="14"/>
      <c r="O861" s="14"/>
      <c r="P861" s="14"/>
      <c r="Q861" s="14"/>
      <c r="R861" s="14"/>
      <c r="S861" s="14"/>
      <c r="T861" s="14"/>
      <c r="U861" s="14"/>
      <c r="V861" s="101"/>
    </row>
    <row r="862">
      <c r="A862" s="45"/>
      <c r="B862" s="14"/>
      <c r="C862" s="14"/>
      <c r="D862" s="14"/>
      <c r="E862" s="14"/>
      <c r="F862" s="14"/>
      <c r="G862" s="45"/>
      <c r="H862" s="14"/>
      <c r="I862" s="14"/>
      <c r="J862" s="14"/>
      <c r="K862" s="14"/>
      <c r="L862" s="14"/>
      <c r="M862" s="14"/>
      <c r="N862" s="14"/>
      <c r="O862" s="14"/>
      <c r="P862" s="14"/>
      <c r="Q862" s="14"/>
      <c r="R862" s="14"/>
      <c r="S862" s="14"/>
      <c r="T862" s="14"/>
      <c r="U862" s="14"/>
      <c r="V862" s="101"/>
    </row>
    <row r="863">
      <c r="A863" s="45"/>
      <c r="B863" s="14"/>
      <c r="C863" s="14"/>
      <c r="D863" s="14"/>
      <c r="E863" s="14"/>
      <c r="F863" s="14"/>
      <c r="G863" s="45"/>
      <c r="H863" s="14"/>
      <c r="I863" s="14"/>
      <c r="J863" s="14"/>
      <c r="K863" s="14"/>
      <c r="L863" s="14"/>
      <c r="M863" s="14"/>
      <c r="N863" s="14"/>
      <c r="O863" s="14"/>
      <c r="P863" s="14"/>
      <c r="Q863" s="14"/>
      <c r="R863" s="14"/>
      <c r="S863" s="14"/>
      <c r="T863" s="14"/>
      <c r="U863" s="14"/>
      <c r="V863" s="101"/>
    </row>
    <row r="864">
      <c r="A864" s="45"/>
      <c r="B864" s="14"/>
      <c r="C864" s="14"/>
      <c r="D864" s="14"/>
      <c r="E864" s="14"/>
      <c r="F864" s="14"/>
      <c r="G864" s="45"/>
      <c r="H864" s="14"/>
      <c r="I864" s="14"/>
      <c r="J864" s="14"/>
      <c r="K864" s="14"/>
      <c r="L864" s="14"/>
      <c r="M864" s="14"/>
      <c r="N864" s="14"/>
      <c r="O864" s="14"/>
      <c r="P864" s="14"/>
      <c r="Q864" s="14"/>
      <c r="R864" s="14"/>
      <c r="S864" s="14"/>
      <c r="T864" s="14"/>
      <c r="U864" s="14"/>
      <c r="V864" s="101"/>
    </row>
    <row r="865">
      <c r="A865" s="45"/>
      <c r="B865" s="14"/>
      <c r="C865" s="14"/>
      <c r="D865" s="14"/>
      <c r="E865" s="14"/>
      <c r="F865" s="14"/>
      <c r="G865" s="45"/>
      <c r="H865" s="14"/>
      <c r="I865" s="14"/>
      <c r="J865" s="14"/>
      <c r="K865" s="14"/>
      <c r="L865" s="14"/>
      <c r="M865" s="14"/>
      <c r="N865" s="14"/>
      <c r="O865" s="14"/>
      <c r="P865" s="14"/>
      <c r="Q865" s="14"/>
      <c r="R865" s="14"/>
      <c r="S865" s="14"/>
      <c r="T865" s="14"/>
      <c r="U865" s="14"/>
      <c r="V865" s="101"/>
    </row>
    <row r="866">
      <c r="A866" s="45"/>
      <c r="B866" s="14"/>
      <c r="C866" s="14"/>
      <c r="D866" s="14"/>
      <c r="E866" s="14"/>
      <c r="F866" s="14"/>
      <c r="G866" s="45"/>
      <c r="H866" s="14"/>
      <c r="I866" s="14"/>
      <c r="J866" s="14"/>
      <c r="K866" s="14"/>
      <c r="L866" s="14"/>
      <c r="M866" s="14"/>
      <c r="N866" s="14"/>
      <c r="O866" s="14"/>
      <c r="P866" s="14"/>
      <c r="Q866" s="14"/>
      <c r="R866" s="14"/>
      <c r="S866" s="14"/>
      <c r="T866" s="14"/>
      <c r="U866" s="14"/>
      <c r="V866" s="101"/>
    </row>
    <row r="867">
      <c r="A867" s="45"/>
      <c r="B867" s="14"/>
      <c r="C867" s="14"/>
      <c r="D867" s="14"/>
      <c r="E867" s="14"/>
      <c r="F867" s="14"/>
      <c r="G867" s="45"/>
      <c r="H867" s="14"/>
      <c r="I867" s="14"/>
      <c r="J867" s="14"/>
      <c r="K867" s="14"/>
      <c r="L867" s="14"/>
      <c r="M867" s="14"/>
      <c r="N867" s="14"/>
      <c r="O867" s="14"/>
      <c r="P867" s="14"/>
      <c r="Q867" s="14"/>
      <c r="R867" s="14"/>
      <c r="S867" s="14"/>
      <c r="T867" s="14"/>
      <c r="U867" s="14"/>
      <c r="V867" s="101"/>
    </row>
    <row r="868">
      <c r="A868" s="45"/>
      <c r="B868" s="14"/>
      <c r="C868" s="14"/>
      <c r="D868" s="14"/>
      <c r="E868" s="14"/>
      <c r="F868" s="14"/>
      <c r="G868" s="45"/>
      <c r="H868" s="14"/>
      <c r="I868" s="14"/>
      <c r="J868" s="14"/>
      <c r="K868" s="14"/>
      <c r="L868" s="14"/>
      <c r="M868" s="14"/>
      <c r="N868" s="14"/>
      <c r="O868" s="14"/>
      <c r="P868" s="14"/>
      <c r="Q868" s="14"/>
      <c r="R868" s="14"/>
      <c r="S868" s="14"/>
      <c r="T868" s="14"/>
      <c r="U868" s="14"/>
      <c r="V868" s="101"/>
    </row>
    <row r="869">
      <c r="A869" s="45"/>
      <c r="B869" s="14"/>
      <c r="C869" s="14"/>
      <c r="D869" s="14"/>
      <c r="E869" s="14"/>
      <c r="F869" s="14"/>
      <c r="G869" s="45"/>
      <c r="H869" s="14"/>
      <c r="I869" s="14"/>
      <c r="J869" s="14"/>
      <c r="K869" s="14"/>
      <c r="L869" s="14"/>
      <c r="M869" s="14"/>
      <c r="N869" s="14"/>
      <c r="O869" s="14"/>
      <c r="P869" s="14"/>
      <c r="Q869" s="14"/>
      <c r="R869" s="14"/>
      <c r="S869" s="14"/>
      <c r="T869" s="14"/>
      <c r="U869" s="14"/>
      <c r="V869" s="101"/>
    </row>
    <row r="870">
      <c r="A870" s="45"/>
      <c r="B870" s="14"/>
      <c r="C870" s="14"/>
      <c r="D870" s="14"/>
      <c r="E870" s="14"/>
      <c r="F870" s="14"/>
      <c r="G870" s="45"/>
      <c r="H870" s="14"/>
      <c r="I870" s="14"/>
      <c r="J870" s="14"/>
      <c r="K870" s="14"/>
      <c r="L870" s="14"/>
      <c r="M870" s="14"/>
      <c r="N870" s="14"/>
      <c r="O870" s="14"/>
      <c r="P870" s="14"/>
      <c r="Q870" s="14"/>
      <c r="R870" s="14"/>
      <c r="S870" s="14"/>
      <c r="T870" s="14"/>
      <c r="U870" s="14"/>
      <c r="V870" s="101"/>
    </row>
    <row r="871">
      <c r="A871" s="45"/>
      <c r="B871" s="14"/>
      <c r="C871" s="14"/>
      <c r="D871" s="14"/>
      <c r="E871" s="14"/>
      <c r="F871" s="14"/>
      <c r="G871" s="45"/>
      <c r="H871" s="14"/>
      <c r="I871" s="14"/>
      <c r="J871" s="14"/>
      <c r="K871" s="14"/>
      <c r="L871" s="14"/>
      <c r="M871" s="14"/>
      <c r="N871" s="14"/>
      <c r="O871" s="14"/>
      <c r="P871" s="14"/>
      <c r="Q871" s="14"/>
      <c r="R871" s="14"/>
      <c r="S871" s="14"/>
      <c r="T871" s="14"/>
      <c r="U871" s="14"/>
      <c r="V871" s="101"/>
    </row>
    <row r="872">
      <c r="A872" s="45"/>
      <c r="B872" s="14"/>
      <c r="C872" s="14"/>
      <c r="D872" s="14"/>
      <c r="E872" s="14"/>
      <c r="F872" s="14"/>
      <c r="G872" s="45"/>
      <c r="H872" s="14"/>
      <c r="I872" s="14"/>
      <c r="J872" s="14"/>
      <c r="K872" s="14"/>
      <c r="L872" s="14"/>
      <c r="M872" s="14"/>
      <c r="N872" s="14"/>
      <c r="O872" s="14"/>
      <c r="P872" s="14"/>
      <c r="Q872" s="14"/>
      <c r="R872" s="14"/>
      <c r="S872" s="14"/>
      <c r="T872" s="14"/>
      <c r="U872" s="14"/>
      <c r="V872" s="101"/>
    </row>
    <row r="873">
      <c r="A873" s="45"/>
      <c r="B873" s="14"/>
      <c r="C873" s="14"/>
      <c r="D873" s="14"/>
      <c r="E873" s="14"/>
      <c r="F873" s="14"/>
      <c r="G873" s="45"/>
      <c r="H873" s="14"/>
      <c r="I873" s="14"/>
      <c r="J873" s="14"/>
      <c r="K873" s="14"/>
      <c r="L873" s="14"/>
      <c r="M873" s="14"/>
      <c r="N873" s="14"/>
      <c r="O873" s="14"/>
      <c r="P873" s="14"/>
      <c r="Q873" s="14"/>
      <c r="R873" s="14"/>
      <c r="S873" s="14"/>
      <c r="T873" s="14"/>
      <c r="U873" s="14"/>
      <c r="V873" s="101"/>
    </row>
    <row r="874">
      <c r="A874" s="45"/>
      <c r="B874" s="14"/>
      <c r="C874" s="14"/>
      <c r="D874" s="14"/>
      <c r="E874" s="14"/>
      <c r="F874" s="14"/>
      <c r="G874" s="45"/>
      <c r="H874" s="14"/>
      <c r="I874" s="14"/>
      <c r="J874" s="14"/>
      <c r="K874" s="14"/>
      <c r="L874" s="14"/>
      <c r="M874" s="14"/>
      <c r="N874" s="14"/>
      <c r="O874" s="14"/>
      <c r="P874" s="14"/>
      <c r="Q874" s="14"/>
      <c r="R874" s="14"/>
      <c r="S874" s="14"/>
      <c r="T874" s="14"/>
      <c r="U874" s="14"/>
      <c r="V874" s="101"/>
    </row>
    <row r="875">
      <c r="A875" s="45"/>
      <c r="B875" s="14"/>
      <c r="C875" s="14"/>
      <c r="D875" s="14"/>
      <c r="E875" s="14"/>
      <c r="F875" s="14"/>
      <c r="G875" s="45"/>
      <c r="H875" s="14"/>
      <c r="I875" s="14"/>
      <c r="J875" s="14"/>
      <c r="K875" s="14"/>
      <c r="L875" s="14"/>
      <c r="M875" s="14"/>
      <c r="N875" s="14"/>
      <c r="O875" s="14"/>
      <c r="P875" s="14"/>
      <c r="Q875" s="14"/>
      <c r="R875" s="14"/>
      <c r="S875" s="14"/>
      <c r="T875" s="14"/>
      <c r="U875" s="14"/>
      <c r="V875" s="101"/>
    </row>
    <row r="876">
      <c r="A876" s="45"/>
      <c r="B876" s="14"/>
      <c r="C876" s="14"/>
      <c r="D876" s="14"/>
      <c r="E876" s="14"/>
      <c r="F876" s="14"/>
      <c r="G876" s="45"/>
      <c r="H876" s="14"/>
      <c r="I876" s="14"/>
      <c r="J876" s="14"/>
      <c r="K876" s="14"/>
      <c r="L876" s="14"/>
      <c r="M876" s="14"/>
      <c r="N876" s="14"/>
      <c r="O876" s="14"/>
      <c r="P876" s="14"/>
      <c r="Q876" s="14"/>
      <c r="R876" s="14"/>
      <c r="S876" s="14"/>
      <c r="T876" s="14"/>
      <c r="U876" s="14"/>
      <c r="V876" s="101"/>
    </row>
    <row r="877">
      <c r="A877" s="45"/>
      <c r="B877" s="14"/>
      <c r="C877" s="14"/>
      <c r="D877" s="14"/>
      <c r="E877" s="14"/>
      <c r="F877" s="14"/>
      <c r="G877" s="45"/>
      <c r="H877" s="14"/>
      <c r="I877" s="14"/>
      <c r="J877" s="14"/>
      <c r="K877" s="14"/>
      <c r="L877" s="14"/>
      <c r="M877" s="14"/>
      <c r="N877" s="14"/>
      <c r="O877" s="14"/>
      <c r="P877" s="14"/>
      <c r="Q877" s="14"/>
      <c r="R877" s="14"/>
      <c r="S877" s="14"/>
      <c r="T877" s="14"/>
      <c r="U877" s="14"/>
      <c r="V877" s="101"/>
    </row>
    <row r="878">
      <c r="A878" s="45"/>
      <c r="B878" s="14"/>
      <c r="C878" s="14"/>
      <c r="D878" s="14"/>
      <c r="E878" s="14"/>
      <c r="F878" s="14"/>
      <c r="G878" s="45"/>
      <c r="H878" s="14"/>
      <c r="I878" s="14"/>
      <c r="J878" s="14"/>
      <c r="K878" s="14"/>
      <c r="L878" s="14"/>
      <c r="M878" s="14"/>
      <c r="N878" s="14"/>
      <c r="O878" s="14"/>
      <c r="P878" s="14"/>
      <c r="Q878" s="14"/>
      <c r="R878" s="14"/>
      <c r="S878" s="14"/>
      <c r="T878" s="14"/>
      <c r="U878" s="14"/>
      <c r="V878" s="101"/>
    </row>
    <row r="879">
      <c r="A879" s="45"/>
      <c r="B879" s="14"/>
      <c r="C879" s="14"/>
      <c r="D879" s="14"/>
      <c r="E879" s="14"/>
      <c r="F879" s="14"/>
      <c r="G879" s="45"/>
      <c r="H879" s="14"/>
      <c r="I879" s="14"/>
      <c r="J879" s="14"/>
      <c r="K879" s="14"/>
      <c r="L879" s="14"/>
      <c r="M879" s="14"/>
      <c r="N879" s="14"/>
      <c r="O879" s="14"/>
      <c r="P879" s="14"/>
      <c r="Q879" s="14"/>
      <c r="R879" s="14"/>
      <c r="S879" s="14"/>
      <c r="T879" s="14"/>
      <c r="U879" s="14"/>
      <c r="V879" s="101"/>
    </row>
    <row r="880">
      <c r="A880" s="45"/>
      <c r="B880" s="14"/>
      <c r="C880" s="14"/>
      <c r="D880" s="14"/>
      <c r="E880" s="14"/>
      <c r="F880" s="14"/>
      <c r="G880" s="45"/>
      <c r="H880" s="14"/>
      <c r="I880" s="14"/>
      <c r="J880" s="14"/>
      <c r="K880" s="14"/>
      <c r="L880" s="14"/>
      <c r="M880" s="14"/>
      <c r="N880" s="14"/>
      <c r="O880" s="14"/>
      <c r="P880" s="14"/>
      <c r="Q880" s="14"/>
      <c r="R880" s="14"/>
      <c r="S880" s="14"/>
      <c r="T880" s="14"/>
      <c r="U880" s="14"/>
      <c r="V880" s="101"/>
    </row>
    <row r="881">
      <c r="A881" s="45"/>
      <c r="B881" s="14"/>
      <c r="C881" s="14"/>
      <c r="D881" s="14"/>
      <c r="E881" s="14"/>
      <c r="F881" s="14"/>
      <c r="G881" s="45"/>
      <c r="H881" s="14"/>
      <c r="I881" s="14"/>
      <c r="J881" s="14"/>
      <c r="K881" s="14"/>
      <c r="L881" s="14"/>
      <c r="M881" s="14"/>
      <c r="N881" s="14"/>
      <c r="O881" s="14"/>
      <c r="P881" s="14"/>
      <c r="Q881" s="14"/>
      <c r="R881" s="14"/>
      <c r="S881" s="14"/>
      <c r="T881" s="14"/>
      <c r="U881" s="14"/>
      <c r="V881" s="101"/>
    </row>
    <row r="882">
      <c r="A882" s="45"/>
      <c r="B882" s="14"/>
      <c r="C882" s="14"/>
      <c r="D882" s="14"/>
      <c r="E882" s="14"/>
      <c r="F882" s="14"/>
      <c r="G882" s="45"/>
      <c r="H882" s="14"/>
      <c r="I882" s="14"/>
      <c r="J882" s="14"/>
      <c r="K882" s="14"/>
      <c r="L882" s="14"/>
      <c r="M882" s="14"/>
      <c r="N882" s="14"/>
      <c r="O882" s="14"/>
      <c r="P882" s="14"/>
      <c r="Q882" s="14"/>
      <c r="R882" s="14"/>
      <c r="S882" s="14"/>
      <c r="T882" s="14"/>
      <c r="U882" s="14"/>
      <c r="V882" s="101"/>
    </row>
    <row r="883">
      <c r="A883" s="45"/>
      <c r="B883" s="14"/>
      <c r="C883" s="14"/>
      <c r="D883" s="14"/>
      <c r="E883" s="14"/>
      <c r="F883" s="14"/>
      <c r="G883" s="45"/>
      <c r="H883" s="14"/>
      <c r="I883" s="14"/>
      <c r="J883" s="14"/>
      <c r="K883" s="14"/>
      <c r="L883" s="14"/>
      <c r="M883" s="14"/>
      <c r="N883" s="14"/>
      <c r="O883" s="14"/>
      <c r="P883" s="14"/>
      <c r="Q883" s="14"/>
      <c r="R883" s="14"/>
      <c r="S883" s="14"/>
      <c r="T883" s="14"/>
      <c r="U883" s="14"/>
      <c r="V883" s="101"/>
    </row>
    <row r="884">
      <c r="A884" s="45"/>
      <c r="B884" s="14"/>
      <c r="C884" s="14"/>
      <c r="D884" s="14"/>
      <c r="E884" s="14"/>
      <c r="F884" s="14"/>
      <c r="G884" s="45"/>
      <c r="H884" s="14"/>
      <c r="I884" s="14"/>
      <c r="J884" s="14"/>
      <c r="K884" s="14"/>
      <c r="L884" s="14"/>
      <c r="M884" s="14"/>
      <c r="N884" s="14"/>
      <c r="O884" s="14"/>
      <c r="P884" s="14"/>
      <c r="Q884" s="14"/>
      <c r="R884" s="14"/>
      <c r="S884" s="14"/>
      <c r="T884" s="14"/>
      <c r="U884" s="14"/>
      <c r="V884" s="101"/>
    </row>
    <row r="885">
      <c r="A885" s="45"/>
      <c r="B885" s="14"/>
      <c r="C885" s="14"/>
      <c r="D885" s="14"/>
      <c r="E885" s="14"/>
      <c r="F885" s="14"/>
      <c r="G885" s="45"/>
      <c r="H885" s="14"/>
      <c r="I885" s="14"/>
      <c r="J885" s="14"/>
      <c r="K885" s="14"/>
      <c r="L885" s="14"/>
      <c r="M885" s="14"/>
      <c r="N885" s="14"/>
      <c r="O885" s="14"/>
      <c r="P885" s="14"/>
      <c r="Q885" s="14"/>
      <c r="R885" s="14"/>
      <c r="S885" s="14"/>
      <c r="T885" s="14"/>
      <c r="U885" s="14"/>
      <c r="V885" s="101"/>
    </row>
    <row r="886">
      <c r="A886" s="45"/>
      <c r="B886" s="14"/>
      <c r="C886" s="14"/>
      <c r="D886" s="14"/>
      <c r="E886" s="14"/>
      <c r="F886" s="14"/>
      <c r="G886" s="45"/>
      <c r="H886" s="14"/>
      <c r="I886" s="14"/>
      <c r="J886" s="14"/>
      <c r="K886" s="14"/>
      <c r="L886" s="14"/>
      <c r="M886" s="14"/>
      <c r="N886" s="14"/>
      <c r="O886" s="14"/>
      <c r="P886" s="14"/>
      <c r="Q886" s="14"/>
      <c r="R886" s="14"/>
      <c r="S886" s="14"/>
      <c r="T886" s="14"/>
      <c r="U886" s="14"/>
      <c r="V886" s="101"/>
    </row>
    <row r="887">
      <c r="A887" s="45"/>
      <c r="B887" s="14"/>
      <c r="C887" s="14"/>
      <c r="D887" s="14"/>
      <c r="E887" s="14"/>
      <c r="F887" s="14"/>
      <c r="G887" s="45"/>
      <c r="H887" s="14"/>
      <c r="I887" s="14"/>
      <c r="J887" s="14"/>
      <c r="K887" s="14"/>
      <c r="L887" s="14"/>
      <c r="M887" s="14"/>
      <c r="N887" s="14"/>
      <c r="O887" s="14"/>
      <c r="P887" s="14"/>
      <c r="Q887" s="14"/>
      <c r="R887" s="14"/>
      <c r="S887" s="14"/>
      <c r="T887" s="14"/>
      <c r="U887" s="14"/>
      <c r="V887" s="101"/>
    </row>
    <row r="888">
      <c r="A888" s="45"/>
      <c r="B888" s="14"/>
      <c r="C888" s="14"/>
      <c r="D888" s="14"/>
      <c r="E888" s="14"/>
      <c r="F888" s="14"/>
      <c r="G888" s="45"/>
      <c r="H888" s="14"/>
      <c r="I888" s="14"/>
      <c r="J888" s="14"/>
      <c r="K888" s="14"/>
      <c r="L888" s="14"/>
      <c r="M888" s="14"/>
      <c r="N888" s="14"/>
      <c r="O888" s="14"/>
      <c r="P888" s="14"/>
      <c r="Q888" s="14"/>
      <c r="R888" s="14"/>
      <c r="S888" s="14"/>
      <c r="T888" s="14"/>
      <c r="U888" s="14"/>
      <c r="V888" s="101"/>
    </row>
    <row r="889">
      <c r="A889" s="45"/>
      <c r="B889" s="14"/>
      <c r="C889" s="14"/>
      <c r="D889" s="14"/>
      <c r="E889" s="14"/>
      <c r="F889" s="14"/>
      <c r="G889" s="45"/>
      <c r="H889" s="14"/>
      <c r="I889" s="14"/>
      <c r="J889" s="14"/>
      <c r="K889" s="14"/>
      <c r="L889" s="14"/>
      <c r="M889" s="14"/>
      <c r="N889" s="14"/>
      <c r="O889" s="14"/>
      <c r="P889" s="14"/>
      <c r="Q889" s="14"/>
      <c r="R889" s="14"/>
      <c r="S889" s="14"/>
      <c r="T889" s="14"/>
      <c r="U889" s="14"/>
      <c r="V889" s="101"/>
    </row>
    <row r="890">
      <c r="A890" s="45"/>
      <c r="B890" s="14"/>
      <c r="C890" s="14"/>
      <c r="D890" s="14"/>
      <c r="E890" s="14"/>
      <c r="F890" s="14"/>
      <c r="G890" s="45"/>
      <c r="H890" s="14"/>
      <c r="I890" s="14"/>
      <c r="J890" s="14"/>
      <c r="K890" s="14"/>
      <c r="L890" s="14"/>
      <c r="M890" s="14"/>
      <c r="N890" s="14"/>
      <c r="O890" s="14"/>
      <c r="P890" s="14"/>
      <c r="Q890" s="14"/>
      <c r="R890" s="14"/>
      <c r="S890" s="14"/>
      <c r="T890" s="14"/>
      <c r="U890" s="14"/>
      <c r="V890" s="101"/>
    </row>
    <row r="891">
      <c r="A891" s="45"/>
      <c r="B891" s="14"/>
      <c r="C891" s="14"/>
      <c r="D891" s="14"/>
      <c r="E891" s="14"/>
      <c r="F891" s="14"/>
      <c r="G891" s="45"/>
      <c r="H891" s="14"/>
      <c r="I891" s="14"/>
      <c r="J891" s="14"/>
      <c r="K891" s="14"/>
      <c r="L891" s="14"/>
      <c r="M891" s="14"/>
      <c r="N891" s="14"/>
      <c r="O891" s="14"/>
      <c r="P891" s="14"/>
      <c r="Q891" s="14"/>
      <c r="R891" s="14"/>
      <c r="S891" s="14"/>
      <c r="T891" s="14"/>
      <c r="U891" s="14"/>
      <c r="V891" s="101"/>
    </row>
    <row r="892">
      <c r="A892" s="45"/>
      <c r="B892" s="14"/>
      <c r="C892" s="14"/>
      <c r="D892" s="14"/>
      <c r="E892" s="14"/>
      <c r="F892" s="14"/>
      <c r="G892" s="45"/>
      <c r="H892" s="14"/>
      <c r="I892" s="14"/>
      <c r="J892" s="14"/>
      <c r="K892" s="14"/>
      <c r="L892" s="14"/>
      <c r="M892" s="14"/>
      <c r="N892" s="14"/>
      <c r="O892" s="14"/>
      <c r="P892" s="14"/>
      <c r="Q892" s="14"/>
      <c r="R892" s="14"/>
      <c r="S892" s="14"/>
      <c r="T892" s="14"/>
      <c r="U892" s="14"/>
      <c r="V892" s="101"/>
    </row>
    <row r="893">
      <c r="A893" s="45"/>
      <c r="B893" s="14"/>
      <c r="C893" s="14"/>
      <c r="D893" s="14"/>
      <c r="E893" s="14"/>
      <c r="F893" s="14"/>
      <c r="G893" s="45"/>
      <c r="H893" s="14"/>
      <c r="I893" s="14"/>
      <c r="J893" s="14"/>
      <c r="K893" s="14"/>
      <c r="L893" s="14"/>
      <c r="M893" s="14"/>
      <c r="N893" s="14"/>
      <c r="O893" s="14"/>
      <c r="P893" s="14"/>
      <c r="Q893" s="14"/>
      <c r="R893" s="14"/>
      <c r="S893" s="14"/>
      <c r="T893" s="14"/>
      <c r="U893" s="14"/>
      <c r="V893" s="101"/>
    </row>
    <row r="894">
      <c r="A894" s="45"/>
      <c r="B894" s="14"/>
      <c r="C894" s="14"/>
      <c r="D894" s="14"/>
      <c r="E894" s="14"/>
      <c r="F894" s="14"/>
      <c r="G894" s="45"/>
      <c r="H894" s="14"/>
      <c r="I894" s="14"/>
      <c r="J894" s="14"/>
      <c r="K894" s="14"/>
      <c r="L894" s="14"/>
      <c r="M894" s="14"/>
      <c r="N894" s="14"/>
      <c r="O894" s="14"/>
      <c r="P894" s="14"/>
      <c r="Q894" s="14"/>
      <c r="R894" s="14"/>
      <c r="S894" s="14"/>
      <c r="T894" s="14"/>
      <c r="U894" s="14"/>
      <c r="V894" s="101"/>
    </row>
    <row r="895">
      <c r="A895" s="45"/>
      <c r="B895" s="14"/>
      <c r="C895" s="14"/>
      <c r="D895" s="14"/>
      <c r="E895" s="14"/>
      <c r="F895" s="14"/>
      <c r="G895" s="45"/>
      <c r="H895" s="14"/>
      <c r="I895" s="14"/>
      <c r="J895" s="14"/>
      <c r="K895" s="14"/>
      <c r="L895" s="14"/>
      <c r="M895" s="14"/>
      <c r="N895" s="14"/>
      <c r="O895" s="14"/>
      <c r="P895" s="14"/>
      <c r="Q895" s="14"/>
      <c r="R895" s="14"/>
      <c r="S895" s="14"/>
      <c r="T895" s="14"/>
      <c r="U895" s="14"/>
      <c r="V895" s="101"/>
    </row>
    <row r="896">
      <c r="A896" s="45"/>
      <c r="B896" s="14"/>
      <c r="C896" s="14"/>
      <c r="D896" s="14"/>
      <c r="E896" s="14"/>
      <c r="F896" s="14"/>
      <c r="G896" s="45"/>
      <c r="H896" s="14"/>
      <c r="I896" s="14"/>
      <c r="J896" s="14"/>
      <c r="K896" s="14"/>
      <c r="L896" s="14"/>
      <c r="M896" s="14"/>
      <c r="N896" s="14"/>
      <c r="O896" s="14"/>
      <c r="P896" s="14"/>
      <c r="Q896" s="14"/>
      <c r="R896" s="14"/>
      <c r="S896" s="14"/>
      <c r="T896" s="14"/>
      <c r="U896" s="14"/>
      <c r="V896" s="101"/>
    </row>
    <row r="897">
      <c r="A897" s="45"/>
      <c r="B897" s="14"/>
      <c r="C897" s="14"/>
      <c r="D897" s="14"/>
      <c r="E897" s="14"/>
      <c r="F897" s="14"/>
      <c r="G897" s="45"/>
      <c r="H897" s="14"/>
      <c r="I897" s="14"/>
      <c r="J897" s="14"/>
      <c r="K897" s="14"/>
      <c r="L897" s="14"/>
      <c r="M897" s="14"/>
      <c r="N897" s="14"/>
      <c r="O897" s="14"/>
      <c r="P897" s="14"/>
      <c r="Q897" s="14"/>
      <c r="R897" s="14"/>
      <c r="S897" s="14"/>
      <c r="T897" s="14"/>
      <c r="U897" s="14"/>
      <c r="V897" s="101"/>
    </row>
    <row r="898">
      <c r="A898" s="45"/>
      <c r="B898" s="14"/>
      <c r="C898" s="14"/>
      <c r="D898" s="14"/>
      <c r="E898" s="14"/>
      <c r="F898" s="14"/>
      <c r="G898" s="45"/>
      <c r="H898" s="14"/>
      <c r="I898" s="14"/>
      <c r="J898" s="14"/>
      <c r="K898" s="14"/>
      <c r="L898" s="14"/>
      <c r="M898" s="14"/>
      <c r="N898" s="14"/>
      <c r="O898" s="14"/>
      <c r="P898" s="14"/>
      <c r="Q898" s="14"/>
      <c r="R898" s="14"/>
      <c r="S898" s="14"/>
      <c r="T898" s="14"/>
      <c r="U898" s="14"/>
      <c r="V898" s="101"/>
    </row>
    <row r="899">
      <c r="A899" s="45"/>
      <c r="B899" s="14"/>
      <c r="C899" s="14"/>
      <c r="D899" s="14"/>
      <c r="E899" s="14"/>
      <c r="F899" s="14"/>
      <c r="G899" s="45"/>
      <c r="H899" s="14"/>
      <c r="I899" s="14"/>
      <c r="J899" s="14"/>
      <c r="K899" s="14"/>
      <c r="L899" s="14"/>
      <c r="M899" s="14"/>
      <c r="N899" s="14"/>
      <c r="O899" s="14"/>
      <c r="P899" s="14"/>
      <c r="Q899" s="14"/>
      <c r="R899" s="14"/>
      <c r="S899" s="14"/>
      <c r="T899" s="14"/>
      <c r="U899" s="14"/>
      <c r="V899" s="101"/>
    </row>
    <row r="900">
      <c r="A900" s="45"/>
      <c r="B900" s="14"/>
      <c r="C900" s="14"/>
      <c r="D900" s="14"/>
      <c r="E900" s="14"/>
      <c r="F900" s="14"/>
      <c r="G900" s="45"/>
      <c r="H900" s="14"/>
      <c r="I900" s="14"/>
      <c r="J900" s="14"/>
      <c r="K900" s="14"/>
      <c r="L900" s="14"/>
      <c r="M900" s="14"/>
      <c r="N900" s="14"/>
      <c r="O900" s="14"/>
      <c r="P900" s="14"/>
      <c r="Q900" s="14"/>
      <c r="R900" s="14"/>
      <c r="S900" s="14"/>
      <c r="T900" s="14"/>
      <c r="U900" s="14"/>
      <c r="V900" s="101"/>
    </row>
    <row r="901">
      <c r="A901" s="45"/>
      <c r="B901" s="14"/>
      <c r="C901" s="14"/>
      <c r="D901" s="14"/>
      <c r="E901" s="14"/>
      <c r="F901" s="14"/>
      <c r="G901" s="45"/>
      <c r="H901" s="14"/>
      <c r="I901" s="14"/>
      <c r="J901" s="14"/>
      <c r="K901" s="14"/>
      <c r="L901" s="14"/>
      <c r="M901" s="14"/>
      <c r="N901" s="14"/>
      <c r="O901" s="14"/>
      <c r="P901" s="14"/>
      <c r="Q901" s="14"/>
      <c r="R901" s="14"/>
      <c r="S901" s="14"/>
      <c r="T901" s="14"/>
      <c r="U901" s="14"/>
      <c r="V901" s="101"/>
    </row>
    <row r="902">
      <c r="A902" s="45"/>
      <c r="B902" s="14"/>
      <c r="C902" s="14"/>
      <c r="D902" s="14"/>
      <c r="E902" s="14"/>
      <c r="F902" s="14"/>
      <c r="G902" s="45"/>
      <c r="H902" s="14"/>
      <c r="I902" s="14"/>
      <c r="J902" s="14"/>
      <c r="K902" s="14"/>
      <c r="L902" s="14"/>
      <c r="M902" s="14"/>
      <c r="N902" s="14"/>
      <c r="O902" s="14"/>
      <c r="P902" s="14"/>
      <c r="Q902" s="14"/>
      <c r="R902" s="14"/>
      <c r="S902" s="14"/>
      <c r="T902" s="14"/>
      <c r="U902" s="14"/>
      <c r="V902" s="101"/>
    </row>
    <row r="903">
      <c r="A903" s="45"/>
      <c r="B903" s="14"/>
      <c r="C903" s="14"/>
      <c r="D903" s="14"/>
      <c r="E903" s="14"/>
      <c r="F903" s="14"/>
      <c r="G903" s="45"/>
      <c r="H903" s="14"/>
      <c r="I903" s="14"/>
      <c r="J903" s="14"/>
      <c r="K903" s="14"/>
      <c r="L903" s="14"/>
      <c r="M903" s="14"/>
      <c r="N903" s="14"/>
      <c r="O903" s="14"/>
      <c r="P903" s="14"/>
      <c r="Q903" s="14"/>
      <c r="R903" s="14"/>
      <c r="S903" s="14"/>
      <c r="T903" s="14"/>
      <c r="U903" s="14"/>
      <c r="V903" s="101"/>
    </row>
    <row r="904">
      <c r="A904" s="45"/>
      <c r="B904" s="14"/>
      <c r="C904" s="14"/>
      <c r="D904" s="14"/>
      <c r="E904" s="14"/>
      <c r="F904" s="14"/>
      <c r="G904" s="45"/>
      <c r="H904" s="14"/>
      <c r="I904" s="14"/>
      <c r="J904" s="14"/>
      <c r="K904" s="14"/>
      <c r="L904" s="14"/>
      <c r="M904" s="14"/>
      <c r="N904" s="14"/>
      <c r="O904" s="14"/>
      <c r="P904" s="14"/>
      <c r="Q904" s="14"/>
      <c r="R904" s="14"/>
      <c r="S904" s="14"/>
      <c r="T904" s="14"/>
      <c r="U904" s="14"/>
      <c r="V904" s="101"/>
    </row>
    <row r="905">
      <c r="A905" s="45"/>
      <c r="B905" s="14"/>
      <c r="C905" s="14"/>
      <c r="D905" s="14"/>
      <c r="E905" s="14"/>
      <c r="F905" s="14"/>
      <c r="G905" s="45"/>
      <c r="H905" s="14"/>
      <c r="I905" s="14"/>
      <c r="J905" s="14"/>
      <c r="K905" s="14"/>
      <c r="L905" s="14"/>
      <c r="M905" s="14"/>
      <c r="N905" s="14"/>
      <c r="O905" s="14"/>
      <c r="P905" s="14"/>
      <c r="Q905" s="14"/>
      <c r="R905" s="14"/>
      <c r="S905" s="14"/>
      <c r="T905" s="14"/>
      <c r="U905" s="14"/>
      <c r="V905" s="101"/>
    </row>
    <row r="906">
      <c r="A906" s="45"/>
      <c r="B906" s="14"/>
      <c r="C906" s="14"/>
      <c r="D906" s="14"/>
      <c r="E906" s="14"/>
      <c r="F906" s="14"/>
      <c r="G906" s="45"/>
      <c r="H906" s="14"/>
      <c r="I906" s="14"/>
      <c r="J906" s="14"/>
      <c r="K906" s="14"/>
      <c r="L906" s="14"/>
      <c r="M906" s="14"/>
      <c r="N906" s="14"/>
      <c r="O906" s="14"/>
      <c r="P906" s="14"/>
      <c r="Q906" s="14"/>
      <c r="R906" s="14"/>
      <c r="S906" s="14"/>
      <c r="T906" s="14"/>
      <c r="U906" s="14"/>
      <c r="V906" s="101"/>
    </row>
    <row r="907">
      <c r="A907" s="45"/>
      <c r="B907" s="14"/>
      <c r="C907" s="14"/>
      <c r="D907" s="14"/>
      <c r="E907" s="14"/>
      <c r="F907" s="14"/>
      <c r="G907" s="45"/>
      <c r="H907" s="14"/>
      <c r="I907" s="14"/>
      <c r="J907" s="14"/>
      <c r="K907" s="14"/>
      <c r="L907" s="14"/>
      <c r="M907" s="14"/>
      <c r="N907" s="14"/>
      <c r="O907" s="14"/>
      <c r="P907" s="14"/>
      <c r="Q907" s="14"/>
      <c r="R907" s="14"/>
      <c r="S907" s="14"/>
      <c r="T907" s="14"/>
      <c r="U907" s="14"/>
      <c r="V907" s="101"/>
    </row>
    <row r="908">
      <c r="A908" s="45"/>
      <c r="B908" s="14"/>
      <c r="C908" s="14"/>
      <c r="D908" s="14"/>
      <c r="E908" s="14"/>
      <c r="F908" s="14"/>
      <c r="G908" s="45"/>
      <c r="H908" s="14"/>
      <c r="I908" s="14"/>
      <c r="J908" s="14"/>
      <c r="K908" s="14"/>
      <c r="L908" s="14"/>
      <c r="M908" s="14"/>
      <c r="N908" s="14"/>
      <c r="O908" s="14"/>
      <c r="P908" s="14"/>
      <c r="Q908" s="14"/>
      <c r="R908" s="14"/>
      <c r="S908" s="14"/>
      <c r="T908" s="14"/>
      <c r="U908" s="14"/>
      <c r="V908" s="101"/>
    </row>
    <row r="909">
      <c r="A909" s="45"/>
      <c r="B909" s="14"/>
      <c r="C909" s="14"/>
      <c r="D909" s="14"/>
      <c r="E909" s="14"/>
      <c r="F909" s="14"/>
      <c r="G909" s="45"/>
      <c r="H909" s="14"/>
      <c r="I909" s="14"/>
      <c r="J909" s="14"/>
      <c r="K909" s="14"/>
      <c r="L909" s="14"/>
      <c r="M909" s="14"/>
      <c r="N909" s="14"/>
      <c r="O909" s="14"/>
      <c r="P909" s="14"/>
      <c r="Q909" s="14"/>
      <c r="R909" s="14"/>
      <c r="S909" s="14"/>
      <c r="T909" s="14"/>
      <c r="U909" s="14"/>
      <c r="V909" s="101"/>
    </row>
    <row r="910">
      <c r="A910" s="45"/>
      <c r="B910" s="14"/>
      <c r="C910" s="14"/>
      <c r="D910" s="14"/>
      <c r="E910" s="14"/>
      <c r="F910" s="14"/>
      <c r="G910" s="45"/>
      <c r="H910" s="14"/>
      <c r="I910" s="14"/>
      <c r="J910" s="14"/>
      <c r="K910" s="14"/>
      <c r="L910" s="14"/>
      <c r="M910" s="14"/>
      <c r="N910" s="14"/>
      <c r="O910" s="14"/>
      <c r="P910" s="14"/>
      <c r="Q910" s="14"/>
      <c r="R910" s="14"/>
      <c r="S910" s="14"/>
      <c r="T910" s="14"/>
      <c r="U910" s="14"/>
      <c r="V910" s="101"/>
    </row>
    <row r="911">
      <c r="A911" s="45"/>
      <c r="B911" s="14"/>
      <c r="C911" s="14"/>
      <c r="D911" s="14"/>
      <c r="E911" s="14"/>
      <c r="F911" s="14"/>
      <c r="G911" s="45"/>
      <c r="H911" s="14"/>
      <c r="I911" s="14"/>
      <c r="J911" s="14"/>
      <c r="K911" s="14"/>
      <c r="L911" s="14"/>
      <c r="M911" s="14"/>
      <c r="N911" s="14"/>
      <c r="O911" s="14"/>
      <c r="P911" s="14"/>
      <c r="Q911" s="14"/>
      <c r="R911" s="14"/>
      <c r="S911" s="14"/>
      <c r="T911" s="14"/>
      <c r="U911" s="14"/>
      <c r="V911" s="101"/>
    </row>
    <row r="912">
      <c r="A912" s="45"/>
      <c r="B912" s="14"/>
      <c r="C912" s="14"/>
      <c r="D912" s="14"/>
      <c r="E912" s="14"/>
      <c r="F912" s="14"/>
      <c r="G912" s="45"/>
      <c r="H912" s="14"/>
      <c r="I912" s="14"/>
      <c r="J912" s="14"/>
      <c r="K912" s="14"/>
      <c r="L912" s="14"/>
      <c r="M912" s="14"/>
      <c r="N912" s="14"/>
      <c r="O912" s="14"/>
      <c r="P912" s="14"/>
      <c r="Q912" s="14"/>
      <c r="R912" s="14"/>
      <c r="S912" s="14"/>
      <c r="T912" s="14"/>
      <c r="U912" s="14"/>
      <c r="V912" s="101"/>
    </row>
    <row r="913">
      <c r="A913" s="45"/>
      <c r="B913" s="14"/>
      <c r="C913" s="14"/>
      <c r="D913" s="14"/>
      <c r="E913" s="14"/>
      <c r="F913" s="14"/>
      <c r="G913" s="45"/>
      <c r="H913" s="14"/>
      <c r="I913" s="14"/>
      <c r="J913" s="14"/>
      <c r="K913" s="14"/>
      <c r="L913" s="14"/>
      <c r="M913" s="14"/>
      <c r="N913" s="14"/>
      <c r="O913" s="14"/>
      <c r="P913" s="14"/>
      <c r="Q913" s="14"/>
      <c r="R913" s="14"/>
      <c r="S913" s="14"/>
      <c r="T913" s="14"/>
      <c r="U913" s="14"/>
      <c r="V913" s="101"/>
    </row>
    <row r="914">
      <c r="A914" s="45"/>
      <c r="B914" s="14"/>
      <c r="C914" s="14"/>
      <c r="D914" s="14"/>
      <c r="E914" s="14"/>
      <c r="F914" s="14"/>
      <c r="G914" s="45"/>
      <c r="H914" s="14"/>
      <c r="I914" s="14"/>
      <c r="J914" s="14"/>
      <c r="K914" s="14"/>
      <c r="L914" s="14"/>
      <c r="M914" s="14"/>
      <c r="N914" s="14"/>
      <c r="O914" s="14"/>
      <c r="P914" s="14"/>
      <c r="Q914" s="14"/>
      <c r="R914" s="14"/>
      <c r="S914" s="14"/>
      <c r="T914" s="14"/>
      <c r="U914" s="14"/>
      <c r="V914" s="101"/>
    </row>
    <row r="915">
      <c r="A915" s="45"/>
      <c r="B915" s="14"/>
      <c r="C915" s="14"/>
      <c r="D915" s="14"/>
      <c r="E915" s="14"/>
      <c r="F915" s="14"/>
      <c r="G915" s="45"/>
      <c r="H915" s="14"/>
      <c r="I915" s="14"/>
      <c r="J915" s="14"/>
      <c r="K915" s="14"/>
      <c r="L915" s="14"/>
      <c r="M915" s="14"/>
      <c r="N915" s="14"/>
      <c r="O915" s="14"/>
      <c r="P915" s="14"/>
      <c r="Q915" s="14"/>
      <c r="R915" s="14"/>
      <c r="S915" s="14"/>
      <c r="T915" s="14"/>
      <c r="U915" s="14"/>
      <c r="V915" s="101"/>
    </row>
    <row r="916">
      <c r="A916" s="45"/>
      <c r="B916" s="14"/>
      <c r="C916" s="14"/>
      <c r="D916" s="14"/>
      <c r="E916" s="14"/>
      <c r="F916" s="14"/>
      <c r="G916" s="45"/>
      <c r="H916" s="14"/>
      <c r="I916" s="14"/>
      <c r="J916" s="14"/>
      <c r="K916" s="14"/>
      <c r="L916" s="14"/>
      <c r="M916" s="14"/>
      <c r="N916" s="14"/>
      <c r="O916" s="14"/>
      <c r="P916" s="14"/>
      <c r="Q916" s="14"/>
      <c r="R916" s="14"/>
      <c r="S916" s="14"/>
      <c r="T916" s="14"/>
      <c r="U916" s="14"/>
      <c r="V916" s="101"/>
    </row>
    <row r="917">
      <c r="A917" s="45"/>
      <c r="B917" s="14"/>
      <c r="C917" s="14"/>
      <c r="D917" s="14"/>
      <c r="E917" s="14"/>
      <c r="F917" s="14"/>
      <c r="G917" s="45"/>
      <c r="H917" s="14"/>
      <c r="I917" s="14"/>
      <c r="J917" s="14"/>
      <c r="K917" s="14"/>
      <c r="L917" s="14"/>
      <c r="M917" s="14"/>
      <c r="N917" s="14"/>
      <c r="O917" s="14"/>
      <c r="P917" s="14"/>
      <c r="Q917" s="14"/>
      <c r="R917" s="14"/>
      <c r="S917" s="14"/>
      <c r="T917" s="14"/>
      <c r="U917" s="14"/>
      <c r="V917" s="101"/>
    </row>
    <row r="918">
      <c r="A918" s="45"/>
      <c r="B918" s="14"/>
      <c r="C918" s="14"/>
      <c r="D918" s="14"/>
      <c r="E918" s="14"/>
      <c r="F918" s="14"/>
      <c r="G918" s="45"/>
      <c r="H918" s="14"/>
      <c r="I918" s="14"/>
      <c r="J918" s="14"/>
      <c r="K918" s="14"/>
      <c r="L918" s="14"/>
      <c r="M918" s="14"/>
      <c r="N918" s="14"/>
      <c r="O918" s="14"/>
      <c r="P918" s="14"/>
      <c r="Q918" s="14"/>
      <c r="R918" s="14"/>
      <c r="S918" s="14"/>
      <c r="T918" s="14"/>
      <c r="U918" s="14"/>
      <c r="V918" s="101"/>
    </row>
    <row r="919">
      <c r="A919" s="45"/>
      <c r="B919" s="14"/>
      <c r="C919" s="14"/>
      <c r="D919" s="14"/>
      <c r="E919" s="14"/>
      <c r="F919" s="14"/>
      <c r="G919" s="45"/>
      <c r="H919" s="14"/>
      <c r="I919" s="14"/>
      <c r="J919" s="14"/>
      <c r="K919" s="14"/>
      <c r="L919" s="14"/>
      <c r="M919" s="14"/>
      <c r="N919" s="14"/>
      <c r="O919" s="14"/>
      <c r="P919" s="14"/>
      <c r="Q919" s="14"/>
      <c r="R919" s="14"/>
      <c r="S919" s="14"/>
      <c r="T919" s="14"/>
      <c r="U919" s="14"/>
      <c r="V919" s="101"/>
    </row>
    <row r="920">
      <c r="A920" s="45"/>
      <c r="B920" s="14"/>
      <c r="C920" s="14"/>
      <c r="D920" s="14"/>
      <c r="E920" s="14"/>
      <c r="F920" s="14"/>
      <c r="G920" s="45"/>
      <c r="H920" s="14"/>
      <c r="I920" s="14"/>
      <c r="J920" s="14"/>
      <c r="K920" s="14"/>
      <c r="L920" s="14"/>
      <c r="M920" s="14"/>
      <c r="N920" s="14"/>
      <c r="O920" s="14"/>
      <c r="P920" s="14"/>
      <c r="Q920" s="14"/>
      <c r="R920" s="14"/>
      <c r="S920" s="14"/>
      <c r="T920" s="14"/>
      <c r="U920" s="14"/>
      <c r="V920" s="101"/>
    </row>
    <row r="921">
      <c r="A921" s="45"/>
      <c r="B921" s="14"/>
      <c r="C921" s="14"/>
      <c r="D921" s="14"/>
      <c r="E921" s="14"/>
      <c r="F921" s="14"/>
      <c r="G921" s="45"/>
      <c r="H921" s="14"/>
      <c r="I921" s="14"/>
      <c r="J921" s="14"/>
      <c r="K921" s="14"/>
      <c r="L921" s="14"/>
      <c r="M921" s="14"/>
      <c r="N921" s="14"/>
      <c r="O921" s="14"/>
      <c r="P921" s="14"/>
      <c r="Q921" s="14"/>
      <c r="R921" s="14"/>
      <c r="S921" s="14"/>
      <c r="T921" s="14"/>
      <c r="U921" s="14"/>
      <c r="V921" s="101"/>
    </row>
    <row r="922">
      <c r="A922" s="45"/>
      <c r="B922" s="14"/>
      <c r="C922" s="14"/>
      <c r="D922" s="14"/>
      <c r="E922" s="14"/>
      <c r="F922" s="14"/>
      <c r="G922" s="45"/>
      <c r="H922" s="14"/>
      <c r="I922" s="14"/>
      <c r="J922" s="14"/>
      <c r="K922" s="14"/>
      <c r="L922" s="14"/>
      <c r="M922" s="14"/>
      <c r="N922" s="14"/>
      <c r="O922" s="14"/>
      <c r="P922" s="14"/>
      <c r="Q922" s="14"/>
      <c r="R922" s="14"/>
      <c r="S922" s="14"/>
      <c r="T922" s="14"/>
      <c r="U922" s="14"/>
      <c r="V922" s="101"/>
    </row>
    <row r="923">
      <c r="A923" s="45"/>
      <c r="B923" s="14"/>
      <c r="C923" s="14"/>
      <c r="D923" s="14"/>
      <c r="E923" s="14"/>
      <c r="F923" s="14"/>
      <c r="G923" s="45"/>
      <c r="H923" s="14"/>
      <c r="I923" s="14"/>
      <c r="J923" s="14"/>
      <c r="K923" s="14"/>
      <c r="L923" s="14"/>
      <c r="M923" s="14"/>
      <c r="N923" s="14"/>
      <c r="O923" s="14"/>
      <c r="P923" s="14"/>
      <c r="Q923" s="14"/>
      <c r="R923" s="14"/>
      <c r="S923" s="14"/>
      <c r="T923" s="14"/>
      <c r="U923" s="14"/>
      <c r="V923" s="101"/>
    </row>
    <row r="924">
      <c r="A924" s="45"/>
      <c r="B924" s="14"/>
      <c r="C924" s="14"/>
      <c r="D924" s="14"/>
      <c r="E924" s="14"/>
      <c r="F924" s="14"/>
      <c r="G924" s="45"/>
      <c r="H924" s="14"/>
      <c r="I924" s="14"/>
      <c r="J924" s="14"/>
      <c r="K924" s="14"/>
      <c r="L924" s="14"/>
      <c r="M924" s="14"/>
      <c r="N924" s="14"/>
      <c r="O924" s="14"/>
      <c r="P924" s="14"/>
      <c r="Q924" s="14"/>
      <c r="R924" s="14"/>
      <c r="S924" s="14"/>
      <c r="T924" s="14"/>
      <c r="U924" s="14"/>
      <c r="V924" s="101"/>
    </row>
    <row r="925">
      <c r="A925" s="45"/>
      <c r="B925" s="14"/>
      <c r="C925" s="14"/>
      <c r="D925" s="14"/>
      <c r="E925" s="14"/>
      <c r="F925" s="14"/>
      <c r="G925" s="45"/>
      <c r="H925" s="14"/>
      <c r="I925" s="14"/>
      <c r="J925" s="14"/>
      <c r="K925" s="14"/>
      <c r="L925" s="14"/>
      <c r="M925" s="14"/>
      <c r="N925" s="14"/>
      <c r="O925" s="14"/>
      <c r="P925" s="14"/>
      <c r="Q925" s="14"/>
      <c r="R925" s="14"/>
      <c r="S925" s="14"/>
      <c r="T925" s="14"/>
      <c r="U925" s="14"/>
      <c r="V925" s="101"/>
    </row>
    <row r="926">
      <c r="A926" s="45"/>
      <c r="B926" s="14"/>
      <c r="C926" s="14"/>
      <c r="D926" s="14"/>
      <c r="E926" s="14"/>
      <c r="F926" s="14"/>
      <c r="G926" s="45"/>
      <c r="H926" s="14"/>
      <c r="I926" s="14"/>
      <c r="J926" s="14"/>
      <c r="K926" s="14"/>
      <c r="L926" s="14"/>
      <c r="M926" s="14"/>
      <c r="N926" s="14"/>
      <c r="O926" s="14"/>
      <c r="P926" s="14"/>
      <c r="Q926" s="14"/>
      <c r="R926" s="14"/>
      <c r="S926" s="14"/>
      <c r="T926" s="14"/>
      <c r="U926" s="14"/>
      <c r="V926" s="101"/>
    </row>
    <row r="927">
      <c r="A927" s="45"/>
      <c r="B927" s="14"/>
      <c r="C927" s="14"/>
      <c r="D927" s="14"/>
      <c r="E927" s="14"/>
      <c r="F927" s="14"/>
      <c r="G927" s="45"/>
      <c r="H927" s="14"/>
      <c r="I927" s="14"/>
      <c r="J927" s="14"/>
      <c r="K927" s="14"/>
      <c r="L927" s="14"/>
      <c r="M927" s="14"/>
      <c r="N927" s="14"/>
      <c r="O927" s="14"/>
      <c r="P927" s="14"/>
      <c r="Q927" s="14"/>
      <c r="R927" s="14"/>
      <c r="S927" s="14"/>
      <c r="T927" s="14"/>
      <c r="U927" s="14"/>
      <c r="V927" s="101"/>
    </row>
    <row r="928">
      <c r="A928" s="45"/>
      <c r="B928" s="14"/>
      <c r="C928" s="14"/>
      <c r="D928" s="14"/>
      <c r="E928" s="14"/>
      <c r="F928" s="14"/>
      <c r="G928" s="45"/>
      <c r="H928" s="14"/>
      <c r="I928" s="14"/>
      <c r="J928" s="14"/>
      <c r="K928" s="14"/>
      <c r="L928" s="14"/>
      <c r="M928" s="14"/>
      <c r="N928" s="14"/>
      <c r="O928" s="14"/>
      <c r="P928" s="14"/>
      <c r="Q928" s="14"/>
      <c r="R928" s="14"/>
      <c r="S928" s="14"/>
      <c r="T928" s="14"/>
      <c r="U928" s="14"/>
      <c r="V928" s="101"/>
    </row>
    <row r="929">
      <c r="A929" s="45"/>
      <c r="B929" s="14"/>
      <c r="C929" s="14"/>
      <c r="D929" s="14"/>
      <c r="E929" s="14"/>
      <c r="F929" s="14"/>
      <c r="G929" s="45"/>
      <c r="H929" s="14"/>
      <c r="I929" s="14"/>
      <c r="J929" s="14"/>
      <c r="K929" s="14"/>
      <c r="L929" s="14"/>
      <c r="M929" s="14"/>
      <c r="N929" s="14"/>
      <c r="O929" s="14"/>
      <c r="P929" s="14"/>
      <c r="Q929" s="14"/>
      <c r="R929" s="14"/>
      <c r="S929" s="14"/>
      <c r="T929" s="14"/>
      <c r="U929" s="14"/>
      <c r="V929" s="101"/>
    </row>
    <row r="930">
      <c r="A930" s="45"/>
      <c r="B930" s="14"/>
      <c r="C930" s="14"/>
      <c r="D930" s="14"/>
      <c r="E930" s="14"/>
      <c r="F930" s="14"/>
      <c r="G930" s="45"/>
      <c r="H930" s="14"/>
      <c r="I930" s="14"/>
      <c r="J930" s="14"/>
      <c r="K930" s="14"/>
      <c r="L930" s="14"/>
      <c r="M930" s="14"/>
      <c r="N930" s="14"/>
      <c r="O930" s="14"/>
      <c r="P930" s="14"/>
      <c r="Q930" s="14"/>
      <c r="R930" s="14"/>
      <c r="S930" s="14"/>
      <c r="T930" s="14"/>
      <c r="U930" s="14"/>
      <c r="V930" s="101"/>
    </row>
    <row r="931">
      <c r="A931" s="45"/>
      <c r="B931" s="14"/>
      <c r="C931" s="14"/>
      <c r="D931" s="14"/>
      <c r="E931" s="14"/>
      <c r="F931" s="14"/>
      <c r="G931" s="45"/>
      <c r="H931" s="14"/>
      <c r="I931" s="14"/>
      <c r="J931" s="14"/>
      <c r="K931" s="14"/>
      <c r="L931" s="14"/>
      <c r="M931" s="14"/>
      <c r="N931" s="14"/>
      <c r="O931" s="14"/>
      <c r="P931" s="14"/>
      <c r="Q931" s="14"/>
      <c r="R931" s="14"/>
      <c r="S931" s="14"/>
      <c r="T931" s="14"/>
      <c r="U931" s="14"/>
      <c r="V931" s="101"/>
    </row>
    <row r="932">
      <c r="A932" s="45"/>
      <c r="B932" s="14"/>
      <c r="C932" s="14"/>
      <c r="D932" s="14"/>
      <c r="E932" s="14"/>
      <c r="F932" s="14"/>
      <c r="G932" s="45"/>
      <c r="H932" s="14"/>
      <c r="I932" s="14"/>
      <c r="J932" s="14"/>
      <c r="K932" s="14"/>
      <c r="L932" s="14"/>
      <c r="M932" s="14"/>
      <c r="N932" s="14"/>
      <c r="O932" s="14"/>
      <c r="P932" s="14"/>
      <c r="Q932" s="14"/>
      <c r="R932" s="14"/>
      <c r="S932" s="14"/>
      <c r="T932" s="14"/>
      <c r="U932" s="14"/>
      <c r="V932" s="101"/>
    </row>
    <row r="933">
      <c r="A933" s="45"/>
      <c r="B933" s="14"/>
      <c r="C933" s="14"/>
      <c r="D933" s="14"/>
      <c r="E933" s="14"/>
      <c r="F933" s="14"/>
      <c r="G933" s="45"/>
      <c r="H933" s="14"/>
      <c r="I933" s="14"/>
      <c r="J933" s="14"/>
      <c r="K933" s="14"/>
      <c r="L933" s="14"/>
      <c r="M933" s="14"/>
      <c r="N933" s="14"/>
      <c r="O933" s="14"/>
      <c r="P933" s="14"/>
      <c r="Q933" s="14"/>
      <c r="R933" s="14"/>
      <c r="S933" s="14"/>
      <c r="T933" s="14"/>
      <c r="U933" s="14"/>
      <c r="V933" s="101"/>
    </row>
    <row r="934">
      <c r="A934" s="45"/>
      <c r="B934" s="14"/>
      <c r="C934" s="14"/>
      <c r="D934" s="14"/>
      <c r="E934" s="14"/>
      <c r="F934" s="14"/>
      <c r="G934" s="45"/>
      <c r="H934" s="14"/>
      <c r="I934" s="14"/>
      <c r="J934" s="14"/>
      <c r="K934" s="14"/>
      <c r="L934" s="14"/>
      <c r="M934" s="14"/>
      <c r="N934" s="14"/>
      <c r="O934" s="14"/>
      <c r="P934" s="14"/>
      <c r="Q934" s="14"/>
      <c r="R934" s="14"/>
      <c r="S934" s="14"/>
      <c r="T934" s="14"/>
      <c r="U934" s="14"/>
      <c r="V934" s="101"/>
    </row>
    <row r="935">
      <c r="A935" s="45"/>
      <c r="B935" s="14"/>
      <c r="C935" s="14"/>
      <c r="D935" s="14"/>
      <c r="E935" s="14"/>
      <c r="F935" s="14"/>
      <c r="G935" s="45"/>
      <c r="H935" s="14"/>
      <c r="I935" s="14"/>
      <c r="J935" s="14"/>
      <c r="K935" s="14"/>
      <c r="L935" s="14"/>
      <c r="M935" s="14"/>
      <c r="N935" s="14"/>
      <c r="O935" s="14"/>
      <c r="P935" s="14"/>
      <c r="Q935" s="14"/>
      <c r="R935" s="14"/>
      <c r="S935" s="14"/>
      <c r="T935" s="14"/>
      <c r="U935" s="14"/>
      <c r="V935" s="101"/>
    </row>
    <row r="936">
      <c r="A936" s="45"/>
      <c r="B936" s="14"/>
      <c r="C936" s="14"/>
      <c r="D936" s="14"/>
      <c r="E936" s="14"/>
      <c r="F936" s="14"/>
      <c r="G936" s="45"/>
      <c r="H936" s="14"/>
      <c r="I936" s="14"/>
      <c r="J936" s="14"/>
      <c r="K936" s="14"/>
      <c r="L936" s="14"/>
      <c r="M936" s="14"/>
      <c r="N936" s="14"/>
      <c r="O936" s="14"/>
      <c r="P936" s="14"/>
      <c r="Q936" s="14"/>
      <c r="R936" s="14"/>
      <c r="S936" s="14"/>
      <c r="T936" s="14"/>
      <c r="U936" s="14"/>
      <c r="V936" s="101"/>
    </row>
    <row r="937">
      <c r="A937" s="45"/>
      <c r="B937" s="14"/>
      <c r="C937" s="14"/>
      <c r="D937" s="14"/>
      <c r="E937" s="14"/>
      <c r="F937" s="14"/>
      <c r="G937" s="45"/>
      <c r="H937" s="14"/>
      <c r="I937" s="14"/>
      <c r="J937" s="14"/>
      <c r="K937" s="14"/>
      <c r="L937" s="14"/>
      <c r="M937" s="14"/>
      <c r="N937" s="14"/>
      <c r="O937" s="14"/>
      <c r="P937" s="14"/>
      <c r="Q937" s="14"/>
      <c r="R937" s="14"/>
      <c r="S937" s="14"/>
      <c r="T937" s="14"/>
      <c r="U937" s="14"/>
      <c r="V937" s="101"/>
    </row>
    <row r="938">
      <c r="A938" s="45"/>
      <c r="B938" s="14"/>
      <c r="C938" s="14"/>
      <c r="D938" s="14"/>
      <c r="E938" s="14"/>
      <c r="F938" s="14"/>
      <c r="G938" s="45"/>
      <c r="H938" s="14"/>
      <c r="I938" s="14"/>
      <c r="J938" s="14"/>
      <c r="K938" s="14"/>
      <c r="L938" s="14"/>
      <c r="M938" s="14"/>
      <c r="N938" s="14"/>
      <c r="O938" s="14"/>
      <c r="P938" s="14"/>
      <c r="Q938" s="14"/>
      <c r="R938" s="14"/>
      <c r="S938" s="14"/>
      <c r="T938" s="14"/>
      <c r="U938" s="14"/>
      <c r="V938" s="101"/>
    </row>
    <row r="939">
      <c r="A939" s="45"/>
      <c r="B939" s="14"/>
      <c r="C939" s="14"/>
      <c r="D939" s="14"/>
      <c r="E939" s="14"/>
      <c r="F939" s="14"/>
      <c r="G939" s="45"/>
      <c r="H939" s="14"/>
      <c r="I939" s="14"/>
      <c r="J939" s="14"/>
      <c r="K939" s="14"/>
      <c r="L939" s="14"/>
      <c r="M939" s="14"/>
      <c r="N939" s="14"/>
      <c r="O939" s="14"/>
      <c r="P939" s="14"/>
      <c r="Q939" s="14"/>
      <c r="R939" s="14"/>
      <c r="S939" s="14"/>
      <c r="T939" s="14"/>
      <c r="U939" s="14"/>
      <c r="V939" s="101"/>
    </row>
    <row r="940">
      <c r="A940" s="45"/>
      <c r="B940" s="14"/>
      <c r="C940" s="14"/>
      <c r="D940" s="14"/>
      <c r="E940" s="14"/>
      <c r="F940" s="14"/>
      <c r="G940" s="45"/>
      <c r="H940" s="14"/>
      <c r="I940" s="14"/>
      <c r="J940" s="14"/>
      <c r="K940" s="14"/>
      <c r="L940" s="14"/>
      <c r="M940" s="14"/>
      <c r="N940" s="14"/>
      <c r="O940" s="14"/>
      <c r="P940" s="14"/>
      <c r="Q940" s="14"/>
      <c r="R940" s="14"/>
      <c r="S940" s="14"/>
      <c r="T940" s="14"/>
      <c r="U940" s="14"/>
      <c r="V940" s="101"/>
    </row>
    <row r="941">
      <c r="A941" s="45"/>
      <c r="B941" s="14"/>
      <c r="C941" s="14"/>
      <c r="D941" s="14"/>
      <c r="E941" s="14"/>
      <c r="F941" s="14"/>
      <c r="G941" s="45"/>
      <c r="H941" s="14"/>
      <c r="I941" s="14"/>
      <c r="J941" s="14"/>
      <c r="K941" s="14"/>
      <c r="L941" s="14"/>
      <c r="M941" s="14"/>
      <c r="N941" s="14"/>
      <c r="O941" s="14"/>
      <c r="P941" s="14"/>
      <c r="Q941" s="14"/>
      <c r="R941" s="14"/>
      <c r="S941" s="14"/>
      <c r="T941" s="14"/>
      <c r="U941" s="14"/>
      <c r="V941" s="101"/>
    </row>
    <row r="942">
      <c r="A942" s="45"/>
      <c r="B942" s="14"/>
      <c r="C942" s="14"/>
      <c r="D942" s="14"/>
      <c r="E942" s="14"/>
      <c r="F942" s="14"/>
      <c r="G942" s="45"/>
      <c r="H942" s="14"/>
      <c r="I942" s="14"/>
      <c r="J942" s="14"/>
      <c r="K942" s="14"/>
      <c r="L942" s="14"/>
      <c r="M942" s="14"/>
      <c r="N942" s="14"/>
      <c r="O942" s="14"/>
      <c r="P942" s="14"/>
      <c r="Q942" s="14"/>
      <c r="R942" s="14"/>
      <c r="S942" s="14"/>
      <c r="T942" s="14"/>
      <c r="U942" s="14"/>
      <c r="V942" s="101"/>
    </row>
    <row r="943">
      <c r="A943" s="45"/>
      <c r="B943" s="14"/>
      <c r="C943" s="14"/>
      <c r="D943" s="14"/>
      <c r="E943" s="14"/>
      <c r="F943" s="14"/>
      <c r="G943" s="45"/>
      <c r="H943" s="14"/>
      <c r="I943" s="14"/>
      <c r="J943" s="14"/>
      <c r="K943" s="14"/>
      <c r="L943" s="14"/>
      <c r="M943" s="14"/>
      <c r="N943" s="14"/>
      <c r="O943" s="14"/>
      <c r="P943" s="14"/>
      <c r="Q943" s="14"/>
      <c r="R943" s="14"/>
      <c r="S943" s="14"/>
      <c r="T943" s="14"/>
      <c r="U943" s="14"/>
      <c r="V943" s="101"/>
    </row>
    <row r="944">
      <c r="A944" s="45"/>
      <c r="B944" s="14"/>
      <c r="C944" s="14"/>
      <c r="D944" s="14"/>
      <c r="E944" s="14"/>
      <c r="F944" s="14"/>
      <c r="G944" s="45"/>
      <c r="H944" s="14"/>
      <c r="I944" s="14"/>
      <c r="J944" s="14"/>
      <c r="K944" s="14"/>
      <c r="L944" s="14"/>
      <c r="M944" s="14"/>
      <c r="N944" s="14"/>
      <c r="O944" s="14"/>
      <c r="P944" s="14"/>
      <c r="Q944" s="14"/>
      <c r="R944" s="14"/>
      <c r="S944" s="14"/>
      <c r="T944" s="14"/>
      <c r="U944" s="14"/>
      <c r="V944" s="101"/>
    </row>
    <row r="945">
      <c r="A945" s="45"/>
      <c r="B945" s="14"/>
      <c r="C945" s="14"/>
      <c r="D945" s="14"/>
      <c r="E945" s="14"/>
      <c r="F945" s="14"/>
      <c r="G945" s="45"/>
      <c r="H945" s="14"/>
      <c r="I945" s="14"/>
      <c r="J945" s="14"/>
      <c r="K945" s="14"/>
      <c r="L945" s="14"/>
      <c r="M945" s="14"/>
      <c r="N945" s="14"/>
      <c r="O945" s="14"/>
      <c r="P945" s="14"/>
      <c r="Q945" s="14"/>
      <c r="R945" s="14"/>
      <c r="S945" s="14"/>
      <c r="T945" s="14"/>
      <c r="U945" s="14"/>
      <c r="V945" s="101"/>
    </row>
    <row r="946">
      <c r="A946" s="45"/>
      <c r="B946" s="14"/>
      <c r="C946" s="14"/>
      <c r="D946" s="14"/>
      <c r="E946" s="14"/>
      <c r="F946" s="14"/>
      <c r="G946" s="45"/>
      <c r="H946" s="14"/>
      <c r="I946" s="14"/>
      <c r="J946" s="14"/>
      <c r="K946" s="14"/>
      <c r="L946" s="14"/>
      <c r="M946" s="14"/>
      <c r="N946" s="14"/>
      <c r="O946" s="14"/>
      <c r="P946" s="14"/>
      <c r="Q946" s="14"/>
      <c r="R946" s="14"/>
      <c r="S946" s="14"/>
      <c r="T946" s="14"/>
      <c r="U946" s="14"/>
      <c r="V946" s="101"/>
    </row>
    <row r="947">
      <c r="A947" s="45"/>
      <c r="B947" s="14"/>
      <c r="C947" s="14"/>
      <c r="D947" s="14"/>
      <c r="E947" s="14"/>
      <c r="F947" s="14"/>
      <c r="G947" s="45"/>
      <c r="H947" s="14"/>
      <c r="I947" s="14"/>
      <c r="J947" s="14"/>
      <c r="K947" s="14"/>
      <c r="L947" s="14"/>
      <c r="M947" s="14"/>
      <c r="N947" s="14"/>
      <c r="O947" s="14"/>
      <c r="P947" s="14"/>
      <c r="Q947" s="14"/>
      <c r="R947" s="14"/>
      <c r="S947" s="14"/>
      <c r="T947" s="14"/>
      <c r="U947" s="14"/>
      <c r="V947" s="101"/>
    </row>
    <row r="948">
      <c r="A948" s="45"/>
      <c r="B948" s="14"/>
      <c r="C948" s="14"/>
      <c r="D948" s="14"/>
      <c r="E948" s="14"/>
      <c r="F948" s="14"/>
      <c r="G948" s="45"/>
      <c r="H948" s="14"/>
      <c r="I948" s="14"/>
      <c r="J948" s="14"/>
      <c r="K948" s="14"/>
      <c r="L948" s="14"/>
      <c r="M948" s="14"/>
      <c r="N948" s="14"/>
      <c r="O948" s="14"/>
      <c r="P948" s="14"/>
      <c r="Q948" s="14"/>
      <c r="R948" s="14"/>
      <c r="S948" s="14"/>
      <c r="T948" s="14"/>
      <c r="U948" s="14"/>
      <c r="V948" s="101"/>
    </row>
    <row r="949">
      <c r="A949" s="45"/>
      <c r="B949" s="14"/>
      <c r="C949" s="14"/>
      <c r="D949" s="14"/>
      <c r="E949" s="14"/>
      <c r="F949" s="14"/>
      <c r="G949" s="45"/>
      <c r="H949" s="14"/>
      <c r="I949" s="14"/>
      <c r="J949" s="14"/>
      <c r="K949" s="14"/>
      <c r="L949" s="14"/>
      <c r="M949" s="14"/>
      <c r="N949" s="14"/>
      <c r="O949" s="14"/>
      <c r="P949" s="14"/>
      <c r="Q949" s="14"/>
      <c r="R949" s="14"/>
      <c r="S949" s="14"/>
      <c r="T949" s="14"/>
      <c r="U949" s="14"/>
      <c r="V949" s="101"/>
    </row>
    <row r="950">
      <c r="A950" s="45"/>
      <c r="B950" s="14"/>
      <c r="C950" s="14"/>
      <c r="D950" s="14"/>
      <c r="E950" s="14"/>
      <c r="F950" s="14"/>
      <c r="G950" s="45"/>
      <c r="H950" s="14"/>
      <c r="I950" s="14"/>
      <c r="J950" s="14"/>
      <c r="K950" s="14"/>
      <c r="L950" s="14"/>
      <c r="M950" s="14"/>
      <c r="N950" s="14"/>
      <c r="O950" s="14"/>
      <c r="P950" s="14"/>
      <c r="Q950" s="14"/>
      <c r="R950" s="14"/>
      <c r="S950" s="14"/>
      <c r="T950" s="14"/>
      <c r="U950" s="14"/>
      <c r="V950" s="101"/>
    </row>
    <row r="951">
      <c r="A951" s="45"/>
      <c r="B951" s="14"/>
      <c r="C951" s="14"/>
      <c r="D951" s="14"/>
      <c r="E951" s="14"/>
      <c r="F951" s="14"/>
      <c r="G951" s="45"/>
      <c r="H951" s="14"/>
      <c r="I951" s="14"/>
      <c r="J951" s="14"/>
      <c r="K951" s="14"/>
      <c r="L951" s="14"/>
      <c r="M951" s="14"/>
      <c r="N951" s="14"/>
      <c r="O951" s="14"/>
      <c r="P951" s="14"/>
      <c r="Q951" s="14"/>
      <c r="R951" s="14"/>
      <c r="S951" s="14"/>
      <c r="T951" s="14"/>
      <c r="U951" s="14"/>
      <c r="V951" s="101"/>
    </row>
    <row r="952">
      <c r="A952" s="45"/>
      <c r="B952" s="14"/>
      <c r="C952" s="14"/>
      <c r="D952" s="14"/>
      <c r="E952" s="14"/>
      <c r="F952" s="14"/>
      <c r="G952" s="45"/>
      <c r="H952" s="14"/>
      <c r="I952" s="14"/>
      <c r="J952" s="14"/>
      <c r="K952" s="14"/>
      <c r="L952" s="14"/>
      <c r="M952" s="14"/>
      <c r="N952" s="14"/>
      <c r="O952" s="14"/>
      <c r="P952" s="14"/>
      <c r="Q952" s="14"/>
      <c r="R952" s="14"/>
      <c r="S952" s="14"/>
      <c r="T952" s="14"/>
      <c r="U952" s="14"/>
      <c r="V952" s="101"/>
    </row>
    <row r="953">
      <c r="A953" s="45"/>
      <c r="B953" s="14"/>
      <c r="C953" s="14"/>
      <c r="D953" s="14"/>
      <c r="E953" s="14"/>
      <c r="F953" s="14"/>
      <c r="G953" s="45"/>
      <c r="H953" s="14"/>
      <c r="I953" s="14"/>
      <c r="J953" s="14"/>
      <c r="K953" s="14"/>
      <c r="L953" s="14"/>
      <c r="M953" s="14"/>
      <c r="N953" s="14"/>
      <c r="O953" s="14"/>
      <c r="P953" s="14"/>
      <c r="Q953" s="14"/>
      <c r="R953" s="14"/>
      <c r="S953" s="14"/>
      <c r="T953" s="14"/>
      <c r="U953" s="14"/>
      <c r="V953" s="101"/>
    </row>
    <row r="954">
      <c r="A954" s="45"/>
      <c r="B954" s="14"/>
      <c r="C954" s="14"/>
      <c r="D954" s="14"/>
      <c r="E954" s="14"/>
      <c r="F954" s="14"/>
      <c r="G954" s="45"/>
      <c r="H954" s="14"/>
      <c r="I954" s="14"/>
      <c r="J954" s="14"/>
      <c r="K954" s="14"/>
      <c r="L954" s="14"/>
      <c r="M954" s="14"/>
      <c r="N954" s="14"/>
      <c r="O954" s="14"/>
      <c r="P954" s="14"/>
      <c r="Q954" s="14"/>
      <c r="R954" s="14"/>
      <c r="S954" s="14"/>
      <c r="T954" s="14"/>
      <c r="U954" s="14"/>
      <c r="V954" s="101"/>
    </row>
    <row r="955">
      <c r="A955" s="45"/>
      <c r="B955" s="14"/>
      <c r="C955" s="14"/>
      <c r="D955" s="14"/>
      <c r="E955" s="14"/>
      <c r="F955" s="14"/>
      <c r="G955" s="45"/>
      <c r="H955" s="14"/>
      <c r="I955" s="14"/>
      <c r="J955" s="14"/>
      <c r="K955" s="14"/>
      <c r="L955" s="14"/>
      <c r="M955" s="14"/>
      <c r="N955" s="14"/>
      <c r="O955" s="14"/>
      <c r="P955" s="14"/>
      <c r="Q955" s="14"/>
      <c r="R955" s="14"/>
      <c r="S955" s="14"/>
      <c r="T955" s="14"/>
      <c r="U955" s="14"/>
      <c r="V955" s="101"/>
    </row>
    <row r="956">
      <c r="A956" s="45"/>
      <c r="B956" s="14"/>
      <c r="C956" s="14"/>
      <c r="D956" s="14"/>
      <c r="E956" s="14"/>
      <c r="F956" s="14"/>
      <c r="G956" s="45"/>
      <c r="H956" s="14"/>
      <c r="I956" s="14"/>
      <c r="J956" s="14"/>
      <c r="K956" s="14"/>
      <c r="L956" s="14"/>
      <c r="M956" s="14"/>
      <c r="N956" s="14"/>
      <c r="O956" s="14"/>
      <c r="P956" s="14"/>
      <c r="Q956" s="14"/>
      <c r="R956" s="14"/>
      <c r="S956" s="14"/>
      <c r="T956" s="14"/>
      <c r="U956" s="14"/>
      <c r="V956" s="101"/>
    </row>
    <row r="957">
      <c r="A957" s="45"/>
      <c r="B957" s="14"/>
      <c r="C957" s="14"/>
      <c r="D957" s="14"/>
      <c r="E957" s="14"/>
      <c r="F957" s="14"/>
      <c r="G957" s="45"/>
      <c r="H957" s="14"/>
      <c r="I957" s="14"/>
      <c r="J957" s="14"/>
      <c r="K957" s="14"/>
      <c r="L957" s="14"/>
      <c r="M957" s="14"/>
      <c r="N957" s="14"/>
      <c r="O957" s="14"/>
      <c r="P957" s="14"/>
      <c r="Q957" s="14"/>
      <c r="R957" s="14"/>
      <c r="S957" s="14"/>
      <c r="T957" s="14"/>
      <c r="U957" s="14"/>
      <c r="V957" s="101"/>
    </row>
    <row r="958">
      <c r="A958" s="45"/>
      <c r="B958" s="14"/>
      <c r="C958" s="14"/>
      <c r="D958" s="14"/>
      <c r="E958" s="14"/>
      <c r="F958" s="14"/>
      <c r="G958" s="45"/>
      <c r="H958" s="14"/>
      <c r="I958" s="14"/>
      <c r="J958" s="14"/>
      <c r="K958" s="14"/>
      <c r="L958" s="14"/>
      <c r="M958" s="14"/>
      <c r="N958" s="14"/>
      <c r="O958" s="14"/>
      <c r="P958" s="14"/>
      <c r="Q958" s="14"/>
      <c r="R958" s="14"/>
      <c r="S958" s="14"/>
      <c r="T958" s="14"/>
      <c r="U958" s="14"/>
      <c r="V958" s="101"/>
    </row>
    <row r="959">
      <c r="A959" s="45"/>
      <c r="B959" s="14"/>
      <c r="C959" s="14"/>
      <c r="D959" s="14"/>
      <c r="E959" s="14"/>
      <c r="F959" s="14"/>
      <c r="G959" s="45"/>
      <c r="H959" s="14"/>
      <c r="I959" s="14"/>
      <c r="J959" s="14"/>
      <c r="K959" s="14"/>
      <c r="L959" s="14"/>
      <c r="M959" s="14"/>
      <c r="N959" s="14"/>
      <c r="O959" s="14"/>
      <c r="P959" s="14"/>
      <c r="Q959" s="14"/>
      <c r="R959" s="14"/>
      <c r="S959" s="14"/>
      <c r="T959" s="14"/>
      <c r="U959" s="14"/>
      <c r="V959" s="101"/>
    </row>
    <row r="960">
      <c r="A960" s="45"/>
      <c r="B960" s="14"/>
      <c r="C960" s="14"/>
      <c r="D960" s="14"/>
      <c r="E960" s="14"/>
      <c r="F960" s="14"/>
      <c r="G960" s="45"/>
      <c r="H960" s="14"/>
      <c r="I960" s="14"/>
      <c r="J960" s="14"/>
      <c r="K960" s="14"/>
      <c r="L960" s="14"/>
      <c r="M960" s="14"/>
      <c r="N960" s="14"/>
      <c r="O960" s="14"/>
      <c r="P960" s="14"/>
      <c r="Q960" s="14"/>
      <c r="R960" s="14"/>
      <c r="S960" s="14"/>
      <c r="T960" s="14"/>
      <c r="U960" s="14"/>
      <c r="V960" s="101"/>
    </row>
    <row r="961">
      <c r="A961" s="45"/>
      <c r="B961" s="14"/>
      <c r="C961" s="14"/>
      <c r="D961" s="14"/>
      <c r="E961" s="14"/>
      <c r="F961" s="14"/>
      <c r="G961" s="45"/>
      <c r="H961" s="14"/>
      <c r="I961" s="14"/>
      <c r="J961" s="14"/>
      <c r="K961" s="14"/>
      <c r="L961" s="14"/>
      <c r="M961" s="14"/>
      <c r="N961" s="14"/>
      <c r="O961" s="14"/>
      <c r="P961" s="14"/>
      <c r="Q961" s="14"/>
      <c r="R961" s="14"/>
      <c r="S961" s="14"/>
      <c r="T961" s="14"/>
      <c r="U961" s="14"/>
      <c r="V961" s="101"/>
    </row>
    <row r="962">
      <c r="A962" s="45"/>
      <c r="B962" s="14"/>
      <c r="C962" s="14"/>
      <c r="D962" s="14"/>
      <c r="E962" s="14"/>
      <c r="F962" s="14"/>
      <c r="G962" s="45"/>
      <c r="H962" s="14"/>
      <c r="I962" s="14"/>
      <c r="J962" s="14"/>
      <c r="K962" s="14"/>
      <c r="L962" s="14"/>
      <c r="M962" s="14"/>
      <c r="N962" s="14"/>
      <c r="O962" s="14"/>
      <c r="P962" s="14"/>
      <c r="Q962" s="14"/>
      <c r="R962" s="14"/>
      <c r="S962" s="14"/>
      <c r="T962" s="14"/>
      <c r="U962" s="14"/>
      <c r="V962" s="101"/>
    </row>
    <row r="963">
      <c r="A963" s="45"/>
      <c r="B963" s="14"/>
      <c r="C963" s="14"/>
      <c r="D963" s="14"/>
      <c r="E963" s="14"/>
      <c r="F963" s="14"/>
      <c r="G963" s="45"/>
      <c r="H963" s="14"/>
      <c r="I963" s="14"/>
      <c r="J963" s="14"/>
      <c r="K963" s="14"/>
      <c r="L963" s="14"/>
      <c r="M963" s="14"/>
      <c r="N963" s="14"/>
      <c r="O963" s="14"/>
      <c r="P963" s="14"/>
      <c r="Q963" s="14"/>
      <c r="R963" s="14"/>
      <c r="S963" s="14"/>
      <c r="T963" s="14"/>
      <c r="U963" s="14"/>
      <c r="V963" s="101"/>
    </row>
    <row r="964">
      <c r="A964" s="45"/>
      <c r="B964" s="14"/>
      <c r="C964" s="14"/>
      <c r="D964" s="14"/>
      <c r="E964" s="14"/>
      <c r="F964" s="14"/>
      <c r="G964" s="45"/>
      <c r="H964" s="14"/>
      <c r="I964" s="14"/>
      <c r="J964" s="14"/>
      <c r="K964" s="14"/>
      <c r="L964" s="14"/>
      <c r="M964" s="14"/>
      <c r="N964" s="14"/>
      <c r="O964" s="14"/>
      <c r="P964" s="14"/>
      <c r="Q964" s="14"/>
      <c r="R964" s="14"/>
      <c r="S964" s="14"/>
      <c r="T964" s="14"/>
      <c r="U964" s="14"/>
      <c r="V964" s="101"/>
    </row>
    <row r="965">
      <c r="A965" s="45"/>
      <c r="B965" s="14"/>
      <c r="C965" s="14"/>
      <c r="D965" s="14"/>
      <c r="E965" s="14"/>
      <c r="F965" s="14"/>
      <c r="G965" s="45"/>
      <c r="H965" s="14"/>
      <c r="I965" s="14"/>
      <c r="J965" s="14"/>
      <c r="K965" s="14"/>
      <c r="L965" s="14"/>
      <c r="M965" s="14"/>
      <c r="N965" s="14"/>
      <c r="O965" s="14"/>
      <c r="P965" s="14"/>
      <c r="Q965" s="14"/>
      <c r="R965" s="14"/>
      <c r="S965" s="14"/>
      <c r="T965" s="14"/>
      <c r="U965" s="14"/>
      <c r="V965" s="101"/>
    </row>
    <row r="966">
      <c r="A966" s="45"/>
      <c r="B966" s="14"/>
      <c r="C966" s="14"/>
      <c r="D966" s="14"/>
      <c r="E966" s="14"/>
      <c r="F966" s="14"/>
      <c r="G966" s="45"/>
      <c r="H966" s="14"/>
      <c r="I966" s="14"/>
      <c r="J966" s="14"/>
      <c r="K966" s="14"/>
      <c r="L966" s="14"/>
      <c r="M966" s="14"/>
      <c r="N966" s="14"/>
      <c r="O966" s="14"/>
      <c r="P966" s="14"/>
      <c r="Q966" s="14"/>
      <c r="R966" s="14"/>
      <c r="S966" s="14"/>
      <c r="T966" s="14"/>
      <c r="U966" s="14"/>
      <c r="V966" s="101"/>
    </row>
    <row r="967">
      <c r="A967" s="45"/>
      <c r="B967" s="14"/>
      <c r="C967" s="14"/>
      <c r="D967" s="14"/>
      <c r="E967" s="14"/>
      <c r="F967" s="14"/>
      <c r="G967" s="45"/>
      <c r="H967" s="14"/>
      <c r="I967" s="14"/>
      <c r="J967" s="14"/>
      <c r="K967" s="14"/>
      <c r="L967" s="14"/>
      <c r="M967" s="14"/>
      <c r="N967" s="14"/>
      <c r="O967" s="14"/>
      <c r="P967" s="14"/>
      <c r="Q967" s="14"/>
      <c r="R967" s="14"/>
      <c r="S967" s="14"/>
      <c r="T967" s="14"/>
      <c r="U967" s="14"/>
      <c r="V967" s="101"/>
    </row>
    <row r="968">
      <c r="A968" s="45"/>
      <c r="B968" s="14"/>
      <c r="C968" s="14"/>
      <c r="D968" s="14"/>
      <c r="E968" s="14"/>
      <c r="F968" s="14"/>
      <c r="G968" s="45"/>
      <c r="H968" s="14"/>
      <c r="I968" s="14"/>
      <c r="J968" s="14"/>
      <c r="K968" s="14"/>
      <c r="L968" s="14"/>
      <c r="M968" s="14"/>
      <c r="N968" s="14"/>
      <c r="O968" s="14"/>
      <c r="P968" s="14"/>
      <c r="Q968" s="14"/>
      <c r="R968" s="14"/>
      <c r="S968" s="14"/>
      <c r="T968" s="14"/>
      <c r="U968" s="14"/>
      <c r="V968" s="101"/>
    </row>
    <row r="969">
      <c r="A969" s="45"/>
      <c r="B969" s="14"/>
      <c r="C969" s="14"/>
      <c r="D969" s="14"/>
      <c r="E969" s="14"/>
      <c r="F969" s="14"/>
      <c r="G969" s="45"/>
      <c r="H969" s="14"/>
      <c r="I969" s="14"/>
      <c r="J969" s="14"/>
      <c r="K969" s="14"/>
      <c r="L969" s="14"/>
      <c r="M969" s="14"/>
      <c r="N969" s="14"/>
      <c r="O969" s="14"/>
      <c r="P969" s="14"/>
      <c r="Q969" s="14"/>
      <c r="R969" s="14"/>
      <c r="S969" s="14"/>
      <c r="T969" s="14"/>
      <c r="U969" s="14"/>
      <c r="V969" s="101"/>
    </row>
    <row r="970">
      <c r="A970" s="45"/>
      <c r="B970" s="14"/>
      <c r="C970" s="14"/>
      <c r="D970" s="14"/>
      <c r="E970" s="14"/>
      <c r="F970" s="14"/>
      <c r="G970" s="45"/>
      <c r="H970" s="14"/>
      <c r="I970" s="14"/>
      <c r="J970" s="14"/>
      <c r="K970" s="14"/>
      <c r="L970" s="14"/>
      <c r="M970" s="14"/>
      <c r="N970" s="14"/>
      <c r="O970" s="14"/>
      <c r="P970" s="14"/>
      <c r="Q970" s="14"/>
      <c r="R970" s="14"/>
      <c r="S970" s="14"/>
      <c r="T970" s="14"/>
      <c r="U970" s="14"/>
      <c r="V970" s="101"/>
    </row>
    <row r="971">
      <c r="A971" s="45"/>
      <c r="B971" s="14"/>
      <c r="C971" s="14"/>
      <c r="D971" s="14"/>
      <c r="E971" s="14"/>
      <c r="F971" s="14"/>
      <c r="G971" s="45"/>
      <c r="H971" s="14"/>
      <c r="I971" s="14"/>
      <c r="J971" s="14"/>
      <c r="K971" s="14"/>
      <c r="L971" s="14"/>
      <c r="M971" s="14"/>
      <c r="N971" s="14"/>
      <c r="O971" s="14"/>
      <c r="P971" s="14"/>
      <c r="Q971" s="14"/>
      <c r="R971" s="14"/>
      <c r="S971" s="14"/>
      <c r="T971" s="14"/>
      <c r="U971" s="14"/>
      <c r="V971" s="101"/>
    </row>
    <row r="972">
      <c r="A972" s="45"/>
      <c r="B972" s="14"/>
      <c r="C972" s="14"/>
      <c r="D972" s="14"/>
      <c r="E972" s="14"/>
      <c r="F972" s="14"/>
      <c r="G972" s="45"/>
      <c r="H972" s="14"/>
      <c r="I972" s="14"/>
      <c r="J972" s="14"/>
      <c r="K972" s="14"/>
      <c r="L972" s="14"/>
      <c r="M972" s="14"/>
      <c r="N972" s="14"/>
      <c r="O972" s="14"/>
      <c r="P972" s="14"/>
      <c r="Q972" s="14"/>
      <c r="R972" s="14"/>
      <c r="S972" s="14"/>
      <c r="T972" s="14"/>
      <c r="U972" s="14"/>
      <c r="V972" s="101"/>
    </row>
    <row r="973">
      <c r="A973" s="45"/>
      <c r="B973" s="14"/>
      <c r="C973" s="14"/>
      <c r="D973" s="14"/>
      <c r="E973" s="14"/>
      <c r="F973" s="14"/>
      <c r="G973" s="45"/>
      <c r="H973" s="14"/>
      <c r="I973" s="14"/>
      <c r="J973" s="14"/>
      <c r="K973" s="14"/>
      <c r="L973" s="14"/>
      <c r="M973" s="14"/>
      <c r="N973" s="14"/>
      <c r="O973" s="14"/>
      <c r="P973" s="14"/>
      <c r="Q973" s="14"/>
      <c r="R973" s="14"/>
      <c r="S973" s="14"/>
      <c r="T973" s="14"/>
      <c r="U973" s="14"/>
      <c r="V973" s="101"/>
    </row>
    <row r="974">
      <c r="A974" s="45"/>
      <c r="B974" s="14"/>
      <c r="C974" s="14"/>
      <c r="D974" s="14"/>
      <c r="E974" s="14"/>
      <c r="F974" s="14"/>
      <c r="G974" s="45"/>
      <c r="H974" s="14"/>
      <c r="I974" s="14"/>
      <c r="J974" s="14"/>
      <c r="K974" s="14"/>
      <c r="L974" s="14"/>
      <c r="M974" s="14"/>
      <c r="N974" s="14"/>
      <c r="O974" s="14"/>
      <c r="P974" s="14"/>
      <c r="Q974" s="14"/>
      <c r="R974" s="14"/>
      <c r="S974" s="14"/>
      <c r="T974" s="14"/>
      <c r="U974" s="14"/>
      <c r="V974" s="101"/>
    </row>
    <row r="975">
      <c r="A975" s="45"/>
      <c r="B975" s="14"/>
      <c r="C975" s="14"/>
      <c r="D975" s="14"/>
      <c r="E975" s="14"/>
      <c r="F975" s="14"/>
      <c r="G975" s="45"/>
      <c r="H975" s="14"/>
      <c r="I975" s="14"/>
      <c r="J975" s="14"/>
      <c r="K975" s="14"/>
      <c r="L975" s="14"/>
      <c r="M975" s="14"/>
      <c r="N975" s="14"/>
      <c r="O975" s="14"/>
      <c r="P975" s="14"/>
      <c r="Q975" s="14"/>
      <c r="R975" s="14"/>
      <c r="S975" s="14"/>
      <c r="T975" s="14"/>
      <c r="U975" s="14"/>
      <c r="V975" s="101"/>
    </row>
    <row r="976">
      <c r="A976" s="45"/>
      <c r="B976" s="14"/>
      <c r="C976" s="14"/>
      <c r="D976" s="14"/>
      <c r="E976" s="14"/>
      <c r="F976" s="14"/>
      <c r="G976" s="45"/>
      <c r="H976" s="14"/>
      <c r="I976" s="14"/>
      <c r="J976" s="14"/>
      <c r="K976" s="14"/>
      <c r="L976" s="14"/>
      <c r="M976" s="14"/>
      <c r="N976" s="14"/>
      <c r="O976" s="14"/>
      <c r="P976" s="14"/>
      <c r="Q976" s="14"/>
      <c r="R976" s="14"/>
      <c r="S976" s="14"/>
      <c r="T976" s="14"/>
      <c r="U976" s="14"/>
      <c r="V976" s="101"/>
    </row>
    <row r="977">
      <c r="A977" s="45"/>
      <c r="B977" s="14"/>
      <c r="C977" s="14"/>
      <c r="D977" s="14"/>
      <c r="E977" s="14"/>
      <c r="F977" s="14"/>
      <c r="G977" s="45"/>
      <c r="H977" s="14"/>
      <c r="I977" s="14"/>
      <c r="J977" s="14"/>
      <c r="K977" s="14"/>
      <c r="L977" s="14"/>
      <c r="M977" s="14"/>
      <c r="N977" s="14"/>
      <c r="O977" s="14"/>
      <c r="P977" s="14"/>
      <c r="Q977" s="14"/>
      <c r="R977" s="14"/>
      <c r="S977" s="14"/>
      <c r="T977" s="14"/>
      <c r="U977" s="14"/>
      <c r="V977" s="101"/>
    </row>
    <row r="978">
      <c r="A978" s="45"/>
      <c r="B978" s="14"/>
      <c r="C978" s="14"/>
      <c r="D978" s="14"/>
      <c r="E978" s="14"/>
      <c r="F978" s="14"/>
      <c r="G978" s="45"/>
      <c r="H978" s="14"/>
      <c r="I978" s="14"/>
      <c r="J978" s="14"/>
      <c r="K978" s="14"/>
      <c r="L978" s="14"/>
      <c r="M978" s="14"/>
      <c r="N978" s="14"/>
      <c r="O978" s="14"/>
      <c r="P978" s="14"/>
      <c r="Q978" s="14"/>
      <c r="R978" s="14"/>
      <c r="S978" s="14"/>
      <c r="T978" s="14"/>
      <c r="U978" s="14"/>
      <c r="V978" s="10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4" max="4" width="7.0"/>
    <col customWidth="1" min="5" max="5" width="10.71"/>
    <col customWidth="1" min="6" max="6" width="11.0"/>
    <col customWidth="1" min="10" max="10" width="10.71"/>
    <col customWidth="1" min="13" max="13" width="28.43"/>
    <col customWidth="1" min="14" max="14" width="28.29"/>
    <col customWidth="1" min="15" max="15" width="7.0"/>
    <col customWidth="1" min="16" max="16" width="35.86"/>
    <col customWidth="1" min="17" max="17" width="19.43"/>
  </cols>
  <sheetData>
    <row r="1">
      <c r="A1" s="84" t="s">
        <v>5004</v>
      </c>
      <c r="B1" s="85" t="s">
        <v>3277</v>
      </c>
      <c r="C1" s="85" t="s">
        <v>2</v>
      </c>
      <c r="D1" s="85" t="s">
        <v>3</v>
      </c>
      <c r="E1" s="85" t="s">
        <v>4</v>
      </c>
      <c r="F1" s="85" t="s">
        <v>2</v>
      </c>
      <c r="G1" s="85" t="s">
        <v>5</v>
      </c>
      <c r="H1" s="85" t="s">
        <v>6</v>
      </c>
      <c r="I1" s="85" t="s">
        <v>7</v>
      </c>
      <c r="J1" s="85" t="s">
        <v>8</v>
      </c>
      <c r="K1" s="85" t="s">
        <v>9</v>
      </c>
      <c r="L1" s="85" t="s">
        <v>10</v>
      </c>
      <c r="M1" s="87" t="s">
        <v>11</v>
      </c>
      <c r="N1" s="85" t="s">
        <v>12</v>
      </c>
      <c r="O1" s="85" t="s">
        <v>13</v>
      </c>
      <c r="P1" s="85" t="s">
        <v>14</v>
      </c>
      <c r="Q1" s="88" t="s">
        <v>3303</v>
      </c>
      <c r="R1" s="89" t="s">
        <v>16</v>
      </c>
      <c r="S1" s="85" t="s">
        <v>2</v>
      </c>
      <c r="T1" s="85" t="s">
        <v>17</v>
      </c>
      <c r="U1" s="85" t="s">
        <v>18</v>
      </c>
      <c r="V1" s="90" t="s">
        <v>19</v>
      </c>
      <c r="W1" s="91" t="s">
        <v>20</v>
      </c>
      <c r="X1" s="91" t="s">
        <v>21</v>
      </c>
      <c r="Y1" s="91" t="s">
        <v>22</v>
      </c>
      <c r="Z1" s="92"/>
    </row>
    <row r="2">
      <c r="A2" s="18">
        <v>42492.0</v>
      </c>
      <c r="B2" s="11">
        <v>0.3625</v>
      </c>
      <c r="C2" s="13" t="s">
        <v>1170</v>
      </c>
      <c r="D2" s="13" t="s">
        <v>26</v>
      </c>
      <c r="E2" s="11">
        <v>0.36180555555555555</v>
      </c>
      <c r="F2" s="13" t="s">
        <v>1489</v>
      </c>
      <c r="G2" s="18">
        <v>42513.0</v>
      </c>
      <c r="H2" s="18">
        <v>42512.0</v>
      </c>
      <c r="I2" s="11">
        <v>0.8854166666666666</v>
      </c>
      <c r="J2" s="14"/>
      <c r="K2" s="13" t="s">
        <v>5012</v>
      </c>
      <c r="L2" s="13" t="s">
        <v>5013</v>
      </c>
      <c r="M2" s="13" t="s">
        <v>144</v>
      </c>
      <c r="N2" s="13" t="s">
        <v>5014</v>
      </c>
      <c r="O2" s="13">
        <v>1.0</v>
      </c>
      <c r="P2" s="13" t="s">
        <v>2666</v>
      </c>
      <c r="Q2" s="13" t="s">
        <v>5015</v>
      </c>
      <c r="R2" s="13"/>
      <c r="S2" s="14"/>
      <c r="T2" s="14"/>
      <c r="U2" s="13">
        <v>25780.0</v>
      </c>
      <c r="V2" s="10">
        <v>42513.0</v>
      </c>
      <c r="Y2" s="104">
        <f t="shared" ref="Y2:Y31" si="1">H2-G2</f>
        <v>-1</v>
      </c>
    </row>
    <row r="3">
      <c r="A3" s="18">
        <v>42492.0</v>
      </c>
      <c r="B3" s="11">
        <v>0.43333333333333335</v>
      </c>
      <c r="C3" s="13" t="s">
        <v>84</v>
      </c>
      <c r="D3" s="13" t="s">
        <v>26</v>
      </c>
      <c r="E3" s="11">
        <v>0.4270833333333333</v>
      </c>
      <c r="F3" s="13" t="s">
        <v>29</v>
      </c>
      <c r="G3" s="18">
        <v>42492.0</v>
      </c>
      <c r="H3" s="18">
        <v>42492.0</v>
      </c>
      <c r="I3" s="11">
        <v>0.7513888888888889</v>
      </c>
      <c r="J3" s="14"/>
      <c r="K3" s="13" t="s">
        <v>5012</v>
      </c>
      <c r="L3" s="13" t="s">
        <v>5021</v>
      </c>
      <c r="M3" s="13" t="s">
        <v>39</v>
      </c>
      <c r="N3" s="13" t="s">
        <v>5022</v>
      </c>
      <c r="O3" s="13">
        <v>1.0</v>
      </c>
      <c r="P3" s="13" t="s">
        <v>5024</v>
      </c>
      <c r="Q3" s="14"/>
      <c r="R3" s="13"/>
      <c r="S3" s="14"/>
      <c r="T3" s="14"/>
      <c r="U3" s="13">
        <v>25626.0</v>
      </c>
      <c r="V3" s="10">
        <v>42493.0</v>
      </c>
      <c r="Y3" s="104">
        <f t="shared" si="1"/>
        <v>0</v>
      </c>
    </row>
    <row r="4">
      <c r="A4" s="18">
        <v>42492.0</v>
      </c>
      <c r="B4" s="11">
        <v>0.4375</v>
      </c>
      <c r="C4" s="13" t="s">
        <v>1170</v>
      </c>
      <c r="D4" s="13" t="s">
        <v>26</v>
      </c>
      <c r="E4" s="11">
        <v>0.4375</v>
      </c>
      <c r="F4" s="13" t="s">
        <v>29</v>
      </c>
      <c r="G4" s="18">
        <v>42493.0</v>
      </c>
      <c r="H4" s="18">
        <v>42493.0</v>
      </c>
      <c r="I4" s="11">
        <v>0.43125</v>
      </c>
      <c r="J4" s="14"/>
      <c r="K4" s="13" t="s">
        <v>33</v>
      </c>
      <c r="L4" s="13" t="s">
        <v>5029</v>
      </c>
      <c r="M4" s="13" t="s">
        <v>4987</v>
      </c>
      <c r="N4" s="13" t="s">
        <v>5030</v>
      </c>
      <c r="O4" s="13">
        <v>1.0</v>
      </c>
      <c r="P4" s="13" t="s">
        <v>5031</v>
      </c>
      <c r="Q4" s="14"/>
      <c r="R4" s="13"/>
      <c r="S4" s="14"/>
      <c r="T4" s="14"/>
      <c r="U4" s="13" t="s">
        <v>288</v>
      </c>
      <c r="V4" s="10" t="s">
        <v>288</v>
      </c>
      <c r="Y4" s="104">
        <f t="shared" si="1"/>
        <v>0</v>
      </c>
    </row>
    <row r="5">
      <c r="A5" s="18">
        <v>42492.0</v>
      </c>
      <c r="B5" s="11">
        <v>0.4375</v>
      </c>
      <c r="C5" s="13" t="s">
        <v>1170</v>
      </c>
      <c r="D5" s="13" t="s">
        <v>26</v>
      </c>
      <c r="E5" s="11">
        <v>0.4375</v>
      </c>
      <c r="F5" s="13" t="s">
        <v>29</v>
      </c>
      <c r="G5" s="18">
        <v>42492.0</v>
      </c>
      <c r="H5" s="18">
        <v>42492.0</v>
      </c>
      <c r="I5" s="11">
        <v>0.6763888888888889</v>
      </c>
      <c r="J5" s="14"/>
      <c r="K5" s="13" t="s">
        <v>5038</v>
      </c>
      <c r="L5" s="13" t="s">
        <v>5039</v>
      </c>
      <c r="M5" s="13" t="s">
        <v>4987</v>
      </c>
      <c r="N5" s="13" t="s">
        <v>5040</v>
      </c>
      <c r="O5" s="13">
        <v>1.0</v>
      </c>
      <c r="P5" s="13" t="s">
        <v>5041</v>
      </c>
      <c r="Q5" s="13"/>
      <c r="R5" s="13"/>
      <c r="S5" s="14"/>
      <c r="T5" s="14"/>
      <c r="U5" s="13" t="s">
        <v>288</v>
      </c>
      <c r="V5" s="10" t="s">
        <v>288</v>
      </c>
      <c r="Y5" s="104">
        <f t="shared" si="1"/>
        <v>0</v>
      </c>
    </row>
    <row r="6">
      <c r="A6" s="18">
        <v>42493.0</v>
      </c>
      <c r="B6" s="11">
        <v>0.43125</v>
      </c>
      <c r="C6" s="13" t="s">
        <v>24</v>
      </c>
      <c r="D6" s="13" t="s">
        <v>26</v>
      </c>
      <c r="E6" s="11">
        <v>0.43125</v>
      </c>
      <c r="F6" s="13" t="s">
        <v>29</v>
      </c>
      <c r="G6" s="18">
        <v>42496.0</v>
      </c>
      <c r="H6" s="18">
        <v>42495.0</v>
      </c>
      <c r="I6" s="11">
        <v>0.5361111111111111</v>
      </c>
      <c r="J6" s="14"/>
      <c r="K6" s="13" t="s">
        <v>87</v>
      </c>
      <c r="L6" s="13" t="s">
        <v>5047</v>
      </c>
      <c r="M6" s="13" t="s">
        <v>2733</v>
      </c>
      <c r="N6" s="13" t="s">
        <v>5048</v>
      </c>
      <c r="O6" s="13">
        <v>1.0</v>
      </c>
      <c r="P6" s="13" t="s">
        <v>57</v>
      </c>
      <c r="Q6" s="13"/>
      <c r="R6" s="13"/>
      <c r="S6" s="14"/>
      <c r="T6" s="14"/>
      <c r="U6" s="13">
        <v>25717.0</v>
      </c>
      <c r="V6" s="10">
        <v>42505.0</v>
      </c>
      <c r="Y6" s="104">
        <f t="shared" si="1"/>
        <v>-1</v>
      </c>
    </row>
    <row r="7">
      <c r="A7" s="18">
        <v>42493.0</v>
      </c>
      <c r="B7" s="11">
        <v>0.43125</v>
      </c>
      <c r="C7" s="13" t="s">
        <v>24</v>
      </c>
      <c r="D7" s="13" t="s">
        <v>26</v>
      </c>
      <c r="E7" s="11">
        <v>0.43125</v>
      </c>
      <c r="F7" s="13" t="s">
        <v>29</v>
      </c>
      <c r="G7" s="18">
        <v>42496.0</v>
      </c>
      <c r="H7" s="18">
        <v>42495.0</v>
      </c>
      <c r="I7" s="11">
        <v>0.5368055555555555</v>
      </c>
      <c r="J7" s="14"/>
      <c r="K7" s="13" t="s">
        <v>87</v>
      </c>
      <c r="L7" s="13" t="s">
        <v>5053</v>
      </c>
      <c r="M7" s="13" t="s">
        <v>2733</v>
      </c>
      <c r="N7" s="13" t="s">
        <v>5054</v>
      </c>
      <c r="O7" s="13">
        <v>1.0</v>
      </c>
      <c r="P7" s="13" t="s">
        <v>57</v>
      </c>
      <c r="Q7" s="14"/>
      <c r="R7" s="14"/>
      <c r="S7" s="14"/>
      <c r="T7" s="14"/>
      <c r="U7" s="13">
        <v>25717.0</v>
      </c>
      <c r="V7" s="10">
        <v>42505.0</v>
      </c>
      <c r="Y7" s="104">
        <f t="shared" si="1"/>
        <v>-1</v>
      </c>
    </row>
    <row r="8">
      <c r="A8" s="18">
        <v>42493.0</v>
      </c>
      <c r="B8" s="11">
        <v>0.43680555555555556</v>
      </c>
      <c r="C8" s="13" t="s">
        <v>24</v>
      </c>
      <c r="D8" s="13" t="s">
        <v>26</v>
      </c>
      <c r="E8" s="11">
        <v>0.43680555555555556</v>
      </c>
      <c r="F8" s="13" t="s">
        <v>29</v>
      </c>
      <c r="G8" s="18">
        <v>42493.0</v>
      </c>
      <c r="H8" s="18">
        <v>42494.0</v>
      </c>
      <c r="I8" s="11">
        <v>0.6895833333333333</v>
      </c>
      <c r="J8" s="14"/>
      <c r="K8" s="13" t="s">
        <v>33</v>
      </c>
      <c r="L8" s="13" t="s">
        <v>5058</v>
      </c>
      <c r="M8" s="13" t="s">
        <v>144</v>
      </c>
      <c r="N8" s="13" t="s">
        <v>5059</v>
      </c>
      <c r="O8" s="13">
        <v>1.0</v>
      </c>
      <c r="P8" s="13" t="s">
        <v>1671</v>
      </c>
      <c r="Q8" s="13" t="s">
        <v>1201</v>
      </c>
      <c r="R8" s="13">
        <v>118704.0</v>
      </c>
      <c r="S8" s="14"/>
      <c r="T8" s="14"/>
      <c r="U8" s="13">
        <v>25649.0</v>
      </c>
      <c r="V8" s="10">
        <v>42495.0</v>
      </c>
      <c r="Y8" s="104">
        <f t="shared" si="1"/>
        <v>1</v>
      </c>
    </row>
    <row r="9">
      <c r="A9" s="18">
        <v>42493.0</v>
      </c>
      <c r="B9" s="11">
        <v>0.43680555555555556</v>
      </c>
      <c r="C9" s="13" t="s">
        <v>24</v>
      </c>
      <c r="D9" s="13" t="s">
        <v>26</v>
      </c>
      <c r="E9" s="11">
        <v>0.43680555555555556</v>
      </c>
      <c r="F9" s="13" t="s">
        <v>29</v>
      </c>
      <c r="G9" s="18">
        <v>42496.0</v>
      </c>
      <c r="H9" s="18">
        <v>42494.0</v>
      </c>
      <c r="I9" s="11">
        <v>0.5305555555555556</v>
      </c>
      <c r="J9" s="14"/>
      <c r="K9" s="13" t="s">
        <v>33</v>
      </c>
      <c r="L9" s="13" t="s">
        <v>5061</v>
      </c>
      <c r="M9" s="13" t="s">
        <v>76</v>
      </c>
      <c r="N9" s="13" t="s">
        <v>5062</v>
      </c>
      <c r="O9" s="13">
        <v>1.0</v>
      </c>
      <c r="P9" s="13" t="s">
        <v>5063</v>
      </c>
      <c r="Q9" s="14"/>
      <c r="R9" s="13">
        <v>2.016138649E9</v>
      </c>
      <c r="S9" s="14"/>
      <c r="T9" s="14"/>
      <c r="U9" s="13">
        <v>25650.0</v>
      </c>
      <c r="V9" s="10">
        <v>42495.0</v>
      </c>
      <c r="Y9" s="104">
        <f t="shared" si="1"/>
        <v>-2</v>
      </c>
    </row>
    <row r="10">
      <c r="A10" s="18">
        <v>42492.0</v>
      </c>
      <c r="B10" s="11">
        <v>0.4375</v>
      </c>
      <c r="C10" s="13" t="s">
        <v>1170</v>
      </c>
      <c r="D10" s="13" t="s">
        <v>26</v>
      </c>
      <c r="E10" s="11">
        <v>0.4375</v>
      </c>
      <c r="F10" s="13" t="s">
        <v>29</v>
      </c>
      <c r="G10" s="18">
        <v>42493.0</v>
      </c>
      <c r="H10" s="18">
        <v>42493.0</v>
      </c>
      <c r="I10" s="11">
        <v>0.6923611111111111</v>
      </c>
      <c r="J10" s="14"/>
      <c r="K10" s="13" t="s">
        <v>33</v>
      </c>
      <c r="L10" s="13" t="s">
        <v>5069</v>
      </c>
      <c r="M10" s="13" t="s">
        <v>4987</v>
      </c>
      <c r="N10" s="13" t="s">
        <v>5030</v>
      </c>
      <c r="O10" s="13">
        <v>1.0</v>
      </c>
      <c r="P10" s="13" t="s">
        <v>5070</v>
      </c>
      <c r="Q10" s="14"/>
      <c r="R10" s="13"/>
      <c r="S10" s="14"/>
      <c r="T10" s="14"/>
      <c r="U10" s="13" t="s">
        <v>288</v>
      </c>
      <c r="V10" s="10" t="s">
        <v>288</v>
      </c>
      <c r="Y10" s="104">
        <f t="shared" si="1"/>
        <v>0</v>
      </c>
    </row>
    <row r="11">
      <c r="A11" s="105">
        <v>42494.0</v>
      </c>
      <c r="B11" s="25">
        <v>0.5645833333333333</v>
      </c>
      <c r="C11" s="94" t="s">
        <v>24</v>
      </c>
      <c r="D11" s="94" t="s">
        <v>26</v>
      </c>
      <c r="E11" s="25">
        <v>0.5645833333333333</v>
      </c>
      <c r="F11" s="94" t="s">
        <v>5075</v>
      </c>
      <c r="G11" s="35">
        <v>42501.0</v>
      </c>
      <c r="H11" s="35">
        <v>42496.0</v>
      </c>
      <c r="I11" s="27">
        <v>0.4097222222222222</v>
      </c>
      <c r="J11" s="28"/>
      <c r="K11" s="29" t="s">
        <v>5079</v>
      </c>
      <c r="L11" s="29" t="s">
        <v>5080</v>
      </c>
      <c r="M11" s="94" t="s">
        <v>5081</v>
      </c>
      <c r="N11" s="29" t="s">
        <v>5082</v>
      </c>
      <c r="O11" s="94">
        <v>1.0</v>
      </c>
      <c r="P11" s="29" t="s">
        <v>1964</v>
      </c>
      <c r="Q11" s="37" t="s">
        <v>5083</v>
      </c>
      <c r="R11" s="9" t="s">
        <v>5084</v>
      </c>
      <c r="S11" s="14"/>
      <c r="T11" s="14"/>
      <c r="U11" s="13" t="s">
        <v>288</v>
      </c>
      <c r="V11" s="10" t="s">
        <v>288</v>
      </c>
      <c r="Y11" s="104">
        <f t="shared" si="1"/>
        <v>-5</v>
      </c>
    </row>
    <row r="12">
      <c r="A12" s="18">
        <v>42494.0</v>
      </c>
      <c r="B12" s="11">
        <v>0.4736111111111111</v>
      </c>
      <c r="C12" s="13" t="s">
        <v>1572</v>
      </c>
      <c r="D12" s="13" t="s">
        <v>86</v>
      </c>
      <c r="E12" s="13" t="s">
        <v>86</v>
      </c>
      <c r="F12" s="13" t="s">
        <v>86</v>
      </c>
      <c r="G12" s="18">
        <v>42500.0</v>
      </c>
      <c r="H12" s="18">
        <v>42500.0</v>
      </c>
      <c r="I12" s="11">
        <v>0.6979166666666666</v>
      </c>
      <c r="J12" s="14"/>
      <c r="K12" s="13" t="s">
        <v>33</v>
      </c>
      <c r="L12" s="13" t="s">
        <v>5090</v>
      </c>
      <c r="M12" s="13" t="s">
        <v>144</v>
      </c>
      <c r="N12" s="13" t="s">
        <v>5091</v>
      </c>
      <c r="O12" s="13">
        <v>1.0</v>
      </c>
      <c r="P12" s="13" t="s">
        <v>5092</v>
      </c>
      <c r="Q12" s="13" t="s">
        <v>5093</v>
      </c>
      <c r="R12" s="13"/>
      <c r="S12" s="14"/>
      <c r="T12" s="14"/>
      <c r="U12" s="13" t="s">
        <v>288</v>
      </c>
      <c r="V12" s="10" t="s">
        <v>288</v>
      </c>
      <c r="Y12" s="104">
        <f t="shared" si="1"/>
        <v>0</v>
      </c>
    </row>
    <row r="13">
      <c r="A13" s="18">
        <v>42495.0</v>
      </c>
      <c r="B13" s="11">
        <v>0.375</v>
      </c>
      <c r="C13" s="13" t="s">
        <v>24</v>
      </c>
      <c r="D13" s="13" t="s">
        <v>26</v>
      </c>
      <c r="E13" s="11">
        <v>0.375</v>
      </c>
      <c r="F13" s="13" t="s">
        <v>1489</v>
      </c>
      <c r="G13" s="18">
        <v>42499.0</v>
      </c>
      <c r="H13" s="18">
        <v>42500.0</v>
      </c>
      <c r="I13" s="11">
        <v>0.6458333333333334</v>
      </c>
      <c r="J13" s="14"/>
      <c r="K13" s="13" t="s">
        <v>33</v>
      </c>
      <c r="L13" s="13" t="s">
        <v>5095</v>
      </c>
      <c r="M13" s="13" t="s">
        <v>144</v>
      </c>
      <c r="N13" s="13" t="s">
        <v>5096</v>
      </c>
      <c r="O13" s="13">
        <v>1.0</v>
      </c>
      <c r="P13" s="13" t="s">
        <v>5097</v>
      </c>
      <c r="Q13" s="13" t="s">
        <v>676</v>
      </c>
      <c r="R13" s="13">
        <v>118704.0</v>
      </c>
      <c r="S13" s="14"/>
      <c r="T13" s="14"/>
      <c r="U13" s="13">
        <v>25675.0</v>
      </c>
      <c r="V13" s="10">
        <v>42501.0</v>
      </c>
      <c r="Y13" s="104">
        <f t="shared" si="1"/>
        <v>1</v>
      </c>
    </row>
    <row r="14">
      <c r="A14" s="18">
        <v>42495.0</v>
      </c>
      <c r="B14" s="11">
        <v>0.375</v>
      </c>
      <c r="C14" s="13" t="s">
        <v>24</v>
      </c>
      <c r="D14" s="13" t="s">
        <v>26</v>
      </c>
      <c r="E14" s="11">
        <v>0.375</v>
      </c>
      <c r="F14" s="13" t="s">
        <v>1489</v>
      </c>
      <c r="G14" s="18">
        <v>42499.0</v>
      </c>
      <c r="H14" s="18">
        <v>42499.0</v>
      </c>
      <c r="I14" s="11">
        <v>0.8361111111111111</v>
      </c>
      <c r="J14" s="14"/>
      <c r="K14" s="13" t="s">
        <v>33</v>
      </c>
      <c r="L14" s="13" t="s">
        <v>5103</v>
      </c>
      <c r="M14" s="13" t="s">
        <v>144</v>
      </c>
      <c r="N14" s="13" t="s">
        <v>5104</v>
      </c>
      <c r="O14" s="13">
        <v>1.0</v>
      </c>
      <c r="P14" s="13" t="s">
        <v>5106</v>
      </c>
      <c r="Q14" s="13"/>
      <c r="R14" s="13">
        <v>118704.0</v>
      </c>
      <c r="S14" s="14"/>
      <c r="T14" s="13"/>
      <c r="U14" s="13">
        <v>25666.0</v>
      </c>
      <c r="V14" s="10">
        <v>42500.0</v>
      </c>
      <c r="Y14" s="104">
        <f t="shared" si="1"/>
        <v>0</v>
      </c>
    </row>
    <row r="15">
      <c r="A15" s="18">
        <v>42495.0</v>
      </c>
      <c r="B15" s="11">
        <v>0.375</v>
      </c>
      <c r="C15" s="13" t="s">
        <v>24</v>
      </c>
      <c r="D15" s="13" t="s">
        <v>26</v>
      </c>
      <c r="E15" s="11">
        <v>0.375</v>
      </c>
      <c r="F15" s="13" t="s">
        <v>1489</v>
      </c>
      <c r="G15" s="18">
        <v>42495.0</v>
      </c>
      <c r="H15" s="18">
        <v>42495.0</v>
      </c>
      <c r="I15" s="11">
        <v>0.5055555555555555</v>
      </c>
      <c r="J15" s="14"/>
      <c r="K15" s="13" t="s">
        <v>33</v>
      </c>
      <c r="L15" s="13" t="s">
        <v>5110</v>
      </c>
      <c r="M15" s="13" t="s">
        <v>76</v>
      </c>
      <c r="N15" s="13" t="s">
        <v>5112</v>
      </c>
      <c r="O15" s="13">
        <v>1.0</v>
      </c>
      <c r="P15" s="13" t="s">
        <v>5113</v>
      </c>
      <c r="Q15" s="13"/>
      <c r="R15" s="13"/>
      <c r="S15" s="14"/>
      <c r="T15" s="13"/>
      <c r="U15" s="13">
        <v>25656.0</v>
      </c>
      <c r="V15" s="10">
        <v>42505.0</v>
      </c>
      <c r="Y15" s="104">
        <f t="shared" si="1"/>
        <v>0</v>
      </c>
    </row>
    <row r="16">
      <c r="A16" s="18">
        <v>42493.0</v>
      </c>
      <c r="B16" s="11">
        <v>0.43680555555555556</v>
      </c>
      <c r="C16" s="13" t="s">
        <v>24</v>
      </c>
      <c r="D16" s="13" t="s">
        <v>26</v>
      </c>
      <c r="E16" s="11">
        <v>0.43680555555555556</v>
      </c>
      <c r="F16" s="13" t="s">
        <v>29</v>
      </c>
      <c r="G16" s="18">
        <v>42499.0</v>
      </c>
      <c r="H16" s="18">
        <v>42499.0</v>
      </c>
      <c r="I16" s="11">
        <v>0.4701388888888889</v>
      </c>
      <c r="J16" s="14"/>
      <c r="K16" s="13" t="s">
        <v>33</v>
      </c>
      <c r="L16" s="13" t="s">
        <v>5119</v>
      </c>
      <c r="M16" s="13" t="s">
        <v>144</v>
      </c>
      <c r="N16" s="13" t="s">
        <v>5059</v>
      </c>
      <c r="O16" s="13">
        <v>1.0</v>
      </c>
      <c r="P16" s="13" t="s">
        <v>5121</v>
      </c>
      <c r="Q16" s="13" t="s">
        <v>1201</v>
      </c>
      <c r="R16" s="13">
        <v>118704.0</v>
      </c>
      <c r="S16" s="14"/>
      <c r="T16" s="14"/>
      <c r="U16" s="13">
        <v>25676.0</v>
      </c>
      <c r="V16" s="10">
        <v>42501.0</v>
      </c>
      <c r="Y16" s="104">
        <f t="shared" si="1"/>
        <v>0</v>
      </c>
    </row>
    <row r="17">
      <c r="A17" s="18">
        <v>42495.0</v>
      </c>
      <c r="B17" s="11">
        <v>0.43472222222222223</v>
      </c>
      <c r="C17" s="13" t="s">
        <v>1170</v>
      </c>
      <c r="D17" s="13" t="s">
        <v>26</v>
      </c>
      <c r="E17" s="11">
        <v>0.43333333333333335</v>
      </c>
      <c r="F17" s="13" t="s">
        <v>29</v>
      </c>
      <c r="G17" s="18">
        <v>42499.0</v>
      </c>
      <c r="H17" s="18">
        <v>42496.0</v>
      </c>
      <c r="I17" s="11">
        <v>0.71875</v>
      </c>
      <c r="J17" s="14"/>
      <c r="K17" s="13" t="s">
        <v>87</v>
      </c>
      <c r="L17" s="13" t="s">
        <v>5130</v>
      </c>
      <c r="M17" s="13" t="s">
        <v>2733</v>
      </c>
      <c r="N17" s="13" t="s">
        <v>5132</v>
      </c>
      <c r="O17" s="13">
        <v>1.0</v>
      </c>
      <c r="P17" s="13" t="s">
        <v>57</v>
      </c>
      <c r="Q17" s="13"/>
      <c r="R17" s="14"/>
      <c r="S17" s="14"/>
      <c r="T17" s="14"/>
      <c r="U17" s="13">
        <v>25717.0</v>
      </c>
      <c r="V17" s="10">
        <v>42505.0</v>
      </c>
      <c r="Y17" s="104">
        <f t="shared" si="1"/>
        <v>-3</v>
      </c>
    </row>
    <row r="18">
      <c r="A18" s="18">
        <v>42495.0</v>
      </c>
      <c r="B18" s="11">
        <v>0.5236111111111111</v>
      </c>
      <c r="C18" s="13" t="s">
        <v>24</v>
      </c>
      <c r="D18" s="13" t="s">
        <v>26</v>
      </c>
      <c r="E18" s="11">
        <v>0.5236111111111111</v>
      </c>
      <c r="F18" s="13" t="s">
        <v>29</v>
      </c>
      <c r="G18" s="18">
        <v>42496.0</v>
      </c>
      <c r="H18" s="18">
        <v>42496.0</v>
      </c>
      <c r="I18" s="11">
        <v>0.7055555555555556</v>
      </c>
      <c r="J18" s="14"/>
      <c r="K18" s="13" t="s">
        <v>33</v>
      </c>
      <c r="L18" s="13" t="s">
        <v>5138</v>
      </c>
      <c r="M18" s="13" t="s">
        <v>4186</v>
      </c>
      <c r="N18" s="13" t="s">
        <v>5140</v>
      </c>
      <c r="O18" s="13">
        <v>1.0</v>
      </c>
      <c r="P18" s="13" t="s">
        <v>5142</v>
      </c>
      <c r="Q18" s="13" t="s">
        <v>5144</v>
      </c>
      <c r="R18" s="13">
        <v>63807.0</v>
      </c>
      <c r="S18" s="14"/>
      <c r="T18" s="14"/>
      <c r="U18" s="13">
        <v>25664.0</v>
      </c>
      <c r="V18" s="10">
        <v>42499.0</v>
      </c>
      <c r="Y18" s="104">
        <f t="shared" si="1"/>
        <v>0</v>
      </c>
    </row>
    <row r="19">
      <c r="A19" s="18">
        <v>42495.0</v>
      </c>
      <c r="B19" s="11">
        <v>0.5236111111111111</v>
      </c>
      <c r="C19" s="13" t="s">
        <v>24</v>
      </c>
      <c r="D19" s="13" t="s">
        <v>26</v>
      </c>
      <c r="E19" s="11">
        <v>0.5236111111111111</v>
      </c>
      <c r="F19" s="13" t="s">
        <v>29</v>
      </c>
      <c r="G19" s="18">
        <v>42496.0</v>
      </c>
      <c r="H19" s="18">
        <v>42496.0</v>
      </c>
      <c r="I19" s="11">
        <v>0.7173611111111111</v>
      </c>
      <c r="J19" s="14"/>
      <c r="K19" s="13" t="s">
        <v>33</v>
      </c>
      <c r="L19" s="13" t="s">
        <v>5149</v>
      </c>
      <c r="M19" s="13" t="s">
        <v>4186</v>
      </c>
      <c r="N19" s="13" t="s">
        <v>5151</v>
      </c>
      <c r="O19" s="13">
        <v>1.0</v>
      </c>
      <c r="P19" s="13" t="s">
        <v>5152</v>
      </c>
      <c r="Q19" s="13" t="s">
        <v>5153</v>
      </c>
      <c r="R19" s="23">
        <v>63807.0</v>
      </c>
      <c r="S19" s="14"/>
      <c r="T19" s="14"/>
      <c r="U19" s="13">
        <v>25664.0</v>
      </c>
      <c r="V19" s="10">
        <v>42499.0</v>
      </c>
      <c r="Y19" s="104">
        <f t="shared" si="1"/>
        <v>0</v>
      </c>
    </row>
    <row r="20">
      <c r="A20" s="18">
        <v>42495.0</v>
      </c>
      <c r="B20" s="11">
        <v>0.5236111111111111</v>
      </c>
      <c r="C20" s="13" t="s">
        <v>24</v>
      </c>
      <c r="D20" s="13" t="s">
        <v>26</v>
      </c>
      <c r="E20" s="11">
        <v>0.5236111111111111</v>
      </c>
      <c r="F20" s="13" t="s">
        <v>29</v>
      </c>
      <c r="G20" s="18">
        <v>42503.0</v>
      </c>
      <c r="H20" s="18">
        <v>42506.0</v>
      </c>
      <c r="I20" s="11">
        <v>0.7076388888888889</v>
      </c>
      <c r="J20" s="14"/>
      <c r="K20" s="13" t="s">
        <v>33</v>
      </c>
      <c r="L20" s="13" t="s">
        <v>5157</v>
      </c>
      <c r="M20" s="13" t="s">
        <v>61</v>
      </c>
      <c r="N20" s="13" t="s">
        <v>5159</v>
      </c>
      <c r="O20" s="13">
        <v>1.0</v>
      </c>
      <c r="P20" s="13" t="s">
        <v>5160</v>
      </c>
      <c r="Q20" s="13" t="s">
        <v>5162</v>
      </c>
      <c r="R20" s="14"/>
      <c r="S20" s="14"/>
      <c r="T20" s="14"/>
      <c r="U20" s="13">
        <v>25762.0</v>
      </c>
      <c r="V20" s="10">
        <v>42509.0</v>
      </c>
      <c r="Y20" s="104">
        <f t="shared" si="1"/>
        <v>3</v>
      </c>
    </row>
    <row r="21">
      <c r="A21" s="105">
        <v>42494.0</v>
      </c>
      <c r="B21" s="25">
        <v>0.5645833333333333</v>
      </c>
      <c r="C21" s="94" t="s">
        <v>24</v>
      </c>
      <c r="D21" s="94" t="s">
        <v>26</v>
      </c>
      <c r="E21" s="25">
        <v>0.5645833333333333</v>
      </c>
      <c r="F21" s="94" t="s">
        <v>5075</v>
      </c>
      <c r="G21" s="82">
        <v>42506.0</v>
      </c>
      <c r="H21" s="82">
        <v>42516.0</v>
      </c>
      <c r="I21" s="33">
        <v>0.4395833333333333</v>
      </c>
      <c r="J21" s="28"/>
      <c r="K21" s="29" t="s">
        <v>5079</v>
      </c>
      <c r="L21" s="29" t="s">
        <v>5166</v>
      </c>
      <c r="M21" s="94" t="s">
        <v>5081</v>
      </c>
      <c r="N21" s="29" t="s">
        <v>5082</v>
      </c>
      <c r="O21" s="94">
        <v>1.0</v>
      </c>
      <c r="P21" s="29" t="s">
        <v>5169</v>
      </c>
      <c r="Q21" s="37" t="s">
        <v>5170</v>
      </c>
      <c r="R21" s="9" t="s">
        <v>5084</v>
      </c>
      <c r="S21" s="14"/>
      <c r="T21" s="14"/>
      <c r="U21" s="13">
        <v>25847.0</v>
      </c>
      <c r="V21" s="10">
        <v>42521.0</v>
      </c>
      <c r="Y21" s="104">
        <f t="shared" si="1"/>
        <v>10</v>
      </c>
    </row>
    <row r="22">
      <c r="A22" s="82">
        <v>42496.0</v>
      </c>
      <c r="B22" s="33">
        <v>0.5034722222222222</v>
      </c>
      <c r="C22" s="29" t="s">
        <v>24</v>
      </c>
      <c r="D22" s="29" t="s">
        <v>26</v>
      </c>
      <c r="E22" s="33">
        <v>0.5034722222222222</v>
      </c>
      <c r="F22" s="29" t="s">
        <v>29</v>
      </c>
      <c r="G22" s="82">
        <v>42500.0</v>
      </c>
      <c r="H22" s="18">
        <v>42500.0</v>
      </c>
      <c r="I22" s="11">
        <v>0.7131944444444445</v>
      </c>
      <c r="J22" s="14"/>
      <c r="K22" s="13" t="s">
        <v>33</v>
      </c>
      <c r="L22" s="13" t="s">
        <v>5174</v>
      </c>
      <c r="M22" s="13" t="s">
        <v>39</v>
      </c>
      <c r="N22" s="13" t="s">
        <v>5176</v>
      </c>
      <c r="O22" s="13">
        <v>1.0</v>
      </c>
      <c r="P22" s="13" t="s">
        <v>5177</v>
      </c>
      <c r="Q22" s="13" t="s">
        <v>4034</v>
      </c>
      <c r="R22" s="23" t="s">
        <v>5178</v>
      </c>
      <c r="S22" s="14"/>
      <c r="T22" s="14"/>
      <c r="U22" s="13">
        <v>25695.0</v>
      </c>
      <c r="V22" s="10">
        <v>42502.0</v>
      </c>
      <c r="Y22" s="104">
        <f t="shared" si="1"/>
        <v>0</v>
      </c>
    </row>
    <row r="23">
      <c r="A23" s="82">
        <v>42496.0</v>
      </c>
      <c r="B23" s="33">
        <v>0.5034722222222222</v>
      </c>
      <c r="C23" s="29" t="s">
        <v>24</v>
      </c>
      <c r="D23" s="29" t="s">
        <v>26</v>
      </c>
      <c r="E23" s="33">
        <v>0.5034722222222222</v>
      </c>
      <c r="F23" s="29" t="s">
        <v>29</v>
      </c>
      <c r="G23" s="82">
        <v>42506.0</v>
      </c>
      <c r="H23" s="18">
        <v>42513.0</v>
      </c>
      <c r="I23" s="11">
        <v>0.7180555555555556</v>
      </c>
      <c r="J23" s="14"/>
      <c r="K23" s="13" t="s">
        <v>33</v>
      </c>
      <c r="L23" s="13" t="s">
        <v>5185</v>
      </c>
      <c r="M23" s="13" t="s">
        <v>39</v>
      </c>
      <c r="N23" s="13" t="s">
        <v>4064</v>
      </c>
      <c r="O23" s="13">
        <v>1.0</v>
      </c>
      <c r="P23" s="16" t="s">
        <v>5186</v>
      </c>
      <c r="Q23" s="13" t="s">
        <v>4252</v>
      </c>
      <c r="R23" s="23" t="s">
        <v>5187</v>
      </c>
      <c r="S23" s="14"/>
      <c r="T23" s="14"/>
      <c r="U23" s="13">
        <v>25786.0</v>
      </c>
      <c r="V23" s="10">
        <v>42514.0</v>
      </c>
      <c r="Y23" s="104">
        <f t="shared" si="1"/>
        <v>7</v>
      </c>
    </row>
    <row r="24">
      <c r="A24" s="82">
        <v>42499.0</v>
      </c>
      <c r="B24" s="33">
        <v>0.4375</v>
      </c>
      <c r="C24" s="29" t="s">
        <v>1170</v>
      </c>
      <c r="D24" s="29" t="s">
        <v>26</v>
      </c>
      <c r="E24" s="33">
        <v>0.43472222222222223</v>
      </c>
      <c r="F24" s="29" t="s">
        <v>29</v>
      </c>
      <c r="G24" s="82">
        <v>42502.0</v>
      </c>
      <c r="H24" s="18">
        <v>42501.0</v>
      </c>
      <c r="I24" s="11">
        <v>0.3875</v>
      </c>
      <c r="J24" s="14"/>
      <c r="K24" s="13" t="s">
        <v>87</v>
      </c>
      <c r="L24" s="13" t="s">
        <v>5190</v>
      </c>
      <c r="M24" s="13" t="s">
        <v>2733</v>
      </c>
      <c r="N24" s="13" t="s">
        <v>5191</v>
      </c>
      <c r="O24" s="13">
        <v>1.0</v>
      </c>
      <c r="P24" s="13" t="s">
        <v>57</v>
      </c>
      <c r="Q24" s="13" t="s">
        <v>5195</v>
      </c>
      <c r="R24" s="14"/>
      <c r="S24" s="14"/>
      <c r="T24" s="14"/>
      <c r="U24" s="13">
        <v>25717.0</v>
      </c>
      <c r="V24" s="10">
        <v>42505.0</v>
      </c>
      <c r="Y24" s="104">
        <f t="shared" si="1"/>
        <v>-1</v>
      </c>
    </row>
    <row r="25">
      <c r="A25" s="82">
        <v>42500.0</v>
      </c>
      <c r="B25" s="33">
        <v>0.43194444444444446</v>
      </c>
      <c r="C25" s="29" t="s">
        <v>24</v>
      </c>
      <c r="D25" s="29" t="s">
        <v>26</v>
      </c>
      <c r="E25" s="33">
        <v>0.43194444444444446</v>
      </c>
      <c r="F25" s="29" t="s">
        <v>29</v>
      </c>
      <c r="G25" s="18">
        <v>42503.0</v>
      </c>
      <c r="H25" s="18">
        <v>42501.0</v>
      </c>
      <c r="I25" s="11">
        <v>0.8534722222222222</v>
      </c>
      <c r="J25" s="14"/>
      <c r="K25" s="13" t="s">
        <v>33</v>
      </c>
      <c r="L25" s="13" t="s">
        <v>5200</v>
      </c>
      <c r="M25" s="13" t="s">
        <v>4186</v>
      </c>
      <c r="N25" s="13" t="s">
        <v>5202</v>
      </c>
      <c r="O25" s="13">
        <v>1.0</v>
      </c>
      <c r="P25" s="13" t="s">
        <v>4234</v>
      </c>
      <c r="Q25" s="14"/>
      <c r="R25" s="23"/>
      <c r="S25" s="14"/>
      <c r="T25" s="14"/>
      <c r="U25" s="13">
        <v>25694.0</v>
      </c>
      <c r="V25" s="10">
        <v>42502.0</v>
      </c>
      <c r="Y25" s="104">
        <f t="shared" si="1"/>
        <v>-2</v>
      </c>
    </row>
    <row r="26">
      <c r="A26" s="18">
        <v>42500.0</v>
      </c>
      <c r="B26" s="11">
        <v>0.43194444444444446</v>
      </c>
      <c r="C26" s="13" t="s">
        <v>24</v>
      </c>
      <c r="D26" s="13" t="s">
        <v>26</v>
      </c>
      <c r="E26" s="11">
        <v>0.43194444444444446</v>
      </c>
      <c r="F26" s="13" t="s">
        <v>29</v>
      </c>
      <c r="G26" s="18">
        <v>42503.0</v>
      </c>
      <c r="H26" s="18">
        <v>42501.0</v>
      </c>
      <c r="I26" s="11">
        <v>0.8534722222222222</v>
      </c>
      <c r="J26" s="14"/>
      <c r="K26" s="13" t="s">
        <v>33</v>
      </c>
      <c r="L26" s="13" t="s">
        <v>5203</v>
      </c>
      <c r="M26" s="13" t="s">
        <v>4186</v>
      </c>
      <c r="N26" s="13" t="s">
        <v>5204</v>
      </c>
      <c r="O26" s="13">
        <v>1.0</v>
      </c>
      <c r="P26" s="13" t="s">
        <v>4234</v>
      </c>
      <c r="Q26" s="13"/>
      <c r="R26" s="14"/>
      <c r="S26" s="14"/>
      <c r="T26" s="14"/>
      <c r="U26" s="13">
        <v>25694.0</v>
      </c>
      <c r="V26" s="10">
        <v>42502.0</v>
      </c>
      <c r="Y26" s="104">
        <f t="shared" si="1"/>
        <v>-2</v>
      </c>
    </row>
    <row r="27">
      <c r="A27" s="18">
        <v>42500.0</v>
      </c>
      <c r="B27" s="11">
        <v>0.43194444444444446</v>
      </c>
      <c r="C27" s="13" t="s">
        <v>24</v>
      </c>
      <c r="D27" s="13" t="s">
        <v>26</v>
      </c>
      <c r="E27" s="11">
        <v>0.43194444444444446</v>
      </c>
      <c r="F27" s="13" t="s">
        <v>29</v>
      </c>
      <c r="G27" s="18">
        <v>42503.0</v>
      </c>
      <c r="H27" s="18">
        <v>42502.0</v>
      </c>
      <c r="I27" s="11">
        <v>0.3819444444444444</v>
      </c>
      <c r="J27" s="14"/>
      <c r="K27" s="13" t="s">
        <v>87</v>
      </c>
      <c r="L27" s="13" t="s">
        <v>5211</v>
      </c>
      <c r="M27" s="13" t="s">
        <v>2733</v>
      </c>
      <c r="N27" s="13" t="s">
        <v>5212</v>
      </c>
      <c r="O27" s="13">
        <v>1.0</v>
      </c>
      <c r="P27" s="13" t="s">
        <v>57</v>
      </c>
      <c r="Q27" s="13"/>
      <c r="R27" s="14"/>
      <c r="S27" s="14"/>
      <c r="T27" s="14"/>
      <c r="U27" s="13">
        <v>25717.0</v>
      </c>
      <c r="V27" s="10">
        <v>42505.0</v>
      </c>
      <c r="Y27" s="104">
        <f t="shared" si="1"/>
        <v>-1</v>
      </c>
    </row>
    <row r="28">
      <c r="A28" s="105">
        <v>42500.0</v>
      </c>
      <c r="B28" s="25">
        <v>0.5256944444444445</v>
      </c>
      <c r="C28" s="94" t="s">
        <v>24</v>
      </c>
      <c r="D28" s="94" t="s">
        <v>26</v>
      </c>
      <c r="E28" s="25">
        <v>0.5256944444444445</v>
      </c>
      <c r="F28" s="94" t="s">
        <v>1489</v>
      </c>
      <c r="G28" s="82">
        <v>42501.0</v>
      </c>
      <c r="H28" s="18">
        <v>42500.0</v>
      </c>
      <c r="I28" s="11">
        <v>0.75</v>
      </c>
      <c r="J28" s="14"/>
      <c r="K28" s="13" t="s">
        <v>5213</v>
      </c>
      <c r="L28" s="13" t="s">
        <v>5214</v>
      </c>
      <c r="M28" s="13" t="s">
        <v>5215</v>
      </c>
      <c r="N28" s="13" t="s">
        <v>5216</v>
      </c>
      <c r="O28" s="13">
        <v>1.0</v>
      </c>
      <c r="P28" s="13" t="s">
        <v>5219</v>
      </c>
      <c r="Q28" s="13" t="s">
        <v>5220</v>
      </c>
      <c r="R28" s="13">
        <v>509016.0</v>
      </c>
      <c r="S28" s="14"/>
      <c r="T28" s="14"/>
      <c r="U28" s="13">
        <v>25674.0</v>
      </c>
      <c r="V28" s="10">
        <v>42501.0</v>
      </c>
      <c r="Y28" s="104">
        <f t="shared" si="1"/>
        <v>-1</v>
      </c>
    </row>
    <row r="29">
      <c r="A29" s="18">
        <v>42501.0</v>
      </c>
      <c r="B29" s="11">
        <v>0.4222222222222222</v>
      </c>
      <c r="C29" s="13" t="s">
        <v>24</v>
      </c>
      <c r="D29" s="13" t="s">
        <v>26</v>
      </c>
      <c r="E29" s="11">
        <v>0.4222222222222222</v>
      </c>
      <c r="F29" s="13" t="s">
        <v>1489</v>
      </c>
      <c r="G29" s="18">
        <v>42506.0</v>
      </c>
      <c r="H29" s="18">
        <v>42502.0</v>
      </c>
      <c r="I29" s="11">
        <v>0.5895833333333333</v>
      </c>
      <c r="J29" s="14"/>
      <c r="K29" s="13" t="s">
        <v>33</v>
      </c>
      <c r="L29" s="13" t="s">
        <v>5223</v>
      </c>
      <c r="M29" s="13" t="s">
        <v>76</v>
      </c>
      <c r="N29" s="13" t="s">
        <v>5224</v>
      </c>
      <c r="O29" s="13">
        <v>1.0</v>
      </c>
      <c r="P29" s="13" t="s">
        <v>5225</v>
      </c>
      <c r="Q29" s="13" t="s">
        <v>5226</v>
      </c>
      <c r="R29" s="14"/>
      <c r="S29" s="14"/>
      <c r="T29" s="14"/>
      <c r="U29" s="13">
        <v>25698.0</v>
      </c>
      <c r="V29" s="10">
        <v>42503.0</v>
      </c>
      <c r="Y29" s="104">
        <f t="shared" si="1"/>
        <v>-4</v>
      </c>
    </row>
    <row r="30">
      <c r="A30" s="18">
        <v>42501.0</v>
      </c>
      <c r="B30" s="11">
        <v>0.4354166666666667</v>
      </c>
      <c r="C30" s="13" t="s">
        <v>84</v>
      </c>
      <c r="D30" s="13" t="s">
        <v>5230</v>
      </c>
      <c r="E30" s="11">
        <v>0.4305555555555556</v>
      </c>
      <c r="F30" s="13" t="s">
        <v>29</v>
      </c>
      <c r="G30" s="18">
        <v>42504.0</v>
      </c>
      <c r="H30" s="18">
        <v>42503.0</v>
      </c>
      <c r="I30" s="11">
        <v>0.6159722222222223</v>
      </c>
      <c r="J30" s="14"/>
      <c r="K30" s="13" t="s">
        <v>87</v>
      </c>
      <c r="L30" s="13" t="s">
        <v>5233</v>
      </c>
      <c r="M30" s="13" t="s">
        <v>2733</v>
      </c>
      <c r="N30" s="13" t="s">
        <v>5235</v>
      </c>
      <c r="O30" s="13">
        <v>1.0</v>
      </c>
      <c r="P30" s="13" t="s">
        <v>5236</v>
      </c>
      <c r="Q30" s="14"/>
      <c r="R30" s="13"/>
      <c r="S30" s="14"/>
      <c r="T30" s="14"/>
      <c r="U30" s="13">
        <v>25717.0</v>
      </c>
      <c r="V30" s="10">
        <v>42505.0</v>
      </c>
      <c r="Y30" s="104">
        <f t="shared" si="1"/>
        <v>-1</v>
      </c>
    </row>
    <row r="31">
      <c r="A31" s="18">
        <v>42501.0</v>
      </c>
      <c r="B31" s="11">
        <v>0.4486111111111111</v>
      </c>
      <c r="C31" s="13" t="s">
        <v>24</v>
      </c>
      <c r="D31" s="13" t="s">
        <v>26</v>
      </c>
      <c r="E31" s="11">
        <v>0.4486111111111111</v>
      </c>
      <c r="F31" s="13" t="s">
        <v>29</v>
      </c>
      <c r="G31" s="12">
        <v>42515.0</v>
      </c>
      <c r="H31" s="12">
        <v>42530.0</v>
      </c>
      <c r="I31" s="11">
        <v>0.5520833333333334</v>
      </c>
      <c r="J31" s="14"/>
      <c r="K31" s="13" t="s">
        <v>33</v>
      </c>
      <c r="L31" s="13" t="s">
        <v>5239</v>
      </c>
      <c r="M31" s="13" t="s">
        <v>5240</v>
      </c>
      <c r="N31" s="13" t="s">
        <v>5241</v>
      </c>
      <c r="O31" s="13">
        <v>1.0</v>
      </c>
      <c r="P31" s="13" t="s">
        <v>5245</v>
      </c>
      <c r="Q31" s="14"/>
      <c r="R31" s="13"/>
      <c r="S31" s="14"/>
      <c r="T31" s="14"/>
      <c r="U31" s="13" t="s">
        <v>288</v>
      </c>
      <c r="V31" s="13" t="s">
        <v>288</v>
      </c>
      <c r="Y31" s="104">
        <f t="shared" si="1"/>
        <v>15</v>
      </c>
      <c r="Z31" s="16" t="s">
        <v>5250</v>
      </c>
    </row>
    <row r="32">
      <c r="A32" s="18">
        <v>42501.0</v>
      </c>
      <c r="B32" s="11">
        <v>0.4486111111111111</v>
      </c>
      <c r="C32" s="13" t="s">
        <v>24</v>
      </c>
      <c r="D32" s="13" t="s">
        <v>26</v>
      </c>
      <c r="E32" s="11">
        <v>0.4486111111111111</v>
      </c>
      <c r="F32" s="13" t="s">
        <v>29</v>
      </c>
      <c r="G32" s="14"/>
      <c r="H32" s="13" t="s">
        <v>5251</v>
      </c>
      <c r="I32" s="13" t="s">
        <v>5251</v>
      </c>
      <c r="J32" s="14"/>
      <c r="K32" s="13" t="s">
        <v>33</v>
      </c>
      <c r="L32" s="13" t="s">
        <v>5252</v>
      </c>
      <c r="M32" s="13" t="s">
        <v>5240</v>
      </c>
      <c r="N32" s="13" t="s">
        <v>5253</v>
      </c>
      <c r="O32" s="13">
        <v>1.0</v>
      </c>
      <c r="P32" s="13" t="s">
        <v>5245</v>
      </c>
      <c r="Q32" s="14"/>
      <c r="R32" s="13"/>
      <c r="S32" s="14"/>
      <c r="T32" s="14"/>
      <c r="U32" s="13" t="s">
        <v>288</v>
      </c>
      <c r="V32" s="10" t="s">
        <v>288</v>
      </c>
      <c r="Y32" s="104"/>
    </row>
    <row r="33">
      <c r="A33" s="18">
        <v>42501.0</v>
      </c>
      <c r="B33" s="11">
        <v>0.4486111111111111</v>
      </c>
      <c r="C33" s="13" t="s">
        <v>24</v>
      </c>
      <c r="D33" s="13" t="s">
        <v>26</v>
      </c>
      <c r="E33" s="11">
        <v>0.4486111111111111</v>
      </c>
      <c r="F33" s="13" t="s">
        <v>29</v>
      </c>
      <c r="G33" s="18"/>
      <c r="H33" s="13" t="s">
        <v>5251</v>
      </c>
      <c r="I33" s="13" t="s">
        <v>5251</v>
      </c>
      <c r="J33" s="14"/>
      <c r="K33" s="13" t="s">
        <v>33</v>
      </c>
      <c r="L33" s="13" t="s">
        <v>5258</v>
      </c>
      <c r="M33" s="13" t="s">
        <v>5240</v>
      </c>
      <c r="N33" s="13" t="s">
        <v>5259</v>
      </c>
      <c r="O33" s="13">
        <v>1.0</v>
      </c>
      <c r="P33" s="13" t="s">
        <v>5245</v>
      </c>
      <c r="Q33" s="14"/>
      <c r="R33" s="13"/>
      <c r="S33" s="14"/>
      <c r="T33" s="14"/>
      <c r="U33" s="13" t="s">
        <v>288</v>
      </c>
      <c r="V33" s="10" t="s">
        <v>288</v>
      </c>
      <c r="Y33" s="104"/>
    </row>
    <row r="34">
      <c r="A34" s="18">
        <v>42501.0</v>
      </c>
      <c r="B34" s="11">
        <v>0.4486111111111111</v>
      </c>
      <c r="C34" s="13" t="s">
        <v>24</v>
      </c>
      <c r="D34" s="13" t="s">
        <v>26</v>
      </c>
      <c r="E34" s="11">
        <v>0.4486111111111111</v>
      </c>
      <c r="F34" s="13" t="s">
        <v>29</v>
      </c>
      <c r="G34" s="14"/>
      <c r="H34" s="13" t="s">
        <v>5251</v>
      </c>
      <c r="I34" s="13" t="s">
        <v>5251</v>
      </c>
      <c r="J34" s="14"/>
      <c r="K34" s="13" t="s">
        <v>33</v>
      </c>
      <c r="L34" s="13" t="s">
        <v>5262</v>
      </c>
      <c r="M34" s="13" t="s">
        <v>5240</v>
      </c>
      <c r="N34" s="13" t="s">
        <v>5264</v>
      </c>
      <c r="O34" s="13">
        <v>1.0</v>
      </c>
      <c r="P34" s="13" t="s">
        <v>5245</v>
      </c>
      <c r="Q34" s="14"/>
      <c r="R34" s="13"/>
      <c r="S34" s="14"/>
      <c r="T34" s="14"/>
      <c r="U34" s="13" t="s">
        <v>288</v>
      </c>
      <c r="V34" s="10" t="s">
        <v>288</v>
      </c>
      <c r="Y34" s="104"/>
    </row>
    <row r="35">
      <c r="A35" s="18">
        <v>42501.0</v>
      </c>
      <c r="B35" s="11">
        <v>0.4486111111111111</v>
      </c>
      <c r="C35" s="13" t="s">
        <v>24</v>
      </c>
      <c r="D35" s="13" t="s">
        <v>26</v>
      </c>
      <c r="E35" s="11">
        <v>0.4486111111111111</v>
      </c>
      <c r="F35" s="13" t="s">
        <v>29</v>
      </c>
      <c r="G35" s="14"/>
      <c r="H35" s="13" t="s">
        <v>5251</v>
      </c>
      <c r="I35" s="13" t="s">
        <v>5251</v>
      </c>
      <c r="J35" s="14"/>
      <c r="K35" s="13" t="s">
        <v>33</v>
      </c>
      <c r="L35" s="13" t="s">
        <v>5270</v>
      </c>
      <c r="M35" s="13" t="s">
        <v>5240</v>
      </c>
      <c r="N35" s="13" t="s">
        <v>5273</v>
      </c>
      <c r="O35" s="13">
        <v>1.0</v>
      </c>
      <c r="P35" s="13" t="s">
        <v>5245</v>
      </c>
      <c r="Q35" s="14"/>
      <c r="R35" s="13"/>
      <c r="S35" s="14"/>
      <c r="T35" s="14"/>
      <c r="U35" s="13" t="s">
        <v>288</v>
      </c>
      <c r="V35" s="10" t="s">
        <v>288</v>
      </c>
      <c r="Y35" s="104"/>
    </row>
    <row r="36">
      <c r="A36" s="18">
        <v>42501.0</v>
      </c>
      <c r="B36" s="11">
        <v>0.4486111111111111</v>
      </c>
      <c r="C36" s="13" t="s">
        <v>24</v>
      </c>
      <c r="D36" s="13" t="s">
        <v>26</v>
      </c>
      <c r="E36" s="11">
        <v>0.4486111111111111</v>
      </c>
      <c r="F36" s="13" t="s">
        <v>29</v>
      </c>
      <c r="G36" s="18"/>
      <c r="H36" s="13" t="s">
        <v>5251</v>
      </c>
      <c r="I36" s="13" t="s">
        <v>5251</v>
      </c>
      <c r="J36" s="14"/>
      <c r="K36" s="13" t="s">
        <v>33</v>
      </c>
      <c r="L36" s="13" t="s">
        <v>5275</v>
      </c>
      <c r="M36" s="13" t="s">
        <v>5240</v>
      </c>
      <c r="N36" s="13" t="s">
        <v>5277</v>
      </c>
      <c r="O36" s="13">
        <v>1.0</v>
      </c>
      <c r="P36" s="13" t="s">
        <v>5245</v>
      </c>
      <c r="Q36" s="14"/>
      <c r="R36" s="13"/>
      <c r="S36" s="14"/>
      <c r="T36" s="14"/>
      <c r="U36" s="13" t="s">
        <v>288</v>
      </c>
      <c r="V36" s="10" t="s">
        <v>288</v>
      </c>
      <c r="Y36" s="104"/>
    </row>
    <row r="37">
      <c r="A37" s="18">
        <v>42501.0</v>
      </c>
      <c r="B37" s="11">
        <v>0.4486111111111111</v>
      </c>
      <c r="C37" s="13" t="s">
        <v>24</v>
      </c>
      <c r="D37" s="13" t="s">
        <v>26</v>
      </c>
      <c r="E37" s="11">
        <v>0.4486111111111111</v>
      </c>
      <c r="F37" s="13" t="s">
        <v>29</v>
      </c>
      <c r="G37" s="18"/>
      <c r="H37" s="13" t="s">
        <v>5251</v>
      </c>
      <c r="I37" s="13" t="s">
        <v>5251</v>
      </c>
      <c r="J37" s="14"/>
      <c r="K37" s="13" t="s">
        <v>33</v>
      </c>
      <c r="L37" s="13" t="s">
        <v>5281</v>
      </c>
      <c r="M37" s="13" t="s">
        <v>5240</v>
      </c>
      <c r="N37" s="13" t="s">
        <v>5282</v>
      </c>
      <c r="O37" s="13">
        <v>1.0</v>
      </c>
      <c r="P37" s="13" t="s">
        <v>5245</v>
      </c>
      <c r="Q37" s="13"/>
      <c r="R37" s="13"/>
      <c r="S37" s="14"/>
      <c r="T37" s="14"/>
      <c r="U37" s="13" t="s">
        <v>288</v>
      </c>
      <c r="V37" s="10" t="s">
        <v>288</v>
      </c>
      <c r="Y37" s="104"/>
    </row>
    <row r="38">
      <c r="A38" s="18">
        <v>42501.0</v>
      </c>
      <c r="B38" s="11">
        <v>0.4486111111111111</v>
      </c>
      <c r="C38" s="13" t="s">
        <v>24</v>
      </c>
      <c r="D38" s="13" t="s">
        <v>26</v>
      </c>
      <c r="E38" s="11">
        <v>0.4486111111111111</v>
      </c>
      <c r="F38" s="13" t="s">
        <v>29</v>
      </c>
      <c r="G38" s="18"/>
      <c r="H38" s="13" t="s">
        <v>5251</v>
      </c>
      <c r="I38" s="13" t="s">
        <v>5251</v>
      </c>
      <c r="J38" s="14"/>
      <c r="K38" s="13" t="s">
        <v>33</v>
      </c>
      <c r="L38" s="13" t="s">
        <v>5287</v>
      </c>
      <c r="M38" s="13" t="s">
        <v>5240</v>
      </c>
      <c r="N38" s="13" t="s">
        <v>5288</v>
      </c>
      <c r="O38" s="13">
        <v>1.0</v>
      </c>
      <c r="P38" s="13" t="s">
        <v>5245</v>
      </c>
      <c r="Q38" s="13"/>
      <c r="R38" s="13"/>
      <c r="S38" s="14"/>
      <c r="T38" s="14"/>
      <c r="U38" s="13" t="s">
        <v>288</v>
      </c>
      <c r="V38" s="10" t="s">
        <v>288</v>
      </c>
      <c r="Y38" s="104"/>
    </row>
    <row r="39">
      <c r="A39" s="18">
        <v>42501.0</v>
      </c>
      <c r="B39" s="11">
        <v>0.4486111111111111</v>
      </c>
      <c r="C39" s="13" t="s">
        <v>24</v>
      </c>
      <c r="D39" s="13" t="s">
        <v>26</v>
      </c>
      <c r="E39" s="11">
        <v>0.4486111111111111</v>
      </c>
      <c r="F39" s="13" t="s">
        <v>29</v>
      </c>
      <c r="G39" s="18"/>
      <c r="H39" s="13" t="s">
        <v>5251</v>
      </c>
      <c r="I39" s="13" t="s">
        <v>5251</v>
      </c>
      <c r="J39" s="14"/>
      <c r="K39" s="13" t="s">
        <v>33</v>
      </c>
      <c r="L39" s="13" t="s">
        <v>5293</v>
      </c>
      <c r="M39" s="13" t="s">
        <v>5240</v>
      </c>
      <c r="N39" s="13" t="s">
        <v>5294</v>
      </c>
      <c r="O39" s="13">
        <v>1.0</v>
      </c>
      <c r="P39" s="13" t="s">
        <v>5245</v>
      </c>
      <c r="Q39" s="13"/>
      <c r="R39" s="13"/>
      <c r="S39" s="14"/>
      <c r="T39" s="14"/>
      <c r="U39" s="13" t="s">
        <v>288</v>
      </c>
      <c r="V39" s="10" t="s">
        <v>288</v>
      </c>
      <c r="Y39" s="104"/>
    </row>
    <row r="40">
      <c r="A40" s="18">
        <v>42501.0</v>
      </c>
      <c r="B40" s="11">
        <v>0.4486111111111111</v>
      </c>
      <c r="C40" s="13" t="s">
        <v>24</v>
      </c>
      <c r="D40" s="13" t="s">
        <v>26</v>
      </c>
      <c r="E40" s="11">
        <v>0.4486111111111111</v>
      </c>
      <c r="F40" s="13" t="s">
        <v>29</v>
      </c>
      <c r="G40" s="18"/>
      <c r="H40" s="13" t="s">
        <v>5251</v>
      </c>
      <c r="I40" s="13" t="s">
        <v>5251</v>
      </c>
      <c r="J40" s="14"/>
      <c r="K40" s="13" t="s">
        <v>33</v>
      </c>
      <c r="L40" s="13" t="s">
        <v>5299</v>
      </c>
      <c r="M40" s="13" t="s">
        <v>5240</v>
      </c>
      <c r="N40" s="13" t="s">
        <v>5300</v>
      </c>
      <c r="O40" s="13">
        <v>1.0</v>
      </c>
      <c r="P40" s="13" t="s">
        <v>5245</v>
      </c>
      <c r="Q40" s="13"/>
      <c r="R40" s="13"/>
      <c r="S40" s="14"/>
      <c r="T40" s="14"/>
      <c r="U40" s="13" t="s">
        <v>288</v>
      </c>
      <c r="V40" s="10" t="s">
        <v>288</v>
      </c>
      <c r="Y40" s="104"/>
    </row>
    <row r="41">
      <c r="A41" s="18">
        <v>42501.0</v>
      </c>
      <c r="B41" s="11">
        <v>0.4486111111111111</v>
      </c>
      <c r="C41" s="13" t="s">
        <v>24</v>
      </c>
      <c r="D41" s="13" t="s">
        <v>26</v>
      </c>
      <c r="E41" s="11">
        <v>0.4486111111111111</v>
      </c>
      <c r="F41" s="13" t="s">
        <v>29</v>
      </c>
      <c r="G41" s="18"/>
      <c r="H41" s="13" t="s">
        <v>5251</v>
      </c>
      <c r="I41" s="13" t="s">
        <v>5251</v>
      </c>
      <c r="J41" s="14"/>
      <c r="K41" s="13" t="s">
        <v>33</v>
      </c>
      <c r="L41" s="13" t="s">
        <v>5304</v>
      </c>
      <c r="M41" s="13" t="s">
        <v>5240</v>
      </c>
      <c r="N41" s="13" t="s">
        <v>5305</v>
      </c>
      <c r="O41" s="13">
        <v>1.0</v>
      </c>
      <c r="P41" s="13" t="s">
        <v>5245</v>
      </c>
      <c r="Q41" s="13"/>
      <c r="R41" s="13"/>
      <c r="S41" s="14"/>
      <c r="T41" s="14"/>
      <c r="U41" s="13" t="s">
        <v>288</v>
      </c>
      <c r="V41" s="10" t="s">
        <v>288</v>
      </c>
      <c r="Y41" s="104"/>
    </row>
    <row r="42">
      <c r="A42" s="18">
        <v>42501.0</v>
      </c>
      <c r="B42" s="11">
        <v>0.4486111111111111</v>
      </c>
      <c r="C42" s="13" t="s">
        <v>24</v>
      </c>
      <c r="D42" s="13" t="s">
        <v>26</v>
      </c>
      <c r="E42" s="11">
        <v>0.4486111111111111</v>
      </c>
      <c r="F42" s="13" t="s">
        <v>29</v>
      </c>
      <c r="G42" s="18"/>
      <c r="H42" s="13" t="s">
        <v>5251</v>
      </c>
      <c r="I42" s="13" t="s">
        <v>5251</v>
      </c>
      <c r="J42" s="14"/>
      <c r="K42" s="13" t="s">
        <v>33</v>
      </c>
      <c r="L42" s="13" t="s">
        <v>5311</v>
      </c>
      <c r="M42" s="13" t="s">
        <v>5240</v>
      </c>
      <c r="N42" s="13" t="s">
        <v>5312</v>
      </c>
      <c r="O42" s="13">
        <v>1.0</v>
      </c>
      <c r="P42" s="13" t="s">
        <v>5245</v>
      </c>
      <c r="Q42" s="13"/>
      <c r="R42" s="13"/>
      <c r="S42" s="14"/>
      <c r="T42" s="14"/>
      <c r="U42" s="13" t="s">
        <v>288</v>
      </c>
      <c r="V42" s="10" t="s">
        <v>288</v>
      </c>
      <c r="Y42" s="104"/>
    </row>
    <row r="43">
      <c r="A43" s="18">
        <v>42501.0</v>
      </c>
      <c r="B43" s="11">
        <v>0.4486111111111111</v>
      </c>
      <c r="C43" s="13" t="s">
        <v>24</v>
      </c>
      <c r="D43" s="13" t="s">
        <v>26</v>
      </c>
      <c r="E43" s="11">
        <v>0.4486111111111111</v>
      </c>
      <c r="F43" s="13" t="s">
        <v>29</v>
      </c>
      <c r="G43" s="18"/>
      <c r="H43" s="13" t="s">
        <v>5251</v>
      </c>
      <c r="I43" s="13" t="s">
        <v>5251</v>
      </c>
      <c r="J43" s="14"/>
      <c r="K43" s="13" t="s">
        <v>33</v>
      </c>
      <c r="L43" s="13" t="s">
        <v>5317</v>
      </c>
      <c r="M43" s="13" t="s">
        <v>5240</v>
      </c>
      <c r="N43" s="13" t="s">
        <v>5319</v>
      </c>
      <c r="O43" s="13">
        <v>1.0</v>
      </c>
      <c r="P43" s="13" t="s">
        <v>5245</v>
      </c>
      <c r="Q43" s="13"/>
      <c r="R43" s="14"/>
      <c r="S43" s="14"/>
      <c r="T43" s="14"/>
      <c r="U43" s="13" t="s">
        <v>288</v>
      </c>
      <c r="V43" s="10" t="s">
        <v>288</v>
      </c>
      <c r="Y43" s="104"/>
    </row>
    <row r="44">
      <c r="A44" s="18">
        <v>42501.0</v>
      </c>
      <c r="B44" s="11">
        <v>0.4486111111111111</v>
      </c>
      <c r="C44" s="13" t="s">
        <v>24</v>
      </c>
      <c r="D44" s="13" t="s">
        <v>26</v>
      </c>
      <c r="E44" s="11">
        <v>0.4486111111111111</v>
      </c>
      <c r="F44" s="13" t="s">
        <v>29</v>
      </c>
      <c r="G44" s="18"/>
      <c r="H44" s="13" t="s">
        <v>5251</v>
      </c>
      <c r="I44" s="13" t="s">
        <v>5251</v>
      </c>
      <c r="J44" s="14"/>
      <c r="K44" s="13" t="s">
        <v>33</v>
      </c>
      <c r="L44" s="13" t="s">
        <v>5323</v>
      </c>
      <c r="M44" s="13" t="s">
        <v>5240</v>
      </c>
      <c r="N44" s="13" t="s">
        <v>5324</v>
      </c>
      <c r="O44" s="13">
        <v>1.0</v>
      </c>
      <c r="P44" s="13" t="s">
        <v>5245</v>
      </c>
      <c r="Q44" s="13"/>
      <c r="R44" s="14"/>
      <c r="S44" s="14"/>
      <c r="T44" s="14"/>
      <c r="U44" s="13" t="s">
        <v>288</v>
      </c>
      <c r="V44" s="10" t="s">
        <v>288</v>
      </c>
      <c r="Y44" s="104"/>
    </row>
    <row r="45">
      <c r="A45" s="18">
        <v>42501.0</v>
      </c>
      <c r="B45" s="11">
        <v>0.4486111111111111</v>
      </c>
      <c r="C45" s="13" t="s">
        <v>24</v>
      </c>
      <c r="D45" s="13" t="s">
        <v>26</v>
      </c>
      <c r="E45" s="11">
        <v>0.4486111111111111</v>
      </c>
      <c r="F45" s="13" t="s">
        <v>29</v>
      </c>
      <c r="G45" s="18"/>
      <c r="H45" s="13" t="s">
        <v>5251</v>
      </c>
      <c r="I45" s="13" t="s">
        <v>5251</v>
      </c>
      <c r="J45" s="14"/>
      <c r="K45" s="13" t="s">
        <v>33</v>
      </c>
      <c r="L45" s="13" t="s">
        <v>5336</v>
      </c>
      <c r="M45" s="13" t="s">
        <v>5240</v>
      </c>
      <c r="N45" s="13" t="s">
        <v>5338</v>
      </c>
      <c r="O45" s="13">
        <v>1.0</v>
      </c>
      <c r="P45" s="13" t="s">
        <v>5245</v>
      </c>
      <c r="Q45" s="13"/>
      <c r="R45" s="14"/>
      <c r="S45" s="14"/>
      <c r="T45" s="14"/>
      <c r="U45" s="13" t="s">
        <v>288</v>
      </c>
      <c r="V45" s="10" t="s">
        <v>288</v>
      </c>
      <c r="Y45" s="104"/>
    </row>
    <row r="46">
      <c r="A46" s="18">
        <v>42501.0</v>
      </c>
      <c r="B46" s="11">
        <v>0.4486111111111111</v>
      </c>
      <c r="C46" s="13" t="s">
        <v>24</v>
      </c>
      <c r="D46" s="13" t="s">
        <v>26</v>
      </c>
      <c r="E46" s="11">
        <v>0.4486111111111111</v>
      </c>
      <c r="F46" s="13" t="s">
        <v>29</v>
      </c>
      <c r="G46" s="18"/>
      <c r="H46" s="13" t="s">
        <v>5251</v>
      </c>
      <c r="I46" s="13" t="s">
        <v>5251</v>
      </c>
      <c r="J46" s="14"/>
      <c r="K46" s="13" t="s">
        <v>33</v>
      </c>
      <c r="L46" s="13" t="s">
        <v>5341</v>
      </c>
      <c r="M46" s="13" t="s">
        <v>5240</v>
      </c>
      <c r="N46" s="13" t="s">
        <v>5344</v>
      </c>
      <c r="O46" s="13">
        <v>1.0</v>
      </c>
      <c r="P46" s="13" t="s">
        <v>5245</v>
      </c>
      <c r="Q46" s="13"/>
      <c r="R46" s="14"/>
      <c r="S46" s="14"/>
      <c r="T46" s="14"/>
      <c r="U46" s="13" t="s">
        <v>288</v>
      </c>
      <c r="V46" s="10" t="s">
        <v>288</v>
      </c>
      <c r="Y46" s="104"/>
    </row>
    <row r="47">
      <c r="A47" s="18">
        <v>42501.0</v>
      </c>
      <c r="B47" s="11">
        <v>0.4486111111111111</v>
      </c>
      <c r="C47" s="13" t="s">
        <v>24</v>
      </c>
      <c r="D47" s="13" t="s">
        <v>26</v>
      </c>
      <c r="E47" s="11">
        <v>0.4486111111111111</v>
      </c>
      <c r="F47" s="13" t="s">
        <v>29</v>
      </c>
      <c r="G47" s="18"/>
      <c r="H47" s="13" t="s">
        <v>5251</v>
      </c>
      <c r="I47" s="13" t="s">
        <v>5251</v>
      </c>
      <c r="J47" s="14"/>
      <c r="K47" s="13" t="s">
        <v>33</v>
      </c>
      <c r="L47" s="13" t="s">
        <v>5346</v>
      </c>
      <c r="M47" s="13" t="s">
        <v>5240</v>
      </c>
      <c r="N47" s="13" t="s">
        <v>5347</v>
      </c>
      <c r="O47" s="13">
        <v>1.0</v>
      </c>
      <c r="P47" s="13" t="s">
        <v>5245</v>
      </c>
      <c r="Q47" s="13"/>
      <c r="R47" s="14"/>
      <c r="S47" s="14"/>
      <c r="T47" s="14"/>
      <c r="U47" s="13" t="s">
        <v>288</v>
      </c>
      <c r="V47" s="10" t="s">
        <v>288</v>
      </c>
      <c r="Y47" s="104"/>
    </row>
    <row r="48">
      <c r="A48" s="18">
        <v>42501.0</v>
      </c>
      <c r="B48" s="11">
        <v>0.4486111111111111</v>
      </c>
      <c r="C48" s="13" t="s">
        <v>24</v>
      </c>
      <c r="D48" s="13" t="s">
        <v>26</v>
      </c>
      <c r="E48" s="11">
        <v>0.4486111111111111</v>
      </c>
      <c r="F48" s="13" t="s">
        <v>29</v>
      </c>
      <c r="G48" s="18"/>
      <c r="H48" s="13" t="s">
        <v>5251</v>
      </c>
      <c r="I48" s="13" t="s">
        <v>5251</v>
      </c>
      <c r="J48" s="14"/>
      <c r="K48" s="13" t="s">
        <v>33</v>
      </c>
      <c r="L48" s="13" t="s">
        <v>5352</v>
      </c>
      <c r="M48" s="13" t="s">
        <v>5240</v>
      </c>
      <c r="N48" s="13" t="s">
        <v>5353</v>
      </c>
      <c r="O48" s="13">
        <v>1.0</v>
      </c>
      <c r="P48" s="13" t="s">
        <v>5245</v>
      </c>
      <c r="Q48" s="13"/>
      <c r="R48" s="14"/>
      <c r="S48" s="14"/>
      <c r="T48" s="14"/>
      <c r="U48" s="13" t="s">
        <v>288</v>
      </c>
      <c r="V48" s="10" t="s">
        <v>288</v>
      </c>
      <c r="Y48" s="104"/>
    </row>
    <row r="49">
      <c r="A49" s="18">
        <v>42501.0</v>
      </c>
      <c r="B49" s="11">
        <v>0.4486111111111111</v>
      </c>
      <c r="C49" s="13" t="s">
        <v>24</v>
      </c>
      <c r="D49" s="13" t="s">
        <v>26</v>
      </c>
      <c r="E49" s="11">
        <v>0.4486111111111111</v>
      </c>
      <c r="F49" s="13" t="s">
        <v>29</v>
      </c>
      <c r="G49" s="18"/>
      <c r="H49" s="13" t="s">
        <v>5251</v>
      </c>
      <c r="I49" s="13" t="s">
        <v>5251</v>
      </c>
      <c r="J49" s="14"/>
      <c r="K49" s="13" t="s">
        <v>33</v>
      </c>
      <c r="L49" s="13" t="s">
        <v>5360</v>
      </c>
      <c r="M49" s="13" t="s">
        <v>5240</v>
      </c>
      <c r="N49" s="13" t="s">
        <v>5361</v>
      </c>
      <c r="O49" s="13">
        <v>1.0</v>
      </c>
      <c r="P49" s="13" t="s">
        <v>5245</v>
      </c>
      <c r="Q49" s="13"/>
      <c r="R49" s="14"/>
      <c r="S49" s="14"/>
      <c r="T49" s="14"/>
      <c r="U49" s="13" t="s">
        <v>288</v>
      </c>
      <c r="V49" s="10" t="s">
        <v>288</v>
      </c>
      <c r="Y49" s="104"/>
    </row>
    <row r="50">
      <c r="A50" s="18">
        <v>42501.0</v>
      </c>
      <c r="B50" s="11">
        <v>0.4486111111111111</v>
      </c>
      <c r="C50" s="13" t="s">
        <v>24</v>
      </c>
      <c r="D50" s="13" t="s">
        <v>26</v>
      </c>
      <c r="E50" s="11">
        <v>0.4486111111111111</v>
      </c>
      <c r="F50" s="13" t="s">
        <v>29</v>
      </c>
      <c r="G50" s="18"/>
      <c r="H50" s="13" t="s">
        <v>5251</v>
      </c>
      <c r="I50" s="13" t="s">
        <v>5251</v>
      </c>
      <c r="J50" s="14"/>
      <c r="K50" s="13" t="s">
        <v>33</v>
      </c>
      <c r="L50" s="13" t="s">
        <v>5369</v>
      </c>
      <c r="M50" s="13" t="s">
        <v>5240</v>
      </c>
      <c r="N50" s="13" t="s">
        <v>5370</v>
      </c>
      <c r="O50" s="13">
        <v>1.0</v>
      </c>
      <c r="P50" s="13" t="s">
        <v>5245</v>
      </c>
      <c r="Q50" s="13"/>
      <c r="R50" s="14"/>
      <c r="S50" s="14"/>
      <c r="T50" s="14"/>
      <c r="U50" s="13" t="s">
        <v>288</v>
      </c>
      <c r="V50" s="10" t="s">
        <v>288</v>
      </c>
      <c r="Y50" s="104"/>
    </row>
    <row r="51">
      <c r="A51" s="18">
        <v>42501.0</v>
      </c>
      <c r="B51" s="11">
        <v>0.4486111111111111</v>
      </c>
      <c r="C51" s="13" t="s">
        <v>24</v>
      </c>
      <c r="D51" s="13" t="s">
        <v>26</v>
      </c>
      <c r="E51" s="11">
        <v>0.4486111111111111</v>
      </c>
      <c r="F51" s="13" t="s">
        <v>29</v>
      </c>
      <c r="G51" s="18"/>
      <c r="H51" s="13" t="s">
        <v>5251</v>
      </c>
      <c r="I51" s="13" t="s">
        <v>5251</v>
      </c>
      <c r="J51" s="14"/>
      <c r="K51" s="13" t="s">
        <v>33</v>
      </c>
      <c r="L51" s="13" t="s">
        <v>5371</v>
      </c>
      <c r="M51" s="13" t="s">
        <v>5240</v>
      </c>
      <c r="N51" s="13" t="s">
        <v>5372</v>
      </c>
      <c r="O51" s="13">
        <v>1.0</v>
      </c>
      <c r="P51" s="13" t="s">
        <v>5245</v>
      </c>
      <c r="Q51" s="13"/>
      <c r="R51" s="14"/>
      <c r="S51" s="14"/>
      <c r="T51" s="14"/>
      <c r="U51" s="13" t="s">
        <v>288</v>
      </c>
      <c r="V51" s="10" t="s">
        <v>288</v>
      </c>
      <c r="Y51" s="104"/>
    </row>
    <row r="52">
      <c r="A52" s="18">
        <v>42501.0</v>
      </c>
      <c r="B52" s="11">
        <v>0.4486111111111111</v>
      </c>
      <c r="C52" s="13" t="s">
        <v>24</v>
      </c>
      <c r="D52" s="13" t="s">
        <v>26</v>
      </c>
      <c r="E52" s="11">
        <v>0.4486111111111111</v>
      </c>
      <c r="F52" s="13" t="s">
        <v>29</v>
      </c>
      <c r="G52" s="18"/>
      <c r="H52" s="13" t="s">
        <v>5251</v>
      </c>
      <c r="I52" s="13" t="s">
        <v>5251</v>
      </c>
      <c r="J52" s="14"/>
      <c r="K52" s="13" t="s">
        <v>33</v>
      </c>
      <c r="L52" s="13" t="s">
        <v>5379</v>
      </c>
      <c r="M52" s="13" t="s">
        <v>5240</v>
      </c>
      <c r="N52" s="13" t="s">
        <v>5380</v>
      </c>
      <c r="O52" s="13">
        <v>1.0</v>
      </c>
      <c r="P52" s="13" t="s">
        <v>5245</v>
      </c>
      <c r="Q52" s="13"/>
      <c r="R52" s="14"/>
      <c r="S52" s="14"/>
      <c r="T52" s="14"/>
      <c r="U52" s="13" t="s">
        <v>288</v>
      </c>
      <c r="V52" s="10" t="s">
        <v>288</v>
      </c>
      <c r="Y52" s="104"/>
    </row>
    <row r="53">
      <c r="A53" s="18">
        <v>42501.0</v>
      </c>
      <c r="B53" s="11">
        <v>0.4486111111111111</v>
      </c>
      <c r="C53" s="13" t="s">
        <v>24</v>
      </c>
      <c r="D53" s="13" t="s">
        <v>26</v>
      </c>
      <c r="E53" s="11">
        <v>0.4486111111111111</v>
      </c>
      <c r="F53" s="13" t="s">
        <v>29</v>
      </c>
      <c r="G53" s="18"/>
      <c r="H53" s="13" t="s">
        <v>5251</v>
      </c>
      <c r="I53" s="13" t="s">
        <v>5251</v>
      </c>
      <c r="J53" s="14"/>
      <c r="K53" s="13" t="s">
        <v>33</v>
      </c>
      <c r="L53" s="13" t="s">
        <v>5391</v>
      </c>
      <c r="M53" s="13" t="s">
        <v>5240</v>
      </c>
      <c r="N53" s="13" t="s">
        <v>5392</v>
      </c>
      <c r="O53" s="13">
        <v>1.0</v>
      </c>
      <c r="P53" s="13" t="s">
        <v>5245</v>
      </c>
      <c r="Q53" s="13"/>
      <c r="R53" s="14"/>
      <c r="S53" s="14"/>
      <c r="T53" s="14"/>
      <c r="U53" s="13" t="s">
        <v>288</v>
      </c>
      <c r="V53" s="10" t="s">
        <v>288</v>
      </c>
      <c r="Y53" s="104"/>
    </row>
    <row r="54">
      <c r="A54" s="18">
        <v>42501.0</v>
      </c>
      <c r="B54" s="11">
        <v>0.4486111111111111</v>
      </c>
      <c r="C54" s="13" t="s">
        <v>24</v>
      </c>
      <c r="D54" s="13" t="s">
        <v>26</v>
      </c>
      <c r="E54" s="11">
        <v>0.4486111111111111</v>
      </c>
      <c r="F54" s="13" t="s">
        <v>29</v>
      </c>
      <c r="G54" s="18"/>
      <c r="H54" s="13" t="s">
        <v>5251</v>
      </c>
      <c r="I54" s="13" t="s">
        <v>5251</v>
      </c>
      <c r="J54" s="14"/>
      <c r="K54" s="13" t="s">
        <v>33</v>
      </c>
      <c r="L54" s="13" t="s">
        <v>5396</v>
      </c>
      <c r="M54" s="13" t="s">
        <v>5240</v>
      </c>
      <c r="N54" s="13" t="s">
        <v>5398</v>
      </c>
      <c r="O54" s="13">
        <v>1.0</v>
      </c>
      <c r="P54" s="13" t="s">
        <v>5245</v>
      </c>
      <c r="Q54" s="13"/>
      <c r="R54" s="14"/>
      <c r="S54" s="14"/>
      <c r="T54" s="14"/>
      <c r="U54" s="13" t="s">
        <v>288</v>
      </c>
      <c r="V54" s="10" t="s">
        <v>288</v>
      </c>
      <c r="Y54" s="104"/>
    </row>
    <row r="55">
      <c r="A55" s="18">
        <v>42501.0</v>
      </c>
      <c r="B55" s="11">
        <v>0.4486111111111111</v>
      </c>
      <c r="C55" s="13" t="s">
        <v>24</v>
      </c>
      <c r="D55" s="13" t="s">
        <v>26</v>
      </c>
      <c r="E55" s="11">
        <v>0.4486111111111111</v>
      </c>
      <c r="F55" s="13" t="s">
        <v>29</v>
      </c>
      <c r="G55" s="18"/>
      <c r="H55" s="13" t="s">
        <v>5251</v>
      </c>
      <c r="I55" s="13" t="s">
        <v>5251</v>
      </c>
      <c r="J55" s="14"/>
      <c r="K55" s="13" t="s">
        <v>33</v>
      </c>
      <c r="L55" s="13" t="s">
        <v>5400</v>
      </c>
      <c r="M55" s="13" t="s">
        <v>5240</v>
      </c>
      <c r="N55" s="13" t="s">
        <v>5404</v>
      </c>
      <c r="O55" s="13">
        <v>1.0</v>
      </c>
      <c r="P55" s="13" t="s">
        <v>5245</v>
      </c>
      <c r="Q55" s="14"/>
      <c r="R55" s="13"/>
      <c r="S55" s="14"/>
      <c r="T55" s="14"/>
      <c r="U55" s="13" t="s">
        <v>288</v>
      </c>
      <c r="V55" s="10" t="s">
        <v>288</v>
      </c>
      <c r="Y55" s="104"/>
    </row>
    <row r="56">
      <c r="A56" s="18">
        <v>42501.0</v>
      </c>
      <c r="B56" s="11">
        <v>0.4486111111111111</v>
      </c>
      <c r="C56" s="13" t="s">
        <v>24</v>
      </c>
      <c r="D56" s="13" t="s">
        <v>26</v>
      </c>
      <c r="E56" s="11">
        <v>0.4486111111111111</v>
      </c>
      <c r="F56" s="13" t="s">
        <v>29</v>
      </c>
      <c r="G56" s="18"/>
      <c r="H56" s="13" t="s">
        <v>5251</v>
      </c>
      <c r="I56" s="13" t="s">
        <v>5251</v>
      </c>
      <c r="J56" s="14"/>
      <c r="K56" s="13" t="s">
        <v>33</v>
      </c>
      <c r="L56" s="13" t="s">
        <v>5406</v>
      </c>
      <c r="M56" s="13" t="s">
        <v>5240</v>
      </c>
      <c r="N56" s="13" t="s">
        <v>5407</v>
      </c>
      <c r="O56" s="13">
        <v>1.0</v>
      </c>
      <c r="P56" s="13" t="s">
        <v>5245</v>
      </c>
      <c r="Q56" s="13"/>
      <c r="R56" s="23"/>
      <c r="S56" s="14"/>
      <c r="T56" s="14"/>
      <c r="U56" s="13" t="s">
        <v>288</v>
      </c>
      <c r="V56" s="10" t="s">
        <v>288</v>
      </c>
      <c r="Y56" s="104"/>
    </row>
    <row r="57">
      <c r="A57" s="18">
        <v>42501.0</v>
      </c>
      <c r="B57" s="11">
        <v>0.4486111111111111</v>
      </c>
      <c r="C57" s="13" t="s">
        <v>24</v>
      </c>
      <c r="D57" s="13" t="s">
        <v>26</v>
      </c>
      <c r="E57" s="11">
        <v>0.4486111111111111</v>
      </c>
      <c r="F57" s="13" t="s">
        <v>29</v>
      </c>
      <c r="G57" s="18"/>
      <c r="H57" s="13" t="s">
        <v>5251</v>
      </c>
      <c r="I57" s="13" t="s">
        <v>5251</v>
      </c>
      <c r="J57" s="14"/>
      <c r="K57" s="13" t="s">
        <v>33</v>
      </c>
      <c r="L57" s="13" t="s">
        <v>5417</v>
      </c>
      <c r="M57" s="13" t="s">
        <v>5240</v>
      </c>
      <c r="N57" s="13" t="s">
        <v>5418</v>
      </c>
      <c r="O57" s="13">
        <v>1.0</v>
      </c>
      <c r="P57" s="13" t="s">
        <v>5245</v>
      </c>
      <c r="Q57" s="13"/>
      <c r="R57" s="14"/>
      <c r="S57" s="14"/>
      <c r="T57" s="14"/>
      <c r="U57" s="13" t="s">
        <v>288</v>
      </c>
      <c r="V57" s="10" t="s">
        <v>288</v>
      </c>
      <c r="Y57" s="104"/>
    </row>
    <row r="58">
      <c r="A58" s="18">
        <v>42501.0</v>
      </c>
      <c r="B58" s="11">
        <v>0.4486111111111111</v>
      </c>
      <c r="C58" s="13" t="s">
        <v>24</v>
      </c>
      <c r="D58" s="13" t="s">
        <v>26</v>
      </c>
      <c r="E58" s="11">
        <v>0.4486111111111111</v>
      </c>
      <c r="F58" s="13" t="s">
        <v>29</v>
      </c>
      <c r="G58" s="18"/>
      <c r="H58" s="13" t="s">
        <v>5251</v>
      </c>
      <c r="I58" s="13" t="s">
        <v>5251</v>
      </c>
      <c r="J58" s="14"/>
      <c r="K58" s="13" t="s">
        <v>33</v>
      </c>
      <c r="L58" s="13" t="s">
        <v>5428</v>
      </c>
      <c r="M58" s="13" t="s">
        <v>5240</v>
      </c>
      <c r="N58" s="13" t="s">
        <v>5429</v>
      </c>
      <c r="O58" s="13">
        <v>1.0</v>
      </c>
      <c r="P58" s="13" t="s">
        <v>5245</v>
      </c>
      <c r="Q58" s="13"/>
      <c r="R58" s="14"/>
      <c r="S58" s="14"/>
      <c r="T58" s="14"/>
      <c r="U58" s="13" t="s">
        <v>288</v>
      </c>
      <c r="V58" s="10" t="s">
        <v>288</v>
      </c>
      <c r="Y58" s="104"/>
    </row>
    <row r="59">
      <c r="A59" s="18">
        <v>42501.0</v>
      </c>
      <c r="B59" s="11">
        <v>0.4486111111111111</v>
      </c>
      <c r="C59" s="13" t="s">
        <v>24</v>
      </c>
      <c r="D59" s="13" t="s">
        <v>26</v>
      </c>
      <c r="E59" s="11">
        <v>0.4486111111111111</v>
      </c>
      <c r="F59" s="13" t="s">
        <v>29</v>
      </c>
      <c r="G59" s="18"/>
      <c r="H59" s="13" t="s">
        <v>5251</v>
      </c>
      <c r="I59" s="13" t="s">
        <v>5251</v>
      </c>
      <c r="J59" s="14"/>
      <c r="K59" s="13" t="s">
        <v>33</v>
      </c>
      <c r="L59" s="13" t="s">
        <v>5436</v>
      </c>
      <c r="M59" s="13" t="s">
        <v>5240</v>
      </c>
      <c r="N59" s="13" t="s">
        <v>5437</v>
      </c>
      <c r="O59" s="13">
        <v>1.0</v>
      </c>
      <c r="P59" s="13" t="s">
        <v>5245</v>
      </c>
      <c r="Q59" s="13"/>
      <c r="R59" s="14"/>
      <c r="S59" s="14"/>
      <c r="T59" s="14"/>
      <c r="U59" s="13" t="s">
        <v>288</v>
      </c>
      <c r="V59" s="10" t="s">
        <v>288</v>
      </c>
      <c r="Y59" s="104"/>
    </row>
    <row r="60">
      <c r="A60" s="18">
        <v>42501.0</v>
      </c>
      <c r="B60" s="11">
        <v>0.4486111111111111</v>
      </c>
      <c r="C60" s="13" t="s">
        <v>24</v>
      </c>
      <c r="D60" s="13" t="s">
        <v>26</v>
      </c>
      <c r="E60" s="11">
        <v>0.4486111111111111</v>
      </c>
      <c r="F60" s="13" t="s">
        <v>29</v>
      </c>
      <c r="G60" s="18"/>
      <c r="H60" s="13" t="s">
        <v>5251</v>
      </c>
      <c r="I60" s="13" t="s">
        <v>5251</v>
      </c>
      <c r="J60" s="14"/>
      <c r="K60" s="13" t="s">
        <v>33</v>
      </c>
      <c r="L60" s="13" t="s">
        <v>5445</v>
      </c>
      <c r="M60" s="13" t="s">
        <v>5240</v>
      </c>
      <c r="N60" s="13" t="s">
        <v>5448</v>
      </c>
      <c r="O60" s="13">
        <v>1.0</v>
      </c>
      <c r="P60" s="13" t="s">
        <v>5245</v>
      </c>
      <c r="Q60" s="13"/>
      <c r="R60" s="13"/>
      <c r="S60" s="14"/>
      <c r="T60" s="14"/>
      <c r="U60" s="13" t="s">
        <v>288</v>
      </c>
      <c r="V60" s="10" t="s">
        <v>288</v>
      </c>
      <c r="Y60" s="104"/>
    </row>
    <row r="61" ht="12.0" customHeight="1">
      <c r="A61" s="18">
        <v>42501.0</v>
      </c>
      <c r="B61" s="11">
        <v>0.4486111111111111</v>
      </c>
      <c r="C61" s="13" t="s">
        <v>24</v>
      </c>
      <c r="D61" s="13" t="s">
        <v>26</v>
      </c>
      <c r="E61" s="11">
        <v>0.4486111111111111</v>
      </c>
      <c r="F61" s="13" t="s">
        <v>29</v>
      </c>
      <c r="G61" s="18"/>
      <c r="H61" s="13" t="s">
        <v>5451</v>
      </c>
      <c r="I61" s="13" t="s">
        <v>5451</v>
      </c>
      <c r="J61" s="14"/>
      <c r="K61" s="13" t="s">
        <v>33</v>
      </c>
      <c r="L61" s="13" t="s">
        <v>5454</v>
      </c>
      <c r="M61" s="13" t="s">
        <v>5240</v>
      </c>
      <c r="N61" s="13" t="s">
        <v>5457</v>
      </c>
      <c r="O61" s="13">
        <v>1.0</v>
      </c>
      <c r="P61" s="13" t="s">
        <v>5245</v>
      </c>
      <c r="Q61" s="13"/>
      <c r="R61" s="13"/>
      <c r="S61" s="14"/>
      <c r="T61" s="14"/>
      <c r="U61" s="16" t="s">
        <v>288</v>
      </c>
      <c r="V61" s="16" t="s">
        <v>288</v>
      </c>
      <c r="Y61" s="104"/>
    </row>
    <row r="62" ht="12.0" customHeight="1">
      <c r="A62" s="18">
        <v>42501.0</v>
      </c>
      <c r="B62" s="11">
        <v>0.4486111111111111</v>
      </c>
      <c r="C62" s="13" t="s">
        <v>24</v>
      </c>
      <c r="D62" s="13" t="s">
        <v>26</v>
      </c>
      <c r="E62" s="11">
        <v>0.4486111111111111</v>
      </c>
      <c r="F62" s="13" t="s">
        <v>29</v>
      </c>
      <c r="G62" s="18"/>
      <c r="H62" s="13" t="s">
        <v>5451</v>
      </c>
      <c r="I62" s="13" t="s">
        <v>5451</v>
      </c>
      <c r="J62" s="14"/>
      <c r="K62" s="13" t="s">
        <v>33</v>
      </c>
      <c r="L62" s="13" t="s">
        <v>5461</v>
      </c>
      <c r="M62" s="13" t="s">
        <v>5240</v>
      </c>
      <c r="N62" s="13" t="s">
        <v>5464</v>
      </c>
      <c r="O62" s="13">
        <v>1.0</v>
      </c>
      <c r="P62" s="13" t="s">
        <v>5245</v>
      </c>
      <c r="Q62" s="13"/>
      <c r="R62" s="14"/>
      <c r="S62" s="14"/>
      <c r="T62" s="14"/>
      <c r="U62" s="16" t="s">
        <v>288</v>
      </c>
      <c r="V62" s="16" t="s">
        <v>288</v>
      </c>
      <c r="Y62" s="104"/>
    </row>
    <row r="63" ht="12.0" customHeight="1">
      <c r="A63" s="18">
        <v>42501.0</v>
      </c>
      <c r="B63" s="11">
        <v>0.4486111111111111</v>
      </c>
      <c r="C63" s="13" t="s">
        <v>24</v>
      </c>
      <c r="D63" s="13" t="s">
        <v>26</v>
      </c>
      <c r="E63" s="11">
        <v>0.4486111111111111</v>
      </c>
      <c r="F63" s="13" t="s">
        <v>29</v>
      </c>
      <c r="G63" s="18"/>
      <c r="H63" s="13" t="s">
        <v>5451</v>
      </c>
      <c r="I63" s="13" t="s">
        <v>5451</v>
      </c>
      <c r="J63" s="14"/>
      <c r="K63" s="13" t="s">
        <v>33</v>
      </c>
      <c r="L63" s="13" t="s">
        <v>5469</v>
      </c>
      <c r="M63" s="13" t="s">
        <v>5240</v>
      </c>
      <c r="N63" s="13" t="s">
        <v>5471</v>
      </c>
      <c r="O63" s="13">
        <v>1.0</v>
      </c>
      <c r="P63" s="13" t="s">
        <v>5245</v>
      </c>
      <c r="Q63" s="13"/>
      <c r="R63" s="14"/>
      <c r="S63" s="14"/>
      <c r="T63" s="14"/>
      <c r="U63" s="16" t="s">
        <v>288</v>
      </c>
      <c r="V63" s="16" t="s">
        <v>288</v>
      </c>
      <c r="Y63" s="104"/>
    </row>
    <row r="64" ht="12.0" customHeight="1">
      <c r="A64" s="18">
        <v>42501.0</v>
      </c>
      <c r="B64" s="11">
        <v>0.4486111111111111</v>
      </c>
      <c r="C64" s="13" t="s">
        <v>24</v>
      </c>
      <c r="D64" s="13" t="s">
        <v>26</v>
      </c>
      <c r="E64" s="11">
        <v>0.4486111111111111</v>
      </c>
      <c r="F64" s="13" t="s">
        <v>29</v>
      </c>
      <c r="G64" s="18"/>
      <c r="H64" s="13" t="s">
        <v>5451</v>
      </c>
      <c r="I64" s="13" t="s">
        <v>5451</v>
      </c>
      <c r="J64" s="14"/>
      <c r="K64" s="13" t="s">
        <v>33</v>
      </c>
      <c r="L64" s="13" t="s">
        <v>5478</v>
      </c>
      <c r="M64" s="13" t="s">
        <v>5240</v>
      </c>
      <c r="N64" s="13" t="s">
        <v>5479</v>
      </c>
      <c r="O64" s="13">
        <v>1.0</v>
      </c>
      <c r="P64" s="13" t="s">
        <v>5245</v>
      </c>
      <c r="Q64" s="14"/>
      <c r="R64" s="13"/>
      <c r="S64" s="14"/>
      <c r="T64" s="23"/>
      <c r="U64" s="16" t="s">
        <v>288</v>
      </c>
      <c r="V64" s="16" t="s">
        <v>288</v>
      </c>
      <c r="Y64" s="104"/>
    </row>
    <row r="65">
      <c r="A65" s="18">
        <v>42501.0</v>
      </c>
      <c r="B65" s="11">
        <v>0.4486111111111111</v>
      </c>
      <c r="C65" s="13" t="s">
        <v>24</v>
      </c>
      <c r="D65" s="13" t="s">
        <v>26</v>
      </c>
      <c r="E65" s="11">
        <v>0.4486111111111111</v>
      </c>
      <c r="F65" s="13" t="s">
        <v>29</v>
      </c>
      <c r="G65" s="18"/>
      <c r="H65" s="13" t="s">
        <v>5451</v>
      </c>
      <c r="I65" s="13" t="s">
        <v>5451</v>
      </c>
      <c r="J65" s="14"/>
      <c r="K65" s="13" t="s">
        <v>33</v>
      </c>
      <c r="L65" s="13" t="s">
        <v>5487</v>
      </c>
      <c r="M65" s="13" t="s">
        <v>5240</v>
      </c>
      <c r="N65" s="13" t="s">
        <v>5488</v>
      </c>
      <c r="O65" s="13">
        <v>1.0</v>
      </c>
      <c r="P65" s="13" t="s">
        <v>5245</v>
      </c>
      <c r="Q65" s="14"/>
      <c r="R65" s="13"/>
      <c r="S65" s="14"/>
      <c r="T65" s="23"/>
      <c r="U65" s="16" t="s">
        <v>288</v>
      </c>
      <c r="V65" s="16" t="s">
        <v>288</v>
      </c>
      <c r="Y65" s="104"/>
    </row>
    <row r="66">
      <c r="A66" s="18">
        <v>42501.0</v>
      </c>
      <c r="B66" s="11">
        <v>0.4486111111111111</v>
      </c>
      <c r="C66" s="13" t="s">
        <v>24</v>
      </c>
      <c r="D66" s="13" t="s">
        <v>26</v>
      </c>
      <c r="E66" s="11">
        <v>0.4486111111111111</v>
      </c>
      <c r="F66" s="13" t="s">
        <v>29</v>
      </c>
      <c r="G66" s="18">
        <v>42532.0</v>
      </c>
      <c r="H66" s="18">
        <v>42587.0</v>
      </c>
      <c r="I66" s="11">
        <v>0.3958333333333333</v>
      </c>
      <c r="J66" s="14"/>
      <c r="K66" s="13" t="s">
        <v>33</v>
      </c>
      <c r="L66" s="13" t="s">
        <v>5492</v>
      </c>
      <c r="M66" s="13" t="s">
        <v>5240</v>
      </c>
      <c r="N66" s="13" t="s">
        <v>5495</v>
      </c>
      <c r="O66" s="13">
        <v>1.0</v>
      </c>
      <c r="P66" s="13" t="s">
        <v>5245</v>
      </c>
      <c r="Q66" s="13"/>
      <c r="R66" s="14"/>
      <c r="S66" s="14"/>
      <c r="T66" s="14"/>
      <c r="U66" s="16" t="s">
        <v>288</v>
      </c>
      <c r="V66" s="16" t="s">
        <v>288</v>
      </c>
      <c r="Y66" s="104">
        <f t="shared" ref="Y66:Y68" si="2">H66-G66</f>
        <v>55</v>
      </c>
      <c r="Z66" s="16" t="s">
        <v>5250</v>
      </c>
    </row>
    <row r="67">
      <c r="A67" s="18">
        <v>42501.0</v>
      </c>
      <c r="B67" s="11">
        <v>0.4486111111111111</v>
      </c>
      <c r="C67" s="13" t="s">
        <v>24</v>
      </c>
      <c r="D67" s="13" t="s">
        <v>26</v>
      </c>
      <c r="E67" s="11">
        <v>0.4486111111111111</v>
      </c>
      <c r="F67" s="13" t="s">
        <v>29</v>
      </c>
      <c r="G67" s="18">
        <v>42532.0</v>
      </c>
      <c r="H67" s="18">
        <v>42611.0</v>
      </c>
      <c r="I67" s="11">
        <v>0.4583333333333333</v>
      </c>
      <c r="J67" s="14"/>
      <c r="K67" s="13" t="s">
        <v>33</v>
      </c>
      <c r="L67" s="13" t="s">
        <v>5514</v>
      </c>
      <c r="M67" s="13" t="s">
        <v>5240</v>
      </c>
      <c r="N67" s="13" t="s">
        <v>5516</v>
      </c>
      <c r="O67" s="13">
        <v>1.0</v>
      </c>
      <c r="P67" s="13" t="s">
        <v>5245</v>
      </c>
      <c r="Q67" s="13"/>
      <c r="R67" s="14"/>
      <c r="S67" s="14"/>
      <c r="T67" s="14"/>
      <c r="U67" s="16" t="s">
        <v>288</v>
      </c>
      <c r="V67" s="16" t="s">
        <v>288</v>
      </c>
      <c r="Y67" s="104">
        <f t="shared" si="2"/>
        <v>79</v>
      </c>
      <c r="Z67" s="16" t="s">
        <v>5250</v>
      </c>
    </row>
    <row r="68">
      <c r="A68" s="18">
        <v>42501.0</v>
      </c>
      <c r="B68" s="11">
        <v>0.4486111111111111</v>
      </c>
      <c r="C68" s="13" t="s">
        <v>24</v>
      </c>
      <c r="D68" s="13" t="s">
        <v>26</v>
      </c>
      <c r="E68" s="11">
        <v>0.4486111111111111</v>
      </c>
      <c r="F68" s="13" t="s">
        <v>29</v>
      </c>
      <c r="G68" s="18">
        <v>42532.0</v>
      </c>
      <c r="H68" s="18">
        <v>42572.0</v>
      </c>
      <c r="I68" s="11">
        <v>0.625</v>
      </c>
      <c r="J68" s="14"/>
      <c r="K68" s="13" t="s">
        <v>33</v>
      </c>
      <c r="L68" s="13" t="s">
        <v>5524</v>
      </c>
      <c r="M68" s="13" t="s">
        <v>5240</v>
      </c>
      <c r="N68" s="13" t="s">
        <v>5525</v>
      </c>
      <c r="O68" s="13">
        <v>1.0</v>
      </c>
      <c r="P68" s="13" t="s">
        <v>5245</v>
      </c>
      <c r="Q68" s="14"/>
      <c r="R68" s="14"/>
      <c r="S68" s="14"/>
      <c r="T68" s="14"/>
      <c r="U68" s="16" t="s">
        <v>288</v>
      </c>
      <c r="V68" s="16" t="s">
        <v>288</v>
      </c>
      <c r="Y68" s="104">
        <f t="shared" si="2"/>
        <v>40</v>
      </c>
      <c r="Z68" s="16" t="s">
        <v>5250</v>
      </c>
    </row>
    <row r="69">
      <c r="A69" s="18">
        <v>42501.0</v>
      </c>
      <c r="B69" s="11">
        <v>0.4486111111111111</v>
      </c>
      <c r="C69" s="13" t="s">
        <v>24</v>
      </c>
      <c r="D69" s="13" t="s">
        <v>26</v>
      </c>
      <c r="E69" s="11">
        <v>0.4486111111111111</v>
      </c>
      <c r="F69" s="13" t="s">
        <v>29</v>
      </c>
      <c r="G69" s="18"/>
      <c r="H69" s="13" t="s">
        <v>5251</v>
      </c>
      <c r="I69" s="13" t="s">
        <v>5251</v>
      </c>
      <c r="J69" s="14"/>
      <c r="K69" s="13" t="s">
        <v>33</v>
      </c>
      <c r="L69" s="13" t="s">
        <v>5531</v>
      </c>
      <c r="M69" s="13" t="s">
        <v>5240</v>
      </c>
      <c r="N69" s="13" t="s">
        <v>5532</v>
      </c>
      <c r="O69" s="13">
        <v>1.0</v>
      </c>
      <c r="P69" s="13" t="s">
        <v>5245</v>
      </c>
      <c r="Q69" s="14"/>
      <c r="R69" s="14"/>
      <c r="S69" s="14"/>
      <c r="T69" s="14"/>
      <c r="U69" s="13" t="s">
        <v>288</v>
      </c>
      <c r="V69" s="10" t="s">
        <v>288</v>
      </c>
      <c r="Y69" s="104"/>
    </row>
    <row r="70">
      <c r="A70" s="18">
        <v>42501.0</v>
      </c>
      <c r="B70" s="11">
        <v>0.4486111111111111</v>
      </c>
      <c r="C70" s="13" t="s">
        <v>24</v>
      </c>
      <c r="D70" s="13" t="s">
        <v>26</v>
      </c>
      <c r="E70" s="11">
        <v>0.4486111111111111</v>
      </c>
      <c r="F70" s="13" t="s">
        <v>29</v>
      </c>
      <c r="G70" s="18"/>
      <c r="H70" s="13" t="s">
        <v>5251</v>
      </c>
      <c r="I70" s="13" t="s">
        <v>5251</v>
      </c>
      <c r="J70" s="14"/>
      <c r="K70" s="13" t="s">
        <v>33</v>
      </c>
      <c r="L70" s="13" t="s">
        <v>5538</v>
      </c>
      <c r="M70" s="13" t="s">
        <v>5240</v>
      </c>
      <c r="N70" s="13" t="s">
        <v>5539</v>
      </c>
      <c r="O70" s="13">
        <v>1.0</v>
      </c>
      <c r="P70" s="13" t="s">
        <v>5245</v>
      </c>
      <c r="Q70" s="14"/>
      <c r="R70" s="14"/>
      <c r="S70" s="14"/>
      <c r="T70" s="14"/>
      <c r="U70" s="13" t="s">
        <v>288</v>
      </c>
      <c r="V70" s="10" t="s">
        <v>288</v>
      </c>
      <c r="Y70" s="104"/>
    </row>
    <row r="71">
      <c r="A71" s="18">
        <v>42501.0</v>
      </c>
      <c r="B71" s="11">
        <v>0.4486111111111111</v>
      </c>
      <c r="C71" s="13" t="s">
        <v>24</v>
      </c>
      <c r="D71" s="13" t="s">
        <v>26</v>
      </c>
      <c r="E71" s="11">
        <v>0.4486111111111111</v>
      </c>
      <c r="F71" s="13" t="s">
        <v>29</v>
      </c>
      <c r="G71" s="18"/>
      <c r="H71" s="13" t="s">
        <v>5251</v>
      </c>
      <c r="I71" s="13" t="s">
        <v>5251</v>
      </c>
      <c r="J71" s="14"/>
      <c r="K71" s="13" t="s">
        <v>33</v>
      </c>
      <c r="L71" s="13" t="s">
        <v>5547</v>
      </c>
      <c r="M71" s="13" t="s">
        <v>5240</v>
      </c>
      <c r="N71" s="13" t="s">
        <v>5548</v>
      </c>
      <c r="O71" s="13">
        <v>1.0</v>
      </c>
      <c r="P71" s="13" t="s">
        <v>5245</v>
      </c>
      <c r="Q71" s="13"/>
      <c r="R71" s="13"/>
      <c r="S71" s="14"/>
      <c r="T71" s="14"/>
      <c r="U71" s="13" t="s">
        <v>288</v>
      </c>
      <c r="V71" s="10" t="s">
        <v>288</v>
      </c>
      <c r="Y71" s="104"/>
    </row>
    <row r="72">
      <c r="A72" s="18">
        <v>42501.0</v>
      </c>
      <c r="B72" s="11">
        <v>0.4486111111111111</v>
      </c>
      <c r="C72" s="13" t="s">
        <v>24</v>
      </c>
      <c r="D72" s="13" t="s">
        <v>26</v>
      </c>
      <c r="E72" s="11">
        <v>0.4486111111111111</v>
      </c>
      <c r="F72" s="13" t="s">
        <v>29</v>
      </c>
      <c r="G72" s="18"/>
      <c r="H72" s="13" t="s">
        <v>5251</v>
      </c>
      <c r="I72" s="13" t="s">
        <v>5251</v>
      </c>
      <c r="J72" s="14"/>
      <c r="K72" s="13" t="s">
        <v>33</v>
      </c>
      <c r="L72" s="13" t="s">
        <v>5553</v>
      </c>
      <c r="M72" s="13" t="s">
        <v>5240</v>
      </c>
      <c r="N72" s="13" t="s">
        <v>5555</v>
      </c>
      <c r="O72" s="13">
        <v>1.0</v>
      </c>
      <c r="P72" s="13" t="s">
        <v>5245</v>
      </c>
      <c r="Q72" s="14"/>
      <c r="R72" s="14"/>
      <c r="S72" s="14"/>
      <c r="T72" s="14"/>
      <c r="U72" s="13" t="s">
        <v>288</v>
      </c>
      <c r="V72" s="10" t="s">
        <v>288</v>
      </c>
      <c r="Y72" s="104"/>
    </row>
    <row r="73">
      <c r="A73" s="18">
        <v>42501.0</v>
      </c>
      <c r="B73" s="11">
        <v>0.4486111111111111</v>
      </c>
      <c r="C73" s="13" t="s">
        <v>24</v>
      </c>
      <c r="D73" s="13" t="s">
        <v>26</v>
      </c>
      <c r="E73" s="11">
        <v>0.4486111111111111</v>
      </c>
      <c r="F73" s="13" t="s">
        <v>29</v>
      </c>
      <c r="G73" s="18">
        <v>42532.0</v>
      </c>
      <c r="H73" s="18">
        <v>42587.0</v>
      </c>
      <c r="I73" s="11">
        <v>0.3958333333333333</v>
      </c>
      <c r="J73" s="14"/>
      <c r="K73" s="13" t="s">
        <v>33</v>
      </c>
      <c r="L73" s="13" t="s">
        <v>5559</v>
      </c>
      <c r="M73" s="13" t="s">
        <v>5240</v>
      </c>
      <c r="N73" s="13" t="s">
        <v>5561</v>
      </c>
      <c r="O73" s="13">
        <v>1.0</v>
      </c>
      <c r="P73" s="13" t="s">
        <v>5245</v>
      </c>
      <c r="Q73" s="14"/>
      <c r="R73" s="14"/>
      <c r="S73" s="14"/>
      <c r="T73" s="14"/>
      <c r="U73" s="16" t="s">
        <v>288</v>
      </c>
      <c r="V73" s="16" t="s">
        <v>288</v>
      </c>
      <c r="Y73" s="104">
        <f t="shared" ref="Y73:Y87" si="3">H73-G73</f>
        <v>55</v>
      </c>
      <c r="Z73" s="16" t="s">
        <v>5250</v>
      </c>
    </row>
    <row r="74">
      <c r="A74" s="18">
        <v>42501.0</v>
      </c>
      <c r="B74" s="11">
        <v>0.4486111111111111</v>
      </c>
      <c r="C74" s="13" t="s">
        <v>24</v>
      </c>
      <c r="D74" s="13" t="s">
        <v>26</v>
      </c>
      <c r="E74" s="11">
        <v>0.4486111111111111</v>
      </c>
      <c r="F74" s="13" t="s">
        <v>29</v>
      </c>
      <c r="G74" s="18">
        <v>42532.0</v>
      </c>
      <c r="H74" s="18">
        <v>42587.0</v>
      </c>
      <c r="I74" s="11">
        <v>0.3958333333333333</v>
      </c>
      <c r="J74" s="14"/>
      <c r="K74" s="13" t="s">
        <v>33</v>
      </c>
      <c r="L74" s="13" t="s">
        <v>5575</v>
      </c>
      <c r="M74" s="13" t="s">
        <v>5240</v>
      </c>
      <c r="N74" s="13" t="s">
        <v>5576</v>
      </c>
      <c r="O74" s="13">
        <v>1.0</v>
      </c>
      <c r="P74" s="13" t="s">
        <v>5245</v>
      </c>
      <c r="Q74" s="14"/>
      <c r="R74" s="14"/>
      <c r="S74" s="14"/>
      <c r="T74" s="14"/>
      <c r="U74" s="16" t="s">
        <v>288</v>
      </c>
      <c r="V74" s="16" t="s">
        <v>288</v>
      </c>
      <c r="Y74" s="104">
        <f t="shared" si="3"/>
        <v>55</v>
      </c>
      <c r="Z74" s="16" t="s">
        <v>5250</v>
      </c>
    </row>
    <row r="75">
      <c r="A75" s="18">
        <v>42501.0</v>
      </c>
      <c r="B75" s="11">
        <v>0.4486111111111111</v>
      </c>
      <c r="C75" s="13" t="s">
        <v>24</v>
      </c>
      <c r="D75" s="13" t="s">
        <v>26</v>
      </c>
      <c r="E75" s="11">
        <v>0.4486111111111111</v>
      </c>
      <c r="F75" s="13" t="s">
        <v>29</v>
      </c>
      <c r="G75" s="18">
        <v>42532.0</v>
      </c>
      <c r="H75" s="12">
        <v>42557.0</v>
      </c>
      <c r="I75" s="11">
        <v>0.8090277777777778</v>
      </c>
      <c r="J75" s="14"/>
      <c r="K75" s="13" t="s">
        <v>33</v>
      </c>
      <c r="L75" s="13" t="s">
        <v>5583</v>
      </c>
      <c r="M75" s="13" t="s">
        <v>5240</v>
      </c>
      <c r="N75" s="32" t="s">
        <v>5585</v>
      </c>
      <c r="O75" s="13">
        <v>1.0</v>
      </c>
      <c r="P75" s="13" t="s">
        <v>5245</v>
      </c>
      <c r="Q75" s="13"/>
      <c r="R75" s="14"/>
      <c r="S75" s="14"/>
      <c r="T75" s="14"/>
      <c r="U75" s="16" t="s">
        <v>288</v>
      </c>
      <c r="V75" s="16" t="s">
        <v>288</v>
      </c>
      <c r="Y75" s="104">
        <f t="shared" si="3"/>
        <v>25</v>
      </c>
      <c r="Z75" s="16" t="s">
        <v>5250</v>
      </c>
    </row>
    <row r="76">
      <c r="A76" s="18">
        <v>42501.0</v>
      </c>
      <c r="B76" s="11">
        <v>0.4486111111111111</v>
      </c>
      <c r="C76" s="13" t="s">
        <v>24</v>
      </c>
      <c r="D76" s="13" t="s">
        <v>26</v>
      </c>
      <c r="E76" s="11">
        <v>0.4486111111111111</v>
      </c>
      <c r="F76" s="13" t="s">
        <v>29</v>
      </c>
      <c r="G76" s="18">
        <v>42532.0</v>
      </c>
      <c r="H76" s="18">
        <v>42587.0</v>
      </c>
      <c r="I76" s="11">
        <v>0.3958333333333333</v>
      </c>
      <c r="J76" s="14"/>
      <c r="K76" s="13" t="s">
        <v>33</v>
      </c>
      <c r="L76" s="13" t="s">
        <v>5595</v>
      </c>
      <c r="M76" s="13" t="s">
        <v>5240</v>
      </c>
      <c r="N76" s="13" t="s">
        <v>5597</v>
      </c>
      <c r="O76" s="13">
        <v>1.0</v>
      </c>
      <c r="P76" s="13" t="s">
        <v>5245</v>
      </c>
      <c r="Q76" s="13"/>
      <c r="R76" s="14"/>
      <c r="S76" s="14"/>
      <c r="T76" s="14"/>
      <c r="U76" s="16" t="s">
        <v>288</v>
      </c>
      <c r="V76" s="16" t="s">
        <v>288</v>
      </c>
      <c r="Y76" s="104">
        <f t="shared" si="3"/>
        <v>55</v>
      </c>
      <c r="Z76" s="16" t="s">
        <v>5250</v>
      </c>
    </row>
    <row r="77">
      <c r="A77" s="18">
        <v>42501.0</v>
      </c>
      <c r="B77" s="11">
        <v>0.4486111111111111</v>
      </c>
      <c r="C77" s="13" t="s">
        <v>24</v>
      </c>
      <c r="D77" s="13" t="s">
        <v>26</v>
      </c>
      <c r="E77" s="11">
        <v>0.4486111111111111</v>
      </c>
      <c r="F77" s="13" t="s">
        <v>29</v>
      </c>
      <c r="G77" s="18">
        <v>42532.0</v>
      </c>
      <c r="H77" s="18">
        <v>42587.0</v>
      </c>
      <c r="I77" s="11">
        <v>0.3958333333333333</v>
      </c>
      <c r="J77" s="14"/>
      <c r="K77" s="13" t="s">
        <v>33</v>
      </c>
      <c r="L77" s="13" t="s">
        <v>5607</v>
      </c>
      <c r="M77" s="13" t="s">
        <v>5240</v>
      </c>
      <c r="N77" s="32" t="s">
        <v>5609</v>
      </c>
      <c r="O77" s="13">
        <v>1.0</v>
      </c>
      <c r="P77" s="13" t="s">
        <v>5245</v>
      </c>
      <c r="Q77" s="13"/>
      <c r="R77" s="13"/>
      <c r="S77" s="14"/>
      <c r="T77" s="14"/>
      <c r="U77" s="16" t="s">
        <v>288</v>
      </c>
      <c r="V77" s="16" t="s">
        <v>288</v>
      </c>
      <c r="Y77" s="104">
        <f t="shared" si="3"/>
        <v>55</v>
      </c>
      <c r="Z77" s="16" t="s">
        <v>5250</v>
      </c>
    </row>
    <row r="78">
      <c r="A78" s="18">
        <v>42501.0</v>
      </c>
      <c r="B78" s="11">
        <v>0.4486111111111111</v>
      </c>
      <c r="C78" s="13" t="s">
        <v>24</v>
      </c>
      <c r="D78" s="13" t="s">
        <v>26</v>
      </c>
      <c r="E78" s="11">
        <v>0.4486111111111111</v>
      </c>
      <c r="F78" s="13" t="s">
        <v>29</v>
      </c>
      <c r="G78" s="18">
        <v>42532.0</v>
      </c>
      <c r="H78" s="12">
        <v>42557.0</v>
      </c>
      <c r="I78" s="11">
        <v>0.8090277777777778</v>
      </c>
      <c r="J78" s="14"/>
      <c r="K78" s="13" t="s">
        <v>33</v>
      </c>
      <c r="L78" s="13" t="s">
        <v>5616</v>
      </c>
      <c r="M78" s="13" t="s">
        <v>5240</v>
      </c>
      <c r="N78" s="32" t="s">
        <v>5617</v>
      </c>
      <c r="O78" s="13">
        <v>1.0</v>
      </c>
      <c r="P78" s="13" t="s">
        <v>5245</v>
      </c>
      <c r="Q78" s="14"/>
      <c r="R78" s="14"/>
      <c r="S78" s="14"/>
      <c r="T78" s="14"/>
      <c r="U78" s="16" t="s">
        <v>288</v>
      </c>
      <c r="V78" s="16" t="s">
        <v>288</v>
      </c>
      <c r="W78" s="16"/>
      <c r="Y78" s="104">
        <f t="shared" si="3"/>
        <v>25</v>
      </c>
      <c r="Z78" s="16" t="s">
        <v>5250</v>
      </c>
    </row>
    <row r="79">
      <c r="A79" s="18">
        <v>42501.0</v>
      </c>
      <c r="B79" s="11">
        <v>0.4486111111111111</v>
      </c>
      <c r="C79" s="13" t="s">
        <v>24</v>
      </c>
      <c r="D79" s="13" t="s">
        <v>26</v>
      </c>
      <c r="E79" s="11">
        <v>0.4486111111111111</v>
      </c>
      <c r="F79" s="13" t="s">
        <v>29</v>
      </c>
      <c r="G79" s="18">
        <v>42532.0</v>
      </c>
      <c r="H79" s="18">
        <v>42587.0</v>
      </c>
      <c r="I79" s="11">
        <v>0.3958333333333333</v>
      </c>
      <c r="J79" s="14"/>
      <c r="K79" s="13" t="s">
        <v>33</v>
      </c>
      <c r="L79" s="13" t="s">
        <v>5623</v>
      </c>
      <c r="M79" s="13" t="s">
        <v>5240</v>
      </c>
      <c r="N79" s="32" t="s">
        <v>5624</v>
      </c>
      <c r="O79" s="13">
        <v>1.0</v>
      </c>
      <c r="P79" s="13" t="s">
        <v>5245</v>
      </c>
      <c r="Q79" s="14"/>
      <c r="R79" s="14"/>
      <c r="S79" s="14"/>
      <c r="T79" s="14"/>
      <c r="U79" s="16" t="s">
        <v>288</v>
      </c>
      <c r="V79" s="16" t="s">
        <v>288</v>
      </c>
      <c r="Y79" s="104">
        <f t="shared" si="3"/>
        <v>55</v>
      </c>
      <c r="Z79" s="16" t="s">
        <v>5250</v>
      </c>
    </row>
    <row r="80">
      <c r="A80" s="18">
        <v>42501.0</v>
      </c>
      <c r="B80" s="11">
        <v>0.4486111111111111</v>
      </c>
      <c r="C80" s="13" t="s">
        <v>24</v>
      </c>
      <c r="D80" s="13" t="s">
        <v>26</v>
      </c>
      <c r="E80" s="11">
        <v>0.4486111111111111</v>
      </c>
      <c r="F80" s="13" t="s">
        <v>29</v>
      </c>
      <c r="G80" s="18">
        <v>42532.0</v>
      </c>
      <c r="H80" s="12">
        <v>42557.0</v>
      </c>
      <c r="I80" s="11">
        <v>0.8090277777777778</v>
      </c>
      <c r="J80" s="14"/>
      <c r="K80" s="13" t="s">
        <v>33</v>
      </c>
      <c r="L80" s="13" t="s">
        <v>5628</v>
      </c>
      <c r="M80" s="13" t="s">
        <v>5240</v>
      </c>
      <c r="N80" s="32" t="s">
        <v>5630</v>
      </c>
      <c r="O80" s="13">
        <v>1.0</v>
      </c>
      <c r="P80" s="13" t="s">
        <v>5245</v>
      </c>
      <c r="Q80" s="13"/>
      <c r="R80" s="13"/>
      <c r="S80" s="14"/>
      <c r="T80" s="14"/>
      <c r="U80" s="16" t="s">
        <v>288</v>
      </c>
      <c r="V80" s="16" t="s">
        <v>288</v>
      </c>
      <c r="Y80" s="104">
        <f t="shared" si="3"/>
        <v>25</v>
      </c>
      <c r="Z80" s="16" t="s">
        <v>5250</v>
      </c>
    </row>
    <row r="81">
      <c r="A81" s="18">
        <v>42501.0</v>
      </c>
      <c r="B81" s="11">
        <v>0.4486111111111111</v>
      </c>
      <c r="C81" s="13" t="s">
        <v>24</v>
      </c>
      <c r="D81" s="13" t="s">
        <v>26</v>
      </c>
      <c r="E81" s="11">
        <v>0.4486111111111111</v>
      </c>
      <c r="F81" s="13" t="s">
        <v>29</v>
      </c>
      <c r="G81" s="18">
        <v>42532.0</v>
      </c>
      <c r="H81" s="18">
        <v>42587.0</v>
      </c>
      <c r="I81" s="11">
        <v>0.3958333333333333</v>
      </c>
      <c r="J81" s="14"/>
      <c r="K81" s="13" t="s">
        <v>33</v>
      </c>
      <c r="L81" s="13" t="s">
        <v>5634</v>
      </c>
      <c r="M81" s="13" t="s">
        <v>5240</v>
      </c>
      <c r="N81" s="32" t="s">
        <v>5635</v>
      </c>
      <c r="O81" s="13">
        <v>1.0</v>
      </c>
      <c r="P81" s="13" t="s">
        <v>5245</v>
      </c>
      <c r="Q81" s="14"/>
      <c r="R81" s="13"/>
      <c r="S81" s="14"/>
      <c r="T81" s="14"/>
      <c r="U81" s="16" t="s">
        <v>288</v>
      </c>
      <c r="V81" s="16" t="s">
        <v>288</v>
      </c>
      <c r="Y81" s="104">
        <f t="shared" si="3"/>
        <v>55</v>
      </c>
      <c r="Z81" s="16" t="s">
        <v>5250</v>
      </c>
    </row>
    <row r="82">
      <c r="A82" s="18">
        <v>42501.0</v>
      </c>
      <c r="B82" s="11">
        <v>0.4486111111111111</v>
      </c>
      <c r="C82" s="13" t="s">
        <v>24</v>
      </c>
      <c r="D82" s="13" t="s">
        <v>26</v>
      </c>
      <c r="E82" s="11">
        <v>0.4486111111111111</v>
      </c>
      <c r="F82" s="13" t="s">
        <v>29</v>
      </c>
      <c r="G82" s="18">
        <v>42532.0</v>
      </c>
      <c r="H82" s="18">
        <v>42587.0</v>
      </c>
      <c r="I82" s="11">
        <v>0.3958333333333333</v>
      </c>
      <c r="J82" s="14"/>
      <c r="K82" s="13" t="s">
        <v>33</v>
      </c>
      <c r="L82" s="13" t="s">
        <v>5642</v>
      </c>
      <c r="M82" s="13" t="s">
        <v>5240</v>
      </c>
      <c r="N82" s="32" t="s">
        <v>5643</v>
      </c>
      <c r="O82" s="13">
        <v>1.0</v>
      </c>
      <c r="P82" s="13" t="s">
        <v>5245</v>
      </c>
      <c r="Q82" s="13"/>
      <c r="R82" s="13"/>
      <c r="S82" s="14"/>
      <c r="T82" s="14"/>
      <c r="U82" s="16" t="s">
        <v>288</v>
      </c>
      <c r="V82" s="16" t="s">
        <v>288</v>
      </c>
      <c r="Y82" s="104">
        <f t="shared" si="3"/>
        <v>55</v>
      </c>
      <c r="Z82" s="16" t="s">
        <v>5250</v>
      </c>
    </row>
    <row r="83">
      <c r="A83" s="18">
        <v>42501.0</v>
      </c>
      <c r="B83" s="11">
        <v>0.4486111111111111</v>
      </c>
      <c r="C83" s="13" t="s">
        <v>24</v>
      </c>
      <c r="D83" s="13" t="s">
        <v>26</v>
      </c>
      <c r="E83" s="11">
        <v>0.4486111111111111</v>
      </c>
      <c r="F83" s="13" t="s">
        <v>29</v>
      </c>
      <c r="G83" s="18">
        <v>42532.0</v>
      </c>
      <c r="H83" s="12">
        <v>42557.0</v>
      </c>
      <c r="I83" s="11">
        <v>0.8090277777777778</v>
      </c>
      <c r="J83" s="14"/>
      <c r="K83" s="13" t="s">
        <v>33</v>
      </c>
      <c r="L83" s="13" t="s">
        <v>5650</v>
      </c>
      <c r="M83" s="13" t="s">
        <v>5240</v>
      </c>
      <c r="N83" s="32" t="s">
        <v>5651</v>
      </c>
      <c r="O83" s="13">
        <v>1.0</v>
      </c>
      <c r="P83" s="13" t="s">
        <v>5245</v>
      </c>
      <c r="Q83" s="13"/>
      <c r="R83" s="13"/>
      <c r="S83" s="14"/>
      <c r="T83" s="14"/>
      <c r="U83" s="16" t="s">
        <v>288</v>
      </c>
      <c r="V83" s="16" t="s">
        <v>288</v>
      </c>
      <c r="Y83" s="104">
        <f t="shared" si="3"/>
        <v>25</v>
      </c>
      <c r="Z83" s="16" t="s">
        <v>5250</v>
      </c>
    </row>
    <row r="84">
      <c r="A84" s="18">
        <v>42501.0</v>
      </c>
      <c r="B84" s="11">
        <v>0.4486111111111111</v>
      </c>
      <c r="C84" s="13" t="s">
        <v>24</v>
      </c>
      <c r="D84" s="13" t="s">
        <v>26</v>
      </c>
      <c r="E84" s="11">
        <v>0.4486111111111111</v>
      </c>
      <c r="F84" s="13" t="s">
        <v>29</v>
      </c>
      <c r="G84" s="18">
        <v>42532.0</v>
      </c>
      <c r="H84" s="12">
        <v>42557.0</v>
      </c>
      <c r="I84" s="11">
        <v>0.8090277777777778</v>
      </c>
      <c r="J84" s="14"/>
      <c r="K84" s="13" t="s">
        <v>33</v>
      </c>
      <c r="L84" s="13" t="s">
        <v>5655</v>
      </c>
      <c r="M84" s="13" t="s">
        <v>5240</v>
      </c>
      <c r="N84" s="32" t="s">
        <v>5656</v>
      </c>
      <c r="O84" s="13">
        <v>1.0</v>
      </c>
      <c r="P84" s="13" t="s">
        <v>5245</v>
      </c>
      <c r="Q84" s="13"/>
      <c r="R84" s="14"/>
      <c r="S84" s="14"/>
      <c r="T84" s="14"/>
      <c r="U84" s="16" t="s">
        <v>288</v>
      </c>
      <c r="V84" s="16" t="s">
        <v>288</v>
      </c>
      <c r="Y84" s="104">
        <f t="shared" si="3"/>
        <v>25</v>
      </c>
      <c r="Z84" s="16" t="s">
        <v>5250</v>
      </c>
    </row>
    <row r="85">
      <c r="A85" s="18">
        <v>42501.0</v>
      </c>
      <c r="B85" s="11">
        <v>0.4486111111111111</v>
      </c>
      <c r="C85" s="13" t="s">
        <v>24</v>
      </c>
      <c r="D85" s="13" t="s">
        <v>26</v>
      </c>
      <c r="E85" s="11">
        <v>0.4486111111111111</v>
      </c>
      <c r="F85" s="13" t="s">
        <v>29</v>
      </c>
      <c r="G85" s="18">
        <v>42532.0</v>
      </c>
      <c r="H85" s="18">
        <v>42587.0</v>
      </c>
      <c r="I85" s="11">
        <v>0.3958333333333333</v>
      </c>
      <c r="J85" s="14"/>
      <c r="K85" s="13" t="s">
        <v>33</v>
      </c>
      <c r="L85" s="13" t="s">
        <v>5663</v>
      </c>
      <c r="M85" s="13" t="s">
        <v>5240</v>
      </c>
      <c r="N85" s="13" t="s">
        <v>5665</v>
      </c>
      <c r="O85" s="13">
        <v>1.0</v>
      </c>
      <c r="P85" s="13" t="s">
        <v>5245</v>
      </c>
      <c r="Q85" s="13"/>
      <c r="R85" s="14"/>
      <c r="S85" s="14"/>
      <c r="T85" s="14"/>
      <c r="U85" s="16" t="s">
        <v>288</v>
      </c>
      <c r="V85" s="16" t="s">
        <v>288</v>
      </c>
      <c r="Y85" s="104">
        <f t="shared" si="3"/>
        <v>55</v>
      </c>
      <c r="Z85" s="16" t="s">
        <v>5250</v>
      </c>
    </row>
    <row r="86">
      <c r="A86" s="18">
        <v>42501.0</v>
      </c>
      <c r="B86" s="11">
        <v>0.4486111111111111</v>
      </c>
      <c r="C86" s="13" t="s">
        <v>24</v>
      </c>
      <c r="D86" s="13" t="s">
        <v>26</v>
      </c>
      <c r="E86" s="11">
        <v>0.4486111111111111</v>
      </c>
      <c r="F86" s="13" t="s">
        <v>29</v>
      </c>
      <c r="G86" s="18">
        <v>42532.0</v>
      </c>
      <c r="H86" s="18">
        <v>42587.0</v>
      </c>
      <c r="I86" s="11">
        <v>0.3958333333333333</v>
      </c>
      <c r="J86" s="14"/>
      <c r="K86" s="13" t="s">
        <v>33</v>
      </c>
      <c r="L86" s="13" t="s">
        <v>5669</v>
      </c>
      <c r="M86" s="13" t="s">
        <v>5240</v>
      </c>
      <c r="N86" s="32" t="s">
        <v>5670</v>
      </c>
      <c r="O86" s="13">
        <v>1.0</v>
      </c>
      <c r="P86" s="13" t="s">
        <v>5245</v>
      </c>
      <c r="Q86" s="14"/>
      <c r="R86" s="14"/>
      <c r="S86" s="14"/>
      <c r="T86" s="14"/>
      <c r="U86" s="16" t="s">
        <v>288</v>
      </c>
      <c r="V86" s="16" t="s">
        <v>288</v>
      </c>
      <c r="Y86" s="104">
        <f t="shared" si="3"/>
        <v>55</v>
      </c>
      <c r="Z86" s="16" t="s">
        <v>5250</v>
      </c>
    </row>
    <row r="87">
      <c r="A87" s="18">
        <v>42501.0</v>
      </c>
      <c r="B87" s="11">
        <v>0.4486111111111111</v>
      </c>
      <c r="C87" s="13" t="s">
        <v>24</v>
      </c>
      <c r="D87" s="13" t="s">
        <v>26</v>
      </c>
      <c r="E87" s="11">
        <v>0.4486111111111111</v>
      </c>
      <c r="F87" s="13" t="s">
        <v>29</v>
      </c>
      <c r="G87" s="18">
        <v>42532.0</v>
      </c>
      <c r="H87" s="12">
        <v>42557.0</v>
      </c>
      <c r="I87" s="11">
        <v>0.8090277777777778</v>
      </c>
      <c r="J87" s="14"/>
      <c r="K87" s="13" t="s">
        <v>33</v>
      </c>
      <c r="L87" s="13" t="s">
        <v>5677</v>
      </c>
      <c r="M87" s="13" t="s">
        <v>5240</v>
      </c>
      <c r="N87" s="32" t="s">
        <v>5678</v>
      </c>
      <c r="O87" s="13">
        <v>1.0</v>
      </c>
      <c r="P87" s="13" t="s">
        <v>5245</v>
      </c>
      <c r="Q87" s="14"/>
      <c r="R87" s="14"/>
      <c r="S87" s="14"/>
      <c r="T87" s="14"/>
      <c r="U87" s="16" t="s">
        <v>288</v>
      </c>
      <c r="V87" s="16" t="s">
        <v>288</v>
      </c>
      <c r="Y87" s="104">
        <f t="shared" si="3"/>
        <v>25</v>
      </c>
      <c r="Z87" s="16" t="s">
        <v>5250</v>
      </c>
    </row>
    <row r="88">
      <c r="A88" s="18">
        <v>42501.0</v>
      </c>
      <c r="B88" s="11">
        <v>0.4486111111111111</v>
      </c>
      <c r="C88" s="13" t="s">
        <v>24</v>
      </c>
      <c r="D88" s="13" t="s">
        <v>26</v>
      </c>
      <c r="E88" s="11">
        <v>0.4486111111111111</v>
      </c>
      <c r="F88" s="13" t="s">
        <v>29</v>
      </c>
      <c r="G88" s="18"/>
      <c r="H88" s="13" t="s">
        <v>5451</v>
      </c>
      <c r="I88" s="13" t="s">
        <v>5451</v>
      </c>
      <c r="J88" s="14"/>
      <c r="K88" s="13" t="s">
        <v>33</v>
      </c>
      <c r="L88" s="13" t="s">
        <v>5685</v>
      </c>
      <c r="M88" s="13" t="s">
        <v>5240</v>
      </c>
      <c r="N88" s="13" t="s">
        <v>5686</v>
      </c>
      <c r="O88" s="13">
        <v>1.0</v>
      </c>
      <c r="P88" s="13" t="s">
        <v>5245</v>
      </c>
      <c r="Q88" s="13"/>
      <c r="R88" s="14"/>
      <c r="S88" s="14"/>
      <c r="T88" s="14"/>
      <c r="U88" s="13" t="s">
        <v>288</v>
      </c>
      <c r="V88" s="13" t="s">
        <v>288</v>
      </c>
      <c r="Y88" s="104"/>
    </row>
    <row r="89">
      <c r="A89" s="18">
        <v>42501.0</v>
      </c>
      <c r="B89" s="11">
        <v>0.4486111111111111</v>
      </c>
      <c r="C89" s="13" t="s">
        <v>24</v>
      </c>
      <c r="D89" s="13" t="s">
        <v>26</v>
      </c>
      <c r="E89" s="11">
        <v>0.4486111111111111</v>
      </c>
      <c r="F89" s="13" t="s">
        <v>29</v>
      </c>
      <c r="G89" s="18">
        <v>42532.0</v>
      </c>
      <c r="H89" s="18">
        <v>42587.0</v>
      </c>
      <c r="I89" s="11">
        <v>0.3958333333333333</v>
      </c>
      <c r="J89" s="14"/>
      <c r="K89" s="13" t="s">
        <v>33</v>
      </c>
      <c r="L89" s="13" t="s">
        <v>5692</v>
      </c>
      <c r="M89" s="13" t="s">
        <v>5240</v>
      </c>
      <c r="N89" s="13" t="s">
        <v>5693</v>
      </c>
      <c r="O89" s="13">
        <v>1.0</v>
      </c>
      <c r="P89" s="13" t="s">
        <v>5245</v>
      </c>
      <c r="Q89" s="14"/>
      <c r="R89" s="14"/>
      <c r="S89" s="14"/>
      <c r="T89" s="14"/>
      <c r="U89" s="13" t="s">
        <v>288</v>
      </c>
      <c r="V89" s="13" t="s">
        <v>288</v>
      </c>
      <c r="Y89" s="104">
        <f>H89-G89</f>
        <v>55</v>
      </c>
      <c r="Z89" s="16" t="s">
        <v>5250</v>
      </c>
    </row>
    <row r="90">
      <c r="A90" s="18">
        <v>42501.0</v>
      </c>
      <c r="B90" s="11">
        <v>0.4486111111111111</v>
      </c>
      <c r="C90" s="13" t="s">
        <v>24</v>
      </c>
      <c r="D90" s="13" t="s">
        <v>26</v>
      </c>
      <c r="E90" s="11">
        <v>0.4486111111111111</v>
      </c>
      <c r="F90" s="13" t="s">
        <v>29</v>
      </c>
      <c r="G90" s="18"/>
      <c r="H90" s="13" t="s">
        <v>5251</v>
      </c>
      <c r="I90" s="13" t="s">
        <v>5251</v>
      </c>
      <c r="J90" s="14"/>
      <c r="K90" s="13" t="s">
        <v>33</v>
      </c>
      <c r="L90" s="13" t="s">
        <v>5704</v>
      </c>
      <c r="M90" s="13" t="s">
        <v>5240</v>
      </c>
      <c r="N90" s="13" t="s">
        <v>5705</v>
      </c>
      <c r="O90" s="13">
        <v>1.0</v>
      </c>
      <c r="P90" s="13" t="s">
        <v>5245</v>
      </c>
      <c r="Q90" s="14"/>
      <c r="R90" s="13"/>
      <c r="S90" s="14"/>
      <c r="T90" s="14"/>
      <c r="U90" s="13" t="s">
        <v>288</v>
      </c>
      <c r="V90" s="10" t="s">
        <v>288</v>
      </c>
      <c r="Y90" s="104"/>
    </row>
    <row r="91">
      <c r="A91" s="18">
        <v>42501.0</v>
      </c>
      <c r="B91" s="11">
        <v>0.4486111111111111</v>
      </c>
      <c r="C91" s="13" t="s">
        <v>24</v>
      </c>
      <c r="D91" s="13" t="s">
        <v>26</v>
      </c>
      <c r="E91" s="11">
        <v>0.4486111111111111</v>
      </c>
      <c r="F91" s="13" t="s">
        <v>29</v>
      </c>
      <c r="G91" s="18"/>
      <c r="H91" s="13" t="s">
        <v>5251</v>
      </c>
      <c r="I91" s="13" t="s">
        <v>5251</v>
      </c>
      <c r="J91" s="14"/>
      <c r="K91" s="13" t="s">
        <v>33</v>
      </c>
      <c r="L91" s="13" t="s">
        <v>5712</v>
      </c>
      <c r="M91" s="13" t="s">
        <v>5240</v>
      </c>
      <c r="N91" s="13" t="s">
        <v>5714</v>
      </c>
      <c r="O91" s="13">
        <v>1.0</v>
      </c>
      <c r="P91" s="13" t="s">
        <v>5245</v>
      </c>
      <c r="Q91" s="14"/>
      <c r="R91" s="13"/>
      <c r="S91" s="14"/>
      <c r="T91" s="14"/>
      <c r="U91" s="13" t="s">
        <v>288</v>
      </c>
      <c r="V91" s="10" t="s">
        <v>288</v>
      </c>
      <c r="Y91" s="104"/>
    </row>
    <row r="92">
      <c r="A92" s="18">
        <v>42501.0</v>
      </c>
      <c r="B92" s="11">
        <v>0.4486111111111111</v>
      </c>
      <c r="C92" s="13" t="s">
        <v>24</v>
      </c>
      <c r="D92" s="13" t="s">
        <v>26</v>
      </c>
      <c r="E92" s="11">
        <v>0.4486111111111111</v>
      </c>
      <c r="F92" s="13" t="s">
        <v>29</v>
      </c>
      <c r="G92" s="18"/>
      <c r="H92" s="13" t="s">
        <v>5251</v>
      </c>
      <c r="I92" s="13" t="s">
        <v>5251</v>
      </c>
      <c r="J92" s="14"/>
      <c r="K92" s="13" t="s">
        <v>33</v>
      </c>
      <c r="L92" s="13" t="s">
        <v>5721</v>
      </c>
      <c r="M92" s="13" t="s">
        <v>5240</v>
      </c>
      <c r="N92" s="13" t="s">
        <v>5722</v>
      </c>
      <c r="O92" s="13">
        <v>1.0</v>
      </c>
      <c r="P92" s="13" t="s">
        <v>5245</v>
      </c>
      <c r="Q92" s="13"/>
      <c r="R92" s="14"/>
      <c r="S92" s="14"/>
      <c r="T92" s="14"/>
      <c r="U92" s="13" t="s">
        <v>288</v>
      </c>
      <c r="V92" s="10" t="s">
        <v>288</v>
      </c>
      <c r="Y92" s="104"/>
    </row>
    <row r="93">
      <c r="A93" s="18">
        <v>42501.0</v>
      </c>
      <c r="B93" s="11">
        <v>0.4486111111111111</v>
      </c>
      <c r="C93" s="13" t="s">
        <v>24</v>
      </c>
      <c r="D93" s="13" t="s">
        <v>26</v>
      </c>
      <c r="E93" s="11">
        <v>0.4486111111111111</v>
      </c>
      <c r="F93" s="13" t="s">
        <v>29</v>
      </c>
      <c r="G93" s="18"/>
      <c r="H93" s="13" t="s">
        <v>5251</v>
      </c>
      <c r="I93" s="13" t="s">
        <v>5251</v>
      </c>
      <c r="J93" s="14"/>
      <c r="K93" s="13" t="s">
        <v>33</v>
      </c>
      <c r="L93" s="13" t="s">
        <v>5726</v>
      </c>
      <c r="M93" s="13" t="s">
        <v>5240</v>
      </c>
      <c r="N93" s="13" t="s">
        <v>5729</v>
      </c>
      <c r="O93" s="13">
        <v>1.0</v>
      </c>
      <c r="P93" s="13" t="s">
        <v>5245</v>
      </c>
      <c r="Q93" s="14"/>
      <c r="R93" s="14"/>
      <c r="S93" s="14"/>
      <c r="T93" s="14"/>
      <c r="U93" s="13" t="s">
        <v>288</v>
      </c>
      <c r="V93" s="10" t="s">
        <v>288</v>
      </c>
      <c r="Y93" s="104"/>
    </row>
    <row r="94">
      <c r="A94" s="18">
        <v>42501.0</v>
      </c>
      <c r="B94" s="11">
        <v>0.4486111111111111</v>
      </c>
      <c r="C94" s="13" t="s">
        <v>24</v>
      </c>
      <c r="D94" s="13" t="s">
        <v>26</v>
      </c>
      <c r="E94" s="11">
        <v>0.4486111111111111</v>
      </c>
      <c r="F94" s="13" t="s">
        <v>29</v>
      </c>
      <c r="G94" s="18"/>
      <c r="H94" s="13" t="s">
        <v>5251</v>
      </c>
      <c r="I94" s="13" t="s">
        <v>5251</v>
      </c>
      <c r="J94" s="14"/>
      <c r="K94" s="13" t="s">
        <v>33</v>
      </c>
      <c r="L94" s="13" t="s">
        <v>5730</v>
      </c>
      <c r="M94" s="13" t="s">
        <v>5240</v>
      </c>
      <c r="N94" s="13" t="s">
        <v>5731</v>
      </c>
      <c r="O94" s="13">
        <v>1.0</v>
      </c>
      <c r="P94" s="13" t="s">
        <v>5245</v>
      </c>
      <c r="Q94" s="14"/>
      <c r="R94" s="14"/>
      <c r="S94" s="14"/>
      <c r="T94" s="14"/>
      <c r="U94" s="13" t="s">
        <v>288</v>
      </c>
      <c r="V94" s="10" t="s">
        <v>288</v>
      </c>
      <c r="Y94" s="104"/>
    </row>
    <row r="95">
      <c r="A95" s="18">
        <v>42501.0</v>
      </c>
      <c r="B95" s="11">
        <v>0.4486111111111111</v>
      </c>
      <c r="C95" s="13" t="s">
        <v>24</v>
      </c>
      <c r="D95" s="13" t="s">
        <v>26</v>
      </c>
      <c r="E95" s="11">
        <v>0.4486111111111111</v>
      </c>
      <c r="F95" s="13" t="s">
        <v>29</v>
      </c>
      <c r="G95" s="18"/>
      <c r="H95" s="13" t="s">
        <v>5251</v>
      </c>
      <c r="I95" s="13" t="s">
        <v>5251</v>
      </c>
      <c r="J95" s="14"/>
      <c r="K95" s="13" t="s">
        <v>33</v>
      </c>
      <c r="L95" s="13" t="s">
        <v>5733</v>
      </c>
      <c r="M95" s="13" t="s">
        <v>5240</v>
      </c>
      <c r="N95" s="13" t="s">
        <v>5735</v>
      </c>
      <c r="O95" s="13">
        <v>1.0</v>
      </c>
      <c r="P95" s="13" t="s">
        <v>5245</v>
      </c>
      <c r="Q95" s="14"/>
      <c r="R95" s="13"/>
      <c r="S95" s="14"/>
      <c r="T95" s="14"/>
      <c r="U95" s="13" t="s">
        <v>288</v>
      </c>
      <c r="V95" s="10" t="s">
        <v>288</v>
      </c>
      <c r="Y95" s="104"/>
    </row>
    <row r="96">
      <c r="A96" s="18">
        <v>42501.0</v>
      </c>
      <c r="B96" s="11">
        <v>0.4486111111111111</v>
      </c>
      <c r="C96" s="13" t="s">
        <v>24</v>
      </c>
      <c r="D96" s="13" t="s">
        <v>26</v>
      </c>
      <c r="E96" s="11">
        <v>0.4486111111111111</v>
      </c>
      <c r="F96" s="13" t="s">
        <v>29</v>
      </c>
      <c r="G96" s="18"/>
      <c r="H96" s="13" t="s">
        <v>5251</v>
      </c>
      <c r="I96" s="13" t="s">
        <v>5251</v>
      </c>
      <c r="J96" s="14"/>
      <c r="K96" s="13" t="s">
        <v>33</v>
      </c>
      <c r="L96" s="13" t="s">
        <v>5738</v>
      </c>
      <c r="M96" s="13" t="s">
        <v>5240</v>
      </c>
      <c r="N96" s="13" t="s">
        <v>5739</v>
      </c>
      <c r="O96" s="13">
        <v>1.0</v>
      </c>
      <c r="P96" s="13" t="s">
        <v>5245</v>
      </c>
      <c r="Q96" s="14"/>
      <c r="R96" s="13"/>
      <c r="S96" s="14"/>
      <c r="T96" s="14"/>
      <c r="U96" s="13" t="s">
        <v>288</v>
      </c>
      <c r="V96" s="10" t="s">
        <v>288</v>
      </c>
      <c r="Y96" s="104"/>
    </row>
    <row r="97">
      <c r="A97" s="18">
        <v>42501.0</v>
      </c>
      <c r="B97" s="11">
        <v>0.4486111111111111</v>
      </c>
      <c r="C97" s="13" t="s">
        <v>24</v>
      </c>
      <c r="D97" s="13" t="s">
        <v>26</v>
      </c>
      <c r="E97" s="11">
        <v>0.4486111111111111</v>
      </c>
      <c r="F97" s="13" t="s">
        <v>29</v>
      </c>
      <c r="G97" s="18"/>
      <c r="H97" s="13" t="s">
        <v>5251</v>
      </c>
      <c r="I97" s="13" t="s">
        <v>5251</v>
      </c>
      <c r="J97" s="14"/>
      <c r="K97" s="13" t="s">
        <v>33</v>
      </c>
      <c r="L97" s="13" t="s">
        <v>5740</v>
      </c>
      <c r="M97" s="13" t="s">
        <v>5240</v>
      </c>
      <c r="N97" s="13" t="s">
        <v>5741</v>
      </c>
      <c r="O97" s="13">
        <v>1.0</v>
      </c>
      <c r="P97" s="13" t="s">
        <v>5245</v>
      </c>
      <c r="Q97" s="14"/>
      <c r="R97" s="13"/>
      <c r="S97" s="14"/>
      <c r="T97" s="14"/>
      <c r="U97" s="13" t="s">
        <v>288</v>
      </c>
      <c r="V97" s="10" t="s">
        <v>288</v>
      </c>
      <c r="Y97" s="104"/>
    </row>
    <row r="98">
      <c r="A98" s="18">
        <v>42501.0</v>
      </c>
      <c r="B98" s="11">
        <v>0.4486111111111111</v>
      </c>
      <c r="C98" s="13" t="s">
        <v>24</v>
      </c>
      <c r="D98" s="13" t="s">
        <v>26</v>
      </c>
      <c r="E98" s="11">
        <v>0.4486111111111111</v>
      </c>
      <c r="F98" s="13" t="s">
        <v>29</v>
      </c>
      <c r="G98" s="18"/>
      <c r="H98" s="13" t="s">
        <v>5251</v>
      </c>
      <c r="I98" s="13" t="s">
        <v>5251</v>
      </c>
      <c r="J98" s="14"/>
      <c r="K98" s="13" t="s">
        <v>33</v>
      </c>
      <c r="L98" s="13" t="s">
        <v>5748</v>
      </c>
      <c r="M98" s="13" t="s">
        <v>5240</v>
      </c>
      <c r="N98" s="13" t="s">
        <v>5750</v>
      </c>
      <c r="O98" s="13">
        <v>1.0</v>
      </c>
      <c r="P98" s="13" t="s">
        <v>5245</v>
      </c>
      <c r="Q98" s="14"/>
      <c r="R98" s="13"/>
      <c r="S98" s="14"/>
      <c r="T98" s="14"/>
      <c r="U98" s="13" t="s">
        <v>288</v>
      </c>
      <c r="V98" s="10" t="s">
        <v>288</v>
      </c>
      <c r="Y98" s="104"/>
    </row>
    <row r="99">
      <c r="A99" s="18">
        <v>42501.0</v>
      </c>
      <c r="B99" s="11">
        <v>0.4486111111111111</v>
      </c>
      <c r="C99" s="13" t="s">
        <v>24</v>
      </c>
      <c r="D99" s="13" t="s">
        <v>26</v>
      </c>
      <c r="E99" s="11">
        <v>0.4486111111111111</v>
      </c>
      <c r="F99" s="13" t="s">
        <v>29</v>
      </c>
      <c r="G99" s="18"/>
      <c r="H99" s="13" t="s">
        <v>5251</v>
      </c>
      <c r="I99" s="13" t="s">
        <v>5251</v>
      </c>
      <c r="J99" s="14"/>
      <c r="K99" s="13" t="s">
        <v>33</v>
      </c>
      <c r="L99" s="13" t="s">
        <v>5752</v>
      </c>
      <c r="M99" s="13" t="s">
        <v>5240</v>
      </c>
      <c r="N99" s="13" t="s">
        <v>5753</v>
      </c>
      <c r="O99" s="13">
        <v>1.0</v>
      </c>
      <c r="P99" s="13" t="s">
        <v>5245</v>
      </c>
      <c r="Q99" s="14"/>
      <c r="R99" s="13"/>
      <c r="S99" s="14"/>
      <c r="T99" s="14"/>
      <c r="U99" s="13" t="s">
        <v>288</v>
      </c>
      <c r="V99" s="10" t="s">
        <v>288</v>
      </c>
      <c r="Y99" s="104"/>
    </row>
    <row r="100">
      <c r="A100" s="18">
        <v>42501.0</v>
      </c>
      <c r="B100" s="11">
        <v>0.4486111111111111</v>
      </c>
      <c r="C100" s="13" t="s">
        <v>24</v>
      </c>
      <c r="D100" s="13" t="s">
        <v>26</v>
      </c>
      <c r="E100" s="11">
        <v>0.4486111111111111</v>
      </c>
      <c r="F100" s="13" t="s">
        <v>29</v>
      </c>
      <c r="G100" s="18"/>
      <c r="H100" s="13" t="s">
        <v>5251</v>
      </c>
      <c r="I100" s="13" t="s">
        <v>5251</v>
      </c>
      <c r="J100" s="14"/>
      <c r="K100" s="13" t="s">
        <v>33</v>
      </c>
      <c r="L100" s="13" t="s">
        <v>5759</v>
      </c>
      <c r="M100" s="13" t="s">
        <v>5240</v>
      </c>
      <c r="N100" s="13" t="s">
        <v>5761</v>
      </c>
      <c r="O100" s="13">
        <v>1.0</v>
      </c>
      <c r="P100" s="13" t="s">
        <v>5245</v>
      </c>
      <c r="Q100" s="13"/>
      <c r="R100" s="14"/>
      <c r="S100" s="14"/>
      <c r="T100" s="14"/>
      <c r="U100" s="13" t="s">
        <v>288</v>
      </c>
      <c r="V100" s="10" t="s">
        <v>288</v>
      </c>
      <c r="Y100" s="104"/>
    </row>
    <row r="101">
      <c r="A101" s="18">
        <v>42501.0</v>
      </c>
      <c r="B101" s="11">
        <v>0.4486111111111111</v>
      </c>
      <c r="C101" s="13" t="s">
        <v>24</v>
      </c>
      <c r="D101" s="13" t="s">
        <v>26</v>
      </c>
      <c r="E101" s="11">
        <v>0.4486111111111111</v>
      </c>
      <c r="F101" s="13" t="s">
        <v>29</v>
      </c>
      <c r="G101" s="18"/>
      <c r="H101" s="13" t="s">
        <v>5251</v>
      </c>
      <c r="I101" s="13" t="s">
        <v>5251</v>
      </c>
      <c r="J101" s="14"/>
      <c r="K101" s="13" t="s">
        <v>33</v>
      </c>
      <c r="L101" s="13" t="s">
        <v>5763</v>
      </c>
      <c r="M101" s="13" t="s">
        <v>5240</v>
      </c>
      <c r="N101" s="13" t="s">
        <v>5764</v>
      </c>
      <c r="O101" s="13">
        <v>1.0</v>
      </c>
      <c r="P101" s="13" t="s">
        <v>5245</v>
      </c>
      <c r="Q101" s="14"/>
      <c r="R101" s="14"/>
      <c r="S101" s="14"/>
      <c r="T101" s="14"/>
      <c r="U101" s="13" t="s">
        <v>288</v>
      </c>
      <c r="V101" s="10" t="s">
        <v>288</v>
      </c>
      <c r="Y101" s="104"/>
    </row>
    <row r="102">
      <c r="A102" s="18">
        <v>42501.0</v>
      </c>
      <c r="B102" s="11">
        <v>0.4486111111111111</v>
      </c>
      <c r="C102" s="13" t="s">
        <v>24</v>
      </c>
      <c r="D102" s="13" t="s">
        <v>26</v>
      </c>
      <c r="E102" s="11">
        <v>0.4486111111111111</v>
      </c>
      <c r="F102" s="13" t="s">
        <v>29</v>
      </c>
      <c r="G102" s="18"/>
      <c r="H102" s="13" t="s">
        <v>5251</v>
      </c>
      <c r="I102" s="13" t="s">
        <v>5251</v>
      </c>
      <c r="J102" s="14"/>
      <c r="K102" s="13" t="s">
        <v>33</v>
      </c>
      <c r="L102" s="13" t="s">
        <v>5768</v>
      </c>
      <c r="M102" s="13" t="s">
        <v>5240</v>
      </c>
      <c r="N102" s="13" t="s">
        <v>5769</v>
      </c>
      <c r="O102" s="13">
        <v>1.0</v>
      </c>
      <c r="P102" s="13" t="s">
        <v>5245</v>
      </c>
      <c r="Q102" s="14"/>
      <c r="R102" s="14"/>
      <c r="S102" s="14"/>
      <c r="T102" s="14"/>
      <c r="U102" s="13" t="s">
        <v>288</v>
      </c>
      <c r="V102" s="10" t="s">
        <v>288</v>
      </c>
      <c r="Y102" s="104"/>
    </row>
    <row r="103">
      <c r="A103" s="18">
        <v>42502.0</v>
      </c>
      <c r="B103" s="11">
        <v>0.4111111111111111</v>
      </c>
      <c r="C103" s="13" t="s">
        <v>24</v>
      </c>
      <c r="D103" s="13" t="s">
        <v>26</v>
      </c>
      <c r="E103" s="11">
        <v>0.4111111111111111</v>
      </c>
      <c r="F103" s="13" t="s">
        <v>29</v>
      </c>
      <c r="G103" s="18">
        <v>42503.0</v>
      </c>
      <c r="H103" s="18">
        <v>42502.0</v>
      </c>
      <c r="I103" s="11">
        <v>0.8506944444444444</v>
      </c>
      <c r="J103" s="14"/>
      <c r="K103" s="13" t="s">
        <v>33</v>
      </c>
      <c r="L103" s="13" t="s">
        <v>5770</v>
      </c>
      <c r="M103" s="13" t="s">
        <v>144</v>
      </c>
      <c r="N103" s="13" t="s">
        <v>5771</v>
      </c>
      <c r="O103" s="13">
        <v>1.0</v>
      </c>
      <c r="P103" s="13" t="s">
        <v>5773</v>
      </c>
      <c r="Q103" s="14"/>
      <c r="R103" s="13">
        <v>118704.0</v>
      </c>
      <c r="S103" s="14"/>
      <c r="T103" s="14"/>
      <c r="U103" s="13">
        <v>25699.0</v>
      </c>
      <c r="V103" s="10">
        <v>42503.0</v>
      </c>
      <c r="Y103" s="104">
        <f t="shared" ref="Y103:Y114" si="4">H103-G103</f>
        <v>-1</v>
      </c>
    </row>
    <row r="104">
      <c r="A104" s="18">
        <v>42502.0</v>
      </c>
      <c r="B104" s="11">
        <v>0.4111111111111111</v>
      </c>
      <c r="C104" s="13" t="s">
        <v>24</v>
      </c>
      <c r="D104" s="13" t="s">
        <v>26</v>
      </c>
      <c r="E104" s="11">
        <v>0.4111111111111111</v>
      </c>
      <c r="F104" s="13" t="s">
        <v>29</v>
      </c>
      <c r="G104" s="18">
        <v>42510.0</v>
      </c>
      <c r="H104" s="18">
        <v>42512.0</v>
      </c>
      <c r="I104" s="11">
        <v>0.8854166666666666</v>
      </c>
      <c r="J104" s="14"/>
      <c r="K104" s="13" t="s">
        <v>33</v>
      </c>
      <c r="L104" s="13" t="s">
        <v>5776</v>
      </c>
      <c r="M104" s="13" t="s">
        <v>144</v>
      </c>
      <c r="N104" s="13" t="s">
        <v>5778</v>
      </c>
      <c r="O104" s="13">
        <v>1.0</v>
      </c>
      <c r="P104" s="13" t="s">
        <v>5781</v>
      </c>
      <c r="Q104" s="13"/>
      <c r="R104" s="14"/>
      <c r="S104" s="14"/>
      <c r="T104" s="14"/>
      <c r="U104" s="13">
        <v>25781.0</v>
      </c>
      <c r="V104" s="10">
        <v>42513.0</v>
      </c>
      <c r="Y104" s="104">
        <f t="shared" si="4"/>
        <v>2</v>
      </c>
    </row>
    <row r="105">
      <c r="A105" s="18">
        <v>42502.0</v>
      </c>
      <c r="B105" s="11">
        <v>0.4111111111111111</v>
      </c>
      <c r="C105" s="13" t="s">
        <v>24</v>
      </c>
      <c r="D105" s="13" t="s">
        <v>26</v>
      </c>
      <c r="E105" s="11">
        <v>0.4111111111111111</v>
      </c>
      <c r="F105" s="13" t="s">
        <v>29</v>
      </c>
      <c r="G105" s="18">
        <v>42506.0</v>
      </c>
      <c r="H105" s="18">
        <v>42506.0</v>
      </c>
      <c r="I105" s="11">
        <v>0.39791666666666664</v>
      </c>
      <c r="J105" s="14"/>
      <c r="K105" s="13" t="s">
        <v>33</v>
      </c>
      <c r="L105" s="13" t="s">
        <v>5785</v>
      </c>
      <c r="M105" s="13" t="s">
        <v>144</v>
      </c>
      <c r="N105" s="13" t="s">
        <v>5787</v>
      </c>
      <c r="O105" s="13">
        <v>1.0</v>
      </c>
      <c r="P105" s="13" t="s">
        <v>5788</v>
      </c>
      <c r="Q105" s="13" t="s">
        <v>4319</v>
      </c>
      <c r="R105" s="14"/>
      <c r="S105" s="14"/>
      <c r="T105" s="14"/>
      <c r="U105" s="13">
        <v>25709.0</v>
      </c>
      <c r="V105" s="10">
        <v>42506.0</v>
      </c>
      <c r="Y105" s="104">
        <f t="shared" si="4"/>
        <v>0</v>
      </c>
    </row>
    <row r="106">
      <c r="A106" s="18">
        <v>42502.0</v>
      </c>
      <c r="B106" s="11">
        <v>0.6527777777777778</v>
      </c>
      <c r="C106" s="13" t="s">
        <v>24</v>
      </c>
      <c r="D106" s="13" t="s">
        <v>26</v>
      </c>
      <c r="E106" s="11">
        <v>0.6527777777777778</v>
      </c>
      <c r="F106" s="13" t="s">
        <v>5792</v>
      </c>
      <c r="G106" s="18">
        <v>42503.0</v>
      </c>
      <c r="H106" s="18">
        <v>42503.0</v>
      </c>
      <c r="I106" s="11">
        <v>0.6680555555555555</v>
      </c>
      <c r="J106" s="14"/>
      <c r="K106" s="13" t="s">
        <v>587</v>
      </c>
      <c r="L106" s="13" t="s">
        <v>5793</v>
      </c>
      <c r="M106" s="13" t="s">
        <v>5794</v>
      </c>
      <c r="N106" s="13" t="s">
        <v>5795</v>
      </c>
      <c r="O106" s="13">
        <v>1.0</v>
      </c>
      <c r="P106" s="13" t="s">
        <v>1146</v>
      </c>
      <c r="Q106" s="13" t="s">
        <v>5796</v>
      </c>
      <c r="R106" s="13"/>
      <c r="S106" s="14"/>
      <c r="T106" s="13" t="s">
        <v>5797</v>
      </c>
      <c r="U106" s="13">
        <v>25710.0</v>
      </c>
      <c r="V106" s="10">
        <v>42506.0</v>
      </c>
      <c r="Y106" s="104">
        <f t="shared" si="4"/>
        <v>0</v>
      </c>
    </row>
    <row r="107">
      <c r="A107" s="18">
        <v>42503.0</v>
      </c>
      <c r="B107" s="11">
        <v>0.4388888888888889</v>
      </c>
      <c r="C107" s="13" t="s">
        <v>1170</v>
      </c>
      <c r="D107" s="13" t="s">
        <v>26</v>
      </c>
      <c r="E107" s="11">
        <v>0.4375</v>
      </c>
      <c r="F107" s="13" t="s">
        <v>29</v>
      </c>
      <c r="G107" s="18">
        <v>42507.0</v>
      </c>
      <c r="H107" s="18">
        <v>42506.0</v>
      </c>
      <c r="I107" s="11">
        <v>0.4652777777777778</v>
      </c>
      <c r="J107" s="14"/>
      <c r="K107" s="13" t="s">
        <v>87</v>
      </c>
      <c r="L107" s="13" t="s">
        <v>5801</v>
      </c>
      <c r="M107" s="13" t="s">
        <v>2733</v>
      </c>
      <c r="N107" s="13" t="s">
        <v>5802</v>
      </c>
      <c r="O107" s="13">
        <v>1.0</v>
      </c>
      <c r="P107" s="13" t="s">
        <v>57</v>
      </c>
      <c r="Q107" s="13"/>
      <c r="R107" s="13"/>
      <c r="S107" s="14"/>
      <c r="T107" s="14"/>
      <c r="U107" s="13">
        <v>25868.0</v>
      </c>
      <c r="V107" s="10">
        <v>42521.0</v>
      </c>
      <c r="Y107" s="104">
        <f t="shared" si="4"/>
        <v>-1</v>
      </c>
    </row>
    <row r="108">
      <c r="A108" s="18">
        <v>42503.0</v>
      </c>
      <c r="B108" s="11">
        <v>0.49027777777777776</v>
      </c>
      <c r="C108" s="13" t="s">
        <v>84</v>
      </c>
      <c r="D108" s="13" t="s">
        <v>26</v>
      </c>
      <c r="E108" s="11">
        <v>0.4375</v>
      </c>
      <c r="F108" s="13" t="s">
        <v>29</v>
      </c>
      <c r="G108" s="18">
        <v>42508.0</v>
      </c>
      <c r="H108" s="18">
        <v>42508.0</v>
      </c>
      <c r="I108" s="11">
        <v>0.6208333333333333</v>
      </c>
      <c r="J108" s="14"/>
      <c r="K108" s="13" t="s">
        <v>587</v>
      </c>
      <c r="L108" s="13" t="s">
        <v>5807</v>
      </c>
      <c r="M108" s="13" t="s">
        <v>5808</v>
      </c>
      <c r="N108" s="13" t="s">
        <v>5809</v>
      </c>
      <c r="O108" s="13">
        <v>1.0</v>
      </c>
      <c r="P108" s="13" t="s">
        <v>1146</v>
      </c>
      <c r="Q108" s="13" t="s">
        <v>3877</v>
      </c>
      <c r="R108" s="13" t="s">
        <v>5810</v>
      </c>
      <c r="S108" s="14"/>
      <c r="T108" s="14"/>
      <c r="U108" s="13">
        <v>25761.0</v>
      </c>
      <c r="V108" s="10">
        <v>42509.0</v>
      </c>
      <c r="Y108" s="104">
        <f t="shared" si="4"/>
        <v>0</v>
      </c>
    </row>
    <row r="109">
      <c r="A109" s="18">
        <v>42503.0</v>
      </c>
      <c r="B109" s="11">
        <v>0.5069444444444444</v>
      </c>
      <c r="C109" s="13" t="s">
        <v>1170</v>
      </c>
      <c r="D109" s="13" t="s">
        <v>26</v>
      </c>
      <c r="E109" s="11">
        <v>0.5055555555555555</v>
      </c>
      <c r="F109" s="13" t="s">
        <v>29</v>
      </c>
      <c r="G109" s="18">
        <v>42559.0</v>
      </c>
      <c r="H109" s="106">
        <v>42565.0</v>
      </c>
      <c r="I109" s="107">
        <v>0.5833333333333334</v>
      </c>
      <c r="J109" s="14"/>
      <c r="K109" s="13" t="s">
        <v>153</v>
      </c>
      <c r="L109" s="13" t="s">
        <v>5820</v>
      </c>
      <c r="M109" s="13" t="s">
        <v>5821</v>
      </c>
      <c r="N109" s="13" t="s">
        <v>5822</v>
      </c>
      <c r="O109" s="13">
        <v>1.0</v>
      </c>
      <c r="P109" s="13" t="s">
        <v>5824</v>
      </c>
      <c r="Q109" s="14"/>
      <c r="R109" s="14"/>
      <c r="S109" s="14"/>
      <c r="T109" s="14"/>
      <c r="U109" s="13" t="s">
        <v>288</v>
      </c>
      <c r="V109" s="13" t="s">
        <v>288</v>
      </c>
      <c r="Y109" s="104">
        <f t="shared" si="4"/>
        <v>6</v>
      </c>
    </row>
    <row r="110">
      <c r="A110" s="18">
        <v>42503.0</v>
      </c>
      <c r="B110" s="11">
        <v>0.5069444444444444</v>
      </c>
      <c r="C110" s="13" t="s">
        <v>1170</v>
      </c>
      <c r="D110" s="13" t="s">
        <v>26</v>
      </c>
      <c r="E110" s="11">
        <v>0.5055555555555555</v>
      </c>
      <c r="F110" s="13" t="s">
        <v>29</v>
      </c>
      <c r="G110" s="18">
        <v>42559.0</v>
      </c>
      <c r="H110" s="106">
        <v>42565.0</v>
      </c>
      <c r="I110" s="107">
        <v>0.5833333333333334</v>
      </c>
      <c r="J110" s="14"/>
      <c r="K110" s="13" t="s">
        <v>153</v>
      </c>
      <c r="L110" s="13" t="s">
        <v>5827</v>
      </c>
      <c r="M110" s="13" t="s">
        <v>5821</v>
      </c>
      <c r="N110" s="13" t="s">
        <v>5828</v>
      </c>
      <c r="O110" s="13">
        <v>1.0</v>
      </c>
      <c r="P110" s="13" t="s">
        <v>5824</v>
      </c>
      <c r="Q110" s="14"/>
      <c r="R110" s="14"/>
      <c r="S110" s="14"/>
      <c r="T110" s="14"/>
      <c r="U110" s="13" t="s">
        <v>288</v>
      </c>
      <c r="V110" s="13" t="s">
        <v>288</v>
      </c>
      <c r="Y110" s="104">
        <f t="shared" si="4"/>
        <v>6</v>
      </c>
    </row>
    <row r="111">
      <c r="A111" s="18">
        <v>42503.0</v>
      </c>
      <c r="B111" s="11">
        <v>0.5069444444444444</v>
      </c>
      <c r="C111" s="13" t="s">
        <v>1170</v>
      </c>
      <c r="D111" s="13" t="s">
        <v>26</v>
      </c>
      <c r="E111" s="11">
        <v>0.5055555555555555</v>
      </c>
      <c r="F111" s="13" t="s">
        <v>29</v>
      </c>
      <c r="G111" s="18">
        <v>42559.0</v>
      </c>
      <c r="H111" s="106">
        <v>42565.0</v>
      </c>
      <c r="I111" s="107">
        <v>0.5833333333333334</v>
      </c>
      <c r="J111" s="14"/>
      <c r="K111" s="13" t="s">
        <v>153</v>
      </c>
      <c r="L111" s="13" t="s">
        <v>5832</v>
      </c>
      <c r="M111" s="13" t="s">
        <v>5821</v>
      </c>
      <c r="N111" s="13" t="s">
        <v>5833</v>
      </c>
      <c r="O111" s="13">
        <v>1.0</v>
      </c>
      <c r="P111" s="13" t="s">
        <v>5824</v>
      </c>
      <c r="Q111" s="14"/>
      <c r="R111" s="14"/>
      <c r="S111" s="14"/>
      <c r="T111" s="14"/>
      <c r="U111" s="13" t="s">
        <v>288</v>
      </c>
      <c r="V111" s="13" t="s">
        <v>288</v>
      </c>
      <c r="Y111" s="104">
        <f t="shared" si="4"/>
        <v>6</v>
      </c>
    </row>
    <row r="112">
      <c r="A112" s="18">
        <v>42503.0</v>
      </c>
      <c r="B112" s="11">
        <v>0.5069444444444444</v>
      </c>
      <c r="C112" s="13" t="s">
        <v>1170</v>
      </c>
      <c r="D112" s="13" t="s">
        <v>26</v>
      </c>
      <c r="E112" s="11">
        <v>0.5055555555555555</v>
      </c>
      <c r="F112" s="13" t="s">
        <v>29</v>
      </c>
      <c r="G112" s="18">
        <v>42559.0</v>
      </c>
      <c r="H112" s="106">
        <v>42565.0</v>
      </c>
      <c r="I112" s="107">
        <v>0.5833333333333334</v>
      </c>
      <c r="J112" s="14"/>
      <c r="K112" s="13" t="s">
        <v>153</v>
      </c>
      <c r="L112" s="13" t="s">
        <v>5836</v>
      </c>
      <c r="M112" s="13" t="s">
        <v>5821</v>
      </c>
      <c r="N112" s="13" t="s">
        <v>5837</v>
      </c>
      <c r="O112" s="13">
        <v>1.0</v>
      </c>
      <c r="P112" s="13" t="s">
        <v>5824</v>
      </c>
      <c r="Q112" s="13"/>
      <c r="R112" s="14"/>
      <c r="S112" s="14"/>
      <c r="T112" s="14"/>
      <c r="U112" s="13" t="s">
        <v>288</v>
      </c>
      <c r="V112" s="13" t="s">
        <v>288</v>
      </c>
      <c r="Y112" s="104">
        <f t="shared" si="4"/>
        <v>6</v>
      </c>
    </row>
    <row r="113">
      <c r="A113" s="18">
        <v>42506.0</v>
      </c>
      <c r="B113" s="11">
        <v>0.3736111111111111</v>
      </c>
      <c r="C113" s="13" t="s">
        <v>1524</v>
      </c>
      <c r="D113" s="13" t="s">
        <v>26</v>
      </c>
      <c r="E113" s="11">
        <v>0.3541666666666667</v>
      </c>
      <c r="F113" s="13" t="s">
        <v>29</v>
      </c>
      <c r="G113" s="18">
        <v>42508.0</v>
      </c>
      <c r="H113" s="18">
        <v>42507.0</v>
      </c>
      <c r="I113" s="11">
        <v>0.4395833333333333</v>
      </c>
      <c r="J113" s="14"/>
      <c r="K113" s="13" t="s">
        <v>5841</v>
      </c>
      <c r="L113" s="13" t="s">
        <v>5842</v>
      </c>
      <c r="M113" s="13" t="s">
        <v>76</v>
      </c>
      <c r="N113" s="13" t="s">
        <v>5843</v>
      </c>
      <c r="O113" s="13">
        <v>1.0</v>
      </c>
      <c r="P113" s="13" t="s">
        <v>57</v>
      </c>
      <c r="Q113" s="13" t="s">
        <v>5844</v>
      </c>
      <c r="R113" s="14"/>
      <c r="S113" s="14"/>
      <c r="T113" s="14"/>
      <c r="U113" s="13">
        <v>25738.0</v>
      </c>
      <c r="V113" s="10">
        <v>42508.0</v>
      </c>
      <c r="Y113" s="104">
        <f t="shared" si="4"/>
        <v>-1</v>
      </c>
    </row>
    <row r="114">
      <c r="A114" s="18">
        <v>42506.0</v>
      </c>
      <c r="B114" s="11">
        <v>0.3770833333333333</v>
      </c>
      <c r="C114" s="13" t="s">
        <v>1170</v>
      </c>
      <c r="D114" s="13" t="s">
        <v>26</v>
      </c>
      <c r="E114" s="11">
        <v>0.375</v>
      </c>
      <c r="F114" s="13" t="s">
        <v>1489</v>
      </c>
      <c r="G114" s="18">
        <v>42506.0</v>
      </c>
      <c r="H114" s="18">
        <v>42506.0</v>
      </c>
      <c r="I114" s="11">
        <v>0.4618055555555556</v>
      </c>
      <c r="J114" s="14"/>
      <c r="K114" s="13" t="s">
        <v>2337</v>
      </c>
      <c r="L114" s="13" t="s">
        <v>5848</v>
      </c>
      <c r="M114" s="13" t="s">
        <v>144</v>
      </c>
      <c r="N114" s="13" t="s">
        <v>5849</v>
      </c>
      <c r="O114" s="13">
        <v>1.0</v>
      </c>
      <c r="P114" s="13" t="s">
        <v>5850</v>
      </c>
      <c r="Q114" s="13"/>
      <c r="R114" s="13">
        <v>118704.0</v>
      </c>
      <c r="S114" s="14"/>
      <c r="T114" s="14"/>
      <c r="U114" s="13">
        <v>25729.0</v>
      </c>
      <c r="V114" s="10">
        <v>42507.0</v>
      </c>
      <c r="Y114" s="104">
        <f t="shared" si="4"/>
        <v>0</v>
      </c>
    </row>
    <row r="115">
      <c r="A115" s="18">
        <v>42506.0</v>
      </c>
      <c r="B115" s="11">
        <v>0.3770833333333333</v>
      </c>
      <c r="C115" s="13" t="s">
        <v>1170</v>
      </c>
      <c r="D115" s="13" t="s">
        <v>26</v>
      </c>
      <c r="E115" s="11">
        <v>0.375</v>
      </c>
      <c r="F115" s="13" t="s">
        <v>1489</v>
      </c>
      <c r="G115" s="13" t="s">
        <v>5854</v>
      </c>
      <c r="H115" s="13" t="s">
        <v>2255</v>
      </c>
      <c r="I115" s="13" t="s">
        <v>2255</v>
      </c>
      <c r="J115" s="14"/>
      <c r="K115" s="13" t="s">
        <v>5855</v>
      </c>
      <c r="L115" s="13" t="s">
        <v>5856</v>
      </c>
      <c r="M115" s="13" t="s">
        <v>2020</v>
      </c>
      <c r="N115" s="13" t="s">
        <v>5857</v>
      </c>
      <c r="O115" s="13">
        <v>3.0</v>
      </c>
      <c r="P115" s="13" t="s">
        <v>5858</v>
      </c>
      <c r="Q115" s="13"/>
      <c r="R115" s="13"/>
      <c r="S115" s="14"/>
      <c r="T115" s="14"/>
      <c r="U115" s="13" t="s">
        <v>236</v>
      </c>
      <c r="V115" s="45"/>
      <c r="Y115" s="104"/>
    </row>
    <row r="116">
      <c r="A116" s="18">
        <v>42506.0</v>
      </c>
      <c r="B116" s="11">
        <v>0.3770833333333333</v>
      </c>
      <c r="C116" s="13" t="s">
        <v>1170</v>
      </c>
      <c r="D116" s="13" t="s">
        <v>26</v>
      </c>
      <c r="E116" s="11">
        <v>0.375</v>
      </c>
      <c r="F116" s="13" t="s">
        <v>1489</v>
      </c>
      <c r="G116" s="13" t="s">
        <v>5854</v>
      </c>
      <c r="H116" s="13" t="s">
        <v>2255</v>
      </c>
      <c r="I116" s="13" t="s">
        <v>2255</v>
      </c>
      <c r="J116" s="14"/>
      <c r="K116" s="13" t="s">
        <v>5855</v>
      </c>
      <c r="L116" s="13" t="s">
        <v>5860</v>
      </c>
      <c r="M116" s="13" t="s">
        <v>2020</v>
      </c>
      <c r="N116" s="13" t="s">
        <v>5861</v>
      </c>
      <c r="O116" s="13">
        <v>3.0</v>
      </c>
      <c r="P116" s="13" t="s">
        <v>5858</v>
      </c>
      <c r="Q116" s="13"/>
      <c r="R116" s="14"/>
      <c r="S116" s="14"/>
      <c r="T116" s="14"/>
      <c r="U116" s="13" t="s">
        <v>236</v>
      </c>
      <c r="V116" s="45"/>
      <c r="Y116" s="104"/>
    </row>
    <row r="117">
      <c r="A117" s="18">
        <v>42506.0</v>
      </c>
      <c r="B117" s="11">
        <v>0.3770833333333333</v>
      </c>
      <c r="C117" s="13" t="s">
        <v>1170</v>
      </c>
      <c r="D117" s="13" t="s">
        <v>26</v>
      </c>
      <c r="E117" s="11">
        <v>0.375</v>
      </c>
      <c r="F117" s="13" t="s">
        <v>1489</v>
      </c>
      <c r="G117" s="13" t="s">
        <v>5854</v>
      </c>
      <c r="H117" s="13" t="s">
        <v>2255</v>
      </c>
      <c r="I117" s="13" t="s">
        <v>2255</v>
      </c>
      <c r="J117" s="14"/>
      <c r="K117" s="13" t="s">
        <v>5855</v>
      </c>
      <c r="L117" s="13" t="s">
        <v>5868</v>
      </c>
      <c r="M117" s="13" t="s">
        <v>2020</v>
      </c>
      <c r="N117" s="13" t="s">
        <v>5869</v>
      </c>
      <c r="O117" s="13">
        <v>3.0</v>
      </c>
      <c r="P117" s="13" t="s">
        <v>5858</v>
      </c>
      <c r="Q117" s="13"/>
      <c r="R117" s="14"/>
      <c r="S117" s="14"/>
      <c r="T117" s="14"/>
      <c r="U117" s="13" t="s">
        <v>236</v>
      </c>
      <c r="V117" s="45"/>
      <c r="Y117" s="104"/>
    </row>
    <row r="118">
      <c r="A118" s="18">
        <v>42506.0</v>
      </c>
      <c r="B118" s="11">
        <v>0.3770833333333333</v>
      </c>
      <c r="C118" s="13" t="s">
        <v>1170</v>
      </c>
      <c r="D118" s="13" t="s">
        <v>26</v>
      </c>
      <c r="E118" s="11">
        <v>0.375</v>
      </c>
      <c r="F118" s="13" t="s">
        <v>1489</v>
      </c>
      <c r="G118" s="13" t="s">
        <v>5854</v>
      </c>
      <c r="H118" s="13" t="s">
        <v>2255</v>
      </c>
      <c r="I118" s="13" t="s">
        <v>2255</v>
      </c>
      <c r="J118" s="14"/>
      <c r="K118" s="13" t="s">
        <v>5855</v>
      </c>
      <c r="L118" s="13" t="s">
        <v>5872</v>
      </c>
      <c r="M118" s="13" t="s">
        <v>2020</v>
      </c>
      <c r="N118" s="13" t="s">
        <v>5873</v>
      </c>
      <c r="O118" s="13">
        <v>3.0</v>
      </c>
      <c r="P118" s="13" t="s">
        <v>5858</v>
      </c>
      <c r="Q118" s="13"/>
      <c r="R118" s="13"/>
      <c r="S118" s="14"/>
      <c r="T118" s="14"/>
      <c r="U118" s="13" t="s">
        <v>236</v>
      </c>
      <c r="V118" s="45"/>
      <c r="Y118" s="104"/>
    </row>
    <row r="119">
      <c r="A119" s="18">
        <v>42506.0</v>
      </c>
      <c r="B119" s="11">
        <v>0.3770833333333333</v>
      </c>
      <c r="C119" s="13" t="s">
        <v>1170</v>
      </c>
      <c r="D119" s="13" t="s">
        <v>26</v>
      </c>
      <c r="E119" s="11">
        <v>0.375</v>
      </c>
      <c r="F119" s="13" t="s">
        <v>1489</v>
      </c>
      <c r="G119" s="13" t="s">
        <v>5854</v>
      </c>
      <c r="H119" s="13" t="s">
        <v>2255</v>
      </c>
      <c r="I119" s="13" t="s">
        <v>2255</v>
      </c>
      <c r="J119" s="14"/>
      <c r="K119" s="13" t="s">
        <v>5855</v>
      </c>
      <c r="L119" s="13" t="s">
        <v>5876</v>
      </c>
      <c r="M119" s="13" t="s">
        <v>2020</v>
      </c>
      <c r="N119" s="13" t="s">
        <v>5877</v>
      </c>
      <c r="O119" s="13">
        <v>1.0</v>
      </c>
      <c r="P119" s="13" t="s">
        <v>5858</v>
      </c>
      <c r="Q119" s="13"/>
      <c r="R119" s="23"/>
      <c r="S119" s="14"/>
      <c r="T119" s="14"/>
      <c r="U119" s="13" t="s">
        <v>236</v>
      </c>
      <c r="V119" s="45"/>
      <c r="Y119" s="104"/>
    </row>
    <row r="120">
      <c r="A120" s="18">
        <v>42506.0</v>
      </c>
      <c r="B120" s="11">
        <v>0.3770833333333333</v>
      </c>
      <c r="C120" s="13" t="s">
        <v>1170</v>
      </c>
      <c r="D120" s="13" t="s">
        <v>26</v>
      </c>
      <c r="E120" s="11">
        <v>0.375</v>
      </c>
      <c r="F120" s="13" t="s">
        <v>1489</v>
      </c>
      <c r="G120" s="13" t="s">
        <v>5854</v>
      </c>
      <c r="H120" s="13" t="s">
        <v>2255</v>
      </c>
      <c r="I120" s="13" t="s">
        <v>2255</v>
      </c>
      <c r="J120" s="14"/>
      <c r="K120" s="13" t="s">
        <v>5855</v>
      </c>
      <c r="L120" s="13" t="s">
        <v>5881</v>
      </c>
      <c r="M120" s="13" t="s">
        <v>2020</v>
      </c>
      <c r="N120" s="13" t="s">
        <v>5882</v>
      </c>
      <c r="O120" s="13">
        <v>1.0</v>
      </c>
      <c r="P120" s="13" t="s">
        <v>5858</v>
      </c>
      <c r="Q120" s="13"/>
      <c r="R120" s="14"/>
      <c r="S120" s="14"/>
      <c r="T120" s="14"/>
      <c r="U120" s="13" t="s">
        <v>236</v>
      </c>
      <c r="V120" s="45"/>
      <c r="Y120" s="104"/>
    </row>
    <row r="121">
      <c r="A121" s="18">
        <v>42506.0</v>
      </c>
      <c r="B121" s="11">
        <v>0.4861111111111111</v>
      </c>
      <c r="C121" s="13" t="s">
        <v>1170</v>
      </c>
      <c r="D121" s="13" t="s">
        <v>26</v>
      </c>
      <c r="E121" s="11">
        <v>0.4847222222222222</v>
      </c>
      <c r="F121" s="13" t="s">
        <v>29</v>
      </c>
      <c r="G121" s="18">
        <v>42510.0</v>
      </c>
      <c r="H121" s="18">
        <v>42510.0</v>
      </c>
      <c r="I121" s="11">
        <v>0.49930555555555556</v>
      </c>
      <c r="J121" s="14"/>
      <c r="K121" s="13" t="s">
        <v>2337</v>
      </c>
      <c r="L121" s="13" t="s">
        <v>5884</v>
      </c>
      <c r="M121" s="13" t="s">
        <v>39</v>
      </c>
      <c r="N121" s="13" t="s">
        <v>5887</v>
      </c>
      <c r="O121" s="13">
        <v>1.0</v>
      </c>
      <c r="P121" s="13" t="s">
        <v>5888</v>
      </c>
      <c r="Q121" s="13" t="s">
        <v>5889</v>
      </c>
      <c r="R121" s="13" t="s">
        <v>5890</v>
      </c>
      <c r="S121" s="14"/>
      <c r="T121" s="14"/>
      <c r="U121" s="13">
        <v>25782.0</v>
      </c>
      <c r="V121" s="10">
        <v>42513.0</v>
      </c>
      <c r="Y121" s="104">
        <f>H121-G121</f>
        <v>0</v>
      </c>
    </row>
    <row r="122">
      <c r="A122" s="18">
        <v>42506.0</v>
      </c>
      <c r="B122" s="11">
        <v>0.6111111111111112</v>
      </c>
      <c r="C122" s="13" t="s">
        <v>1170</v>
      </c>
      <c r="D122" s="13" t="s">
        <v>26</v>
      </c>
      <c r="E122" s="11">
        <v>0.6083333333333333</v>
      </c>
      <c r="F122" s="13" t="s">
        <v>1489</v>
      </c>
      <c r="G122" s="13" t="s">
        <v>5854</v>
      </c>
      <c r="H122" s="13" t="s">
        <v>2255</v>
      </c>
      <c r="I122" s="13" t="s">
        <v>2255</v>
      </c>
      <c r="J122" s="14"/>
      <c r="K122" s="13" t="s">
        <v>5898</v>
      </c>
      <c r="L122" s="13" t="s">
        <v>5899</v>
      </c>
      <c r="M122" s="13" t="s">
        <v>5900</v>
      </c>
      <c r="N122" s="13" t="s">
        <v>5901</v>
      </c>
      <c r="O122" s="13">
        <v>3.0</v>
      </c>
      <c r="P122" s="13" t="s">
        <v>5902</v>
      </c>
      <c r="Q122" s="14"/>
      <c r="R122" s="14"/>
      <c r="S122" s="14"/>
      <c r="T122" s="14"/>
      <c r="U122" s="13" t="s">
        <v>236</v>
      </c>
      <c r="V122" s="45"/>
      <c r="Y122" s="104"/>
    </row>
    <row r="123">
      <c r="A123" s="18">
        <v>42506.0</v>
      </c>
      <c r="B123" s="11">
        <v>0.6180555555555556</v>
      </c>
      <c r="C123" s="13" t="s">
        <v>191</v>
      </c>
      <c r="D123" s="13" t="s">
        <v>26</v>
      </c>
      <c r="E123" s="13"/>
      <c r="F123" s="13" t="s">
        <v>1411</v>
      </c>
      <c r="G123" s="18">
        <v>42537.0</v>
      </c>
      <c r="H123" s="12">
        <v>42530.0</v>
      </c>
      <c r="I123" s="11">
        <v>0.5416666666666666</v>
      </c>
      <c r="J123" s="14"/>
      <c r="K123" s="13" t="s">
        <v>33</v>
      </c>
      <c r="L123" s="13" t="s">
        <v>5910</v>
      </c>
      <c r="M123" s="13" t="s">
        <v>5912</v>
      </c>
      <c r="N123" s="13" t="s">
        <v>5913</v>
      </c>
      <c r="O123" s="13">
        <v>1.0</v>
      </c>
      <c r="P123" s="13" t="s">
        <v>4220</v>
      </c>
      <c r="Q123" s="13"/>
      <c r="R123" s="13"/>
      <c r="S123" s="14"/>
      <c r="T123" s="14"/>
      <c r="U123" s="13" t="s">
        <v>288</v>
      </c>
      <c r="V123" s="13" t="s">
        <v>288</v>
      </c>
      <c r="Y123" s="104">
        <f t="shared" ref="Y123:Y135" si="5">H123-G123</f>
        <v>-7</v>
      </c>
    </row>
    <row r="124">
      <c r="A124" s="18">
        <v>42506.0</v>
      </c>
      <c r="B124" s="11">
        <v>0.6180555555555556</v>
      </c>
      <c r="C124" s="13" t="s">
        <v>191</v>
      </c>
      <c r="D124" s="13" t="s">
        <v>26</v>
      </c>
      <c r="E124" s="13"/>
      <c r="F124" s="13" t="s">
        <v>1411</v>
      </c>
      <c r="G124" s="18">
        <v>42537.0</v>
      </c>
      <c r="H124" s="12">
        <v>42530.0</v>
      </c>
      <c r="I124" s="11">
        <v>0.5416666666666666</v>
      </c>
      <c r="J124" s="14"/>
      <c r="K124" s="13" t="s">
        <v>33</v>
      </c>
      <c r="L124" s="13" t="s">
        <v>5921</v>
      </c>
      <c r="M124" s="13" t="s">
        <v>5912</v>
      </c>
      <c r="N124" s="13" t="s">
        <v>5922</v>
      </c>
      <c r="O124" s="13">
        <v>1.0</v>
      </c>
      <c r="P124" s="13" t="s">
        <v>4220</v>
      </c>
      <c r="Q124" s="14"/>
      <c r="R124" s="14"/>
      <c r="S124" s="14"/>
      <c r="T124" s="14"/>
      <c r="U124" s="13" t="s">
        <v>288</v>
      </c>
      <c r="V124" s="13" t="s">
        <v>288</v>
      </c>
      <c r="Y124" s="104">
        <f t="shared" si="5"/>
        <v>-7</v>
      </c>
    </row>
    <row r="125">
      <c r="A125" s="18">
        <v>42506.0</v>
      </c>
      <c r="B125" s="11">
        <v>0.6180555555555556</v>
      </c>
      <c r="C125" s="13" t="s">
        <v>191</v>
      </c>
      <c r="D125" s="13" t="s">
        <v>26</v>
      </c>
      <c r="E125" s="13"/>
      <c r="F125" s="13" t="s">
        <v>1411</v>
      </c>
      <c r="G125" s="18">
        <v>42537.0</v>
      </c>
      <c r="H125" s="12">
        <v>42530.0</v>
      </c>
      <c r="I125" s="11">
        <v>0.5416666666666666</v>
      </c>
      <c r="J125" s="14"/>
      <c r="K125" s="13" t="s">
        <v>33</v>
      </c>
      <c r="L125" s="13" t="s">
        <v>5923</v>
      </c>
      <c r="M125" s="13" t="s">
        <v>5912</v>
      </c>
      <c r="N125" s="13" t="s">
        <v>5925</v>
      </c>
      <c r="O125" s="13">
        <v>1.0</v>
      </c>
      <c r="P125" s="13" t="s">
        <v>4220</v>
      </c>
      <c r="Q125" s="14"/>
      <c r="R125" s="14"/>
      <c r="S125" s="14"/>
      <c r="T125" s="14"/>
      <c r="U125" s="13" t="s">
        <v>288</v>
      </c>
      <c r="V125" s="13" t="s">
        <v>288</v>
      </c>
      <c r="Y125" s="104">
        <f t="shared" si="5"/>
        <v>-7</v>
      </c>
    </row>
    <row r="126">
      <c r="A126" s="18">
        <v>42506.0</v>
      </c>
      <c r="B126" s="11">
        <v>0.6180555555555556</v>
      </c>
      <c r="C126" s="13" t="s">
        <v>191</v>
      </c>
      <c r="D126" s="13" t="s">
        <v>26</v>
      </c>
      <c r="E126" s="13"/>
      <c r="F126" s="13" t="s">
        <v>1411</v>
      </c>
      <c r="G126" s="18">
        <v>42537.0</v>
      </c>
      <c r="H126" s="12">
        <v>42530.0</v>
      </c>
      <c r="I126" s="11">
        <v>0.5416666666666666</v>
      </c>
      <c r="J126" s="14"/>
      <c r="K126" s="13" t="s">
        <v>33</v>
      </c>
      <c r="L126" s="13" t="s">
        <v>5932</v>
      </c>
      <c r="M126" s="13" t="s">
        <v>5912</v>
      </c>
      <c r="N126" s="13" t="s">
        <v>5933</v>
      </c>
      <c r="O126" s="13">
        <v>1.0</v>
      </c>
      <c r="P126" s="13" t="s">
        <v>4220</v>
      </c>
      <c r="Q126" s="14"/>
      <c r="R126" s="14"/>
      <c r="S126" s="14"/>
      <c r="T126" s="14"/>
      <c r="U126" s="13" t="s">
        <v>288</v>
      </c>
      <c r="V126" s="13" t="s">
        <v>288</v>
      </c>
      <c r="Y126" s="104">
        <f t="shared" si="5"/>
        <v>-7</v>
      </c>
    </row>
    <row r="127">
      <c r="A127" s="18">
        <v>42506.0</v>
      </c>
      <c r="B127" s="11">
        <v>0.6180555555555556</v>
      </c>
      <c r="C127" s="13" t="s">
        <v>191</v>
      </c>
      <c r="D127" s="13" t="s">
        <v>26</v>
      </c>
      <c r="E127" s="13"/>
      <c r="F127" s="13" t="s">
        <v>1411</v>
      </c>
      <c r="G127" s="18">
        <v>42537.0</v>
      </c>
      <c r="H127" s="12">
        <v>42530.0</v>
      </c>
      <c r="I127" s="11">
        <v>0.5416666666666666</v>
      </c>
      <c r="J127" s="14"/>
      <c r="K127" s="13" t="s">
        <v>33</v>
      </c>
      <c r="L127" s="13" t="s">
        <v>5940</v>
      </c>
      <c r="M127" s="13" t="s">
        <v>5912</v>
      </c>
      <c r="N127" s="13" t="s">
        <v>5941</v>
      </c>
      <c r="O127" s="13">
        <v>1.0</v>
      </c>
      <c r="P127" s="13" t="s">
        <v>4220</v>
      </c>
      <c r="Q127" s="14"/>
      <c r="R127" s="14"/>
      <c r="S127" s="14"/>
      <c r="T127" s="14"/>
      <c r="U127" s="13" t="s">
        <v>288</v>
      </c>
      <c r="V127" s="13" t="s">
        <v>288</v>
      </c>
      <c r="Y127" s="104">
        <f t="shared" si="5"/>
        <v>-7</v>
      </c>
    </row>
    <row r="128">
      <c r="A128" s="18">
        <v>42506.0</v>
      </c>
      <c r="B128" s="11">
        <v>0.6180555555555556</v>
      </c>
      <c r="C128" s="13" t="s">
        <v>191</v>
      </c>
      <c r="D128" s="13" t="s">
        <v>26</v>
      </c>
      <c r="E128" s="13"/>
      <c r="F128" s="13" t="s">
        <v>1411</v>
      </c>
      <c r="G128" s="18">
        <v>42537.0</v>
      </c>
      <c r="H128" s="12">
        <v>42557.0</v>
      </c>
      <c r="I128" s="11">
        <v>0.8229166666666666</v>
      </c>
      <c r="J128" s="14"/>
      <c r="K128" s="13" t="s">
        <v>33</v>
      </c>
      <c r="L128" s="13" t="s">
        <v>5944</v>
      </c>
      <c r="M128" s="13" t="s">
        <v>5912</v>
      </c>
      <c r="N128" s="13" t="s">
        <v>5945</v>
      </c>
      <c r="O128" s="13">
        <v>1.0</v>
      </c>
      <c r="P128" s="13" t="s">
        <v>4220</v>
      </c>
      <c r="Q128" s="14"/>
      <c r="R128" s="14"/>
      <c r="S128" s="14"/>
      <c r="T128" s="14"/>
      <c r="U128" s="13" t="s">
        <v>288</v>
      </c>
      <c r="V128" s="13" t="s">
        <v>288</v>
      </c>
      <c r="Y128" s="104">
        <f t="shared" si="5"/>
        <v>20</v>
      </c>
    </row>
    <row r="129">
      <c r="A129" s="18">
        <v>42506.0</v>
      </c>
      <c r="B129" s="11">
        <v>0.6180555555555556</v>
      </c>
      <c r="C129" s="13" t="s">
        <v>191</v>
      </c>
      <c r="D129" s="13" t="s">
        <v>26</v>
      </c>
      <c r="E129" s="13"/>
      <c r="F129" s="13" t="s">
        <v>1411</v>
      </c>
      <c r="G129" s="18">
        <v>42537.0</v>
      </c>
      <c r="H129" s="12">
        <v>42530.0</v>
      </c>
      <c r="I129" s="11">
        <v>0.5416666666666666</v>
      </c>
      <c r="J129" s="14"/>
      <c r="K129" s="13" t="s">
        <v>33</v>
      </c>
      <c r="L129" s="13" t="s">
        <v>5946</v>
      </c>
      <c r="M129" s="13" t="s">
        <v>5912</v>
      </c>
      <c r="N129" s="13" t="s">
        <v>5947</v>
      </c>
      <c r="O129" s="13">
        <v>1.0</v>
      </c>
      <c r="P129" s="13" t="s">
        <v>4220</v>
      </c>
      <c r="Q129" s="14"/>
      <c r="R129" s="14"/>
      <c r="S129" s="14"/>
      <c r="T129" s="14"/>
      <c r="U129" s="13" t="s">
        <v>288</v>
      </c>
      <c r="V129" s="13" t="s">
        <v>288</v>
      </c>
      <c r="Y129" s="104">
        <f t="shared" si="5"/>
        <v>-7</v>
      </c>
    </row>
    <row r="130">
      <c r="A130" s="18">
        <v>42506.0</v>
      </c>
      <c r="B130" s="11">
        <v>0.6180555555555556</v>
      </c>
      <c r="C130" s="13" t="s">
        <v>191</v>
      </c>
      <c r="D130" s="13" t="s">
        <v>26</v>
      </c>
      <c r="E130" s="13"/>
      <c r="F130" s="13" t="s">
        <v>1411</v>
      </c>
      <c r="G130" s="18">
        <v>42537.0</v>
      </c>
      <c r="H130" s="12">
        <v>42530.0</v>
      </c>
      <c r="I130" s="11">
        <v>0.5416666666666666</v>
      </c>
      <c r="J130" s="14"/>
      <c r="K130" s="13" t="s">
        <v>33</v>
      </c>
      <c r="L130" s="13" t="s">
        <v>5952</v>
      </c>
      <c r="M130" s="13" t="s">
        <v>5912</v>
      </c>
      <c r="N130" s="13" t="s">
        <v>5953</v>
      </c>
      <c r="O130" s="13">
        <v>1.0</v>
      </c>
      <c r="P130" s="13" t="s">
        <v>4220</v>
      </c>
      <c r="Q130" s="14"/>
      <c r="R130" s="14"/>
      <c r="S130" s="14"/>
      <c r="T130" s="14"/>
      <c r="U130" s="13" t="s">
        <v>288</v>
      </c>
      <c r="V130" s="13" t="s">
        <v>288</v>
      </c>
      <c r="Y130" s="104">
        <f t="shared" si="5"/>
        <v>-7</v>
      </c>
    </row>
    <row r="131">
      <c r="A131" s="18">
        <v>42507.0</v>
      </c>
      <c r="B131" s="11">
        <v>0.4222222222222222</v>
      </c>
      <c r="C131" s="13" t="s">
        <v>1170</v>
      </c>
      <c r="D131" s="13" t="s">
        <v>26</v>
      </c>
      <c r="E131" s="11">
        <v>0.41944444444444445</v>
      </c>
      <c r="F131" s="13" t="s">
        <v>1489</v>
      </c>
      <c r="G131" s="18">
        <v>42514.0</v>
      </c>
      <c r="H131" s="18">
        <v>42515.0</v>
      </c>
      <c r="I131" s="11">
        <v>0.39652777777777776</v>
      </c>
      <c r="J131" s="14"/>
      <c r="K131" s="13" t="s">
        <v>2337</v>
      </c>
      <c r="L131" s="13" t="s">
        <v>5956</v>
      </c>
      <c r="M131" s="13" t="s">
        <v>144</v>
      </c>
      <c r="N131" s="13" t="s">
        <v>5958</v>
      </c>
      <c r="O131" s="13">
        <v>1.0</v>
      </c>
      <c r="P131" s="13" t="s">
        <v>5961</v>
      </c>
      <c r="Q131" s="13" t="s">
        <v>5962</v>
      </c>
      <c r="R131" s="13">
        <v>118704.0</v>
      </c>
      <c r="S131" s="14"/>
      <c r="T131" s="14"/>
      <c r="U131" s="13">
        <v>25816.0</v>
      </c>
      <c r="V131" s="10">
        <v>42516.0</v>
      </c>
      <c r="Y131" s="104">
        <f t="shared" si="5"/>
        <v>1</v>
      </c>
    </row>
    <row r="132">
      <c r="A132" s="18">
        <v>42507.0</v>
      </c>
      <c r="B132" s="11">
        <v>0.4222222222222222</v>
      </c>
      <c r="C132" s="13" t="s">
        <v>1170</v>
      </c>
      <c r="D132" s="13" t="s">
        <v>26</v>
      </c>
      <c r="E132" s="11">
        <v>0.41944444444444445</v>
      </c>
      <c r="F132" s="13" t="s">
        <v>1489</v>
      </c>
      <c r="G132" s="18">
        <v>42510.0</v>
      </c>
      <c r="H132" s="18">
        <v>42513.0</v>
      </c>
      <c r="I132" s="11">
        <v>0.6131944444444445</v>
      </c>
      <c r="J132" s="14"/>
      <c r="K132" s="13" t="s">
        <v>2337</v>
      </c>
      <c r="L132" s="13" t="s">
        <v>5966</v>
      </c>
      <c r="M132" s="13" t="s">
        <v>144</v>
      </c>
      <c r="N132" s="13" t="s">
        <v>5967</v>
      </c>
      <c r="O132" s="13">
        <v>1.0</v>
      </c>
      <c r="P132" s="13" t="s">
        <v>5968</v>
      </c>
      <c r="Q132" s="14"/>
      <c r="R132" s="13">
        <v>118704.0</v>
      </c>
      <c r="S132" s="14"/>
      <c r="T132" s="14"/>
      <c r="U132" s="13">
        <v>25787.0</v>
      </c>
      <c r="V132" s="10">
        <v>42514.0</v>
      </c>
      <c r="Y132" s="104">
        <f t="shared" si="5"/>
        <v>3</v>
      </c>
    </row>
    <row r="133">
      <c r="A133" s="18">
        <v>42507.0</v>
      </c>
      <c r="B133" s="11">
        <v>0.44930555555555557</v>
      </c>
      <c r="C133" s="13" t="s">
        <v>1170</v>
      </c>
      <c r="D133" s="13" t="s">
        <v>26</v>
      </c>
      <c r="E133" s="11">
        <v>0.4486111111111111</v>
      </c>
      <c r="F133" s="13" t="s">
        <v>5972</v>
      </c>
      <c r="G133" s="18">
        <v>42508.0</v>
      </c>
      <c r="H133" s="18">
        <v>42508.0</v>
      </c>
      <c r="I133" s="11">
        <v>0.6180555555555556</v>
      </c>
      <c r="J133" s="14"/>
      <c r="K133" s="13" t="s">
        <v>353</v>
      </c>
      <c r="L133" s="13" t="s">
        <v>5973</v>
      </c>
      <c r="M133" s="13" t="s">
        <v>5974</v>
      </c>
      <c r="N133" s="13" t="s">
        <v>5975</v>
      </c>
      <c r="O133" s="13">
        <v>1.0</v>
      </c>
      <c r="P133" s="13" t="s">
        <v>1146</v>
      </c>
      <c r="Q133" s="13" t="s">
        <v>5976</v>
      </c>
      <c r="R133" s="14"/>
      <c r="S133" s="14"/>
      <c r="T133" s="14"/>
      <c r="U133" s="13">
        <v>25759.0</v>
      </c>
      <c r="V133" s="10">
        <v>42509.0</v>
      </c>
      <c r="Y133" s="104">
        <f t="shared" si="5"/>
        <v>0</v>
      </c>
    </row>
    <row r="134">
      <c r="A134" s="18">
        <v>42507.0</v>
      </c>
      <c r="B134" s="11">
        <v>0.44930555555555557</v>
      </c>
      <c r="C134" s="13" t="s">
        <v>1170</v>
      </c>
      <c r="D134" s="13" t="s">
        <v>26</v>
      </c>
      <c r="E134" s="11">
        <v>0.4486111111111111</v>
      </c>
      <c r="F134" s="13" t="s">
        <v>5972</v>
      </c>
      <c r="G134" s="18">
        <v>42508.0</v>
      </c>
      <c r="H134" s="18">
        <v>42508.0</v>
      </c>
      <c r="I134" s="11">
        <v>0.6180555555555556</v>
      </c>
      <c r="J134" s="14"/>
      <c r="K134" s="13" t="s">
        <v>353</v>
      </c>
      <c r="L134" s="13" t="s">
        <v>5978</v>
      </c>
      <c r="M134" s="13" t="s">
        <v>5974</v>
      </c>
      <c r="N134" s="13" t="s">
        <v>5980</v>
      </c>
      <c r="O134" s="13">
        <v>1.0</v>
      </c>
      <c r="P134" s="13" t="s">
        <v>1146</v>
      </c>
      <c r="Q134" s="13" t="s">
        <v>5976</v>
      </c>
      <c r="R134" s="14"/>
      <c r="S134" s="14"/>
      <c r="T134" s="14"/>
      <c r="U134" s="13">
        <v>25759.0</v>
      </c>
      <c r="V134" s="10">
        <v>42509.0</v>
      </c>
      <c r="Y134" s="104">
        <f t="shared" si="5"/>
        <v>0</v>
      </c>
    </row>
    <row r="135">
      <c r="A135" s="18">
        <v>42507.0</v>
      </c>
      <c r="B135" s="11">
        <v>0.49166666666666664</v>
      </c>
      <c r="C135" s="13" t="s">
        <v>24</v>
      </c>
      <c r="D135" s="13" t="s">
        <v>26</v>
      </c>
      <c r="E135" s="11">
        <v>0.49166666666666664</v>
      </c>
      <c r="F135" s="13" t="s">
        <v>29</v>
      </c>
      <c r="G135" s="18">
        <v>42508.0</v>
      </c>
      <c r="H135" s="18">
        <v>42508.0</v>
      </c>
      <c r="I135" s="11">
        <v>0.7111111111111111</v>
      </c>
      <c r="J135" s="14"/>
      <c r="K135" s="13" t="s">
        <v>33</v>
      </c>
      <c r="L135" s="13" t="s">
        <v>5987</v>
      </c>
      <c r="M135" s="13" t="s">
        <v>39</v>
      </c>
      <c r="N135" s="13" t="s">
        <v>5988</v>
      </c>
      <c r="O135" s="13">
        <v>1.0</v>
      </c>
      <c r="P135" s="13" t="s">
        <v>5177</v>
      </c>
      <c r="Q135" s="13" t="s">
        <v>5989</v>
      </c>
      <c r="R135" s="23" t="s">
        <v>5990</v>
      </c>
      <c r="S135" s="14"/>
      <c r="T135" s="14"/>
      <c r="U135" s="13">
        <v>25760.0</v>
      </c>
      <c r="V135" s="10">
        <v>42509.0</v>
      </c>
      <c r="Y135" s="104">
        <f t="shared" si="5"/>
        <v>0</v>
      </c>
    </row>
    <row r="136">
      <c r="A136" s="18">
        <v>42507.0</v>
      </c>
      <c r="B136" s="11">
        <v>0.5791666666666667</v>
      </c>
      <c r="C136" s="13" t="s">
        <v>24</v>
      </c>
      <c r="D136" s="13" t="s">
        <v>26</v>
      </c>
      <c r="E136" s="11">
        <v>0.5791666666666667</v>
      </c>
      <c r="F136" s="13" t="s">
        <v>29</v>
      </c>
      <c r="G136" s="13" t="s">
        <v>86</v>
      </c>
      <c r="H136" s="13" t="s">
        <v>86</v>
      </c>
      <c r="I136" s="13" t="s">
        <v>86</v>
      </c>
      <c r="J136" s="14"/>
      <c r="K136" s="13" t="s">
        <v>87</v>
      </c>
      <c r="L136" s="13" t="s">
        <v>5994</v>
      </c>
      <c r="M136" s="13" t="s">
        <v>307</v>
      </c>
      <c r="N136" s="13" t="s">
        <v>5995</v>
      </c>
      <c r="O136" s="13">
        <v>1.0</v>
      </c>
      <c r="P136" s="13" t="s">
        <v>5996</v>
      </c>
      <c r="Q136" s="13" t="s">
        <v>5997</v>
      </c>
      <c r="R136" s="14"/>
      <c r="S136" s="14"/>
      <c r="T136" s="14"/>
      <c r="U136" s="13" t="s">
        <v>288</v>
      </c>
      <c r="V136" s="13" t="s">
        <v>288</v>
      </c>
      <c r="Y136" s="104"/>
    </row>
    <row r="137">
      <c r="A137" s="18">
        <v>42507.0</v>
      </c>
      <c r="B137" s="11">
        <v>0.5791666666666667</v>
      </c>
      <c r="C137" s="13" t="s">
        <v>24</v>
      </c>
      <c r="D137" s="13" t="s">
        <v>26</v>
      </c>
      <c r="E137" s="11">
        <v>0.5791666666666667</v>
      </c>
      <c r="F137" s="13" t="s">
        <v>29</v>
      </c>
      <c r="G137" s="14"/>
      <c r="H137" s="13" t="s">
        <v>5999</v>
      </c>
      <c r="I137" s="13" t="s">
        <v>5999</v>
      </c>
      <c r="J137" s="14"/>
      <c r="K137" s="13" t="s">
        <v>87</v>
      </c>
      <c r="L137" s="13" t="s">
        <v>6000</v>
      </c>
      <c r="M137" s="13" t="s">
        <v>307</v>
      </c>
      <c r="N137" s="13" t="s">
        <v>6001</v>
      </c>
      <c r="O137" s="13">
        <v>1.0</v>
      </c>
      <c r="P137" s="13" t="s">
        <v>6002</v>
      </c>
      <c r="Q137" s="13" t="s">
        <v>5997</v>
      </c>
      <c r="R137" s="14"/>
      <c r="S137" s="14"/>
      <c r="T137" s="14"/>
      <c r="U137" s="13" t="s">
        <v>288</v>
      </c>
      <c r="V137" s="13" t="s">
        <v>288</v>
      </c>
      <c r="Y137" s="104"/>
    </row>
    <row r="138">
      <c r="A138" s="18">
        <v>42507.0</v>
      </c>
      <c r="B138" s="11">
        <v>0.5791666666666667</v>
      </c>
      <c r="C138" s="13" t="s">
        <v>24</v>
      </c>
      <c r="D138" s="13" t="s">
        <v>26</v>
      </c>
      <c r="E138" s="11">
        <v>0.5791666666666667</v>
      </c>
      <c r="F138" s="13" t="s">
        <v>29</v>
      </c>
      <c r="G138" s="14"/>
      <c r="H138" s="13" t="s">
        <v>5999</v>
      </c>
      <c r="I138" s="13" t="s">
        <v>5999</v>
      </c>
      <c r="J138" s="14"/>
      <c r="K138" s="13" t="s">
        <v>87</v>
      </c>
      <c r="L138" s="13" t="s">
        <v>6007</v>
      </c>
      <c r="M138" s="13" t="s">
        <v>307</v>
      </c>
      <c r="N138" s="13" t="s">
        <v>6009</v>
      </c>
      <c r="O138" s="13">
        <v>1.0</v>
      </c>
      <c r="P138" s="13" t="s">
        <v>6002</v>
      </c>
      <c r="Q138" s="13" t="s">
        <v>5997</v>
      </c>
      <c r="R138" s="14"/>
      <c r="S138" s="14"/>
      <c r="T138" s="14"/>
      <c r="U138" s="13" t="s">
        <v>288</v>
      </c>
      <c r="V138" s="13" t="s">
        <v>288</v>
      </c>
      <c r="Y138" s="104"/>
    </row>
    <row r="139">
      <c r="A139" s="18">
        <v>42507.0</v>
      </c>
      <c r="B139" s="11">
        <v>0.5791666666666667</v>
      </c>
      <c r="C139" s="13" t="s">
        <v>24</v>
      </c>
      <c r="D139" s="13" t="s">
        <v>26</v>
      </c>
      <c r="E139" s="11">
        <v>0.5791666666666667</v>
      </c>
      <c r="F139" s="13" t="s">
        <v>29</v>
      </c>
      <c r="G139" s="14"/>
      <c r="H139" s="13" t="s">
        <v>5999</v>
      </c>
      <c r="I139" s="13" t="s">
        <v>5999</v>
      </c>
      <c r="J139" s="14"/>
      <c r="K139" s="13" t="s">
        <v>87</v>
      </c>
      <c r="L139" s="13" t="s">
        <v>6011</v>
      </c>
      <c r="M139" s="13" t="s">
        <v>307</v>
      </c>
      <c r="N139" s="13" t="s">
        <v>6012</v>
      </c>
      <c r="O139" s="13">
        <v>1.0</v>
      </c>
      <c r="P139" s="13" t="s">
        <v>6002</v>
      </c>
      <c r="Q139" s="13" t="s">
        <v>5997</v>
      </c>
      <c r="R139" s="14"/>
      <c r="S139" s="14"/>
      <c r="T139" s="14"/>
      <c r="U139" s="13" t="s">
        <v>288</v>
      </c>
      <c r="V139" s="13" t="s">
        <v>288</v>
      </c>
      <c r="Y139" s="104"/>
    </row>
    <row r="140">
      <c r="A140" s="18">
        <v>42495.0</v>
      </c>
      <c r="B140" s="11">
        <v>0.375</v>
      </c>
      <c r="C140" s="13" t="s">
        <v>24</v>
      </c>
      <c r="D140" s="13" t="s">
        <v>26</v>
      </c>
      <c r="E140" s="11">
        <v>0.375</v>
      </c>
      <c r="F140" s="13" t="s">
        <v>1489</v>
      </c>
      <c r="G140" s="18">
        <v>42513.0</v>
      </c>
      <c r="H140" s="18">
        <v>42509.0</v>
      </c>
      <c r="I140" s="11">
        <v>0.6916666666666667</v>
      </c>
      <c r="J140" s="14"/>
      <c r="K140" s="13" t="s">
        <v>33</v>
      </c>
      <c r="L140" s="13" t="s">
        <v>6018</v>
      </c>
      <c r="M140" s="13" t="s">
        <v>144</v>
      </c>
      <c r="N140" s="13" t="s">
        <v>5096</v>
      </c>
      <c r="O140" s="13">
        <v>1.0</v>
      </c>
      <c r="P140" s="13" t="s">
        <v>6019</v>
      </c>
      <c r="Q140" s="13" t="s">
        <v>6020</v>
      </c>
      <c r="R140" s="13">
        <v>118704.0</v>
      </c>
      <c r="S140" s="14"/>
      <c r="T140" s="14"/>
      <c r="U140" s="13">
        <v>25675.0</v>
      </c>
      <c r="V140" s="10">
        <v>42501.0</v>
      </c>
      <c r="Y140" s="104">
        <f t="shared" ref="Y140:Y145" si="6">H140-G140</f>
        <v>-4</v>
      </c>
    </row>
    <row r="141">
      <c r="A141" s="18">
        <v>42493.0</v>
      </c>
      <c r="B141" s="11">
        <v>0.43680555555555556</v>
      </c>
      <c r="C141" s="13" t="s">
        <v>24</v>
      </c>
      <c r="D141" s="13" t="s">
        <v>26</v>
      </c>
      <c r="E141" s="11">
        <v>0.43680555555555556</v>
      </c>
      <c r="F141" s="13" t="s">
        <v>29</v>
      </c>
      <c r="G141" s="18">
        <v>42510.0</v>
      </c>
      <c r="H141" s="18">
        <v>42510.0</v>
      </c>
      <c r="I141" s="11">
        <v>0.4895833333333333</v>
      </c>
      <c r="J141" s="14"/>
      <c r="K141" s="13" t="s">
        <v>33</v>
      </c>
      <c r="L141" s="13" t="s">
        <v>6025</v>
      </c>
      <c r="M141" s="13" t="s">
        <v>144</v>
      </c>
      <c r="N141" s="13" t="s">
        <v>5059</v>
      </c>
      <c r="O141" s="13">
        <v>1.0</v>
      </c>
      <c r="P141" s="13" t="s">
        <v>6027</v>
      </c>
      <c r="Q141" s="13" t="s">
        <v>1201</v>
      </c>
      <c r="R141" s="13">
        <v>118704.0</v>
      </c>
      <c r="S141" s="14"/>
      <c r="T141" s="14"/>
      <c r="U141" s="13">
        <v>25676.0</v>
      </c>
      <c r="V141" s="10">
        <v>42501.0</v>
      </c>
      <c r="Y141" s="104">
        <f t="shared" si="6"/>
        <v>0</v>
      </c>
    </row>
    <row r="142">
      <c r="A142" s="18">
        <v>42507.0</v>
      </c>
      <c r="B142" s="11">
        <v>0.6041666666666666</v>
      </c>
      <c r="C142" s="13" t="s">
        <v>84</v>
      </c>
      <c r="D142" s="13" t="s">
        <v>86</v>
      </c>
      <c r="E142" s="13" t="s">
        <v>86</v>
      </c>
      <c r="F142" s="13" t="s">
        <v>86</v>
      </c>
      <c r="G142" s="18">
        <v>42507.0</v>
      </c>
      <c r="H142" s="18">
        <v>42507.0</v>
      </c>
      <c r="I142" s="11">
        <v>0.625</v>
      </c>
      <c r="J142" s="14"/>
      <c r="K142" s="13" t="s">
        <v>587</v>
      </c>
      <c r="L142" s="13" t="s">
        <v>6031</v>
      </c>
      <c r="M142" s="13" t="s">
        <v>355</v>
      </c>
      <c r="N142" s="13" t="s">
        <v>6032</v>
      </c>
      <c r="O142" s="13">
        <v>1.0</v>
      </c>
      <c r="P142" s="13" t="s">
        <v>1146</v>
      </c>
      <c r="Q142" s="13" t="s">
        <v>6033</v>
      </c>
      <c r="R142" s="14"/>
      <c r="S142" s="14"/>
      <c r="T142" s="14"/>
      <c r="U142" s="13">
        <v>25739.0</v>
      </c>
      <c r="V142" s="10">
        <v>42508.0</v>
      </c>
      <c r="Y142" s="104">
        <f t="shared" si="6"/>
        <v>0</v>
      </c>
    </row>
    <row r="143">
      <c r="A143" s="18">
        <v>42508.0</v>
      </c>
      <c r="B143" s="11">
        <v>0.4444444444444444</v>
      </c>
      <c r="C143" s="13" t="s">
        <v>24</v>
      </c>
      <c r="D143" s="13" t="s">
        <v>26</v>
      </c>
      <c r="E143" s="11">
        <v>0.4444444444444444</v>
      </c>
      <c r="F143" s="13" t="s">
        <v>1489</v>
      </c>
      <c r="G143" s="18">
        <v>42517.0</v>
      </c>
      <c r="H143" s="18">
        <v>42515.0</v>
      </c>
      <c r="I143" s="11">
        <v>0.7006944444444444</v>
      </c>
      <c r="J143" s="14"/>
      <c r="K143" s="13" t="s">
        <v>33</v>
      </c>
      <c r="L143" s="13" t="s">
        <v>6039</v>
      </c>
      <c r="M143" s="13" t="s">
        <v>144</v>
      </c>
      <c r="N143" s="13" t="s">
        <v>6040</v>
      </c>
      <c r="O143" s="13">
        <v>1.0</v>
      </c>
      <c r="P143" s="13" t="s">
        <v>6041</v>
      </c>
      <c r="Q143" s="13" t="s">
        <v>6042</v>
      </c>
      <c r="R143" s="14"/>
      <c r="S143" s="14"/>
      <c r="T143" s="14"/>
      <c r="U143" s="13">
        <v>25817.0</v>
      </c>
      <c r="V143" s="10">
        <v>42516.0</v>
      </c>
      <c r="Y143" s="104">
        <f t="shared" si="6"/>
        <v>-2</v>
      </c>
    </row>
    <row r="144">
      <c r="A144" s="18">
        <v>42508.0</v>
      </c>
      <c r="B144" s="11">
        <v>0.4444444444444444</v>
      </c>
      <c r="C144" s="13" t="s">
        <v>24</v>
      </c>
      <c r="D144" s="13" t="s">
        <v>26</v>
      </c>
      <c r="E144" s="11">
        <v>0.4444444444444444</v>
      </c>
      <c r="F144" s="13" t="s">
        <v>1489</v>
      </c>
      <c r="G144" s="18">
        <v>42517.0</v>
      </c>
      <c r="H144" s="18">
        <v>42523.0</v>
      </c>
      <c r="I144" s="11">
        <v>0.7569444444444444</v>
      </c>
      <c r="J144" s="14"/>
      <c r="K144" s="13" t="s">
        <v>6047</v>
      </c>
      <c r="L144" s="13" t="s">
        <v>6048</v>
      </c>
      <c r="M144" s="13" t="s">
        <v>6049</v>
      </c>
      <c r="N144" s="13" t="s">
        <v>6052</v>
      </c>
      <c r="O144" s="13">
        <v>1.0</v>
      </c>
      <c r="P144" s="13" t="s">
        <v>5037</v>
      </c>
      <c r="Q144" s="13" t="s">
        <v>6054</v>
      </c>
      <c r="R144" s="14"/>
      <c r="S144" s="14"/>
      <c r="T144" s="14"/>
      <c r="U144" s="13">
        <v>25884.0</v>
      </c>
      <c r="V144" s="10">
        <v>42524.0</v>
      </c>
      <c r="Y144" s="104">
        <f t="shared" si="6"/>
        <v>6</v>
      </c>
    </row>
    <row r="145">
      <c r="A145" s="18">
        <v>42508.0</v>
      </c>
      <c r="B145" s="11">
        <v>0.4444444444444444</v>
      </c>
      <c r="C145" s="13" t="s">
        <v>24</v>
      </c>
      <c r="D145" s="13" t="s">
        <v>26</v>
      </c>
      <c r="E145" s="11">
        <v>0.4444444444444444</v>
      </c>
      <c r="F145" s="13" t="s">
        <v>1489</v>
      </c>
      <c r="G145" s="18">
        <v>42517.0</v>
      </c>
      <c r="H145" s="18">
        <v>42523.0</v>
      </c>
      <c r="I145" s="11">
        <v>0.7569444444444444</v>
      </c>
      <c r="J145" s="14"/>
      <c r="K145" s="13" t="s">
        <v>6047</v>
      </c>
      <c r="L145" s="13" t="s">
        <v>6057</v>
      </c>
      <c r="M145" s="13" t="s">
        <v>6049</v>
      </c>
      <c r="N145" s="13" t="s">
        <v>6059</v>
      </c>
      <c r="O145" s="13">
        <v>1.0</v>
      </c>
      <c r="P145" s="13" t="s">
        <v>5037</v>
      </c>
      <c r="Q145" s="13" t="s">
        <v>6054</v>
      </c>
      <c r="R145" s="14"/>
      <c r="S145" s="14"/>
      <c r="T145" s="14"/>
      <c r="U145" s="13">
        <v>25884.0</v>
      </c>
      <c r="V145" s="10">
        <v>42524.0</v>
      </c>
      <c r="Y145" s="104">
        <f t="shared" si="6"/>
        <v>6</v>
      </c>
    </row>
    <row r="146">
      <c r="A146" s="18">
        <v>42508.0</v>
      </c>
      <c r="B146" s="11">
        <v>0.4444444444444444</v>
      </c>
      <c r="C146" s="13" t="s">
        <v>24</v>
      </c>
      <c r="D146" s="13" t="s">
        <v>26</v>
      </c>
      <c r="E146" s="11">
        <v>0.4444444444444444</v>
      </c>
      <c r="F146" s="13" t="s">
        <v>1489</v>
      </c>
      <c r="G146" s="13" t="s">
        <v>2255</v>
      </c>
      <c r="H146" s="13" t="s">
        <v>2255</v>
      </c>
      <c r="I146" s="13" t="s">
        <v>2255</v>
      </c>
      <c r="J146" s="14"/>
      <c r="K146" s="13" t="s">
        <v>518</v>
      </c>
      <c r="L146" s="13" t="s">
        <v>6065</v>
      </c>
      <c r="M146" s="13" t="s">
        <v>6066</v>
      </c>
      <c r="N146" s="13" t="s">
        <v>6067</v>
      </c>
      <c r="O146" s="13">
        <v>1.0</v>
      </c>
      <c r="P146" s="13" t="s">
        <v>5902</v>
      </c>
      <c r="Q146" s="13" t="s">
        <v>6068</v>
      </c>
      <c r="R146" s="14"/>
      <c r="S146" s="14"/>
      <c r="T146" s="14"/>
      <c r="U146" s="13" t="s">
        <v>86</v>
      </c>
      <c r="V146" s="45"/>
      <c r="Y146" s="104"/>
    </row>
    <row r="147">
      <c r="A147" s="18">
        <v>42508.0</v>
      </c>
      <c r="B147" s="11">
        <v>0.4444444444444444</v>
      </c>
      <c r="C147" s="13" t="s">
        <v>24</v>
      </c>
      <c r="D147" s="13" t="s">
        <v>26</v>
      </c>
      <c r="E147" s="11">
        <v>0.4444444444444444</v>
      </c>
      <c r="F147" s="13" t="s">
        <v>1489</v>
      </c>
      <c r="G147" s="13" t="s">
        <v>2255</v>
      </c>
      <c r="H147" s="13" t="s">
        <v>2255</v>
      </c>
      <c r="I147" s="13" t="s">
        <v>2255</v>
      </c>
      <c r="J147" s="14"/>
      <c r="K147" s="13" t="s">
        <v>518</v>
      </c>
      <c r="L147" s="13" t="s">
        <v>6070</v>
      </c>
      <c r="M147" s="13" t="s">
        <v>6072</v>
      </c>
      <c r="N147" s="13" t="s">
        <v>6074</v>
      </c>
      <c r="O147" s="14"/>
      <c r="P147" s="13" t="s">
        <v>5902</v>
      </c>
      <c r="Q147" s="13" t="s">
        <v>6068</v>
      </c>
      <c r="R147" s="14"/>
      <c r="S147" s="14"/>
      <c r="T147" s="14"/>
      <c r="U147" s="13" t="s">
        <v>86</v>
      </c>
      <c r="V147" s="45"/>
      <c r="Y147" s="104"/>
    </row>
    <row r="148">
      <c r="A148" s="18">
        <v>42508.0</v>
      </c>
      <c r="B148" s="11">
        <v>0.4444444444444444</v>
      </c>
      <c r="C148" s="13" t="s">
        <v>24</v>
      </c>
      <c r="D148" s="13" t="s">
        <v>26</v>
      </c>
      <c r="E148" s="11">
        <v>0.4444444444444444</v>
      </c>
      <c r="F148" s="13" t="s">
        <v>1489</v>
      </c>
      <c r="G148" s="13" t="s">
        <v>2255</v>
      </c>
      <c r="H148" s="13" t="s">
        <v>2255</v>
      </c>
      <c r="I148" s="13" t="s">
        <v>2255</v>
      </c>
      <c r="J148" s="14"/>
      <c r="K148" s="13" t="s">
        <v>518</v>
      </c>
      <c r="L148" s="13" t="s">
        <v>6076</v>
      </c>
      <c r="M148" s="13" t="s">
        <v>6072</v>
      </c>
      <c r="N148" s="13" t="s">
        <v>6077</v>
      </c>
      <c r="O148" s="14"/>
      <c r="P148" s="13" t="s">
        <v>5902</v>
      </c>
      <c r="Q148" s="13" t="s">
        <v>6068</v>
      </c>
      <c r="R148" s="14"/>
      <c r="S148" s="14"/>
      <c r="T148" s="14"/>
      <c r="U148" s="13" t="s">
        <v>86</v>
      </c>
      <c r="V148" s="45"/>
      <c r="Y148" s="104"/>
    </row>
    <row r="149">
      <c r="A149" s="18">
        <v>42508.0</v>
      </c>
      <c r="B149" s="11">
        <v>0.4444444444444444</v>
      </c>
      <c r="C149" s="13" t="s">
        <v>24</v>
      </c>
      <c r="D149" s="13" t="s">
        <v>26</v>
      </c>
      <c r="E149" s="11">
        <v>0.4444444444444444</v>
      </c>
      <c r="F149" s="13" t="s">
        <v>1489</v>
      </c>
      <c r="G149" s="13" t="s">
        <v>2255</v>
      </c>
      <c r="H149" s="13" t="s">
        <v>2255</v>
      </c>
      <c r="I149" s="13" t="s">
        <v>2255</v>
      </c>
      <c r="J149" s="14"/>
      <c r="K149" s="13" t="s">
        <v>518</v>
      </c>
      <c r="L149" s="13" t="s">
        <v>6082</v>
      </c>
      <c r="M149" s="13" t="s">
        <v>6072</v>
      </c>
      <c r="N149" s="13" t="s">
        <v>6084</v>
      </c>
      <c r="O149" s="14"/>
      <c r="P149" s="13" t="s">
        <v>5902</v>
      </c>
      <c r="Q149" s="13" t="s">
        <v>6068</v>
      </c>
      <c r="R149" s="14"/>
      <c r="S149" s="14"/>
      <c r="T149" s="14"/>
      <c r="U149" s="13" t="s">
        <v>86</v>
      </c>
      <c r="V149" s="45"/>
      <c r="Y149" s="104"/>
    </row>
    <row r="150">
      <c r="A150" s="18">
        <v>42508.0</v>
      </c>
      <c r="B150" s="11">
        <v>0.5131944444444444</v>
      </c>
      <c r="C150" s="13" t="s">
        <v>6086</v>
      </c>
      <c r="D150" s="13" t="s">
        <v>26</v>
      </c>
      <c r="E150" s="11">
        <v>0.5131944444444444</v>
      </c>
      <c r="F150" s="13" t="s">
        <v>1489</v>
      </c>
      <c r="G150" s="18">
        <v>42510.0</v>
      </c>
      <c r="H150" s="18">
        <v>42513.0</v>
      </c>
      <c r="I150" s="11">
        <v>0.6909722222222222</v>
      </c>
      <c r="J150" s="14"/>
      <c r="K150" s="13" t="s">
        <v>6087</v>
      </c>
      <c r="L150" s="13" t="s">
        <v>6088</v>
      </c>
      <c r="M150" s="13" t="s">
        <v>6089</v>
      </c>
      <c r="N150" s="13" t="s">
        <v>6091</v>
      </c>
      <c r="O150" s="13">
        <v>1.0</v>
      </c>
      <c r="P150" s="13" t="s">
        <v>6092</v>
      </c>
      <c r="Q150" s="14"/>
      <c r="R150" s="14"/>
      <c r="S150" s="14"/>
      <c r="T150" s="14"/>
      <c r="U150" s="13">
        <v>25788.0</v>
      </c>
      <c r="V150" s="10">
        <v>42514.0</v>
      </c>
      <c r="Y150" s="104">
        <f t="shared" ref="Y150:Y151" si="7">H150-G150</f>
        <v>3</v>
      </c>
    </row>
    <row r="151">
      <c r="A151" s="18">
        <v>42509.0</v>
      </c>
      <c r="B151" s="11">
        <v>0.44722222222222224</v>
      </c>
      <c r="C151" s="13" t="s">
        <v>24</v>
      </c>
      <c r="D151" s="13" t="s">
        <v>26</v>
      </c>
      <c r="E151" s="11">
        <v>0.44722222222222224</v>
      </c>
      <c r="F151" s="13" t="s">
        <v>29</v>
      </c>
      <c r="G151" s="18">
        <v>42509.0</v>
      </c>
      <c r="H151" s="18">
        <v>42506.0</v>
      </c>
      <c r="I151" s="11">
        <v>0.5631944444444444</v>
      </c>
      <c r="J151" s="14"/>
      <c r="K151" s="13" t="s">
        <v>33</v>
      </c>
      <c r="L151" s="13" t="s">
        <v>6097</v>
      </c>
      <c r="M151" s="13" t="s">
        <v>39</v>
      </c>
      <c r="N151" s="13" t="s">
        <v>6099</v>
      </c>
      <c r="O151" s="13">
        <v>1.0</v>
      </c>
      <c r="P151" s="13" t="s">
        <v>958</v>
      </c>
      <c r="Q151" s="13" t="s">
        <v>3027</v>
      </c>
      <c r="R151" s="23" t="s">
        <v>6101</v>
      </c>
      <c r="S151" s="14"/>
      <c r="T151" s="14"/>
      <c r="U151" s="13">
        <v>25772.0</v>
      </c>
      <c r="V151" s="10">
        <v>42510.0</v>
      </c>
      <c r="Y151" s="104">
        <f t="shared" si="7"/>
        <v>-3</v>
      </c>
    </row>
    <row r="152">
      <c r="A152" s="18">
        <v>42509.0</v>
      </c>
      <c r="B152" s="11">
        <v>0.44722222222222224</v>
      </c>
      <c r="C152" s="13" t="s">
        <v>24</v>
      </c>
      <c r="D152" s="13" t="s">
        <v>26</v>
      </c>
      <c r="E152" s="11">
        <v>0.44722222222222224</v>
      </c>
      <c r="F152" s="13" t="s">
        <v>29</v>
      </c>
      <c r="G152" s="18">
        <v>42510.0</v>
      </c>
      <c r="H152" s="13" t="s">
        <v>6107</v>
      </c>
      <c r="I152" s="13" t="s">
        <v>6107</v>
      </c>
      <c r="J152" s="14"/>
      <c r="K152" s="13" t="s">
        <v>33</v>
      </c>
      <c r="L152" s="13" t="s">
        <v>6108</v>
      </c>
      <c r="M152" s="13" t="s">
        <v>39</v>
      </c>
      <c r="N152" s="13" t="s">
        <v>6109</v>
      </c>
      <c r="O152" s="13">
        <v>1.0</v>
      </c>
      <c r="P152" s="13" t="s">
        <v>6110</v>
      </c>
      <c r="Q152" s="13" t="s">
        <v>6111</v>
      </c>
      <c r="R152" s="23" t="s">
        <v>6112</v>
      </c>
      <c r="S152" s="14"/>
      <c r="T152" s="14"/>
      <c r="U152" s="13" t="s">
        <v>236</v>
      </c>
      <c r="V152" s="45"/>
      <c r="Y152" s="104"/>
    </row>
    <row r="153">
      <c r="A153" s="18">
        <v>42509.0</v>
      </c>
      <c r="B153" s="11">
        <v>0.44722222222222224</v>
      </c>
      <c r="C153" s="13" t="s">
        <v>24</v>
      </c>
      <c r="D153" s="13" t="s">
        <v>26</v>
      </c>
      <c r="E153" s="11">
        <v>0.44722222222222224</v>
      </c>
      <c r="F153" s="13" t="s">
        <v>29</v>
      </c>
      <c r="G153" s="18">
        <v>42513.0</v>
      </c>
      <c r="H153" s="18">
        <v>42510.0</v>
      </c>
      <c r="I153" s="11">
        <v>0.48125</v>
      </c>
      <c r="J153" s="14"/>
      <c r="K153" s="13" t="s">
        <v>87</v>
      </c>
      <c r="L153" s="13" t="s">
        <v>6116</v>
      </c>
      <c r="M153" s="13" t="s">
        <v>2733</v>
      </c>
      <c r="N153" s="13" t="s">
        <v>6117</v>
      </c>
      <c r="O153" s="13">
        <v>1.0</v>
      </c>
      <c r="P153" s="13" t="s">
        <v>57</v>
      </c>
      <c r="Q153" s="14"/>
      <c r="R153" s="14"/>
      <c r="S153" s="14"/>
      <c r="T153" s="14"/>
      <c r="U153" s="13">
        <v>25868.0</v>
      </c>
      <c r="V153" s="10">
        <v>42521.0</v>
      </c>
      <c r="Y153" s="104">
        <f t="shared" ref="Y153:Y166" si="8">H153-G153</f>
        <v>-3</v>
      </c>
    </row>
    <row r="154">
      <c r="A154" s="18">
        <v>42509.0</v>
      </c>
      <c r="B154" s="11">
        <v>0.44722222222222224</v>
      </c>
      <c r="C154" s="13" t="s">
        <v>24</v>
      </c>
      <c r="D154" s="13" t="s">
        <v>26</v>
      </c>
      <c r="E154" s="11">
        <v>0.44722222222222224</v>
      </c>
      <c r="F154" s="13" t="s">
        <v>29</v>
      </c>
      <c r="G154" s="18">
        <v>42514.0</v>
      </c>
      <c r="H154" s="18">
        <v>42513.0</v>
      </c>
      <c r="I154" s="11">
        <v>0.6083333333333333</v>
      </c>
      <c r="J154" s="14"/>
      <c r="K154" s="13" t="s">
        <v>6121</v>
      </c>
      <c r="L154" s="13" t="s">
        <v>6122</v>
      </c>
      <c r="M154" s="13" t="s">
        <v>6124</v>
      </c>
      <c r="N154" s="13" t="s">
        <v>6125</v>
      </c>
      <c r="O154" s="13">
        <v>1.0</v>
      </c>
      <c r="P154" s="13" t="s">
        <v>6126</v>
      </c>
      <c r="Q154" s="14"/>
      <c r="R154" s="14"/>
      <c r="S154" s="14"/>
      <c r="T154" s="14"/>
      <c r="U154" s="13">
        <v>25789.0</v>
      </c>
      <c r="V154" s="10">
        <v>42514.0</v>
      </c>
      <c r="Y154" s="104">
        <f t="shared" si="8"/>
        <v>-1</v>
      </c>
    </row>
    <row r="155">
      <c r="A155" s="18">
        <v>42509.0</v>
      </c>
      <c r="B155" s="11">
        <v>0.44722222222222224</v>
      </c>
      <c r="C155" s="13" t="s">
        <v>24</v>
      </c>
      <c r="D155" s="13" t="s">
        <v>26</v>
      </c>
      <c r="E155" s="11">
        <v>0.44722222222222224</v>
      </c>
      <c r="F155" s="13" t="s">
        <v>29</v>
      </c>
      <c r="G155" s="18">
        <v>42514.0</v>
      </c>
      <c r="H155" s="18">
        <v>42513.0</v>
      </c>
      <c r="I155" s="11">
        <v>0.6083333333333333</v>
      </c>
      <c r="J155" s="14"/>
      <c r="K155" s="13" t="s">
        <v>6121</v>
      </c>
      <c r="L155" s="13" t="s">
        <v>6130</v>
      </c>
      <c r="M155" s="13" t="s">
        <v>6124</v>
      </c>
      <c r="N155" s="13" t="s">
        <v>6131</v>
      </c>
      <c r="O155" s="13">
        <v>1.0</v>
      </c>
      <c r="P155" s="13" t="s">
        <v>6132</v>
      </c>
      <c r="Q155" s="14"/>
      <c r="R155" s="14"/>
      <c r="S155" s="14"/>
      <c r="T155" s="14"/>
      <c r="U155" s="13">
        <v>25789.0</v>
      </c>
      <c r="V155" s="10">
        <v>42514.0</v>
      </c>
      <c r="Y155" s="104">
        <f t="shared" si="8"/>
        <v>-1</v>
      </c>
    </row>
    <row r="156">
      <c r="A156" s="18">
        <v>42509.0</v>
      </c>
      <c r="B156" s="11">
        <v>0.44722222222222224</v>
      </c>
      <c r="C156" s="13" t="s">
        <v>24</v>
      </c>
      <c r="D156" s="13" t="s">
        <v>26</v>
      </c>
      <c r="E156" s="11">
        <v>0.44722222222222224</v>
      </c>
      <c r="F156" s="13" t="s">
        <v>29</v>
      </c>
      <c r="G156" s="18">
        <v>42514.0</v>
      </c>
      <c r="H156" s="18">
        <v>42513.0</v>
      </c>
      <c r="I156" s="11">
        <v>0.6083333333333333</v>
      </c>
      <c r="J156" s="14"/>
      <c r="K156" s="13" t="s">
        <v>6121</v>
      </c>
      <c r="L156" s="13" t="s">
        <v>6134</v>
      </c>
      <c r="M156" s="13" t="s">
        <v>6124</v>
      </c>
      <c r="N156" s="13" t="s">
        <v>6136</v>
      </c>
      <c r="O156" s="13">
        <v>1.0</v>
      </c>
      <c r="P156" s="13" t="s">
        <v>6132</v>
      </c>
      <c r="Q156" s="14"/>
      <c r="R156" s="14"/>
      <c r="S156" s="14"/>
      <c r="T156" s="14"/>
      <c r="U156" s="13">
        <v>25789.0</v>
      </c>
      <c r="V156" s="10">
        <v>42514.0</v>
      </c>
      <c r="Y156" s="104">
        <f t="shared" si="8"/>
        <v>-1</v>
      </c>
    </row>
    <row r="157">
      <c r="A157" s="105">
        <v>42510.0</v>
      </c>
      <c r="B157" s="25">
        <v>0.4263888888888889</v>
      </c>
      <c r="C157" s="9" t="s">
        <v>6141</v>
      </c>
      <c r="D157" s="9" t="s">
        <v>28</v>
      </c>
      <c r="E157" s="25">
        <v>0.4263888888888889</v>
      </c>
      <c r="F157" s="9" t="s">
        <v>6141</v>
      </c>
      <c r="G157" s="105">
        <v>42524.0</v>
      </c>
      <c r="H157" s="82">
        <v>42521.0</v>
      </c>
      <c r="I157" s="27">
        <v>0.7416666666666667</v>
      </c>
      <c r="J157" s="28"/>
      <c r="K157" s="9" t="s">
        <v>6143</v>
      </c>
      <c r="L157" s="29" t="s">
        <v>6144</v>
      </c>
      <c r="M157" s="29" t="s">
        <v>6145</v>
      </c>
      <c r="N157" s="13" t="s">
        <v>6146</v>
      </c>
      <c r="O157" s="13">
        <v>2.0</v>
      </c>
      <c r="P157" s="13" t="s">
        <v>6147</v>
      </c>
      <c r="Q157" s="13" t="s">
        <v>6148</v>
      </c>
      <c r="R157" s="14"/>
      <c r="S157" s="14"/>
      <c r="T157" s="14"/>
      <c r="U157" s="13">
        <v>25848.0</v>
      </c>
      <c r="V157" s="10">
        <v>42521.0</v>
      </c>
      <c r="Y157" s="104">
        <f t="shared" si="8"/>
        <v>-3</v>
      </c>
    </row>
    <row r="158">
      <c r="A158" s="18">
        <v>42513.0</v>
      </c>
      <c r="B158" s="11">
        <v>0.4673611111111111</v>
      </c>
      <c r="C158" s="13" t="s">
        <v>6141</v>
      </c>
      <c r="D158" s="13" t="s">
        <v>26</v>
      </c>
      <c r="E158" s="11">
        <v>0.4673611111111111</v>
      </c>
      <c r="F158" s="13" t="s">
        <v>6141</v>
      </c>
      <c r="G158" s="18">
        <v>42517.0</v>
      </c>
      <c r="H158" s="18">
        <v>42516.0</v>
      </c>
      <c r="I158" s="11">
        <v>0.7486111111111111</v>
      </c>
      <c r="J158" s="14"/>
      <c r="K158" s="13" t="s">
        <v>33</v>
      </c>
      <c r="L158" s="13" t="s">
        <v>6152</v>
      </c>
      <c r="M158" s="13" t="s">
        <v>4186</v>
      </c>
      <c r="N158" s="13" t="s">
        <v>6153</v>
      </c>
      <c r="O158" s="13">
        <v>1.0</v>
      </c>
      <c r="P158" s="13" t="s">
        <v>6154</v>
      </c>
      <c r="Q158" s="13" t="s">
        <v>6155</v>
      </c>
      <c r="R158" s="14"/>
      <c r="S158" s="14"/>
      <c r="T158" s="13" t="s">
        <v>6157</v>
      </c>
      <c r="U158" s="13">
        <v>25824.0</v>
      </c>
      <c r="V158" s="10">
        <v>42517.0</v>
      </c>
      <c r="Y158" s="104">
        <f t="shared" si="8"/>
        <v>-1</v>
      </c>
    </row>
    <row r="159">
      <c r="A159" s="18">
        <v>42513.0</v>
      </c>
      <c r="B159" s="11">
        <v>0.4673611111111111</v>
      </c>
      <c r="C159" s="13" t="s">
        <v>6141</v>
      </c>
      <c r="D159" s="13" t="s">
        <v>26</v>
      </c>
      <c r="E159" s="11">
        <v>0.4673611111111111</v>
      </c>
      <c r="F159" s="13" t="s">
        <v>6141</v>
      </c>
      <c r="G159" s="18">
        <v>42517.0</v>
      </c>
      <c r="H159" s="18">
        <v>42516.0</v>
      </c>
      <c r="I159" s="11">
        <v>0.7486111111111111</v>
      </c>
      <c r="J159" s="14"/>
      <c r="K159" s="13" t="s">
        <v>33</v>
      </c>
      <c r="L159" s="13" t="s">
        <v>6162</v>
      </c>
      <c r="M159" s="13" t="s">
        <v>4186</v>
      </c>
      <c r="N159" s="13" t="s">
        <v>6163</v>
      </c>
      <c r="O159" s="13">
        <v>1.0</v>
      </c>
      <c r="P159" s="13" t="s">
        <v>4234</v>
      </c>
      <c r="Q159" s="13" t="s">
        <v>6155</v>
      </c>
      <c r="R159" s="14"/>
      <c r="S159" s="14"/>
      <c r="T159" s="13" t="s">
        <v>6157</v>
      </c>
      <c r="U159" s="13">
        <v>25824.0</v>
      </c>
      <c r="V159" s="10">
        <v>42517.0</v>
      </c>
      <c r="Y159" s="104">
        <f t="shared" si="8"/>
        <v>-1</v>
      </c>
    </row>
    <row r="160">
      <c r="A160" s="18">
        <v>42513.0</v>
      </c>
      <c r="B160" s="11">
        <v>0.4673611111111111</v>
      </c>
      <c r="C160" s="13" t="s">
        <v>6141</v>
      </c>
      <c r="D160" s="13" t="s">
        <v>26</v>
      </c>
      <c r="E160" s="11">
        <v>0.4673611111111111</v>
      </c>
      <c r="F160" s="13" t="s">
        <v>6141</v>
      </c>
      <c r="G160" s="18">
        <v>42517.0</v>
      </c>
      <c r="H160" s="18">
        <v>42516.0</v>
      </c>
      <c r="I160" s="11">
        <v>0.7486111111111111</v>
      </c>
      <c r="J160" s="14"/>
      <c r="K160" s="13" t="s">
        <v>33</v>
      </c>
      <c r="L160" s="13" t="s">
        <v>6165</v>
      </c>
      <c r="M160" s="13" t="s">
        <v>4186</v>
      </c>
      <c r="N160" s="13" t="s">
        <v>6166</v>
      </c>
      <c r="O160" s="13">
        <v>1.0</v>
      </c>
      <c r="P160" s="13" t="s">
        <v>4234</v>
      </c>
      <c r="Q160" s="13" t="s">
        <v>6155</v>
      </c>
      <c r="R160" s="14"/>
      <c r="S160" s="14"/>
      <c r="T160" s="13" t="s">
        <v>6157</v>
      </c>
      <c r="U160" s="13">
        <v>25824.0</v>
      </c>
      <c r="V160" s="10">
        <v>42517.0</v>
      </c>
      <c r="Y160" s="104">
        <f t="shared" si="8"/>
        <v>-1</v>
      </c>
    </row>
    <row r="161">
      <c r="A161" s="18">
        <v>42513.0</v>
      </c>
      <c r="B161" s="11">
        <v>0.5013888888888889</v>
      </c>
      <c r="C161" s="13" t="s">
        <v>24</v>
      </c>
      <c r="D161" s="13" t="s">
        <v>26</v>
      </c>
      <c r="E161" s="11">
        <v>0.4965277777777778</v>
      </c>
      <c r="F161" s="13" t="s">
        <v>6173</v>
      </c>
      <c r="G161" s="18">
        <v>42514.0</v>
      </c>
      <c r="H161" s="18">
        <v>42514.0</v>
      </c>
      <c r="I161" s="11">
        <v>0.5041666666666667</v>
      </c>
      <c r="J161" s="14"/>
      <c r="K161" s="13" t="s">
        <v>587</v>
      </c>
      <c r="L161" s="13" t="s">
        <v>6174</v>
      </c>
      <c r="M161" s="13" t="s">
        <v>6175</v>
      </c>
      <c r="N161" s="13" t="s">
        <v>6177</v>
      </c>
      <c r="O161" s="13">
        <v>1.0</v>
      </c>
      <c r="P161" s="13" t="s">
        <v>1146</v>
      </c>
      <c r="Q161" s="13" t="s">
        <v>6180</v>
      </c>
      <c r="R161" s="14"/>
      <c r="S161" s="14"/>
      <c r="T161" s="14"/>
      <c r="U161" s="13">
        <v>25810.0</v>
      </c>
      <c r="V161" s="10">
        <v>42515.0</v>
      </c>
      <c r="Y161" s="104">
        <f t="shared" si="8"/>
        <v>0</v>
      </c>
    </row>
    <row r="162">
      <c r="A162" s="18">
        <v>42514.0</v>
      </c>
      <c r="B162" s="11">
        <v>0.425</v>
      </c>
      <c r="C162" s="13" t="s">
        <v>6141</v>
      </c>
      <c r="D162" s="13" t="s">
        <v>26</v>
      </c>
      <c r="E162" s="11">
        <v>0.425</v>
      </c>
      <c r="F162" s="13" t="s">
        <v>6141</v>
      </c>
      <c r="G162" s="18">
        <v>42517.0</v>
      </c>
      <c r="H162" s="18">
        <v>42517.0</v>
      </c>
      <c r="I162" s="11">
        <v>0.5715277777777777</v>
      </c>
      <c r="J162" s="14"/>
      <c r="K162" s="13" t="s">
        <v>6185</v>
      </c>
      <c r="L162" s="13" t="s">
        <v>6186</v>
      </c>
      <c r="M162" s="13" t="s">
        <v>92</v>
      </c>
      <c r="N162" s="13" t="s">
        <v>6187</v>
      </c>
      <c r="O162" s="13">
        <v>1.0</v>
      </c>
      <c r="P162" s="13" t="s">
        <v>6189</v>
      </c>
      <c r="Q162" s="14"/>
      <c r="R162" s="14"/>
      <c r="S162" s="14"/>
      <c r="T162" s="14"/>
      <c r="U162" s="13">
        <v>25849.0</v>
      </c>
      <c r="V162" s="10">
        <v>42521.0</v>
      </c>
      <c r="Y162" s="104">
        <f t="shared" si="8"/>
        <v>0</v>
      </c>
    </row>
    <row r="163">
      <c r="A163" s="18">
        <v>42514.0</v>
      </c>
      <c r="B163" s="11">
        <v>0.425</v>
      </c>
      <c r="C163" s="13" t="s">
        <v>6141</v>
      </c>
      <c r="D163" s="13" t="s">
        <v>26</v>
      </c>
      <c r="E163" s="11">
        <v>0.425</v>
      </c>
      <c r="F163" s="13" t="s">
        <v>6141</v>
      </c>
      <c r="G163" s="18">
        <v>42517.0</v>
      </c>
      <c r="H163" s="18">
        <v>42515.0</v>
      </c>
      <c r="I163" s="11">
        <v>0.7465277777777778</v>
      </c>
      <c r="J163" s="14"/>
      <c r="K163" s="13" t="s">
        <v>33</v>
      </c>
      <c r="L163" s="13" t="s">
        <v>6194</v>
      </c>
      <c r="M163" s="13" t="s">
        <v>6195</v>
      </c>
      <c r="N163" s="13" t="s">
        <v>6197</v>
      </c>
      <c r="O163" s="13">
        <v>1.0</v>
      </c>
      <c r="P163" s="13" t="s">
        <v>6198</v>
      </c>
      <c r="Q163" s="13" t="s">
        <v>6199</v>
      </c>
      <c r="R163" s="14"/>
      <c r="S163" s="14"/>
      <c r="T163" s="14"/>
      <c r="U163" s="13">
        <v>25815.0</v>
      </c>
      <c r="V163" s="10">
        <v>42516.0</v>
      </c>
      <c r="Y163" s="104">
        <f t="shared" si="8"/>
        <v>-2</v>
      </c>
    </row>
    <row r="164">
      <c r="A164" s="18">
        <v>42514.0</v>
      </c>
      <c r="B164" s="11">
        <v>0.43333333333333335</v>
      </c>
      <c r="C164" s="13" t="s">
        <v>6141</v>
      </c>
      <c r="D164" s="13" t="s">
        <v>26</v>
      </c>
      <c r="E164" s="11">
        <v>0.43333333333333335</v>
      </c>
      <c r="F164" s="13" t="s">
        <v>6141</v>
      </c>
      <c r="G164" s="18">
        <v>42517.0</v>
      </c>
      <c r="H164" s="18">
        <v>42517.0</v>
      </c>
      <c r="I164" s="11">
        <v>0.3486111111111111</v>
      </c>
      <c r="J164" s="14"/>
      <c r="K164" s="13" t="s">
        <v>87</v>
      </c>
      <c r="L164" s="13" t="s">
        <v>6203</v>
      </c>
      <c r="M164" s="13" t="s">
        <v>2733</v>
      </c>
      <c r="N164" s="13" t="s">
        <v>6204</v>
      </c>
      <c r="O164" s="13">
        <v>1.0</v>
      </c>
      <c r="P164" s="13" t="s">
        <v>57</v>
      </c>
      <c r="Q164" s="13" t="s">
        <v>6205</v>
      </c>
      <c r="R164" s="14"/>
      <c r="S164" s="14"/>
      <c r="T164" s="14"/>
      <c r="U164" s="13">
        <v>25987.0</v>
      </c>
      <c r="V164" s="10">
        <v>42536.0</v>
      </c>
      <c r="Y164" s="104">
        <f t="shared" si="8"/>
        <v>0</v>
      </c>
    </row>
    <row r="165">
      <c r="A165" s="14"/>
      <c r="B165" s="11">
        <v>0.43333333333333335</v>
      </c>
      <c r="C165" s="13" t="s">
        <v>6141</v>
      </c>
      <c r="D165" s="13" t="s">
        <v>26</v>
      </c>
      <c r="E165" s="11">
        <v>0.43333333333333335</v>
      </c>
      <c r="F165" s="13" t="s">
        <v>6141</v>
      </c>
      <c r="G165" s="18">
        <v>42517.0</v>
      </c>
      <c r="H165" s="18">
        <v>42515.0</v>
      </c>
      <c r="I165" s="11">
        <v>0.7472222222222222</v>
      </c>
      <c r="J165" s="14"/>
      <c r="K165" s="13" t="s">
        <v>87</v>
      </c>
      <c r="L165" s="13" t="s">
        <v>6210</v>
      </c>
      <c r="M165" s="13" t="s">
        <v>2733</v>
      </c>
      <c r="N165" s="13" t="s">
        <v>6212</v>
      </c>
      <c r="O165" s="13">
        <v>1.0</v>
      </c>
      <c r="P165" s="13" t="s">
        <v>57</v>
      </c>
      <c r="Q165" s="13" t="s">
        <v>6199</v>
      </c>
      <c r="R165" s="14"/>
      <c r="S165" s="14"/>
      <c r="T165" s="14"/>
      <c r="U165" s="13">
        <v>25868.0</v>
      </c>
      <c r="V165" s="10">
        <v>42521.0</v>
      </c>
      <c r="Y165" s="104">
        <f t="shared" si="8"/>
        <v>-2</v>
      </c>
    </row>
    <row r="166">
      <c r="A166" s="18">
        <v>42514.0</v>
      </c>
      <c r="B166" s="11">
        <v>0.43333333333333335</v>
      </c>
      <c r="C166" s="13" t="s">
        <v>6141</v>
      </c>
      <c r="D166" s="13" t="s">
        <v>26</v>
      </c>
      <c r="E166" s="11">
        <v>0.43333333333333335</v>
      </c>
      <c r="F166" s="13" t="s">
        <v>6141</v>
      </c>
      <c r="G166" s="18">
        <v>42551.0</v>
      </c>
      <c r="H166" s="12">
        <v>42549.0</v>
      </c>
      <c r="I166" s="11">
        <v>0.6493055555555556</v>
      </c>
      <c r="J166" s="14"/>
      <c r="K166" s="13" t="s">
        <v>6215</v>
      </c>
      <c r="L166" s="13" t="s">
        <v>6216</v>
      </c>
      <c r="M166" s="13" t="s">
        <v>2733</v>
      </c>
      <c r="N166" s="13" t="s">
        <v>6217</v>
      </c>
      <c r="O166" s="13">
        <v>1.0</v>
      </c>
      <c r="P166" s="13" t="s">
        <v>6218</v>
      </c>
      <c r="Q166" s="13" t="s">
        <v>6219</v>
      </c>
      <c r="R166" s="13" t="s">
        <v>6220</v>
      </c>
      <c r="S166" s="14"/>
      <c r="T166" s="14"/>
      <c r="U166" s="13">
        <v>26116.0</v>
      </c>
      <c r="V166" s="10">
        <v>42551.0</v>
      </c>
      <c r="Y166" s="104">
        <f t="shared" si="8"/>
        <v>-2</v>
      </c>
    </row>
    <row r="167">
      <c r="A167" s="18">
        <v>42514.0</v>
      </c>
      <c r="B167" s="11">
        <v>0.43333333333333335</v>
      </c>
      <c r="C167" s="13" t="s">
        <v>6141</v>
      </c>
      <c r="D167" s="13" t="s">
        <v>26</v>
      </c>
      <c r="E167" s="11">
        <v>0.43333333333333335</v>
      </c>
      <c r="F167" s="13" t="s">
        <v>6141</v>
      </c>
      <c r="G167" s="13" t="s">
        <v>86</v>
      </c>
      <c r="H167" s="13" t="s">
        <v>86</v>
      </c>
      <c r="I167" s="13" t="s">
        <v>86</v>
      </c>
      <c r="J167" s="14"/>
      <c r="K167" s="13" t="s">
        <v>33</v>
      </c>
      <c r="L167" s="13" t="s">
        <v>6223</v>
      </c>
      <c r="M167" s="13" t="s">
        <v>39</v>
      </c>
      <c r="N167" s="13" t="s">
        <v>6225</v>
      </c>
      <c r="O167" s="13">
        <v>1.0</v>
      </c>
      <c r="P167" s="13" t="s">
        <v>6227</v>
      </c>
      <c r="Q167" s="13" t="s">
        <v>6228</v>
      </c>
      <c r="R167" s="23" t="s">
        <v>6229</v>
      </c>
      <c r="S167" s="14"/>
      <c r="T167" s="14"/>
      <c r="U167" s="13" t="s">
        <v>288</v>
      </c>
      <c r="V167" s="10" t="s">
        <v>288</v>
      </c>
      <c r="Y167" s="104"/>
    </row>
    <row r="168">
      <c r="A168" s="18">
        <v>42515.0</v>
      </c>
      <c r="B168" s="11">
        <v>0.42777777777777776</v>
      </c>
      <c r="C168" s="13" t="s">
        <v>6141</v>
      </c>
      <c r="D168" s="13" t="s">
        <v>26</v>
      </c>
      <c r="E168" s="11">
        <v>0.42777777777777776</v>
      </c>
      <c r="F168" s="13" t="s">
        <v>6141</v>
      </c>
      <c r="G168" s="18">
        <v>42521.0</v>
      </c>
      <c r="H168" s="18">
        <v>42521.0</v>
      </c>
      <c r="I168" s="11">
        <v>0.42777777777777776</v>
      </c>
      <c r="J168" s="14"/>
      <c r="K168" s="13" t="s">
        <v>33</v>
      </c>
      <c r="L168" s="13" t="s">
        <v>6232</v>
      </c>
      <c r="M168" s="13" t="s">
        <v>92</v>
      </c>
      <c r="N168" s="13" t="s">
        <v>6233</v>
      </c>
      <c r="O168" s="13">
        <v>1.0</v>
      </c>
      <c r="P168" s="13" t="s">
        <v>6234</v>
      </c>
      <c r="Q168" s="14"/>
      <c r="R168" s="13">
        <v>118704.0</v>
      </c>
      <c r="S168" s="14"/>
      <c r="T168" s="14"/>
      <c r="U168" s="13">
        <v>25850.0</v>
      </c>
      <c r="V168" s="10">
        <v>42521.0</v>
      </c>
      <c r="Y168" s="104">
        <f t="shared" ref="Y168:Y181" si="9">H168-G168</f>
        <v>0</v>
      </c>
    </row>
    <row r="169">
      <c r="A169" s="18">
        <v>42515.0</v>
      </c>
      <c r="B169" s="11">
        <v>0.42777777777777776</v>
      </c>
      <c r="C169" s="13" t="s">
        <v>6141</v>
      </c>
      <c r="D169" s="13" t="s">
        <v>26</v>
      </c>
      <c r="E169" s="11">
        <v>0.42777777777777776</v>
      </c>
      <c r="F169" s="13" t="s">
        <v>6141</v>
      </c>
      <c r="G169" s="18">
        <v>42517.0</v>
      </c>
      <c r="H169" s="18">
        <v>42517.0</v>
      </c>
      <c r="I169" s="11">
        <v>0.8222222222222222</v>
      </c>
      <c r="J169" s="14"/>
      <c r="K169" s="13" t="s">
        <v>33</v>
      </c>
      <c r="L169" s="13" t="s">
        <v>6244</v>
      </c>
      <c r="M169" s="13" t="s">
        <v>92</v>
      </c>
      <c r="N169" s="13" t="s">
        <v>6246</v>
      </c>
      <c r="O169" s="13">
        <v>1.0</v>
      </c>
      <c r="P169" s="13" t="s">
        <v>6247</v>
      </c>
      <c r="Q169" s="14"/>
      <c r="R169" s="13">
        <v>118704.0</v>
      </c>
      <c r="S169" s="14"/>
      <c r="T169" s="14"/>
      <c r="U169" s="13">
        <v>25851.0</v>
      </c>
      <c r="V169" s="10">
        <v>42521.0</v>
      </c>
      <c r="Y169" s="104">
        <f t="shared" si="9"/>
        <v>0</v>
      </c>
    </row>
    <row r="170">
      <c r="A170" s="18">
        <v>42515.0</v>
      </c>
      <c r="B170" s="11">
        <v>0.4375</v>
      </c>
      <c r="C170" s="13" t="s">
        <v>1572</v>
      </c>
      <c r="D170" s="13" t="s">
        <v>86</v>
      </c>
      <c r="E170" s="13" t="s">
        <v>86</v>
      </c>
      <c r="F170" s="13" t="s">
        <v>86</v>
      </c>
      <c r="G170" s="18">
        <v>42524.0</v>
      </c>
      <c r="H170" s="12">
        <v>42531.0</v>
      </c>
      <c r="I170" s="11">
        <v>0.5013888888888889</v>
      </c>
      <c r="J170" s="14"/>
      <c r="K170" s="13" t="s">
        <v>6252</v>
      </c>
      <c r="L170" s="13" t="s">
        <v>6253</v>
      </c>
      <c r="M170" s="13" t="s">
        <v>307</v>
      </c>
      <c r="N170" s="13" t="s">
        <v>5757</v>
      </c>
      <c r="O170" s="13">
        <v>1.0</v>
      </c>
      <c r="P170" s="13" t="s">
        <v>6255</v>
      </c>
      <c r="Q170" s="13" t="s">
        <v>6257</v>
      </c>
      <c r="R170" s="13">
        <v>4.520010454E9</v>
      </c>
      <c r="S170" s="14"/>
      <c r="T170" s="14"/>
      <c r="U170" s="13">
        <v>25948.0</v>
      </c>
      <c r="V170" s="10">
        <v>42534.0</v>
      </c>
      <c r="Y170" s="104">
        <f t="shared" si="9"/>
        <v>7</v>
      </c>
    </row>
    <row r="171">
      <c r="A171" s="18">
        <v>42516.0</v>
      </c>
      <c r="B171" s="11">
        <v>0.4375</v>
      </c>
      <c r="C171" s="13" t="s">
        <v>1572</v>
      </c>
      <c r="D171" s="13" t="s">
        <v>86</v>
      </c>
      <c r="E171" s="13" t="s">
        <v>86</v>
      </c>
      <c r="F171" s="13" t="s">
        <v>86</v>
      </c>
      <c r="G171" s="18">
        <v>42524.0</v>
      </c>
      <c r="H171" s="12">
        <v>42531.0</v>
      </c>
      <c r="I171" s="11">
        <v>0.5013888888888889</v>
      </c>
      <c r="J171" s="14"/>
      <c r="K171" s="13" t="s">
        <v>6252</v>
      </c>
      <c r="L171" s="13" t="s">
        <v>6265</v>
      </c>
      <c r="M171" s="13" t="s">
        <v>307</v>
      </c>
      <c r="N171" s="13" t="s">
        <v>6266</v>
      </c>
      <c r="O171" s="13">
        <v>1.0</v>
      </c>
      <c r="P171" s="13" t="s">
        <v>6255</v>
      </c>
      <c r="Q171" s="13" t="s">
        <v>6257</v>
      </c>
      <c r="R171" s="13">
        <v>4.520010454E9</v>
      </c>
      <c r="S171" s="14"/>
      <c r="T171" s="14"/>
      <c r="U171" s="13">
        <v>25948.0</v>
      </c>
      <c r="V171" s="10">
        <v>42534.0</v>
      </c>
      <c r="Y171" s="104">
        <f t="shared" si="9"/>
        <v>7</v>
      </c>
    </row>
    <row r="172">
      <c r="A172" s="18">
        <v>42517.0</v>
      </c>
      <c r="B172" s="11">
        <v>0.4375</v>
      </c>
      <c r="C172" s="13" t="s">
        <v>1572</v>
      </c>
      <c r="D172" s="13" t="s">
        <v>86</v>
      </c>
      <c r="E172" s="13" t="s">
        <v>86</v>
      </c>
      <c r="F172" s="13" t="s">
        <v>86</v>
      </c>
      <c r="G172" s="18">
        <v>42524.0</v>
      </c>
      <c r="H172" s="12">
        <v>42531.0</v>
      </c>
      <c r="I172" s="11">
        <v>0.5013888888888889</v>
      </c>
      <c r="J172" s="14"/>
      <c r="K172" s="13" t="s">
        <v>6252</v>
      </c>
      <c r="L172" s="13" t="s">
        <v>6273</v>
      </c>
      <c r="M172" s="13" t="s">
        <v>307</v>
      </c>
      <c r="N172" s="13" t="s">
        <v>6276</v>
      </c>
      <c r="O172" s="13">
        <v>1.0</v>
      </c>
      <c r="P172" s="13" t="s">
        <v>6255</v>
      </c>
      <c r="Q172" s="13" t="s">
        <v>6257</v>
      </c>
      <c r="R172" s="13">
        <v>4.520010454E9</v>
      </c>
      <c r="S172" s="14"/>
      <c r="T172" s="14"/>
      <c r="U172" s="13">
        <v>25948.0</v>
      </c>
      <c r="V172" s="10">
        <v>42534.0</v>
      </c>
      <c r="Y172" s="104">
        <f t="shared" si="9"/>
        <v>7</v>
      </c>
    </row>
    <row r="173">
      <c r="A173" s="18">
        <v>42518.0</v>
      </c>
      <c r="B173" s="11">
        <v>0.4375</v>
      </c>
      <c r="C173" s="13" t="s">
        <v>1572</v>
      </c>
      <c r="D173" s="13" t="s">
        <v>86</v>
      </c>
      <c r="E173" s="13" t="s">
        <v>86</v>
      </c>
      <c r="F173" s="13" t="s">
        <v>86</v>
      </c>
      <c r="G173" s="18">
        <v>42524.0</v>
      </c>
      <c r="H173" s="12">
        <v>42531.0</v>
      </c>
      <c r="I173" s="11">
        <v>0.5013888888888889</v>
      </c>
      <c r="J173" s="14"/>
      <c r="K173" s="13" t="s">
        <v>6252</v>
      </c>
      <c r="L173" s="13" t="s">
        <v>6281</v>
      </c>
      <c r="M173" s="13" t="s">
        <v>307</v>
      </c>
      <c r="N173" s="13" t="s">
        <v>5767</v>
      </c>
      <c r="O173" s="13">
        <v>1.0</v>
      </c>
      <c r="P173" s="13" t="s">
        <v>6255</v>
      </c>
      <c r="Q173" s="13" t="s">
        <v>6257</v>
      </c>
      <c r="R173" s="13">
        <v>4.520010454E9</v>
      </c>
      <c r="S173" s="14"/>
      <c r="T173" s="14"/>
      <c r="U173" s="13">
        <v>25948.0</v>
      </c>
      <c r="V173" s="10">
        <v>42534.0</v>
      </c>
      <c r="Y173" s="104">
        <f t="shared" si="9"/>
        <v>7</v>
      </c>
    </row>
    <row r="174">
      <c r="A174" s="18">
        <v>42519.0</v>
      </c>
      <c r="B174" s="11">
        <v>0.4375</v>
      </c>
      <c r="C174" s="13" t="s">
        <v>1572</v>
      </c>
      <c r="D174" s="13" t="s">
        <v>86</v>
      </c>
      <c r="E174" s="13" t="s">
        <v>86</v>
      </c>
      <c r="F174" s="13" t="s">
        <v>86</v>
      </c>
      <c r="G174" s="18">
        <v>42524.0</v>
      </c>
      <c r="H174" s="12">
        <v>42531.0</v>
      </c>
      <c r="I174" s="11">
        <v>0.5013888888888889</v>
      </c>
      <c r="J174" s="14"/>
      <c r="K174" s="13" t="s">
        <v>6252</v>
      </c>
      <c r="L174" s="13" t="s">
        <v>6288</v>
      </c>
      <c r="M174" s="13" t="s">
        <v>307</v>
      </c>
      <c r="N174" s="13" t="s">
        <v>6289</v>
      </c>
      <c r="O174" s="13">
        <v>1.0</v>
      </c>
      <c r="P174" s="13" t="s">
        <v>6255</v>
      </c>
      <c r="Q174" s="13" t="s">
        <v>6257</v>
      </c>
      <c r="R174" s="13">
        <v>4.520010454E9</v>
      </c>
      <c r="S174" s="14"/>
      <c r="T174" s="14"/>
      <c r="U174" s="13">
        <v>25948.0</v>
      </c>
      <c r="V174" s="10">
        <v>42534.0</v>
      </c>
      <c r="Y174" s="104">
        <f t="shared" si="9"/>
        <v>7</v>
      </c>
    </row>
    <row r="175">
      <c r="A175" s="18">
        <v>42515.0</v>
      </c>
      <c r="B175" s="11">
        <v>0.5180555555555556</v>
      </c>
      <c r="C175" s="13" t="s">
        <v>6141</v>
      </c>
      <c r="D175" s="13" t="s">
        <v>26</v>
      </c>
      <c r="E175" s="11">
        <v>0.5180555555555556</v>
      </c>
      <c r="F175" s="13" t="s">
        <v>6141</v>
      </c>
      <c r="G175" s="18">
        <v>42521.0</v>
      </c>
      <c r="H175" s="18">
        <v>42517.0</v>
      </c>
      <c r="I175" s="11">
        <v>0.7451388888888889</v>
      </c>
      <c r="J175" s="14"/>
      <c r="K175" s="13" t="s">
        <v>5862</v>
      </c>
      <c r="L175" s="13" t="s">
        <v>6296</v>
      </c>
      <c r="M175" s="13" t="s">
        <v>4177</v>
      </c>
      <c r="N175" s="13" t="s">
        <v>6299</v>
      </c>
      <c r="O175" s="13">
        <v>1.0</v>
      </c>
      <c r="P175" s="13" t="s">
        <v>4629</v>
      </c>
      <c r="Q175" s="13" t="s">
        <v>6302</v>
      </c>
      <c r="R175" s="14"/>
      <c r="S175" s="14"/>
      <c r="T175" s="14"/>
      <c r="U175" s="13">
        <v>25852.0</v>
      </c>
      <c r="V175" s="10">
        <v>42521.0</v>
      </c>
      <c r="Y175" s="104">
        <f t="shared" si="9"/>
        <v>-4</v>
      </c>
    </row>
    <row r="176">
      <c r="A176" s="18">
        <v>42515.0</v>
      </c>
      <c r="B176" s="11">
        <v>0.5180555555555556</v>
      </c>
      <c r="C176" s="13" t="s">
        <v>6141</v>
      </c>
      <c r="D176" s="13" t="s">
        <v>26</v>
      </c>
      <c r="E176" s="11">
        <v>0.5180555555555556</v>
      </c>
      <c r="F176" s="13" t="s">
        <v>6141</v>
      </c>
      <c r="G176" s="18">
        <v>42521.0</v>
      </c>
      <c r="H176" s="18">
        <v>42517.0</v>
      </c>
      <c r="I176" s="11">
        <v>0.7451388888888889</v>
      </c>
      <c r="J176" s="14"/>
      <c r="K176" s="13" t="s">
        <v>5862</v>
      </c>
      <c r="L176" s="13" t="s">
        <v>6306</v>
      </c>
      <c r="M176" s="13" t="s">
        <v>4177</v>
      </c>
      <c r="N176" s="13" t="s">
        <v>6309</v>
      </c>
      <c r="O176" s="13">
        <v>1.0</v>
      </c>
      <c r="P176" s="13" t="s">
        <v>4629</v>
      </c>
      <c r="Q176" s="13" t="s">
        <v>6302</v>
      </c>
      <c r="R176" s="14"/>
      <c r="S176" s="14"/>
      <c r="T176" s="14"/>
      <c r="U176" s="13">
        <v>25852.0</v>
      </c>
      <c r="V176" s="10">
        <v>42521.0</v>
      </c>
      <c r="Y176" s="104">
        <f t="shared" si="9"/>
        <v>-4</v>
      </c>
    </row>
    <row r="177">
      <c r="A177" s="18">
        <v>42515.0</v>
      </c>
      <c r="B177" s="11">
        <v>0.5180555555555556</v>
      </c>
      <c r="C177" s="13" t="s">
        <v>6141</v>
      </c>
      <c r="D177" s="13" t="s">
        <v>26</v>
      </c>
      <c r="E177" s="11">
        <v>0.5180555555555556</v>
      </c>
      <c r="F177" s="13" t="s">
        <v>6141</v>
      </c>
      <c r="G177" s="18">
        <v>42521.0</v>
      </c>
      <c r="H177" s="18">
        <v>42517.0</v>
      </c>
      <c r="I177" s="11">
        <v>0.7451388888888889</v>
      </c>
      <c r="J177" s="14"/>
      <c r="K177" s="13" t="s">
        <v>5862</v>
      </c>
      <c r="L177" s="13" t="s">
        <v>6314</v>
      </c>
      <c r="M177" s="13" t="s">
        <v>4177</v>
      </c>
      <c r="N177" s="13" t="s">
        <v>6316</v>
      </c>
      <c r="O177" s="13">
        <v>1.0</v>
      </c>
      <c r="P177" s="13" t="s">
        <v>4629</v>
      </c>
      <c r="Q177" s="13" t="s">
        <v>6302</v>
      </c>
      <c r="R177" s="14"/>
      <c r="S177" s="14"/>
      <c r="T177" s="14"/>
      <c r="U177" s="13">
        <v>25852.0</v>
      </c>
      <c r="V177" s="10">
        <v>42521.0</v>
      </c>
      <c r="Y177" s="104">
        <f t="shared" si="9"/>
        <v>-4</v>
      </c>
    </row>
    <row r="178">
      <c r="A178" s="18">
        <v>42515.0</v>
      </c>
      <c r="B178" s="11">
        <v>0.5180555555555556</v>
      </c>
      <c r="C178" s="13" t="s">
        <v>6141</v>
      </c>
      <c r="D178" s="13" t="s">
        <v>26</v>
      </c>
      <c r="E178" s="11">
        <v>0.5180555555555556</v>
      </c>
      <c r="F178" s="13" t="s">
        <v>6141</v>
      </c>
      <c r="G178" s="18">
        <v>42521.0</v>
      </c>
      <c r="H178" s="18">
        <v>42517.0</v>
      </c>
      <c r="I178" s="11">
        <v>0.7451388888888889</v>
      </c>
      <c r="J178" s="14"/>
      <c r="K178" s="13" t="s">
        <v>5862</v>
      </c>
      <c r="L178" s="13" t="s">
        <v>6327</v>
      </c>
      <c r="M178" s="13" t="s">
        <v>4177</v>
      </c>
      <c r="N178" s="13" t="s">
        <v>6329</v>
      </c>
      <c r="O178" s="13">
        <v>1.0</v>
      </c>
      <c r="P178" s="13" t="s">
        <v>4629</v>
      </c>
      <c r="Q178" s="13" t="s">
        <v>6302</v>
      </c>
      <c r="R178" s="14"/>
      <c r="S178" s="14"/>
      <c r="T178" s="14"/>
      <c r="U178" s="13">
        <v>25852.0</v>
      </c>
      <c r="V178" s="10">
        <v>42521.0</v>
      </c>
      <c r="Y178" s="104">
        <f t="shared" si="9"/>
        <v>-4</v>
      </c>
    </row>
    <row r="179">
      <c r="A179" s="18">
        <v>42515.0</v>
      </c>
      <c r="B179" s="11">
        <v>0.5180555555555556</v>
      </c>
      <c r="C179" s="13" t="s">
        <v>6141</v>
      </c>
      <c r="D179" s="13" t="s">
        <v>26</v>
      </c>
      <c r="E179" s="11">
        <v>0.5180555555555556</v>
      </c>
      <c r="F179" s="13" t="s">
        <v>6141</v>
      </c>
      <c r="G179" s="18">
        <v>42521.0</v>
      </c>
      <c r="H179" s="18">
        <v>42517.0</v>
      </c>
      <c r="I179" s="11">
        <v>0.7451388888888889</v>
      </c>
      <c r="J179" s="14"/>
      <c r="K179" s="13" t="s">
        <v>5862</v>
      </c>
      <c r="L179" s="13" t="s">
        <v>6335</v>
      </c>
      <c r="M179" s="13" t="s">
        <v>4177</v>
      </c>
      <c r="N179" s="13" t="s">
        <v>6337</v>
      </c>
      <c r="O179" s="13">
        <v>1.0</v>
      </c>
      <c r="P179" s="13" t="s">
        <v>4629</v>
      </c>
      <c r="Q179" s="13" t="s">
        <v>6302</v>
      </c>
      <c r="R179" s="14"/>
      <c r="S179" s="14"/>
      <c r="T179" s="14"/>
      <c r="U179" s="13">
        <v>25852.0</v>
      </c>
      <c r="V179" s="10">
        <v>42521.0</v>
      </c>
      <c r="Y179" s="104">
        <f t="shared" si="9"/>
        <v>-4</v>
      </c>
    </row>
    <row r="180">
      <c r="A180" s="18">
        <v>42515.0</v>
      </c>
      <c r="B180" s="11">
        <v>0.5180555555555556</v>
      </c>
      <c r="C180" s="13" t="s">
        <v>6141</v>
      </c>
      <c r="D180" s="13" t="s">
        <v>26</v>
      </c>
      <c r="E180" s="11">
        <v>0.5180555555555556</v>
      </c>
      <c r="F180" s="13" t="s">
        <v>6141</v>
      </c>
      <c r="G180" s="18">
        <v>42521.0</v>
      </c>
      <c r="H180" s="18">
        <v>42517.0</v>
      </c>
      <c r="I180" s="11">
        <v>0.7451388888888889</v>
      </c>
      <c r="J180" s="14"/>
      <c r="K180" s="13" t="s">
        <v>5862</v>
      </c>
      <c r="L180" s="13" t="s">
        <v>6342</v>
      </c>
      <c r="M180" s="13" t="s">
        <v>4177</v>
      </c>
      <c r="N180" s="13" t="s">
        <v>6343</v>
      </c>
      <c r="O180" s="13">
        <v>1.0</v>
      </c>
      <c r="P180" s="13" t="s">
        <v>4629</v>
      </c>
      <c r="Q180" s="13" t="s">
        <v>6302</v>
      </c>
      <c r="R180" s="14"/>
      <c r="S180" s="14"/>
      <c r="T180" s="14"/>
      <c r="U180" s="13">
        <v>25852.0</v>
      </c>
      <c r="V180" s="10">
        <v>42521.0</v>
      </c>
      <c r="Y180" s="104">
        <f t="shared" si="9"/>
        <v>-4</v>
      </c>
    </row>
    <row r="181">
      <c r="A181" s="18">
        <v>42515.0</v>
      </c>
      <c r="B181" s="11">
        <v>0.5527777777777778</v>
      </c>
      <c r="C181" s="13" t="s">
        <v>1170</v>
      </c>
      <c r="D181" s="13" t="s">
        <v>86</v>
      </c>
      <c r="E181" s="13" t="s">
        <v>86</v>
      </c>
      <c r="F181" s="13" t="s">
        <v>6349</v>
      </c>
      <c r="G181" s="18">
        <v>42517.0</v>
      </c>
      <c r="H181" s="18">
        <v>42523.0</v>
      </c>
      <c r="I181" s="11">
        <v>0.6041666666666666</v>
      </c>
      <c r="J181" s="14"/>
      <c r="K181" s="13" t="s">
        <v>2361</v>
      </c>
      <c r="L181" s="13" t="s">
        <v>6351</v>
      </c>
      <c r="M181" s="13" t="s">
        <v>6352</v>
      </c>
      <c r="N181" s="13" t="s">
        <v>1386</v>
      </c>
      <c r="O181" s="13">
        <v>1.0</v>
      </c>
      <c r="P181" s="13" t="s">
        <v>1146</v>
      </c>
      <c r="Q181" s="13" t="s">
        <v>6354</v>
      </c>
      <c r="R181" s="14"/>
      <c r="S181" s="14"/>
      <c r="T181" s="14"/>
      <c r="U181" s="13">
        <v>25883.0</v>
      </c>
      <c r="V181" s="10">
        <v>42524.0</v>
      </c>
      <c r="Y181" s="104">
        <f t="shared" si="9"/>
        <v>6</v>
      </c>
    </row>
    <row r="182">
      <c r="A182" s="18">
        <v>42516.0</v>
      </c>
      <c r="B182" s="11">
        <v>0.29930555555555555</v>
      </c>
      <c r="C182" s="13" t="s">
        <v>84</v>
      </c>
      <c r="D182" s="13" t="s">
        <v>26</v>
      </c>
      <c r="E182" s="11">
        <v>0.2916666666666667</v>
      </c>
      <c r="F182" s="13" t="s">
        <v>2004</v>
      </c>
      <c r="G182" s="13" t="s">
        <v>2255</v>
      </c>
      <c r="H182" s="13" t="s">
        <v>2255</v>
      </c>
      <c r="I182" s="13" t="s">
        <v>2255</v>
      </c>
      <c r="J182" s="14"/>
      <c r="K182" s="13" t="s">
        <v>2018</v>
      </c>
      <c r="L182" s="13" t="s">
        <v>6356</v>
      </c>
      <c r="M182" s="13" t="s">
        <v>2020</v>
      </c>
      <c r="N182" s="13" t="s">
        <v>6359</v>
      </c>
      <c r="O182" s="13">
        <v>1.0</v>
      </c>
      <c r="P182" s="13" t="s">
        <v>2241</v>
      </c>
      <c r="Q182" s="14"/>
      <c r="R182" s="14"/>
      <c r="S182" s="14"/>
      <c r="T182" s="14"/>
      <c r="U182" s="13" t="s">
        <v>288</v>
      </c>
      <c r="V182" s="10" t="s">
        <v>288</v>
      </c>
      <c r="Y182" s="104"/>
    </row>
    <row r="183">
      <c r="A183" s="18">
        <v>42516.0</v>
      </c>
      <c r="B183" s="11">
        <v>0.29930555555555555</v>
      </c>
      <c r="C183" s="13" t="s">
        <v>84</v>
      </c>
      <c r="D183" s="13" t="s">
        <v>26</v>
      </c>
      <c r="E183" s="11">
        <v>0.2916666666666667</v>
      </c>
      <c r="F183" s="13" t="s">
        <v>2004</v>
      </c>
      <c r="G183" s="13" t="s">
        <v>2255</v>
      </c>
      <c r="H183" s="13" t="s">
        <v>2255</v>
      </c>
      <c r="I183" s="13" t="s">
        <v>2255</v>
      </c>
      <c r="J183" s="14"/>
      <c r="K183" s="13" t="s">
        <v>2018</v>
      </c>
      <c r="L183" s="13" t="s">
        <v>6363</v>
      </c>
      <c r="M183" s="13" t="s">
        <v>2020</v>
      </c>
      <c r="N183" s="13" t="s">
        <v>6364</v>
      </c>
      <c r="O183" s="13">
        <v>1.0</v>
      </c>
      <c r="P183" s="13" t="s">
        <v>2241</v>
      </c>
      <c r="Q183" s="14"/>
      <c r="R183" s="14"/>
      <c r="S183" s="14"/>
      <c r="T183" s="14"/>
      <c r="U183" s="13" t="s">
        <v>288</v>
      </c>
      <c r="V183" s="10" t="s">
        <v>288</v>
      </c>
      <c r="Y183" s="104"/>
    </row>
    <row r="184">
      <c r="A184" s="18">
        <v>42516.0</v>
      </c>
      <c r="B184" s="11">
        <v>0.4354166666666667</v>
      </c>
      <c r="C184" s="13" t="s">
        <v>24</v>
      </c>
      <c r="D184" s="13" t="s">
        <v>26</v>
      </c>
      <c r="E184" s="11">
        <v>0.4354166666666667</v>
      </c>
      <c r="F184" s="13" t="s">
        <v>2004</v>
      </c>
      <c r="G184" s="13" t="s">
        <v>2255</v>
      </c>
      <c r="H184" s="13" t="s">
        <v>2255</v>
      </c>
      <c r="I184" s="13" t="s">
        <v>2255</v>
      </c>
      <c r="J184" s="14"/>
      <c r="K184" s="13" t="s">
        <v>2018</v>
      </c>
      <c r="L184" s="13" t="s">
        <v>6368</v>
      </c>
      <c r="M184" s="13" t="s">
        <v>2020</v>
      </c>
      <c r="N184" s="13" t="s">
        <v>6369</v>
      </c>
      <c r="O184" s="13">
        <v>1.0</v>
      </c>
      <c r="P184" s="13" t="s">
        <v>2241</v>
      </c>
      <c r="Q184" s="14"/>
      <c r="R184" s="14"/>
      <c r="S184" s="14"/>
      <c r="T184" s="14"/>
      <c r="U184" s="13" t="s">
        <v>288</v>
      </c>
      <c r="V184" s="10" t="s">
        <v>288</v>
      </c>
      <c r="Y184" s="104"/>
    </row>
    <row r="185">
      <c r="A185" s="18">
        <v>42516.0</v>
      </c>
      <c r="B185" s="11">
        <v>0.4354166666666667</v>
      </c>
      <c r="C185" s="13" t="s">
        <v>24</v>
      </c>
      <c r="D185" s="13" t="s">
        <v>26</v>
      </c>
      <c r="E185" s="11">
        <v>0.4354166666666667</v>
      </c>
      <c r="F185" s="13" t="s">
        <v>2004</v>
      </c>
      <c r="G185" s="13" t="s">
        <v>2255</v>
      </c>
      <c r="H185" s="13" t="s">
        <v>2255</v>
      </c>
      <c r="I185" s="13" t="s">
        <v>2255</v>
      </c>
      <c r="J185" s="14"/>
      <c r="K185" s="13" t="s">
        <v>2018</v>
      </c>
      <c r="L185" s="13" t="s">
        <v>6373</v>
      </c>
      <c r="M185" s="13" t="s">
        <v>2020</v>
      </c>
      <c r="N185" s="13" t="s">
        <v>6374</v>
      </c>
      <c r="O185" s="13">
        <v>1.0</v>
      </c>
      <c r="P185" s="13" t="s">
        <v>2241</v>
      </c>
      <c r="Q185" s="14"/>
      <c r="R185" s="14"/>
      <c r="S185" s="14"/>
      <c r="T185" s="14"/>
      <c r="U185" s="13" t="s">
        <v>288</v>
      </c>
      <c r="V185" s="10" t="s">
        <v>288</v>
      </c>
      <c r="Y185" s="104"/>
    </row>
    <row r="186">
      <c r="A186" s="18">
        <v>42516.0</v>
      </c>
      <c r="B186" s="11">
        <v>0.4354166666666667</v>
      </c>
      <c r="C186" s="13" t="s">
        <v>24</v>
      </c>
      <c r="D186" s="13" t="s">
        <v>26</v>
      </c>
      <c r="E186" s="11">
        <v>0.4354166666666667</v>
      </c>
      <c r="F186" s="13" t="s">
        <v>2004</v>
      </c>
      <c r="G186" s="13" t="s">
        <v>2255</v>
      </c>
      <c r="H186" s="13" t="s">
        <v>2255</v>
      </c>
      <c r="I186" s="13" t="s">
        <v>2255</v>
      </c>
      <c r="J186" s="14"/>
      <c r="K186" s="13" t="s">
        <v>2018</v>
      </c>
      <c r="L186" s="13" t="s">
        <v>6378</v>
      </c>
      <c r="M186" s="13" t="s">
        <v>2020</v>
      </c>
      <c r="N186" s="13" t="s">
        <v>6379</v>
      </c>
      <c r="O186" s="13">
        <v>1.0</v>
      </c>
      <c r="P186" s="13" t="s">
        <v>2241</v>
      </c>
      <c r="Q186" s="14"/>
      <c r="R186" s="14"/>
      <c r="S186" s="14"/>
      <c r="T186" s="14"/>
      <c r="U186" s="13" t="s">
        <v>288</v>
      </c>
      <c r="V186" s="10" t="s">
        <v>288</v>
      </c>
      <c r="Y186" s="104"/>
    </row>
    <row r="187">
      <c r="A187" s="18">
        <v>42516.0</v>
      </c>
      <c r="B187" s="11">
        <v>0.4354166666666667</v>
      </c>
      <c r="C187" s="13" t="s">
        <v>24</v>
      </c>
      <c r="D187" s="13" t="s">
        <v>26</v>
      </c>
      <c r="E187" s="11">
        <v>0.4354166666666667</v>
      </c>
      <c r="F187" s="13" t="s">
        <v>2004</v>
      </c>
      <c r="G187" s="13" t="s">
        <v>2255</v>
      </c>
      <c r="H187" s="13" t="s">
        <v>2255</v>
      </c>
      <c r="I187" s="13" t="s">
        <v>2255</v>
      </c>
      <c r="J187" s="14"/>
      <c r="K187" s="13" t="s">
        <v>2018</v>
      </c>
      <c r="L187" s="13" t="s">
        <v>6382</v>
      </c>
      <c r="M187" s="13" t="s">
        <v>2020</v>
      </c>
      <c r="N187" s="13" t="s">
        <v>6384</v>
      </c>
      <c r="O187" s="13">
        <v>1.0</v>
      </c>
      <c r="P187" s="13" t="s">
        <v>2241</v>
      </c>
      <c r="Q187" s="14"/>
      <c r="R187" s="14"/>
      <c r="S187" s="14"/>
      <c r="T187" s="14"/>
      <c r="U187" s="13" t="s">
        <v>288</v>
      </c>
      <c r="V187" s="10" t="s">
        <v>288</v>
      </c>
      <c r="Y187" s="104"/>
    </row>
    <row r="188">
      <c r="A188" s="18">
        <v>42516.0</v>
      </c>
      <c r="B188" s="11">
        <v>0.4354166666666667</v>
      </c>
      <c r="C188" s="13" t="s">
        <v>24</v>
      </c>
      <c r="D188" s="13" t="s">
        <v>26</v>
      </c>
      <c r="E188" s="11">
        <v>0.4354166666666667</v>
      </c>
      <c r="F188" s="13" t="s">
        <v>2004</v>
      </c>
      <c r="G188" s="13" t="s">
        <v>2255</v>
      </c>
      <c r="H188" s="13" t="s">
        <v>2255</v>
      </c>
      <c r="I188" s="13" t="s">
        <v>2255</v>
      </c>
      <c r="J188" s="14"/>
      <c r="K188" s="13" t="s">
        <v>2018</v>
      </c>
      <c r="L188" s="13" t="s">
        <v>6385</v>
      </c>
      <c r="M188" s="13" t="s">
        <v>2020</v>
      </c>
      <c r="N188" s="13" t="s">
        <v>6386</v>
      </c>
      <c r="O188" s="13">
        <v>1.0</v>
      </c>
      <c r="P188" s="13" t="s">
        <v>2241</v>
      </c>
      <c r="Q188" s="13" t="s">
        <v>6387</v>
      </c>
      <c r="R188" s="14"/>
      <c r="S188" s="14"/>
      <c r="T188" s="14"/>
      <c r="U188" s="13" t="s">
        <v>288</v>
      </c>
      <c r="V188" s="10" t="s">
        <v>288</v>
      </c>
      <c r="Y188" s="104"/>
    </row>
    <row r="189">
      <c r="A189" s="18">
        <v>42516.0</v>
      </c>
      <c r="B189" s="11">
        <v>0.4354166666666667</v>
      </c>
      <c r="C189" s="13" t="s">
        <v>24</v>
      </c>
      <c r="D189" s="13" t="s">
        <v>26</v>
      </c>
      <c r="E189" s="11">
        <v>0.4354166666666667</v>
      </c>
      <c r="F189" s="13" t="s">
        <v>2004</v>
      </c>
      <c r="G189" s="13" t="s">
        <v>2255</v>
      </c>
      <c r="H189" s="13" t="s">
        <v>2255</v>
      </c>
      <c r="I189" s="13" t="s">
        <v>2255</v>
      </c>
      <c r="J189" s="14"/>
      <c r="K189" s="13" t="s">
        <v>2018</v>
      </c>
      <c r="L189" s="13" t="s">
        <v>6391</v>
      </c>
      <c r="M189" s="13" t="s">
        <v>2020</v>
      </c>
      <c r="N189" s="13" t="s">
        <v>5076</v>
      </c>
      <c r="O189" s="13">
        <v>1.0</v>
      </c>
      <c r="P189" s="13" t="s">
        <v>2241</v>
      </c>
      <c r="Q189" s="13" t="s">
        <v>6387</v>
      </c>
      <c r="R189" s="14"/>
      <c r="S189" s="14"/>
      <c r="T189" s="14"/>
      <c r="U189" s="13" t="s">
        <v>288</v>
      </c>
      <c r="V189" s="10" t="s">
        <v>288</v>
      </c>
      <c r="Y189" s="104"/>
    </row>
    <row r="190">
      <c r="A190" s="18">
        <v>42516.0</v>
      </c>
      <c r="B190" s="11">
        <v>0.4354166666666667</v>
      </c>
      <c r="C190" s="13" t="s">
        <v>24</v>
      </c>
      <c r="D190" s="13" t="s">
        <v>26</v>
      </c>
      <c r="E190" s="11">
        <v>0.4354166666666667</v>
      </c>
      <c r="F190" s="13" t="s">
        <v>2004</v>
      </c>
      <c r="G190" s="13" t="s">
        <v>2255</v>
      </c>
      <c r="H190" s="13" t="s">
        <v>2255</v>
      </c>
      <c r="I190" s="13" t="s">
        <v>2255</v>
      </c>
      <c r="J190" s="14"/>
      <c r="K190" s="13" t="s">
        <v>2018</v>
      </c>
      <c r="L190" s="13" t="s">
        <v>6393</v>
      </c>
      <c r="M190" s="13" t="s">
        <v>2020</v>
      </c>
      <c r="N190" s="13" t="s">
        <v>6394</v>
      </c>
      <c r="O190" s="13">
        <v>1.0</v>
      </c>
      <c r="P190" s="13" t="s">
        <v>2241</v>
      </c>
      <c r="Q190" s="14"/>
      <c r="R190" s="14"/>
      <c r="S190" s="14"/>
      <c r="T190" s="14"/>
      <c r="U190" s="13" t="s">
        <v>288</v>
      </c>
      <c r="V190" s="10" t="s">
        <v>288</v>
      </c>
      <c r="Y190" s="104"/>
    </row>
    <row r="191">
      <c r="A191" s="18">
        <v>42516.0</v>
      </c>
      <c r="B191" s="11">
        <v>0.4354166666666667</v>
      </c>
      <c r="C191" s="13" t="s">
        <v>24</v>
      </c>
      <c r="D191" s="13" t="s">
        <v>26</v>
      </c>
      <c r="E191" s="11">
        <v>0.4354166666666667</v>
      </c>
      <c r="F191" s="13" t="s">
        <v>2004</v>
      </c>
      <c r="G191" s="13" t="s">
        <v>2255</v>
      </c>
      <c r="H191" s="13" t="s">
        <v>2255</v>
      </c>
      <c r="I191" s="13" t="s">
        <v>2255</v>
      </c>
      <c r="J191" s="14"/>
      <c r="K191" s="13" t="s">
        <v>2018</v>
      </c>
      <c r="L191" s="13" t="s">
        <v>6398</v>
      </c>
      <c r="M191" s="13" t="s">
        <v>2020</v>
      </c>
      <c r="N191" s="13" t="s">
        <v>6399</v>
      </c>
      <c r="O191" s="13">
        <v>1.0</v>
      </c>
      <c r="P191" s="13" t="s">
        <v>2241</v>
      </c>
      <c r="Q191" s="14"/>
      <c r="R191" s="14"/>
      <c r="S191" s="14"/>
      <c r="T191" s="14"/>
      <c r="U191" s="13" t="s">
        <v>288</v>
      </c>
      <c r="V191" s="10" t="s">
        <v>288</v>
      </c>
      <c r="Y191" s="104"/>
    </row>
    <row r="192">
      <c r="A192" s="18">
        <v>42516.0</v>
      </c>
      <c r="B192" s="11">
        <v>0.4354166666666667</v>
      </c>
      <c r="C192" s="13" t="s">
        <v>24</v>
      </c>
      <c r="D192" s="13" t="s">
        <v>26</v>
      </c>
      <c r="E192" s="11">
        <v>0.4354166666666667</v>
      </c>
      <c r="F192" s="13" t="s">
        <v>2004</v>
      </c>
      <c r="G192" s="13" t="s">
        <v>2255</v>
      </c>
      <c r="H192" s="13" t="s">
        <v>2255</v>
      </c>
      <c r="I192" s="13" t="s">
        <v>2255</v>
      </c>
      <c r="J192" s="14"/>
      <c r="K192" s="13" t="s">
        <v>2018</v>
      </c>
      <c r="L192" s="13" t="s">
        <v>6406</v>
      </c>
      <c r="M192" s="13" t="s">
        <v>2020</v>
      </c>
      <c r="N192" s="13" t="s">
        <v>6407</v>
      </c>
      <c r="O192" s="13">
        <v>1.0</v>
      </c>
      <c r="P192" s="13" t="s">
        <v>2241</v>
      </c>
      <c r="Q192" s="14"/>
      <c r="R192" s="14"/>
      <c r="S192" s="14"/>
      <c r="T192" s="14"/>
      <c r="U192" s="13" t="s">
        <v>288</v>
      </c>
      <c r="V192" s="10" t="s">
        <v>288</v>
      </c>
      <c r="Y192" s="104"/>
    </row>
    <row r="193">
      <c r="A193" s="18">
        <v>42516.0</v>
      </c>
      <c r="B193" s="11">
        <v>0.4354166666666667</v>
      </c>
      <c r="C193" s="13" t="s">
        <v>24</v>
      </c>
      <c r="D193" s="13" t="s">
        <v>26</v>
      </c>
      <c r="E193" s="11">
        <v>0.4354166666666667</v>
      </c>
      <c r="F193" s="13" t="s">
        <v>2004</v>
      </c>
      <c r="G193" s="13" t="s">
        <v>2255</v>
      </c>
      <c r="H193" s="13" t="s">
        <v>2255</v>
      </c>
      <c r="I193" s="13" t="s">
        <v>2255</v>
      </c>
      <c r="J193" s="14"/>
      <c r="K193" s="13" t="s">
        <v>2018</v>
      </c>
      <c r="L193" s="13" t="s">
        <v>6409</v>
      </c>
      <c r="M193" s="13" t="s">
        <v>2020</v>
      </c>
      <c r="N193" s="13" t="s">
        <v>6410</v>
      </c>
      <c r="O193" s="13">
        <v>1.0</v>
      </c>
      <c r="P193" s="13" t="s">
        <v>2241</v>
      </c>
      <c r="Q193" s="14"/>
      <c r="R193" s="14"/>
      <c r="S193" s="14"/>
      <c r="T193" s="14"/>
      <c r="U193" s="13" t="s">
        <v>288</v>
      </c>
      <c r="V193" s="10" t="s">
        <v>288</v>
      </c>
      <c r="Y193" s="104"/>
    </row>
    <row r="194">
      <c r="A194" s="18">
        <v>42516.0</v>
      </c>
      <c r="B194" s="11">
        <v>0.4354166666666667</v>
      </c>
      <c r="C194" s="13" t="s">
        <v>24</v>
      </c>
      <c r="D194" s="13" t="s">
        <v>26</v>
      </c>
      <c r="E194" s="11">
        <v>0.4354166666666667</v>
      </c>
      <c r="F194" s="13" t="s">
        <v>2004</v>
      </c>
      <c r="G194" s="13" t="s">
        <v>2255</v>
      </c>
      <c r="H194" s="13" t="s">
        <v>2255</v>
      </c>
      <c r="I194" s="13" t="s">
        <v>2255</v>
      </c>
      <c r="J194" s="14"/>
      <c r="K194" s="13" t="s">
        <v>2018</v>
      </c>
      <c r="L194" s="13" t="s">
        <v>6411</v>
      </c>
      <c r="M194" s="13" t="s">
        <v>2020</v>
      </c>
      <c r="N194" s="13" t="s">
        <v>6412</v>
      </c>
      <c r="O194" s="13">
        <v>1.0</v>
      </c>
      <c r="P194" s="13" t="s">
        <v>2241</v>
      </c>
      <c r="Q194" s="14"/>
      <c r="R194" s="14"/>
      <c r="S194" s="14"/>
      <c r="T194" s="14"/>
      <c r="U194" s="13" t="s">
        <v>288</v>
      </c>
      <c r="V194" s="10" t="s">
        <v>288</v>
      </c>
      <c r="Y194" s="104"/>
    </row>
    <row r="195">
      <c r="A195" s="18">
        <v>42516.0</v>
      </c>
      <c r="B195" s="11">
        <v>0.4354166666666667</v>
      </c>
      <c r="C195" s="13" t="s">
        <v>24</v>
      </c>
      <c r="D195" s="13" t="s">
        <v>26</v>
      </c>
      <c r="E195" s="11">
        <v>0.4354166666666667</v>
      </c>
      <c r="F195" s="13" t="s">
        <v>2004</v>
      </c>
      <c r="G195" s="13" t="s">
        <v>2255</v>
      </c>
      <c r="H195" s="13" t="s">
        <v>2255</v>
      </c>
      <c r="I195" s="13" t="s">
        <v>2255</v>
      </c>
      <c r="J195" s="14"/>
      <c r="K195" s="13" t="s">
        <v>2018</v>
      </c>
      <c r="L195" s="13" t="s">
        <v>6417</v>
      </c>
      <c r="M195" s="13" t="s">
        <v>2020</v>
      </c>
      <c r="N195" s="13" t="s">
        <v>6418</v>
      </c>
      <c r="O195" s="13">
        <v>1.0</v>
      </c>
      <c r="P195" s="13" t="s">
        <v>2241</v>
      </c>
      <c r="R195" s="14"/>
      <c r="S195" s="14"/>
      <c r="T195" s="14"/>
      <c r="U195" s="13" t="s">
        <v>288</v>
      </c>
      <c r="V195" s="10" t="s">
        <v>288</v>
      </c>
      <c r="Y195" s="104"/>
    </row>
    <row r="196">
      <c r="A196" s="18">
        <v>42516.0</v>
      </c>
      <c r="B196" s="11">
        <v>0.45069444444444445</v>
      </c>
      <c r="C196" s="13" t="s">
        <v>3316</v>
      </c>
      <c r="D196" s="13" t="s">
        <v>26</v>
      </c>
      <c r="E196" s="11">
        <v>0.45069444444444445</v>
      </c>
      <c r="F196" s="13" t="s">
        <v>29</v>
      </c>
      <c r="G196" s="18">
        <v>42520.0</v>
      </c>
      <c r="H196" s="18">
        <v>42517.0</v>
      </c>
      <c r="I196" s="11">
        <v>0.5993055555555555</v>
      </c>
      <c r="J196" s="14"/>
      <c r="K196" s="13" t="s">
        <v>87</v>
      </c>
      <c r="L196" s="13" t="s">
        <v>6420</v>
      </c>
      <c r="M196" s="13" t="s">
        <v>2733</v>
      </c>
      <c r="N196" s="13" t="s">
        <v>6421</v>
      </c>
      <c r="O196" s="13">
        <v>1.0</v>
      </c>
      <c r="P196" s="13" t="s">
        <v>57</v>
      </c>
      <c r="Q196" s="13" t="s">
        <v>6423</v>
      </c>
      <c r="R196" s="14"/>
      <c r="S196" s="14"/>
      <c r="T196" s="14"/>
      <c r="U196" s="13">
        <v>25868.0</v>
      </c>
      <c r="V196" s="10">
        <v>42521.0</v>
      </c>
      <c r="Y196" s="104">
        <f t="shared" ref="Y196:Y197" si="10">H196-G196</f>
        <v>-3</v>
      </c>
    </row>
    <row r="197">
      <c r="A197" s="18">
        <v>42516.0</v>
      </c>
      <c r="B197" s="11">
        <v>0.45069444444444445</v>
      </c>
      <c r="C197" s="13" t="s">
        <v>3316</v>
      </c>
      <c r="D197" s="13" t="s">
        <v>26</v>
      </c>
      <c r="E197" s="11">
        <v>0.45069444444444445</v>
      </c>
      <c r="F197" s="13" t="s">
        <v>29</v>
      </c>
      <c r="G197" s="18">
        <v>42516.0</v>
      </c>
      <c r="H197" s="18">
        <v>42516.0</v>
      </c>
      <c r="I197" s="11">
        <v>0.7513888888888889</v>
      </c>
      <c r="J197" s="14"/>
      <c r="K197" s="13" t="s">
        <v>6432</v>
      </c>
      <c r="L197" s="13" t="s">
        <v>6433</v>
      </c>
      <c r="M197" s="13" t="s">
        <v>6145</v>
      </c>
      <c r="N197" s="13" t="s">
        <v>6434</v>
      </c>
      <c r="O197" s="13">
        <v>1.0</v>
      </c>
      <c r="P197" s="13" t="s">
        <v>6435</v>
      </c>
      <c r="Q197" s="14"/>
      <c r="R197" s="14"/>
      <c r="S197" s="14"/>
      <c r="T197" s="14"/>
      <c r="U197" s="13">
        <v>25878.0</v>
      </c>
      <c r="V197" s="10">
        <v>42523.0</v>
      </c>
      <c r="Y197" s="104">
        <f t="shared" si="10"/>
        <v>0</v>
      </c>
    </row>
    <row r="198">
      <c r="A198" s="82">
        <v>42516.0</v>
      </c>
      <c r="B198" s="25">
        <v>0.4263888888888889</v>
      </c>
      <c r="C198" s="9" t="s">
        <v>6141</v>
      </c>
      <c r="D198" s="9" t="s">
        <v>28</v>
      </c>
      <c r="E198" s="25">
        <v>0.4263888888888889</v>
      </c>
      <c r="F198" s="9" t="s">
        <v>6141</v>
      </c>
      <c r="G198" s="105">
        <v>42524.0</v>
      </c>
      <c r="H198" s="29" t="s">
        <v>288</v>
      </c>
      <c r="I198" s="37" t="s">
        <v>288</v>
      </c>
      <c r="J198" s="28"/>
      <c r="K198" s="9" t="s">
        <v>6143</v>
      </c>
      <c r="L198" s="29" t="s">
        <v>6144</v>
      </c>
      <c r="M198" s="29" t="s">
        <v>6145</v>
      </c>
      <c r="N198" s="13" t="s">
        <v>6146</v>
      </c>
      <c r="O198" s="13">
        <v>2.0</v>
      </c>
      <c r="P198" s="13" t="s">
        <v>6441</v>
      </c>
      <c r="Q198" s="13" t="s">
        <v>6148</v>
      </c>
      <c r="R198" s="14"/>
      <c r="S198" s="14"/>
      <c r="T198" s="14"/>
      <c r="U198" s="13" t="s">
        <v>288</v>
      </c>
      <c r="V198" s="10" t="s">
        <v>288</v>
      </c>
      <c r="Y198" s="104"/>
    </row>
    <row r="199">
      <c r="A199" s="18">
        <v>42516.0</v>
      </c>
      <c r="B199" s="11">
        <v>0.5479166666666667</v>
      </c>
      <c r="C199" s="13" t="s">
        <v>3316</v>
      </c>
      <c r="D199" s="13" t="s">
        <v>26</v>
      </c>
      <c r="E199" s="11">
        <v>0.5479166666666667</v>
      </c>
      <c r="F199" s="13" t="s">
        <v>5506</v>
      </c>
      <c r="G199" s="18">
        <v>42523.0</v>
      </c>
      <c r="H199" s="18">
        <v>42521.0</v>
      </c>
      <c r="I199" s="11">
        <v>0.8020833333333334</v>
      </c>
      <c r="J199" s="14"/>
      <c r="K199" s="13" t="s">
        <v>5508</v>
      </c>
      <c r="L199" s="13" t="s">
        <v>6445</v>
      </c>
      <c r="M199" s="13" t="s">
        <v>5511</v>
      </c>
      <c r="N199" s="13" t="s">
        <v>5513</v>
      </c>
      <c r="O199" s="13">
        <v>1.0</v>
      </c>
      <c r="P199" s="13" t="s">
        <v>6446</v>
      </c>
      <c r="Q199" s="14"/>
      <c r="R199" s="14"/>
      <c r="S199" s="14"/>
      <c r="T199" s="14"/>
      <c r="U199" s="13">
        <v>25857.0</v>
      </c>
      <c r="V199" s="10">
        <v>42521.0</v>
      </c>
      <c r="Y199" s="104">
        <f t="shared" ref="Y199:Y205" si="11">H199-G199</f>
        <v>-2</v>
      </c>
    </row>
    <row r="200">
      <c r="A200" s="18">
        <v>42516.0</v>
      </c>
      <c r="B200" s="11">
        <v>0.5833333333333334</v>
      </c>
      <c r="C200" s="13" t="s">
        <v>1170</v>
      </c>
      <c r="D200" s="13" t="s">
        <v>26</v>
      </c>
      <c r="E200" s="11">
        <v>0.5819444444444445</v>
      </c>
      <c r="F200" s="13" t="s">
        <v>181</v>
      </c>
      <c r="G200" s="18">
        <v>42524.0</v>
      </c>
      <c r="H200" s="18">
        <v>42524.0</v>
      </c>
      <c r="I200" s="11">
        <v>0.4701388888888889</v>
      </c>
      <c r="J200" s="14"/>
      <c r="K200" s="13" t="s">
        <v>587</v>
      </c>
      <c r="L200" s="13" t="s">
        <v>6450</v>
      </c>
      <c r="M200" s="13" t="s">
        <v>186</v>
      </c>
      <c r="N200" s="13" t="s">
        <v>6451</v>
      </c>
      <c r="O200" s="13">
        <v>1.0</v>
      </c>
      <c r="P200" s="13" t="s">
        <v>6452</v>
      </c>
      <c r="Q200" s="13" t="s">
        <v>6453</v>
      </c>
      <c r="R200" s="13" t="s">
        <v>2693</v>
      </c>
      <c r="S200" s="14"/>
      <c r="T200" s="14"/>
      <c r="U200" s="13">
        <v>25894.0</v>
      </c>
      <c r="V200" s="10">
        <v>42527.0</v>
      </c>
      <c r="Y200" s="104">
        <f t="shared" si="11"/>
        <v>0</v>
      </c>
    </row>
    <row r="201">
      <c r="A201" s="18">
        <v>42517.0</v>
      </c>
      <c r="B201" s="11">
        <v>0.49722222222222223</v>
      </c>
      <c r="C201" s="13" t="s">
        <v>3316</v>
      </c>
      <c r="D201" s="13" t="s">
        <v>26</v>
      </c>
      <c r="E201" s="11">
        <v>0.49722222222222223</v>
      </c>
      <c r="F201" s="13" t="s">
        <v>29</v>
      </c>
      <c r="G201" s="18">
        <v>42527.0</v>
      </c>
      <c r="H201" s="18">
        <v>42535.0</v>
      </c>
      <c r="I201" s="11">
        <v>0.5958333333333333</v>
      </c>
      <c r="J201" s="14"/>
      <c r="K201" s="13" t="s">
        <v>6456</v>
      </c>
      <c r="L201" s="13" t="s">
        <v>6457</v>
      </c>
      <c r="M201" s="13" t="s">
        <v>6458</v>
      </c>
      <c r="N201" s="13" t="s">
        <v>6460</v>
      </c>
      <c r="O201" s="13">
        <v>1.0</v>
      </c>
      <c r="P201" s="13" t="s">
        <v>6462</v>
      </c>
      <c r="Q201" s="14"/>
      <c r="R201" s="14"/>
      <c r="S201" s="14"/>
      <c r="T201" s="14"/>
      <c r="U201" s="13">
        <v>25963.0</v>
      </c>
      <c r="V201" s="10">
        <v>42536.0</v>
      </c>
      <c r="Y201" s="104">
        <f t="shared" si="11"/>
        <v>8</v>
      </c>
    </row>
    <row r="202">
      <c r="A202" s="105">
        <v>42517.0</v>
      </c>
      <c r="B202" s="33">
        <v>0.49722222222222223</v>
      </c>
      <c r="C202" s="9" t="s">
        <v>24</v>
      </c>
      <c r="D202" s="9" t="s">
        <v>26</v>
      </c>
      <c r="E202" s="33">
        <v>0.49722222222222223</v>
      </c>
      <c r="F202" s="9" t="s">
        <v>29</v>
      </c>
      <c r="G202" s="82">
        <v>42517.0</v>
      </c>
      <c r="H202" s="18">
        <v>42517.0</v>
      </c>
      <c r="I202" s="11">
        <v>0.6368055555555555</v>
      </c>
      <c r="J202" s="14"/>
      <c r="K202" s="13" t="s">
        <v>33</v>
      </c>
      <c r="L202" s="13" t="s">
        <v>6466</v>
      </c>
      <c r="M202" s="13" t="s">
        <v>1341</v>
      </c>
      <c r="N202" s="13" t="s">
        <v>6467</v>
      </c>
      <c r="O202" s="13">
        <v>1.0</v>
      </c>
      <c r="P202" s="13" t="s">
        <v>6468</v>
      </c>
      <c r="Q202" s="13" t="s">
        <v>6469</v>
      </c>
      <c r="R202" s="14"/>
      <c r="S202" s="14"/>
      <c r="T202" s="14"/>
      <c r="U202" s="13" t="s">
        <v>288</v>
      </c>
      <c r="V202" s="10" t="s">
        <v>288</v>
      </c>
      <c r="Y202" s="104">
        <f t="shared" si="11"/>
        <v>0</v>
      </c>
    </row>
    <row r="203">
      <c r="A203" s="18">
        <v>42517.0</v>
      </c>
      <c r="B203" s="11">
        <v>0.5055555555555555</v>
      </c>
      <c r="C203" s="13" t="s">
        <v>3316</v>
      </c>
      <c r="D203" s="13" t="s">
        <v>26</v>
      </c>
      <c r="E203" s="11">
        <v>0.5055555555555555</v>
      </c>
      <c r="F203" s="13" t="s">
        <v>29</v>
      </c>
      <c r="G203" s="18">
        <v>42534.0</v>
      </c>
      <c r="H203" s="54">
        <v>42531.0</v>
      </c>
      <c r="I203" s="11">
        <v>0.6979166666666666</v>
      </c>
      <c r="J203" s="14"/>
      <c r="K203" s="13" t="s">
        <v>33</v>
      </c>
      <c r="L203" s="13" t="s">
        <v>6473</v>
      </c>
      <c r="M203" s="13" t="s">
        <v>6474</v>
      </c>
      <c r="N203" s="16" t="s">
        <v>1436</v>
      </c>
      <c r="O203" s="13">
        <v>1.0</v>
      </c>
      <c r="P203" s="13" t="s">
        <v>6475</v>
      </c>
      <c r="Q203" s="13" t="s">
        <v>6476</v>
      </c>
      <c r="R203" s="14"/>
      <c r="S203" s="14"/>
      <c r="T203" s="14"/>
      <c r="U203" s="13">
        <v>25962.0</v>
      </c>
      <c r="V203" s="10">
        <v>42535.0</v>
      </c>
      <c r="Y203" s="104">
        <f t="shared" si="11"/>
        <v>-3</v>
      </c>
    </row>
    <row r="204">
      <c r="A204" s="18">
        <v>42517.0</v>
      </c>
      <c r="B204" s="11">
        <v>0.5055555555555555</v>
      </c>
      <c r="C204" s="13" t="s">
        <v>3316</v>
      </c>
      <c r="D204" s="13" t="s">
        <v>26</v>
      </c>
      <c r="E204" s="11">
        <v>0.5055555555555555</v>
      </c>
      <c r="F204" s="13" t="s">
        <v>29</v>
      </c>
      <c r="G204" s="18">
        <v>42534.0</v>
      </c>
      <c r="H204" s="54">
        <v>42531.0</v>
      </c>
      <c r="I204" s="11">
        <v>0.6979166666666666</v>
      </c>
      <c r="J204" s="14"/>
      <c r="K204" s="13" t="s">
        <v>33</v>
      </c>
      <c r="L204" s="13" t="s">
        <v>6480</v>
      </c>
      <c r="M204" s="13" t="s">
        <v>6474</v>
      </c>
      <c r="N204" s="13" t="s">
        <v>6481</v>
      </c>
      <c r="O204" s="13">
        <v>1.0</v>
      </c>
      <c r="P204" s="13" t="s">
        <v>6482</v>
      </c>
      <c r="Q204" s="13" t="s">
        <v>6476</v>
      </c>
      <c r="R204" s="14"/>
      <c r="S204" s="14"/>
      <c r="T204" s="14"/>
      <c r="U204" s="13">
        <v>25962.0</v>
      </c>
      <c r="V204" s="10">
        <v>42535.0</v>
      </c>
      <c r="Y204" s="104">
        <f t="shared" si="11"/>
        <v>-3</v>
      </c>
    </row>
    <row r="205">
      <c r="A205" s="18">
        <v>42517.0</v>
      </c>
      <c r="B205" s="11">
        <v>0.5055555555555555</v>
      </c>
      <c r="C205" s="13" t="s">
        <v>3316</v>
      </c>
      <c r="D205" s="13" t="s">
        <v>26</v>
      </c>
      <c r="E205" s="11">
        <v>0.5055555555555555</v>
      </c>
      <c r="F205" s="13" t="s">
        <v>29</v>
      </c>
      <c r="G205" s="18">
        <v>42534.0</v>
      </c>
      <c r="H205" s="54">
        <v>42531.0</v>
      </c>
      <c r="I205" s="11">
        <v>0.6979166666666666</v>
      </c>
      <c r="J205" s="14"/>
      <c r="K205" s="13" t="s">
        <v>33</v>
      </c>
      <c r="L205" s="13" t="s">
        <v>6488</v>
      </c>
      <c r="M205" s="13" t="s">
        <v>6474</v>
      </c>
      <c r="N205" s="13" t="s">
        <v>6490</v>
      </c>
      <c r="O205" s="13">
        <v>1.0</v>
      </c>
      <c r="P205" s="13" t="s">
        <v>6491</v>
      </c>
      <c r="Q205" s="13" t="s">
        <v>6476</v>
      </c>
      <c r="R205" s="14"/>
      <c r="S205" s="14"/>
      <c r="T205" s="14"/>
      <c r="U205" s="13">
        <v>25962.0</v>
      </c>
      <c r="V205" s="10">
        <v>42535.0</v>
      </c>
      <c r="Y205" s="104">
        <f t="shared" si="11"/>
        <v>-3</v>
      </c>
    </row>
    <row r="206">
      <c r="A206" s="18">
        <v>42517.0</v>
      </c>
      <c r="B206" s="11">
        <v>0.5055555555555555</v>
      </c>
      <c r="C206" s="13" t="s">
        <v>3316</v>
      </c>
      <c r="D206" s="13" t="s">
        <v>26</v>
      </c>
      <c r="E206" s="11">
        <v>0.5055555555555555</v>
      </c>
      <c r="F206" s="13" t="s">
        <v>29</v>
      </c>
      <c r="G206" s="18">
        <v>42531.0</v>
      </c>
      <c r="H206" s="13" t="s">
        <v>2255</v>
      </c>
      <c r="I206" s="13" t="s">
        <v>2255</v>
      </c>
      <c r="J206" s="14"/>
      <c r="K206" s="13" t="s">
        <v>6493</v>
      </c>
      <c r="L206" s="13" t="s">
        <v>6494</v>
      </c>
      <c r="M206" s="13" t="s">
        <v>6495</v>
      </c>
      <c r="N206" s="13" t="s">
        <v>6496</v>
      </c>
      <c r="O206" s="13">
        <v>1.0</v>
      </c>
      <c r="P206" s="13" t="s">
        <v>6497</v>
      </c>
      <c r="Q206" s="13" t="s">
        <v>6499</v>
      </c>
      <c r="R206" s="14"/>
      <c r="S206" s="14"/>
      <c r="T206" s="14"/>
      <c r="U206" s="13" t="s">
        <v>86</v>
      </c>
      <c r="V206" s="45"/>
      <c r="Y206" s="104"/>
    </row>
    <row r="207">
      <c r="A207" s="18">
        <v>42517.0</v>
      </c>
      <c r="B207" s="11">
        <v>0.5055555555555555</v>
      </c>
      <c r="C207" s="13" t="s">
        <v>3316</v>
      </c>
      <c r="D207" s="13" t="s">
        <v>26</v>
      </c>
      <c r="E207" s="11">
        <v>0.5055555555555555</v>
      </c>
      <c r="F207" s="13" t="s">
        <v>29</v>
      </c>
      <c r="G207" s="18">
        <v>42531.0</v>
      </c>
      <c r="H207" s="13" t="s">
        <v>2255</v>
      </c>
      <c r="I207" s="13" t="s">
        <v>2255</v>
      </c>
      <c r="J207" s="14"/>
      <c r="K207" s="13" t="s">
        <v>6493</v>
      </c>
      <c r="L207" s="13" t="s">
        <v>6503</v>
      </c>
      <c r="M207" s="13" t="s">
        <v>6495</v>
      </c>
      <c r="N207" s="13" t="s">
        <v>6504</v>
      </c>
      <c r="O207" s="13">
        <v>1.0</v>
      </c>
      <c r="P207" s="13" t="s">
        <v>6497</v>
      </c>
      <c r="Q207" s="13" t="s">
        <v>6499</v>
      </c>
      <c r="R207" s="14"/>
      <c r="S207" s="14"/>
      <c r="T207" s="14"/>
      <c r="U207" s="13" t="s">
        <v>86</v>
      </c>
      <c r="V207" s="45"/>
      <c r="Y207" s="104"/>
    </row>
    <row r="208">
      <c r="A208" s="18">
        <v>42517.0</v>
      </c>
      <c r="B208" s="11">
        <v>0.5055555555555555</v>
      </c>
      <c r="C208" s="13" t="s">
        <v>3316</v>
      </c>
      <c r="D208" s="13" t="s">
        <v>26</v>
      </c>
      <c r="E208" s="11">
        <v>0.5055555555555555</v>
      </c>
      <c r="F208" s="13" t="s">
        <v>29</v>
      </c>
      <c r="G208" s="18">
        <v>42531.0</v>
      </c>
      <c r="H208" s="13" t="s">
        <v>2255</v>
      </c>
      <c r="I208" s="13" t="s">
        <v>2255</v>
      </c>
      <c r="J208" s="14"/>
      <c r="K208" s="13" t="s">
        <v>6493</v>
      </c>
      <c r="L208" s="13" t="s">
        <v>6507</v>
      </c>
      <c r="M208" s="13" t="s">
        <v>6495</v>
      </c>
      <c r="N208" s="13" t="s">
        <v>6509</v>
      </c>
      <c r="O208" s="13">
        <v>1.0</v>
      </c>
      <c r="P208" s="13" t="s">
        <v>6497</v>
      </c>
      <c r="Q208" s="13" t="s">
        <v>6499</v>
      </c>
      <c r="R208" s="14"/>
      <c r="S208" s="14"/>
      <c r="T208" s="14"/>
      <c r="U208" s="13" t="s">
        <v>86</v>
      </c>
      <c r="V208" s="45"/>
      <c r="Y208" s="104"/>
    </row>
    <row r="209">
      <c r="A209" s="18">
        <v>42517.0</v>
      </c>
      <c r="B209" s="11">
        <v>0.5055555555555555</v>
      </c>
      <c r="C209" s="13" t="s">
        <v>3316</v>
      </c>
      <c r="D209" s="13" t="s">
        <v>26</v>
      </c>
      <c r="E209" s="11">
        <v>0.5055555555555555</v>
      </c>
      <c r="F209" s="13" t="s">
        <v>29</v>
      </c>
      <c r="G209" s="18">
        <v>42531.0</v>
      </c>
      <c r="H209" s="13" t="s">
        <v>2255</v>
      </c>
      <c r="I209" s="13" t="s">
        <v>2255</v>
      </c>
      <c r="J209" s="14"/>
      <c r="K209" s="13" t="s">
        <v>6493</v>
      </c>
      <c r="L209" s="13" t="s">
        <v>6511</v>
      </c>
      <c r="M209" s="13" t="s">
        <v>6495</v>
      </c>
      <c r="N209" s="13" t="s">
        <v>6512</v>
      </c>
      <c r="O209" s="13">
        <v>1.0</v>
      </c>
      <c r="P209" s="13" t="s">
        <v>6497</v>
      </c>
      <c r="Q209" s="13" t="s">
        <v>6499</v>
      </c>
      <c r="R209" s="14"/>
      <c r="S209" s="14"/>
      <c r="T209" s="14"/>
      <c r="U209" s="13" t="s">
        <v>86</v>
      </c>
      <c r="V209" s="45"/>
      <c r="Y209" s="104"/>
    </row>
    <row r="210">
      <c r="A210" s="18">
        <v>42517.0</v>
      </c>
      <c r="B210" s="11">
        <v>0.5055555555555555</v>
      </c>
      <c r="C210" s="13" t="s">
        <v>3316</v>
      </c>
      <c r="D210" s="13" t="s">
        <v>26</v>
      </c>
      <c r="E210" s="11">
        <v>0.5055555555555555</v>
      </c>
      <c r="F210" s="13" t="s">
        <v>29</v>
      </c>
      <c r="G210" s="18">
        <v>42531.0</v>
      </c>
      <c r="H210" s="13" t="s">
        <v>2255</v>
      </c>
      <c r="I210" s="13" t="s">
        <v>2255</v>
      </c>
      <c r="J210" s="14"/>
      <c r="K210" s="13" t="s">
        <v>6493</v>
      </c>
      <c r="L210" s="13" t="s">
        <v>6514</v>
      </c>
      <c r="M210" s="13" t="s">
        <v>6495</v>
      </c>
      <c r="N210" s="13" t="s">
        <v>6515</v>
      </c>
      <c r="O210" s="13">
        <v>1.0</v>
      </c>
      <c r="P210" s="13" t="s">
        <v>6497</v>
      </c>
      <c r="Q210" s="13" t="s">
        <v>6499</v>
      </c>
      <c r="R210" s="14"/>
      <c r="S210" s="14"/>
      <c r="T210" s="14"/>
      <c r="U210" s="13" t="s">
        <v>86</v>
      </c>
      <c r="V210" s="45"/>
      <c r="Y210" s="104"/>
    </row>
    <row r="211">
      <c r="A211" s="18">
        <v>42517.0</v>
      </c>
      <c r="B211" s="11">
        <v>0.5055555555555555</v>
      </c>
      <c r="C211" s="13" t="s">
        <v>3316</v>
      </c>
      <c r="D211" s="13" t="s">
        <v>26</v>
      </c>
      <c r="E211" s="11">
        <v>0.5055555555555555</v>
      </c>
      <c r="F211" s="13" t="s">
        <v>29</v>
      </c>
      <c r="G211" s="18">
        <v>42531.0</v>
      </c>
      <c r="H211" s="13" t="s">
        <v>2255</v>
      </c>
      <c r="I211" s="13" t="s">
        <v>2255</v>
      </c>
      <c r="J211" s="14"/>
      <c r="K211" s="13" t="s">
        <v>6493</v>
      </c>
      <c r="L211" s="13" t="s">
        <v>6517</v>
      </c>
      <c r="M211" s="13" t="s">
        <v>6495</v>
      </c>
      <c r="N211" s="13" t="s">
        <v>6518</v>
      </c>
      <c r="O211" s="13">
        <v>1.0</v>
      </c>
      <c r="P211" s="13" t="s">
        <v>6497</v>
      </c>
      <c r="Q211" s="13" t="s">
        <v>6499</v>
      </c>
      <c r="R211" s="14"/>
      <c r="S211" s="14"/>
      <c r="T211" s="14"/>
      <c r="U211" s="13" t="s">
        <v>86</v>
      </c>
      <c r="V211" s="45"/>
      <c r="Y211" s="104"/>
    </row>
    <row r="212">
      <c r="A212" s="18">
        <v>42517.0</v>
      </c>
      <c r="B212" s="11">
        <v>0.5055555555555555</v>
      </c>
      <c r="C212" s="13" t="s">
        <v>3316</v>
      </c>
      <c r="D212" s="13" t="s">
        <v>26</v>
      </c>
      <c r="E212" s="11">
        <v>0.5055555555555555</v>
      </c>
      <c r="F212" s="13" t="s">
        <v>29</v>
      </c>
      <c r="G212" s="18">
        <v>42531.0</v>
      </c>
      <c r="H212" s="13" t="s">
        <v>2255</v>
      </c>
      <c r="I212" s="13" t="s">
        <v>2255</v>
      </c>
      <c r="J212" s="14"/>
      <c r="K212" s="13" t="s">
        <v>6493</v>
      </c>
      <c r="L212" s="13" t="s">
        <v>6522</v>
      </c>
      <c r="M212" s="13" t="s">
        <v>6495</v>
      </c>
      <c r="N212" s="13" t="s">
        <v>6523</v>
      </c>
      <c r="O212" s="13">
        <v>1.0</v>
      </c>
      <c r="P212" s="13" t="s">
        <v>6497</v>
      </c>
      <c r="Q212" s="13" t="s">
        <v>6499</v>
      </c>
      <c r="R212" s="14"/>
      <c r="S212" s="14"/>
      <c r="T212" s="14"/>
      <c r="U212" s="13" t="s">
        <v>86</v>
      </c>
      <c r="V212" s="45"/>
      <c r="Y212" s="104"/>
    </row>
    <row r="213">
      <c r="A213" s="18">
        <v>42517.0</v>
      </c>
      <c r="B213" s="11">
        <v>0.5055555555555555</v>
      </c>
      <c r="C213" s="13" t="s">
        <v>3316</v>
      </c>
      <c r="D213" s="13" t="s">
        <v>26</v>
      </c>
      <c r="E213" s="11">
        <v>0.5055555555555555</v>
      </c>
      <c r="F213" s="13" t="s">
        <v>29</v>
      </c>
      <c r="G213" s="18">
        <v>42531.0</v>
      </c>
      <c r="H213" s="13" t="s">
        <v>2255</v>
      </c>
      <c r="I213" s="13" t="s">
        <v>2255</v>
      </c>
      <c r="J213" s="14"/>
      <c r="K213" s="13" t="s">
        <v>6493</v>
      </c>
      <c r="L213" s="13" t="s">
        <v>6528</v>
      </c>
      <c r="M213" s="13" t="s">
        <v>6495</v>
      </c>
      <c r="N213" s="13" t="s">
        <v>6529</v>
      </c>
      <c r="O213" s="13">
        <v>1.0</v>
      </c>
      <c r="P213" s="13" t="s">
        <v>6497</v>
      </c>
      <c r="Q213" s="13" t="s">
        <v>6499</v>
      </c>
      <c r="R213" s="14"/>
      <c r="S213" s="14"/>
      <c r="T213" s="14"/>
      <c r="U213" s="13" t="s">
        <v>86</v>
      </c>
      <c r="V213" s="45"/>
      <c r="Y213" s="104"/>
    </row>
    <row r="214">
      <c r="A214" s="18">
        <v>42517.0</v>
      </c>
      <c r="B214" s="11">
        <v>0.5055555555555555</v>
      </c>
      <c r="C214" s="13" t="s">
        <v>3316</v>
      </c>
      <c r="D214" s="13" t="s">
        <v>26</v>
      </c>
      <c r="E214" s="11">
        <v>0.5055555555555555</v>
      </c>
      <c r="F214" s="13" t="s">
        <v>29</v>
      </c>
      <c r="G214" s="18">
        <v>42531.0</v>
      </c>
      <c r="H214" s="13" t="s">
        <v>2255</v>
      </c>
      <c r="I214" s="13" t="s">
        <v>2255</v>
      </c>
      <c r="J214" s="14"/>
      <c r="K214" s="13" t="s">
        <v>6493</v>
      </c>
      <c r="L214" s="13" t="s">
        <v>6532</v>
      </c>
      <c r="M214" s="13" t="s">
        <v>6495</v>
      </c>
      <c r="N214" s="13" t="s">
        <v>6533</v>
      </c>
      <c r="O214" s="13">
        <v>1.0</v>
      </c>
      <c r="P214" s="13" t="s">
        <v>6497</v>
      </c>
      <c r="Q214" s="13" t="s">
        <v>6499</v>
      </c>
      <c r="R214" s="14"/>
      <c r="S214" s="14"/>
      <c r="T214" s="14"/>
      <c r="U214" s="13" t="s">
        <v>86</v>
      </c>
      <c r="V214" s="45"/>
      <c r="Y214" s="104"/>
    </row>
    <row r="215">
      <c r="A215" s="18">
        <v>42517.0</v>
      </c>
      <c r="B215" s="11">
        <v>0.5055555555555555</v>
      </c>
      <c r="C215" s="13" t="s">
        <v>3316</v>
      </c>
      <c r="D215" s="13" t="s">
        <v>26</v>
      </c>
      <c r="E215" s="11">
        <v>0.5055555555555555</v>
      </c>
      <c r="F215" s="13" t="s">
        <v>29</v>
      </c>
      <c r="G215" s="18">
        <v>42531.0</v>
      </c>
      <c r="H215" s="13" t="s">
        <v>2255</v>
      </c>
      <c r="I215" s="13" t="s">
        <v>2255</v>
      </c>
      <c r="J215" s="14"/>
      <c r="K215" s="13" t="s">
        <v>6493</v>
      </c>
      <c r="L215" s="13" t="s">
        <v>6536</v>
      </c>
      <c r="M215" s="13" t="s">
        <v>6495</v>
      </c>
      <c r="N215" s="13" t="s">
        <v>6537</v>
      </c>
      <c r="O215" s="13">
        <v>1.0</v>
      </c>
      <c r="P215" s="13" t="s">
        <v>6497</v>
      </c>
      <c r="Q215" s="13" t="s">
        <v>6499</v>
      </c>
      <c r="R215" s="14"/>
      <c r="S215" s="14"/>
      <c r="T215" s="14"/>
      <c r="U215" s="13" t="s">
        <v>86</v>
      </c>
      <c r="V215" s="45"/>
      <c r="Y215" s="104"/>
    </row>
    <row r="216">
      <c r="A216" s="18">
        <v>42517.0</v>
      </c>
      <c r="B216" s="11">
        <v>0.5055555555555555</v>
      </c>
      <c r="C216" s="13" t="s">
        <v>3316</v>
      </c>
      <c r="D216" s="13" t="s">
        <v>26</v>
      </c>
      <c r="E216" s="11">
        <v>0.5055555555555555</v>
      </c>
      <c r="F216" s="13" t="s">
        <v>29</v>
      </c>
      <c r="G216" s="18">
        <v>42531.0</v>
      </c>
      <c r="H216" s="13" t="s">
        <v>2255</v>
      </c>
      <c r="I216" s="13" t="s">
        <v>2255</v>
      </c>
      <c r="J216" s="14"/>
      <c r="K216" s="13" t="s">
        <v>6493</v>
      </c>
      <c r="L216" s="13" t="s">
        <v>6541</v>
      </c>
      <c r="M216" s="13" t="s">
        <v>6495</v>
      </c>
      <c r="N216" s="13" t="s">
        <v>6542</v>
      </c>
      <c r="O216" s="13">
        <v>1.0</v>
      </c>
      <c r="P216" s="13" t="s">
        <v>6497</v>
      </c>
      <c r="Q216" s="13" t="s">
        <v>6499</v>
      </c>
      <c r="R216" s="14"/>
      <c r="S216" s="14"/>
      <c r="T216" s="14"/>
      <c r="U216" s="13" t="s">
        <v>86</v>
      </c>
      <c r="V216" s="45"/>
      <c r="Y216" s="104"/>
    </row>
    <row r="217">
      <c r="A217" s="18">
        <v>42517.0</v>
      </c>
      <c r="B217" s="11">
        <v>0.5055555555555555</v>
      </c>
      <c r="C217" s="13" t="s">
        <v>3316</v>
      </c>
      <c r="D217" s="13" t="s">
        <v>26</v>
      </c>
      <c r="E217" s="11">
        <v>0.5055555555555555</v>
      </c>
      <c r="F217" s="13" t="s">
        <v>29</v>
      </c>
      <c r="G217" s="18">
        <v>42531.0</v>
      </c>
      <c r="H217" s="13" t="s">
        <v>2255</v>
      </c>
      <c r="I217" s="13" t="s">
        <v>2255</v>
      </c>
      <c r="J217" s="14"/>
      <c r="K217" s="13" t="s">
        <v>6493</v>
      </c>
      <c r="L217" s="13" t="s">
        <v>6546</v>
      </c>
      <c r="M217" s="13" t="s">
        <v>6495</v>
      </c>
      <c r="N217" s="13" t="s">
        <v>6547</v>
      </c>
      <c r="O217" s="13">
        <v>1.0</v>
      </c>
      <c r="P217" s="13" t="s">
        <v>6497</v>
      </c>
      <c r="Q217" s="13" t="s">
        <v>6499</v>
      </c>
      <c r="R217" s="14"/>
      <c r="S217" s="14"/>
      <c r="T217" s="14"/>
      <c r="U217" s="13" t="s">
        <v>86</v>
      </c>
      <c r="V217" s="45"/>
      <c r="Y217" s="104"/>
    </row>
    <row r="218">
      <c r="A218" s="18">
        <v>42517.0</v>
      </c>
      <c r="B218" s="11">
        <v>0.5347222222222222</v>
      </c>
      <c r="C218" s="13" t="s">
        <v>3316</v>
      </c>
      <c r="D218" s="13" t="s">
        <v>26</v>
      </c>
      <c r="E218" s="11">
        <v>0.5347222222222222</v>
      </c>
      <c r="F218" s="13" t="s">
        <v>29</v>
      </c>
      <c r="G218" s="18">
        <v>42527.0</v>
      </c>
      <c r="H218" s="18">
        <v>42522.0</v>
      </c>
      <c r="I218" s="11">
        <v>0.4284722222222222</v>
      </c>
      <c r="J218" s="14"/>
      <c r="K218" s="13" t="s">
        <v>33</v>
      </c>
      <c r="L218" s="13" t="s">
        <v>6551</v>
      </c>
      <c r="M218" s="13" t="s">
        <v>6458</v>
      </c>
      <c r="N218" s="13" t="s">
        <v>6552</v>
      </c>
      <c r="O218" s="13">
        <v>1.0</v>
      </c>
      <c r="P218" s="13" t="s">
        <v>6554</v>
      </c>
      <c r="Q218" s="13" t="s">
        <v>5153</v>
      </c>
      <c r="R218" s="14"/>
      <c r="S218" s="14"/>
      <c r="T218" s="14"/>
      <c r="U218" s="13">
        <v>25854.0</v>
      </c>
      <c r="V218" s="10">
        <v>42521.0</v>
      </c>
      <c r="Y218" s="104">
        <f t="shared" ref="Y218:Y220" si="12">H218-G218</f>
        <v>-5</v>
      </c>
    </row>
    <row r="219">
      <c r="A219" s="18">
        <v>42517.0</v>
      </c>
      <c r="B219" s="11">
        <v>0.5347222222222222</v>
      </c>
      <c r="C219" s="13" t="s">
        <v>3316</v>
      </c>
      <c r="D219" s="13" t="s">
        <v>26</v>
      </c>
      <c r="E219" s="11">
        <v>0.5347222222222222</v>
      </c>
      <c r="F219" s="13" t="s">
        <v>29</v>
      </c>
      <c r="G219" s="18">
        <v>42527.0</v>
      </c>
      <c r="H219" s="18">
        <v>42521.0</v>
      </c>
      <c r="I219" s="11">
        <v>0.7229166666666667</v>
      </c>
      <c r="J219" s="14"/>
      <c r="K219" s="13" t="s">
        <v>33</v>
      </c>
      <c r="L219" s="13" t="s">
        <v>6563</v>
      </c>
      <c r="M219" s="13" t="s">
        <v>6458</v>
      </c>
      <c r="N219" s="13" t="s">
        <v>6564</v>
      </c>
      <c r="O219" s="13">
        <v>1.0</v>
      </c>
      <c r="P219" s="13" t="s">
        <v>6565</v>
      </c>
      <c r="Q219" s="13" t="s">
        <v>5144</v>
      </c>
      <c r="R219" s="14"/>
      <c r="S219" s="14"/>
      <c r="T219" s="14"/>
      <c r="U219" s="13">
        <v>25854.0</v>
      </c>
      <c r="V219" s="10">
        <v>42521.0</v>
      </c>
      <c r="Y219" s="104">
        <f t="shared" si="12"/>
        <v>-6</v>
      </c>
    </row>
    <row r="220">
      <c r="A220" s="105">
        <v>42517.0</v>
      </c>
      <c r="B220" s="33">
        <v>0.49722222222222223</v>
      </c>
      <c r="C220" s="9" t="s">
        <v>24</v>
      </c>
      <c r="D220" s="9" t="s">
        <v>26</v>
      </c>
      <c r="E220" s="33">
        <v>0.49722222222222223</v>
      </c>
      <c r="F220" s="9" t="s">
        <v>29</v>
      </c>
      <c r="G220" s="82">
        <v>42521.0</v>
      </c>
      <c r="H220" s="18">
        <v>42521.0</v>
      </c>
      <c r="I220" s="11">
        <v>0.41875</v>
      </c>
      <c r="J220" s="14"/>
      <c r="K220" s="13" t="s">
        <v>33</v>
      </c>
      <c r="L220" s="13" t="s">
        <v>6570</v>
      </c>
      <c r="M220" s="13" t="s">
        <v>1341</v>
      </c>
      <c r="N220" s="13" t="s">
        <v>6467</v>
      </c>
      <c r="O220" s="13">
        <v>1.0</v>
      </c>
      <c r="P220" s="13" t="s">
        <v>6571</v>
      </c>
      <c r="Q220" s="13" t="s">
        <v>6572</v>
      </c>
      <c r="R220" s="14"/>
      <c r="S220" s="14"/>
      <c r="T220" s="14"/>
      <c r="U220" s="13">
        <v>25853.0</v>
      </c>
      <c r="V220" s="10">
        <v>42521.0</v>
      </c>
      <c r="Y220" s="104">
        <f t="shared" si="12"/>
        <v>0</v>
      </c>
    </row>
    <row r="221">
      <c r="A221" s="18">
        <v>42518.0</v>
      </c>
      <c r="B221" s="11">
        <v>0.4201388888888889</v>
      </c>
      <c r="C221" s="13" t="s">
        <v>2708</v>
      </c>
      <c r="D221" s="13" t="s">
        <v>26</v>
      </c>
      <c r="E221" s="11">
        <v>0.3333333333333333</v>
      </c>
      <c r="F221" s="13" t="s">
        <v>2004</v>
      </c>
      <c r="G221" s="13" t="s">
        <v>2255</v>
      </c>
      <c r="H221" s="13" t="s">
        <v>2255</v>
      </c>
      <c r="I221" s="13" t="s">
        <v>2255</v>
      </c>
      <c r="J221" s="14"/>
      <c r="K221" s="13" t="s">
        <v>2018</v>
      </c>
      <c r="L221" s="13" t="s">
        <v>6576</v>
      </c>
      <c r="M221" s="13" t="s">
        <v>2020</v>
      </c>
      <c r="N221" s="13" t="s">
        <v>6577</v>
      </c>
      <c r="O221" s="13">
        <v>1.0</v>
      </c>
      <c r="P221" s="13" t="s">
        <v>2241</v>
      </c>
      <c r="Q221" s="14"/>
      <c r="R221" s="14"/>
      <c r="S221" s="14"/>
      <c r="T221" s="14"/>
      <c r="U221" s="13" t="s">
        <v>86</v>
      </c>
      <c r="V221" s="45"/>
      <c r="Y221" s="104"/>
    </row>
    <row r="222">
      <c r="A222" s="18">
        <v>42518.0</v>
      </c>
      <c r="B222" s="11">
        <v>0.4618055555555556</v>
      </c>
      <c r="C222" s="13" t="s">
        <v>2708</v>
      </c>
      <c r="D222" s="13" t="s">
        <v>26</v>
      </c>
      <c r="E222" s="11">
        <v>0.3333333333333333</v>
      </c>
      <c r="F222" s="13" t="s">
        <v>2004</v>
      </c>
      <c r="G222" s="13" t="s">
        <v>2255</v>
      </c>
      <c r="H222" s="13" t="s">
        <v>2255</v>
      </c>
      <c r="I222" s="13" t="s">
        <v>2255</v>
      </c>
      <c r="J222" s="14"/>
      <c r="K222" s="13" t="s">
        <v>2018</v>
      </c>
      <c r="L222" s="13" t="s">
        <v>6581</v>
      </c>
      <c r="M222" s="13" t="s">
        <v>2020</v>
      </c>
      <c r="N222" s="13" t="s">
        <v>6582</v>
      </c>
      <c r="O222" s="13">
        <v>1.0</v>
      </c>
      <c r="P222" s="13" t="s">
        <v>2241</v>
      </c>
      <c r="Q222" s="14"/>
      <c r="R222" s="14"/>
      <c r="S222" s="14"/>
      <c r="T222" s="14"/>
      <c r="U222" s="13" t="s">
        <v>86</v>
      </c>
      <c r="V222" s="45"/>
      <c r="Y222" s="104"/>
    </row>
    <row r="223">
      <c r="A223" s="18">
        <v>42521.0</v>
      </c>
      <c r="B223" s="11">
        <v>0.3680555555555556</v>
      </c>
      <c r="C223" s="13" t="s">
        <v>24</v>
      </c>
      <c r="D223" s="13" t="s">
        <v>26</v>
      </c>
      <c r="E223" s="11">
        <v>0.3680555555555556</v>
      </c>
      <c r="F223" s="13" t="s">
        <v>2004</v>
      </c>
      <c r="G223" s="18">
        <v>42523.0</v>
      </c>
      <c r="H223" s="18">
        <v>42522.0</v>
      </c>
      <c r="I223" s="11">
        <v>0.6041666666666666</v>
      </c>
      <c r="J223" s="14"/>
      <c r="K223" s="13" t="s">
        <v>33</v>
      </c>
      <c r="L223" s="13" t="s">
        <v>6583</v>
      </c>
      <c r="M223" s="13" t="s">
        <v>144</v>
      </c>
      <c r="N223" s="13" t="s">
        <v>6584</v>
      </c>
      <c r="O223" s="13">
        <v>1.0</v>
      </c>
      <c r="P223" s="13" t="s">
        <v>5781</v>
      </c>
      <c r="Q223" s="14"/>
      <c r="R223" s="14"/>
      <c r="S223" s="14"/>
      <c r="T223" s="14"/>
      <c r="U223" s="13">
        <v>25877.0</v>
      </c>
      <c r="V223" s="10">
        <v>42523.0</v>
      </c>
      <c r="Y223" s="104">
        <f t="shared" ref="Y223:Y257" si="13">H223-G223</f>
        <v>-1</v>
      </c>
    </row>
    <row r="224">
      <c r="A224" s="18">
        <v>42521.0</v>
      </c>
      <c r="B224" s="11">
        <v>0.3680555555555556</v>
      </c>
      <c r="C224" s="13" t="s">
        <v>24</v>
      </c>
      <c r="D224" s="13" t="s">
        <v>26</v>
      </c>
      <c r="E224" s="11">
        <v>0.3680555555555556</v>
      </c>
      <c r="F224" s="13" t="s">
        <v>2004</v>
      </c>
      <c r="G224" s="18">
        <v>42521.0</v>
      </c>
      <c r="H224" s="18">
        <v>42521.0</v>
      </c>
      <c r="I224" s="11">
        <v>0.7194444444444444</v>
      </c>
      <c r="J224" s="14"/>
      <c r="K224" s="13" t="s">
        <v>33</v>
      </c>
      <c r="L224" s="13" t="s">
        <v>6587</v>
      </c>
      <c r="M224" s="13" t="s">
        <v>144</v>
      </c>
      <c r="N224" s="13" t="s">
        <v>6588</v>
      </c>
      <c r="O224" s="13">
        <v>1.0</v>
      </c>
      <c r="P224" s="13" t="s">
        <v>1077</v>
      </c>
      <c r="Q224" s="14"/>
      <c r="R224" s="14"/>
      <c r="S224" s="14"/>
      <c r="T224" s="14"/>
      <c r="U224" s="13">
        <v>25855.0</v>
      </c>
      <c r="V224" s="10">
        <v>42521.0</v>
      </c>
      <c r="Y224" s="104">
        <f t="shared" si="13"/>
        <v>0</v>
      </c>
    </row>
    <row r="225">
      <c r="A225" s="18">
        <v>42521.0</v>
      </c>
      <c r="B225" s="11">
        <v>0.4111111111111111</v>
      </c>
      <c r="C225" s="13" t="s">
        <v>3316</v>
      </c>
      <c r="D225" s="13" t="s">
        <v>26</v>
      </c>
      <c r="E225" s="11">
        <v>0.4111111111111111</v>
      </c>
      <c r="F225" s="13" t="s">
        <v>29</v>
      </c>
      <c r="G225" s="18">
        <v>42521.0</v>
      </c>
      <c r="H225" s="18">
        <v>42521.0</v>
      </c>
      <c r="I225" s="11">
        <v>0.7173611111111111</v>
      </c>
      <c r="J225" s="14"/>
      <c r="K225" s="13" t="s">
        <v>33</v>
      </c>
      <c r="L225" s="13" t="s">
        <v>6590</v>
      </c>
      <c r="M225" s="13" t="s">
        <v>39</v>
      </c>
      <c r="N225" s="13" t="s">
        <v>6591</v>
      </c>
      <c r="O225" s="13">
        <v>1.0</v>
      </c>
      <c r="P225" s="13" t="s">
        <v>6592</v>
      </c>
      <c r="Q225" s="13" t="s">
        <v>6593</v>
      </c>
      <c r="R225" s="14"/>
      <c r="S225" s="14"/>
      <c r="T225" s="14"/>
      <c r="U225" s="13">
        <v>25856.0</v>
      </c>
      <c r="V225" s="10">
        <v>42521.0</v>
      </c>
      <c r="Y225" s="104">
        <f t="shared" si="13"/>
        <v>0</v>
      </c>
    </row>
    <row r="226">
      <c r="A226" s="18">
        <v>42521.0</v>
      </c>
      <c r="B226" s="11">
        <v>0.41597222222222224</v>
      </c>
      <c r="C226" s="13" t="s">
        <v>3316</v>
      </c>
      <c r="D226" s="13" t="s">
        <v>26</v>
      </c>
      <c r="E226" s="11">
        <v>0.41597222222222224</v>
      </c>
      <c r="F226" s="13" t="s">
        <v>29</v>
      </c>
      <c r="G226" s="18">
        <v>42524.0</v>
      </c>
      <c r="H226" s="12">
        <v>42530.0</v>
      </c>
      <c r="I226" s="11">
        <v>0.3541666666666667</v>
      </c>
      <c r="J226" s="14"/>
      <c r="K226" s="13" t="s">
        <v>33</v>
      </c>
      <c r="L226" s="13" t="s">
        <v>6595</v>
      </c>
      <c r="M226" s="13" t="s">
        <v>6596</v>
      </c>
      <c r="N226" s="13" t="s">
        <v>6597</v>
      </c>
      <c r="O226" s="13">
        <v>1.0</v>
      </c>
      <c r="P226" s="13" t="s">
        <v>6598</v>
      </c>
      <c r="Q226" s="14"/>
      <c r="R226" s="13" t="s">
        <v>6599</v>
      </c>
      <c r="S226" s="14"/>
      <c r="T226" s="14"/>
      <c r="U226" s="13">
        <v>25920.0</v>
      </c>
      <c r="V226" s="10">
        <v>42530.0</v>
      </c>
      <c r="Y226" s="104">
        <f t="shared" si="13"/>
        <v>6</v>
      </c>
    </row>
    <row r="227">
      <c r="A227" s="18">
        <v>42521.0</v>
      </c>
      <c r="B227" s="11">
        <v>0.41597222222222224</v>
      </c>
      <c r="C227" s="13" t="s">
        <v>3316</v>
      </c>
      <c r="D227" s="13" t="s">
        <v>26</v>
      </c>
      <c r="E227" s="11">
        <v>0.41597222222222224</v>
      </c>
      <c r="F227" s="13" t="s">
        <v>29</v>
      </c>
      <c r="G227" s="18">
        <v>42524.0</v>
      </c>
      <c r="H227" s="12">
        <v>42530.0</v>
      </c>
      <c r="I227" s="11">
        <v>0.3541666666666667</v>
      </c>
      <c r="J227" s="14"/>
      <c r="K227" s="13" t="s">
        <v>33</v>
      </c>
      <c r="L227" s="13" t="s">
        <v>6601</v>
      </c>
      <c r="M227" s="13" t="s">
        <v>6596</v>
      </c>
      <c r="N227" s="13" t="s">
        <v>6602</v>
      </c>
      <c r="O227" s="13">
        <v>1.0</v>
      </c>
      <c r="P227" s="13" t="s">
        <v>6598</v>
      </c>
      <c r="Q227" s="14"/>
      <c r="R227" s="13" t="s">
        <v>6599</v>
      </c>
      <c r="S227" s="14"/>
      <c r="T227" s="14"/>
      <c r="U227" s="13">
        <v>25920.0</v>
      </c>
      <c r="V227" s="10">
        <v>42530.0</v>
      </c>
      <c r="Y227" s="104">
        <f t="shared" si="13"/>
        <v>6</v>
      </c>
    </row>
    <row r="228">
      <c r="A228" s="18">
        <v>42521.0</v>
      </c>
      <c r="B228" s="11">
        <v>0.41597222222222224</v>
      </c>
      <c r="C228" s="13" t="s">
        <v>3316</v>
      </c>
      <c r="D228" s="13" t="s">
        <v>26</v>
      </c>
      <c r="E228" s="11">
        <v>0.41597222222222224</v>
      </c>
      <c r="F228" s="13" t="s">
        <v>29</v>
      </c>
      <c r="G228" s="18">
        <v>42524.0</v>
      </c>
      <c r="H228" s="12">
        <v>42530.0</v>
      </c>
      <c r="I228" s="11">
        <v>0.3541666666666667</v>
      </c>
      <c r="J228" s="14"/>
      <c r="K228" s="13" t="s">
        <v>33</v>
      </c>
      <c r="L228" s="13" t="s">
        <v>6604</v>
      </c>
      <c r="M228" s="13" t="s">
        <v>6596</v>
      </c>
      <c r="N228" s="13" t="s">
        <v>6605</v>
      </c>
      <c r="O228" s="13">
        <v>1.0</v>
      </c>
      <c r="P228" s="13" t="s">
        <v>6598</v>
      </c>
      <c r="Q228" s="14"/>
      <c r="R228" s="13" t="s">
        <v>6599</v>
      </c>
      <c r="S228" s="14"/>
      <c r="T228" s="14"/>
      <c r="U228" s="13">
        <v>25920.0</v>
      </c>
      <c r="V228" s="10">
        <v>42530.0</v>
      </c>
      <c r="Y228" s="104">
        <f t="shared" si="13"/>
        <v>6</v>
      </c>
    </row>
    <row r="229">
      <c r="A229" s="18">
        <v>42521.0</v>
      </c>
      <c r="B229" s="11">
        <v>0.43125</v>
      </c>
      <c r="C229" s="13" t="s">
        <v>3316</v>
      </c>
      <c r="D229" s="13" t="s">
        <v>26</v>
      </c>
      <c r="E229" s="11">
        <v>0.43125</v>
      </c>
      <c r="F229" s="13" t="s">
        <v>29</v>
      </c>
      <c r="G229" s="18">
        <v>42524.0</v>
      </c>
      <c r="H229" s="12">
        <v>42522.0</v>
      </c>
      <c r="I229" s="11">
        <v>0.6111111111111112</v>
      </c>
      <c r="J229" s="14"/>
      <c r="K229" s="13" t="s">
        <v>33</v>
      </c>
      <c r="L229" s="13" t="s">
        <v>6607</v>
      </c>
      <c r="M229" s="13" t="s">
        <v>2733</v>
      </c>
      <c r="N229" s="13" t="s">
        <v>6608</v>
      </c>
      <c r="O229" s="13">
        <v>1.0</v>
      </c>
      <c r="P229" s="13" t="s">
        <v>57</v>
      </c>
      <c r="Q229" s="14"/>
      <c r="R229" s="14"/>
      <c r="S229" s="14"/>
      <c r="T229" s="14"/>
      <c r="U229" s="13">
        <v>25987.0</v>
      </c>
      <c r="V229" s="10">
        <v>42536.0</v>
      </c>
      <c r="Y229" s="104">
        <f t="shared" si="13"/>
        <v>-2</v>
      </c>
    </row>
    <row r="230">
      <c r="A230" s="18">
        <v>42521.0</v>
      </c>
      <c r="B230" s="11">
        <v>0.43125</v>
      </c>
      <c r="C230" s="13" t="s">
        <v>3316</v>
      </c>
      <c r="D230" s="13" t="s">
        <v>26</v>
      </c>
      <c r="E230" s="11">
        <v>0.43125</v>
      </c>
      <c r="F230" s="13" t="s">
        <v>29</v>
      </c>
      <c r="G230" s="18">
        <v>42524.0</v>
      </c>
      <c r="H230" s="12">
        <v>42522.0</v>
      </c>
      <c r="I230" s="11">
        <v>0.6111111111111112</v>
      </c>
      <c r="J230" s="14"/>
      <c r="K230" s="13" t="s">
        <v>33</v>
      </c>
      <c r="L230" s="13" t="s">
        <v>6610</v>
      </c>
      <c r="M230" s="13" t="s">
        <v>2733</v>
      </c>
      <c r="N230" s="13" t="s">
        <v>6611</v>
      </c>
      <c r="O230" s="13">
        <v>1.0</v>
      </c>
      <c r="P230" s="13" t="s">
        <v>57</v>
      </c>
      <c r="Q230" s="14"/>
      <c r="R230" s="14"/>
      <c r="S230" s="14"/>
      <c r="T230" s="14"/>
      <c r="U230" s="13">
        <v>25987.0</v>
      </c>
      <c r="V230" s="10">
        <v>42536.0</v>
      </c>
      <c r="Y230" s="104">
        <f t="shared" si="13"/>
        <v>-2</v>
      </c>
    </row>
    <row r="231">
      <c r="A231" s="18">
        <v>42521.0</v>
      </c>
      <c r="B231" s="11">
        <v>0.43472222222222223</v>
      </c>
      <c r="C231" s="13" t="s">
        <v>3316</v>
      </c>
      <c r="D231" s="13" t="s">
        <v>26</v>
      </c>
      <c r="E231" s="11">
        <v>0.43472222222222223</v>
      </c>
      <c r="F231" s="13" t="s">
        <v>29</v>
      </c>
      <c r="G231" s="18">
        <v>42531.0</v>
      </c>
      <c r="H231" s="54">
        <v>42531.0</v>
      </c>
      <c r="I231" s="11">
        <v>0.56875</v>
      </c>
      <c r="J231" s="14"/>
      <c r="K231" s="13" t="s">
        <v>33</v>
      </c>
      <c r="L231" s="13" t="s">
        <v>6613</v>
      </c>
      <c r="M231" s="13" t="s">
        <v>365</v>
      </c>
      <c r="N231" s="13" t="s">
        <v>6614</v>
      </c>
      <c r="O231" s="13">
        <v>1.0</v>
      </c>
      <c r="P231" s="13" t="s">
        <v>6615</v>
      </c>
      <c r="Q231" s="13" t="s">
        <v>6616</v>
      </c>
      <c r="R231" s="14"/>
      <c r="S231" s="14"/>
      <c r="T231" s="14"/>
      <c r="U231" s="13">
        <v>25949.0</v>
      </c>
      <c r="V231" s="10">
        <v>42534.0</v>
      </c>
      <c r="Y231" s="104">
        <f t="shared" si="13"/>
        <v>0</v>
      </c>
    </row>
    <row r="232">
      <c r="A232" s="18">
        <v>42521.0</v>
      </c>
      <c r="B232" s="11">
        <v>0.43472222222222223</v>
      </c>
      <c r="C232" s="13" t="s">
        <v>3316</v>
      </c>
      <c r="D232" s="13" t="s">
        <v>26</v>
      </c>
      <c r="E232" s="11">
        <v>0.43472222222222223</v>
      </c>
      <c r="F232" s="13" t="s">
        <v>29</v>
      </c>
      <c r="G232" s="18">
        <v>42528.0</v>
      </c>
      <c r="H232" s="12">
        <v>42530.0</v>
      </c>
      <c r="I232" s="11">
        <v>0.2916666666666667</v>
      </c>
      <c r="J232" s="14"/>
      <c r="K232" s="13" t="s">
        <v>33</v>
      </c>
      <c r="L232" s="13" t="s">
        <v>6618</v>
      </c>
      <c r="M232" s="13" t="s">
        <v>3107</v>
      </c>
      <c r="N232" s="13" t="s">
        <v>6619</v>
      </c>
      <c r="O232" s="13">
        <v>1.0</v>
      </c>
      <c r="P232" s="13" t="s">
        <v>6620</v>
      </c>
      <c r="Q232" s="13" t="s">
        <v>6621</v>
      </c>
      <c r="R232" s="14"/>
      <c r="S232" s="14"/>
      <c r="T232" s="14"/>
      <c r="U232" s="13">
        <v>25917.0</v>
      </c>
      <c r="V232" s="10">
        <v>42530.0</v>
      </c>
      <c r="Y232" s="104">
        <f t="shared" si="13"/>
        <v>2</v>
      </c>
    </row>
    <row r="233">
      <c r="A233" s="18">
        <v>42521.0</v>
      </c>
      <c r="B233" s="11">
        <v>0.43472222222222223</v>
      </c>
      <c r="C233" s="13" t="s">
        <v>3316</v>
      </c>
      <c r="D233" s="13" t="s">
        <v>26</v>
      </c>
      <c r="E233" s="11">
        <v>0.43472222222222223</v>
      </c>
      <c r="F233" s="13" t="s">
        <v>6622</v>
      </c>
      <c r="G233" s="12">
        <v>42551.0</v>
      </c>
      <c r="H233" s="12">
        <v>42572.0</v>
      </c>
      <c r="I233" s="11">
        <v>0.4895833333333333</v>
      </c>
      <c r="J233" s="14"/>
      <c r="K233" s="13" t="s">
        <v>6623</v>
      </c>
      <c r="L233" s="13" t="s">
        <v>6624</v>
      </c>
      <c r="M233" s="13" t="s">
        <v>4217</v>
      </c>
      <c r="N233" s="13" t="s">
        <v>6626</v>
      </c>
      <c r="O233" s="13">
        <v>1.0</v>
      </c>
      <c r="P233" s="13" t="s">
        <v>5245</v>
      </c>
      <c r="Q233" s="13" t="s">
        <v>6627</v>
      </c>
      <c r="R233" s="14"/>
      <c r="S233" s="14"/>
      <c r="T233" s="14"/>
      <c r="U233" s="13">
        <v>26312.0</v>
      </c>
      <c r="V233" s="10">
        <v>42578.0</v>
      </c>
      <c r="Y233" s="104">
        <f t="shared" si="13"/>
        <v>21</v>
      </c>
    </row>
    <row r="234">
      <c r="A234" s="18">
        <v>42521.0</v>
      </c>
      <c r="B234" s="11">
        <v>0.43472222222222223</v>
      </c>
      <c r="C234" s="13" t="s">
        <v>3316</v>
      </c>
      <c r="D234" s="13" t="s">
        <v>26</v>
      </c>
      <c r="E234" s="11">
        <v>0.43472222222222223</v>
      </c>
      <c r="F234" s="13" t="s">
        <v>6622</v>
      </c>
      <c r="G234" s="12">
        <v>42551.0</v>
      </c>
      <c r="H234" s="12">
        <v>42572.0</v>
      </c>
      <c r="I234" s="11">
        <v>0.5729166666666666</v>
      </c>
      <c r="J234" s="14"/>
      <c r="K234" s="13" t="s">
        <v>33</v>
      </c>
      <c r="L234" s="13" t="s">
        <v>6629</v>
      </c>
      <c r="M234" s="13" t="s">
        <v>4217</v>
      </c>
      <c r="N234" s="13" t="s">
        <v>6630</v>
      </c>
      <c r="O234" s="13">
        <v>1.0</v>
      </c>
      <c r="P234" s="13" t="s">
        <v>5245</v>
      </c>
      <c r="Q234" s="13" t="s">
        <v>6631</v>
      </c>
      <c r="R234" s="14"/>
      <c r="S234" s="14"/>
      <c r="T234" s="14"/>
      <c r="U234" s="13" t="s">
        <v>288</v>
      </c>
      <c r="V234" s="13" t="s">
        <v>288</v>
      </c>
      <c r="Y234" s="104">
        <f t="shared" si="13"/>
        <v>21</v>
      </c>
    </row>
    <row r="235">
      <c r="A235" s="18">
        <v>42521.0</v>
      </c>
      <c r="B235" s="11">
        <v>0.43472222222222223</v>
      </c>
      <c r="C235" s="13" t="s">
        <v>3316</v>
      </c>
      <c r="D235" s="13" t="s">
        <v>26</v>
      </c>
      <c r="E235" s="11">
        <v>0.43472222222222223</v>
      </c>
      <c r="F235" s="13" t="s">
        <v>6622</v>
      </c>
      <c r="G235" s="12">
        <v>42551.0</v>
      </c>
      <c r="H235" s="12">
        <v>42572.0</v>
      </c>
      <c r="I235" s="11">
        <v>0.5729166666666666</v>
      </c>
      <c r="J235" s="14"/>
      <c r="K235" s="13" t="s">
        <v>33</v>
      </c>
      <c r="L235" s="13" t="s">
        <v>6633</v>
      </c>
      <c r="M235" s="13" t="s">
        <v>4217</v>
      </c>
      <c r="N235" s="13" t="s">
        <v>6634</v>
      </c>
      <c r="O235" s="13">
        <v>1.0</v>
      </c>
      <c r="P235" s="13" t="s">
        <v>5245</v>
      </c>
      <c r="Q235" s="13" t="s">
        <v>6635</v>
      </c>
      <c r="R235" s="14"/>
      <c r="S235" s="14"/>
      <c r="T235" s="14"/>
      <c r="U235" s="13" t="s">
        <v>288</v>
      </c>
      <c r="V235" s="13" t="s">
        <v>288</v>
      </c>
      <c r="Y235" s="104">
        <f t="shared" si="13"/>
        <v>21</v>
      </c>
    </row>
    <row r="236">
      <c r="A236" s="18">
        <v>42521.0</v>
      </c>
      <c r="B236" s="11">
        <v>0.43472222222222223</v>
      </c>
      <c r="C236" s="13" t="s">
        <v>3316</v>
      </c>
      <c r="D236" s="13" t="s">
        <v>26</v>
      </c>
      <c r="E236" s="11">
        <v>0.43472222222222223</v>
      </c>
      <c r="F236" s="13" t="s">
        <v>6622</v>
      </c>
      <c r="G236" s="12">
        <v>42551.0</v>
      </c>
      <c r="H236" s="12">
        <v>42572.0</v>
      </c>
      <c r="I236" s="11">
        <v>0.5729166666666666</v>
      </c>
      <c r="J236" s="14"/>
      <c r="K236" s="13" t="s">
        <v>33</v>
      </c>
      <c r="L236" s="13" t="s">
        <v>6637</v>
      </c>
      <c r="M236" s="13" t="s">
        <v>4217</v>
      </c>
      <c r="N236" s="13" t="s">
        <v>6638</v>
      </c>
      <c r="O236" s="13">
        <v>1.0</v>
      </c>
      <c r="P236" s="13" t="s">
        <v>5245</v>
      </c>
      <c r="Q236" s="13" t="s">
        <v>6639</v>
      </c>
      <c r="R236" s="14"/>
      <c r="S236" s="14"/>
      <c r="T236" s="14"/>
      <c r="U236" s="13" t="s">
        <v>288</v>
      </c>
      <c r="V236" s="13" t="s">
        <v>288</v>
      </c>
      <c r="Y236" s="104">
        <f t="shared" si="13"/>
        <v>21</v>
      </c>
    </row>
    <row r="237">
      <c r="A237" s="18">
        <v>42521.0</v>
      </c>
      <c r="B237" s="11">
        <v>0.43472222222222223</v>
      </c>
      <c r="C237" s="13" t="s">
        <v>3316</v>
      </c>
      <c r="D237" s="13" t="s">
        <v>26</v>
      </c>
      <c r="E237" s="11">
        <v>0.43472222222222223</v>
      </c>
      <c r="F237" s="13" t="s">
        <v>6622</v>
      </c>
      <c r="G237" s="12">
        <v>42551.0</v>
      </c>
      <c r="H237" s="12">
        <v>42572.0</v>
      </c>
      <c r="I237" s="11">
        <v>0.4895833333333333</v>
      </c>
      <c r="J237" s="14"/>
      <c r="K237" s="13" t="s">
        <v>33</v>
      </c>
      <c r="L237" s="13" t="s">
        <v>6640</v>
      </c>
      <c r="M237" s="13" t="s">
        <v>4217</v>
      </c>
      <c r="N237" s="13" t="s">
        <v>6641</v>
      </c>
      <c r="O237" s="13">
        <v>1.0</v>
      </c>
      <c r="P237" s="13" t="s">
        <v>5245</v>
      </c>
      <c r="Q237" s="13" t="s">
        <v>6643</v>
      </c>
      <c r="R237" s="14"/>
      <c r="S237" s="14"/>
      <c r="T237" s="14"/>
      <c r="U237" s="13">
        <v>26312.0</v>
      </c>
      <c r="V237" s="10">
        <v>42578.0</v>
      </c>
      <c r="Y237" s="104">
        <f t="shared" si="13"/>
        <v>21</v>
      </c>
    </row>
    <row r="238">
      <c r="A238" s="18">
        <v>42521.0</v>
      </c>
      <c r="B238" s="13" t="s">
        <v>6644</v>
      </c>
      <c r="C238" s="13" t="s">
        <v>3316</v>
      </c>
      <c r="D238" s="13" t="s">
        <v>26</v>
      </c>
      <c r="E238" s="11">
        <v>0.43472222222222223</v>
      </c>
      <c r="F238" s="13" t="s">
        <v>6622</v>
      </c>
      <c r="G238" s="12">
        <v>42551.0</v>
      </c>
      <c r="H238" s="12">
        <v>42572.0</v>
      </c>
      <c r="I238" s="11">
        <v>0.5729166666666666</v>
      </c>
      <c r="J238" s="14"/>
      <c r="K238" s="13" t="s">
        <v>33</v>
      </c>
      <c r="L238" s="13" t="s">
        <v>6645</v>
      </c>
      <c r="M238" s="13" t="s">
        <v>4217</v>
      </c>
      <c r="N238" s="13" t="s">
        <v>6647</v>
      </c>
      <c r="O238" s="13">
        <v>1.0</v>
      </c>
      <c r="P238" s="13" t="s">
        <v>5245</v>
      </c>
      <c r="Q238" s="13" t="s">
        <v>6648</v>
      </c>
      <c r="R238" s="14"/>
      <c r="S238" s="14"/>
      <c r="T238" s="14"/>
      <c r="U238" s="13" t="s">
        <v>288</v>
      </c>
      <c r="V238" s="13" t="s">
        <v>288</v>
      </c>
      <c r="Y238" s="104">
        <f t="shared" si="13"/>
        <v>21</v>
      </c>
    </row>
    <row r="239">
      <c r="A239" s="18">
        <v>42521.0</v>
      </c>
      <c r="B239" s="11">
        <v>0.43472222222222223</v>
      </c>
      <c r="C239" s="13" t="s">
        <v>3316</v>
      </c>
      <c r="D239" s="13" t="s">
        <v>26</v>
      </c>
      <c r="E239" s="11">
        <v>0.43472222222222223</v>
      </c>
      <c r="F239" s="13" t="s">
        <v>6622</v>
      </c>
      <c r="G239" s="12">
        <v>42551.0</v>
      </c>
      <c r="H239" s="12">
        <v>42572.0</v>
      </c>
      <c r="I239" s="11">
        <v>0.5729166666666666</v>
      </c>
      <c r="J239" s="14"/>
      <c r="K239" s="13" t="s">
        <v>33</v>
      </c>
      <c r="L239" s="13" t="s">
        <v>6650</v>
      </c>
      <c r="M239" s="13" t="s">
        <v>4217</v>
      </c>
      <c r="N239" s="13" t="s">
        <v>6651</v>
      </c>
      <c r="O239" s="13">
        <v>1.0</v>
      </c>
      <c r="P239" s="13" t="s">
        <v>5245</v>
      </c>
      <c r="Q239" s="13" t="s">
        <v>6652</v>
      </c>
      <c r="R239" s="14"/>
      <c r="S239" s="14"/>
      <c r="T239" s="14"/>
      <c r="U239" s="13" t="s">
        <v>288</v>
      </c>
      <c r="V239" s="13" t="s">
        <v>288</v>
      </c>
      <c r="Y239" s="104">
        <f t="shared" si="13"/>
        <v>21</v>
      </c>
    </row>
    <row r="240">
      <c r="A240" s="18">
        <v>42521.0</v>
      </c>
      <c r="B240" s="11">
        <v>0.43472222222222223</v>
      </c>
      <c r="C240" s="13" t="s">
        <v>3316</v>
      </c>
      <c r="D240" s="13" t="s">
        <v>26</v>
      </c>
      <c r="E240" s="11">
        <v>0.43472222222222223</v>
      </c>
      <c r="F240" s="13" t="s">
        <v>6622</v>
      </c>
      <c r="G240" s="12">
        <v>42551.0</v>
      </c>
      <c r="H240" s="12">
        <v>42572.0</v>
      </c>
      <c r="I240" s="11">
        <v>0.5729166666666666</v>
      </c>
      <c r="J240" s="14"/>
      <c r="K240" s="13" t="s">
        <v>33</v>
      </c>
      <c r="L240" s="13" t="s">
        <v>6655</v>
      </c>
      <c r="M240" s="13" t="s">
        <v>4217</v>
      </c>
      <c r="N240" s="13" t="s">
        <v>6656</v>
      </c>
      <c r="O240" s="13">
        <v>1.0</v>
      </c>
      <c r="P240" s="13" t="s">
        <v>5245</v>
      </c>
      <c r="Q240" s="13" t="s">
        <v>6657</v>
      </c>
      <c r="R240" s="14"/>
      <c r="S240" s="14"/>
      <c r="T240" s="14"/>
      <c r="U240" s="13" t="s">
        <v>288</v>
      </c>
      <c r="V240" s="13" t="s">
        <v>288</v>
      </c>
      <c r="Y240" s="104">
        <f t="shared" si="13"/>
        <v>21</v>
      </c>
    </row>
    <row r="241">
      <c r="A241" s="18">
        <v>42521.0</v>
      </c>
      <c r="B241" s="11">
        <v>0.43472222222222223</v>
      </c>
      <c r="C241" s="13" t="s">
        <v>3316</v>
      </c>
      <c r="D241" s="13" t="s">
        <v>26</v>
      </c>
      <c r="E241" s="11">
        <v>0.43472222222222223</v>
      </c>
      <c r="F241" s="13" t="s">
        <v>6622</v>
      </c>
      <c r="G241" s="12">
        <v>42551.0</v>
      </c>
      <c r="H241" s="12">
        <v>42557.0</v>
      </c>
      <c r="I241" s="11">
        <v>0.8090277777777778</v>
      </c>
      <c r="J241" s="14"/>
      <c r="K241" s="13" t="s">
        <v>33</v>
      </c>
      <c r="L241" s="13" t="s">
        <v>6659</v>
      </c>
      <c r="M241" s="13" t="s">
        <v>4217</v>
      </c>
      <c r="N241" s="13" t="s">
        <v>6660</v>
      </c>
      <c r="O241" s="13">
        <v>1.0</v>
      </c>
      <c r="P241" s="13" t="s">
        <v>5245</v>
      </c>
      <c r="Q241" s="13" t="s">
        <v>6661</v>
      </c>
      <c r="R241" s="14"/>
      <c r="S241" s="14"/>
      <c r="T241" s="14"/>
      <c r="U241" s="13">
        <v>26176.0</v>
      </c>
      <c r="V241" s="10">
        <v>42558.0</v>
      </c>
      <c r="Y241" s="104">
        <f t="shared" si="13"/>
        <v>6</v>
      </c>
    </row>
    <row r="242">
      <c r="A242" s="18">
        <v>42521.0</v>
      </c>
      <c r="B242" s="11">
        <v>0.43472222222222223</v>
      </c>
      <c r="C242" s="13" t="s">
        <v>3316</v>
      </c>
      <c r="D242" s="13" t="s">
        <v>26</v>
      </c>
      <c r="E242" s="11">
        <v>0.43472222222222223</v>
      </c>
      <c r="F242" s="13" t="s">
        <v>6622</v>
      </c>
      <c r="G242" s="12">
        <v>42565.0</v>
      </c>
      <c r="H242" s="12">
        <v>42572.0</v>
      </c>
      <c r="I242" s="11">
        <v>0.4895833333333333</v>
      </c>
      <c r="J242" s="14"/>
      <c r="K242" s="13" t="s">
        <v>33</v>
      </c>
      <c r="L242" s="13" t="s">
        <v>6664</v>
      </c>
      <c r="M242" s="13" t="s">
        <v>4217</v>
      </c>
      <c r="N242" s="13" t="s">
        <v>6665</v>
      </c>
      <c r="O242" s="13">
        <v>1.0</v>
      </c>
      <c r="P242" s="13" t="s">
        <v>5245</v>
      </c>
      <c r="Q242" s="13" t="s">
        <v>6666</v>
      </c>
      <c r="R242" s="14"/>
      <c r="S242" s="14"/>
      <c r="T242" s="14"/>
      <c r="U242" s="13">
        <v>26312.0</v>
      </c>
      <c r="V242" s="10">
        <v>42578.0</v>
      </c>
      <c r="Y242" s="104">
        <f t="shared" si="13"/>
        <v>7</v>
      </c>
    </row>
    <row r="243">
      <c r="A243" s="18">
        <v>42521.0</v>
      </c>
      <c r="B243" s="11">
        <v>0.43472222222222223</v>
      </c>
      <c r="C243" s="13" t="s">
        <v>3316</v>
      </c>
      <c r="D243" s="13" t="s">
        <v>26</v>
      </c>
      <c r="E243" s="11">
        <v>0.43472222222222223</v>
      </c>
      <c r="F243" s="13" t="s">
        <v>6622</v>
      </c>
      <c r="G243" s="12">
        <v>42565.0</v>
      </c>
      <c r="H243" s="12">
        <v>42572.0</v>
      </c>
      <c r="I243" s="11">
        <v>0.4895833333333333</v>
      </c>
      <c r="J243" s="14"/>
      <c r="K243" s="13" t="s">
        <v>33</v>
      </c>
      <c r="L243" s="13" t="s">
        <v>6669</v>
      </c>
      <c r="M243" s="13" t="s">
        <v>4217</v>
      </c>
      <c r="N243" s="13" t="s">
        <v>6670</v>
      </c>
      <c r="O243" s="13">
        <v>1.0</v>
      </c>
      <c r="P243" s="13" t="s">
        <v>5245</v>
      </c>
      <c r="Q243" s="13" t="s">
        <v>6671</v>
      </c>
      <c r="R243" s="14"/>
      <c r="S243" s="14"/>
      <c r="T243" s="14"/>
      <c r="U243" s="13">
        <v>26312.0</v>
      </c>
      <c r="V243" s="10">
        <v>42578.0</v>
      </c>
      <c r="Y243" s="104">
        <f t="shared" si="13"/>
        <v>7</v>
      </c>
    </row>
    <row r="244">
      <c r="A244" s="18">
        <v>42521.0</v>
      </c>
      <c r="B244" s="11">
        <v>0.43472222222222223</v>
      </c>
      <c r="C244" s="13" t="s">
        <v>3316</v>
      </c>
      <c r="D244" s="13" t="s">
        <v>26</v>
      </c>
      <c r="E244" s="11">
        <v>0.43472222222222223</v>
      </c>
      <c r="F244" s="13" t="s">
        <v>6622</v>
      </c>
      <c r="G244" s="12">
        <v>42565.0</v>
      </c>
      <c r="H244" s="12">
        <v>42557.0</v>
      </c>
      <c r="I244" s="11">
        <v>0.8090277777777778</v>
      </c>
      <c r="J244" s="14"/>
      <c r="K244" s="13" t="s">
        <v>33</v>
      </c>
      <c r="L244" s="13" t="s">
        <v>6673</v>
      </c>
      <c r="M244" s="13" t="s">
        <v>4217</v>
      </c>
      <c r="N244" s="13" t="s">
        <v>6674</v>
      </c>
      <c r="O244" s="13">
        <v>1.0</v>
      </c>
      <c r="P244" s="13" t="s">
        <v>5245</v>
      </c>
      <c r="Q244" s="13" t="s">
        <v>6676</v>
      </c>
      <c r="R244" s="14"/>
      <c r="S244" s="14"/>
      <c r="T244" s="14"/>
      <c r="U244" s="13">
        <v>26176.0</v>
      </c>
      <c r="V244" s="10">
        <v>42558.0</v>
      </c>
      <c r="Y244" s="104">
        <f t="shared" si="13"/>
        <v>-8</v>
      </c>
    </row>
    <row r="245">
      <c r="A245" s="18">
        <v>42521.0</v>
      </c>
      <c r="B245" s="11">
        <v>0.43472222222222223</v>
      </c>
      <c r="C245" s="13" t="s">
        <v>3316</v>
      </c>
      <c r="D245" s="13" t="s">
        <v>26</v>
      </c>
      <c r="E245" s="11">
        <v>0.43472222222222223</v>
      </c>
      <c r="F245" s="13" t="s">
        <v>6622</v>
      </c>
      <c r="G245" s="12">
        <v>42565.0</v>
      </c>
      <c r="H245" s="12">
        <v>42572.0</v>
      </c>
      <c r="I245" s="11">
        <v>0.5729166666666666</v>
      </c>
      <c r="J245" s="14"/>
      <c r="K245" s="13" t="s">
        <v>33</v>
      </c>
      <c r="L245" s="13" t="s">
        <v>6678</v>
      </c>
      <c r="M245" s="13" t="s">
        <v>4217</v>
      </c>
      <c r="N245" s="13" t="s">
        <v>6679</v>
      </c>
      <c r="O245" s="13">
        <v>1.0</v>
      </c>
      <c r="P245" s="13" t="s">
        <v>5245</v>
      </c>
      <c r="Q245" s="13" t="s">
        <v>6680</v>
      </c>
      <c r="R245" s="14"/>
      <c r="S245" s="14"/>
      <c r="T245" s="14"/>
      <c r="U245" s="13" t="s">
        <v>288</v>
      </c>
      <c r="V245" s="13" t="s">
        <v>288</v>
      </c>
      <c r="Y245" s="104">
        <f t="shared" si="13"/>
        <v>7</v>
      </c>
    </row>
    <row r="246">
      <c r="A246" s="18">
        <v>42521.0</v>
      </c>
      <c r="B246" s="11">
        <v>0.43472222222222223</v>
      </c>
      <c r="C246" s="13" t="s">
        <v>3316</v>
      </c>
      <c r="D246" s="13" t="s">
        <v>26</v>
      </c>
      <c r="E246" s="11">
        <v>0.43472222222222223</v>
      </c>
      <c r="F246" s="13" t="s">
        <v>6622</v>
      </c>
      <c r="G246" s="12">
        <v>42565.0</v>
      </c>
      <c r="H246" s="12">
        <v>42572.0</v>
      </c>
      <c r="I246" s="11">
        <v>0.5729166666666666</v>
      </c>
      <c r="J246" s="14"/>
      <c r="K246" s="13" t="s">
        <v>33</v>
      </c>
      <c r="L246" s="13" t="s">
        <v>6682</v>
      </c>
      <c r="M246" s="13" t="s">
        <v>4217</v>
      </c>
      <c r="N246" s="13" t="s">
        <v>6683</v>
      </c>
      <c r="O246" s="13">
        <v>1.0</v>
      </c>
      <c r="P246" s="13" t="s">
        <v>5245</v>
      </c>
      <c r="Q246" s="13" t="s">
        <v>6684</v>
      </c>
      <c r="R246" s="14"/>
      <c r="S246" s="14"/>
      <c r="T246" s="14"/>
      <c r="U246" s="13" t="s">
        <v>288</v>
      </c>
      <c r="V246" s="13" t="s">
        <v>288</v>
      </c>
      <c r="Y246" s="104">
        <f t="shared" si="13"/>
        <v>7</v>
      </c>
    </row>
    <row r="247">
      <c r="A247" s="18">
        <v>42521.0</v>
      </c>
      <c r="B247" s="11">
        <v>0.43472222222222223</v>
      </c>
      <c r="C247" s="13" t="s">
        <v>3316</v>
      </c>
      <c r="D247" s="13" t="s">
        <v>26</v>
      </c>
      <c r="E247" s="11">
        <v>0.43472222222222223</v>
      </c>
      <c r="F247" s="13" t="s">
        <v>6622</v>
      </c>
      <c r="G247" s="12">
        <v>42565.0</v>
      </c>
      <c r="H247" s="12">
        <v>42572.0</v>
      </c>
      <c r="I247" s="11">
        <v>0.5729166666666666</v>
      </c>
      <c r="J247" s="14"/>
      <c r="K247" s="13" t="s">
        <v>33</v>
      </c>
      <c r="L247" s="13" t="s">
        <v>6686</v>
      </c>
      <c r="M247" s="13" t="s">
        <v>4217</v>
      </c>
      <c r="N247" s="13" t="s">
        <v>6687</v>
      </c>
      <c r="O247" s="13">
        <v>1.0</v>
      </c>
      <c r="P247" s="13" t="s">
        <v>5245</v>
      </c>
      <c r="Q247" s="13" t="s">
        <v>6688</v>
      </c>
      <c r="R247" s="14"/>
      <c r="S247" s="14"/>
      <c r="T247" s="14"/>
      <c r="U247" s="13" t="s">
        <v>288</v>
      </c>
      <c r="V247" s="13" t="s">
        <v>288</v>
      </c>
      <c r="Y247" s="104">
        <f t="shared" si="13"/>
        <v>7</v>
      </c>
    </row>
    <row r="248">
      <c r="A248" s="18">
        <v>42521.0</v>
      </c>
      <c r="B248" s="11">
        <v>0.43472222222222223</v>
      </c>
      <c r="C248" s="13" t="s">
        <v>3316</v>
      </c>
      <c r="D248" s="13" t="s">
        <v>26</v>
      </c>
      <c r="E248" s="11">
        <v>0.43472222222222223</v>
      </c>
      <c r="F248" s="13" t="s">
        <v>6622</v>
      </c>
      <c r="G248" s="12">
        <v>42565.0</v>
      </c>
      <c r="H248" s="12">
        <v>42572.0</v>
      </c>
      <c r="I248" s="11">
        <v>0.5729166666666666</v>
      </c>
      <c r="J248" s="14"/>
      <c r="K248" s="13" t="s">
        <v>33</v>
      </c>
      <c r="L248" s="13" t="s">
        <v>6690</v>
      </c>
      <c r="M248" s="13" t="s">
        <v>4217</v>
      </c>
      <c r="N248" s="13" t="s">
        <v>6691</v>
      </c>
      <c r="O248" s="13">
        <v>1.0</v>
      </c>
      <c r="P248" s="13" t="s">
        <v>5245</v>
      </c>
      <c r="Q248" s="13" t="s">
        <v>6692</v>
      </c>
      <c r="R248" s="14"/>
      <c r="S248" s="14"/>
      <c r="T248" s="14"/>
      <c r="U248" s="13" t="s">
        <v>288</v>
      </c>
      <c r="V248" s="13" t="s">
        <v>288</v>
      </c>
      <c r="Y248" s="104">
        <f t="shared" si="13"/>
        <v>7</v>
      </c>
    </row>
    <row r="249">
      <c r="A249" s="18">
        <v>42521.0</v>
      </c>
      <c r="B249" s="11">
        <v>0.43472222222222223</v>
      </c>
      <c r="C249" s="13" t="s">
        <v>3316</v>
      </c>
      <c r="D249" s="13" t="s">
        <v>26</v>
      </c>
      <c r="E249" s="11">
        <v>0.43472222222222223</v>
      </c>
      <c r="F249" s="13" t="s">
        <v>6622</v>
      </c>
      <c r="G249" s="12">
        <v>42565.0</v>
      </c>
      <c r="H249" s="12">
        <v>42557.0</v>
      </c>
      <c r="I249" s="11">
        <v>0.8090277777777778</v>
      </c>
      <c r="J249" s="14"/>
      <c r="K249" s="13" t="s">
        <v>33</v>
      </c>
      <c r="L249" s="13" t="s">
        <v>6694</v>
      </c>
      <c r="M249" s="13" t="s">
        <v>4217</v>
      </c>
      <c r="N249" s="13" t="s">
        <v>6695</v>
      </c>
      <c r="O249" s="13">
        <v>1.0</v>
      </c>
      <c r="P249" s="13" t="s">
        <v>5245</v>
      </c>
      <c r="Q249" s="13" t="s">
        <v>6696</v>
      </c>
      <c r="R249" s="14"/>
      <c r="S249" s="14"/>
      <c r="T249" s="14"/>
      <c r="U249" s="13" t="s">
        <v>288</v>
      </c>
      <c r="V249" s="13" t="s">
        <v>288</v>
      </c>
      <c r="Y249" s="104">
        <f t="shared" si="13"/>
        <v>-8</v>
      </c>
    </row>
    <row r="250">
      <c r="A250" s="18">
        <v>42521.0</v>
      </c>
      <c r="B250" s="11">
        <v>0.43472222222222223</v>
      </c>
      <c r="C250" s="13" t="s">
        <v>3316</v>
      </c>
      <c r="D250" s="13" t="s">
        <v>26</v>
      </c>
      <c r="E250" s="11">
        <v>0.43472222222222223</v>
      </c>
      <c r="F250" s="13" t="s">
        <v>6622</v>
      </c>
      <c r="G250" s="12">
        <v>42565.0</v>
      </c>
      <c r="H250" s="12">
        <v>42572.0</v>
      </c>
      <c r="I250" s="11">
        <v>0.5729166666666666</v>
      </c>
      <c r="J250" s="14"/>
      <c r="K250" s="13" t="s">
        <v>33</v>
      </c>
      <c r="L250" s="13" t="s">
        <v>6698</v>
      </c>
      <c r="M250" s="13" t="s">
        <v>4217</v>
      </c>
      <c r="N250" s="13" t="s">
        <v>6699</v>
      </c>
      <c r="O250" s="13">
        <v>1.0</v>
      </c>
      <c r="P250" s="13" t="s">
        <v>5245</v>
      </c>
      <c r="Q250" s="13" t="s">
        <v>6700</v>
      </c>
      <c r="R250" s="14"/>
      <c r="S250" s="14"/>
      <c r="T250" s="14"/>
      <c r="U250" s="13" t="s">
        <v>288</v>
      </c>
      <c r="V250" s="13" t="s">
        <v>288</v>
      </c>
      <c r="Y250" s="104">
        <f t="shared" si="13"/>
        <v>7</v>
      </c>
    </row>
    <row r="251">
      <c r="A251" s="18">
        <v>42521.0</v>
      </c>
      <c r="B251" s="11">
        <v>0.43472222222222223</v>
      </c>
      <c r="C251" s="13" t="s">
        <v>3316</v>
      </c>
      <c r="D251" s="13" t="s">
        <v>26</v>
      </c>
      <c r="E251" s="11">
        <v>0.43472222222222223</v>
      </c>
      <c r="F251" s="13" t="s">
        <v>6622</v>
      </c>
      <c r="G251" s="12">
        <v>42565.0</v>
      </c>
      <c r="H251" s="12">
        <v>42557.0</v>
      </c>
      <c r="I251" s="11">
        <v>0.8090277777777778</v>
      </c>
      <c r="J251" s="14"/>
      <c r="K251" s="13" t="s">
        <v>33</v>
      </c>
      <c r="L251" s="13" t="s">
        <v>6702</v>
      </c>
      <c r="M251" s="13" t="s">
        <v>4217</v>
      </c>
      <c r="N251" s="13" t="s">
        <v>6703</v>
      </c>
      <c r="O251" s="13">
        <v>1.0</v>
      </c>
      <c r="P251" s="13" t="s">
        <v>5245</v>
      </c>
      <c r="Q251" s="13" t="s">
        <v>6704</v>
      </c>
      <c r="R251" s="14"/>
      <c r="S251" s="14"/>
      <c r="T251" s="14"/>
      <c r="U251" s="13">
        <v>26176.0</v>
      </c>
      <c r="V251" s="10">
        <v>42558.0</v>
      </c>
      <c r="Y251" s="104">
        <f t="shared" si="13"/>
        <v>-8</v>
      </c>
    </row>
    <row r="252">
      <c r="A252" s="18">
        <v>42521.0</v>
      </c>
      <c r="B252" s="11">
        <v>0.43472222222222223</v>
      </c>
      <c r="C252" s="13" t="s">
        <v>3316</v>
      </c>
      <c r="D252" s="13" t="s">
        <v>26</v>
      </c>
      <c r="E252" s="11">
        <v>0.43472222222222223</v>
      </c>
      <c r="F252" s="13" t="s">
        <v>6622</v>
      </c>
      <c r="G252" s="12">
        <v>42565.0</v>
      </c>
      <c r="H252" s="12">
        <v>42557.0</v>
      </c>
      <c r="I252" s="11">
        <v>0.8090277777777778</v>
      </c>
      <c r="J252" s="14"/>
      <c r="K252" s="13" t="s">
        <v>33</v>
      </c>
      <c r="L252" s="13" t="s">
        <v>6705</v>
      </c>
      <c r="M252" s="13" t="s">
        <v>4217</v>
      </c>
      <c r="N252" s="13" t="s">
        <v>6707</v>
      </c>
      <c r="O252" s="13">
        <v>1.0</v>
      </c>
      <c r="P252" s="13" t="s">
        <v>5245</v>
      </c>
      <c r="Q252" s="13" t="s">
        <v>6708</v>
      </c>
      <c r="R252" s="14"/>
      <c r="S252" s="14"/>
      <c r="T252" s="14"/>
      <c r="U252" s="13">
        <v>26176.0</v>
      </c>
      <c r="V252" s="10">
        <v>42558.0</v>
      </c>
      <c r="Y252" s="104">
        <f t="shared" si="13"/>
        <v>-8</v>
      </c>
    </row>
    <row r="253">
      <c r="A253" s="18">
        <v>42521.0</v>
      </c>
      <c r="B253" s="11">
        <v>0.43472222222222223</v>
      </c>
      <c r="C253" s="13" t="s">
        <v>3316</v>
      </c>
      <c r="D253" s="13" t="s">
        <v>26</v>
      </c>
      <c r="E253" s="11">
        <v>0.43472222222222223</v>
      </c>
      <c r="F253" s="13" t="s">
        <v>6622</v>
      </c>
      <c r="G253" s="12">
        <v>42565.0</v>
      </c>
      <c r="H253" s="12">
        <v>42557.0</v>
      </c>
      <c r="I253" s="11">
        <v>0.8090277777777778</v>
      </c>
      <c r="J253" s="14"/>
      <c r="K253" s="13" t="s">
        <v>33</v>
      </c>
      <c r="L253" s="13" t="s">
        <v>6709</v>
      </c>
      <c r="M253" s="13" t="s">
        <v>4217</v>
      </c>
      <c r="N253" s="13" t="s">
        <v>6710</v>
      </c>
      <c r="O253" s="13">
        <v>1.0</v>
      </c>
      <c r="P253" s="13" t="s">
        <v>5245</v>
      </c>
      <c r="Q253" s="13" t="s">
        <v>6711</v>
      </c>
      <c r="R253" s="14"/>
      <c r="S253" s="14"/>
      <c r="T253" s="14"/>
      <c r="U253" s="13" t="s">
        <v>288</v>
      </c>
      <c r="V253" s="13" t="s">
        <v>288</v>
      </c>
      <c r="Y253" s="104">
        <f t="shared" si="13"/>
        <v>-8</v>
      </c>
    </row>
    <row r="254">
      <c r="A254" s="18">
        <v>42521.0</v>
      </c>
      <c r="B254" s="11">
        <v>0.43472222222222223</v>
      </c>
      <c r="C254" s="13" t="s">
        <v>3316</v>
      </c>
      <c r="D254" s="13" t="s">
        <v>26</v>
      </c>
      <c r="E254" s="11">
        <v>0.43472222222222223</v>
      </c>
      <c r="F254" s="13" t="s">
        <v>6622</v>
      </c>
      <c r="G254" s="12">
        <v>42565.0</v>
      </c>
      <c r="H254" s="12">
        <v>42572.0</v>
      </c>
      <c r="I254" s="11">
        <v>0.5833333333333334</v>
      </c>
      <c r="J254" s="14"/>
      <c r="K254" s="13" t="s">
        <v>33</v>
      </c>
      <c r="L254" s="13" t="s">
        <v>6714</v>
      </c>
      <c r="M254" s="13" t="s">
        <v>4217</v>
      </c>
      <c r="N254" s="13" t="s">
        <v>6715</v>
      </c>
      <c r="O254" s="13">
        <v>1.0</v>
      </c>
      <c r="P254" s="13" t="s">
        <v>5245</v>
      </c>
      <c r="Q254" s="13" t="s">
        <v>6717</v>
      </c>
      <c r="R254" s="14"/>
      <c r="S254" s="14"/>
      <c r="T254" s="14"/>
      <c r="U254" s="13" t="s">
        <v>288</v>
      </c>
      <c r="V254" s="13" t="s">
        <v>288</v>
      </c>
      <c r="Y254" s="104">
        <f t="shared" si="13"/>
        <v>7</v>
      </c>
    </row>
    <row r="255">
      <c r="A255" s="18">
        <v>42521.0</v>
      </c>
      <c r="B255" s="11">
        <v>0.43472222222222223</v>
      </c>
      <c r="C255" s="13" t="s">
        <v>3316</v>
      </c>
      <c r="D255" s="13" t="s">
        <v>26</v>
      </c>
      <c r="E255" s="11">
        <v>0.43472222222222223</v>
      </c>
      <c r="F255" s="13" t="s">
        <v>6622</v>
      </c>
      <c r="G255" s="12">
        <v>42565.0</v>
      </c>
      <c r="H255" s="12">
        <v>42557.0</v>
      </c>
      <c r="I255" s="11">
        <v>0.8090277777777778</v>
      </c>
      <c r="J255" s="14"/>
      <c r="K255" s="13" t="s">
        <v>33</v>
      </c>
      <c r="L255" s="13" t="s">
        <v>6719</v>
      </c>
      <c r="M255" s="13" t="s">
        <v>4217</v>
      </c>
      <c r="N255" s="13" t="s">
        <v>6720</v>
      </c>
      <c r="O255" s="13">
        <v>1.0</v>
      </c>
      <c r="P255" s="13" t="s">
        <v>5245</v>
      </c>
      <c r="Q255" s="13" t="s">
        <v>6721</v>
      </c>
      <c r="R255" s="14"/>
      <c r="S255" s="14"/>
      <c r="T255" s="14"/>
      <c r="U255" s="13" t="s">
        <v>288</v>
      </c>
      <c r="V255" s="13" t="s">
        <v>288</v>
      </c>
      <c r="Y255" s="104">
        <f t="shared" si="13"/>
        <v>-8</v>
      </c>
    </row>
    <row r="256">
      <c r="A256" s="18">
        <v>42521.0</v>
      </c>
      <c r="B256" s="11">
        <v>0.43472222222222223</v>
      </c>
      <c r="C256" s="13" t="s">
        <v>3316</v>
      </c>
      <c r="D256" s="13" t="s">
        <v>26</v>
      </c>
      <c r="E256" s="11">
        <v>0.43472222222222223</v>
      </c>
      <c r="F256" s="13" t="s">
        <v>6622</v>
      </c>
      <c r="G256" s="12">
        <v>42565.0</v>
      </c>
      <c r="H256" s="12">
        <v>42572.0</v>
      </c>
      <c r="I256" s="11">
        <v>0.625</v>
      </c>
      <c r="J256" s="14"/>
      <c r="K256" s="13" t="s">
        <v>33</v>
      </c>
      <c r="L256" s="13" t="s">
        <v>6723</v>
      </c>
      <c r="M256" s="13" t="s">
        <v>4217</v>
      </c>
      <c r="N256" s="13" t="s">
        <v>6724</v>
      </c>
      <c r="O256" s="13">
        <v>1.0</v>
      </c>
      <c r="P256" s="13" t="s">
        <v>6725</v>
      </c>
      <c r="Q256" s="13" t="s">
        <v>6726</v>
      </c>
      <c r="R256" s="14"/>
      <c r="S256" s="14"/>
      <c r="T256" s="14"/>
      <c r="U256" s="13" t="s">
        <v>288</v>
      </c>
      <c r="V256" s="13" t="s">
        <v>288</v>
      </c>
      <c r="Y256" s="104">
        <f t="shared" si="13"/>
        <v>7</v>
      </c>
    </row>
    <row r="257">
      <c r="A257" s="18">
        <v>42521.0</v>
      </c>
      <c r="B257" s="11">
        <v>0.43472222222222223</v>
      </c>
      <c r="C257" s="13" t="s">
        <v>3316</v>
      </c>
      <c r="D257" s="13" t="s">
        <v>26</v>
      </c>
      <c r="E257" s="11">
        <v>0.43472222222222223</v>
      </c>
      <c r="F257" s="13" t="s">
        <v>6622</v>
      </c>
      <c r="G257" s="12">
        <v>42565.0</v>
      </c>
      <c r="H257" s="12">
        <v>42572.0</v>
      </c>
      <c r="I257" s="11">
        <v>0.625</v>
      </c>
      <c r="J257" s="14"/>
      <c r="K257" s="13" t="s">
        <v>33</v>
      </c>
      <c r="L257" s="13" t="s">
        <v>6732</v>
      </c>
      <c r="M257" s="13" t="s">
        <v>4217</v>
      </c>
      <c r="N257" s="13" t="s">
        <v>6733</v>
      </c>
      <c r="O257" s="13">
        <v>1.0</v>
      </c>
      <c r="P257" s="13" t="s">
        <v>5245</v>
      </c>
      <c r="Q257" s="13" t="s">
        <v>6734</v>
      </c>
      <c r="R257" s="14"/>
      <c r="S257" s="14"/>
      <c r="T257" s="14"/>
      <c r="U257" s="13" t="s">
        <v>288</v>
      </c>
      <c r="V257" s="13" t="s">
        <v>288</v>
      </c>
      <c r="Y257" s="104">
        <f t="shared" si="13"/>
        <v>7</v>
      </c>
    </row>
    <row r="258">
      <c r="A258" s="14"/>
      <c r="B258" s="14"/>
      <c r="C258" s="14"/>
      <c r="D258" s="14"/>
      <c r="E258" s="14"/>
      <c r="F258" s="14"/>
      <c r="G258" s="14"/>
      <c r="H258" s="14"/>
      <c r="I258" s="14"/>
      <c r="J258" s="14"/>
      <c r="K258" s="14"/>
      <c r="L258" s="14"/>
      <c r="M258" s="14"/>
      <c r="N258" s="14"/>
      <c r="O258" s="14"/>
      <c r="P258" s="14"/>
      <c r="Q258" s="14"/>
      <c r="R258" s="14"/>
      <c r="S258" s="14"/>
      <c r="T258" s="14"/>
      <c r="U258" s="14"/>
      <c r="V258" s="45"/>
    </row>
    <row r="259">
      <c r="A259" s="14"/>
      <c r="B259" s="14"/>
      <c r="C259" s="14"/>
      <c r="D259" s="14"/>
      <c r="E259" s="14"/>
      <c r="F259" s="14"/>
      <c r="G259" s="14"/>
      <c r="H259" s="14"/>
      <c r="I259" s="14"/>
      <c r="J259" s="14"/>
      <c r="K259" s="14"/>
      <c r="L259" s="14"/>
      <c r="M259" s="14"/>
      <c r="N259" s="14"/>
      <c r="O259" s="14"/>
      <c r="P259" s="14"/>
      <c r="Q259" s="14"/>
      <c r="R259" s="14"/>
      <c r="S259" s="14"/>
      <c r="T259" s="14"/>
      <c r="U259" s="14"/>
      <c r="V259" s="45"/>
    </row>
    <row r="260">
      <c r="A260" s="14"/>
      <c r="B260" s="14"/>
      <c r="C260" s="14"/>
      <c r="D260" s="14"/>
      <c r="E260" s="14"/>
      <c r="F260" s="14"/>
      <c r="G260" s="14"/>
      <c r="H260" s="14"/>
      <c r="I260" s="14"/>
      <c r="J260" s="14"/>
      <c r="K260" s="14"/>
      <c r="L260" s="14"/>
      <c r="M260" s="14"/>
      <c r="N260" s="14"/>
      <c r="O260" s="14"/>
      <c r="P260" s="14"/>
      <c r="Q260" s="14"/>
      <c r="R260" s="14"/>
      <c r="S260" s="14"/>
      <c r="T260" s="14"/>
      <c r="U260" s="14"/>
      <c r="V260" s="45"/>
    </row>
    <row r="261">
      <c r="A261" s="14"/>
      <c r="B261" s="14"/>
      <c r="C261" s="14"/>
      <c r="D261" s="14"/>
      <c r="E261" s="14"/>
      <c r="F261" s="14"/>
      <c r="G261" s="14"/>
      <c r="H261" s="14"/>
      <c r="I261" s="14"/>
      <c r="J261" s="14"/>
      <c r="K261" s="14"/>
      <c r="L261" s="14"/>
      <c r="M261" s="14"/>
      <c r="N261" s="14"/>
      <c r="O261" s="14"/>
      <c r="P261" s="14"/>
      <c r="Q261" s="14"/>
      <c r="R261" s="14"/>
      <c r="S261" s="14"/>
      <c r="T261" s="14"/>
      <c r="U261" s="14"/>
      <c r="V261" s="45"/>
    </row>
    <row r="262">
      <c r="A262" s="14"/>
      <c r="B262" s="14"/>
      <c r="C262" s="14"/>
      <c r="D262" s="14"/>
      <c r="E262" s="14"/>
      <c r="F262" s="14"/>
      <c r="G262" s="14"/>
      <c r="H262" s="14"/>
      <c r="I262" s="14"/>
      <c r="J262" s="14"/>
      <c r="K262" s="14"/>
      <c r="L262" s="14"/>
      <c r="M262" s="14"/>
      <c r="N262" s="14"/>
      <c r="O262" s="14"/>
      <c r="P262" s="14"/>
      <c r="Q262" s="14"/>
      <c r="R262" s="14"/>
      <c r="S262" s="14"/>
      <c r="T262" s="14"/>
      <c r="U262" s="14"/>
      <c r="V262" s="45"/>
    </row>
    <row r="263">
      <c r="A263" s="14"/>
      <c r="B263" s="14"/>
      <c r="C263" s="14"/>
      <c r="D263" s="14"/>
      <c r="E263" s="14"/>
      <c r="F263" s="14"/>
      <c r="G263" s="14"/>
      <c r="H263" s="14"/>
      <c r="I263" s="14"/>
      <c r="J263" s="14"/>
      <c r="K263" s="14"/>
      <c r="L263" s="14"/>
      <c r="M263" s="14"/>
      <c r="N263" s="14"/>
      <c r="O263" s="14"/>
      <c r="P263" s="14"/>
      <c r="Q263" s="14"/>
      <c r="R263" s="14"/>
      <c r="S263" s="14"/>
      <c r="T263" s="14"/>
      <c r="U263" s="14"/>
      <c r="V263" s="45"/>
    </row>
    <row r="264">
      <c r="A264" s="14"/>
      <c r="B264" s="14"/>
      <c r="C264" s="14"/>
      <c r="D264" s="14"/>
      <c r="E264" s="14"/>
      <c r="F264" s="14"/>
      <c r="G264" s="14"/>
      <c r="H264" s="14"/>
      <c r="I264" s="14"/>
      <c r="J264" s="14"/>
      <c r="K264" s="14"/>
      <c r="L264" s="14"/>
      <c r="M264" s="14"/>
      <c r="N264" s="14"/>
      <c r="O264" s="14"/>
      <c r="P264" s="14"/>
      <c r="Q264" s="14"/>
      <c r="R264" s="14"/>
      <c r="S264" s="14"/>
      <c r="T264" s="14"/>
      <c r="U264" s="14"/>
      <c r="V264" s="45"/>
    </row>
    <row r="265">
      <c r="A265" s="14"/>
      <c r="B265" s="14"/>
      <c r="C265" s="14"/>
      <c r="D265" s="14"/>
      <c r="E265" s="14"/>
      <c r="F265" s="14"/>
      <c r="G265" s="14"/>
      <c r="H265" s="14"/>
      <c r="I265" s="14"/>
      <c r="J265" s="14"/>
      <c r="K265" s="14"/>
      <c r="L265" s="14"/>
      <c r="M265" s="14"/>
      <c r="N265" s="14"/>
      <c r="O265" s="14"/>
      <c r="P265" s="14"/>
      <c r="Q265" s="14"/>
      <c r="R265" s="14"/>
      <c r="S265" s="14"/>
      <c r="T265" s="14"/>
      <c r="U265" s="14"/>
      <c r="V265" s="45"/>
    </row>
    <row r="266">
      <c r="A266" s="14"/>
      <c r="B266" s="14"/>
      <c r="C266" s="14"/>
      <c r="D266" s="14"/>
      <c r="E266" s="14"/>
      <c r="F266" s="14"/>
      <c r="G266" s="14"/>
      <c r="H266" s="14"/>
      <c r="I266" s="14"/>
      <c r="J266" s="14"/>
      <c r="K266" s="14"/>
      <c r="L266" s="14"/>
      <c r="M266" s="14"/>
      <c r="N266" s="14"/>
      <c r="O266" s="14"/>
      <c r="P266" s="14"/>
      <c r="Q266" s="14"/>
      <c r="R266" s="14"/>
      <c r="S266" s="14"/>
      <c r="T266" s="14"/>
      <c r="U266" s="14"/>
      <c r="V266" s="45"/>
    </row>
    <row r="267">
      <c r="A267" s="14"/>
      <c r="B267" s="14"/>
      <c r="C267" s="14"/>
      <c r="D267" s="14"/>
      <c r="E267" s="14"/>
      <c r="F267" s="14"/>
      <c r="G267" s="14"/>
      <c r="H267" s="14"/>
      <c r="I267" s="14"/>
      <c r="J267" s="14"/>
      <c r="K267" s="14"/>
      <c r="L267" s="14"/>
      <c r="M267" s="14"/>
      <c r="N267" s="14"/>
      <c r="O267" s="14"/>
      <c r="P267" s="14"/>
      <c r="Q267" s="14"/>
      <c r="R267" s="14"/>
      <c r="S267" s="14"/>
      <c r="T267" s="14"/>
      <c r="U267" s="14"/>
      <c r="V267" s="45"/>
    </row>
    <row r="268">
      <c r="A268" s="14"/>
      <c r="B268" s="14"/>
      <c r="C268" s="14"/>
      <c r="D268" s="14"/>
      <c r="E268" s="14"/>
      <c r="F268" s="14"/>
      <c r="G268" s="14"/>
      <c r="H268" s="14"/>
      <c r="I268" s="14"/>
      <c r="J268" s="14"/>
      <c r="K268" s="14"/>
      <c r="L268" s="14"/>
      <c r="M268" s="14"/>
      <c r="N268" s="14"/>
      <c r="O268" s="14"/>
      <c r="P268" s="14"/>
      <c r="Q268" s="14"/>
      <c r="R268" s="14"/>
      <c r="S268" s="14"/>
      <c r="T268" s="14"/>
      <c r="U268" s="14"/>
      <c r="V268" s="45"/>
    </row>
    <row r="269">
      <c r="A269" s="14"/>
      <c r="B269" s="14"/>
      <c r="C269" s="14"/>
      <c r="D269" s="14"/>
      <c r="E269" s="14"/>
      <c r="F269" s="14"/>
      <c r="G269" s="14"/>
      <c r="H269" s="14"/>
      <c r="I269" s="14"/>
      <c r="J269" s="14"/>
      <c r="K269" s="14"/>
      <c r="L269" s="14"/>
      <c r="M269" s="14"/>
      <c r="N269" s="14"/>
      <c r="O269" s="14"/>
      <c r="P269" s="14"/>
      <c r="Q269" s="14"/>
      <c r="R269" s="14"/>
      <c r="S269" s="14"/>
      <c r="T269" s="14"/>
      <c r="U269" s="14"/>
      <c r="V269" s="45"/>
    </row>
    <row r="270">
      <c r="A270" s="14"/>
      <c r="B270" s="14"/>
      <c r="C270" s="14"/>
      <c r="D270" s="14"/>
      <c r="E270" s="14"/>
      <c r="F270" s="14"/>
      <c r="G270" s="14"/>
      <c r="H270" s="14"/>
      <c r="I270" s="14"/>
      <c r="J270" s="14"/>
      <c r="K270" s="14"/>
      <c r="L270" s="14"/>
      <c r="M270" s="14"/>
      <c r="N270" s="14"/>
      <c r="O270" s="14"/>
      <c r="P270" s="14"/>
      <c r="Q270" s="14"/>
      <c r="R270" s="14"/>
      <c r="S270" s="14"/>
      <c r="T270" s="14"/>
      <c r="U270" s="14"/>
      <c r="V270" s="45"/>
    </row>
    <row r="271">
      <c r="A271" s="14"/>
      <c r="B271" s="14"/>
      <c r="C271" s="14"/>
      <c r="D271" s="14"/>
      <c r="E271" s="14"/>
      <c r="F271" s="14"/>
      <c r="G271" s="14"/>
      <c r="H271" s="14"/>
      <c r="I271" s="14"/>
      <c r="J271" s="14"/>
      <c r="K271" s="14"/>
      <c r="L271" s="14"/>
      <c r="M271" s="14"/>
      <c r="N271" s="14"/>
      <c r="O271" s="14"/>
      <c r="P271" s="14"/>
      <c r="Q271" s="14"/>
      <c r="R271" s="14"/>
      <c r="S271" s="14"/>
      <c r="T271" s="14"/>
      <c r="U271" s="14"/>
      <c r="V271" s="45"/>
    </row>
    <row r="272">
      <c r="A272" s="14"/>
      <c r="B272" s="14"/>
      <c r="C272" s="14"/>
      <c r="D272" s="14"/>
      <c r="E272" s="14"/>
      <c r="F272" s="14"/>
      <c r="G272" s="14"/>
      <c r="H272" s="14"/>
      <c r="I272" s="14"/>
      <c r="J272" s="14"/>
      <c r="K272" s="14"/>
      <c r="L272" s="14"/>
      <c r="M272" s="14"/>
      <c r="N272" s="14"/>
      <c r="O272" s="14"/>
      <c r="P272" s="14"/>
      <c r="Q272" s="14"/>
      <c r="R272" s="14"/>
      <c r="S272" s="14"/>
      <c r="T272" s="14"/>
      <c r="U272" s="14"/>
      <c r="V272" s="45"/>
    </row>
    <row r="273">
      <c r="A273" s="14"/>
      <c r="B273" s="14"/>
      <c r="C273" s="14"/>
      <c r="D273" s="14"/>
      <c r="E273" s="14"/>
      <c r="F273" s="14"/>
      <c r="G273" s="14"/>
      <c r="H273" s="14"/>
      <c r="I273" s="14"/>
      <c r="J273" s="14"/>
      <c r="K273" s="14"/>
      <c r="L273" s="14"/>
      <c r="M273" s="14"/>
      <c r="N273" s="14"/>
      <c r="O273" s="14"/>
      <c r="P273" s="14"/>
      <c r="Q273" s="14"/>
      <c r="R273" s="14"/>
      <c r="S273" s="14"/>
      <c r="T273" s="14"/>
      <c r="U273" s="14"/>
      <c r="V273" s="45"/>
    </row>
    <row r="274">
      <c r="A274" s="14"/>
      <c r="B274" s="14"/>
      <c r="C274" s="14"/>
      <c r="D274" s="14"/>
      <c r="E274" s="14"/>
      <c r="F274" s="14"/>
      <c r="G274" s="14"/>
      <c r="H274" s="14"/>
      <c r="I274" s="14"/>
      <c r="J274" s="14"/>
      <c r="K274" s="14"/>
      <c r="L274" s="14"/>
      <c r="M274" s="14"/>
      <c r="N274" s="14"/>
      <c r="O274" s="14"/>
      <c r="P274" s="14"/>
      <c r="Q274" s="14"/>
      <c r="R274" s="14"/>
      <c r="S274" s="14"/>
      <c r="T274" s="14"/>
      <c r="U274" s="14"/>
      <c r="V274" s="45"/>
    </row>
    <row r="275">
      <c r="A275" s="14"/>
      <c r="B275" s="14"/>
      <c r="C275" s="14"/>
      <c r="D275" s="14"/>
      <c r="E275" s="14"/>
      <c r="F275" s="14"/>
      <c r="G275" s="14"/>
      <c r="H275" s="14"/>
      <c r="I275" s="14"/>
      <c r="J275" s="14"/>
      <c r="K275" s="14"/>
      <c r="L275" s="14"/>
      <c r="M275" s="14"/>
      <c r="N275" s="14"/>
      <c r="O275" s="14"/>
      <c r="P275" s="14"/>
      <c r="Q275" s="14"/>
      <c r="R275" s="14"/>
      <c r="S275" s="14"/>
      <c r="T275" s="14"/>
      <c r="U275" s="14"/>
      <c r="V275" s="45"/>
    </row>
    <row r="276">
      <c r="A276" s="14"/>
      <c r="B276" s="14"/>
      <c r="C276" s="14"/>
      <c r="D276" s="14"/>
      <c r="E276" s="14"/>
      <c r="F276" s="14"/>
      <c r="G276" s="14"/>
      <c r="H276" s="14"/>
      <c r="I276" s="14"/>
      <c r="J276" s="14"/>
      <c r="K276" s="14"/>
      <c r="L276" s="14"/>
      <c r="M276" s="14"/>
      <c r="N276" s="14"/>
      <c r="O276" s="14"/>
      <c r="P276" s="14"/>
      <c r="Q276" s="14"/>
      <c r="R276" s="14"/>
      <c r="S276" s="14"/>
      <c r="T276" s="14"/>
      <c r="U276" s="14"/>
      <c r="V276" s="45"/>
    </row>
    <row r="277">
      <c r="A277" s="14"/>
      <c r="B277" s="14"/>
      <c r="C277" s="14"/>
      <c r="D277" s="14"/>
      <c r="E277" s="14"/>
      <c r="F277" s="14"/>
      <c r="G277" s="14"/>
      <c r="H277" s="14"/>
      <c r="I277" s="14"/>
      <c r="J277" s="14"/>
      <c r="K277" s="14"/>
      <c r="L277" s="14"/>
      <c r="M277" s="14"/>
      <c r="N277" s="14"/>
      <c r="O277" s="14"/>
      <c r="P277" s="14"/>
      <c r="Q277" s="14"/>
      <c r="R277" s="14"/>
      <c r="S277" s="14"/>
      <c r="T277" s="14"/>
      <c r="U277" s="14"/>
      <c r="V277" s="45"/>
    </row>
    <row r="278">
      <c r="A278" s="14"/>
      <c r="B278" s="14"/>
      <c r="C278" s="14"/>
      <c r="D278" s="14"/>
      <c r="E278" s="14"/>
      <c r="F278" s="14"/>
      <c r="G278" s="14"/>
      <c r="H278" s="14"/>
      <c r="I278" s="14"/>
      <c r="J278" s="14"/>
      <c r="K278" s="14"/>
      <c r="L278" s="14"/>
      <c r="M278" s="14"/>
      <c r="N278" s="14"/>
      <c r="O278" s="14"/>
      <c r="P278" s="14"/>
      <c r="Q278" s="14"/>
      <c r="R278" s="14"/>
      <c r="S278" s="14"/>
      <c r="T278" s="14"/>
      <c r="U278" s="14"/>
      <c r="V278" s="45"/>
    </row>
    <row r="279">
      <c r="A279" s="14"/>
      <c r="B279" s="14"/>
      <c r="C279" s="14"/>
      <c r="D279" s="14"/>
      <c r="E279" s="14"/>
      <c r="F279" s="14"/>
      <c r="G279" s="14"/>
      <c r="H279" s="14"/>
      <c r="I279" s="14"/>
      <c r="J279" s="14"/>
      <c r="K279" s="14"/>
      <c r="L279" s="14"/>
      <c r="M279" s="14"/>
      <c r="N279" s="14"/>
      <c r="O279" s="14"/>
      <c r="P279" s="14"/>
      <c r="Q279" s="14"/>
      <c r="R279" s="14"/>
      <c r="S279" s="14"/>
      <c r="T279" s="14"/>
      <c r="U279" s="14"/>
      <c r="V279" s="45"/>
    </row>
    <row r="280">
      <c r="A280" s="14"/>
      <c r="B280" s="14"/>
      <c r="C280" s="14"/>
      <c r="D280" s="14"/>
      <c r="E280" s="14"/>
      <c r="F280" s="14"/>
      <c r="G280" s="14"/>
      <c r="H280" s="14"/>
      <c r="I280" s="14"/>
      <c r="J280" s="14"/>
      <c r="K280" s="14"/>
      <c r="L280" s="14"/>
      <c r="M280" s="14"/>
      <c r="N280" s="14"/>
      <c r="O280" s="14"/>
      <c r="P280" s="14"/>
      <c r="Q280" s="14"/>
      <c r="R280" s="14"/>
      <c r="S280" s="14"/>
      <c r="T280" s="14"/>
      <c r="U280" s="14"/>
      <c r="V280" s="45"/>
    </row>
    <row r="281">
      <c r="A281" s="14"/>
      <c r="B281" s="14"/>
      <c r="C281" s="14"/>
      <c r="D281" s="14"/>
      <c r="E281" s="14"/>
      <c r="F281" s="14"/>
      <c r="G281" s="14"/>
      <c r="H281" s="14"/>
      <c r="I281" s="14"/>
      <c r="J281" s="14"/>
      <c r="K281" s="14"/>
      <c r="L281" s="14"/>
      <c r="M281" s="14"/>
      <c r="N281" s="14"/>
      <c r="O281" s="14"/>
      <c r="P281" s="14"/>
      <c r="Q281" s="14"/>
      <c r="R281" s="14"/>
      <c r="S281" s="14"/>
      <c r="T281" s="14"/>
      <c r="U281" s="14"/>
      <c r="V281" s="45"/>
    </row>
    <row r="282">
      <c r="A282" s="14"/>
      <c r="B282" s="14"/>
      <c r="C282" s="14"/>
      <c r="D282" s="14"/>
      <c r="E282" s="14"/>
      <c r="F282" s="14"/>
      <c r="G282" s="14"/>
      <c r="H282" s="14"/>
      <c r="I282" s="14"/>
      <c r="J282" s="14"/>
      <c r="K282" s="14"/>
      <c r="L282" s="14"/>
      <c r="M282" s="14"/>
      <c r="N282" s="14"/>
      <c r="O282" s="14"/>
      <c r="P282" s="14"/>
      <c r="Q282" s="14"/>
      <c r="R282" s="14"/>
      <c r="S282" s="14"/>
      <c r="T282" s="14"/>
      <c r="U282" s="14"/>
      <c r="V282" s="45"/>
    </row>
    <row r="283">
      <c r="A283" s="14"/>
      <c r="B283" s="14"/>
      <c r="C283" s="14"/>
      <c r="D283" s="14"/>
      <c r="E283" s="14"/>
      <c r="F283" s="14"/>
      <c r="G283" s="14"/>
      <c r="H283" s="14"/>
      <c r="I283" s="14"/>
      <c r="J283" s="14"/>
      <c r="K283" s="14"/>
      <c r="L283" s="14"/>
      <c r="M283" s="14"/>
      <c r="N283" s="14"/>
      <c r="O283" s="14"/>
      <c r="P283" s="14"/>
      <c r="Q283" s="14"/>
      <c r="R283" s="14"/>
      <c r="S283" s="14"/>
      <c r="T283" s="14"/>
      <c r="U283" s="14"/>
      <c r="V283" s="45"/>
    </row>
    <row r="284">
      <c r="A284" s="14"/>
      <c r="B284" s="14"/>
      <c r="C284" s="14"/>
      <c r="D284" s="14"/>
      <c r="E284" s="14"/>
      <c r="F284" s="14"/>
      <c r="G284" s="14"/>
      <c r="H284" s="14"/>
      <c r="I284" s="14"/>
      <c r="J284" s="14"/>
      <c r="K284" s="14"/>
      <c r="L284" s="14"/>
      <c r="M284" s="14"/>
      <c r="N284" s="14"/>
      <c r="O284" s="14"/>
      <c r="P284" s="14"/>
      <c r="Q284" s="14"/>
      <c r="R284" s="14"/>
      <c r="S284" s="14"/>
      <c r="T284" s="14"/>
      <c r="U284" s="14"/>
      <c r="V284" s="45"/>
    </row>
    <row r="285">
      <c r="A285" s="14"/>
      <c r="B285" s="14"/>
      <c r="C285" s="14"/>
      <c r="D285" s="14"/>
      <c r="E285" s="14"/>
      <c r="F285" s="14"/>
      <c r="G285" s="14"/>
      <c r="H285" s="14"/>
      <c r="I285" s="14"/>
      <c r="J285" s="14"/>
      <c r="K285" s="14"/>
      <c r="L285" s="14"/>
      <c r="M285" s="14"/>
      <c r="N285" s="14"/>
      <c r="O285" s="14"/>
      <c r="P285" s="14"/>
      <c r="Q285" s="14"/>
      <c r="R285" s="14"/>
      <c r="S285" s="14"/>
      <c r="T285" s="14"/>
      <c r="U285" s="14"/>
      <c r="V285" s="45"/>
    </row>
    <row r="286">
      <c r="A286" s="14"/>
      <c r="B286" s="14"/>
      <c r="C286" s="14"/>
      <c r="D286" s="14"/>
      <c r="E286" s="14"/>
      <c r="F286" s="14"/>
      <c r="G286" s="14"/>
      <c r="H286" s="14"/>
      <c r="I286" s="14"/>
      <c r="J286" s="14"/>
      <c r="K286" s="14"/>
      <c r="L286" s="14"/>
      <c r="M286" s="14"/>
      <c r="N286" s="14"/>
      <c r="O286" s="14"/>
      <c r="P286" s="14"/>
      <c r="Q286" s="14"/>
      <c r="R286" s="14"/>
      <c r="S286" s="14"/>
      <c r="T286" s="14"/>
      <c r="U286" s="14"/>
      <c r="V286" s="45"/>
    </row>
    <row r="287">
      <c r="A287" s="14"/>
      <c r="B287" s="14"/>
      <c r="C287" s="14"/>
      <c r="D287" s="14"/>
      <c r="E287" s="14"/>
      <c r="F287" s="14"/>
      <c r="G287" s="14"/>
      <c r="H287" s="14"/>
      <c r="I287" s="14"/>
      <c r="J287" s="14"/>
      <c r="K287" s="14"/>
      <c r="L287" s="14"/>
      <c r="M287" s="14"/>
      <c r="N287" s="14"/>
      <c r="O287" s="14"/>
      <c r="P287" s="14"/>
      <c r="Q287" s="14"/>
      <c r="R287" s="14"/>
      <c r="S287" s="14"/>
      <c r="T287" s="14"/>
      <c r="U287" s="14"/>
      <c r="V287" s="45"/>
    </row>
    <row r="288">
      <c r="A288" s="14"/>
      <c r="B288" s="14"/>
      <c r="C288" s="14"/>
      <c r="D288" s="14"/>
      <c r="E288" s="14"/>
      <c r="F288" s="14"/>
      <c r="G288" s="14"/>
      <c r="H288" s="14"/>
      <c r="I288" s="14"/>
      <c r="J288" s="14"/>
      <c r="K288" s="14"/>
      <c r="L288" s="14"/>
      <c r="M288" s="14"/>
      <c r="N288" s="14"/>
      <c r="O288" s="14"/>
      <c r="P288" s="14"/>
      <c r="Q288" s="14"/>
      <c r="R288" s="14"/>
      <c r="S288" s="14"/>
      <c r="T288" s="14"/>
      <c r="U288" s="14"/>
      <c r="V288" s="45"/>
    </row>
    <row r="289">
      <c r="A289" s="14"/>
      <c r="B289" s="14"/>
      <c r="C289" s="14"/>
      <c r="D289" s="14"/>
      <c r="E289" s="14"/>
      <c r="F289" s="14"/>
      <c r="G289" s="14"/>
      <c r="H289" s="14"/>
      <c r="I289" s="14"/>
      <c r="J289" s="14"/>
      <c r="K289" s="14"/>
      <c r="L289" s="14"/>
      <c r="M289" s="14"/>
      <c r="N289" s="14"/>
      <c r="O289" s="14"/>
      <c r="P289" s="14"/>
      <c r="Q289" s="14"/>
      <c r="R289" s="14"/>
      <c r="S289" s="14"/>
      <c r="T289" s="14"/>
      <c r="U289" s="14"/>
      <c r="V289" s="45"/>
    </row>
    <row r="290">
      <c r="A290" s="14"/>
      <c r="B290" s="14"/>
      <c r="C290" s="14"/>
      <c r="D290" s="14"/>
      <c r="E290" s="14"/>
      <c r="F290" s="14"/>
      <c r="G290" s="14"/>
      <c r="H290" s="14"/>
      <c r="I290" s="14"/>
      <c r="J290" s="14"/>
      <c r="K290" s="14"/>
      <c r="L290" s="14"/>
      <c r="M290" s="14"/>
      <c r="N290" s="14"/>
      <c r="O290" s="14"/>
      <c r="P290" s="14"/>
      <c r="Q290" s="14"/>
      <c r="R290" s="14"/>
      <c r="S290" s="14"/>
      <c r="T290" s="14"/>
      <c r="U290" s="14"/>
      <c r="V290" s="45"/>
    </row>
    <row r="291">
      <c r="A291" s="14"/>
      <c r="B291" s="14"/>
      <c r="C291" s="14"/>
      <c r="D291" s="14"/>
      <c r="E291" s="14"/>
      <c r="F291" s="14"/>
      <c r="G291" s="14"/>
      <c r="H291" s="14"/>
      <c r="I291" s="14"/>
      <c r="J291" s="14"/>
      <c r="K291" s="14"/>
      <c r="L291" s="14"/>
      <c r="M291" s="14"/>
      <c r="N291" s="14"/>
      <c r="O291" s="14"/>
      <c r="P291" s="14"/>
      <c r="Q291" s="14"/>
      <c r="R291" s="14"/>
      <c r="S291" s="14"/>
      <c r="T291" s="14"/>
      <c r="U291" s="14"/>
      <c r="V291" s="45"/>
    </row>
    <row r="292">
      <c r="A292" s="14"/>
      <c r="B292" s="14"/>
      <c r="C292" s="14"/>
      <c r="D292" s="14"/>
      <c r="E292" s="14"/>
      <c r="F292" s="14"/>
      <c r="G292" s="14"/>
      <c r="H292" s="14"/>
      <c r="I292" s="14"/>
      <c r="J292" s="14"/>
      <c r="K292" s="14"/>
      <c r="L292" s="14"/>
      <c r="M292" s="14"/>
      <c r="N292" s="14"/>
      <c r="O292" s="14"/>
      <c r="P292" s="14"/>
      <c r="Q292" s="14"/>
      <c r="R292" s="14"/>
      <c r="S292" s="14"/>
      <c r="T292" s="14"/>
      <c r="U292" s="14"/>
      <c r="V292" s="45"/>
    </row>
    <row r="293">
      <c r="A293" s="14"/>
      <c r="B293" s="14"/>
      <c r="C293" s="14"/>
      <c r="D293" s="14"/>
      <c r="E293" s="14"/>
      <c r="F293" s="14"/>
      <c r="G293" s="14"/>
      <c r="H293" s="14"/>
      <c r="I293" s="14"/>
      <c r="J293" s="14"/>
      <c r="K293" s="14"/>
      <c r="L293" s="14"/>
      <c r="M293" s="14"/>
      <c r="N293" s="14"/>
      <c r="O293" s="14"/>
      <c r="P293" s="14"/>
      <c r="Q293" s="14"/>
      <c r="R293" s="14"/>
      <c r="S293" s="14"/>
      <c r="T293" s="14"/>
      <c r="U293" s="14"/>
      <c r="V293" s="45"/>
    </row>
    <row r="294">
      <c r="A294" s="14"/>
      <c r="B294" s="14"/>
      <c r="C294" s="14"/>
      <c r="D294" s="14"/>
      <c r="E294" s="14"/>
      <c r="F294" s="14"/>
      <c r="G294" s="14"/>
      <c r="H294" s="14"/>
      <c r="I294" s="14"/>
      <c r="J294" s="14"/>
      <c r="K294" s="14"/>
      <c r="L294" s="14"/>
      <c r="M294" s="14"/>
      <c r="N294" s="14"/>
      <c r="O294" s="14"/>
      <c r="P294" s="14"/>
      <c r="Q294" s="14"/>
      <c r="R294" s="14"/>
      <c r="S294" s="14"/>
      <c r="T294" s="14"/>
      <c r="U294" s="14"/>
      <c r="V294" s="45"/>
    </row>
    <row r="295">
      <c r="A295" s="14"/>
      <c r="B295" s="14"/>
      <c r="C295" s="14"/>
      <c r="D295" s="14"/>
      <c r="E295" s="14"/>
      <c r="F295" s="14"/>
      <c r="G295" s="14"/>
      <c r="H295" s="14"/>
      <c r="I295" s="14"/>
      <c r="J295" s="14"/>
      <c r="K295" s="14"/>
      <c r="L295" s="14"/>
      <c r="M295" s="14"/>
      <c r="N295" s="14"/>
      <c r="O295" s="14"/>
      <c r="P295" s="14"/>
      <c r="Q295" s="14"/>
      <c r="R295" s="14"/>
      <c r="S295" s="14"/>
      <c r="T295" s="14"/>
      <c r="U295" s="14"/>
      <c r="V295" s="45"/>
    </row>
    <row r="296">
      <c r="A296" s="14"/>
      <c r="B296" s="14"/>
      <c r="C296" s="14"/>
      <c r="D296" s="14"/>
      <c r="E296" s="14"/>
      <c r="F296" s="14"/>
      <c r="G296" s="14"/>
      <c r="H296" s="14"/>
      <c r="I296" s="14"/>
      <c r="J296" s="14"/>
      <c r="K296" s="14"/>
      <c r="L296" s="14"/>
      <c r="M296" s="14"/>
      <c r="N296" s="14"/>
      <c r="O296" s="14"/>
      <c r="P296" s="14"/>
      <c r="Q296" s="14"/>
      <c r="R296" s="14"/>
      <c r="S296" s="14"/>
      <c r="T296" s="14"/>
      <c r="U296" s="14"/>
      <c r="V296" s="45"/>
    </row>
    <row r="297">
      <c r="A297" s="14"/>
      <c r="B297" s="14"/>
      <c r="C297" s="14"/>
      <c r="D297" s="14"/>
      <c r="E297" s="14"/>
      <c r="F297" s="14"/>
      <c r="G297" s="14"/>
      <c r="H297" s="14"/>
      <c r="I297" s="14"/>
      <c r="J297" s="14"/>
      <c r="K297" s="14"/>
      <c r="L297" s="14"/>
      <c r="M297" s="14"/>
      <c r="N297" s="14"/>
      <c r="O297" s="14"/>
      <c r="P297" s="14"/>
      <c r="Q297" s="14"/>
      <c r="R297" s="14"/>
      <c r="S297" s="14"/>
      <c r="T297" s="14"/>
      <c r="U297" s="14"/>
      <c r="V297" s="45"/>
    </row>
    <row r="298">
      <c r="A298" s="14"/>
      <c r="B298" s="14"/>
      <c r="C298" s="14"/>
      <c r="D298" s="14"/>
      <c r="E298" s="14"/>
      <c r="F298" s="14"/>
      <c r="G298" s="14"/>
      <c r="H298" s="14"/>
      <c r="I298" s="14"/>
      <c r="J298" s="14"/>
      <c r="K298" s="14"/>
      <c r="L298" s="14"/>
      <c r="M298" s="14"/>
      <c r="N298" s="14"/>
      <c r="O298" s="14"/>
      <c r="P298" s="14"/>
      <c r="Q298" s="14"/>
      <c r="R298" s="14"/>
      <c r="S298" s="14"/>
      <c r="T298" s="14"/>
      <c r="U298" s="14"/>
      <c r="V298" s="45"/>
    </row>
    <row r="299">
      <c r="A299" s="14"/>
      <c r="B299" s="14"/>
      <c r="C299" s="14"/>
      <c r="D299" s="14"/>
      <c r="E299" s="14"/>
      <c r="F299" s="14"/>
      <c r="G299" s="14"/>
      <c r="H299" s="14"/>
      <c r="I299" s="14"/>
      <c r="J299" s="14"/>
      <c r="K299" s="14"/>
      <c r="L299" s="14"/>
      <c r="M299" s="14"/>
      <c r="N299" s="14"/>
      <c r="O299" s="14"/>
      <c r="P299" s="14"/>
      <c r="Q299" s="14"/>
      <c r="R299" s="14"/>
      <c r="S299" s="14"/>
      <c r="T299" s="14"/>
      <c r="U299" s="14"/>
      <c r="V299" s="45"/>
    </row>
    <row r="300">
      <c r="A300" s="14"/>
      <c r="B300" s="14"/>
      <c r="C300" s="14"/>
      <c r="D300" s="14"/>
      <c r="E300" s="14"/>
      <c r="F300" s="14"/>
      <c r="G300" s="14"/>
      <c r="H300" s="14"/>
      <c r="I300" s="14"/>
      <c r="J300" s="14"/>
      <c r="K300" s="14"/>
      <c r="L300" s="14"/>
      <c r="M300" s="14"/>
      <c r="N300" s="14"/>
      <c r="O300" s="14"/>
      <c r="P300" s="14"/>
      <c r="Q300" s="14"/>
      <c r="R300" s="14"/>
      <c r="S300" s="14"/>
      <c r="T300" s="14"/>
      <c r="U300" s="14"/>
      <c r="V300" s="45"/>
    </row>
    <row r="301">
      <c r="A301" s="14"/>
      <c r="B301" s="14"/>
      <c r="C301" s="14"/>
      <c r="D301" s="14"/>
      <c r="E301" s="14"/>
      <c r="F301" s="14"/>
      <c r="G301" s="14"/>
      <c r="H301" s="14"/>
      <c r="I301" s="14"/>
      <c r="J301" s="14"/>
      <c r="K301" s="14"/>
      <c r="L301" s="14"/>
      <c r="M301" s="14"/>
      <c r="N301" s="14"/>
      <c r="O301" s="14"/>
      <c r="P301" s="14"/>
      <c r="Q301" s="14"/>
      <c r="R301" s="14"/>
      <c r="S301" s="14"/>
      <c r="T301" s="14"/>
      <c r="U301" s="14"/>
      <c r="V301" s="45"/>
    </row>
    <row r="302">
      <c r="A302" s="14"/>
      <c r="B302" s="14"/>
      <c r="C302" s="14"/>
      <c r="D302" s="14"/>
      <c r="E302" s="14"/>
      <c r="F302" s="14"/>
      <c r="G302" s="14"/>
      <c r="H302" s="14"/>
      <c r="I302" s="14"/>
      <c r="J302" s="14"/>
      <c r="K302" s="14"/>
      <c r="L302" s="14"/>
      <c r="M302" s="14"/>
      <c r="N302" s="14"/>
      <c r="O302" s="14"/>
      <c r="P302" s="14"/>
      <c r="Q302" s="14"/>
      <c r="R302" s="14"/>
      <c r="S302" s="14"/>
      <c r="T302" s="14"/>
      <c r="U302" s="14"/>
      <c r="V302" s="45"/>
    </row>
    <row r="303">
      <c r="A303" s="14"/>
      <c r="B303" s="14"/>
      <c r="C303" s="14"/>
      <c r="D303" s="14"/>
      <c r="E303" s="14"/>
      <c r="F303" s="14"/>
      <c r="G303" s="14"/>
      <c r="H303" s="14"/>
      <c r="I303" s="14"/>
      <c r="J303" s="14"/>
      <c r="K303" s="14"/>
      <c r="L303" s="14"/>
      <c r="M303" s="14"/>
      <c r="N303" s="14"/>
      <c r="O303" s="14"/>
      <c r="P303" s="14"/>
      <c r="Q303" s="14"/>
      <c r="R303" s="14"/>
      <c r="S303" s="14"/>
      <c r="T303" s="14"/>
      <c r="U303" s="14"/>
      <c r="V303" s="45"/>
    </row>
    <row r="304">
      <c r="A304" s="14"/>
      <c r="B304" s="14"/>
      <c r="C304" s="14"/>
      <c r="D304" s="14"/>
      <c r="E304" s="14"/>
      <c r="F304" s="14"/>
      <c r="G304" s="14"/>
      <c r="H304" s="14"/>
      <c r="I304" s="14"/>
      <c r="J304" s="14"/>
      <c r="K304" s="14"/>
      <c r="L304" s="14"/>
      <c r="M304" s="14"/>
      <c r="N304" s="14"/>
      <c r="O304" s="14"/>
      <c r="P304" s="14"/>
      <c r="Q304" s="14"/>
      <c r="R304" s="14"/>
      <c r="S304" s="14"/>
      <c r="T304" s="14"/>
      <c r="U304" s="14"/>
      <c r="V304" s="45"/>
    </row>
    <row r="305">
      <c r="A305" s="14"/>
      <c r="B305" s="14"/>
      <c r="C305" s="14"/>
      <c r="D305" s="14"/>
      <c r="E305" s="14"/>
      <c r="F305" s="14"/>
      <c r="G305" s="14"/>
      <c r="H305" s="14"/>
      <c r="I305" s="14"/>
      <c r="J305" s="14"/>
      <c r="K305" s="14"/>
      <c r="L305" s="14"/>
      <c r="M305" s="14"/>
      <c r="N305" s="14"/>
      <c r="O305" s="14"/>
      <c r="P305" s="14"/>
      <c r="Q305" s="14"/>
      <c r="R305" s="14"/>
      <c r="S305" s="14"/>
      <c r="T305" s="14"/>
      <c r="U305" s="14"/>
      <c r="V305" s="45"/>
    </row>
    <row r="306">
      <c r="A306" s="14"/>
      <c r="B306" s="14"/>
      <c r="C306" s="14"/>
      <c r="D306" s="14"/>
      <c r="E306" s="14"/>
      <c r="F306" s="14"/>
      <c r="G306" s="14"/>
      <c r="H306" s="14"/>
      <c r="I306" s="14"/>
      <c r="J306" s="14"/>
      <c r="K306" s="14"/>
      <c r="L306" s="14"/>
      <c r="M306" s="14"/>
      <c r="N306" s="14"/>
      <c r="O306" s="14"/>
      <c r="P306" s="14"/>
      <c r="Q306" s="14"/>
      <c r="R306" s="14"/>
      <c r="S306" s="14"/>
      <c r="T306" s="14"/>
      <c r="U306" s="14"/>
      <c r="V306" s="45"/>
    </row>
    <row r="307">
      <c r="A307" s="14"/>
      <c r="B307" s="14"/>
      <c r="C307" s="14"/>
      <c r="D307" s="14"/>
      <c r="E307" s="14"/>
      <c r="F307" s="14"/>
      <c r="G307" s="14"/>
      <c r="H307" s="14"/>
      <c r="I307" s="14"/>
      <c r="J307" s="14"/>
      <c r="K307" s="14"/>
      <c r="L307" s="14"/>
      <c r="M307" s="14"/>
      <c r="N307" s="14"/>
      <c r="O307" s="14"/>
      <c r="P307" s="14"/>
      <c r="Q307" s="14"/>
      <c r="R307" s="14"/>
      <c r="S307" s="14"/>
      <c r="T307" s="14"/>
      <c r="U307" s="14"/>
      <c r="V307" s="45"/>
    </row>
    <row r="308">
      <c r="A308" s="14"/>
      <c r="B308" s="14"/>
      <c r="C308" s="14"/>
      <c r="D308" s="14"/>
      <c r="E308" s="14"/>
      <c r="F308" s="14"/>
      <c r="G308" s="14"/>
      <c r="H308" s="14"/>
      <c r="I308" s="14"/>
      <c r="J308" s="14"/>
      <c r="K308" s="14"/>
      <c r="L308" s="14"/>
      <c r="M308" s="14"/>
      <c r="N308" s="14"/>
      <c r="O308" s="14"/>
      <c r="P308" s="14"/>
      <c r="Q308" s="14"/>
      <c r="R308" s="14"/>
      <c r="S308" s="14"/>
      <c r="T308" s="14"/>
      <c r="U308" s="14"/>
      <c r="V308" s="45"/>
    </row>
    <row r="309">
      <c r="A309" s="14"/>
      <c r="B309" s="14"/>
      <c r="C309" s="14"/>
      <c r="D309" s="14"/>
      <c r="E309" s="14"/>
      <c r="F309" s="14"/>
      <c r="G309" s="14"/>
      <c r="H309" s="14"/>
      <c r="I309" s="14"/>
      <c r="J309" s="14"/>
      <c r="K309" s="14"/>
      <c r="L309" s="14"/>
      <c r="M309" s="14"/>
      <c r="N309" s="14"/>
      <c r="O309" s="14"/>
      <c r="P309" s="14"/>
      <c r="Q309" s="14"/>
      <c r="R309" s="14"/>
      <c r="S309" s="14"/>
      <c r="T309" s="14"/>
      <c r="U309" s="14"/>
      <c r="V309" s="45"/>
    </row>
    <row r="310">
      <c r="A310" s="14"/>
      <c r="B310" s="14"/>
      <c r="C310" s="14"/>
      <c r="D310" s="14"/>
      <c r="E310" s="14"/>
      <c r="F310" s="14"/>
      <c r="G310" s="14"/>
      <c r="H310" s="14"/>
      <c r="I310" s="14"/>
      <c r="J310" s="14"/>
      <c r="K310" s="14"/>
      <c r="L310" s="14"/>
      <c r="M310" s="14"/>
      <c r="N310" s="14"/>
      <c r="O310" s="14"/>
      <c r="P310" s="14"/>
      <c r="Q310" s="14"/>
      <c r="R310" s="14"/>
      <c r="S310" s="14"/>
      <c r="T310" s="14"/>
      <c r="U310" s="14"/>
      <c r="V310" s="45"/>
    </row>
    <row r="311">
      <c r="A311" s="14"/>
      <c r="B311" s="14"/>
      <c r="C311" s="14"/>
      <c r="D311" s="14"/>
      <c r="E311" s="14"/>
      <c r="F311" s="14"/>
      <c r="G311" s="14"/>
      <c r="H311" s="14"/>
      <c r="I311" s="14"/>
      <c r="J311" s="14"/>
      <c r="K311" s="14"/>
      <c r="L311" s="14"/>
      <c r="M311" s="14"/>
      <c r="N311" s="14"/>
      <c r="O311" s="14"/>
      <c r="P311" s="14"/>
      <c r="Q311" s="14"/>
      <c r="R311" s="14"/>
      <c r="S311" s="14"/>
      <c r="T311" s="14"/>
      <c r="U311" s="14"/>
      <c r="V311" s="45"/>
    </row>
    <row r="312">
      <c r="A312" s="14"/>
      <c r="B312" s="14"/>
      <c r="C312" s="14"/>
      <c r="D312" s="14"/>
      <c r="E312" s="14"/>
      <c r="F312" s="14"/>
      <c r="G312" s="14"/>
      <c r="H312" s="14"/>
      <c r="I312" s="14"/>
      <c r="J312" s="14"/>
      <c r="K312" s="14"/>
      <c r="L312" s="14"/>
      <c r="M312" s="14"/>
      <c r="N312" s="14"/>
      <c r="O312" s="14"/>
      <c r="P312" s="14"/>
      <c r="Q312" s="14"/>
      <c r="R312" s="14"/>
      <c r="S312" s="14"/>
      <c r="T312" s="14"/>
      <c r="U312" s="14"/>
      <c r="V312" s="45"/>
    </row>
    <row r="313">
      <c r="A313" s="14"/>
      <c r="B313" s="14"/>
      <c r="C313" s="14"/>
      <c r="D313" s="14"/>
      <c r="E313" s="14"/>
      <c r="F313" s="14"/>
      <c r="G313" s="14"/>
      <c r="H313" s="14"/>
      <c r="I313" s="14"/>
      <c r="J313" s="14"/>
      <c r="K313" s="14"/>
      <c r="L313" s="14"/>
      <c r="M313" s="14"/>
      <c r="N313" s="14"/>
      <c r="O313" s="14"/>
      <c r="P313" s="14"/>
      <c r="Q313" s="14"/>
      <c r="R313" s="14"/>
      <c r="S313" s="14"/>
      <c r="T313" s="14"/>
      <c r="U313" s="14"/>
      <c r="V313" s="45"/>
    </row>
    <row r="314">
      <c r="A314" s="14"/>
      <c r="B314" s="14"/>
      <c r="C314" s="14"/>
      <c r="D314" s="14"/>
      <c r="E314" s="14"/>
      <c r="F314" s="14"/>
      <c r="G314" s="14"/>
      <c r="H314" s="14"/>
      <c r="I314" s="14"/>
      <c r="J314" s="14"/>
      <c r="K314" s="14"/>
      <c r="L314" s="14"/>
      <c r="M314" s="14"/>
      <c r="N314" s="14"/>
      <c r="O314" s="14"/>
      <c r="P314" s="14"/>
      <c r="Q314" s="14"/>
      <c r="R314" s="14"/>
      <c r="S314" s="14"/>
      <c r="T314" s="14"/>
      <c r="U314" s="14"/>
      <c r="V314" s="45"/>
    </row>
    <row r="315">
      <c r="A315" s="14"/>
      <c r="B315" s="14"/>
      <c r="C315" s="14"/>
      <c r="D315" s="14"/>
      <c r="E315" s="14"/>
      <c r="F315" s="14"/>
      <c r="G315" s="14"/>
      <c r="H315" s="14"/>
      <c r="I315" s="14"/>
      <c r="J315" s="14"/>
      <c r="K315" s="14"/>
      <c r="L315" s="14"/>
      <c r="M315" s="14"/>
      <c r="N315" s="14"/>
      <c r="O315" s="14"/>
      <c r="P315" s="14"/>
      <c r="Q315" s="14"/>
      <c r="R315" s="14"/>
      <c r="S315" s="14"/>
      <c r="T315" s="14"/>
      <c r="U315" s="14"/>
      <c r="V315" s="45"/>
    </row>
    <row r="316">
      <c r="A316" s="14"/>
      <c r="B316" s="14"/>
      <c r="C316" s="14"/>
      <c r="D316" s="14"/>
      <c r="E316" s="14"/>
      <c r="F316" s="14"/>
      <c r="G316" s="14"/>
      <c r="H316" s="14"/>
      <c r="I316" s="14"/>
      <c r="J316" s="14"/>
      <c r="K316" s="14"/>
      <c r="L316" s="14"/>
      <c r="M316" s="14"/>
      <c r="N316" s="14"/>
      <c r="O316" s="14"/>
      <c r="P316" s="14"/>
      <c r="Q316" s="14"/>
      <c r="R316" s="14"/>
      <c r="S316" s="14"/>
      <c r="T316" s="14"/>
      <c r="U316" s="14"/>
      <c r="V316" s="45"/>
    </row>
    <row r="317">
      <c r="A317" s="14"/>
      <c r="B317" s="14"/>
      <c r="C317" s="14"/>
      <c r="D317" s="14"/>
      <c r="E317" s="14"/>
      <c r="F317" s="14"/>
      <c r="G317" s="14"/>
      <c r="H317" s="14"/>
      <c r="I317" s="14"/>
      <c r="J317" s="14"/>
      <c r="K317" s="14"/>
      <c r="L317" s="14"/>
      <c r="M317" s="14"/>
      <c r="N317" s="14"/>
      <c r="O317" s="14"/>
      <c r="P317" s="14"/>
      <c r="Q317" s="14"/>
      <c r="R317" s="14"/>
      <c r="S317" s="14"/>
      <c r="T317" s="14"/>
      <c r="U317" s="14"/>
      <c r="V317" s="45"/>
    </row>
    <row r="318">
      <c r="A318" s="14"/>
      <c r="B318" s="14"/>
      <c r="C318" s="14"/>
      <c r="D318" s="14"/>
      <c r="E318" s="14"/>
      <c r="F318" s="14"/>
      <c r="G318" s="14"/>
      <c r="H318" s="14"/>
      <c r="I318" s="14"/>
      <c r="J318" s="14"/>
      <c r="K318" s="14"/>
      <c r="L318" s="14"/>
      <c r="M318" s="14"/>
      <c r="N318" s="14"/>
      <c r="O318" s="14"/>
      <c r="P318" s="14"/>
      <c r="Q318" s="14"/>
      <c r="R318" s="14"/>
      <c r="S318" s="14"/>
      <c r="T318" s="14"/>
      <c r="U318" s="14"/>
      <c r="V318" s="45"/>
    </row>
    <row r="319">
      <c r="A319" s="14"/>
      <c r="B319" s="14"/>
      <c r="C319" s="14"/>
      <c r="D319" s="14"/>
      <c r="E319" s="14"/>
      <c r="F319" s="14"/>
      <c r="G319" s="14"/>
      <c r="H319" s="14"/>
      <c r="I319" s="14"/>
      <c r="J319" s="14"/>
      <c r="K319" s="14"/>
      <c r="L319" s="14"/>
      <c r="M319" s="14"/>
      <c r="N319" s="14"/>
      <c r="O319" s="14"/>
      <c r="P319" s="14"/>
      <c r="Q319" s="14"/>
      <c r="R319" s="14"/>
      <c r="S319" s="14"/>
      <c r="T319" s="14"/>
      <c r="U319" s="14"/>
      <c r="V319" s="45"/>
    </row>
    <row r="320">
      <c r="A320" s="14"/>
      <c r="B320" s="14"/>
      <c r="C320" s="14"/>
      <c r="D320" s="14"/>
      <c r="E320" s="14"/>
      <c r="F320" s="14"/>
      <c r="G320" s="14"/>
      <c r="H320" s="14"/>
      <c r="I320" s="14"/>
      <c r="J320" s="14"/>
      <c r="K320" s="14"/>
      <c r="L320" s="14"/>
      <c r="M320" s="14"/>
      <c r="N320" s="14"/>
      <c r="O320" s="14"/>
      <c r="P320" s="14"/>
      <c r="Q320" s="14"/>
      <c r="R320" s="14"/>
      <c r="S320" s="14"/>
      <c r="T320" s="14"/>
      <c r="U320" s="14"/>
      <c r="V320" s="45"/>
    </row>
    <row r="321">
      <c r="A321" s="14"/>
      <c r="B321" s="14"/>
      <c r="C321" s="14"/>
      <c r="D321" s="14"/>
      <c r="E321" s="14"/>
      <c r="F321" s="14"/>
      <c r="G321" s="14"/>
      <c r="H321" s="14"/>
      <c r="I321" s="14"/>
      <c r="J321" s="14"/>
      <c r="K321" s="14"/>
      <c r="L321" s="14"/>
      <c r="M321" s="14"/>
      <c r="N321" s="14"/>
      <c r="O321" s="14"/>
      <c r="P321" s="14"/>
      <c r="Q321" s="14"/>
      <c r="R321" s="14"/>
      <c r="S321" s="14"/>
      <c r="T321" s="14"/>
      <c r="U321" s="14"/>
      <c r="V321" s="45"/>
    </row>
    <row r="322">
      <c r="A322" s="14"/>
      <c r="B322" s="14"/>
      <c r="C322" s="14"/>
      <c r="D322" s="14"/>
      <c r="E322" s="14"/>
      <c r="F322" s="14"/>
      <c r="G322" s="14"/>
      <c r="H322" s="14"/>
      <c r="I322" s="14"/>
      <c r="J322" s="14"/>
      <c r="K322" s="14"/>
      <c r="L322" s="14"/>
      <c r="M322" s="14"/>
      <c r="N322" s="14"/>
      <c r="O322" s="14"/>
      <c r="P322" s="14"/>
      <c r="Q322" s="14"/>
      <c r="R322" s="14"/>
      <c r="S322" s="14"/>
      <c r="T322" s="14"/>
      <c r="U322" s="14"/>
      <c r="V322" s="45"/>
    </row>
    <row r="323">
      <c r="A323" s="14"/>
      <c r="B323" s="14"/>
      <c r="C323" s="14"/>
      <c r="D323" s="14"/>
      <c r="E323" s="14"/>
      <c r="F323" s="14"/>
      <c r="G323" s="14"/>
      <c r="H323" s="14"/>
      <c r="I323" s="14"/>
      <c r="J323" s="14"/>
      <c r="K323" s="14"/>
      <c r="L323" s="14"/>
      <c r="M323" s="14"/>
      <c r="N323" s="14"/>
      <c r="O323" s="14"/>
      <c r="P323" s="14"/>
      <c r="Q323" s="14"/>
      <c r="R323" s="14"/>
      <c r="S323" s="14"/>
      <c r="T323" s="14"/>
      <c r="U323" s="14"/>
      <c r="V323" s="45"/>
    </row>
    <row r="324">
      <c r="A324" s="14"/>
      <c r="B324" s="14"/>
      <c r="C324" s="14"/>
      <c r="D324" s="14"/>
      <c r="E324" s="14"/>
      <c r="F324" s="14"/>
      <c r="G324" s="14"/>
      <c r="H324" s="14"/>
      <c r="I324" s="14"/>
      <c r="J324" s="14"/>
      <c r="K324" s="14"/>
      <c r="L324" s="14"/>
      <c r="M324" s="14"/>
      <c r="N324" s="14"/>
      <c r="O324" s="14"/>
      <c r="P324" s="14"/>
      <c r="Q324" s="14"/>
      <c r="R324" s="14"/>
      <c r="S324" s="14"/>
      <c r="T324" s="14"/>
      <c r="U324" s="14"/>
      <c r="V324" s="45"/>
    </row>
    <row r="325">
      <c r="A325" s="14"/>
      <c r="B325" s="14"/>
      <c r="C325" s="14"/>
      <c r="D325" s="14"/>
      <c r="E325" s="14"/>
      <c r="F325" s="14"/>
      <c r="G325" s="14"/>
      <c r="H325" s="14"/>
      <c r="I325" s="14"/>
      <c r="J325" s="14"/>
      <c r="K325" s="14"/>
      <c r="L325" s="14"/>
      <c r="M325" s="14"/>
      <c r="N325" s="14"/>
      <c r="O325" s="14"/>
      <c r="P325" s="14"/>
      <c r="Q325" s="14"/>
      <c r="R325" s="14"/>
      <c r="S325" s="14"/>
      <c r="T325" s="14"/>
      <c r="U325" s="14"/>
      <c r="V325" s="45"/>
    </row>
    <row r="326">
      <c r="A326" s="14"/>
      <c r="B326" s="14"/>
      <c r="C326" s="14"/>
      <c r="D326" s="14"/>
      <c r="E326" s="14"/>
      <c r="F326" s="14"/>
      <c r="G326" s="14"/>
      <c r="H326" s="14"/>
      <c r="I326" s="14"/>
      <c r="J326" s="14"/>
      <c r="K326" s="14"/>
      <c r="L326" s="14"/>
      <c r="M326" s="14"/>
      <c r="N326" s="14"/>
      <c r="O326" s="14"/>
      <c r="P326" s="14"/>
      <c r="Q326" s="14"/>
      <c r="R326" s="14"/>
      <c r="S326" s="14"/>
      <c r="T326" s="14"/>
      <c r="U326" s="14"/>
      <c r="V326" s="45"/>
    </row>
    <row r="327">
      <c r="A327" s="14"/>
      <c r="B327" s="14"/>
      <c r="C327" s="14"/>
      <c r="D327" s="14"/>
      <c r="E327" s="14"/>
      <c r="F327" s="14"/>
      <c r="G327" s="14"/>
      <c r="H327" s="14"/>
      <c r="I327" s="14"/>
      <c r="J327" s="14"/>
      <c r="K327" s="14"/>
      <c r="L327" s="14"/>
      <c r="M327" s="14"/>
      <c r="N327" s="14"/>
      <c r="O327" s="14"/>
      <c r="P327" s="14"/>
      <c r="Q327" s="14"/>
      <c r="R327" s="14"/>
      <c r="S327" s="14"/>
      <c r="T327" s="14"/>
      <c r="U327" s="14"/>
      <c r="V327" s="45"/>
    </row>
    <row r="328">
      <c r="A328" s="14"/>
      <c r="B328" s="14"/>
      <c r="C328" s="14"/>
      <c r="D328" s="14"/>
      <c r="E328" s="14"/>
      <c r="F328" s="14"/>
      <c r="G328" s="14"/>
      <c r="H328" s="14"/>
      <c r="I328" s="14"/>
      <c r="J328" s="14"/>
      <c r="K328" s="14"/>
      <c r="L328" s="14"/>
      <c r="M328" s="14"/>
      <c r="N328" s="14"/>
      <c r="O328" s="14"/>
      <c r="P328" s="14"/>
      <c r="Q328" s="14"/>
      <c r="R328" s="14"/>
      <c r="S328" s="14"/>
      <c r="T328" s="14"/>
      <c r="U328" s="14"/>
      <c r="V328" s="45"/>
    </row>
    <row r="329">
      <c r="A329" s="14"/>
      <c r="B329" s="14"/>
      <c r="C329" s="14"/>
      <c r="D329" s="14"/>
      <c r="E329" s="14"/>
      <c r="F329" s="14"/>
      <c r="G329" s="14"/>
      <c r="H329" s="14"/>
      <c r="I329" s="14"/>
      <c r="J329" s="14"/>
      <c r="K329" s="14"/>
      <c r="L329" s="14"/>
      <c r="M329" s="14"/>
      <c r="N329" s="14"/>
      <c r="O329" s="14"/>
      <c r="P329" s="14"/>
      <c r="Q329" s="14"/>
      <c r="R329" s="14"/>
      <c r="S329" s="14"/>
      <c r="T329" s="14"/>
      <c r="U329" s="14"/>
      <c r="V329" s="45"/>
    </row>
    <row r="330">
      <c r="A330" s="14"/>
      <c r="B330" s="14"/>
      <c r="C330" s="14"/>
      <c r="D330" s="14"/>
      <c r="E330" s="14"/>
      <c r="F330" s="14"/>
      <c r="G330" s="14"/>
      <c r="H330" s="14"/>
      <c r="I330" s="14"/>
      <c r="J330" s="14"/>
      <c r="K330" s="14"/>
      <c r="L330" s="14"/>
      <c r="M330" s="14"/>
      <c r="N330" s="14"/>
      <c r="O330" s="14"/>
      <c r="P330" s="14"/>
      <c r="Q330" s="14"/>
      <c r="R330" s="14"/>
      <c r="S330" s="14"/>
      <c r="T330" s="14"/>
      <c r="U330" s="14"/>
      <c r="V330" s="45"/>
    </row>
    <row r="331">
      <c r="A331" s="14"/>
      <c r="B331" s="14"/>
      <c r="C331" s="14"/>
      <c r="D331" s="14"/>
      <c r="E331" s="14"/>
      <c r="F331" s="14"/>
      <c r="G331" s="14"/>
      <c r="H331" s="14"/>
      <c r="I331" s="14"/>
      <c r="J331" s="14"/>
      <c r="K331" s="14"/>
      <c r="L331" s="14"/>
      <c r="M331" s="14"/>
      <c r="N331" s="14"/>
      <c r="O331" s="14"/>
      <c r="P331" s="14"/>
      <c r="Q331" s="14"/>
      <c r="R331" s="14"/>
      <c r="S331" s="14"/>
      <c r="T331" s="14"/>
      <c r="U331" s="14"/>
      <c r="V331" s="45"/>
    </row>
    <row r="332">
      <c r="A332" s="14"/>
      <c r="B332" s="14"/>
      <c r="C332" s="14"/>
      <c r="D332" s="14"/>
      <c r="E332" s="14"/>
      <c r="F332" s="14"/>
      <c r="G332" s="14"/>
      <c r="H332" s="14"/>
      <c r="I332" s="14"/>
      <c r="J332" s="14"/>
      <c r="K332" s="14"/>
      <c r="L332" s="14"/>
      <c r="M332" s="14"/>
      <c r="N332" s="14"/>
      <c r="O332" s="14"/>
      <c r="P332" s="14"/>
      <c r="Q332" s="14"/>
      <c r="R332" s="14"/>
      <c r="S332" s="14"/>
      <c r="T332" s="14"/>
      <c r="U332" s="14"/>
      <c r="V332" s="45"/>
    </row>
    <row r="333">
      <c r="A333" s="14"/>
      <c r="B333" s="14"/>
      <c r="C333" s="14"/>
      <c r="D333" s="14"/>
      <c r="E333" s="14"/>
      <c r="F333" s="14"/>
      <c r="G333" s="14"/>
      <c r="H333" s="14"/>
      <c r="I333" s="14"/>
      <c r="J333" s="14"/>
      <c r="K333" s="14"/>
      <c r="L333" s="14"/>
      <c r="M333" s="14"/>
      <c r="N333" s="14"/>
      <c r="O333" s="14"/>
      <c r="P333" s="14"/>
      <c r="Q333" s="14"/>
      <c r="R333" s="14"/>
      <c r="S333" s="14"/>
      <c r="T333" s="14"/>
      <c r="U333" s="14"/>
      <c r="V333" s="45"/>
    </row>
    <row r="334">
      <c r="A334" s="14"/>
      <c r="B334" s="14"/>
      <c r="C334" s="14"/>
      <c r="D334" s="14"/>
      <c r="E334" s="14"/>
      <c r="F334" s="14"/>
      <c r="G334" s="14"/>
      <c r="H334" s="14"/>
      <c r="I334" s="14"/>
      <c r="J334" s="14"/>
      <c r="K334" s="14"/>
      <c r="L334" s="14"/>
      <c r="M334" s="14"/>
      <c r="N334" s="14"/>
      <c r="O334" s="14"/>
      <c r="P334" s="14"/>
      <c r="Q334" s="14"/>
      <c r="R334" s="14"/>
      <c r="S334" s="14"/>
      <c r="T334" s="14"/>
      <c r="U334" s="14"/>
      <c r="V334" s="45"/>
    </row>
    <row r="335">
      <c r="A335" s="14"/>
      <c r="B335" s="14"/>
      <c r="C335" s="14"/>
      <c r="D335" s="14"/>
      <c r="E335" s="14"/>
      <c r="F335" s="14"/>
      <c r="G335" s="14"/>
      <c r="H335" s="14"/>
      <c r="I335" s="14"/>
      <c r="J335" s="14"/>
      <c r="K335" s="14"/>
      <c r="L335" s="14"/>
      <c r="M335" s="14"/>
      <c r="N335" s="14"/>
      <c r="O335" s="14"/>
      <c r="P335" s="14"/>
      <c r="Q335" s="14"/>
      <c r="R335" s="14"/>
      <c r="S335" s="14"/>
      <c r="T335" s="14"/>
      <c r="U335" s="14"/>
      <c r="V335" s="45"/>
    </row>
    <row r="336">
      <c r="A336" s="14"/>
      <c r="B336" s="14"/>
      <c r="C336" s="14"/>
      <c r="D336" s="14"/>
      <c r="E336" s="14"/>
      <c r="F336" s="14"/>
      <c r="G336" s="14"/>
      <c r="H336" s="14"/>
      <c r="I336" s="14"/>
      <c r="J336" s="14"/>
      <c r="K336" s="14"/>
      <c r="L336" s="14"/>
      <c r="M336" s="14"/>
      <c r="N336" s="14"/>
      <c r="O336" s="14"/>
      <c r="P336" s="14"/>
      <c r="Q336" s="14"/>
      <c r="R336" s="14"/>
      <c r="S336" s="14"/>
      <c r="T336" s="14"/>
      <c r="U336" s="14"/>
      <c r="V336" s="45"/>
    </row>
    <row r="337">
      <c r="A337" s="14"/>
      <c r="B337" s="14"/>
      <c r="C337" s="14"/>
      <c r="D337" s="14"/>
      <c r="E337" s="14"/>
      <c r="F337" s="14"/>
      <c r="G337" s="14"/>
      <c r="H337" s="14"/>
      <c r="I337" s="14"/>
      <c r="J337" s="14"/>
      <c r="K337" s="14"/>
      <c r="L337" s="14"/>
      <c r="M337" s="14"/>
      <c r="N337" s="14"/>
      <c r="O337" s="14"/>
      <c r="P337" s="14"/>
      <c r="Q337" s="14"/>
      <c r="R337" s="14"/>
      <c r="S337" s="14"/>
      <c r="T337" s="14"/>
      <c r="U337" s="14"/>
      <c r="V337" s="45"/>
    </row>
    <row r="338">
      <c r="A338" s="14"/>
      <c r="B338" s="14"/>
      <c r="C338" s="14"/>
      <c r="D338" s="14"/>
      <c r="E338" s="14"/>
      <c r="F338" s="14"/>
      <c r="G338" s="14"/>
      <c r="H338" s="14"/>
      <c r="I338" s="14"/>
      <c r="J338" s="14"/>
      <c r="K338" s="14"/>
      <c r="L338" s="14"/>
      <c r="M338" s="14"/>
      <c r="N338" s="14"/>
      <c r="O338" s="14"/>
      <c r="P338" s="14"/>
      <c r="Q338" s="14"/>
      <c r="R338" s="14"/>
      <c r="S338" s="14"/>
      <c r="T338" s="14"/>
      <c r="U338" s="14"/>
      <c r="V338" s="45"/>
    </row>
    <row r="339">
      <c r="A339" s="14"/>
      <c r="B339" s="14"/>
      <c r="C339" s="14"/>
      <c r="D339" s="14"/>
      <c r="E339" s="14"/>
      <c r="F339" s="14"/>
      <c r="G339" s="14"/>
      <c r="H339" s="14"/>
      <c r="I339" s="14"/>
      <c r="J339" s="14"/>
      <c r="K339" s="14"/>
      <c r="L339" s="14"/>
      <c r="M339" s="14"/>
      <c r="N339" s="14"/>
      <c r="O339" s="14"/>
      <c r="P339" s="14"/>
      <c r="Q339" s="14"/>
      <c r="R339" s="14"/>
      <c r="S339" s="14"/>
      <c r="T339" s="14"/>
      <c r="U339" s="14"/>
      <c r="V339" s="45"/>
    </row>
    <row r="340">
      <c r="A340" s="14"/>
      <c r="B340" s="14"/>
      <c r="C340" s="14"/>
      <c r="D340" s="14"/>
      <c r="E340" s="14"/>
      <c r="F340" s="14"/>
      <c r="G340" s="14"/>
      <c r="H340" s="14"/>
      <c r="I340" s="14"/>
      <c r="J340" s="14"/>
      <c r="K340" s="14"/>
      <c r="L340" s="14"/>
      <c r="M340" s="14"/>
      <c r="N340" s="14"/>
      <c r="O340" s="14"/>
      <c r="P340" s="14"/>
      <c r="Q340" s="14"/>
      <c r="R340" s="14"/>
      <c r="S340" s="14"/>
      <c r="T340" s="14"/>
      <c r="U340" s="14"/>
      <c r="V340" s="45"/>
    </row>
    <row r="341">
      <c r="A341" s="14"/>
      <c r="B341" s="14"/>
      <c r="C341" s="14"/>
      <c r="D341" s="14"/>
      <c r="E341" s="14"/>
      <c r="F341" s="14"/>
      <c r="G341" s="14"/>
      <c r="H341" s="14"/>
      <c r="I341" s="14"/>
      <c r="J341" s="14"/>
      <c r="K341" s="14"/>
      <c r="L341" s="14"/>
      <c r="M341" s="14"/>
      <c r="N341" s="14"/>
      <c r="O341" s="14"/>
      <c r="P341" s="14"/>
      <c r="Q341" s="14"/>
      <c r="R341" s="14"/>
      <c r="S341" s="14"/>
      <c r="T341" s="14"/>
      <c r="U341" s="14"/>
      <c r="V341" s="45"/>
    </row>
    <row r="342">
      <c r="A342" s="14"/>
      <c r="B342" s="14"/>
      <c r="C342" s="14"/>
      <c r="D342" s="14"/>
      <c r="E342" s="14"/>
      <c r="F342" s="14"/>
      <c r="G342" s="14"/>
      <c r="H342" s="14"/>
      <c r="I342" s="14"/>
      <c r="J342" s="14"/>
      <c r="K342" s="14"/>
      <c r="L342" s="14"/>
      <c r="M342" s="14"/>
      <c r="N342" s="14"/>
      <c r="O342" s="14"/>
      <c r="P342" s="14"/>
      <c r="Q342" s="14"/>
      <c r="R342" s="14"/>
      <c r="S342" s="14"/>
      <c r="T342" s="14"/>
      <c r="U342" s="14"/>
      <c r="V342" s="45"/>
    </row>
    <row r="343">
      <c r="A343" s="14"/>
      <c r="B343" s="14"/>
      <c r="C343" s="14"/>
      <c r="D343" s="14"/>
      <c r="E343" s="14"/>
      <c r="F343" s="14"/>
      <c r="G343" s="14"/>
      <c r="H343" s="14"/>
      <c r="I343" s="14"/>
      <c r="J343" s="14"/>
      <c r="K343" s="14"/>
      <c r="L343" s="14"/>
      <c r="M343" s="14"/>
      <c r="N343" s="14"/>
      <c r="O343" s="14"/>
      <c r="P343" s="14"/>
      <c r="Q343" s="14"/>
      <c r="R343" s="14"/>
      <c r="S343" s="14"/>
      <c r="T343" s="14"/>
      <c r="U343" s="14"/>
      <c r="V343" s="45"/>
    </row>
    <row r="344">
      <c r="A344" s="14"/>
      <c r="B344" s="14"/>
      <c r="C344" s="14"/>
      <c r="D344" s="14"/>
      <c r="E344" s="14"/>
      <c r="F344" s="14"/>
      <c r="G344" s="14"/>
      <c r="H344" s="14"/>
      <c r="I344" s="14"/>
      <c r="J344" s="14"/>
      <c r="K344" s="14"/>
      <c r="L344" s="14"/>
      <c r="M344" s="14"/>
      <c r="N344" s="14"/>
      <c r="O344" s="14"/>
      <c r="P344" s="14"/>
      <c r="Q344" s="14"/>
      <c r="R344" s="14"/>
      <c r="S344" s="14"/>
      <c r="T344" s="14"/>
      <c r="U344" s="14"/>
      <c r="V344" s="45"/>
    </row>
    <row r="345">
      <c r="A345" s="14"/>
      <c r="B345" s="14"/>
      <c r="C345" s="14"/>
      <c r="D345" s="14"/>
      <c r="E345" s="14"/>
      <c r="F345" s="14"/>
      <c r="G345" s="14"/>
      <c r="H345" s="14"/>
      <c r="I345" s="14"/>
      <c r="J345" s="14"/>
      <c r="K345" s="14"/>
      <c r="L345" s="14"/>
      <c r="M345" s="14"/>
      <c r="N345" s="14"/>
      <c r="O345" s="14"/>
      <c r="P345" s="14"/>
      <c r="Q345" s="14"/>
      <c r="R345" s="14"/>
      <c r="S345" s="14"/>
      <c r="T345" s="14"/>
      <c r="U345" s="14"/>
      <c r="V345" s="45"/>
    </row>
    <row r="346">
      <c r="A346" s="14"/>
      <c r="B346" s="14"/>
      <c r="C346" s="14"/>
      <c r="D346" s="14"/>
      <c r="E346" s="14"/>
      <c r="F346" s="14"/>
      <c r="G346" s="14"/>
      <c r="H346" s="14"/>
      <c r="I346" s="14"/>
      <c r="J346" s="14"/>
      <c r="K346" s="14"/>
      <c r="L346" s="14"/>
      <c r="M346" s="14"/>
      <c r="N346" s="14"/>
      <c r="O346" s="14"/>
      <c r="P346" s="14"/>
      <c r="Q346" s="14"/>
      <c r="R346" s="14"/>
      <c r="S346" s="14"/>
      <c r="T346" s="14"/>
      <c r="U346" s="14"/>
      <c r="V346" s="45"/>
    </row>
    <row r="347">
      <c r="A347" s="14"/>
      <c r="B347" s="14"/>
      <c r="C347" s="14"/>
      <c r="D347" s="14"/>
      <c r="E347" s="14"/>
      <c r="F347" s="14"/>
      <c r="G347" s="14"/>
      <c r="H347" s="14"/>
      <c r="I347" s="14"/>
      <c r="J347" s="14"/>
      <c r="K347" s="14"/>
      <c r="L347" s="14"/>
      <c r="M347" s="14"/>
      <c r="N347" s="14"/>
      <c r="O347" s="14"/>
      <c r="P347" s="14"/>
      <c r="Q347" s="14"/>
      <c r="R347" s="14"/>
      <c r="S347" s="14"/>
      <c r="T347" s="14"/>
      <c r="U347" s="14"/>
      <c r="V347" s="45"/>
    </row>
    <row r="348">
      <c r="A348" s="14"/>
      <c r="B348" s="14"/>
      <c r="C348" s="14"/>
      <c r="D348" s="14"/>
      <c r="E348" s="14"/>
      <c r="F348" s="14"/>
      <c r="G348" s="14"/>
      <c r="H348" s="14"/>
      <c r="I348" s="14"/>
      <c r="J348" s="14"/>
      <c r="K348" s="14"/>
      <c r="L348" s="14"/>
      <c r="M348" s="14"/>
      <c r="N348" s="14"/>
      <c r="O348" s="14"/>
      <c r="P348" s="14"/>
      <c r="Q348" s="14"/>
      <c r="R348" s="14"/>
      <c r="S348" s="14"/>
      <c r="T348" s="14"/>
      <c r="U348" s="14"/>
      <c r="V348" s="45"/>
    </row>
    <row r="349">
      <c r="A349" s="14"/>
      <c r="B349" s="14"/>
      <c r="C349" s="14"/>
      <c r="D349" s="14"/>
      <c r="E349" s="14"/>
      <c r="F349" s="14"/>
      <c r="G349" s="14"/>
      <c r="H349" s="14"/>
      <c r="I349" s="14"/>
      <c r="J349" s="14"/>
      <c r="K349" s="14"/>
      <c r="L349" s="14"/>
      <c r="M349" s="14"/>
      <c r="N349" s="14"/>
      <c r="O349" s="14"/>
      <c r="P349" s="14"/>
      <c r="Q349" s="14"/>
      <c r="R349" s="14"/>
      <c r="S349" s="14"/>
      <c r="T349" s="14"/>
      <c r="U349" s="14"/>
      <c r="V349" s="45"/>
    </row>
    <row r="350">
      <c r="A350" s="14"/>
      <c r="B350" s="14"/>
      <c r="C350" s="14"/>
      <c r="D350" s="14"/>
      <c r="E350" s="14"/>
      <c r="F350" s="14"/>
      <c r="G350" s="14"/>
      <c r="H350" s="14"/>
      <c r="I350" s="14"/>
      <c r="J350" s="14"/>
      <c r="K350" s="14"/>
      <c r="L350" s="14"/>
      <c r="M350" s="14"/>
      <c r="N350" s="14"/>
      <c r="O350" s="14"/>
      <c r="P350" s="14"/>
      <c r="Q350" s="14"/>
      <c r="R350" s="14"/>
      <c r="S350" s="14"/>
      <c r="T350" s="14"/>
      <c r="U350" s="14"/>
      <c r="V350" s="45"/>
    </row>
    <row r="351">
      <c r="A351" s="14"/>
      <c r="B351" s="14"/>
      <c r="C351" s="14"/>
      <c r="D351" s="14"/>
      <c r="E351" s="14"/>
      <c r="F351" s="14"/>
      <c r="G351" s="14"/>
      <c r="H351" s="14"/>
      <c r="I351" s="14"/>
      <c r="J351" s="14"/>
      <c r="K351" s="14"/>
      <c r="L351" s="14"/>
      <c r="M351" s="14"/>
      <c r="N351" s="14"/>
      <c r="O351" s="14"/>
      <c r="P351" s="14"/>
      <c r="Q351" s="14"/>
      <c r="R351" s="14"/>
      <c r="S351" s="14"/>
      <c r="T351" s="14"/>
      <c r="U351" s="14"/>
      <c r="V351" s="45"/>
    </row>
    <row r="352">
      <c r="A352" s="14"/>
      <c r="B352" s="14"/>
      <c r="C352" s="14"/>
      <c r="D352" s="14"/>
      <c r="E352" s="14"/>
      <c r="F352" s="14"/>
      <c r="G352" s="14"/>
      <c r="H352" s="14"/>
      <c r="I352" s="14"/>
      <c r="J352" s="14"/>
      <c r="K352" s="14"/>
      <c r="L352" s="14"/>
      <c r="M352" s="14"/>
      <c r="N352" s="14"/>
      <c r="O352" s="14"/>
      <c r="P352" s="14"/>
      <c r="Q352" s="14"/>
      <c r="R352" s="14"/>
      <c r="S352" s="14"/>
      <c r="T352" s="14"/>
      <c r="U352" s="14"/>
      <c r="V352" s="45"/>
    </row>
    <row r="353">
      <c r="A353" s="14"/>
      <c r="B353" s="14"/>
      <c r="C353" s="14"/>
      <c r="D353" s="14"/>
      <c r="E353" s="14"/>
      <c r="F353" s="14"/>
      <c r="G353" s="14"/>
      <c r="H353" s="14"/>
      <c r="I353" s="14"/>
      <c r="J353" s="14"/>
      <c r="K353" s="14"/>
      <c r="L353" s="14"/>
      <c r="M353" s="14"/>
      <c r="N353" s="14"/>
      <c r="O353" s="14"/>
      <c r="P353" s="14"/>
      <c r="Q353" s="14"/>
      <c r="R353" s="14"/>
      <c r="S353" s="14"/>
      <c r="T353" s="14"/>
      <c r="U353" s="14"/>
      <c r="V353" s="45"/>
    </row>
    <row r="354">
      <c r="A354" s="14"/>
      <c r="B354" s="14"/>
      <c r="C354" s="14"/>
      <c r="D354" s="14"/>
      <c r="E354" s="14"/>
      <c r="F354" s="14"/>
      <c r="G354" s="14"/>
      <c r="H354" s="14"/>
      <c r="I354" s="14"/>
      <c r="J354" s="14"/>
      <c r="K354" s="14"/>
      <c r="L354" s="14"/>
      <c r="M354" s="14"/>
      <c r="N354" s="14"/>
      <c r="O354" s="14"/>
      <c r="P354" s="14"/>
      <c r="Q354" s="14"/>
      <c r="R354" s="14"/>
      <c r="S354" s="14"/>
      <c r="T354" s="14"/>
      <c r="U354" s="14"/>
      <c r="V354" s="45"/>
    </row>
    <row r="355">
      <c r="A355" s="14"/>
      <c r="B355" s="14"/>
      <c r="C355" s="14"/>
      <c r="D355" s="14"/>
      <c r="E355" s="14"/>
      <c r="F355" s="14"/>
      <c r="G355" s="14"/>
      <c r="H355" s="14"/>
      <c r="I355" s="14"/>
      <c r="J355" s="14"/>
      <c r="K355" s="14"/>
      <c r="L355" s="14"/>
      <c r="M355" s="14"/>
      <c r="N355" s="14"/>
      <c r="O355" s="14"/>
      <c r="P355" s="14"/>
      <c r="Q355" s="14"/>
      <c r="R355" s="14"/>
      <c r="S355" s="14"/>
      <c r="T355" s="14"/>
      <c r="U355" s="14"/>
      <c r="V355" s="45"/>
    </row>
    <row r="356">
      <c r="A356" s="14"/>
      <c r="B356" s="14"/>
      <c r="C356" s="14"/>
      <c r="D356" s="14"/>
      <c r="E356" s="14"/>
      <c r="F356" s="14"/>
      <c r="G356" s="14"/>
      <c r="H356" s="14"/>
      <c r="I356" s="14"/>
      <c r="J356" s="14"/>
      <c r="K356" s="14"/>
      <c r="L356" s="14"/>
      <c r="M356" s="14"/>
      <c r="N356" s="14"/>
      <c r="O356" s="14"/>
      <c r="P356" s="14"/>
      <c r="Q356" s="14"/>
      <c r="R356" s="14"/>
      <c r="S356" s="14"/>
      <c r="T356" s="14"/>
      <c r="U356" s="14"/>
      <c r="V356" s="45"/>
    </row>
    <row r="357">
      <c r="A357" s="14"/>
      <c r="B357" s="14"/>
      <c r="C357" s="14"/>
      <c r="D357" s="14"/>
      <c r="E357" s="14"/>
      <c r="F357" s="14"/>
      <c r="G357" s="14"/>
      <c r="H357" s="14"/>
      <c r="I357" s="14"/>
      <c r="J357" s="14"/>
      <c r="K357" s="14"/>
      <c r="L357" s="14"/>
      <c r="M357" s="14"/>
      <c r="N357" s="14"/>
      <c r="O357" s="14"/>
      <c r="P357" s="14"/>
      <c r="Q357" s="14"/>
      <c r="R357" s="14"/>
      <c r="S357" s="14"/>
      <c r="T357" s="14"/>
      <c r="U357" s="14"/>
      <c r="V357" s="45"/>
    </row>
    <row r="358">
      <c r="A358" s="14"/>
      <c r="B358" s="14"/>
      <c r="C358" s="14"/>
      <c r="D358" s="14"/>
      <c r="E358" s="14"/>
      <c r="F358" s="14"/>
      <c r="G358" s="14"/>
      <c r="H358" s="14"/>
      <c r="I358" s="14"/>
      <c r="J358" s="14"/>
      <c r="K358" s="14"/>
      <c r="L358" s="14"/>
      <c r="M358" s="14"/>
      <c r="N358" s="14"/>
      <c r="O358" s="14"/>
      <c r="P358" s="14"/>
      <c r="Q358" s="14"/>
      <c r="R358" s="14"/>
      <c r="S358" s="14"/>
      <c r="T358" s="14"/>
      <c r="U358" s="14"/>
      <c r="V358" s="45"/>
    </row>
    <row r="359">
      <c r="A359" s="14"/>
      <c r="B359" s="14"/>
      <c r="C359" s="14"/>
      <c r="D359" s="14"/>
      <c r="E359" s="14"/>
      <c r="F359" s="14"/>
      <c r="G359" s="14"/>
      <c r="H359" s="14"/>
      <c r="I359" s="14"/>
      <c r="J359" s="14"/>
      <c r="K359" s="14"/>
      <c r="L359" s="14"/>
      <c r="M359" s="14"/>
      <c r="N359" s="14"/>
      <c r="O359" s="14"/>
      <c r="P359" s="14"/>
      <c r="Q359" s="14"/>
      <c r="R359" s="14"/>
      <c r="S359" s="14"/>
      <c r="T359" s="14"/>
      <c r="U359" s="14"/>
      <c r="V359" s="45"/>
    </row>
    <row r="360">
      <c r="A360" s="14"/>
      <c r="B360" s="14"/>
      <c r="C360" s="14"/>
      <c r="D360" s="14"/>
      <c r="E360" s="14"/>
      <c r="F360" s="14"/>
      <c r="G360" s="14"/>
      <c r="H360" s="14"/>
      <c r="I360" s="14"/>
      <c r="J360" s="14"/>
      <c r="K360" s="14"/>
      <c r="L360" s="14"/>
      <c r="M360" s="14"/>
      <c r="N360" s="14"/>
      <c r="O360" s="14"/>
      <c r="P360" s="14"/>
      <c r="Q360" s="14"/>
      <c r="R360" s="14"/>
      <c r="S360" s="14"/>
      <c r="T360" s="14"/>
      <c r="U360" s="14"/>
      <c r="V360" s="45"/>
    </row>
    <row r="361">
      <c r="A361" s="14"/>
      <c r="B361" s="14"/>
      <c r="C361" s="14"/>
      <c r="D361" s="14"/>
      <c r="E361" s="14"/>
      <c r="F361" s="14"/>
      <c r="G361" s="14"/>
      <c r="H361" s="14"/>
      <c r="I361" s="14"/>
      <c r="J361" s="14"/>
      <c r="K361" s="14"/>
      <c r="L361" s="14"/>
      <c r="M361" s="14"/>
      <c r="N361" s="14"/>
      <c r="O361" s="14"/>
      <c r="P361" s="14"/>
      <c r="Q361" s="14"/>
      <c r="R361" s="14"/>
      <c r="S361" s="14"/>
      <c r="T361" s="14"/>
      <c r="U361" s="14"/>
      <c r="V361" s="45"/>
    </row>
    <row r="362">
      <c r="A362" s="14"/>
      <c r="B362" s="14"/>
      <c r="C362" s="14"/>
      <c r="D362" s="14"/>
      <c r="E362" s="14"/>
      <c r="F362" s="14"/>
      <c r="G362" s="14"/>
      <c r="H362" s="14"/>
      <c r="I362" s="14"/>
      <c r="J362" s="14"/>
      <c r="K362" s="14"/>
      <c r="L362" s="14"/>
      <c r="M362" s="14"/>
      <c r="N362" s="14"/>
      <c r="O362" s="14"/>
      <c r="P362" s="14"/>
      <c r="Q362" s="14"/>
      <c r="R362" s="14"/>
      <c r="S362" s="14"/>
      <c r="T362" s="14"/>
      <c r="U362" s="14"/>
      <c r="V362" s="45"/>
    </row>
    <row r="363">
      <c r="A363" s="14"/>
      <c r="B363" s="14"/>
      <c r="C363" s="14"/>
      <c r="D363" s="14"/>
      <c r="E363" s="14"/>
      <c r="F363" s="14"/>
      <c r="G363" s="14"/>
      <c r="H363" s="14"/>
      <c r="I363" s="14"/>
      <c r="J363" s="14"/>
      <c r="K363" s="14"/>
      <c r="L363" s="14"/>
      <c r="M363" s="14"/>
      <c r="N363" s="14"/>
      <c r="O363" s="14"/>
      <c r="P363" s="14"/>
      <c r="Q363" s="14"/>
      <c r="R363" s="14"/>
      <c r="S363" s="14"/>
      <c r="T363" s="14"/>
      <c r="U363" s="14"/>
      <c r="V363" s="45"/>
    </row>
    <row r="364">
      <c r="A364" s="14"/>
      <c r="B364" s="14"/>
      <c r="C364" s="14"/>
      <c r="D364" s="14"/>
      <c r="E364" s="14"/>
      <c r="F364" s="14"/>
      <c r="G364" s="14"/>
      <c r="H364" s="14"/>
      <c r="I364" s="14"/>
      <c r="J364" s="14"/>
      <c r="K364" s="14"/>
      <c r="L364" s="14"/>
      <c r="M364" s="14"/>
      <c r="N364" s="14"/>
      <c r="O364" s="14"/>
      <c r="P364" s="14"/>
      <c r="Q364" s="14"/>
      <c r="R364" s="14"/>
      <c r="S364" s="14"/>
      <c r="T364" s="14"/>
      <c r="U364" s="14"/>
      <c r="V364" s="45"/>
    </row>
    <row r="365">
      <c r="A365" s="14"/>
      <c r="B365" s="14"/>
      <c r="C365" s="14"/>
      <c r="D365" s="14"/>
      <c r="E365" s="14"/>
      <c r="F365" s="14"/>
      <c r="G365" s="14"/>
      <c r="H365" s="14"/>
      <c r="I365" s="14"/>
      <c r="J365" s="14"/>
      <c r="K365" s="14"/>
      <c r="L365" s="14"/>
      <c r="M365" s="14"/>
      <c r="N365" s="14"/>
      <c r="O365" s="14"/>
      <c r="P365" s="14"/>
      <c r="Q365" s="14"/>
      <c r="R365" s="14"/>
      <c r="S365" s="14"/>
      <c r="T365" s="14"/>
      <c r="U365" s="14"/>
      <c r="V365" s="45"/>
    </row>
    <row r="366">
      <c r="A366" s="14"/>
      <c r="B366" s="14"/>
      <c r="C366" s="14"/>
      <c r="D366" s="14"/>
      <c r="E366" s="14"/>
      <c r="F366" s="14"/>
      <c r="G366" s="14"/>
      <c r="H366" s="14"/>
      <c r="I366" s="14"/>
      <c r="J366" s="14"/>
      <c r="K366" s="14"/>
      <c r="L366" s="14"/>
      <c r="M366" s="14"/>
      <c r="N366" s="14"/>
      <c r="O366" s="14"/>
      <c r="P366" s="14"/>
      <c r="Q366" s="14"/>
      <c r="R366" s="14"/>
      <c r="S366" s="14"/>
      <c r="T366" s="14"/>
      <c r="U366" s="14"/>
      <c r="V366" s="45"/>
    </row>
    <row r="367">
      <c r="A367" s="14"/>
      <c r="B367" s="14"/>
      <c r="C367" s="14"/>
      <c r="D367" s="14"/>
      <c r="E367" s="14"/>
      <c r="F367" s="14"/>
      <c r="G367" s="14"/>
      <c r="H367" s="14"/>
      <c r="I367" s="14"/>
      <c r="J367" s="14"/>
      <c r="K367" s="14"/>
      <c r="L367" s="14"/>
      <c r="M367" s="14"/>
      <c r="N367" s="14"/>
      <c r="O367" s="14"/>
      <c r="P367" s="14"/>
      <c r="Q367" s="14"/>
      <c r="R367" s="14"/>
      <c r="S367" s="14"/>
      <c r="T367" s="14"/>
      <c r="U367" s="14"/>
      <c r="V367" s="45"/>
    </row>
    <row r="368">
      <c r="A368" s="14"/>
      <c r="B368" s="14"/>
      <c r="C368" s="14"/>
      <c r="D368" s="14"/>
      <c r="E368" s="14"/>
      <c r="F368" s="14"/>
      <c r="G368" s="14"/>
      <c r="H368" s="14"/>
      <c r="I368" s="14"/>
      <c r="J368" s="14"/>
      <c r="K368" s="14"/>
      <c r="L368" s="14"/>
      <c r="M368" s="14"/>
      <c r="N368" s="14"/>
      <c r="O368" s="14"/>
      <c r="P368" s="14"/>
      <c r="Q368" s="14"/>
      <c r="R368" s="14"/>
      <c r="S368" s="14"/>
      <c r="T368" s="14"/>
      <c r="U368" s="14"/>
      <c r="V368" s="45"/>
    </row>
    <row r="369">
      <c r="A369" s="14"/>
      <c r="B369" s="14"/>
      <c r="C369" s="14"/>
      <c r="D369" s="14"/>
      <c r="E369" s="14"/>
      <c r="F369" s="14"/>
      <c r="G369" s="14"/>
      <c r="H369" s="14"/>
      <c r="I369" s="14"/>
      <c r="J369" s="14"/>
      <c r="K369" s="14"/>
      <c r="L369" s="14"/>
      <c r="M369" s="14"/>
      <c r="N369" s="14"/>
      <c r="O369" s="14"/>
      <c r="P369" s="14"/>
      <c r="Q369" s="14"/>
      <c r="R369" s="14"/>
      <c r="S369" s="14"/>
      <c r="T369" s="14"/>
      <c r="U369" s="14"/>
      <c r="V369" s="45"/>
    </row>
    <row r="370">
      <c r="A370" s="14"/>
      <c r="B370" s="14"/>
      <c r="C370" s="14"/>
      <c r="D370" s="14"/>
      <c r="E370" s="14"/>
      <c r="F370" s="14"/>
      <c r="G370" s="14"/>
      <c r="H370" s="14"/>
      <c r="I370" s="14"/>
      <c r="J370" s="14"/>
      <c r="K370" s="14"/>
      <c r="L370" s="14"/>
      <c r="M370" s="14"/>
      <c r="N370" s="14"/>
      <c r="O370" s="14"/>
      <c r="P370" s="14"/>
      <c r="Q370" s="14"/>
      <c r="R370" s="14"/>
      <c r="S370" s="14"/>
      <c r="T370" s="14"/>
      <c r="U370" s="14"/>
      <c r="V370" s="45"/>
    </row>
    <row r="371">
      <c r="A371" s="14"/>
      <c r="B371" s="14"/>
      <c r="C371" s="14"/>
      <c r="D371" s="14"/>
      <c r="E371" s="14"/>
      <c r="F371" s="14"/>
      <c r="G371" s="14"/>
      <c r="H371" s="14"/>
      <c r="I371" s="14"/>
      <c r="J371" s="14"/>
      <c r="K371" s="14"/>
      <c r="L371" s="14"/>
      <c r="M371" s="14"/>
      <c r="N371" s="14"/>
      <c r="O371" s="14"/>
      <c r="P371" s="14"/>
      <c r="Q371" s="14"/>
      <c r="R371" s="14"/>
      <c r="S371" s="14"/>
      <c r="T371" s="14"/>
      <c r="U371" s="14"/>
      <c r="V371" s="45"/>
    </row>
    <row r="372">
      <c r="A372" s="14"/>
      <c r="B372" s="14"/>
      <c r="C372" s="14"/>
      <c r="D372" s="14"/>
      <c r="E372" s="14"/>
      <c r="F372" s="14"/>
      <c r="G372" s="14"/>
      <c r="H372" s="14"/>
      <c r="I372" s="14"/>
      <c r="J372" s="14"/>
      <c r="K372" s="14"/>
      <c r="L372" s="14"/>
      <c r="M372" s="14"/>
      <c r="N372" s="14"/>
      <c r="O372" s="14"/>
      <c r="P372" s="14"/>
      <c r="Q372" s="14"/>
      <c r="R372" s="14"/>
      <c r="S372" s="14"/>
      <c r="T372" s="14"/>
      <c r="U372" s="14"/>
      <c r="V372" s="45"/>
    </row>
    <row r="373">
      <c r="A373" s="14"/>
      <c r="B373" s="14"/>
      <c r="C373" s="14"/>
      <c r="D373" s="14"/>
      <c r="E373" s="14"/>
      <c r="F373" s="14"/>
      <c r="G373" s="14"/>
      <c r="H373" s="14"/>
      <c r="I373" s="14"/>
      <c r="J373" s="14"/>
      <c r="K373" s="14"/>
      <c r="L373" s="14"/>
      <c r="M373" s="14"/>
      <c r="N373" s="14"/>
      <c r="O373" s="14"/>
      <c r="P373" s="14"/>
      <c r="Q373" s="14"/>
      <c r="R373" s="14"/>
      <c r="S373" s="14"/>
      <c r="T373" s="14"/>
      <c r="U373" s="14"/>
      <c r="V373" s="45"/>
    </row>
    <row r="374">
      <c r="A374" s="14"/>
      <c r="B374" s="14"/>
      <c r="C374" s="14"/>
      <c r="D374" s="14"/>
      <c r="E374" s="14"/>
      <c r="F374" s="14"/>
      <c r="G374" s="14"/>
      <c r="H374" s="14"/>
      <c r="I374" s="14"/>
      <c r="J374" s="14"/>
      <c r="K374" s="14"/>
      <c r="L374" s="14"/>
      <c r="M374" s="14"/>
      <c r="N374" s="14"/>
      <c r="O374" s="14"/>
      <c r="P374" s="14"/>
      <c r="Q374" s="14"/>
      <c r="R374" s="14"/>
      <c r="S374" s="14"/>
      <c r="T374" s="14"/>
      <c r="U374" s="14"/>
      <c r="V374" s="45"/>
    </row>
    <row r="375">
      <c r="A375" s="14"/>
      <c r="B375" s="14"/>
      <c r="C375" s="14"/>
      <c r="D375" s="14"/>
      <c r="E375" s="14"/>
      <c r="F375" s="14"/>
      <c r="G375" s="14"/>
      <c r="H375" s="14"/>
      <c r="I375" s="14"/>
      <c r="J375" s="14"/>
      <c r="K375" s="14"/>
      <c r="L375" s="14"/>
      <c r="M375" s="14"/>
      <c r="N375" s="14"/>
      <c r="O375" s="14"/>
      <c r="P375" s="14"/>
      <c r="Q375" s="14"/>
      <c r="R375" s="14"/>
      <c r="S375" s="14"/>
      <c r="T375" s="14"/>
      <c r="U375" s="14"/>
      <c r="V375" s="45"/>
    </row>
    <row r="376">
      <c r="A376" s="14"/>
      <c r="B376" s="14"/>
      <c r="C376" s="14"/>
      <c r="D376" s="14"/>
      <c r="E376" s="14"/>
      <c r="F376" s="14"/>
      <c r="G376" s="14"/>
      <c r="H376" s="14"/>
      <c r="I376" s="14"/>
      <c r="J376" s="14"/>
      <c r="K376" s="14"/>
      <c r="L376" s="14"/>
      <c r="M376" s="14"/>
      <c r="N376" s="14"/>
      <c r="O376" s="14"/>
      <c r="P376" s="14"/>
      <c r="Q376" s="14"/>
      <c r="R376" s="14"/>
      <c r="S376" s="14"/>
      <c r="T376" s="14"/>
      <c r="U376" s="14"/>
      <c r="V376" s="45"/>
    </row>
    <row r="377">
      <c r="A377" s="14"/>
      <c r="B377" s="14"/>
      <c r="C377" s="14"/>
      <c r="D377" s="14"/>
      <c r="E377" s="14"/>
      <c r="F377" s="14"/>
      <c r="G377" s="14"/>
      <c r="H377" s="14"/>
      <c r="I377" s="14"/>
      <c r="J377" s="14"/>
      <c r="K377" s="14"/>
      <c r="L377" s="14"/>
      <c r="M377" s="14"/>
      <c r="N377" s="14"/>
      <c r="O377" s="14"/>
      <c r="P377" s="14"/>
      <c r="Q377" s="14"/>
      <c r="R377" s="14"/>
      <c r="S377" s="14"/>
      <c r="T377" s="14"/>
      <c r="U377" s="14"/>
      <c r="V377" s="45"/>
    </row>
    <row r="378">
      <c r="A378" s="14"/>
      <c r="B378" s="14"/>
      <c r="C378" s="14"/>
      <c r="D378" s="14"/>
      <c r="E378" s="14"/>
      <c r="F378" s="14"/>
      <c r="G378" s="14"/>
      <c r="H378" s="14"/>
      <c r="I378" s="14"/>
      <c r="J378" s="14"/>
      <c r="K378" s="14"/>
      <c r="L378" s="14"/>
      <c r="M378" s="14"/>
      <c r="N378" s="14"/>
      <c r="O378" s="14"/>
      <c r="P378" s="14"/>
      <c r="Q378" s="14"/>
      <c r="R378" s="14"/>
      <c r="S378" s="14"/>
      <c r="T378" s="14"/>
      <c r="U378" s="14"/>
      <c r="V378" s="45"/>
    </row>
    <row r="379">
      <c r="A379" s="14"/>
      <c r="B379" s="14"/>
      <c r="C379" s="14"/>
      <c r="D379" s="14"/>
      <c r="E379" s="14"/>
      <c r="F379" s="14"/>
      <c r="G379" s="14"/>
      <c r="H379" s="14"/>
      <c r="I379" s="14"/>
      <c r="J379" s="14"/>
      <c r="K379" s="14"/>
      <c r="L379" s="14"/>
      <c r="M379" s="14"/>
      <c r="N379" s="14"/>
      <c r="O379" s="14"/>
      <c r="P379" s="14"/>
      <c r="Q379" s="14"/>
      <c r="R379" s="14"/>
      <c r="S379" s="14"/>
      <c r="T379" s="14"/>
      <c r="U379" s="14"/>
      <c r="V379" s="45"/>
    </row>
    <row r="380">
      <c r="A380" s="14"/>
      <c r="B380" s="14"/>
      <c r="C380" s="14"/>
      <c r="D380" s="14"/>
      <c r="E380" s="14"/>
      <c r="F380" s="14"/>
      <c r="G380" s="14"/>
      <c r="H380" s="14"/>
      <c r="I380" s="14"/>
      <c r="J380" s="14"/>
      <c r="K380" s="14"/>
      <c r="L380" s="14"/>
      <c r="M380" s="14"/>
      <c r="N380" s="14"/>
      <c r="O380" s="14"/>
      <c r="P380" s="14"/>
      <c r="Q380" s="14"/>
      <c r="R380" s="14"/>
      <c r="S380" s="14"/>
      <c r="T380" s="14"/>
      <c r="U380" s="14"/>
      <c r="V380" s="45"/>
    </row>
    <row r="381">
      <c r="A381" s="14"/>
      <c r="B381" s="14"/>
      <c r="C381" s="14"/>
      <c r="D381" s="14"/>
      <c r="E381" s="14"/>
      <c r="F381" s="14"/>
      <c r="G381" s="14"/>
      <c r="H381" s="14"/>
      <c r="I381" s="14"/>
      <c r="J381" s="14"/>
      <c r="K381" s="14"/>
      <c r="L381" s="14"/>
      <c r="M381" s="14"/>
      <c r="N381" s="14"/>
      <c r="O381" s="14"/>
      <c r="P381" s="14"/>
      <c r="Q381" s="14"/>
      <c r="R381" s="14"/>
      <c r="S381" s="14"/>
      <c r="T381" s="14"/>
      <c r="U381" s="14"/>
      <c r="V381" s="45"/>
    </row>
    <row r="382">
      <c r="A382" s="14"/>
      <c r="B382" s="14"/>
      <c r="C382" s="14"/>
      <c r="D382" s="14"/>
      <c r="E382" s="14"/>
      <c r="F382" s="14"/>
      <c r="G382" s="14"/>
      <c r="H382" s="14"/>
      <c r="I382" s="14"/>
      <c r="J382" s="14"/>
      <c r="K382" s="14"/>
      <c r="L382" s="14"/>
      <c r="M382" s="14"/>
      <c r="N382" s="14"/>
      <c r="O382" s="14"/>
      <c r="P382" s="14"/>
      <c r="Q382" s="14"/>
      <c r="R382" s="14"/>
      <c r="S382" s="14"/>
      <c r="T382" s="14"/>
      <c r="U382" s="14"/>
      <c r="V382" s="45"/>
    </row>
    <row r="383">
      <c r="A383" s="14"/>
      <c r="B383" s="14"/>
      <c r="C383" s="14"/>
      <c r="D383" s="14"/>
      <c r="E383" s="14"/>
      <c r="F383" s="14"/>
      <c r="G383" s="14"/>
      <c r="H383" s="14"/>
      <c r="I383" s="14"/>
      <c r="J383" s="14"/>
      <c r="K383" s="14"/>
      <c r="L383" s="14"/>
      <c r="M383" s="14"/>
      <c r="N383" s="14"/>
      <c r="O383" s="14"/>
      <c r="P383" s="14"/>
      <c r="Q383" s="14"/>
      <c r="R383" s="14"/>
      <c r="S383" s="14"/>
      <c r="T383" s="14"/>
      <c r="U383" s="14"/>
      <c r="V383" s="45"/>
    </row>
    <row r="384">
      <c r="A384" s="14"/>
      <c r="B384" s="14"/>
      <c r="C384" s="14"/>
      <c r="D384" s="14"/>
      <c r="E384" s="14"/>
      <c r="F384" s="14"/>
      <c r="G384" s="14"/>
      <c r="H384" s="14"/>
      <c r="I384" s="14"/>
      <c r="J384" s="14"/>
      <c r="K384" s="14"/>
      <c r="L384" s="14"/>
      <c r="M384" s="14"/>
      <c r="N384" s="14"/>
      <c r="O384" s="14"/>
      <c r="P384" s="14"/>
      <c r="Q384" s="14"/>
      <c r="R384" s="14"/>
      <c r="S384" s="14"/>
      <c r="T384" s="14"/>
      <c r="U384" s="14"/>
      <c r="V384" s="45"/>
    </row>
    <row r="385">
      <c r="A385" s="14"/>
      <c r="B385" s="14"/>
      <c r="C385" s="14"/>
      <c r="D385" s="14"/>
      <c r="E385" s="14"/>
      <c r="F385" s="14"/>
      <c r="G385" s="14"/>
      <c r="H385" s="14"/>
      <c r="I385" s="14"/>
      <c r="J385" s="14"/>
      <c r="K385" s="14"/>
      <c r="L385" s="14"/>
      <c r="M385" s="14"/>
      <c r="N385" s="14"/>
      <c r="O385" s="14"/>
      <c r="P385" s="14"/>
      <c r="Q385" s="14"/>
      <c r="R385" s="14"/>
      <c r="S385" s="14"/>
      <c r="T385" s="14"/>
      <c r="U385" s="14"/>
      <c r="V385" s="45"/>
    </row>
    <row r="386">
      <c r="A386" s="14"/>
      <c r="B386" s="14"/>
      <c r="C386" s="14"/>
      <c r="D386" s="14"/>
      <c r="E386" s="14"/>
      <c r="F386" s="14"/>
      <c r="G386" s="14"/>
      <c r="H386" s="14"/>
      <c r="I386" s="14"/>
      <c r="J386" s="14"/>
      <c r="K386" s="14"/>
      <c r="L386" s="14"/>
      <c r="M386" s="14"/>
      <c r="N386" s="14"/>
      <c r="O386" s="14"/>
      <c r="P386" s="14"/>
      <c r="Q386" s="14"/>
      <c r="R386" s="14"/>
      <c r="S386" s="14"/>
      <c r="T386" s="14"/>
      <c r="U386" s="14"/>
      <c r="V386" s="45"/>
    </row>
    <row r="387">
      <c r="A387" s="14"/>
      <c r="B387" s="14"/>
      <c r="C387" s="14"/>
      <c r="D387" s="14"/>
      <c r="E387" s="14"/>
      <c r="F387" s="14"/>
      <c r="G387" s="14"/>
      <c r="H387" s="14"/>
      <c r="I387" s="14"/>
      <c r="J387" s="14"/>
      <c r="K387" s="14"/>
      <c r="L387" s="14"/>
      <c r="M387" s="14"/>
      <c r="N387" s="14"/>
      <c r="O387" s="14"/>
      <c r="P387" s="14"/>
      <c r="Q387" s="14"/>
      <c r="R387" s="14"/>
      <c r="S387" s="14"/>
      <c r="T387" s="14"/>
      <c r="U387" s="14"/>
      <c r="V387" s="45"/>
    </row>
    <row r="388">
      <c r="A388" s="14"/>
      <c r="B388" s="14"/>
      <c r="C388" s="14"/>
      <c r="D388" s="14"/>
      <c r="E388" s="14"/>
      <c r="F388" s="14"/>
      <c r="G388" s="14"/>
      <c r="H388" s="14"/>
      <c r="I388" s="14"/>
      <c r="J388" s="14"/>
      <c r="K388" s="14"/>
      <c r="L388" s="14"/>
      <c r="M388" s="14"/>
      <c r="N388" s="14"/>
      <c r="O388" s="14"/>
      <c r="P388" s="14"/>
      <c r="Q388" s="14"/>
      <c r="R388" s="14"/>
      <c r="S388" s="14"/>
      <c r="T388" s="14"/>
      <c r="U388" s="14"/>
      <c r="V388" s="45"/>
    </row>
    <row r="389">
      <c r="A389" s="14"/>
      <c r="B389" s="14"/>
      <c r="C389" s="14"/>
      <c r="D389" s="14"/>
      <c r="E389" s="14"/>
      <c r="F389" s="14"/>
      <c r="G389" s="14"/>
      <c r="H389" s="14"/>
      <c r="I389" s="14"/>
      <c r="J389" s="14"/>
      <c r="K389" s="14"/>
      <c r="L389" s="14"/>
      <c r="M389" s="14"/>
      <c r="N389" s="14"/>
      <c r="O389" s="14"/>
      <c r="P389" s="14"/>
      <c r="Q389" s="14"/>
      <c r="R389" s="14"/>
      <c r="S389" s="14"/>
      <c r="T389" s="14"/>
      <c r="U389" s="14"/>
      <c r="V389" s="45"/>
    </row>
    <row r="390">
      <c r="A390" s="14"/>
      <c r="B390" s="14"/>
      <c r="C390" s="14"/>
      <c r="D390" s="14"/>
      <c r="E390" s="14"/>
      <c r="F390" s="14"/>
      <c r="G390" s="14"/>
      <c r="H390" s="14"/>
      <c r="I390" s="14"/>
      <c r="J390" s="14"/>
      <c r="K390" s="14"/>
      <c r="L390" s="14"/>
      <c r="M390" s="14"/>
      <c r="N390" s="14"/>
      <c r="O390" s="14"/>
      <c r="P390" s="14"/>
      <c r="Q390" s="14"/>
      <c r="R390" s="14"/>
      <c r="S390" s="14"/>
      <c r="T390" s="14"/>
      <c r="U390" s="14"/>
      <c r="V390" s="45"/>
    </row>
    <row r="391">
      <c r="A391" s="14"/>
      <c r="B391" s="14"/>
      <c r="C391" s="14"/>
      <c r="D391" s="14"/>
      <c r="E391" s="14"/>
      <c r="F391" s="14"/>
      <c r="G391" s="14"/>
      <c r="H391" s="14"/>
      <c r="I391" s="14"/>
      <c r="J391" s="14"/>
      <c r="K391" s="14"/>
      <c r="L391" s="14"/>
      <c r="M391" s="14"/>
      <c r="N391" s="14"/>
      <c r="O391" s="14"/>
      <c r="P391" s="14"/>
      <c r="Q391" s="14"/>
      <c r="R391" s="14"/>
      <c r="S391" s="14"/>
      <c r="T391" s="14"/>
      <c r="U391" s="14"/>
      <c r="V391" s="45"/>
    </row>
    <row r="392">
      <c r="A392" s="14"/>
      <c r="B392" s="14"/>
      <c r="C392" s="14"/>
      <c r="D392" s="14"/>
      <c r="E392" s="14"/>
      <c r="F392" s="14"/>
      <c r="G392" s="14"/>
      <c r="H392" s="14"/>
      <c r="I392" s="14"/>
      <c r="J392" s="14"/>
      <c r="K392" s="14"/>
      <c r="L392" s="14"/>
      <c r="M392" s="14"/>
      <c r="N392" s="14"/>
      <c r="O392" s="14"/>
      <c r="P392" s="14"/>
      <c r="Q392" s="14"/>
      <c r="R392" s="14"/>
      <c r="S392" s="14"/>
      <c r="T392" s="14"/>
      <c r="U392" s="14"/>
      <c r="V392" s="45"/>
    </row>
    <row r="393">
      <c r="A393" s="14"/>
      <c r="B393" s="14"/>
      <c r="C393" s="14"/>
      <c r="D393" s="14"/>
      <c r="E393" s="14"/>
      <c r="F393" s="14"/>
      <c r="G393" s="14"/>
      <c r="H393" s="14"/>
      <c r="I393" s="14"/>
      <c r="J393" s="14"/>
      <c r="K393" s="14"/>
      <c r="L393" s="14"/>
      <c r="M393" s="14"/>
      <c r="N393" s="14"/>
      <c r="O393" s="14"/>
      <c r="P393" s="14"/>
      <c r="Q393" s="14"/>
      <c r="R393" s="14"/>
      <c r="S393" s="14"/>
      <c r="T393" s="14"/>
      <c r="U393" s="14"/>
      <c r="V393" s="45"/>
    </row>
    <row r="394">
      <c r="A394" s="14"/>
      <c r="B394" s="14"/>
      <c r="C394" s="14"/>
      <c r="D394" s="14"/>
      <c r="E394" s="14"/>
      <c r="F394" s="14"/>
      <c r="G394" s="14"/>
      <c r="H394" s="14"/>
      <c r="I394" s="14"/>
      <c r="J394" s="14"/>
      <c r="K394" s="14"/>
      <c r="L394" s="14"/>
      <c r="M394" s="14"/>
      <c r="N394" s="14"/>
      <c r="O394" s="14"/>
      <c r="P394" s="14"/>
      <c r="Q394" s="14"/>
      <c r="R394" s="14"/>
      <c r="S394" s="14"/>
      <c r="T394" s="14"/>
      <c r="U394" s="14"/>
      <c r="V394" s="45"/>
    </row>
    <row r="395">
      <c r="A395" s="14"/>
      <c r="B395" s="14"/>
      <c r="C395" s="14"/>
      <c r="D395" s="14"/>
      <c r="E395" s="14"/>
      <c r="F395" s="14"/>
      <c r="G395" s="14"/>
      <c r="H395" s="14"/>
      <c r="I395" s="14"/>
      <c r="J395" s="14"/>
      <c r="K395" s="14"/>
      <c r="L395" s="14"/>
      <c r="M395" s="14"/>
      <c r="N395" s="14"/>
      <c r="O395" s="14"/>
      <c r="P395" s="14"/>
      <c r="Q395" s="14"/>
      <c r="R395" s="14"/>
      <c r="S395" s="14"/>
      <c r="T395" s="14"/>
      <c r="U395" s="14"/>
      <c r="V395" s="45"/>
    </row>
    <row r="396">
      <c r="A396" s="14"/>
      <c r="B396" s="14"/>
      <c r="C396" s="14"/>
      <c r="D396" s="14"/>
      <c r="E396" s="14"/>
      <c r="F396" s="14"/>
      <c r="G396" s="14"/>
      <c r="H396" s="14"/>
      <c r="I396" s="14"/>
      <c r="J396" s="14"/>
      <c r="K396" s="14"/>
      <c r="L396" s="14"/>
      <c r="M396" s="14"/>
      <c r="N396" s="14"/>
      <c r="O396" s="14"/>
      <c r="P396" s="14"/>
      <c r="Q396" s="14"/>
      <c r="R396" s="14"/>
      <c r="S396" s="14"/>
      <c r="T396" s="14"/>
      <c r="U396" s="14"/>
      <c r="V396" s="45"/>
    </row>
    <row r="397">
      <c r="A397" s="14"/>
      <c r="B397" s="14"/>
      <c r="C397" s="14"/>
      <c r="D397" s="14"/>
      <c r="E397" s="14"/>
      <c r="F397" s="14"/>
      <c r="G397" s="14"/>
      <c r="H397" s="14"/>
      <c r="I397" s="14"/>
      <c r="J397" s="14"/>
      <c r="K397" s="14"/>
      <c r="L397" s="14"/>
      <c r="M397" s="14"/>
      <c r="N397" s="14"/>
      <c r="O397" s="14"/>
      <c r="P397" s="14"/>
      <c r="Q397" s="14"/>
      <c r="R397" s="14"/>
      <c r="S397" s="14"/>
      <c r="T397" s="14"/>
      <c r="U397" s="14"/>
      <c r="V397" s="45"/>
    </row>
    <row r="398">
      <c r="A398" s="14"/>
      <c r="B398" s="14"/>
      <c r="C398" s="14"/>
      <c r="D398" s="14"/>
      <c r="E398" s="14"/>
      <c r="F398" s="14"/>
      <c r="G398" s="14"/>
      <c r="H398" s="14"/>
      <c r="I398" s="14"/>
      <c r="J398" s="14"/>
      <c r="K398" s="14"/>
      <c r="L398" s="14"/>
      <c r="M398" s="14"/>
      <c r="N398" s="14"/>
      <c r="O398" s="14"/>
      <c r="P398" s="14"/>
      <c r="Q398" s="14"/>
      <c r="R398" s="14"/>
      <c r="S398" s="14"/>
      <c r="T398" s="14"/>
      <c r="U398" s="14"/>
      <c r="V398" s="45"/>
    </row>
    <row r="399">
      <c r="A399" s="14"/>
      <c r="B399" s="14"/>
      <c r="C399" s="14"/>
      <c r="D399" s="14"/>
      <c r="E399" s="14"/>
      <c r="F399" s="14"/>
      <c r="G399" s="14"/>
      <c r="H399" s="14"/>
      <c r="I399" s="14"/>
      <c r="J399" s="14"/>
      <c r="K399" s="14"/>
      <c r="L399" s="14"/>
      <c r="M399" s="14"/>
      <c r="N399" s="14"/>
      <c r="O399" s="14"/>
      <c r="P399" s="14"/>
      <c r="Q399" s="14"/>
      <c r="R399" s="14"/>
      <c r="S399" s="14"/>
      <c r="T399" s="14"/>
      <c r="U399" s="14"/>
      <c r="V399" s="45"/>
    </row>
    <row r="400">
      <c r="A400" s="14"/>
      <c r="B400" s="14"/>
      <c r="C400" s="14"/>
      <c r="D400" s="14"/>
      <c r="E400" s="14"/>
      <c r="F400" s="14"/>
      <c r="G400" s="14"/>
      <c r="H400" s="14"/>
      <c r="I400" s="14"/>
      <c r="J400" s="14"/>
      <c r="K400" s="14"/>
      <c r="L400" s="14"/>
      <c r="M400" s="14"/>
      <c r="N400" s="14"/>
      <c r="O400" s="14"/>
      <c r="P400" s="14"/>
      <c r="Q400" s="14"/>
      <c r="R400" s="14"/>
      <c r="S400" s="14"/>
      <c r="T400" s="14"/>
      <c r="U400" s="14"/>
      <c r="V400" s="45"/>
    </row>
    <row r="401">
      <c r="A401" s="14"/>
      <c r="B401" s="14"/>
      <c r="C401" s="14"/>
      <c r="D401" s="14"/>
      <c r="E401" s="14"/>
      <c r="F401" s="14"/>
      <c r="G401" s="14"/>
      <c r="H401" s="14"/>
      <c r="I401" s="14"/>
      <c r="J401" s="14"/>
      <c r="K401" s="14"/>
      <c r="L401" s="14"/>
      <c r="M401" s="14"/>
      <c r="N401" s="14"/>
      <c r="O401" s="14"/>
      <c r="P401" s="14"/>
      <c r="Q401" s="14"/>
      <c r="R401" s="14"/>
      <c r="S401" s="14"/>
      <c r="T401" s="14"/>
      <c r="U401" s="14"/>
      <c r="V401" s="45"/>
    </row>
    <row r="402">
      <c r="A402" s="14"/>
      <c r="B402" s="14"/>
      <c r="C402" s="14"/>
      <c r="D402" s="14"/>
      <c r="E402" s="14"/>
      <c r="F402" s="14"/>
      <c r="G402" s="14"/>
      <c r="H402" s="14"/>
      <c r="I402" s="14"/>
      <c r="J402" s="14"/>
      <c r="K402" s="14"/>
      <c r="L402" s="14"/>
      <c r="M402" s="14"/>
      <c r="N402" s="14"/>
      <c r="O402" s="14"/>
      <c r="P402" s="14"/>
      <c r="Q402" s="14"/>
      <c r="R402" s="14"/>
      <c r="S402" s="14"/>
      <c r="T402" s="14"/>
      <c r="U402" s="14"/>
      <c r="V402" s="45"/>
    </row>
    <row r="403">
      <c r="A403" s="14"/>
      <c r="B403" s="14"/>
      <c r="C403" s="14"/>
      <c r="D403" s="14"/>
      <c r="E403" s="14"/>
      <c r="F403" s="14"/>
      <c r="G403" s="14"/>
      <c r="H403" s="14"/>
      <c r="I403" s="14"/>
      <c r="J403" s="14"/>
      <c r="K403" s="14"/>
      <c r="L403" s="14"/>
      <c r="M403" s="14"/>
      <c r="N403" s="14"/>
      <c r="O403" s="14"/>
      <c r="P403" s="14"/>
      <c r="Q403" s="14"/>
      <c r="R403" s="14"/>
      <c r="S403" s="14"/>
      <c r="T403" s="14"/>
      <c r="U403" s="14"/>
      <c r="V403" s="45"/>
    </row>
    <row r="404">
      <c r="A404" s="14"/>
      <c r="B404" s="14"/>
      <c r="C404" s="14"/>
      <c r="D404" s="14"/>
      <c r="E404" s="14"/>
      <c r="F404" s="14"/>
      <c r="G404" s="14"/>
      <c r="H404" s="14"/>
      <c r="I404" s="14"/>
      <c r="J404" s="14"/>
      <c r="K404" s="14"/>
      <c r="L404" s="14"/>
      <c r="M404" s="14"/>
      <c r="N404" s="14"/>
      <c r="O404" s="14"/>
      <c r="P404" s="14"/>
      <c r="Q404" s="14"/>
      <c r="R404" s="14"/>
      <c r="S404" s="14"/>
      <c r="T404" s="14"/>
      <c r="U404" s="14"/>
      <c r="V404" s="45"/>
    </row>
    <row r="405">
      <c r="A405" s="14"/>
      <c r="B405" s="14"/>
      <c r="C405" s="14"/>
      <c r="D405" s="14"/>
      <c r="E405" s="14"/>
      <c r="F405" s="14"/>
      <c r="G405" s="14"/>
      <c r="H405" s="14"/>
      <c r="I405" s="14"/>
      <c r="J405" s="14"/>
      <c r="K405" s="14"/>
      <c r="L405" s="14"/>
      <c r="M405" s="14"/>
      <c r="N405" s="14"/>
      <c r="O405" s="14"/>
      <c r="P405" s="14"/>
      <c r="Q405" s="14"/>
      <c r="R405" s="14"/>
      <c r="S405" s="14"/>
      <c r="T405" s="14"/>
      <c r="U405" s="14"/>
      <c r="V405" s="45"/>
    </row>
    <row r="406">
      <c r="A406" s="14"/>
      <c r="B406" s="14"/>
      <c r="C406" s="14"/>
      <c r="D406" s="14"/>
      <c r="E406" s="14"/>
      <c r="F406" s="14"/>
      <c r="G406" s="14"/>
      <c r="H406" s="14"/>
      <c r="I406" s="14"/>
      <c r="J406" s="14"/>
      <c r="K406" s="14"/>
      <c r="L406" s="14"/>
      <c r="M406" s="14"/>
      <c r="N406" s="14"/>
      <c r="O406" s="14"/>
      <c r="P406" s="14"/>
      <c r="Q406" s="14"/>
      <c r="R406" s="14"/>
      <c r="S406" s="14"/>
      <c r="T406" s="14"/>
      <c r="U406" s="14"/>
      <c r="V406" s="45"/>
    </row>
    <row r="407">
      <c r="A407" s="14"/>
      <c r="B407" s="14"/>
      <c r="C407" s="14"/>
      <c r="D407" s="14"/>
      <c r="E407" s="14"/>
      <c r="F407" s="14"/>
      <c r="G407" s="14"/>
      <c r="H407" s="14"/>
      <c r="I407" s="14"/>
      <c r="J407" s="14"/>
      <c r="K407" s="14"/>
      <c r="L407" s="14"/>
      <c r="M407" s="14"/>
      <c r="N407" s="14"/>
      <c r="O407" s="14"/>
      <c r="P407" s="14"/>
      <c r="Q407" s="14"/>
      <c r="R407" s="14"/>
      <c r="S407" s="14"/>
      <c r="T407" s="14"/>
      <c r="U407" s="14"/>
      <c r="V407" s="45"/>
    </row>
    <row r="408">
      <c r="A408" s="14"/>
      <c r="B408" s="14"/>
      <c r="C408" s="14"/>
      <c r="D408" s="14"/>
      <c r="E408" s="14"/>
      <c r="F408" s="14"/>
      <c r="G408" s="14"/>
      <c r="H408" s="14"/>
      <c r="I408" s="14"/>
      <c r="J408" s="14"/>
      <c r="K408" s="14"/>
      <c r="L408" s="14"/>
      <c r="M408" s="14"/>
      <c r="N408" s="14"/>
      <c r="O408" s="14"/>
      <c r="P408" s="14"/>
      <c r="Q408" s="14"/>
      <c r="R408" s="14"/>
      <c r="S408" s="14"/>
      <c r="T408" s="14"/>
      <c r="U408" s="14"/>
      <c r="V408" s="45"/>
    </row>
    <row r="409">
      <c r="A409" s="14"/>
      <c r="B409" s="14"/>
      <c r="C409" s="14"/>
      <c r="D409" s="14"/>
      <c r="E409" s="14"/>
      <c r="F409" s="14"/>
      <c r="G409" s="14"/>
      <c r="H409" s="14"/>
      <c r="I409" s="14"/>
      <c r="J409" s="14"/>
      <c r="K409" s="14"/>
      <c r="L409" s="14"/>
      <c r="M409" s="14"/>
      <c r="N409" s="14"/>
      <c r="O409" s="14"/>
      <c r="P409" s="14"/>
      <c r="Q409" s="14"/>
      <c r="R409" s="14"/>
      <c r="S409" s="14"/>
      <c r="T409" s="14"/>
      <c r="U409" s="14"/>
      <c r="V409" s="45"/>
    </row>
    <row r="410">
      <c r="A410" s="14"/>
      <c r="B410" s="14"/>
      <c r="C410" s="14"/>
      <c r="D410" s="14"/>
      <c r="E410" s="14"/>
      <c r="F410" s="14"/>
      <c r="G410" s="14"/>
      <c r="H410" s="14"/>
      <c r="I410" s="14"/>
      <c r="J410" s="14"/>
      <c r="K410" s="14"/>
      <c r="L410" s="14"/>
      <c r="M410" s="14"/>
      <c r="N410" s="14"/>
      <c r="O410" s="14"/>
      <c r="P410" s="14"/>
      <c r="Q410" s="14"/>
      <c r="R410" s="14"/>
      <c r="S410" s="14"/>
      <c r="T410" s="14"/>
      <c r="U410" s="14"/>
      <c r="V410" s="45"/>
    </row>
    <row r="411">
      <c r="A411" s="14"/>
      <c r="B411" s="14"/>
      <c r="C411" s="14"/>
      <c r="D411" s="14"/>
      <c r="E411" s="14"/>
      <c r="F411" s="14"/>
      <c r="G411" s="14"/>
      <c r="H411" s="14"/>
      <c r="I411" s="14"/>
      <c r="J411" s="14"/>
      <c r="K411" s="14"/>
      <c r="L411" s="14"/>
      <c r="M411" s="14"/>
      <c r="N411" s="14"/>
      <c r="O411" s="14"/>
      <c r="P411" s="14"/>
      <c r="Q411" s="14"/>
      <c r="R411" s="14"/>
      <c r="S411" s="14"/>
      <c r="T411" s="14"/>
      <c r="U411" s="14"/>
      <c r="V411" s="45"/>
    </row>
    <row r="412">
      <c r="A412" s="14"/>
      <c r="B412" s="14"/>
      <c r="C412" s="14"/>
      <c r="D412" s="14"/>
      <c r="E412" s="14"/>
      <c r="F412" s="14"/>
      <c r="G412" s="14"/>
      <c r="H412" s="14"/>
      <c r="I412" s="14"/>
      <c r="J412" s="14"/>
      <c r="K412" s="14"/>
      <c r="L412" s="14"/>
      <c r="M412" s="14"/>
      <c r="N412" s="14"/>
      <c r="O412" s="14"/>
      <c r="P412" s="14"/>
      <c r="Q412" s="14"/>
      <c r="R412" s="14"/>
      <c r="S412" s="14"/>
      <c r="T412" s="14"/>
      <c r="U412" s="14"/>
      <c r="V412" s="45"/>
    </row>
    <row r="413">
      <c r="A413" s="14"/>
      <c r="B413" s="14"/>
      <c r="C413" s="14"/>
      <c r="D413" s="14"/>
      <c r="E413" s="14"/>
      <c r="F413" s="14"/>
      <c r="G413" s="14"/>
      <c r="H413" s="14"/>
      <c r="I413" s="14"/>
      <c r="J413" s="14"/>
      <c r="K413" s="14"/>
      <c r="L413" s="14"/>
      <c r="M413" s="14"/>
      <c r="N413" s="14"/>
      <c r="O413" s="14"/>
      <c r="P413" s="14"/>
      <c r="Q413" s="14"/>
      <c r="R413" s="14"/>
      <c r="S413" s="14"/>
      <c r="T413" s="14"/>
      <c r="U413" s="14"/>
      <c r="V413" s="45"/>
    </row>
    <row r="414">
      <c r="A414" s="14"/>
      <c r="B414" s="14"/>
      <c r="C414" s="14"/>
      <c r="D414" s="14"/>
      <c r="E414" s="14"/>
      <c r="F414" s="14"/>
      <c r="G414" s="14"/>
      <c r="H414" s="14"/>
      <c r="I414" s="14"/>
      <c r="J414" s="14"/>
      <c r="K414" s="14"/>
      <c r="L414" s="14"/>
      <c r="M414" s="14"/>
      <c r="N414" s="14"/>
      <c r="O414" s="14"/>
      <c r="P414" s="14"/>
      <c r="Q414" s="14"/>
      <c r="R414" s="14"/>
      <c r="S414" s="14"/>
      <c r="T414" s="14"/>
      <c r="U414" s="14"/>
      <c r="V414" s="45"/>
    </row>
    <row r="415">
      <c r="A415" s="14"/>
      <c r="B415" s="14"/>
      <c r="C415" s="14"/>
      <c r="D415" s="14"/>
      <c r="E415" s="14"/>
      <c r="F415" s="14"/>
      <c r="G415" s="14"/>
      <c r="H415" s="14"/>
      <c r="I415" s="14"/>
      <c r="J415" s="14"/>
      <c r="K415" s="14"/>
      <c r="L415" s="14"/>
      <c r="M415" s="14"/>
      <c r="N415" s="14"/>
      <c r="O415" s="14"/>
      <c r="P415" s="14"/>
      <c r="Q415" s="14"/>
      <c r="R415" s="14"/>
      <c r="S415" s="14"/>
      <c r="T415" s="14"/>
      <c r="U415" s="14"/>
      <c r="V415" s="45"/>
    </row>
    <row r="416">
      <c r="A416" s="14"/>
      <c r="B416" s="14"/>
      <c r="C416" s="14"/>
      <c r="D416" s="14"/>
      <c r="E416" s="14"/>
      <c r="F416" s="14"/>
      <c r="G416" s="14"/>
      <c r="H416" s="14"/>
      <c r="I416" s="14"/>
      <c r="J416" s="14"/>
      <c r="K416" s="14"/>
      <c r="L416" s="14"/>
      <c r="M416" s="14"/>
      <c r="N416" s="14"/>
      <c r="O416" s="14"/>
      <c r="P416" s="14"/>
      <c r="Q416" s="14"/>
      <c r="R416" s="14"/>
      <c r="S416" s="14"/>
      <c r="T416" s="14"/>
      <c r="U416" s="14"/>
      <c r="V416" s="45"/>
    </row>
    <row r="417">
      <c r="A417" s="14"/>
      <c r="B417" s="14"/>
      <c r="C417" s="14"/>
      <c r="D417" s="14"/>
      <c r="E417" s="14"/>
      <c r="F417" s="14"/>
      <c r="G417" s="14"/>
      <c r="H417" s="14"/>
      <c r="I417" s="14"/>
      <c r="J417" s="14"/>
      <c r="K417" s="14"/>
      <c r="L417" s="14"/>
      <c r="M417" s="14"/>
      <c r="N417" s="14"/>
      <c r="O417" s="14"/>
      <c r="P417" s="14"/>
      <c r="Q417" s="14"/>
      <c r="R417" s="14"/>
      <c r="S417" s="14"/>
      <c r="T417" s="14"/>
      <c r="U417" s="14"/>
      <c r="V417" s="45"/>
    </row>
    <row r="418">
      <c r="A418" s="14"/>
      <c r="B418" s="14"/>
      <c r="C418" s="14"/>
      <c r="D418" s="14"/>
      <c r="E418" s="14"/>
      <c r="F418" s="14"/>
      <c r="G418" s="14"/>
      <c r="H418" s="14"/>
      <c r="I418" s="14"/>
      <c r="J418" s="14"/>
      <c r="K418" s="14"/>
      <c r="L418" s="14"/>
      <c r="M418" s="14"/>
      <c r="N418" s="14"/>
      <c r="O418" s="14"/>
      <c r="P418" s="14"/>
      <c r="Q418" s="14"/>
      <c r="R418" s="14"/>
      <c r="S418" s="14"/>
      <c r="T418" s="14"/>
      <c r="U418" s="14"/>
      <c r="V418" s="45"/>
    </row>
    <row r="419">
      <c r="A419" s="14"/>
      <c r="B419" s="14"/>
      <c r="C419" s="14"/>
      <c r="D419" s="14"/>
      <c r="E419" s="14"/>
      <c r="F419" s="14"/>
      <c r="G419" s="14"/>
      <c r="H419" s="14"/>
      <c r="I419" s="14"/>
      <c r="J419" s="14"/>
      <c r="K419" s="14"/>
      <c r="L419" s="14"/>
      <c r="M419" s="14"/>
      <c r="N419" s="14"/>
      <c r="O419" s="14"/>
      <c r="P419" s="14"/>
      <c r="Q419" s="14"/>
      <c r="R419" s="14"/>
      <c r="S419" s="14"/>
      <c r="T419" s="14"/>
      <c r="U419" s="14"/>
      <c r="V419" s="45"/>
    </row>
    <row r="420">
      <c r="A420" s="14"/>
      <c r="B420" s="14"/>
      <c r="C420" s="14"/>
      <c r="D420" s="14"/>
      <c r="E420" s="14"/>
      <c r="F420" s="14"/>
      <c r="G420" s="14"/>
      <c r="H420" s="14"/>
      <c r="I420" s="14"/>
      <c r="J420" s="14"/>
      <c r="K420" s="14"/>
      <c r="L420" s="14"/>
      <c r="M420" s="14"/>
      <c r="N420" s="14"/>
      <c r="O420" s="14"/>
      <c r="P420" s="14"/>
      <c r="Q420" s="14"/>
      <c r="R420" s="14"/>
      <c r="S420" s="14"/>
      <c r="T420" s="14"/>
      <c r="U420" s="14"/>
      <c r="V420" s="45"/>
    </row>
    <row r="421">
      <c r="A421" s="14"/>
      <c r="B421" s="14"/>
      <c r="C421" s="14"/>
      <c r="D421" s="14"/>
      <c r="E421" s="14"/>
      <c r="F421" s="14"/>
      <c r="G421" s="14"/>
      <c r="H421" s="14"/>
      <c r="I421" s="14"/>
      <c r="J421" s="14"/>
      <c r="K421" s="14"/>
      <c r="L421" s="14"/>
      <c r="M421" s="14"/>
      <c r="N421" s="14"/>
      <c r="O421" s="14"/>
      <c r="P421" s="14"/>
      <c r="Q421" s="14"/>
      <c r="R421" s="14"/>
      <c r="S421" s="14"/>
      <c r="T421" s="14"/>
      <c r="U421" s="14"/>
      <c r="V421" s="45"/>
    </row>
    <row r="422">
      <c r="A422" s="14"/>
      <c r="B422" s="14"/>
      <c r="C422" s="14"/>
      <c r="D422" s="14"/>
      <c r="E422" s="14"/>
      <c r="F422" s="14"/>
      <c r="G422" s="14"/>
      <c r="H422" s="14"/>
      <c r="I422" s="14"/>
      <c r="J422" s="14"/>
      <c r="K422" s="14"/>
      <c r="L422" s="14"/>
      <c r="M422" s="14"/>
      <c r="N422" s="14"/>
      <c r="O422" s="14"/>
      <c r="P422" s="14"/>
      <c r="Q422" s="14"/>
      <c r="R422" s="14"/>
      <c r="S422" s="14"/>
      <c r="T422" s="14"/>
      <c r="U422" s="14"/>
      <c r="V422" s="45"/>
    </row>
    <row r="423">
      <c r="A423" s="14"/>
      <c r="B423" s="14"/>
      <c r="C423" s="14"/>
      <c r="D423" s="14"/>
      <c r="E423" s="14"/>
      <c r="F423" s="14"/>
      <c r="G423" s="14"/>
      <c r="H423" s="14"/>
      <c r="I423" s="14"/>
      <c r="J423" s="14"/>
      <c r="K423" s="14"/>
      <c r="L423" s="14"/>
      <c r="M423" s="14"/>
      <c r="N423" s="14"/>
      <c r="O423" s="14"/>
      <c r="P423" s="14"/>
      <c r="Q423" s="14"/>
      <c r="R423" s="14"/>
      <c r="S423" s="14"/>
      <c r="T423" s="14"/>
      <c r="U423" s="14"/>
      <c r="V423" s="45"/>
    </row>
    <row r="424">
      <c r="A424" s="14"/>
      <c r="B424" s="14"/>
      <c r="C424" s="14"/>
      <c r="D424" s="14"/>
      <c r="E424" s="14"/>
      <c r="F424" s="14"/>
      <c r="G424" s="14"/>
      <c r="H424" s="14"/>
      <c r="I424" s="14"/>
      <c r="J424" s="14"/>
      <c r="K424" s="14"/>
      <c r="L424" s="14"/>
      <c r="M424" s="14"/>
      <c r="N424" s="14"/>
      <c r="O424" s="14"/>
      <c r="P424" s="14"/>
      <c r="Q424" s="14"/>
      <c r="R424" s="14"/>
      <c r="S424" s="14"/>
      <c r="T424" s="14"/>
      <c r="U424" s="14"/>
      <c r="V424" s="45"/>
    </row>
    <row r="425">
      <c r="A425" s="14"/>
      <c r="B425" s="14"/>
      <c r="C425" s="14"/>
      <c r="D425" s="14"/>
      <c r="E425" s="14"/>
      <c r="F425" s="14"/>
      <c r="G425" s="14"/>
      <c r="H425" s="14"/>
      <c r="I425" s="14"/>
      <c r="J425" s="14"/>
      <c r="K425" s="14"/>
      <c r="L425" s="14"/>
      <c r="M425" s="14"/>
      <c r="N425" s="14"/>
      <c r="O425" s="14"/>
      <c r="P425" s="14"/>
      <c r="Q425" s="14"/>
      <c r="R425" s="14"/>
      <c r="S425" s="14"/>
      <c r="T425" s="14"/>
      <c r="U425" s="14"/>
      <c r="V425" s="45"/>
    </row>
    <row r="426">
      <c r="A426" s="14"/>
      <c r="B426" s="14"/>
      <c r="C426" s="14"/>
      <c r="D426" s="14"/>
      <c r="E426" s="14"/>
      <c r="F426" s="14"/>
      <c r="G426" s="14"/>
      <c r="H426" s="14"/>
      <c r="I426" s="14"/>
      <c r="J426" s="14"/>
      <c r="K426" s="14"/>
      <c r="L426" s="14"/>
      <c r="M426" s="14"/>
      <c r="N426" s="14"/>
      <c r="O426" s="14"/>
      <c r="P426" s="14"/>
      <c r="Q426" s="14"/>
      <c r="R426" s="14"/>
      <c r="S426" s="14"/>
      <c r="T426" s="14"/>
      <c r="U426" s="14"/>
      <c r="V426" s="45"/>
    </row>
    <row r="427">
      <c r="A427" s="14"/>
      <c r="B427" s="14"/>
      <c r="C427" s="14"/>
      <c r="D427" s="14"/>
      <c r="E427" s="14"/>
      <c r="F427" s="14"/>
      <c r="G427" s="14"/>
      <c r="H427" s="14"/>
      <c r="I427" s="14"/>
      <c r="J427" s="14"/>
      <c r="K427" s="14"/>
      <c r="L427" s="14"/>
      <c r="M427" s="14"/>
      <c r="N427" s="14"/>
      <c r="O427" s="14"/>
      <c r="P427" s="14"/>
      <c r="Q427" s="14"/>
      <c r="R427" s="14"/>
      <c r="S427" s="14"/>
      <c r="T427" s="14"/>
      <c r="U427" s="14"/>
      <c r="V427" s="45"/>
    </row>
    <row r="428">
      <c r="A428" s="14"/>
      <c r="B428" s="14"/>
      <c r="C428" s="14"/>
      <c r="D428" s="14"/>
      <c r="E428" s="14"/>
      <c r="F428" s="14"/>
      <c r="G428" s="14"/>
      <c r="H428" s="14"/>
      <c r="I428" s="14"/>
      <c r="J428" s="14"/>
      <c r="K428" s="14"/>
      <c r="L428" s="14"/>
      <c r="M428" s="14"/>
      <c r="N428" s="14"/>
      <c r="O428" s="14"/>
      <c r="P428" s="14"/>
      <c r="Q428" s="14"/>
      <c r="R428" s="14"/>
      <c r="S428" s="14"/>
      <c r="T428" s="14"/>
      <c r="U428" s="14"/>
      <c r="V428" s="45"/>
    </row>
    <row r="429">
      <c r="A429" s="14"/>
      <c r="B429" s="14"/>
      <c r="C429" s="14"/>
      <c r="D429" s="14"/>
      <c r="E429" s="14"/>
      <c r="F429" s="14"/>
      <c r="G429" s="14"/>
      <c r="H429" s="14"/>
      <c r="I429" s="14"/>
      <c r="J429" s="14"/>
      <c r="K429" s="14"/>
      <c r="L429" s="14"/>
      <c r="M429" s="14"/>
      <c r="N429" s="14"/>
      <c r="O429" s="14"/>
      <c r="P429" s="14"/>
      <c r="Q429" s="14"/>
      <c r="R429" s="14"/>
      <c r="S429" s="14"/>
      <c r="T429" s="14"/>
      <c r="U429" s="14"/>
      <c r="V429" s="45"/>
    </row>
    <row r="430">
      <c r="A430" s="14"/>
      <c r="B430" s="14"/>
      <c r="C430" s="14"/>
      <c r="D430" s="14"/>
      <c r="E430" s="14"/>
      <c r="F430" s="14"/>
      <c r="G430" s="14"/>
      <c r="H430" s="14"/>
      <c r="I430" s="14"/>
      <c r="J430" s="14"/>
      <c r="K430" s="14"/>
      <c r="L430" s="14"/>
      <c r="M430" s="14"/>
      <c r="N430" s="14"/>
      <c r="O430" s="14"/>
      <c r="P430" s="14"/>
      <c r="Q430" s="14"/>
      <c r="R430" s="14"/>
      <c r="S430" s="14"/>
      <c r="T430" s="14"/>
      <c r="U430" s="14"/>
      <c r="V430" s="45"/>
    </row>
    <row r="431">
      <c r="A431" s="14"/>
      <c r="B431" s="14"/>
      <c r="C431" s="14"/>
      <c r="D431" s="14"/>
      <c r="E431" s="14"/>
      <c r="F431" s="14"/>
      <c r="G431" s="14"/>
      <c r="H431" s="14"/>
      <c r="I431" s="14"/>
      <c r="J431" s="14"/>
      <c r="K431" s="14"/>
      <c r="L431" s="14"/>
      <c r="M431" s="14"/>
      <c r="N431" s="14"/>
      <c r="O431" s="14"/>
      <c r="P431" s="14"/>
      <c r="Q431" s="14"/>
      <c r="R431" s="14"/>
      <c r="S431" s="14"/>
      <c r="T431" s="14"/>
      <c r="U431" s="14"/>
      <c r="V431" s="45"/>
    </row>
    <row r="432">
      <c r="A432" s="14"/>
      <c r="B432" s="14"/>
      <c r="C432" s="14"/>
      <c r="D432" s="14"/>
      <c r="E432" s="14"/>
      <c r="F432" s="14"/>
      <c r="G432" s="14"/>
      <c r="H432" s="14"/>
      <c r="I432" s="14"/>
      <c r="J432" s="14"/>
      <c r="K432" s="14"/>
      <c r="L432" s="14"/>
      <c r="M432" s="14"/>
      <c r="N432" s="14"/>
      <c r="O432" s="14"/>
      <c r="P432" s="14"/>
      <c r="Q432" s="14"/>
      <c r="R432" s="14"/>
      <c r="S432" s="14"/>
      <c r="T432" s="14"/>
      <c r="U432" s="14"/>
      <c r="V432" s="45"/>
    </row>
    <row r="433">
      <c r="A433" s="14"/>
      <c r="B433" s="14"/>
      <c r="C433" s="14"/>
      <c r="D433" s="14"/>
      <c r="E433" s="14"/>
      <c r="F433" s="14"/>
      <c r="G433" s="14"/>
      <c r="H433" s="14"/>
      <c r="I433" s="14"/>
      <c r="J433" s="14"/>
      <c r="K433" s="14"/>
      <c r="L433" s="14"/>
      <c r="M433" s="14"/>
      <c r="N433" s="14"/>
      <c r="O433" s="14"/>
      <c r="P433" s="14"/>
      <c r="Q433" s="14"/>
      <c r="R433" s="14"/>
      <c r="S433" s="14"/>
      <c r="T433" s="14"/>
      <c r="U433" s="14"/>
      <c r="V433" s="45"/>
    </row>
    <row r="434">
      <c r="A434" s="14"/>
      <c r="B434" s="14"/>
      <c r="C434" s="14"/>
      <c r="D434" s="14"/>
      <c r="E434" s="14"/>
      <c r="F434" s="14"/>
      <c r="G434" s="14"/>
      <c r="H434" s="14"/>
      <c r="I434" s="14"/>
      <c r="J434" s="14"/>
      <c r="K434" s="14"/>
      <c r="L434" s="14"/>
      <c r="M434" s="14"/>
      <c r="N434" s="14"/>
      <c r="O434" s="14"/>
      <c r="P434" s="14"/>
      <c r="Q434" s="14"/>
      <c r="R434" s="14"/>
      <c r="S434" s="14"/>
      <c r="T434" s="14"/>
      <c r="U434" s="14"/>
      <c r="V434" s="45"/>
    </row>
    <row r="435">
      <c r="A435" s="14"/>
      <c r="B435" s="14"/>
      <c r="C435" s="14"/>
      <c r="D435" s="14"/>
      <c r="E435" s="14"/>
      <c r="F435" s="14"/>
      <c r="G435" s="14"/>
      <c r="H435" s="14"/>
      <c r="I435" s="14"/>
      <c r="J435" s="14"/>
      <c r="K435" s="14"/>
      <c r="L435" s="14"/>
      <c r="M435" s="14"/>
      <c r="N435" s="14"/>
      <c r="O435" s="14"/>
      <c r="P435" s="14"/>
      <c r="Q435" s="14"/>
      <c r="R435" s="14"/>
      <c r="S435" s="14"/>
      <c r="T435" s="14"/>
      <c r="U435" s="14"/>
      <c r="V435" s="45"/>
    </row>
    <row r="436">
      <c r="A436" s="14"/>
      <c r="B436" s="14"/>
      <c r="C436" s="14"/>
      <c r="D436" s="14"/>
      <c r="E436" s="14"/>
      <c r="F436" s="14"/>
      <c r="G436" s="14"/>
      <c r="H436" s="14"/>
      <c r="I436" s="14"/>
      <c r="J436" s="14"/>
      <c r="K436" s="14"/>
      <c r="L436" s="14"/>
      <c r="M436" s="14"/>
      <c r="N436" s="14"/>
      <c r="O436" s="14"/>
      <c r="P436" s="14"/>
      <c r="Q436" s="14"/>
      <c r="R436" s="14"/>
      <c r="S436" s="14"/>
      <c r="T436" s="14"/>
      <c r="U436" s="14"/>
      <c r="V436" s="45"/>
    </row>
    <row r="437">
      <c r="A437" s="14"/>
      <c r="B437" s="14"/>
      <c r="C437" s="14"/>
      <c r="D437" s="14"/>
      <c r="E437" s="14"/>
      <c r="F437" s="14"/>
      <c r="G437" s="14"/>
      <c r="H437" s="14"/>
      <c r="I437" s="14"/>
      <c r="J437" s="14"/>
      <c r="K437" s="14"/>
      <c r="L437" s="14"/>
      <c r="M437" s="14"/>
      <c r="N437" s="14"/>
      <c r="O437" s="14"/>
      <c r="P437" s="14"/>
      <c r="Q437" s="14"/>
      <c r="R437" s="14"/>
      <c r="S437" s="14"/>
      <c r="T437" s="14"/>
      <c r="U437" s="14"/>
      <c r="V437" s="45"/>
    </row>
    <row r="438">
      <c r="A438" s="14"/>
      <c r="B438" s="14"/>
      <c r="C438" s="14"/>
      <c r="D438" s="14"/>
      <c r="E438" s="14"/>
      <c r="F438" s="14"/>
      <c r="G438" s="14"/>
      <c r="H438" s="14"/>
      <c r="I438" s="14"/>
      <c r="J438" s="14"/>
      <c r="K438" s="14"/>
      <c r="L438" s="14"/>
      <c r="M438" s="14"/>
      <c r="N438" s="14"/>
      <c r="O438" s="14"/>
      <c r="P438" s="14"/>
      <c r="Q438" s="14"/>
      <c r="R438" s="14"/>
      <c r="S438" s="14"/>
      <c r="T438" s="14"/>
      <c r="U438" s="14"/>
      <c r="V438" s="45"/>
    </row>
    <row r="439">
      <c r="A439" s="14"/>
      <c r="B439" s="14"/>
      <c r="C439" s="14"/>
      <c r="D439" s="14"/>
      <c r="E439" s="14"/>
      <c r="F439" s="14"/>
      <c r="G439" s="14"/>
      <c r="H439" s="14"/>
      <c r="I439" s="14"/>
      <c r="J439" s="14"/>
      <c r="K439" s="14"/>
      <c r="L439" s="14"/>
      <c r="M439" s="14"/>
      <c r="N439" s="14"/>
      <c r="O439" s="14"/>
      <c r="P439" s="14"/>
      <c r="Q439" s="14"/>
      <c r="R439" s="14"/>
      <c r="S439" s="14"/>
      <c r="T439" s="14"/>
      <c r="U439" s="14"/>
      <c r="V439" s="45"/>
    </row>
    <row r="440">
      <c r="A440" s="14"/>
      <c r="B440" s="14"/>
      <c r="C440" s="14"/>
      <c r="D440" s="14"/>
      <c r="E440" s="14"/>
      <c r="F440" s="14"/>
      <c r="G440" s="14"/>
      <c r="H440" s="14"/>
      <c r="I440" s="14"/>
      <c r="J440" s="14"/>
      <c r="K440" s="14"/>
      <c r="L440" s="14"/>
      <c r="M440" s="14"/>
      <c r="N440" s="14"/>
      <c r="O440" s="14"/>
      <c r="P440" s="14"/>
      <c r="Q440" s="14"/>
      <c r="R440" s="14"/>
      <c r="S440" s="14"/>
      <c r="T440" s="14"/>
      <c r="U440" s="14"/>
      <c r="V440" s="45"/>
    </row>
    <row r="441">
      <c r="A441" s="14"/>
      <c r="B441" s="14"/>
      <c r="C441" s="14"/>
      <c r="D441" s="14"/>
      <c r="E441" s="14"/>
      <c r="F441" s="14"/>
      <c r="G441" s="14"/>
      <c r="H441" s="14"/>
      <c r="I441" s="14"/>
      <c r="J441" s="14"/>
      <c r="K441" s="14"/>
      <c r="L441" s="14"/>
      <c r="M441" s="14"/>
      <c r="N441" s="14"/>
      <c r="O441" s="14"/>
      <c r="P441" s="14"/>
      <c r="Q441" s="14"/>
      <c r="R441" s="14"/>
      <c r="S441" s="14"/>
      <c r="T441" s="14"/>
      <c r="U441" s="14"/>
      <c r="V441" s="45"/>
    </row>
    <row r="442">
      <c r="A442" s="14"/>
      <c r="B442" s="14"/>
      <c r="C442" s="14"/>
      <c r="D442" s="14"/>
      <c r="E442" s="14"/>
      <c r="F442" s="14"/>
      <c r="G442" s="14"/>
      <c r="H442" s="14"/>
      <c r="I442" s="14"/>
      <c r="J442" s="14"/>
      <c r="K442" s="14"/>
      <c r="L442" s="14"/>
      <c r="M442" s="14"/>
      <c r="N442" s="14"/>
      <c r="O442" s="14"/>
      <c r="P442" s="14"/>
      <c r="Q442" s="14"/>
      <c r="R442" s="14"/>
      <c r="S442" s="14"/>
      <c r="T442" s="14"/>
      <c r="U442" s="14"/>
      <c r="V442" s="45"/>
    </row>
    <row r="443">
      <c r="A443" s="14"/>
      <c r="B443" s="14"/>
      <c r="C443" s="14"/>
      <c r="D443" s="14"/>
      <c r="E443" s="14"/>
      <c r="F443" s="14"/>
      <c r="G443" s="14"/>
      <c r="H443" s="14"/>
      <c r="I443" s="14"/>
      <c r="J443" s="14"/>
      <c r="K443" s="14"/>
      <c r="L443" s="14"/>
      <c r="M443" s="14"/>
      <c r="N443" s="14"/>
      <c r="O443" s="14"/>
      <c r="P443" s="14"/>
      <c r="Q443" s="14"/>
      <c r="R443" s="14"/>
      <c r="S443" s="14"/>
      <c r="T443" s="14"/>
      <c r="U443" s="14"/>
      <c r="V443" s="45"/>
    </row>
    <row r="444">
      <c r="A444" s="14"/>
      <c r="B444" s="14"/>
      <c r="C444" s="14"/>
      <c r="D444" s="14"/>
      <c r="E444" s="14"/>
      <c r="F444" s="14"/>
      <c r="G444" s="14"/>
      <c r="H444" s="14"/>
      <c r="I444" s="14"/>
      <c r="J444" s="14"/>
      <c r="K444" s="14"/>
      <c r="L444" s="14"/>
      <c r="M444" s="14"/>
      <c r="N444" s="14"/>
      <c r="O444" s="14"/>
      <c r="P444" s="14"/>
      <c r="Q444" s="14"/>
      <c r="R444" s="14"/>
      <c r="S444" s="14"/>
      <c r="T444" s="14"/>
      <c r="U444" s="14"/>
      <c r="V444" s="45"/>
    </row>
    <row r="445">
      <c r="A445" s="14"/>
      <c r="B445" s="14"/>
      <c r="C445" s="14"/>
      <c r="D445" s="14"/>
      <c r="E445" s="14"/>
      <c r="F445" s="14"/>
      <c r="G445" s="14"/>
      <c r="H445" s="14"/>
      <c r="I445" s="14"/>
      <c r="J445" s="14"/>
      <c r="K445" s="14"/>
      <c r="L445" s="14"/>
      <c r="M445" s="14"/>
      <c r="N445" s="14"/>
      <c r="O445" s="14"/>
      <c r="P445" s="14"/>
      <c r="Q445" s="14"/>
      <c r="R445" s="14"/>
      <c r="S445" s="14"/>
      <c r="T445" s="14"/>
      <c r="U445" s="14"/>
      <c r="V445" s="45"/>
    </row>
    <row r="446">
      <c r="A446" s="14"/>
      <c r="B446" s="14"/>
      <c r="C446" s="14"/>
      <c r="D446" s="14"/>
      <c r="E446" s="14"/>
      <c r="F446" s="14"/>
      <c r="G446" s="14"/>
      <c r="H446" s="14"/>
      <c r="I446" s="14"/>
      <c r="J446" s="14"/>
      <c r="K446" s="14"/>
      <c r="L446" s="14"/>
      <c r="M446" s="14"/>
      <c r="N446" s="14"/>
      <c r="O446" s="14"/>
      <c r="P446" s="14"/>
      <c r="Q446" s="14"/>
      <c r="R446" s="14"/>
      <c r="S446" s="14"/>
      <c r="T446" s="14"/>
      <c r="U446" s="14"/>
      <c r="V446" s="45"/>
    </row>
    <row r="447">
      <c r="A447" s="14"/>
      <c r="B447" s="14"/>
      <c r="C447" s="14"/>
      <c r="D447" s="14"/>
      <c r="E447" s="14"/>
      <c r="F447" s="14"/>
      <c r="G447" s="14"/>
      <c r="H447" s="14"/>
      <c r="I447" s="14"/>
      <c r="J447" s="14"/>
      <c r="K447" s="14"/>
      <c r="L447" s="14"/>
      <c r="M447" s="14"/>
      <c r="N447" s="14"/>
      <c r="O447" s="14"/>
      <c r="P447" s="14"/>
      <c r="Q447" s="14"/>
      <c r="R447" s="14"/>
      <c r="S447" s="14"/>
      <c r="T447" s="14"/>
      <c r="U447" s="14"/>
      <c r="V447" s="45"/>
    </row>
    <row r="448">
      <c r="A448" s="14"/>
      <c r="B448" s="14"/>
      <c r="C448" s="14"/>
      <c r="D448" s="14"/>
      <c r="E448" s="14"/>
      <c r="F448" s="14"/>
      <c r="G448" s="14"/>
      <c r="H448" s="14"/>
      <c r="I448" s="14"/>
      <c r="J448" s="14"/>
      <c r="K448" s="14"/>
      <c r="L448" s="14"/>
      <c r="M448" s="14"/>
      <c r="N448" s="14"/>
      <c r="O448" s="14"/>
      <c r="P448" s="14"/>
      <c r="Q448" s="14"/>
      <c r="R448" s="14"/>
      <c r="S448" s="14"/>
      <c r="T448" s="14"/>
      <c r="U448" s="14"/>
      <c r="V448" s="45"/>
    </row>
    <row r="449">
      <c r="A449" s="14"/>
      <c r="B449" s="14"/>
      <c r="C449" s="14"/>
      <c r="D449" s="14"/>
      <c r="E449" s="14"/>
      <c r="F449" s="14"/>
      <c r="G449" s="14"/>
      <c r="H449" s="14"/>
      <c r="I449" s="14"/>
      <c r="J449" s="14"/>
      <c r="K449" s="14"/>
      <c r="L449" s="14"/>
      <c r="M449" s="14"/>
      <c r="N449" s="14"/>
      <c r="O449" s="14"/>
      <c r="P449" s="14"/>
      <c r="Q449" s="14"/>
      <c r="R449" s="14"/>
      <c r="S449" s="14"/>
      <c r="T449" s="14"/>
      <c r="U449" s="14"/>
      <c r="V449" s="45"/>
    </row>
    <row r="450">
      <c r="A450" s="14"/>
      <c r="B450" s="14"/>
      <c r="C450" s="14"/>
      <c r="D450" s="14"/>
      <c r="E450" s="14"/>
      <c r="F450" s="14"/>
      <c r="G450" s="14"/>
      <c r="H450" s="14"/>
      <c r="I450" s="14"/>
      <c r="J450" s="14"/>
      <c r="K450" s="14"/>
      <c r="L450" s="14"/>
      <c r="M450" s="14"/>
      <c r="N450" s="14"/>
      <c r="O450" s="14"/>
      <c r="P450" s="14"/>
      <c r="Q450" s="14"/>
      <c r="R450" s="14"/>
      <c r="S450" s="14"/>
      <c r="T450" s="14"/>
      <c r="U450" s="14"/>
      <c r="V450" s="45"/>
    </row>
    <row r="451">
      <c r="A451" s="14"/>
      <c r="B451" s="14"/>
      <c r="C451" s="14"/>
      <c r="D451" s="14"/>
      <c r="E451" s="14"/>
      <c r="F451" s="14"/>
      <c r="G451" s="14"/>
      <c r="H451" s="14"/>
      <c r="I451" s="14"/>
      <c r="J451" s="14"/>
      <c r="K451" s="14"/>
      <c r="L451" s="14"/>
      <c r="M451" s="14"/>
      <c r="N451" s="14"/>
      <c r="O451" s="14"/>
      <c r="P451" s="14"/>
      <c r="Q451" s="14"/>
      <c r="R451" s="14"/>
      <c r="S451" s="14"/>
      <c r="T451" s="14"/>
      <c r="U451" s="14"/>
      <c r="V451" s="45"/>
    </row>
    <row r="452">
      <c r="A452" s="14"/>
      <c r="B452" s="14"/>
      <c r="C452" s="14"/>
      <c r="D452" s="14"/>
      <c r="E452" s="14"/>
      <c r="F452" s="14"/>
      <c r="G452" s="14"/>
      <c r="H452" s="14"/>
      <c r="I452" s="14"/>
      <c r="J452" s="14"/>
      <c r="K452" s="14"/>
      <c r="L452" s="14"/>
      <c r="M452" s="14"/>
      <c r="N452" s="14"/>
      <c r="O452" s="14"/>
      <c r="P452" s="14"/>
      <c r="Q452" s="14"/>
      <c r="R452" s="14"/>
      <c r="S452" s="14"/>
      <c r="T452" s="14"/>
      <c r="U452" s="14"/>
      <c r="V452" s="45"/>
    </row>
    <row r="453">
      <c r="A453" s="14"/>
      <c r="B453" s="14"/>
      <c r="C453" s="14"/>
      <c r="D453" s="14"/>
      <c r="E453" s="14"/>
      <c r="F453" s="14"/>
      <c r="G453" s="14"/>
      <c r="H453" s="14"/>
      <c r="I453" s="14"/>
      <c r="J453" s="14"/>
      <c r="K453" s="14"/>
      <c r="L453" s="14"/>
      <c r="M453" s="14"/>
      <c r="N453" s="14"/>
      <c r="O453" s="14"/>
      <c r="P453" s="14"/>
      <c r="Q453" s="14"/>
      <c r="R453" s="14"/>
      <c r="S453" s="14"/>
      <c r="T453" s="14"/>
      <c r="U453" s="14"/>
      <c r="V453" s="45"/>
    </row>
    <row r="454">
      <c r="A454" s="14"/>
      <c r="B454" s="14"/>
      <c r="C454" s="14"/>
      <c r="D454" s="14"/>
      <c r="E454" s="14"/>
      <c r="F454" s="14"/>
      <c r="G454" s="14"/>
      <c r="H454" s="14"/>
      <c r="I454" s="14"/>
      <c r="J454" s="14"/>
      <c r="K454" s="14"/>
      <c r="L454" s="14"/>
      <c r="M454" s="14"/>
      <c r="N454" s="14"/>
      <c r="O454" s="14"/>
      <c r="P454" s="14"/>
      <c r="Q454" s="14"/>
      <c r="R454" s="14"/>
      <c r="S454" s="14"/>
      <c r="T454" s="14"/>
      <c r="U454" s="14"/>
      <c r="V454" s="45"/>
    </row>
    <row r="455">
      <c r="A455" s="14"/>
      <c r="B455" s="14"/>
      <c r="C455" s="14"/>
      <c r="D455" s="14"/>
      <c r="E455" s="14"/>
      <c r="F455" s="14"/>
      <c r="G455" s="14"/>
      <c r="H455" s="14"/>
      <c r="I455" s="14"/>
      <c r="J455" s="14"/>
      <c r="K455" s="14"/>
      <c r="L455" s="14"/>
      <c r="M455" s="14"/>
      <c r="N455" s="14"/>
      <c r="O455" s="14"/>
      <c r="P455" s="14"/>
      <c r="Q455" s="14"/>
      <c r="R455" s="14"/>
      <c r="S455" s="14"/>
      <c r="T455" s="14"/>
      <c r="U455" s="14"/>
      <c r="V455" s="45"/>
    </row>
    <row r="456">
      <c r="A456" s="14"/>
      <c r="B456" s="14"/>
      <c r="C456" s="14"/>
      <c r="D456" s="14"/>
      <c r="E456" s="14"/>
      <c r="F456" s="14"/>
      <c r="G456" s="14"/>
      <c r="H456" s="14"/>
      <c r="I456" s="14"/>
      <c r="J456" s="14"/>
      <c r="K456" s="14"/>
      <c r="L456" s="14"/>
      <c r="M456" s="14"/>
      <c r="N456" s="14"/>
      <c r="O456" s="14"/>
      <c r="P456" s="14"/>
      <c r="Q456" s="14"/>
      <c r="R456" s="14"/>
      <c r="S456" s="14"/>
      <c r="T456" s="14"/>
      <c r="U456" s="14"/>
      <c r="V456" s="45"/>
    </row>
    <row r="457">
      <c r="A457" s="14"/>
      <c r="B457" s="14"/>
      <c r="C457" s="14"/>
      <c r="D457" s="14"/>
      <c r="E457" s="14"/>
      <c r="F457" s="14"/>
      <c r="G457" s="14"/>
      <c r="H457" s="14"/>
      <c r="I457" s="14"/>
      <c r="J457" s="14"/>
      <c r="K457" s="14"/>
      <c r="L457" s="14"/>
      <c r="M457" s="14"/>
      <c r="N457" s="14"/>
      <c r="O457" s="14"/>
      <c r="P457" s="14"/>
      <c r="Q457" s="14"/>
      <c r="R457" s="14"/>
      <c r="S457" s="14"/>
      <c r="T457" s="14"/>
      <c r="U457" s="14"/>
      <c r="V457" s="45"/>
    </row>
    <row r="458">
      <c r="A458" s="14"/>
      <c r="B458" s="14"/>
      <c r="C458" s="14"/>
      <c r="D458" s="14"/>
      <c r="E458" s="14"/>
      <c r="F458" s="14"/>
      <c r="G458" s="14"/>
      <c r="H458" s="14"/>
      <c r="I458" s="14"/>
      <c r="J458" s="14"/>
      <c r="K458" s="14"/>
      <c r="L458" s="14"/>
      <c r="M458" s="14"/>
      <c r="N458" s="14"/>
      <c r="O458" s="14"/>
      <c r="P458" s="14"/>
      <c r="Q458" s="14"/>
      <c r="R458" s="14"/>
      <c r="S458" s="14"/>
      <c r="T458" s="14"/>
      <c r="U458" s="14"/>
      <c r="V458" s="45"/>
    </row>
    <row r="459">
      <c r="A459" s="14"/>
      <c r="B459" s="14"/>
      <c r="C459" s="14"/>
      <c r="D459" s="14"/>
      <c r="E459" s="14"/>
      <c r="F459" s="14"/>
      <c r="G459" s="14"/>
      <c r="H459" s="14"/>
      <c r="I459" s="14"/>
      <c r="J459" s="14"/>
      <c r="K459" s="14"/>
      <c r="L459" s="14"/>
      <c r="M459" s="14"/>
      <c r="N459" s="14"/>
      <c r="O459" s="14"/>
      <c r="P459" s="14"/>
      <c r="Q459" s="14"/>
      <c r="R459" s="14"/>
      <c r="S459" s="14"/>
      <c r="T459" s="14"/>
      <c r="U459" s="14"/>
      <c r="V459" s="45"/>
    </row>
    <row r="460">
      <c r="A460" s="14"/>
      <c r="B460" s="14"/>
      <c r="C460" s="14"/>
      <c r="D460" s="14"/>
      <c r="E460" s="14"/>
      <c r="F460" s="14"/>
      <c r="G460" s="14"/>
      <c r="H460" s="14"/>
      <c r="I460" s="14"/>
      <c r="J460" s="14"/>
      <c r="K460" s="14"/>
      <c r="L460" s="14"/>
      <c r="M460" s="14"/>
      <c r="N460" s="14"/>
      <c r="O460" s="14"/>
      <c r="P460" s="14"/>
      <c r="Q460" s="14"/>
      <c r="R460" s="14"/>
      <c r="S460" s="14"/>
      <c r="T460" s="14"/>
      <c r="U460" s="14"/>
      <c r="V460" s="45"/>
    </row>
    <row r="461">
      <c r="A461" s="14"/>
      <c r="B461" s="14"/>
      <c r="C461" s="14"/>
      <c r="D461" s="14"/>
      <c r="E461" s="14"/>
      <c r="F461" s="14"/>
      <c r="G461" s="14"/>
      <c r="H461" s="14"/>
      <c r="I461" s="14"/>
      <c r="J461" s="14"/>
      <c r="K461" s="14"/>
      <c r="L461" s="14"/>
      <c r="M461" s="14"/>
      <c r="N461" s="14"/>
      <c r="O461" s="14"/>
      <c r="P461" s="14"/>
      <c r="Q461" s="14"/>
      <c r="R461" s="14"/>
      <c r="S461" s="14"/>
      <c r="T461" s="14"/>
      <c r="U461" s="14"/>
      <c r="V461" s="45"/>
    </row>
    <row r="462">
      <c r="A462" s="14"/>
      <c r="B462" s="14"/>
      <c r="C462" s="14"/>
      <c r="D462" s="14"/>
      <c r="E462" s="14"/>
      <c r="F462" s="14"/>
      <c r="G462" s="14"/>
      <c r="H462" s="14"/>
      <c r="I462" s="14"/>
      <c r="J462" s="14"/>
      <c r="K462" s="14"/>
      <c r="L462" s="14"/>
      <c r="M462" s="14"/>
      <c r="N462" s="14"/>
      <c r="O462" s="14"/>
      <c r="P462" s="14"/>
      <c r="Q462" s="14"/>
      <c r="R462" s="14"/>
      <c r="S462" s="14"/>
      <c r="T462" s="14"/>
      <c r="U462" s="14"/>
      <c r="V462" s="45"/>
    </row>
    <row r="463">
      <c r="A463" s="14"/>
      <c r="B463" s="14"/>
      <c r="C463" s="14"/>
      <c r="D463" s="14"/>
      <c r="E463" s="14"/>
      <c r="F463" s="14"/>
      <c r="G463" s="14"/>
      <c r="H463" s="14"/>
      <c r="I463" s="14"/>
      <c r="J463" s="14"/>
      <c r="K463" s="14"/>
      <c r="L463" s="14"/>
      <c r="M463" s="14"/>
      <c r="N463" s="14"/>
      <c r="O463" s="14"/>
      <c r="P463" s="14"/>
      <c r="Q463" s="14"/>
      <c r="R463" s="14"/>
      <c r="S463" s="14"/>
      <c r="T463" s="14"/>
      <c r="U463" s="14"/>
      <c r="V463" s="45"/>
    </row>
    <row r="464">
      <c r="A464" s="14"/>
      <c r="B464" s="14"/>
      <c r="C464" s="14"/>
      <c r="D464" s="14"/>
      <c r="E464" s="14"/>
      <c r="F464" s="14"/>
      <c r="G464" s="14"/>
      <c r="H464" s="14"/>
      <c r="I464" s="14"/>
      <c r="J464" s="14"/>
      <c r="K464" s="14"/>
      <c r="L464" s="14"/>
      <c r="M464" s="14"/>
      <c r="N464" s="14"/>
      <c r="O464" s="14"/>
      <c r="P464" s="14"/>
      <c r="Q464" s="14"/>
      <c r="R464" s="14"/>
      <c r="S464" s="14"/>
      <c r="T464" s="14"/>
      <c r="U464" s="14"/>
      <c r="V464" s="45"/>
    </row>
    <row r="465">
      <c r="A465" s="14"/>
      <c r="B465" s="14"/>
      <c r="C465" s="14"/>
      <c r="D465" s="14"/>
      <c r="E465" s="14"/>
      <c r="F465" s="14"/>
      <c r="G465" s="14"/>
      <c r="H465" s="14"/>
      <c r="I465" s="14"/>
      <c r="J465" s="14"/>
      <c r="K465" s="14"/>
      <c r="L465" s="14"/>
      <c r="M465" s="14"/>
      <c r="N465" s="14"/>
      <c r="O465" s="14"/>
      <c r="P465" s="14"/>
      <c r="Q465" s="14"/>
      <c r="R465" s="14"/>
      <c r="S465" s="14"/>
      <c r="T465" s="14"/>
      <c r="U465" s="14"/>
      <c r="V465" s="45"/>
    </row>
    <row r="466">
      <c r="A466" s="14"/>
      <c r="B466" s="14"/>
      <c r="C466" s="14"/>
      <c r="D466" s="14"/>
      <c r="E466" s="14"/>
      <c r="F466" s="14"/>
      <c r="G466" s="14"/>
      <c r="H466" s="14"/>
      <c r="I466" s="14"/>
      <c r="J466" s="14"/>
      <c r="K466" s="14"/>
      <c r="L466" s="14"/>
      <c r="M466" s="14"/>
      <c r="N466" s="14"/>
      <c r="O466" s="14"/>
      <c r="P466" s="14"/>
      <c r="Q466" s="14"/>
      <c r="R466" s="14"/>
      <c r="S466" s="14"/>
      <c r="T466" s="14"/>
      <c r="U466" s="14"/>
      <c r="V466" s="45"/>
    </row>
    <row r="467">
      <c r="A467" s="14"/>
      <c r="B467" s="14"/>
      <c r="C467" s="14"/>
      <c r="D467" s="14"/>
      <c r="E467" s="14"/>
      <c r="F467" s="14"/>
      <c r="G467" s="14"/>
      <c r="H467" s="14"/>
      <c r="I467" s="14"/>
      <c r="J467" s="14"/>
      <c r="K467" s="14"/>
      <c r="L467" s="14"/>
      <c r="M467" s="14"/>
      <c r="N467" s="14"/>
      <c r="O467" s="14"/>
      <c r="P467" s="14"/>
      <c r="Q467" s="14"/>
      <c r="R467" s="14"/>
      <c r="S467" s="14"/>
      <c r="T467" s="14"/>
      <c r="U467" s="14"/>
      <c r="V467" s="45"/>
    </row>
    <row r="468">
      <c r="A468" s="14"/>
      <c r="B468" s="14"/>
      <c r="C468" s="14"/>
      <c r="D468" s="14"/>
      <c r="E468" s="14"/>
      <c r="F468" s="14"/>
      <c r="G468" s="14"/>
      <c r="H468" s="14"/>
      <c r="I468" s="14"/>
      <c r="J468" s="14"/>
      <c r="K468" s="14"/>
      <c r="L468" s="14"/>
      <c r="M468" s="14"/>
      <c r="N468" s="14"/>
      <c r="O468" s="14"/>
      <c r="P468" s="14"/>
      <c r="Q468" s="14"/>
      <c r="R468" s="14"/>
      <c r="S468" s="14"/>
      <c r="T468" s="14"/>
      <c r="U468" s="14"/>
      <c r="V468" s="45"/>
    </row>
    <row r="469">
      <c r="A469" s="14"/>
      <c r="B469" s="14"/>
      <c r="C469" s="14"/>
      <c r="D469" s="14"/>
      <c r="E469" s="14"/>
      <c r="F469" s="14"/>
      <c r="G469" s="14"/>
      <c r="H469" s="14"/>
      <c r="I469" s="14"/>
      <c r="J469" s="14"/>
      <c r="K469" s="14"/>
      <c r="L469" s="14"/>
      <c r="M469" s="14"/>
      <c r="N469" s="14"/>
      <c r="O469" s="14"/>
      <c r="P469" s="14"/>
      <c r="Q469" s="14"/>
      <c r="R469" s="14"/>
      <c r="S469" s="14"/>
      <c r="T469" s="14"/>
      <c r="U469" s="14"/>
      <c r="V469" s="45"/>
    </row>
    <row r="470">
      <c r="A470" s="14"/>
      <c r="B470" s="14"/>
      <c r="C470" s="14"/>
      <c r="D470" s="14"/>
      <c r="E470" s="14"/>
      <c r="F470" s="14"/>
      <c r="G470" s="14"/>
      <c r="H470" s="14"/>
      <c r="I470" s="14"/>
      <c r="J470" s="14"/>
      <c r="K470" s="14"/>
      <c r="L470" s="14"/>
      <c r="M470" s="14"/>
      <c r="N470" s="14"/>
      <c r="O470" s="14"/>
      <c r="P470" s="14"/>
      <c r="Q470" s="14"/>
      <c r="R470" s="14"/>
      <c r="S470" s="14"/>
      <c r="T470" s="14"/>
      <c r="U470" s="14"/>
      <c r="V470" s="45"/>
    </row>
    <row r="471">
      <c r="A471" s="14"/>
      <c r="B471" s="14"/>
      <c r="C471" s="14"/>
      <c r="D471" s="14"/>
      <c r="E471" s="14"/>
      <c r="F471" s="14"/>
      <c r="G471" s="14"/>
      <c r="H471" s="14"/>
      <c r="I471" s="14"/>
      <c r="J471" s="14"/>
      <c r="K471" s="14"/>
      <c r="L471" s="14"/>
      <c r="M471" s="14"/>
      <c r="N471" s="14"/>
      <c r="O471" s="14"/>
      <c r="P471" s="14"/>
      <c r="Q471" s="14"/>
      <c r="R471" s="14"/>
      <c r="S471" s="14"/>
      <c r="T471" s="14"/>
      <c r="U471" s="14"/>
      <c r="V471" s="45"/>
    </row>
    <row r="472">
      <c r="A472" s="14"/>
      <c r="B472" s="14"/>
      <c r="C472" s="14"/>
      <c r="D472" s="14"/>
      <c r="E472" s="14"/>
      <c r="F472" s="14"/>
      <c r="G472" s="14"/>
      <c r="H472" s="14"/>
      <c r="I472" s="14"/>
      <c r="J472" s="14"/>
      <c r="K472" s="14"/>
      <c r="L472" s="14"/>
      <c r="M472" s="14"/>
      <c r="N472" s="14"/>
      <c r="O472" s="14"/>
      <c r="P472" s="14"/>
      <c r="Q472" s="14"/>
      <c r="R472" s="14"/>
      <c r="S472" s="14"/>
      <c r="T472" s="14"/>
      <c r="U472" s="14"/>
      <c r="V472" s="45"/>
    </row>
    <row r="473">
      <c r="A473" s="14"/>
      <c r="B473" s="14"/>
      <c r="C473" s="14"/>
      <c r="D473" s="14"/>
      <c r="E473" s="14"/>
      <c r="F473" s="14"/>
      <c r="G473" s="14"/>
      <c r="H473" s="14"/>
      <c r="I473" s="14"/>
      <c r="J473" s="14"/>
      <c r="K473" s="14"/>
      <c r="L473" s="14"/>
      <c r="M473" s="14"/>
      <c r="N473" s="14"/>
      <c r="O473" s="14"/>
      <c r="P473" s="14"/>
      <c r="Q473" s="14"/>
      <c r="R473" s="14"/>
      <c r="S473" s="14"/>
      <c r="T473" s="14"/>
      <c r="U473" s="14"/>
      <c r="V473" s="45"/>
    </row>
    <row r="474">
      <c r="A474" s="14"/>
      <c r="B474" s="14"/>
      <c r="C474" s="14"/>
      <c r="D474" s="14"/>
      <c r="E474" s="14"/>
      <c r="F474" s="14"/>
      <c r="G474" s="14"/>
      <c r="H474" s="14"/>
      <c r="I474" s="14"/>
      <c r="J474" s="14"/>
      <c r="K474" s="14"/>
      <c r="L474" s="14"/>
      <c r="M474" s="14"/>
      <c r="N474" s="14"/>
      <c r="O474" s="14"/>
      <c r="P474" s="14"/>
      <c r="Q474" s="14"/>
      <c r="R474" s="14"/>
      <c r="S474" s="14"/>
      <c r="T474" s="14"/>
      <c r="U474" s="14"/>
      <c r="V474" s="45"/>
    </row>
    <row r="475">
      <c r="A475" s="14"/>
      <c r="B475" s="14"/>
      <c r="C475" s="14"/>
      <c r="D475" s="14"/>
      <c r="E475" s="14"/>
      <c r="F475" s="14"/>
      <c r="G475" s="14"/>
      <c r="H475" s="14"/>
      <c r="I475" s="14"/>
      <c r="J475" s="14"/>
      <c r="K475" s="14"/>
      <c r="L475" s="14"/>
      <c r="M475" s="14"/>
      <c r="N475" s="14"/>
      <c r="O475" s="14"/>
      <c r="P475" s="14"/>
      <c r="Q475" s="14"/>
      <c r="R475" s="14"/>
      <c r="S475" s="14"/>
      <c r="T475" s="14"/>
      <c r="U475" s="14"/>
      <c r="V475" s="45"/>
    </row>
    <row r="476">
      <c r="A476" s="14"/>
      <c r="B476" s="14"/>
      <c r="C476" s="14"/>
      <c r="D476" s="14"/>
      <c r="E476" s="14"/>
      <c r="F476" s="14"/>
      <c r="G476" s="14"/>
      <c r="H476" s="14"/>
      <c r="I476" s="14"/>
      <c r="J476" s="14"/>
      <c r="K476" s="14"/>
      <c r="L476" s="14"/>
      <c r="M476" s="14"/>
      <c r="N476" s="14"/>
      <c r="O476" s="14"/>
      <c r="P476" s="14"/>
      <c r="Q476" s="14"/>
      <c r="R476" s="14"/>
      <c r="S476" s="14"/>
      <c r="T476" s="14"/>
      <c r="U476" s="14"/>
      <c r="V476" s="45"/>
    </row>
    <row r="477">
      <c r="A477" s="14"/>
      <c r="B477" s="14"/>
      <c r="C477" s="14"/>
      <c r="D477" s="14"/>
      <c r="E477" s="14"/>
      <c r="F477" s="14"/>
      <c r="G477" s="14"/>
      <c r="H477" s="14"/>
      <c r="I477" s="14"/>
      <c r="J477" s="14"/>
      <c r="K477" s="14"/>
      <c r="L477" s="14"/>
      <c r="M477" s="14"/>
      <c r="N477" s="14"/>
      <c r="O477" s="14"/>
      <c r="P477" s="14"/>
      <c r="Q477" s="14"/>
      <c r="R477" s="14"/>
      <c r="S477" s="14"/>
      <c r="T477" s="14"/>
      <c r="U477" s="14"/>
      <c r="V477" s="45"/>
    </row>
    <row r="478">
      <c r="A478" s="14"/>
      <c r="B478" s="14"/>
      <c r="C478" s="14"/>
      <c r="D478" s="14"/>
      <c r="E478" s="14"/>
      <c r="F478" s="14"/>
      <c r="G478" s="14"/>
      <c r="H478" s="14"/>
      <c r="I478" s="14"/>
      <c r="J478" s="14"/>
      <c r="K478" s="14"/>
      <c r="L478" s="14"/>
      <c r="M478" s="14"/>
      <c r="N478" s="14"/>
      <c r="O478" s="14"/>
      <c r="P478" s="14"/>
      <c r="Q478" s="14"/>
      <c r="R478" s="14"/>
      <c r="S478" s="14"/>
      <c r="T478" s="14"/>
      <c r="U478" s="14"/>
      <c r="V478" s="45"/>
    </row>
    <row r="479">
      <c r="A479" s="14"/>
      <c r="B479" s="14"/>
      <c r="C479" s="14"/>
      <c r="D479" s="14"/>
      <c r="E479" s="14"/>
      <c r="F479" s="14"/>
      <c r="G479" s="14"/>
      <c r="H479" s="14"/>
      <c r="I479" s="14"/>
      <c r="J479" s="14"/>
      <c r="K479" s="14"/>
      <c r="L479" s="14"/>
      <c r="M479" s="14"/>
      <c r="N479" s="14"/>
      <c r="O479" s="14"/>
      <c r="P479" s="14"/>
      <c r="Q479" s="14"/>
      <c r="R479" s="14"/>
      <c r="S479" s="14"/>
      <c r="T479" s="14"/>
      <c r="U479" s="14"/>
      <c r="V479" s="45"/>
    </row>
    <row r="480">
      <c r="A480" s="14"/>
      <c r="B480" s="14"/>
      <c r="C480" s="14"/>
      <c r="D480" s="14"/>
      <c r="E480" s="14"/>
      <c r="F480" s="14"/>
      <c r="G480" s="14"/>
      <c r="H480" s="14"/>
      <c r="I480" s="14"/>
      <c r="J480" s="14"/>
      <c r="K480" s="14"/>
      <c r="L480" s="14"/>
      <c r="M480" s="14"/>
      <c r="N480" s="14"/>
      <c r="O480" s="14"/>
      <c r="P480" s="14"/>
      <c r="Q480" s="14"/>
      <c r="R480" s="14"/>
      <c r="S480" s="14"/>
      <c r="T480" s="14"/>
      <c r="U480" s="14"/>
      <c r="V480" s="45"/>
    </row>
    <row r="481">
      <c r="A481" s="14"/>
      <c r="B481" s="14"/>
      <c r="C481" s="14"/>
      <c r="D481" s="14"/>
      <c r="E481" s="14"/>
      <c r="F481" s="14"/>
      <c r="G481" s="14"/>
      <c r="H481" s="14"/>
      <c r="I481" s="14"/>
      <c r="J481" s="14"/>
      <c r="K481" s="14"/>
      <c r="L481" s="14"/>
      <c r="M481" s="14"/>
      <c r="N481" s="14"/>
      <c r="O481" s="14"/>
      <c r="P481" s="14"/>
      <c r="Q481" s="14"/>
      <c r="R481" s="14"/>
      <c r="S481" s="14"/>
      <c r="T481" s="14"/>
      <c r="U481" s="14"/>
      <c r="V481" s="45"/>
    </row>
    <row r="482">
      <c r="A482" s="14"/>
      <c r="B482" s="14"/>
      <c r="C482" s="14"/>
      <c r="D482" s="14"/>
      <c r="E482" s="14"/>
      <c r="F482" s="14"/>
      <c r="G482" s="14"/>
      <c r="H482" s="14"/>
      <c r="I482" s="14"/>
      <c r="J482" s="14"/>
      <c r="K482" s="14"/>
      <c r="L482" s="14"/>
      <c r="M482" s="14"/>
      <c r="N482" s="14"/>
      <c r="O482" s="14"/>
      <c r="P482" s="14"/>
      <c r="Q482" s="14"/>
      <c r="R482" s="14"/>
      <c r="S482" s="14"/>
      <c r="T482" s="14"/>
      <c r="U482" s="14"/>
      <c r="V482" s="45"/>
    </row>
    <row r="483">
      <c r="A483" s="14"/>
      <c r="B483" s="14"/>
      <c r="C483" s="14"/>
      <c r="D483" s="14"/>
      <c r="E483" s="14"/>
      <c r="F483" s="14"/>
      <c r="G483" s="14"/>
      <c r="H483" s="14"/>
      <c r="I483" s="14"/>
      <c r="J483" s="14"/>
      <c r="K483" s="14"/>
      <c r="L483" s="14"/>
      <c r="M483" s="14"/>
      <c r="N483" s="14"/>
      <c r="O483" s="14"/>
      <c r="P483" s="14"/>
      <c r="Q483" s="14"/>
      <c r="R483" s="14"/>
      <c r="S483" s="14"/>
      <c r="T483" s="14"/>
      <c r="U483" s="14"/>
      <c r="V483" s="45"/>
    </row>
    <row r="484">
      <c r="A484" s="14"/>
      <c r="B484" s="14"/>
      <c r="C484" s="14"/>
      <c r="D484" s="14"/>
      <c r="E484" s="14"/>
      <c r="F484" s="14"/>
      <c r="G484" s="14"/>
      <c r="H484" s="14"/>
      <c r="I484" s="14"/>
      <c r="J484" s="14"/>
      <c r="K484" s="14"/>
      <c r="L484" s="14"/>
      <c r="M484" s="14"/>
      <c r="N484" s="14"/>
      <c r="O484" s="14"/>
      <c r="P484" s="14"/>
      <c r="Q484" s="14"/>
      <c r="R484" s="14"/>
      <c r="S484" s="14"/>
      <c r="T484" s="14"/>
      <c r="U484" s="14"/>
      <c r="V484" s="45"/>
    </row>
    <row r="485">
      <c r="A485" s="14"/>
      <c r="B485" s="14"/>
      <c r="C485" s="14"/>
      <c r="D485" s="14"/>
      <c r="E485" s="14"/>
      <c r="F485" s="14"/>
      <c r="G485" s="14"/>
      <c r="H485" s="14"/>
      <c r="I485" s="14"/>
      <c r="J485" s="14"/>
      <c r="K485" s="14"/>
      <c r="L485" s="14"/>
      <c r="M485" s="14"/>
      <c r="N485" s="14"/>
      <c r="O485" s="14"/>
      <c r="P485" s="14"/>
      <c r="Q485" s="14"/>
      <c r="R485" s="14"/>
      <c r="S485" s="14"/>
      <c r="T485" s="14"/>
      <c r="U485" s="14"/>
      <c r="V485" s="45"/>
    </row>
    <row r="486">
      <c r="A486" s="14"/>
      <c r="B486" s="14"/>
      <c r="C486" s="14"/>
      <c r="D486" s="14"/>
      <c r="E486" s="14"/>
      <c r="F486" s="14"/>
      <c r="G486" s="14"/>
      <c r="H486" s="14"/>
      <c r="I486" s="14"/>
      <c r="J486" s="14"/>
      <c r="K486" s="14"/>
      <c r="L486" s="14"/>
      <c r="M486" s="14"/>
      <c r="N486" s="14"/>
      <c r="O486" s="14"/>
      <c r="P486" s="14"/>
      <c r="Q486" s="14"/>
      <c r="R486" s="14"/>
      <c r="S486" s="14"/>
      <c r="T486" s="14"/>
      <c r="U486" s="14"/>
      <c r="V486" s="45"/>
    </row>
    <row r="487">
      <c r="A487" s="14"/>
      <c r="B487" s="14"/>
      <c r="C487" s="14"/>
      <c r="D487" s="14"/>
      <c r="E487" s="14"/>
      <c r="F487" s="14"/>
      <c r="G487" s="14"/>
      <c r="H487" s="14"/>
      <c r="I487" s="14"/>
      <c r="J487" s="14"/>
      <c r="K487" s="14"/>
      <c r="L487" s="14"/>
      <c r="M487" s="14"/>
      <c r="N487" s="14"/>
      <c r="O487" s="14"/>
      <c r="P487" s="14"/>
      <c r="Q487" s="14"/>
      <c r="R487" s="14"/>
      <c r="S487" s="14"/>
      <c r="T487" s="14"/>
      <c r="U487" s="14"/>
      <c r="V487" s="45"/>
    </row>
    <row r="488">
      <c r="A488" s="14"/>
      <c r="B488" s="14"/>
      <c r="C488" s="14"/>
      <c r="D488" s="14"/>
      <c r="E488" s="14"/>
      <c r="F488" s="14"/>
      <c r="G488" s="14"/>
      <c r="H488" s="14"/>
      <c r="I488" s="14"/>
      <c r="J488" s="14"/>
      <c r="K488" s="14"/>
      <c r="L488" s="14"/>
      <c r="M488" s="14"/>
      <c r="N488" s="14"/>
      <c r="O488" s="14"/>
      <c r="P488" s="14"/>
      <c r="Q488" s="14"/>
      <c r="R488" s="14"/>
      <c r="S488" s="14"/>
      <c r="T488" s="14"/>
      <c r="U488" s="14"/>
      <c r="V488" s="45"/>
    </row>
    <row r="489">
      <c r="A489" s="14"/>
      <c r="B489" s="14"/>
      <c r="C489" s="14"/>
      <c r="D489" s="14"/>
      <c r="E489" s="14"/>
      <c r="F489" s="14"/>
      <c r="G489" s="14"/>
      <c r="H489" s="14"/>
      <c r="I489" s="14"/>
      <c r="J489" s="14"/>
      <c r="K489" s="14"/>
      <c r="L489" s="14"/>
      <c r="M489" s="14"/>
      <c r="N489" s="14"/>
      <c r="O489" s="14"/>
      <c r="P489" s="14"/>
      <c r="Q489" s="14"/>
      <c r="R489" s="14"/>
      <c r="S489" s="14"/>
      <c r="T489" s="14"/>
      <c r="U489" s="14"/>
      <c r="V489" s="45"/>
    </row>
    <row r="490">
      <c r="A490" s="14"/>
      <c r="B490" s="14"/>
      <c r="C490" s="14"/>
      <c r="D490" s="14"/>
      <c r="E490" s="14"/>
      <c r="F490" s="14"/>
      <c r="G490" s="14"/>
      <c r="H490" s="14"/>
      <c r="I490" s="14"/>
      <c r="J490" s="14"/>
      <c r="K490" s="14"/>
      <c r="L490" s="14"/>
      <c r="M490" s="14"/>
      <c r="N490" s="14"/>
      <c r="O490" s="14"/>
      <c r="P490" s="14"/>
      <c r="Q490" s="14"/>
      <c r="R490" s="14"/>
      <c r="S490" s="14"/>
      <c r="T490" s="14"/>
      <c r="U490" s="14"/>
      <c r="V490" s="45"/>
    </row>
    <row r="491">
      <c r="A491" s="14"/>
      <c r="B491" s="14"/>
      <c r="C491" s="14"/>
      <c r="D491" s="14"/>
      <c r="E491" s="14"/>
      <c r="F491" s="14"/>
      <c r="G491" s="14"/>
      <c r="H491" s="14"/>
      <c r="I491" s="14"/>
      <c r="J491" s="14"/>
      <c r="K491" s="14"/>
      <c r="L491" s="14"/>
      <c r="M491" s="14"/>
      <c r="N491" s="14"/>
      <c r="O491" s="14"/>
      <c r="P491" s="14"/>
      <c r="Q491" s="14"/>
      <c r="R491" s="14"/>
      <c r="S491" s="14"/>
      <c r="T491" s="14"/>
      <c r="U491" s="14"/>
      <c r="V491" s="45"/>
    </row>
    <row r="492">
      <c r="A492" s="14"/>
      <c r="B492" s="14"/>
      <c r="C492" s="14"/>
      <c r="D492" s="14"/>
      <c r="E492" s="14"/>
      <c r="F492" s="14"/>
      <c r="G492" s="14"/>
      <c r="H492" s="14"/>
      <c r="I492" s="14"/>
      <c r="J492" s="14"/>
      <c r="K492" s="14"/>
      <c r="L492" s="14"/>
      <c r="M492" s="14"/>
      <c r="N492" s="14"/>
      <c r="O492" s="14"/>
      <c r="P492" s="14"/>
      <c r="Q492" s="14"/>
      <c r="R492" s="14"/>
      <c r="S492" s="14"/>
      <c r="T492" s="14"/>
      <c r="U492" s="14"/>
      <c r="V492" s="45"/>
    </row>
    <row r="493">
      <c r="A493" s="14"/>
      <c r="B493" s="14"/>
      <c r="C493" s="14"/>
      <c r="D493" s="14"/>
      <c r="E493" s="14"/>
      <c r="F493" s="14"/>
      <c r="G493" s="14"/>
      <c r="H493" s="14"/>
      <c r="I493" s="14"/>
      <c r="J493" s="14"/>
      <c r="K493" s="14"/>
      <c r="L493" s="14"/>
      <c r="M493" s="14"/>
      <c r="N493" s="14"/>
      <c r="O493" s="14"/>
      <c r="P493" s="14"/>
      <c r="Q493" s="14"/>
      <c r="R493" s="14"/>
      <c r="S493" s="14"/>
      <c r="T493" s="14"/>
      <c r="U493" s="14"/>
      <c r="V493" s="45"/>
    </row>
    <row r="494">
      <c r="A494" s="14"/>
      <c r="B494" s="14"/>
      <c r="C494" s="14"/>
      <c r="D494" s="14"/>
      <c r="E494" s="14"/>
      <c r="F494" s="14"/>
      <c r="G494" s="14"/>
      <c r="H494" s="14"/>
      <c r="I494" s="14"/>
      <c r="J494" s="14"/>
      <c r="K494" s="14"/>
      <c r="L494" s="14"/>
      <c r="M494" s="14"/>
      <c r="N494" s="14"/>
      <c r="O494" s="14"/>
      <c r="P494" s="14"/>
      <c r="Q494" s="14"/>
      <c r="R494" s="14"/>
      <c r="S494" s="14"/>
      <c r="T494" s="14"/>
      <c r="U494" s="14"/>
      <c r="V494" s="45"/>
    </row>
    <row r="495">
      <c r="A495" s="14"/>
      <c r="B495" s="14"/>
      <c r="C495" s="14"/>
      <c r="D495" s="14"/>
      <c r="E495" s="14"/>
      <c r="F495" s="14"/>
      <c r="G495" s="14"/>
      <c r="H495" s="14"/>
      <c r="I495" s="14"/>
      <c r="J495" s="14"/>
      <c r="K495" s="14"/>
      <c r="L495" s="14"/>
      <c r="M495" s="14"/>
      <c r="N495" s="14"/>
      <c r="O495" s="14"/>
      <c r="P495" s="14"/>
      <c r="Q495" s="14"/>
      <c r="R495" s="14"/>
      <c r="S495" s="14"/>
      <c r="T495" s="14"/>
      <c r="U495" s="14"/>
      <c r="V495" s="45"/>
    </row>
    <row r="496">
      <c r="A496" s="14"/>
      <c r="B496" s="14"/>
      <c r="C496" s="14"/>
      <c r="D496" s="14"/>
      <c r="E496" s="14"/>
      <c r="F496" s="14"/>
      <c r="G496" s="14"/>
      <c r="H496" s="14"/>
      <c r="I496" s="14"/>
      <c r="J496" s="14"/>
      <c r="K496" s="14"/>
      <c r="L496" s="14"/>
      <c r="M496" s="14"/>
      <c r="N496" s="14"/>
      <c r="O496" s="14"/>
      <c r="P496" s="14"/>
      <c r="Q496" s="14"/>
      <c r="R496" s="14"/>
      <c r="S496" s="14"/>
      <c r="T496" s="14"/>
      <c r="U496" s="14"/>
      <c r="V496" s="45"/>
    </row>
    <row r="497">
      <c r="A497" s="14"/>
      <c r="B497" s="14"/>
      <c r="C497" s="14"/>
      <c r="D497" s="14"/>
      <c r="E497" s="14"/>
      <c r="F497" s="14"/>
      <c r="G497" s="14"/>
      <c r="H497" s="14"/>
      <c r="I497" s="14"/>
      <c r="J497" s="14"/>
      <c r="K497" s="14"/>
      <c r="L497" s="14"/>
      <c r="M497" s="14"/>
      <c r="N497" s="14"/>
      <c r="O497" s="14"/>
      <c r="P497" s="14"/>
      <c r="Q497" s="14"/>
      <c r="R497" s="14"/>
      <c r="S497" s="14"/>
      <c r="T497" s="14"/>
      <c r="U497" s="14"/>
      <c r="V497" s="45"/>
    </row>
    <row r="498">
      <c r="A498" s="14"/>
      <c r="B498" s="14"/>
      <c r="C498" s="14"/>
      <c r="D498" s="14"/>
      <c r="E498" s="14"/>
      <c r="F498" s="14"/>
      <c r="G498" s="14"/>
      <c r="H498" s="14"/>
      <c r="I498" s="14"/>
      <c r="J498" s="14"/>
      <c r="K498" s="14"/>
      <c r="L498" s="14"/>
      <c r="M498" s="14"/>
      <c r="N498" s="14"/>
      <c r="O498" s="14"/>
      <c r="P498" s="14"/>
      <c r="Q498" s="14"/>
      <c r="R498" s="14"/>
      <c r="S498" s="14"/>
      <c r="T498" s="14"/>
      <c r="U498" s="14"/>
      <c r="V498" s="45"/>
    </row>
    <row r="499">
      <c r="A499" s="14"/>
      <c r="B499" s="14"/>
      <c r="C499" s="14"/>
      <c r="D499" s="14"/>
      <c r="E499" s="14"/>
      <c r="F499" s="14"/>
      <c r="G499" s="14"/>
      <c r="H499" s="14"/>
      <c r="I499" s="14"/>
      <c r="J499" s="14"/>
      <c r="K499" s="14"/>
      <c r="L499" s="14"/>
      <c r="M499" s="14"/>
      <c r="N499" s="14"/>
      <c r="O499" s="14"/>
      <c r="P499" s="14"/>
      <c r="Q499" s="14"/>
      <c r="R499" s="14"/>
      <c r="S499" s="14"/>
      <c r="T499" s="14"/>
      <c r="U499" s="14"/>
      <c r="V499" s="45"/>
    </row>
    <row r="500">
      <c r="A500" s="14"/>
      <c r="B500" s="14"/>
      <c r="C500" s="14"/>
      <c r="D500" s="14"/>
      <c r="E500" s="14"/>
      <c r="F500" s="14"/>
      <c r="G500" s="14"/>
      <c r="H500" s="14"/>
      <c r="I500" s="14"/>
      <c r="J500" s="14"/>
      <c r="K500" s="14"/>
      <c r="L500" s="14"/>
      <c r="M500" s="14"/>
      <c r="N500" s="14"/>
      <c r="O500" s="14"/>
      <c r="P500" s="14"/>
      <c r="Q500" s="14"/>
      <c r="R500" s="14"/>
      <c r="S500" s="14"/>
      <c r="T500" s="14"/>
      <c r="U500" s="14"/>
      <c r="V500" s="45"/>
    </row>
    <row r="501">
      <c r="A501" s="14"/>
      <c r="B501" s="14"/>
      <c r="C501" s="14"/>
      <c r="D501" s="14"/>
      <c r="E501" s="14"/>
      <c r="F501" s="14"/>
      <c r="G501" s="14"/>
      <c r="H501" s="14"/>
      <c r="I501" s="14"/>
      <c r="J501" s="14"/>
      <c r="K501" s="14"/>
      <c r="L501" s="14"/>
      <c r="M501" s="14"/>
      <c r="N501" s="14"/>
      <c r="O501" s="14"/>
      <c r="P501" s="14"/>
      <c r="Q501" s="14"/>
      <c r="R501" s="14"/>
      <c r="S501" s="14"/>
      <c r="T501" s="14"/>
      <c r="U501" s="14"/>
      <c r="V501" s="45"/>
    </row>
    <row r="502">
      <c r="A502" s="14"/>
      <c r="B502" s="14"/>
      <c r="C502" s="14"/>
      <c r="D502" s="14"/>
      <c r="E502" s="14"/>
      <c r="F502" s="14"/>
      <c r="G502" s="14"/>
      <c r="H502" s="14"/>
      <c r="I502" s="14"/>
      <c r="J502" s="14"/>
      <c r="K502" s="14"/>
      <c r="L502" s="14"/>
      <c r="M502" s="14"/>
      <c r="N502" s="14"/>
      <c r="O502" s="14"/>
      <c r="P502" s="14"/>
      <c r="Q502" s="14"/>
      <c r="R502" s="14"/>
      <c r="S502" s="14"/>
      <c r="T502" s="14"/>
      <c r="U502" s="14"/>
      <c r="V502" s="45"/>
    </row>
    <row r="503">
      <c r="A503" s="14"/>
      <c r="B503" s="14"/>
      <c r="C503" s="14"/>
      <c r="D503" s="14"/>
      <c r="E503" s="14"/>
      <c r="F503" s="14"/>
      <c r="G503" s="14"/>
      <c r="H503" s="14"/>
      <c r="I503" s="14"/>
      <c r="J503" s="14"/>
      <c r="K503" s="14"/>
      <c r="L503" s="14"/>
      <c r="M503" s="14"/>
      <c r="N503" s="14"/>
      <c r="O503" s="14"/>
      <c r="P503" s="14"/>
      <c r="Q503" s="14"/>
      <c r="R503" s="14"/>
      <c r="S503" s="14"/>
      <c r="T503" s="14"/>
      <c r="U503" s="14"/>
      <c r="V503" s="45"/>
    </row>
    <row r="504">
      <c r="A504" s="14"/>
      <c r="B504" s="14"/>
      <c r="C504" s="14"/>
      <c r="D504" s="14"/>
      <c r="E504" s="14"/>
      <c r="F504" s="14"/>
      <c r="G504" s="14"/>
      <c r="H504" s="14"/>
      <c r="I504" s="14"/>
      <c r="J504" s="14"/>
      <c r="K504" s="14"/>
      <c r="L504" s="14"/>
      <c r="M504" s="14"/>
      <c r="N504" s="14"/>
      <c r="O504" s="14"/>
      <c r="P504" s="14"/>
      <c r="Q504" s="14"/>
      <c r="R504" s="14"/>
      <c r="S504" s="14"/>
      <c r="T504" s="14"/>
      <c r="U504" s="14"/>
      <c r="V504" s="45"/>
    </row>
    <row r="505">
      <c r="A505" s="14"/>
      <c r="B505" s="14"/>
      <c r="C505" s="14"/>
      <c r="D505" s="14"/>
      <c r="E505" s="14"/>
      <c r="F505" s="14"/>
      <c r="G505" s="14"/>
      <c r="H505" s="14"/>
      <c r="I505" s="14"/>
      <c r="J505" s="14"/>
      <c r="K505" s="14"/>
      <c r="L505" s="14"/>
      <c r="M505" s="14"/>
      <c r="N505" s="14"/>
      <c r="O505" s="14"/>
      <c r="P505" s="14"/>
      <c r="Q505" s="14"/>
      <c r="R505" s="14"/>
      <c r="S505" s="14"/>
      <c r="T505" s="14"/>
      <c r="U505" s="14"/>
      <c r="V505" s="45"/>
    </row>
    <row r="506">
      <c r="A506" s="14"/>
      <c r="B506" s="14"/>
      <c r="C506" s="14"/>
      <c r="D506" s="14"/>
      <c r="E506" s="14"/>
      <c r="F506" s="14"/>
      <c r="G506" s="14"/>
      <c r="H506" s="14"/>
      <c r="I506" s="14"/>
      <c r="J506" s="14"/>
      <c r="K506" s="14"/>
      <c r="L506" s="14"/>
      <c r="M506" s="14"/>
      <c r="N506" s="14"/>
      <c r="O506" s="14"/>
      <c r="P506" s="14"/>
      <c r="Q506" s="14"/>
      <c r="R506" s="14"/>
      <c r="S506" s="14"/>
      <c r="T506" s="14"/>
      <c r="U506" s="14"/>
      <c r="V506" s="45"/>
    </row>
    <row r="507">
      <c r="A507" s="14"/>
      <c r="B507" s="14"/>
      <c r="C507" s="14"/>
      <c r="D507" s="14"/>
      <c r="E507" s="14"/>
      <c r="F507" s="14"/>
      <c r="G507" s="14"/>
      <c r="H507" s="14"/>
      <c r="I507" s="14"/>
      <c r="J507" s="14"/>
      <c r="K507" s="14"/>
      <c r="L507" s="14"/>
      <c r="M507" s="14"/>
      <c r="N507" s="14"/>
      <c r="O507" s="14"/>
      <c r="P507" s="14"/>
      <c r="Q507" s="14"/>
      <c r="R507" s="14"/>
      <c r="S507" s="14"/>
      <c r="T507" s="14"/>
      <c r="U507" s="14"/>
      <c r="V507" s="45"/>
    </row>
    <row r="508">
      <c r="A508" s="14"/>
      <c r="B508" s="14"/>
      <c r="C508" s="14"/>
      <c r="D508" s="14"/>
      <c r="E508" s="14"/>
      <c r="F508" s="14"/>
      <c r="G508" s="14"/>
      <c r="H508" s="14"/>
      <c r="I508" s="14"/>
      <c r="J508" s="14"/>
      <c r="K508" s="14"/>
      <c r="L508" s="14"/>
      <c r="M508" s="14"/>
      <c r="N508" s="14"/>
      <c r="O508" s="14"/>
      <c r="P508" s="14"/>
      <c r="Q508" s="14"/>
      <c r="R508" s="14"/>
      <c r="S508" s="14"/>
      <c r="T508" s="14"/>
      <c r="U508" s="14"/>
      <c r="V508" s="45"/>
    </row>
    <row r="509">
      <c r="A509" s="14"/>
      <c r="B509" s="14"/>
      <c r="C509" s="14"/>
      <c r="D509" s="14"/>
      <c r="E509" s="14"/>
      <c r="F509" s="14"/>
      <c r="G509" s="14"/>
      <c r="H509" s="14"/>
      <c r="I509" s="14"/>
      <c r="J509" s="14"/>
      <c r="K509" s="14"/>
      <c r="L509" s="14"/>
      <c r="M509" s="14"/>
      <c r="N509" s="14"/>
      <c r="O509" s="14"/>
      <c r="P509" s="14"/>
      <c r="Q509" s="14"/>
      <c r="R509" s="14"/>
      <c r="S509" s="14"/>
      <c r="T509" s="14"/>
      <c r="U509" s="14"/>
      <c r="V509" s="45"/>
    </row>
    <row r="510">
      <c r="A510" s="14"/>
      <c r="B510" s="14"/>
      <c r="C510" s="14"/>
      <c r="D510" s="14"/>
      <c r="E510" s="14"/>
      <c r="F510" s="14"/>
      <c r="G510" s="14"/>
      <c r="H510" s="14"/>
      <c r="I510" s="14"/>
      <c r="J510" s="14"/>
      <c r="K510" s="14"/>
      <c r="L510" s="14"/>
      <c r="M510" s="14"/>
      <c r="N510" s="14"/>
      <c r="O510" s="14"/>
      <c r="P510" s="14"/>
      <c r="Q510" s="14"/>
      <c r="R510" s="14"/>
      <c r="S510" s="14"/>
      <c r="T510" s="14"/>
      <c r="U510" s="14"/>
      <c r="V510" s="45"/>
    </row>
    <row r="511">
      <c r="A511" s="14"/>
      <c r="B511" s="14"/>
      <c r="C511" s="14"/>
      <c r="D511" s="14"/>
      <c r="E511" s="14"/>
      <c r="F511" s="14"/>
      <c r="G511" s="14"/>
      <c r="H511" s="14"/>
      <c r="I511" s="14"/>
      <c r="J511" s="14"/>
      <c r="K511" s="14"/>
      <c r="L511" s="14"/>
      <c r="M511" s="14"/>
      <c r="N511" s="14"/>
      <c r="O511" s="14"/>
      <c r="P511" s="14"/>
      <c r="Q511" s="14"/>
      <c r="R511" s="14"/>
      <c r="S511" s="14"/>
      <c r="T511" s="14"/>
      <c r="U511" s="14"/>
      <c r="V511" s="45"/>
    </row>
    <row r="512">
      <c r="A512" s="14"/>
      <c r="B512" s="14"/>
      <c r="C512" s="14"/>
      <c r="D512" s="14"/>
      <c r="E512" s="14"/>
      <c r="F512" s="14"/>
      <c r="G512" s="14"/>
      <c r="H512" s="14"/>
      <c r="I512" s="14"/>
      <c r="J512" s="14"/>
      <c r="K512" s="14"/>
      <c r="L512" s="14"/>
      <c r="M512" s="14"/>
      <c r="N512" s="14"/>
      <c r="O512" s="14"/>
      <c r="P512" s="14"/>
      <c r="Q512" s="14"/>
      <c r="R512" s="14"/>
      <c r="S512" s="14"/>
      <c r="T512" s="14"/>
      <c r="U512" s="14"/>
      <c r="V512" s="45"/>
    </row>
    <row r="513">
      <c r="A513" s="14"/>
      <c r="B513" s="14"/>
      <c r="C513" s="14"/>
      <c r="D513" s="14"/>
      <c r="E513" s="14"/>
      <c r="F513" s="14"/>
      <c r="G513" s="14"/>
      <c r="H513" s="14"/>
      <c r="I513" s="14"/>
      <c r="J513" s="14"/>
      <c r="K513" s="14"/>
      <c r="L513" s="14"/>
      <c r="M513" s="14"/>
      <c r="N513" s="14"/>
      <c r="O513" s="14"/>
      <c r="P513" s="14"/>
      <c r="Q513" s="14"/>
      <c r="R513" s="14"/>
      <c r="S513" s="14"/>
      <c r="T513" s="14"/>
      <c r="U513" s="14"/>
      <c r="V513" s="45"/>
    </row>
    <row r="514">
      <c r="A514" s="14"/>
      <c r="B514" s="14"/>
      <c r="C514" s="14"/>
      <c r="D514" s="14"/>
      <c r="E514" s="14"/>
      <c r="F514" s="14"/>
      <c r="G514" s="14"/>
      <c r="H514" s="14"/>
      <c r="I514" s="14"/>
      <c r="J514" s="14"/>
      <c r="K514" s="14"/>
      <c r="L514" s="14"/>
      <c r="M514" s="14"/>
      <c r="N514" s="14"/>
      <c r="O514" s="14"/>
      <c r="P514" s="14"/>
      <c r="Q514" s="14"/>
      <c r="R514" s="14"/>
      <c r="S514" s="14"/>
      <c r="T514" s="14"/>
      <c r="U514" s="14"/>
      <c r="V514" s="45"/>
    </row>
    <row r="515">
      <c r="A515" s="14"/>
      <c r="B515" s="14"/>
      <c r="C515" s="14"/>
      <c r="D515" s="14"/>
      <c r="E515" s="14"/>
      <c r="F515" s="14"/>
      <c r="G515" s="14"/>
      <c r="H515" s="14"/>
      <c r="I515" s="14"/>
      <c r="J515" s="14"/>
      <c r="K515" s="14"/>
      <c r="L515" s="14"/>
      <c r="M515" s="14"/>
      <c r="N515" s="14"/>
      <c r="O515" s="14"/>
      <c r="P515" s="14"/>
      <c r="Q515" s="14"/>
      <c r="R515" s="14"/>
      <c r="S515" s="14"/>
      <c r="T515" s="14"/>
      <c r="U515" s="14"/>
      <c r="V515" s="45"/>
    </row>
    <row r="516">
      <c r="A516" s="14"/>
      <c r="B516" s="14"/>
      <c r="C516" s="14"/>
      <c r="D516" s="14"/>
      <c r="E516" s="14"/>
      <c r="F516" s="14"/>
      <c r="G516" s="14"/>
      <c r="H516" s="14"/>
      <c r="I516" s="14"/>
      <c r="J516" s="14"/>
      <c r="K516" s="14"/>
      <c r="L516" s="14"/>
      <c r="M516" s="14"/>
      <c r="N516" s="14"/>
      <c r="O516" s="14"/>
      <c r="P516" s="14"/>
      <c r="Q516" s="14"/>
      <c r="R516" s="14"/>
      <c r="S516" s="14"/>
      <c r="T516" s="14"/>
      <c r="U516" s="14"/>
      <c r="V516" s="45"/>
    </row>
    <row r="517">
      <c r="A517" s="14"/>
      <c r="B517" s="14"/>
      <c r="C517" s="14"/>
      <c r="D517" s="14"/>
      <c r="E517" s="14"/>
      <c r="F517" s="14"/>
      <c r="G517" s="14"/>
      <c r="H517" s="14"/>
      <c r="I517" s="14"/>
      <c r="J517" s="14"/>
      <c r="K517" s="14"/>
      <c r="L517" s="14"/>
      <c r="M517" s="14"/>
      <c r="N517" s="14"/>
      <c r="O517" s="14"/>
      <c r="P517" s="14"/>
      <c r="Q517" s="14"/>
      <c r="R517" s="14"/>
      <c r="S517" s="14"/>
      <c r="T517" s="14"/>
      <c r="U517" s="14"/>
      <c r="V517" s="45"/>
    </row>
    <row r="518">
      <c r="A518" s="14"/>
      <c r="B518" s="14"/>
      <c r="C518" s="14"/>
      <c r="D518" s="14"/>
      <c r="E518" s="14"/>
      <c r="F518" s="14"/>
      <c r="G518" s="14"/>
      <c r="H518" s="14"/>
      <c r="I518" s="14"/>
      <c r="J518" s="14"/>
      <c r="K518" s="14"/>
      <c r="L518" s="14"/>
      <c r="M518" s="14"/>
      <c r="N518" s="14"/>
      <c r="O518" s="14"/>
      <c r="P518" s="14"/>
      <c r="Q518" s="14"/>
      <c r="R518" s="14"/>
      <c r="S518" s="14"/>
      <c r="T518" s="14"/>
      <c r="U518" s="14"/>
      <c r="V518" s="45"/>
    </row>
    <row r="519">
      <c r="A519" s="14"/>
      <c r="B519" s="14"/>
      <c r="C519" s="14"/>
      <c r="D519" s="14"/>
      <c r="E519" s="14"/>
      <c r="F519" s="14"/>
      <c r="G519" s="14"/>
      <c r="H519" s="14"/>
      <c r="I519" s="14"/>
      <c r="J519" s="14"/>
      <c r="K519" s="14"/>
      <c r="L519" s="14"/>
      <c r="M519" s="14"/>
      <c r="N519" s="14"/>
      <c r="O519" s="14"/>
      <c r="P519" s="14"/>
      <c r="Q519" s="14"/>
      <c r="R519" s="14"/>
      <c r="S519" s="14"/>
      <c r="T519" s="14"/>
      <c r="U519" s="14"/>
      <c r="V519" s="45"/>
    </row>
    <row r="520">
      <c r="A520" s="14"/>
      <c r="B520" s="14"/>
      <c r="C520" s="14"/>
      <c r="D520" s="14"/>
      <c r="E520" s="14"/>
      <c r="F520" s="14"/>
      <c r="G520" s="14"/>
      <c r="H520" s="14"/>
      <c r="I520" s="14"/>
      <c r="J520" s="14"/>
      <c r="K520" s="14"/>
      <c r="L520" s="14"/>
      <c r="M520" s="14"/>
      <c r="N520" s="14"/>
      <c r="O520" s="14"/>
      <c r="P520" s="14"/>
      <c r="Q520" s="14"/>
      <c r="R520" s="14"/>
      <c r="S520" s="14"/>
      <c r="T520" s="14"/>
      <c r="U520" s="14"/>
      <c r="V520" s="45"/>
    </row>
    <row r="521">
      <c r="A521" s="14"/>
      <c r="B521" s="14"/>
      <c r="C521" s="14"/>
      <c r="D521" s="14"/>
      <c r="E521" s="14"/>
      <c r="F521" s="14"/>
      <c r="G521" s="14"/>
      <c r="H521" s="14"/>
      <c r="I521" s="14"/>
      <c r="J521" s="14"/>
      <c r="K521" s="14"/>
      <c r="L521" s="14"/>
      <c r="M521" s="14"/>
      <c r="N521" s="14"/>
      <c r="O521" s="14"/>
      <c r="P521" s="14"/>
      <c r="Q521" s="14"/>
      <c r="R521" s="14"/>
      <c r="S521" s="14"/>
      <c r="T521" s="14"/>
      <c r="U521" s="14"/>
      <c r="V521" s="45"/>
    </row>
    <row r="522">
      <c r="A522" s="14"/>
      <c r="B522" s="14"/>
      <c r="C522" s="14"/>
      <c r="D522" s="14"/>
      <c r="E522" s="14"/>
      <c r="F522" s="14"/>
      <c r="G522" s="14"/>
      <c r="H522" s="14"/>
      <c r="I522" s="14"/>
      <c r="J522" s="14"/>
      <c r="K522" s="14"/>
      <c r="L522" s="14"/>
      <c r="M522" s="14"/>
      <c r="N522" s="14"/>
      <c r="O522" s="14"/>
      <c r="P522" s="14"/>
      <c r="Q522" s="14"/>
      <c r="R522" s="14"/>
      <c r="S522" s="14"/>
      <c r="T522" s="14"/>
      <c r="U522" s="14"/>
      <c r="V522" s="45"/>
    </row>
    <row r="523">
      <c r="A523" s="14"/>
      <c r="B523" s="14"/>
      <c r="C523" s="14"/>
      <c r="D523" s="14"/>
      <c r="E523" s="14"/>
      <c r="F523" s="14"/>
      <c r="G523" s="14"/>
      <c r="H523" s="14"/>
      <c r="I523" s="14"/>
      <c r="J523" s="14"/>
      <c r="K523" s="14"/>
      <c r="L523" s="14"/>
      <c r="M523" s="14"/>
      <c r="N523" s="14"/>
      <c r="O523" s="14"/>
      <c r="P523" s="14"/>
      <c r="Q523" s="14"/>
      <c r="R523" s="14"/>
      <c r="S523" s="14"/>
      <c r="T523" s="14"/>
      <c r="U523" s="14"/>
      <c r="V523" s="45"/>
    </row>
    <row r="524">
      <c r="A524" s="14"/>
      <c r="B524" s="14"/>
      <c r="C524" s="14"/>
      <c r="D524" s="14"/>
      <c r="E524" s="14"/>
      <c r="F524" s="14"/>
      <c r="G524" s="14"/>
      <c r="H524" s="14"/>
      <c r="I524" s="14"/>
      <c r="J524" s="14"/>
      <c r="K524" s="14"/>
      <c r="L524" s="14"/>
      <c r="M524" s="14"/>
      <c r="N524" s="14"/>
      <c r="O524" s="14"/>
      <c r="P524" s="14"/>
      <c r="Q524" s="14"/>
      <c r="R524" s="14"/>
      <c r="S524" s="14"/>
      <c r="T524" s="14"/>
      <c r="U524" s="14"/>
      <c r="V524" s="45"/>
    </row>
    <row r="525">
      <c r="A525" s="14"/>
      <c r="B525" s="14"/>
      <c r="C525" s="14"/>
      <c r="D525" s="14"/>
      <c r="E525" s="14"/>
      <c r="F525" s="14"/>
      <c r="G525" s="14"/>
      <c r="H525" s="14"/>
      <c r="I525" s="14"/>
      <c r="J525" s="14"/>
      <c r="K525" s="14"/>
      <c r="L525" s="14"/>
      <c r="M525" s="14"/>
      <c r="N525" s="14"/>
      <c r="O525" s="14"/>
      <c r="P525" s="14"/>
      <c r="Q525" s="14"/>
      <c r="R525" s="14"/>
      <c r="S525" s="14"/>
      <c r="T525" s="14"/>
      <c r="U525" s="14"/>
      <c r="V525" s="45"/>
    </row>
    <row r="526">
      <c r="A526" s="14"/>
      <c r="B526" s="14"/>
      <c r="C526" s="14"/>
      <c r="D526" s="14"/>
      <c r="E526" s="14"/>
      <c r="F526" s="14"/>
      <c r="G526" s="14"/>
      <c r="H526" s="14"/>
      <c r="I526" s="14"/>
      <c r="J526" s="14"/>
      <c r="K526" s="14"/>
      <c r="L526" s="14"/>
      <c r="M526" s="14"/>
      <c r="N526" s="14"/>
      <c r="O526" s="14"/>
      <c r="P526" s="14"/>
      <c r="Q526" s="14"/>
      <c r="R526" s="14"/>
      <c r="S526" s="14"/>
      <c r="T526" s="14"/>
      <c r="U526" s="14"/>
      <c r="V526" s="45"/>
    </row>
    <row r="527">
      <c r="A527" s="14"/>
      <c r="B527" s="14"/>
      <c r="C527" s="14"/>
      <c r="D527" s="14"/>
      <c r="E527" s="14"/>
      <c r="F527" s="14"/>
      <c r="G527" s="14"/>
      <c r="H527" s="14"/>
      <c r="I527" s="14"/>
      <c r="J527" s="14"/>
      <c r="K527" s="14"/>
      <c r="L527" s="14"/>
      <c r="M527" s="14"/>
      <c r="N527" s="14"/>
      <c r="O527" s="14"/>
      <c r="P527" s="14"/>
      <c r="Q527" s="14"/>
      <c r="R527" s="14"/>
      <c r="S527" s="14"/>
      <c r="T527" s="14"/>
      <c r="U527" s="14"/>
      <c r="V527" s="45"/>
    </row>
    <row r="528">
      <c r="A528" s="14"/>
      <c r="B528" s="14"/>
      <c r="C528" s="14"/>
      <c r="D528" s="14"/>
      <c r="E528" s="14"/>
      <c r="F528" s="14"/>
      <c r="G528" s="14"/>
      <c r="H528" s="14"/>
      <c r="I528" s="14"/>
      <c r="J528" s="14"/>
      <c r="K528" s="14"/>
      <c r="L528" s="14"/>
      <c r="M528" s="14"/>
      <c r="N528" s="14"/>
      <c r="O528" s="14"/>
      <c r="P528" s="14"/>
      <c r="Q528" s="14"/>
      <c r="R528" s="14"/>
      <c r="S528" s="14"/>
      <c r="T528" s="14"/>
      <c r="U528" s="14"/>
      <c r="V528" s="45"/>
    </row>
    <row r="529">
      <c r="A529" s="14"/>
      <c r="B529" s="14"/>
      <c r="C529" s="14"/>
      <c r="D529" s="14"/>
      <c r="E529" s="14"/>
      <c r="F529" s="14"/>
      <c r="G529" s="14"/>
      <c r="H529" s="14"/>
      <c r="I529" s="14"/>
      <c r="J529" s="14"/>
      <c r="K529" s="14"/>
      <c r="L529" s="14"/>
      <c r="M529" s="14"/>
      <c r="N529" s="14"/>
      <c r="O529" s="14"/>
      <c r="P529" s="14"/>
      <c r="Q529" s="14"/>
      <c r="R529" s="14"/>
      <c r="S529" s="14"/>
      <c r="T529" s="14"/>
      <c r="U529" s="14"/>
      <c r="V529" s="45"/>
    </row>
    <row r="530">
      <c r="A530" s="14"/>
      <c r="B530" s="14"/>
      <c r="C530" s="14"/>
      <c r="D530" s="14"/>
      <c r="E530" s="14"/>
      <c r="F530" s="14"/>
      <c r="G530" s="14"/>
      <c r="H530" s="14"/>
      <c r="I530" s="14"/>
      <c r="J530" s="14"/>
      <c r="K530" s="14"/>
      <c r="L530" s="14"/>
      <c r="M530" s="14"/>
      <c r="N530" s="14"/>
      <c r="O530" s="14"/>
      <c r="P530" s="14"/>
      <c r="Q530" s="14"/>
      <c r="R530" s="14"/>
      <c r="S530" s="14"/>
      <c r="T530" s="14"/>
      <c r="U530" s="14"/>
      <c r="V530" s="45"/>
    </row>
    <row r="531">
      <c r="A531" s="14"/>
      <c r="B531" s="14"/>
      <c r="C531" s="14"/>
      <c r="D531" s="14"/>
      <c r="E531" s="14"/>
      <c r="F531" s="14"/>
      <c r="G531" s="14"/>
      <c r="H531" s="14"/>
      <c r="I531" s="14"/>
      <c r="J531" s="14"/>
      <c r="K531" s="14"/>
      <c r="L531" s="14"/>
      <c r="M531" s="14"/>
      <c r="N531" s="14"/>
      <c r="O531" s="14"/>
      <c r="P531" s="14"/>
      <c r="Q531" s="14"/>
      <c r="R531" s="14"/>
      <c r="S531" s="14"/>
      <c r="T531" s="14"/>
      <c r="U531" s="14"/>
      <c r="V531" s="45"/>
    </row>
    <row r="532">
      <c r="A532" s="14"/>
      <c r="B532" s="14"/>
      <c r="C532" s="14"/>
      <c r="D532" s="14"/>
      <c r="E532" s="14"/>
      <c r="F532" s="14"/>
      <c r="G532" s="14"/>
      <c r="H532" s="14"/>
      <c r="I532" s="14"/>
      <c r="J532" s="14"/>
      <c r="K532" s="14"/>
      <c r="L532" s="14"/>
      <c r="M532" s="14"/>
      <c r="N532" s="14"/>
      <c r="O532" s="14"/>
      <c r="P532" s="14"/>
      <c r="Q532" s="14"/>
      <c r="R532" s="14"/>
      <c r="S532" s="14"/>
      <c r="T532" s="14"/>
      <c r="U532" s="14"/>
      <c r="V532" s="45"/>
    </row>
    <row r="533">
      <c r="A533" s="14"/>
      <c r="B533" s="14"/>
      <c r="C533" s="14"/>
      <c r="D533" s="14"/>
      <c r="E533" s="14"/>
      <c r="F533" s="14"/>
      <c r="G533" s="14"/>
      <c r="H533" s="14"/>
      <c r="I533" s="14"/>
      <c r="J533" s="14"/>
      <c r="K533" s="14"/>
      <c r="L533" s="14"/>
      <c r="M533" s="14"/>
      <c r="N533" s="14"/>
      <c r="O533" s="14"/>
      <c r="P533" s="14"/>
      <c r="Q533" s="14"/>
      <c r="R533" s="14"/>
      <c r="S533" s="14"/>
      <c r="T533" s="14"/>
      <c r="U533" s="14"/>
      <c r="V533" s="45"/>
    </row>
    <row r="534">
      <c r="A534" s="14"/>
      <c r="B534" s="14"/>
      <c r="C534" s="14"/>
      <c r="D534" s="14"/>
      <c r="E534" s="14"/>
      <c r="F534" s="14"/>
      <c r="G534" s="14"/>
      <c r="H534" s="14"/>
      <c r="I534" s="14"/>
      <c r="J534" s="14"/>
      <c r="K534" s="14"/>
      <c r="L534" s="14"/>
      <c r="M534" s="14"/>
      <c r="N534" s="14"/>
      <c r="O534" s="14"/>
      <c r="P534" s="14"/>
      <c r="Q534" s="14"/>
      <c r="R534" s="14"/>
      <c r="S534" s="14"/>
      <c r="T534" s="14"/>
      <c r="U534" s="14"/>
      <c r="V534" s="45"/>
    </row>
    <row r="535">
      <c r="A535" s="14"/>
      <c r="B535" s="14"/>
      <c r="C535" s="14"/>
      <c r="D535" s="14"/>
      <c r="E535" s="14"/>
      <c r="F535" s="14"/>
      <c r="G535" s="14"/>
      <c r="H535" s="14"/>
      <c r="I535" s="14"/>
      <c r="J535" s="14"/>
      <c r="K535" s="14"/>
      <c r="L535" s="14"/>
      <c r="M535" s="14"/>
      <c r="N535" s="14"/>
      <c r="O535" s="14"/>
      <c r="P535" s="14"/>
      <c r="Q535" s="14"/>
      <c r="R535" s="14"/>
      <c r="S535" s="14"/>
      <c r="T535" s="14"/>
      <c r="U535" s="14"/>
      <c r="V535" s="45"/>
    </row>
    <row r="536">
      <c r="A536" s="14"/>
      <c r="B536" s="14"/>
      <c r="C536" s="14"/>
      <c r="D536" s="14"/>
      <c r="E536" s="14"/>
      <c r="F536" s="14"/>
      <c r="G536" s="14"/>
      <c r="H536" s="14"/>
      <c r="I536" s="14"/>
      <c r="J536" s="14"/>
      <c r="K536" s="14"/>
      <c r="L536" s="14"/>
      <c r="M536" s="14"/>
      <c r="N536" s="14"/>
      <c r="O536" s="14"/>
      <c r="P536" s="14"/>
      <c r="Q536" s="14"/>
      <c r="R536" s="14"/>
      <c r="S536" s="14"/>
      <c r="T536" s="14"/>
      <c r="U536" s="14"/>
      <c r="V536" s="45"/>
    </row>
    <row r="537">
      <c r="A537" s="14"/>
      <c r="B537" s="14"/>
      <c r="C537" s="14"/>
      <c r="D537" s="14"/>
      <c r="E537" s="14"/>
      <c r="F537" s="14"/>
      <c r="G537" s="14"/>
      <c r="H537" s="14"/>
      <c r="I537" s="14"/>
      <c r="J537" s="14"/>
      <c r="K537" s="14"/>
      <c r="L537" s="14"/>
      <c r="M537" s="14"/>
      <c r="N537" s="14"/>
      <c r="O537" s="14"/>
      <c r="P537" s="14"/>
      <c r="Q537" s="14"/>
      <c r="R537" s="14"/>
      <c r="S537" s="14"/>
      <c r="T537" s="14"/>
      <c r="U537" s="14"/>
      <c r="V537" s="45"/>
    </row>
    <row r="538">
      <c r="A538" s="14"/>
      <c r="B538" s="14"/>
      <c r="C538" s="14"/>
      <c r="D538" s="14"/>
      <c r="E538" s="14"/>
      <c r="F538" s="14"/>
      <c r="G538" s="14"/>
      <c r="H538" s="14"/>
      <c r="I538" s="14"/>
      <c r="J538" s="14"/>
      <c r="K538" s="14"/>
      <c r="L538" s="14"/>
      <c r="M538" s="14"/>
      <c r="N538" s="14"/>
      <c r="O538" s="14"/>
      <c r="P538" s="14"/>
      <c r="Q538" s="14"/>
      <c r="R538" s="14"/>
      <c r="S538" s="14"/>
      <c r="T538" s="14"/>
      <c r="U538" s="14"/>
      <c r="V538" s="45"/>
    </row>
    <row r="539">
      <c r="A539" s="14"/>
      <c r="B539" s="14"/>
      <c r="C539" s="14"/>
      <c r="D539" s="14"/>
      <c r="E539" s="14"/>
      <c r="F539" s="14"/>
      <c r="G539" s="14"/>
      <c r="H539" s="14"/>
      <c r="I539" s="14"/>
      <c r="J539" s="14"/>
      <c r="K539" s="14"/>
      <c r="L539" s="14"/>
      <c r="M539" s="14"/>
      <c r="N539" s="14"/>
      <c r="O539" s="14"/>
      <c r="P539" s="14"/>
      <c r="Q539" s="14"/>
      <c r="R539" s="14"/>
      <c r="S539" s="14"/>
      <c r="T539" s="14"/>
      <c r="U539" s="14"/>
      <c r="V539" s="45"/>
    </row>
    <row r="540">
      <c r="A540" s="14"/>
      <c r="B540" s="14"/>
      <c r="C540" s="14"/>
      <c r="D540" s="14"/>
      <c r="E540" s="14"/>
      <c r="F540" s="14"/>
      <c r="G540" s="14"/>
      <c r="H540" s="14"/>
      <c r="I540" s="14"/>
      <c r="J540" s="14"/>
      <c r="K540" s="14"/>
      <c r="L540" s="14"/>
      <c r="M540" s="14"/>
      <c r="N540" s="14"/>
      <c r="O540" s="14"/>
      <c r="P540" s="14"/>
      <c r="Q540" s="14"/>
      <c r="R540" s="14"/>
      <c r="S540" s="14"/>
      <c r="T540" s="14"/>
      <c r="U540" s="14"/>
      <c r="V540" s="45"/>
    </row>
    <row r="541">
      <c r="A541" s="14"/>
      <c r="B541" s="14"/>
      <c r="C541" s="14"/>
      <c r="D541" s="14"/>
      <c r="E541" s="14"/>
      <c r="F541" s="14"/>
      <c r="G541" s="14"/>
      <c r="H541" s="14"/>
      <c r="I541" s="14"/>
      <c r="J541" s="14"/>
      <c r="K541" s="14"/>
      <c r="L541" s="14"/>
      <c r="M541" s="14"/>
      <c r="N541" s="14"/>
      <c r="O541" s="14"/>
      <c r="P541" s="14"/>
      <c r="Q541" s="14"/>
      <c r="R541" s="14"/>
      <c r="S541" s="14"/>
      <c r="T541" s="14"/>
      <c r="U541" s="14"/>
      <c r="V541" s="45"/>
    </row>
    <row r="542">
      <c r="A542" s="14"/>
      <c r="B542" s="14"/>
      <c r="C542" s="14"/>
      <c r="D542" s="14"/>
      <c r="E542" s="14"/>
      <c r="F542" s="14"/>
      <c r="G542" s="14"/>
      <c r="H542" s="14"/>
      <c r="I542" s="14"/>
      <c r="J542" s="14"/>
      <c r="K542" s="14"/>
      <c r="L542" s="14"/>
      <c r="M542" s="14"/>
      <c r="N542" s="14"/>
      <c r="O542" s="14"/>
      <c r="P542" s="14"/>
      <c r="Q542" s="14"/>
      <c r="R542" s="14"/>
      <c r="S542" s="14"/>
      <c r="T542" s="14"/>
      <c r="U542" s="14"/>
      <c r="V542" s="45"/>
    </row>
    <row r="543">
      <c r="A543" s="14"/>
      <c r="B543" s="14"/>
      <c r="C543" s="14"/>
      <c r="D543" s="14"/>
      <c r="E543" s="14"/>
      <c r="F543" s="14"/>
      <c r="G543" s="14"/>
      <c r="H543" s="14"/>
      <c r="I543" s="14"/>
      <c r="J543" s="14"/>
      <c r="K543" s="14"/>
      <c r="L543" s="14"/>
      <c r="M543" s="14"/>
      <c r="N543" s="14"/>
      <c r="O543" s="14"/>
      <c r="P543" s="14"/>
      <c r="Q543" s="14"/>
      <c r="R543" s="14"/>
      <c r="S543" s="14"/>
      <c r="T543" s="14"/>
      <c r="U543" s="14"/>
      <c r="V543" s="45"/>
    </row>
    <row r="544">
      <c r="A544" s="14"/>
      <c r="B544" s="14"/>
      <c r="C544" s="14"/>
      <c r="D544" s="14"/>
      <c r="E544" s="14"/>
      <c r="F544" s="14"/>
      <c r="G544" s="14"/>
      <c r="H544" s="14"/>
      <c r="I544" s="14"/>
      <c r="J544" s="14"/>
      <c r="K544" s="14"/>
      <c r="L544" s="14"/>
      <c r="M544" s="14"/>
      <c r="N544" s="14"/>
      <c r="O544" s="14"/>
      <c r="P544" s="14"/>
      <c r="Q544" s="14"/>
      <c r="R544" s="14"/>
      <c r="S544" s="14"/>
      <c r="T544" s="14"/>
      <c r="U544" s="14"/>
      <c r="V544" s="45"/>
    </row>
    <row r="545">
      <c r="A545" s="14"/>
      <c r="B545" s="14"/>
      <c r="C545" s="14"/>
      <c r="D545" s="14"/>
      <c r="E545" s="14"/>
      <c r="F545" s="14"/>
      <c r="G545" s="14"/>
      <c r="H545" s="14"/>
      <c r="I545" s="14"/>
      <c r="J545" s="14"/>
      <c r="K545" s="14"/>
      <c r="L545" s="14"/>
      <c r="M545" s="14"/>
      <c r="N545" s="14"/>
      <c r="O545" s="14"/>
      <c r="P545" s="14"/>
      <c r="Q545" s="14"/>
      <c r="R545" s="14"/>
      <c r="S545" s="14"/>
      <c r="T545" s="14"/>
      <c r="U545" s="14"/>
      <c r="V545" s="45"/>
    </row>
    <row r="546">
      <c r="A546" s="14"/>
      <c r="B546" s="14"/>
      <c r="C546" s="14"/>
      <c r="D546" s="14"/>
      <c r="E546" s="14"/>
      <c r="F546" s="14"/>
      <c r="G546" s="14"/>
      <c r="H546" s="14"/>
      <c r="I546" s="14"/>
      <c r="J546" s="14"/>
      <c r="K546" s="14"/>
      <c r="L546" s="14"/>
      <c r="M546" s="14"/>
      <c r="N546" s="14"/>
      <c r="O546" s="14"/>
      <c r="P546" s="14"/>
      <c r="Q546" s="14"/>
      <c r="R546" s="14"/>
      <c r="S546" s="14"/>
      <c r="T546" s="14"/>
      <c r="U546" s="14"/>
      <c r="V546" s="45"/>
    </row>
    <row r="547">
      <c r="A547" s="14"/>
      <c r="B547" s="14"/>
      <c r="C547" s="14"/>
      <c r="D547" s="14"/>
      <c r="E547" s="14"/>
      <c r="F547" s="14"/>
      <c r="G547" s="14"/>
      <c r="H547" s="14"/>
      <c r="I547" s="14"/>
      <c r="J547" s="14"/>
      <c r="K547" s="14"/>
      <c r="L547" s="14"/>
      <c r="M547" s="14"/>
      <c r="N547" s="14"/>
      <c r="O547" s="14"/>
      <c r="P547" s="14"/>
      <c r="Q547" s="14"/>
      <c r="R547" s="14"/>
      <c r="S547" s="14"/>
      <c r="T547" s="14"/>
      <c r="U547" s="14"/>
      <c r="V547" s="45"/>
    </row>
    <row r="548">
      <c r="A548" s="14"/>
      <c r="B548" s="14"/>
      <c r="C548" s="14"/>
      <c r="D548" s="14"/>
      <c r="E548" s="14"/>
      <c r="F548" s="14"/>
      <c r="G548" s="14"/>
      <c r="H548" s="14"/>
      <c r="I548" s="14"/>
      <c r="J548" s="14"/>
      <c r="K548" s="14"/>
      <c r="L548" s="14"/>
      <c r="M548" s="14"/>
      <c r="N548" s="14"/>
      <c r="O548" s="14"/>
      <c r="P548" s="14"/>
      <c r="Q548" s="14"/>
      <c r="R548" s="14"/>
      <c r="S548" s="14"/>
      <c r="T548" s="14"/>
      <c r="U548" s="14"/>
      <c r="V548" s="45"/>
    </row>
    <row r="549">
      <c r="A549" s="14"/>
      <c r="B549" s="14"/>
      <c r="C549" s="14"/>
      <c r="D549" s="14"/>
      <c r="E549" s="14"/>
      <c r="F549" s="14"/>
      <c r="G549" s="14"/>
      <c r="H549" s="14"/>
      <c r="I549" s="14"/>
      <c r="J549" s="14"/>
      <c r="K549" s="14"/>
      <c r="L549" s="14"/>
      <c r="M549" s="14"/>
      <c r="N549" s="14"/>
      <c r="O549" s="14"/>
      <c r="P549" s="14"/>
      <c r="Q549" s="14"/>
      <c r="R549" s="14"/>
      <c r="S549" s="14"/>
      <c r="T549" s="14"/>
      <c r="U549" s="14"/>
      <c r="V549" s="45"/>
    </row>
    <row r="550">
      <c r="A550" s="14"/>
      <c r="B550" s="14"/>
      <c r="C550" s="14"/>
      <c r="D550" s="14"/>
      <c r="E550" s="14"/>
      <c r="F550" s="14"/>
      <c r="G550" s="14"/>
      <c r="H550" s="14"/>
      <c r="I550" s="14"/>
      <c r="J550" s="14"/>
      <c r="K550" s="14"/>
      <c r="L550" s="14"/>
      <c r="M550" s="14"/>
      <c r="N550" s="14"/>
      <c r="O550" s="14"/>
      <c r="P550" s="14"/>
      <c r="Q550" s="14"/>
      <c r="R550" s="14"/>
      <c r="S550" s="14"/>
      <c r="T550" s="14"/>
      <c r="U550" s="14"/>
      <c r="V550" s="45"/>
    </row>
    <row r="551">
      <c r="A551" s="14"/>
      <c r="B551" s="14"/>
      <c r="C551" s="14"/>
      <c r="D551" s="14"/>
      <c r="E551" s="14"/>
      <c r="F551" s="14"/>
      <c r="G551" s="14"/>
      <c r="H551" s="14"/>
      <c r="I551" s="14"/>
      <c r="J551" s="14"/>
      <c r="K551" s="14"/>
      <c r="L551" s="14"/>
      <c r="M551" s="14"/>
      <c r="N551" s="14"/>
      <c r="O551" s="14"/>
      <c r="P551" s="14"/>
      <c r="Q551" s="14"/>
      <c r="R551" s="14"/>
      <c r="S551" s="14"/>
      <c r="T551" s="14"/>
      <c r="U551" s="14"/>
      <c r="V551" s="45"/>
    </row>
    <row r="552">
      <c r="A552" s="14"/>
      <c r="B552" s="14"/>
      <c r="C552" s="14"/>
      <c r="D552" s="14"/>
      <c r="E552" s="14"/>
      <c r="F552" s="14"/>
      <c r="G552" s="14"/>
      <c r="H552" s="14"/>
      <c r="I552" s="14"/>
      <c r="J552" s="14"/>
      <c r="K552" s="14"/>
      <c r="L552" s="14"/>
      <c r="M552" s="14"/>
      <c r="N552" s="14"/>
      <c r="O552" s="14"/>
      <c r="P552" s="14"/>
      <c r="Q552" s="14"/>
      <c r="R552" s="14"/>
      <c r="S552" s="14"/>
      <c r="T552" s="14"/>
      <c r="U552" s="14"/>
      <c r="V552" s="45"/>
    </row>
    <row r="553">
      <c r="A553" s="14"/>
      <c r="B553" s="14"/>
      <c r="C553" s="14"/>
      <c r="D553" s="14"/>
      <c r="E553" s="14"/>
      <c r="F553" s="14"/>
      <c r="G553" s="14"/>
      <c r="H553" s="14"/>
      <c r="I553" s="14"/>
      <c r="J553" s="14"/>
      <c r="K553" s="14"/>
      <c r="L553" s="14"/>
      <c r="M553" s="14"/>
      <c r="N553" s="14"/>
      <c r="O553" s="14"/>
      <c r="P553" s="14"/>
      <c r="Q553" s="14"/>
      <c r="R553" s="14"/>
      <c r="S553" s="14"/>
      <c r="T553" s="14"/>
      <c r="U553" s="14"/>
      <c r="V553" s="45"/>
    </row>
    <row r="554">
      <c r="A554" s="14"/>
      <c r="B554" s="14"/>
      <c r="C554" s="14"/>
      <c r="D554" s="14"/>
      <c r="E554" s="14"/>
      <c r="F554" s="14"/>
      <c r="G554" s="14"/>
      <c r="H554" s="14"/>
      <c r="I554" s="14"/>
      <c r="J554" s="14"/>
      <c r="K554" s="14"/>
      <c r="L554" s="14"/>
      <c r="M554" s="14"/>
      <c r="N554" s="14"/>
      <c r="O554" s="14"/>
      <c r="P554" s="14"/>
      <c r="Q554" s="14"/>
      <c r="R554" s="14"/>
      <c r="S554" s="14"/>
      <c r="T554" s="14"/>
      <c r="U554" s="14"/>
      <c r="V554" s="45"/>
    </row>
    <row r="555">
      <c r="A555" s="14"/>
      <c r="B555" s="14"/>
      <c r="C555" s="14"/>
      <c r="D555" s="14"/>
      <c r="E555" s="14"/>
      <c r="F555" s="14"/>
      <c r="G555" s="14"/>
      <c r="H555" s="14"/>
      <c r="I555" s="14"/>
      <c r="J555" s="14"/>
      <c r="K555" s="14"/>
      <c r="L555" s="14"/>
      <c r="M555" s="14"/>
      <c r="N555" s="14"/>
      <c r="O555" s="14"/>
      <c r="P555" s="14"/>
      <c r="Q555" s="14"/>
      <c r="R555" s="14"/>
      <c r="S555" s="14"/>
      <c r="T555" s="14"/>
      <c r="U555" s="14"/>
      <c r="V555" s="45"/>
    </row>
    <row r="556">
      <c r="A556" s="14"/>
      <c r="B556" s="14"/>
      <c r="C556" s="14"/>
      <c r="D556" s="14"/>
      <c r="E556" s="14"/>
      <c r="F556" s="14"/>
      <c r="G556" s="14"/>
      <c r="H556" s="14"/>
      <c r="I556" s="14"/>
      <c r="J556" s="14"/>
      <c r="K556" s="14"/>
      <c r="L556" s="14"/>
      <c r="M556" s="14"/>
      <c r="N556" s="14"/>
      <c r="O556" s="14"/>
      <c r="P556" s="14"/>
      <c r="Q556" s="14"/>
      <c r="R556" s="14"/>
      <c r="S556" s="14"/>
      <c r="T556" s="14"/>
      <c r="U556" s="14"/>
      <c r="V556" s="45"/>
    </row>
    <row r="557">
      <c r="A557" s="14"/>
      <c r="B557" s="14"/>
      <c r="C557" s="14"/>
      <c r="D557" s="14"/>
      <c r="E557" s="14"/>
      <c r="F557" s="14"/>
      <c r="G557" s="14"/>
      <c r="H557" s="14"/>
      <c r="I557" s="14"/>
      <c r="J557" s="14"/>
      <c r="K557" s="14"/>
      <c r="L557" s="14"/>
      <c r="M557" s="14"/>
      <c r="N557" s="14"/>
      <c r="O557" s="14"/>
      <c r="P557" s="14"/>
      <c r="Q557" s="14"/>
      <c r="R557" s="14"/>
      <c r="S557" s="14"/>
      <c r="T557" s="14"/>
      <c r="U557" s="14"/>
      <c r="V557" s="45"/>
    </row>
    <row r="558">
      <c r="A558" s="14"/>
      <c r="B558" s="14"/>
      <c r="C558" s="14"/>
      <c r="D558" s="14"/>
      <c r="E558" s="14"/>
      <c r="F558" s="14"/>
      <c r="G558" s="14"/>
      <c r="H558" s="14"/>
      <c r="I558" s="14"/>
      <c r="J558" s="14"/>
      <c r="K558" s="14"/>
      <c r="L558" s="14"/>
      <c r="M558" s="14"/>
      <c r="N558" s="14"/>
      <c r="O558" s="14"/>
      <c r="P558" s="14"/>
      <c r="Q558" s="14"/>
      <c r="R558" s="14"/>
      <c r="S558" s="14"/>
      <c r="T558" s="14"/>
      <c r="U558" s="14"/>
      <c r="V558" s="45"/>
    </row>
    <row r="559">
      <c r="A559" s="14"/>
      <c r="B559" s="14"/>
      <c r="C559" s="14"/>
      <c r="D559" s="14"/>
      <c r="E559" s="14"/>
      <c r="F559" s="14"/>
      <c r="G559" s="14"/>
      <c r="H559" s="14"/>
      <c r="I559" s="14"/>
      <c r="J559" s="14"/>
      <c r="K559" s="14"/>
      <c r="L559" s="14"/>
      <c r="M559" s="14"/>
      <c r="N559" s="14"/>
      <c r="O559" s="14"/>
      <c r="P559" s="14"/>
      <c r="Q559" s="14"/>
      <c r="R559" s="14"/>
      <c r="S559" s="14"/>
      <c r="T559" s="14"/>
      <c r="U559" s="14"/>
      <c r="V559" s="45"/>
    </row>
    <row r="560">
      <c r="A560" s="14"/>
      <c r="B560" s="14"/>
      <c r="C560" s="14"/>
      <c r="D560" s="14"/>
      <c r="E560" s="14"/>
      <c r="F560" s="14"/>
      <c r="G560" s="14"/>
      <c r="H560" s="14"/>
      <c r="I560" s="14"/>
      <c r="J560" s="14"/>
      <c r="K560" s="14"/>
      <c r="L560" s="14"/>
      <c r="M560" s="14"/>
      <c r="N560" s="14"/>
      <c r="O560" s="14"/>
      <c r="P560" s="14"/>
      <c r="Q560" s="14"/>
      <c r="R560" s="14"/>
      <c r="S560" s="14"/>
      <c r="T560" s="14"/>
      <c r="U560" s="14"/>
      <c r="V560" s="45"/>
    </row>
    <row r="561">
      <c r="A561" s="14"/>
      <c r="B561" s="14"/>
      <c r="C561" s="14"/>
      <c r="D561" s="14"/>
      <c r="E561" s="14"/>
      <c r="F561" s="14"/>
      <c r="G561" s="14"/>
      <c r="H561" s="14"/>
      <c r="I561" s="14"/>
      <c r="J561" s="14"/>
      <c r="K561" s="14"/>
      <c r="L561" s="14"/>
      <c r="M561" s="14"/>
      <c r="N561" s="14"/>
      <c r="O561" s="14"/>
      <c r="P561" s="14"/>
      <c r="Q561" s="14"/>
      <c r="R561" s="14"/>
      <c r="S561" s="14"/>
      <c r="T561" s="14"/>
      <c r="U561" s="14"/>
      <c r="V561" s="45"/>
    </row>
    <row r="562">
      <c r="A562" s="14"/>
      <c r="B562" s="14"/>
      <c r="C562" s="14"/>
      <c r="D562" s="14"/>
      <c r="E562" s="14"/>
      <c r="F562" s="14"/>
      <c r="G562" s="14"/>
      <c r="H562" s="14"/>
      <c r="I562" s="14"/>
      <c r="J562" s="14"/>
      <c r="K562" s="14"/>
      <c r="L562" s="14"/>
      <c r="M562" s="14"/>
      <c r="N562" s="14"/>
      <c r="O562" s="14"/>
      <c r="P562" s="14"/>
      <c r="Q562" s="14"/>
      <c r="R562" s="14"/>
      <c r="S562" s="14"/>
      <c r="T562" s="14"/>
      <c r="U562" s="14"/>
      <c r="V562" s="45"/>
    </row>
    <row r="563">
      <c r="A563" s="14"/>
      <c r="B563" s="14"/>
      <c r="C563" s="14"/>
      <c r="D563" s="14"/>
      <c r="E563" s="14"/>
      <c r="F563" s="14"/>
      <c r="G563" s="14"/>
      <c r="H563" s="14"/>
      <c r="I563" s="14"/>
      <c r="J563" s="14"/>
      <c r="K563" s="14"/>
      <c r="L563" s="14"/>
      <c r="M563" s="14"/>
      <c r="N563" s="14"/>
      <c r="O563" s="14"/>
      <c r="P563" s="14"/>
      <c r="Q563" s="14"/>
      <c r="R563" s="14"/>
      <c r="S563" s="14"/>
      <c r="T563" s="14"/>
      <c r="U563" s="14"/>
      <c r="V563" s="45"/>
    </row>
    <row r="564">
      <c r="A564" s="14"/>
      <c r="B564" s="14"/>
      <c r="C564" s="14"/>
      <c r="D564" s="14"/>
      <c r="E564" s="14"/>
      <c r="F564" s="14"/>
      <c r="G564" s="14"/>
      <c r="H564" s="14"/>
      <c r="I564" s="14"/>
      <c r="J564" s="14"/>
      <c r="K564" s="14"/>
      <c r="L564" s="14"/>
      <c r="M564" s="14"/>
      <c r="N564" s="14"/>
      <c r="O564" s="14"/>
      <c r="P564" s="14"/>
      <c r="Q564" s="14"/>
      <c r="R564" s="14"/>
      <c r="S564" s="14"/>
      <c r="T564" s="14"/>
      <c r="U564" s="14"/>
      <c r="V564" s="45"/>
    </row>
    <row r="565">
      <c r="A565" s="14"/>
      <c r="B565" s="14"/>
      <c r="C565" s="14"/>
      <c r="D565" s="14"/>
      <c r="E565" s="14"/>
      <c r="F565" s="14"/>
      <c r="G565" s="14"/>
      <c r="H565" s="14"/>
      <c r="I565" s="14"/>
      <c r="J565" s="14"/>
      <c r="K565" s="14"/>
      <c r="L565" s="14"/>
      <c r="M565" s="14"/>
      <c r="N565" s="14"/>
      <c r="O565" s="14"/>
      <c r="P565" s="14"/>
      <c r="Q565" s="14"/>
      <c r="R565" s="14"/>
      <c r="S565" s="14"/>
      <c r="T565" s="14"/>
      <c r="U565" s="14"/>
      <c r="V565" s="45"/>
    </row>
    <row r="566">
      <c r="A566" s="14"/>
      <c r="B566" s="14"/>
      <c r="C566" s="14"/>
      <c r="D566" s="14"/>
      <c r="E566" s="14"/>
      <c r="F566" s="14"/>
      <c r="G566" s="14"/>
      <c r="H566" s="14"/>
      <c r="I566" s="14"/>
      <c r="J566" s="14"/>
      <c r="K566" s="14"/>
      <c r="L566" s="14"/>
      <c r="M566" s="14"/>
      <c r="N566" s="14"/>
      <c r="O566" s="14"/>
      <c r="P566" s="14"/>
      <c r="Q566" s="14"/>
      <c r="R566" s="14"/>
      <c r="S566" s="14"/>
      <c r="T566" s="14"/>
      <c r="U566" s="14"/>
      <c r="V566" s="45"/>
    </row>
    <row r="567">
      <c r="A567" s="14"/>
      <c r="B567" s="14"/>
      <c r="C567" s="14"/>
      <c r="D567" s="14"/>
      <c r="E567" s="14"/>
      <c r="F567" s="14"/>
      <c r="G567" s="14"/>
      <c r="H567" s="14"/>
      <c r="I567" s="14"/>
      <c r="J567" s="14"/>
      <c r="K567" s="14"/>
      <c r="L567" s="14"/>
      <c r="M567" s="14"/>
      <c r="N567" s="14"/>
      <c r="O567" s="14"/>
      <c r="P567" s="14"/>
      <c r="Q567" s="14"/>
      <c r="R567" s="14"/>
      <c r="S567" s="14"/>
      <c r="T567" s="14"/>
      <c r="U567" s="14"/>
      <c r="V567" s="45"/>
    </row>
    <row r="568">
      <c r="A568" s="14"/>
      <c r="B568" s="14"/>
      <c r="C568" s="14"/>
      <c r="D568" s="14"/>
      <c r="E568" s="14"/>
      <c r="F568" s="14"/>
      <c r="G568" s="14"/>
      <c r="H568" s="14"/>
      <c r="I568" s="14"/>
      <c r="J568" s="14"/>
      <c r="K568" s="14"/>
      <c r="L568" s="14"/>
      <c r="M568" s="14"/>
      <c r="N568" s="14"/>
      <c r="O568" s="14"/>
      <c r="P568" s="14"/>
      <c r="Q568" s="14"/>
      <c r="R568" s="14"/>
      <c r="S568" s="14"/>
      <c r="T568" s="14"/>
      <c r="U568" s="14"/>
      <c r="V568" s="45"/>
    </row>
    <row r="569">
      <c r="A569" s="14"/>
      <c r="B569" s="14"/>
      <c r="C569" s="14"/>
      <c r="D569" s="14"/>
      <c r="E569" s="14"/>
      <c r="F569" s="14"/>
      <c r="G569" s="14"/>
      <c r="H569" s="14"/>
      <c r="I569" s="14"/>
      <c r="J569" s="14"/>
      <c r="K569" s="14"/>
      <c r="L569" s="14"/>
      <c r="M569" s="14"/>
      <c r="N569" s="14"/>
      <c r="O569" s="14"/>
      <c r="P569" s="14"/>
      <c r="Q569" s="14"/>
      <c r="R569" s="14"/>
      <c r="S569" s="14"/>
      <c r="T569" s="14"/>
      <c r="U569" s="14"/>
      <c r="V569" s="45"/>
    </row>
    <row r="570">
      <c r="A570" s="14"/>
      <c r="B570" s="14"/>
      <c r="C570" s="14"/>
      <c r="D570" s="14"/>
      <c r="E570" s="14"/>
      <c r="F570" s="14"/>
      <c r="G570" s="14"/>
      <c r="H570" s="14"/>
      <c r="I570" s="14"/>
      <c r="J570" s="14"/>
      <c r="K570" s="14"/>
      <c r="L570" s="14"/>
      <c r="M570" s="14"/>
      <c r="N570" s="14"/>
      <c r="O570" s="14"/>
      <c r="P570" s="14"/>
      <c r="Q570" s="14"/>
      <c r="R570" s="14"/>
      <c r="S570" s="14"/>
      <c r="T570" s="14"/>
      <c r="U570" s="14"/>
      <c r="V570" s="45"/>
    </row>
    <row r="571">
      <c r="A571" s="14"/>
      <c r="B571" s="14"/>
      <c r="C571" s="14"/>
      <c r="D571" s="14"/>
      <c r="E571" s="14"/>
      <c r="F571" s="14"/>
      <c r="G571" s="14"/>
      <c r="H571" s="14"/>
      <c r="I571" s="14"/>
      <c r="J571" s="14"/>
      <c r="K571" s="14"/>
      <c r="L571" s="14"/>
      <c r="M571" s="14"/>
      <c r="N571" s="14"/>
      <c r="O571" s="14"/>
      <c r="P571" s="14"/>
      <c r="Q571" s="14"/>
      <c r="R571" s="14"/>
      <c r="S571" s="14"/>
      <c r="T571" s="14"/>
      <c r="U571" s="14"/>
      <c r="V571" s="45"/>
    </row>
    <row r="572">
      <c r="A572" s="14"/>
      <c r="B572" s="14"/>
      <c r="C572" s="14"/>
      <c r="D572" s="14"/>
      <c r="E572" s="14"/>
      <c r="F572" s="14"/>
      <c r="G572" s="14"/>
      <c r="H572" s="14"/>
      <c r="I572" s="14"/>
      <c r="J572" s="14"/>
      <c r="K572" s="14"/>
      <c r="L572" s="14"/>
      <c r="M572" s="14"/>
      <c r="N572" s="14"/>
      <c r="O572" s="14"/>
      <c r="P572" s="14"/>
      <c r="Q572" s="14"/>
      <c r="R572" s="14"/>
      <c r="S572" s="14"/>
      <c r="T572" s="14"/>
      <c r="U572" s="14"/>
      <c r="V572" s="45"/>
    </row>
    <row r="573">
      <c r="A573" s="14"/>
      <c r="B573" s="14"/>
      <c r="C573" s="14"/>
      <c r="D573" s="14"/>
      <c r="E573" s="14"/>
      <c r="F573" s="14"/>
      <c r="G573" s="14"/>
      <c r="H573" s="14"/>
      <c r="I573" s="14"/>
      <c r="J573" s="14"/>
      <c r="K573" s="14"/>
      <c r="L573" s="14"/>
      <c r="M573" s="14"/>
      <c r="N573" s="14"/>
      <c r="O573" s="14"/>
      <c r="P573" s="14"/>
      <c r="Q573" s="14"/>
      <c r="R573" s="14"/>
      <c r="S573" s="14"/>
      <c r="T573" s="14"/>
      <c r="U573" s="14"/>
      <c r="V573" s="45"/>
    </row>
    <row r="574">
      <c r="A574" s="14"/>
      <c r="B574" s="14"/>
      <c r="C574" s="14"/>
      <c r="D574" s="14"/>
      <c r="E574" s="14"/>
      <c r="F574" s="14"/>
      <c r="G574" s="14"/>
      <c r="H574" s="14"/>
      <c r="I574" s="14"/>
      <c r="J574" s="14"/>
      <c r="K574" s="14"/>
      <c r="L574" s="14"/>
      <c r="M574" s="14"/>
      <c r="N574" s="14"/>
      <c r="O574" s="14"/>
      <c r="P574" s="14"/>
      <c r="Q574" s="14"/>
      <c r="R574" s="14"/>
      <c r="S574" s="14"/>
      <c r="T574" s="14"/>
      <c r="U574" s="14"/>
      <c r="V574" s="45"/>
    </row>
    <row r="575">
      <c r="A575" s="14"/>
      <c r="B575" s="14"/>
      <c r="C575" s="14"/>
      <c r="D575" s="14"/>
      <c r="E575" s="14"/>
      <c r="F575" s="14"/>
      <c r="G575" s="14"/>
      <c r="H575" s="14"/>
      <c r="I575" s="14"/>
      <c r="J575" s="14"/>
      <c r="K575" s="14"/>
      <c r="L575" s="14"/>
      <c r="M575" s="14"/>
      <c r="N575" s="14"/>
      <c r="O575" s="14"/>
      <c r="P575" s="14"/>
      <c r="Q575" s="14"/>
      <c r="R575" s="14"/>
      <c r="S575" s="14"/>
      <c r="T575" s="14"/>
      <c r="U575" s="14"/>
      <c r="V575" s="45"/>
    </row>
    <row r="576">
      <c r="A576" s="14"/>
      <c r="B576" s="14"/>
      <c r="C576" s="14"/>
      <c r="D576" s="14"/>
      <c r="E576" s="14"/>
      <c r="F576" s="14"/>
      <c r="G576" s="14"/>
      <c r="H576" s="14"/>
      <c r="I576" s="14"/>
      <c r="J576" s="14"/>
      <c r="K576" s="14"/>
      <c r="L576" s="14"/>
      <c r="M576" s="14"/>
      <c r="N576" s="14"/>
      <c r="O576" s="14"/>
      <c r="P576" s="14"/>
      <c r="Q576" s="14"/>
      <c r="R576" s="14"/>
      <c r="S576" s="14"/>
      <c r="T576" s="14"/>
      <c r="U576" s="14"/>
      <c r="V576" s="45"/>
    </row>
    <row r="577">
      <c r="A577" s="14"/>
      <c r="B577" s="14"/>
      <c r="C577" s="14"/>
      <c r="D577" s="14"/>
      <c r="E577" s="14"/>
      <c r="F577" s="14"/>
      <c r="G577" s="14"/>
      <c r="H577" s="14"/>
      <c r="I577" s="14"/>
      <c r="J577" s="14"/>
      <c r="K577" s="14"/>
      <c r="L577" s="14"/>
      <c r="M577" s="14"/>
      <c r="N577" s="14"/>
      <c r="O577" s="14"/>
      <c r="P577" s="14"/>
      <c r="Q577" s="14"/>
      <c r="R577" s="14"/>
      <c r="S577" s="14"/>
      <c r="T577" s="14"/>
      <c r="U577" s="14"/>
      <c r="V577" s="45"/>
    </row>
    <row r="578">
      <c r="A578" s="14"/>
      <c r="B578" s="14"/>
      <c r="C578" s="14"/>
      <c r="D578" s="14"/>
      <c r="E578" s="14"/>
      <c r="F578" s="14"/>
      <c r="G578" s="14"/>
      <c r="H578" s="14"/>
      <c r="I578" s="14"/>
      <c r="J578" s="14"/>
      <c r="K578" s="14"/>
      <c r="L578" s="14"/>
      <c r="M578" s="14"/>
      <c r="N578" s="14"/>
      <c r="O578" s="14"/>
      <c r="P578" s="14"/>
      <c r="Q578" s="14"/>
      <c r="R578" s="14"/>
      <c r="S578" s="14"/>
      <c r="T578" s="14"/>
      <c r="U578" s="14"/>
      <c r="V578" s="45"/>
    </row>
    <row r="579">
      <c r="A579" s="14"/>
      <c r="B579" s="14"/>
      <c r="C579" s="14"/>
      <c r="D579" s="14"/>
      <c r="E579" s="14"/>
      <c r="F579" s="14"/>
      <c r="G579" s="14"/>
      <c r="H579" s="14"/>
      <c r="I579" s="14"/>
      <c r="J579" s="14"/>
      <c r="K579" s="14"/>
      <c r="L579" s="14"/>
      <c r="M579" s="14"/>
      <c r="N579" s="14"/>
      <c r="O579" s="14"/>
      <c r="P579" s="14"/>
      <c r="Q579" s="14"/>
      <c r="R579" s="14"/>
      <c r="S579" s="14"/>
      <c r="T579" s="14"/>
      <c r="U579" s="14"/>
      <c r="V579" s="45"/>
    </row>
    <row r="580">
      <c r="A580" s="14"/>
      <c r="B580" s="14"/>
      <c r="C580" s="14"/>
      <c r="D580" s="14"/>
      <c r="E580" s="14"/>
      <c r="F580" s="14"/>
      <c r="G580" s="14"/>
      <c r="H580" s="14"/>
      <c r="I580" s="14"/>
      <c r="J580" s="14"/>
      <c r="K580" s="14"/>
      <c r="L580" s="14"/>
      <c r="M580" s="14"/>
      <c r="N580" s="14"/>
      <c r="O580" s="14"/>
      <c r="P580" s="14"/>
      <c r="Q580" s="14"/>
      <c r="R580" s="14"/>
      <c r="S580" s="14"/>
      <c r="T580" s="14"/>
      <c r="U580" s="14"/>
      <c r="V580" s="45"/>
    </row>
    <row r="581">
      <c r="A581" s="14"/>
      <c r="B581" s="14"/>
      <c r="C581" s="14"/>
      <c r="D581" s="14"/>
      <c r="E581" s="14"/>
      <c r="F581" s="14"/>
      <c r="G581" s="14"/>
      <c r="H581" s="14"/>
      <c r="I581" s="14"/>
      <c r="J581" s="14"/>
      <c r="K581" s="14"/>
      <c r="L581" s="14"/>
      <c r="M581" s="14"/>
      <c r="N581" s="14"/>
      <c r="O581" s="14"/>
      <c r="P581" s="14"/>
      <c r="Q581" s="14"/>
      <c r="R581" s="14"/>
      <c r="S581" s="14"/>
      <c r="T581" s="14"/>
      <c r="U581" s="14"/>
      <c r="V581" s="45"/>
    </row>
    <row r="582">
      <c r="A582" s="14"/>
      <c r="B582" s="14"/>
      <c r="C582" s="14"/>
      <c r="D582" s="14"/>
      <c r="E582" s="14"/>
      <c r="F582" s="14"/>
      <c r="G582" s="14"/>
      <c r="H582" s="14"/>
      <c r="I582" s="14"/>
      <c r="J582" s="14"/>
      <c r="K582" s="14"/>
      <c r="L582" s="14"/>
      <c r="M582" s="14"/>
      <c r="N582" s="14"/>
      <c r="O582" s="14"/>
      <c r="P582" s="14"/>
      <c r="Q582" s="14"/>
      <c r="R582" s="14"/>
      <c r="S582" s="14"/>
      <c r="T582" s="14"/>
      <c r="U582" s="14"/>
      <c r="V582" s="45"/>
    </row>
    <row r="583">
      <c r="A583" s="14"/>
      <c r="B583" s="14"/>
      <c r="C583" s="14"/>
      <c r="D583" s="14"/>
      <c r="E583" s="14"/>
      <c r="F583" s="14"/>
      <c r="G583" s="14"/>
      <c r="H583" s="14"/>
      <c r="I583" s="14"/>
      <c r="J583" s="14"/>
      <c r="K583" s="14"/>
      <c r="L583" s="14"/>
      <c r="M583" s="14"/>
      <c r="N583" s="14"/>
      <c r="O583" s="14"/>
      <c r="P583" s="14"/>
      <c r="Q583" s="14"/>
      <c r="R583" s="14"/>
      <c r="S583" s="14"/>
      <c r="T583" s="14"/>
      <c r="U583" s="14"/>
      <c r="V583" s="45"/>
    </row>
    <row r="584">
      <c r="A584" s="14"/>
      <c r="B584" s="14"/>
      <c r="C584" s="14"/>
      <c r="D584" s="14"/>
      <c r="E584" s="14"/>
      <c r="F584" s="14"/>
      <c r="G584" s="14"/>
      <c r="H584" s="14"/>
      <c r="I584" s="14"/>
      <c r="J584" s="14"/>
      <c r="K584" s="14"/>
      <c r="L584" s="14"/>
      <c r="M584" s="14"/>
      <c r="N584" s="14"/>
      <c r="O584" s="14"/>
      <c r="P584" s="14"/>
      <c r="Q584" s="14"/>
      <c r="R584" s="14"/>
      <c r="S584" s="14"/>
      <c r="T584" s="14"/>
      <c r="U584" s="14"/>
      <c r="V584" s="45"/>
    </row>
    <row r="585">
      <c r="A585" s="14"/>
      <c r="B585" s="14"/>
      <c r="C585" s="14"/>
      <c r="D585" s="14"/>
      <c r="E585" s="14"/>
      <c r="F585" s="14"/>
      <c r="G585" s="14"/>
      <c r="H585" s="14"/>
      <c r="I585" s="14"/>
      <c r="J585" s="14"/>
      <c r="K585" s="14"/>
      <c r="L585" s="14"/>
      <c r="M585" s="14"/>
      <c r="N585" s="14"/>
      <c r="O585" s="14"/>
      <c r="P585" s="14"/>
      <c r="Q585" s="14"/>
      <c r="R585" s="14"/>
      <c r="S585" s="14"/>
      <c r="T585" s="14"/>
      <c r="U585" s="14"/>
      <c r="V585" s="45"/>
    </row>
    <row r="586">
      <c r="A586" s="14"/>
      <c r="B586" s="14"/>
      <c r="C586" s="14"/>
      <c r="D586" s="14"/>
      <c r="E586" s="14"/>
      <c r="F586" s="14"/>
      <c r="G586" s="14"/>
      <c r="H586" s="14"/>
      <c r="I586" s="14"/>
      <c r="J586" s="14"/>
      <c r="K586" s="14"/>
      <c r="L586" s="14"/>
      <c r="M586" s="14"/>
      <c r="N586" s="14"/>
      <c r="O586" s="14"/>
      <c r="P586" s="14"/>
      <c r="Q586" s="14"/>
      <c r="R586" s="14"/>
      <c r="S586" s="14"/>
      <c r="T586" s="14"/>
      <c r="U586" s="14"/>
      <c r="V586" s="45"/>
    </row>
    <row r="587">
      <c r="A587" s="14"/>
      <c r="B587" s="14"/>
      <c r="C587" s="14"/>
      <c r="D587" s="14"/>
      <c r="E587" s="14"/>
      <c r="F587" s="14"/>
      <c r="G587" s="14"/>
      <c r="H587" s="14"/>
      <c r="I587" s="14"/>
      <c r="J587" s="14"/>
      <c r="K587" s="14"/>
      <c r="L587" s="14"/>
      <c r="M587" s="14"/>
      <c r="N587" s="14"/>
      <c r="O587" s="14"/>
      <c r="P587" s="14"/>
      <c r="Q587" s="14"/>
      <c r="R587" s="14"/>
      <c r="S587" s="14"/>
      <c r="T587" s="14"/>
      <c r="U587" s="14"/>
      <c r="V587" s="45"/>
    </row>
    <row r="588">
      <c r="A588" s="14"/>
      <c r="B588" s="14"/>
      <c r="C588" s="14"/>
      <c r="D588" s="14"/>
      <c r="E588" s="14"/>
      <c r="F588" s="14"/>
      <c r="G588" s="14"/>
      <c r="H588" s="14"/>
      <c r="I588" s="14"/>
      <c r="J588" s="14"/>
      <c r="K588" s="14"/>
      <c r="L588" s="14"/>
      <c r="M588" s="14"/>
      <c r="N588" s="14"/>
      <c r="O588" s="14"/>
      <c r="P588" s="14"/>
      <c r="Q588" s="14"/>
      <c r="R588" s="14"/>
      <c r="S588" s="14"/>
      <c r="T588" s="14"/>
      <c r="U588" s="14"/>
      <c r="V588" s="45"/>
    </row>
    <row r="589">
      <c r="A589" s="14"/>
      <c r="B589" s="14"/>
      <c r="C589" s="14"/>
      <c r="D589" s="14"/>
      <c r="E589" s="14"/>
      <c r="F589" s="14"/>
      <c r="G589" s="14"/>
      <c r="H589" s="14"/>
      <c r="I589" s="14"/>
      <c r="J589" s="14"/>
      <c r="K589" s="14"/>
      <c r="L589" s="14"/>
      <c r="M589" s="14"/>
      <c r="N589" s="14"/>
      <c r="O589" s="14"/>
      <c r="P589" s="14"/>
      <c r="Q589" s="14"/>
      <c r="R589" s="14"/>
      <c r="S589" s="14"/>
      <c r="T589" s="14"/>
      <c r="U589" s="14"/>
      <c r="V589" s="45"/>
    </row>
    <row r="590">
      <c r="A590" s="14"/>
      <c r="B590" s="14"/>
      <c r="C590" s="14"/>
      <c r="D590" s="14"/>
      <c r="E590" s="14"/>
      <c r="F590" s="14"/>
      <c r="G590" s="14"/>
      <c r="H590" s="14"/>
      <c r="I590" s="14"/>
      <c r="J590" s="14"/>
      <c r="K590" s="14"/>
      <c r="L590" s="14"/>
      <c r="M590" s="14"/>
      <c r="N590" s="14"/>
      <c r="O590" s="14"/>
      <c r="P590" s="14"/>
      <c r="Q590" s="14"/>
      <c r="R590" s="14"/>
      <c r="S590" s="14"/>
      <c r="T590" s="14"/>
      <c r="U590" s="14"/>
      <c r="V590" s="45"/>
    </row>
    <row r="591">
      <c r="A591" s="14"/>
      <c r="B591" s="14"/>
      <c r="C591" s="14"/>
      <c r="D591" s="14"/>
      <c r="E591" s="14"/>
      <c r="F591" s="14"/>
      <c r="G591" s="14"/>
      <c r="H591" s="14"/>
      <c r="I591" s="14"/>
      <c r="J591" s="14"/>
      <c r="K591" s="14"/>
      <c r="L591" s="14"/>
      <c r="M591" s="14"/>
      <c r="N591" s="14"/>
      <c r="O591" s="14"/>
      <c r="P591" s="14"/>
      <c r="Q591" s="14"/>
      <c r="R591" s="14"/>
      <c r="S591" s="14"/>
      <c r="T591" s="14"/>
      <c r="U591" s="14"/>
      <c r="V591" s="45"/>
    </row>
    <row r="592">
      <c r="A592" s="14"/>
      <c r="B592" s="14"/>
      <c r="C592" s="14"/>
      <c r="D592" s="14"/>
      <c r="E592" s="14"/>
      <c r="F592" s="14"/>
      <c r="G592" s="14"/>
      <c r="H592" s="14"/>
      <c r="I592" s="14"/>
      <c r="J592" s="14"/>
      <c r="K592" s="14"/>
      <c r="L592" s="14"/>
      <c r="M592" s="14"/>
      <c r="N592" s="14"/>
      <c r="O592" s="14"/>
      <c r="P592" s="14"/>
      <c r="Q592" s="14"/>
      <c r="R592" s="14"/>
      <c r="S592" s="14"/>
      <c r="T592" s="14"/>
      <c r="U592" s="14"/>
      <c r="V592" s="45"/>
    </row>
    <row r="593">
      <c r="A593" s="14"/>
      <c r="B593" s="14"/>
      <c r="C593" s="14"/>
      <c r="D593" s="14"/>
      <c r="E593" s="14"/>
      <c r="F593" s="14"/>
      <c r="G593" s="14"/>
      <c r="H593" s="14"/>
      <c r="I593" s="14"/>
      <c r="J593" s="14"/>
      <c r="K593" s="14"/>
      <c r="L593" s="14"/>
      <c r="M593" s="14"/>
      <c r="N593" s="14"/>
      <c r="O593" s="14"/>
      <c r="P593" s="14"/>
      <c r="Q593" s="14"/>
      <c r="R593" s="14"/>
      <c r="S593" s="14"/>
      <c r="T593" s="14"/>
      <c r="U593" s="14"/>
      <c r="V593" s="45"/>
    </row>
    <row r="594">
      <c r="A594" s="14"/>
      <c r="B594" s="14"/>
      <c r="C594" s="14"/>
      <c r="D594" s="14"/>
      <c r="E594" s="14"/>
      <c r="F594" s="14"/>
      <c r="G594" s="14"/>
      <c r="H594" s="14"/>
      <c r="I594" s="14"/>
      <c r="J594" s="14"/>
      <c r="K594" s="14"/>
      <c r="L594" s="14"/>
      <c r="M594" s="14"/>
      <c r="N594" s="14"/>
      <c r="O594" s="14"/>
      <c r="P594" s="14"/>
      <c r="Q594" s="14"/>
      <c r="R594" s="14"/>
      <c r="S594" s="14"/>
      <c r="T594" s="14"/>
      <c r="U594" s="14"/>
      <c r="V594" s="45"/>
    </row>
    <row r="595">
      <c r="A595" s="14"/>
      <c r="B595" s="14"/>
      <c r="C595" s="14"/>
      <c r="D595" s="14"/>
      <c r="E595" s="14"/>
      <c r="F595" s="14"/>
      <c r="G595" s="14"/>
      <c r="H595" s="14"/>
      <c r="I595" s="14"/>
      <c r="J595" s="14"/>
      <c r="K595" s="14"/>
      <c r="L595" s="14"/>
      <c r="M595" s="14"/>
      <c r="N595" s="14"/>
      <c r="O595" s="14"/>
      <c r="P595" s="14"/>
      <c r="Q595" s="14"/>
      <c r="R595" s="14"/>
      <c r="S595" s="14"/>
      <c r="T595" s="14"/>
      <c r="U595" s="14"/>
      <c r="V595" s="45"/>
    </row>
    <row r="596">
      <c r="A596" s="14"/>
      <c r="B596" s="14"/>
      <c r="C596" s="14"/>
      <c r="D596" s="14"/>
      <c r="E596" s="14"/>
      <c r="F596" s="14"/>
      <c r="G596" s="14"/>
      <c r="H596" s="14"/>
      <c r="I596" s="14"/>
      <c r="J596" s="14"/>
      <c r="K596" s="14"/>
      <c r="L596" s="14"/>
      <c r="M596" s="14"/>
      <c r="N596" s="14"/>
      <c r="O596" s="14"/>
      <c r="P596" s="14"/>
      <c r="Q596" s="14"/>
      <c r="R596" s="14"/>
      <c r="S596" s="14"/>
      <c r="T596" s="14"/>
      <c r="U596" s="14"/>
      <c r="V596" s="45"/>
    </row>
    <row r="597">
      <c r="A597" s="14"/>
      <c r="B597" s="14"/>
      <c r="C597" s="14"/>
      <c r="D597" s="14"/>
      <c r="E597" s="14"/>
      <c r="F597" s="14"/>
      <c r="G597" s="14"/>
      <c r="H597" s="14"/>
      <c r="I597" s="14"/>
      <c r="J597" s="14"/>
      <c r="K597" s="14"/>
      <c r="L597" s="14"/>
      <c r="M597" s="14"/>
      <c r="N597" s="14"/>
      <c r="O597" s="14"/>
      <c r="P597" s="14"/>
      <c r="Q597" s="14"/>
      <c r="R597" s="14"/>
      <c r="S597" s="14"/>
      <c r="T597" s="14"/>
      <c r="U597" s="14"/>
      <c r="V597" s="45"/>
    </row>
    <row r="598">
      <c r="A598" s="14"/>
      <c r="B598" s="14"/>
      <c r="C598" s="14"/>
      <c r="D598" s="14"/>
      <c r="E598" s="14"/>
      <c r="F598" s="14"/>
      <c r="G598" s="14"/>
      <c r="H598" s="14"/>
      <c r="I598" s="14"/>
      <c r="J598" s="14"/>
      <c r="K598" s="14"/>
      <c r="L598" s="14"/>
      <c r="M598" s="14"/>
      <c r="N598" s="14"/>
      <c r="O598" s="14"/>
      <c r="P598" s="14"/>
      <c r="Q598" s="14"/>
      <c r="R598" s="14"/>
      <c r="S598" s="14"/>
      <c r="T598" s="14"/>
      <c r="U598" s="14"/>
      <c r="V598" s="45"/>
    </row>
    <row r="599">
      <c r="A599" s="14"/>
      <c r="B599" s="14"/>
      <c r="C599" s="14"/>
      <c r="D599" s="14"/>
      <c r="E599" s="14"/>
      <c r="F599" s="14"/>
      <c r="G599" s="14"/>
      <c r="H599" s="14"/>
      <c r="I599" s="14"/>
      <c r="J599" s="14"/>
      <c r="K599" s="14"/>
      <c r="L599" s="14"/>
      <c r="M599" s="14"/>
      <c r="N599" s="14"/>
      <c r="O599" s="14"/>
      <c r="P599" s="14"/>
      <c r="Q599" s="14"/>
      <c r="R599" s="14"/>
      <c r="S599" s="14"/>
      <c r="T599" s="14"/>
      <c r="U599" s="14"/>
      <c r="V599" s="45"/>
    </row>
    <row r="600">
      <c r="A600" s="14"/>
      <c r="B600" s="14"/>
      <c r="C600" s="14"/>
      <c r="D600" s="14"/>
      <c r="E600" s="14"/>
      <c r="F600" s="14"/>
      <c r="G600" s="14"/>
      <c r="H600" s="14"/>
      <c r="I600" s="14"/>
      <c r="J600" s="14"/>
      <c r="K600" s="14"/>
      <c r="L600" s="14"/>
      <c r="M600" s="14"/>
      <c r="N600" s="14"/>
      <c r="O600" s="14"/>
      <c r="P600" s="14"/>
      <c r="Q600" s="14"/>
      <c r="R600" s="14"/>
      <c r="S600" s="14"/>
      <c r="T600" s="14"/>
      <c r="U600" s="14"/>
      <c r="V600" s="45"/>
    </row>
    <row r="601">
      <c r="A601" s="14"/>
      <c r="B601" s="14"/>
      <c r="C601" s="14"/>
      <c r="D601" s="14"/>
      <c r="E601" s="14"/>
      <c r="F601" s="14"/>
      <c r="G601" s="14"/>
      <c r="H601" s="14"/>
      <c r="I601" s="14"/>
      <c r="J601" s="14"/>
      <c r="K601" s="14"/>
      <c r="L601" s="14"/>
      <c r="M601" s="14"/>
      <c r="N601" s="14"/>
      <c r="O601" s="14"/>
      <c r="P601" s="14"/>
      <c r="Q601" s="14"/>
      <c r="R601" s="14"/>
      <c r="S601" s="14"/>
      <c r="T601" s="14"/>
      <c r="U601" s="14"/>
      <c r="V601" s="45"/>
    </row>
    <row r="602">
      <c r="A602" s="14"/>
      <c r="B602" s="14"/>
      <c r="C602" s="14"/>
      <c r="D602" s="14"/>
      <c r="E602" s="14"/>
      <c r="F602" s="14"/>
      <c r="G602" s="14"/>
      <c r="H602" s="14"/>
      <c r="I602" s="14"/>
      <c r="J602" s="14"/>
      <c r="K602" s="14"/>
      <c r="L602" s="14"/>
      <c r="M602" s="14"/>
      <c r="N602" s="14"/>
      <c r="O602" s="14"/>
      <c r="P602" s="14"/>
      <c r="Q602" s="14"/>
      <c r="R602" s="14"/>
      <c r="S602" s="14"/>
      <c r="T602" s="14"/>
      <c r="U602" s="14"/>
      <c r="V602" s="45"/>
    </row>
    <row r="603">
      <c r="A603" s="14"/>
      <c r="B603" s="14"/>
      <c r="C603" s="14"/>
      <c r="D603" s="14"/>
      <c r="E603" s="14"/>
      <c r="F603" s="14"/>
      <c r="G603" s="14"/>
      <c r="H603" s="14"/>
      <c r="I603" s="14"/>
      <c r="J603" s="14"/>
      <c r="K603" s="14"/>
      <c r="L603" s="14"/>
      <c r="M603" s="14"/>
      <c r="N603" s="14"/>
      <c r="O603" s="14"/>
      <c r="P603" s="14"/>
      <c r="Q603" s="14"/>
      <c r="R603" s="14"/>
      <c r="S603" s="14"/>
      <c r="T603" s="14"/>
      <c r="U603" s="14"/>
      <c r="V603" s="45"/>
    </row>
    <row r="604">
      <c r="A604" s="14"/>
      <c r="B604" s="14"/>
      <c r="C604" s="14"/>
      <c r="D604" s="14"/>
      <c r="E604" s="14"/>
      <c r="F604" s="14"/>
      <c r="G604" s="14"/>
      <c r="H604" s="14"/>
      <c r="I604" s="14"/>
      <c r="J604" s="14"/>
      <c r="K604" s="14"/>
      <c r="L604" s="14"/>
      <c r="M604" s="14"/>
      <c r="N604" s="14"/>
      <c r="O604" s="14"/>
      <c r="P604" s="14"/>
      <c r="Q604" s="14"/>
      <c r="R604" s="14"/>
      <c r="S604" s="14"/>
      <c r="T604" s="14"/>
      <c r="U604" s="14"/>
      <c r="V604" s="45"/>
    </row>
    <row r="605">
      <c r="A605" s="14"/>
      <c r="B605" s="14"/>
      <c r="C605" s="14"/>
      <c r="D605" s="14"/>
      <c r="E605" s="14"/>
      <c r="F605" s="14"/>
      <c r="G605" s="14"/>
      <c r="H605" s="14"/>
      <c r="I605" s="14"/>
      <c r="J605" s="14"/>
      <c r="K605" s="14"/>
      <c r="L605" s="14"/>
      <c r="M605" s="14"/>
      <c r="N605" s="14"/>
      <c r="O605" s="14"/>
      <c r="P605" s="14"/>
      <c r="Q605" s="14"/>
      <c r="R605" s="14"/>
      <c r="S605" s="14"/>
      <c r="T605" s="14"/>
      <c r="U605" s="14"/>
      <c r="V605" s="45"/>
    </row>
    <row r="606">
      <c r="A606" s="14"/>
      <c r="B606" s="14"/>
      <c r="C606" s="14"/>
      <c r="D606" s="14"/>
      <c r="E606" s="14"/>
      <c r="F606" s="14"/>
      <c r="G606" s="14"/>
      <c r="H606" s="14"/>
      <c r="I606" s="14"/>
      <c r="J606" s="14"/>
      <c r="K606" s="14"/>
      <c r="L606" s="14"/>
      <c r="M606" s="14"/>
      <c r="N606" s="14"/>
      <c r="O606" s="14"/>
      <c r="P606" s="14"/>
      <c r="Q606" s="14"/>
      <c r="R606" s="14"/>
      <c r="S606" s="14"/>
      <c r="T606" s="14"/>
      <c r="U606" s="14"/>
      <c r="V606" s="45"/>
    </row>
    <row r="607">
      <c r="A607" s="14"/>
      <c r="B607" s="14"/>
      <c r="C607" s="14"/>
      <c r="D607" s="14"/>
      <c r="E607" s="14"/>
      <c r="F607" s="14"/>
      <c r="G607" s="14"/>
      <c r="H607" s="14"/>
      <c r="I607" s="14"/>
      <c r="J607" s="14"/>
      <c r="K607" s="14"/>
      <c r="L607" s="14"/>
      <c r="M607" s="14"/>
      <c r="N607" s="14"/>
      <c r="O607" s="14"/>
      <c r="P607" s="14"/>
      <c r="Q607" s="14"/>
      <c r="R607" s="14"/>
      <c r="S607" s="14"/>
      <c r="T607" s="14"/>
      <c r="U607" s="14"/>
      <c r="V607" s="45"/>
    </row>
    <row r="608">
      <c r="A608" s="14"/>
      <c r="B608" s="14"/>
      <c r="C608" s="14"/>
      <c r="D608" s="14"/>
      <c r="E608" s="14"/>
      <c r="F608" s="14"/>
      <c r="G608" s="14"/>
      <c r="H608" s="14"/>
      <c r="I608" s="14"/>
      <c r="J608" s="14"/>
      <c r="K608" s="14"/>
      <c r="L608" s="14"/>
      <c r="M608" s="14"/>
      <c r="N608" s="14"/>
      <c r="O608" s="14"/>
      <c r="P608" s="14"/>
      <c r="Q608" s="14"/>
      <c r="R608" s="14"/>
      <c r="S608" s="14"/>
      <c r="T608" s="14"/>
      <c r="U608" s="14"/>
      <c r="V608" s="45"/>
    </row>
    <row r="609">
      <c r="A609" s="14"/>
      <c r="B609" s="14"/>
      <c r="C609" s="14"/>
      <c r="D609" s="14"/>
      <c r="E609" s="14"/>
      <c r="F609" s="14"/>
      <c r="G609" s="14"/>
      <c r="H609" s="14"/>
      <c r="I609" s="14"/>
      <c r="J609" s="14"/>
      <c r="K609" s="14"/>
      <c r="L609" s="14"/>
      <c r="M609" s="14"/>
      <c r="N609" s="14"/>
      <c r="O609" s="14"/>
      <c r="P609" s="14"/>
      <c r="Q609" s="14"/>
      <c r="R609" s="14"/>
      <c r="S609" s="14"/>
      <c r="T609" s="14"/>
      <c r="U609" s="14"/>
      <c r="V609" s="45"/>
    </row>
    <row r="610">
      <c r="A610" s="14"/>
      <c r="B610" s="14"/>
      <c r="C610" s="14"/>
      <c r="D610" s="14"/>
      <c r="E610" s="14"/>
      <c r="F610" s="14"/>
      <c r="G610" s="14"/>
      <c r="H610" s="14"/>
      <c r="I610" s="14"/>
      <c r="J610" s="14"/>
      <c r="K610" s="14"/>
      <c r="L610" s="14"/>
      <c r="M610" s="14"/>
      <c r="N610" s="14"/>
      <c r="O610" s="14"/>
      <c r="P610" s="14"/>
      <c r="Q610" s="14"/>
      <c r="R610" s="14"/>
      <c r="S610" s="14"/>
      <c r="T610" s="14"/>
      <c r="U610" s="14"/>
      <c r="V610" s="45"/>
    </row>
    <row r="611">
      <c r="A611" s="14"/>
      <c r="B611" s="14"/>
      <c r="C611" s="14"/>
      <c r="D611" s="14"/>
      <c r="E611" s="14"/>
      <c r="F611" s="14"/>
      <c r="G611" s="14"/>
      <c r="H611" s="14"/>
      <c r="I611" s="14"/>
      <c r="J611" s="14"/>
      <c r="K611" s="14"/>
      <c r="L611" s="14"/>
      <c r="M611" s="14"/>
      <c r="N611" s="14"/>
      <c r="O611" s="14"/>
      <c r="P611" s="14"/>
      <c r="Q611" s="14"/>
      <c r="R611" s="14"/>
      <c r="S611" s="14"/>
      <c r="T611" s="14"/>
      <c r="U611" s="14"/>
      <c r="V611" s="45"/>
    </row>
    <row r="612">
      <c r="A612" s="14"/>
      <c r="B612" s="14"/>
      <c r="C612" s="14"/>
      <c r="D612" s="14"/>
      <c r="E612" s="14"/>
      <c r="F612" s="14"/>
      <c r="G612" s="14"/>
      <c r="H612" s="14"/>
      <c r="I612" s="14"/>
      <c r="J612" s="14"/>
      <c r="K612" s="14"/>
      <c r="L612" s="14"/>
      <c r="M612" s="14"/>
      <c r="N612" s="14"/>
      <c r="O612" s="14"/>
      <c r="P612" s="14"/>
      <c r="Q612" s="14"/>
      <c r="R612" s="14"/>
      <c r="S612" s="14"/>
      <c r="T612" s="14"/>
      <c r="U612" s="14"/>
      <c r="V612" s="45"/>
    </row>
    <row r="613">
      <c r="A613" s="14"/>
      <c r="B613" s="14"/>
      <c r="C613" s="14"/>
      <c r="D613" s="14"/>
      <c r="E613" s="14"/>
      <c r="F613" s="14"/>
      <c r="G613" s="14"/>
      <c r="H613" s="14"/>
      <c r="I613" s="14"/>
      <c r="J613" s="14"/>
      <c r="K613" s="14"/>
      <c r="L613" s="14"/>
      <c r="M613" s="14"/>
      <c r="N613" s="14"/>
      <c r="O613" s="14"/>
      <c r="P613" s="14"/>
      <c r="Q613" s="14"/>
      <c r="R613" s="14"/>
      <c r="S613" s="14"/>
      <c r="T613" s="14"/>
      <c r="U613" s="14"/>
      <c r="V613" s="45"/>
    </row>
    <row r="614">
      <c r="A614" s="14"/>
      <c r="B614" s="14"/>
      <c r="C614" s="14"/>
      <c r="D614" s="14"/>
      <c r="E614" s="14"/>
      <c r="F614" s="14"/>
      <c r="G614" s="14"/>
      <c r="H614" s="14"/>
      <c r="I614" s="14"/>
      <c r="J614" s="14"/>
      <c r="K614" s="14"/>
      <c r="L614" s="14"/>
      <c r="M614" s="14"/>
      <c r="N614" s="14"/>
      <c r="O614" s="14"/>
      <c r="P614" s="14"/>
      <c r="Q614" s="14"/>
      <c r="R614" s="14"/>
      <c r="S614" s="14"/>
      <c r="T614" s="14"/>
      <c r="U614" s="14"/>
      <c r="V614" s="45"/>
    </row>
    <row r="615">
      <c r="A615" s="14"/>
      <c r="B615" s="14"/>
      <c r="C615" s="14"/>
      <c r="D615" s="14"/>
      <c r="E615" s="14"/>
      <c r="F615" s="14"/>
      <c r="G615" s="14"/>
      <c r="H615" s="14"/>
      <c r="I615" s="14"/>
      <c r="J615" s="14"/>
      <c r="K615" s="14"/>
      <c r="L615" s="14"/>
      <c r="M615" s="14"/>
      <c r="N615" s="14"/>
      <c r="O615" s="14"/>
      <c r="P615" s="14"/>
      <c r="Q615" s="14"/>
      <c r="R615" s="14"/>
      <c r="S615" s="14"/>
      <c r="T615" s="14"/>
      <c r="U615" s="14"/>
      <c r="V615" s="45"/>
    </row>
    <row r="616">
      <c r="A616" s="14"/>
      <c r="B616" s="14"/>
      <c r="C616" s="14"/>
      <c r="D616" s="14"/>
      <c r="E616" s="14"/>
      <c r="F616" s="14"/>
      <c r="G616" s="14"/>
      <c r="H616" s="14"/>
      <c r="I616" s="14"/>
      <c r="J616" s="14"/>
      <c r="K616" s="14"/>
      <c r="L616" s="14"/>
      <c r="M616" s="14"/>
      <c r="N616" s="14"/>
      <c r="O616" s="14"/>
      <c r="P616" s="14"/>
      <c r="Q616" s="14"/>
      <c r="R616" s="14"/>
      <c r="S616" s="14"/>
      <c r="T616" s="14"/>
      <c r="U616" s="14"/>
      <c r="V616" s="45"/>
    </row>
    <row r="617">
      <c r="A617" s="14"/>
      <c r="B617" s="14"/>
      <c r="C617" s="14"/>
      <c r="D617" s="14"/>
      <c r="E617" s="14"/>
      <c r="F617" s="14"/>
      <c r="G617" s="14"/>
      <c r="H617" s="14"/>
      <c r="I617" s="14"/>
      <c r="J617" s="14"/>
      <c r="K617" s="14"/>
      <c r="L617" s="14"/>
      <c r="M617" s="14"/>
      <c r="N617" s="14"/>
      <c r="O617" s="14"/>
      <c r="P617" s="14"/>
      <c r="Q617" s="14"/>
      <c r="R617" s="14"/>
      <c r="S617" s="14"/>
      <c r="T617" s="14"/>
      <c r="U617" s="14"/>
      <c r="V617" s="45"/>
    </row>
    <row r="618">
      <c r="A618" s="14"/>
      <c r="B618" s="14"/>
      <c r="C618" s="14"/>
      <c r="D618" s="14"/>
      <c r="E618" s="14"/>
      <c r="F618" s="14"/>
      <c r="G618" s="14"/>
      <c r="H618" s="14"/>
      <c r="I618" s="14"/>
      <c r="J618" s="14"/>
      <c r="K618" s="14"/>
      <c r="L618" s="14"/>
      <c r="M618" s="14"/>
      <c r="N618" s="14"/>
      <c r="O618" s="14"/>
      <c r="P618" s="14"/>
      <c r="Q618" s="14"/>
      <c r="R618" s="14"/>
      <c r="S618" s="14"/>
      <c r="T618" s="14"/>
      <c r="U618" s="14"/>
      <c r="V618" s="45"/>
    </row>
    <row r="619">
      <c r="A619" s="14"/>
      <c r="B619" s="14"/>
      <c r="C619" s="14"/>
      <c r="D619" s="14"/>
      <c r="E619" s="14"/>
      <c r="F619" s="14"/>
      <c r="G619" s="14"/>
      <c r="H619" s="14"/>
      <c r="I619" s="14"/>
      <c r="J619" s="14"/>
      <c r="K619" s="14"/>
      <c r="L619" s="14"/>
      <c r="M619" s="14"/>
      <c r="N619" s="14"/>
      <c r="O619" s="14"/>
      <c r="P619" s="14"/>
      <c r="Q619" s="14"/>
      <c r="R619" s="14"/>
      <c r="S619" s="14"/>
      <c r="T619" s="14"/>
      <c r="U619" s="14"/>
      <c r="V619" s="45"/>
    </row>
    <row r="620">
      <c r="A620" s="14"/>
      <c r="B620" s="14"/>
      <c r="C620" s="14"/>
      <c r="D620" s="14"/>
      <c r="E620" s="14"/>
      <c r="F620" s="14"/>
      <c r="G620" s="14"/>
      <c r="H620" s="14"/>
      <c r="I620" s="14"/>
      <c r="J620" s="14"/>
      <c r="K620" s="14"/>
      <c r="L620" s="14"/>
      <c r="M620" s="14"/>
      <c r="N620" s="14"/>
      <c r="O620" s="14"/>
      <c r="P620" s="14"/>
      <c r="Q620" s="14"/>
      <c r="R620" s="14"/>
      <c r="S620" s="14"/>
      <c r="T620" s="14"/>
      <c r="U620" s="14"/>
      <c r="V620" s="45"/>
    </row>
    <row r="621">
      <c r="A621" s="14"/>
      <c r="B621" s="14"/>
      <c r="C621" s="14"/>
      <c r="D621" s="14"/>
      <c r="E621" s="14"/>
      <c r="F621" s="14"/>
      <c r="G621" s="14"/>
      <c r="H621" s="14"/>
      <c r="I621" s="14"/>
      <c r="J621" s="14"/>
      <c r="K621" s="14"/>
      <c r="L621" s="14"/>
      <c r="M621" s="14"/>
      <c r="N621" s="14"/>
      <c r="O621" s="14"/>
      <c r="P621" s="14"/>
      <c r="Q621" s="14"/>
      <c r="R621" s="14"/>
      <c r="S621" s="14"/>
      <c r="T621" s="14"/>
      <c r="U621" s="14"/>
      <c r="V621" s="45"/>
    </row>
    <row r="622">
      <c r="A622" s="14"/>
      <c r="B622" s="14"/>
      <c r="C622" s="14"/>
      <c r="D622" s="14"/>
      <c r="E622" s="14"/>
      <c r="F622" s="14"/>
      <c r="G622" s="14"/>
      <c r="H622" s="14"/>
      <c r="I622" s="14"/>
      <c r="J622" s="14"/>
      <c r="K622" s="14"/>
      <c r="L622" s="14"/>
      <c r="M622" s="14"/>
      <c r="N622" s="14"/>
      <c r="O622" s="14"/>
      <c r="P622" s="14"/>
      <c r="Q622" s="14"/>
      <c r="R622" s="14"/>
      <c r="S622" s="14"/>
      <c r="T622" s="14"/>
      <c r="U622" s="14"/>
      <c r="V622" s="45"/>
    </row>
    <row r="623">
      <c r="A623" s="14"/>
      <c r="B623" s="14"/>
      <c r="C623" s="14"/>
      <c r="D623" s="14"/>
      <c r="E623" s="14"/>
      <c r="F623" s="14"/>
      <c r="G623" s="14"/>
      <c r="H623" s="14"/>
      <c r="I623" s="14"/>
      <c r="J623" s="14"/>
      <c r="K623" s="14"/>
      <c r="L623" s="14"/>
      <c r="M623" s="14"/>
      <c r="N623" s="14"/>
      <c r="O623" s="14"/>
      <c r="P623" s="14"/>
      <c r="Q623" s="14"/>
      <c r="R623" s="14"/>
      <c r="S623" s="14"/>
      <c r="T623" s="14"/>
      <c r="U623" s="14"/>
      <c r="V623" s="45"/>
    </row>
    <row r="624">
      <c r="A624" s="14"/>
      <c r="B624" s="14"/>
      <c r="C624" s="14"/>
      <c r="D624" s="14"/>
      <c r="E624" s="14"/>
      <c r="F624" s="14"/>
      <c r="G624" s="14"/>
      <c r="H624" s="14"/>
      <c r="I624" s="14"/>
      <c r="J624" s="14"/>
      <c r="K624" s="14"/>
      <c r="L624" s="14"/>
      <c r="M624" s="14"/>
      <c r="N624" s="14"/>
      <c r="O624" s="14"/>
      <c r="P624" s="14"/>
      <c r="Q624" s="14"/>
      <c r="R624" s="14"/>
      <c r="S624" s="14"/>
      <c r="T624" s="14"/>
      <c r="U624" s="14"/>
      <c r="V624" s="45"/>
    </row>
    <row r="625">
      <c r="A625" s="14"/>
      <c r="B625" s="14"/>
      <c r="C625" s="14"/>
      <c r="D625" s="14"/>
      <c r="E625" s="14"/>
      <c r="F625" s="14"/>
      <c r="G625" s="14"/>
      <c r="H625" s="14"/>
      <c r="I625" s="14"/>
      <c r="J625" s="14"/>
      <c r="K625" s="14"/>
      <c r="L625" s="14"/>
      <c r="M625" s="14"/>
      <c r="N625" s="14"/>
      <c r="O625" s="14"/>
      <c r="P625" s="14"/>
      <c r="Q625" s="14"/>
      <c r="R625" s="14"/>
      <c r="S625" s="14"/>
      <c r="T625" s="14"/>
      <c r="U625" s="14"/>
      <c r="V625" s="45"/>
    </row>
    <row r="626">
      <c r="A626" s="14"/>
      <c r="B626" s="14"/>
      <c r="C626" s="14"/>
      <c r="D626" s="14"/>
      <c r="E626" s="14"/>
      <c r="F626" s="14"/>
      <c r="G626" s="14"/>
      <c r="H626" s="14"/>
      <c r="I626" s="14"/>
      <c r="J626" s="14"/>
      <c r="K626" s="14"/>
      <c r="L626" s="14"/>
      <c r="M626" s="14"/>
      <c r="N626" s="14"/>
      <c r="O626" s="14"/>
      <c r="P626" s="14"/>
      <c r="Q626" s="14"/>
      <c r="R626" s="14"/>
      <c r="S626" s="14"/>
      <c r="T626" s="14"/>
      <c r="U626" s="14"/>
      <c r="V626" s="45"/>
    </row>
    <row r="627">
      <c r="A627" s="14"/>
      <c r="B627" s="14"/>
      <c r="C627" s="14"/>
      <c r="D627" s="14"/>
      <c r="E627" s="14"/>
      <c r="F627" s="14"/>
      <c r="G627" s="14"/>
      <c r="H627" s="14"/>
      <c r="I627" s="14"/>
      <c r="J627" s="14"/>
      <c r="K627" s="14"/>
      <c r="L627" s="14"/>
      <c r="M627" s="14"/>
      <c r="N627" s="14"/>
      <c r="O627" s="14"/>
      <c r="P627" s="14"/>
      <c r="Q627" s="14"/>
      <c r="R627" s="14"/>
      <c r="S627" s="14"/>
      <c r="T627" s="14"/>
      <c r="U627" s="14"/>
      <c r="V627" s="45"/>
    </row>
    <row r="628">
      <c r="A628" s="14"/>
      <c r="B628" s="14"/>
      <c r="C628" s="14"/>
      <c r="D628" s="14"/>
      <c r="E628" s="14"/>
      <c r="F628" s="14"/>
      <c r="G628" s="14"/>
      <c r="H628" s="14"/>
      <c r="I628" s="14"/>
      <c r="J628" s="14"/>
      <c r="K628" s="14"/>
      <c r="L628" s="14"/>
      <c r="M628" s="14"/>
      <c r="N628" s="14"/>
      <c r="O628" s="14"/>
      <c r="P628" s="14"/>
      <c r="Q628" s="14"/>
      <c r="R628" s="14"/>
      <c r="S628" s="14"/>
      <c r="T628" s="14"/>
      <c r="U628" s="14"/>
      <c r="V628" s="45"/>
    </row>
    <row r="629">
      <c r="A629" s="14"/>
      <c r="B629" s="14"/>
      <c r="C629" s="14"/>
      <c r="D629" s="14"/>
      <c r="E629" s="14"/>
      <c r="F629" s="14"/>
      <c r="G629" s="14"/>
      <c r="H629" s="14"/>
      <c r="I629" s="14"/>
      <c r="J629" s="14"/>
      <c r="K629" s="14"/>
      <c r="L629" s="14"/>
      <c r="M629" s="14"/>
      <c r="N629" s="14"/>
      <c r="O629" s="14"/>
      <c r="P629" s="14"/>
      <c r="Q629" s="14"/>
      <c r="R629" s="14"/>
      <c r="S629" s="14"/>
      <c r="T629" s="14"/>
      <c r="U629" s="14"/>
      <c r="V629" s="45"/>
    </row>
    <row r="630">
      <c r="A630" s="14"/>
      <c r="B630" s="14"/>
      <c r="C630" s="14"/>
      <c r="D630" s="14"/>
      <c r="E630" s="14"/>
      <c r="F630" s="14"/>
      <c r="G630" s="14"/>
      <c r="H630" s="14"/>
      <c r="I630" s="14"/>
      <c r="J630" s="14"/>
      <c r="K630" s="14"/>
      <c r="L630" s="14"/>
      <c r="M630" s="14"/>
      <c r="N630" s="14"/>
      <c r="O630" s="14"/>
      <c r="P630" s="14"/>
      <c r="Q630" s="14"/>
      <c r="R630" s="14"/>
      <c r="S630" s="14"/>
      <c r="T630" s="14"/>
      <c r="U630" s="14"/>
      <c r="V630" s="45"/>
    </row>
    <row r="631">
      <c r="A631" s="14"/>
      <c r="B631" s="14"/>
      <c r="C631" s="14"/>
      <c r="D631" s="14"/>
      <c r="E631" s="14"/>
      <c r="F631" s="14"/>
      <c r="G631" s="14"/>
      <c r="H631" s="14"/>
      <c r="I631" s="14"/>
      <c r="J631" s="14"/>
      <c r="K631" s="14"/>
      <c r="L631" s="14"/>
      <c r="M631" s="14"/>
      <c r="N631" s="14"/>
      <c r="O631" s="14"/>
      <c r="P631" s="14"/>
      <c r="Q631" s="14"/>
      <c r="R631" s="14"/>
      <c r="S631" s="14"/>
      <c r="T631" s="14"/>
      <c r="U631" s="14"/>
      <c r="V631" s="45"/>
    </row>
    <row r="632">
      <c r="A632" s="14"/>
      <c r="B632" s="14"/>
      <c r="C632" s="14"/>
      <c r="D632" s="14"/>
      <c r="E632" s="14"/>
      <c r="F632" s="14"/>
      <c r="G632" s="14"/>
      <c r="H632" s="14"/>
      <c r="I632" s="14"/>
      <c r="J632" s="14"/>
      <c r="K632" s="14"/>
      <c r="L632" s="14"/>
      <c r="M632" s="14"/>
      <c r="N632" s="14"/>
      <c r="O632" s="14"/>
      <c r="P632" s="14"/>
      <c r="Q632" s="14"/>
      <c r="R632" s="14"/>
      <c r="S632" s="14"/>
      <c r="T632" s="14"/>
      <c r="U632" s="14"/>
      <c r="V632" s="45"/>
    </row>
    <row r="633">
      <c r="A633" s="14"/>
      <c r="B633" s="14"/>
      <c r="C633" s="14"/>
      <c r="D633" s="14"/>
      <c r="E633" s="14"/>
      <c r="F633" s="14"/>
      <c r="G633" s="14"/>
      <c r="H633" s="14"/>
      <c r="I633" s="14"/>
      <c r="J633" s="14"/>
      <c r="K633" s="14"/>
      <c r="L633" s="14"/>
      <c r="M633" s="14"/>
      <c r="N633" s="14"/>
      <c r="O633" s="14"/>
      <c r="P633" s="14"/>
      <c r="Q633" s="14"/>
      <c r="R633" s="14"/>
      <c r="S633" s="14"/>
      <c r="T633" s="14"/>
      <c r="U633" s="14"/>
      <c r="V633" s="45"/>
    </row>
    <row r="634">
      <c r="A634" s="14"/>
      <c r="B634" s="14"/>
      <c r="C634" s="14"/>
      <c r="D634" s="14"/>
      <c r="E634" s="14"/>
      <c r="F634" s="14"/>
      <c r="G634" s="14"/>
      <c r="H634" s="14"/>
      <c r="I634" s="14"/>
      <c r="J634" s="14"/>
      <c r="K634" s="14"/>
      <c r="L634" s="14"/>
      <c r="M634" s="14"/>
      <c r="N634" s="14"/>
      <c r="O634" s="14"/>
      <c r="P634" s="14"/>
      <c r="Q634" s="14"/>
      <c r="R634" s="14"/>
      <c r="S634" s="14"/>
      <c r="T634" s="14"/>
      <c r="U634" s="14"/>
      <c r="V634" s="45"/>
    </row>
    <row r="635">
      <c r="A635" s="14"/>
      <c r="B635" s="14"/>
      <c r="C635" s="14"/>
      <c r="D635" s="14"/>
      <c r="E635" s="14"/>
      <c r="F635" s="14"/>
      <c r="G635" s="14"/>
      <c r="H635" s="14"/>
      <c r="I635" s="14"/>
      <c r="J635" s="14"/>
      <c r="K635" s="14"/>
      <c r="L635" s="14"/>
      <c r="M635" s="14"/>
      <c r="N635" s="14"/>
      <c r="O635" s="14"/>
      <c r="P635" s="14"/>
      <c r="Q635" s="14"/>
      <c r="R635" s="14"/>
      <c r="S635" s="14"/>
      <c r="T635" s="14"/>
      <c r="U635" s="14"/>
      <c r="V635" s="45"/>
    </row>
    <row r="636">
      <c r="A636" s="14"/>
      <c r="B636" s="14"/>
      <c r="C636" s="14"/>
      <c r="D636" s="14"/>
      <c r="E636" s="14"/>
      <c r="F636" s="14"/>
      <c r="G636" s="14"/>
      <c r="H636" s="14"/>
      <c r="I636" s="14"/>
      <c r="J636" s="14"/>
      <c r="K636" s="14"/>
      <c r="L636" s="14"/>
      <c r="M636" s="14"/>
      <c r="N636" s="14"/>
      <c r="O636" s="14"/>
      <c r="P636" s="14"/>
      <c r="Q636" s="14"/>
      <c r="R636" s="14"/>
      <c r="S636" s="14"/>
      <c r="T636" s="14"/>
      <c r="U636" s="14"/>
      <c r="V636" s="45"/>
    </row>
    <row r="637">
      <c r="A637" s="14"/>
      <c r="B637" s="14"/>
      <c r="C637" s="14"/>
      <c r="D637" s="14"/>
      <c r="E637" s="14"/>
      <c r="F637" s="14"/>
      <c r="G637" s="14"/>
      <c r="H637" s="14"/>
      <c r="I637" s="14"/>
      <c r="J637" s="14"/>
      <c r="K637" s="14"/>
      <c r="L637" s="14"/>
      <c r="M637" s="14"/>
      <c r="N637" s="14"/>
      <c r="O637" s="14"/>
      <c r="P637" s="14"/>
      <c r="Q637" s="14"/>
      <c r="R637" s="14"/>
      <c r="S637" s="14"/>
      <c r="T637" s="14"/>
      <c r="U637" s="14"/>
      <c r="V637" s="45"/>
    </row>
    <row r="638">
      <c r="A638" s="14"/>
      <c r="B638" s="14"/>
      <c r="C638" s="14"/>
      <c r="D638" s="14"/>
      <c r="E638" s="14"/>
      <c r="F638" s="14"/>
      <c r="G638" s="14"/>
      <c r="H638" s="14"/>
      <c r="I638" s="14"/>
      <c r="J638" s="14"/>
      <c r="K638" s="14"/>
      <c r="L638" s="14"/>
      <c r="M638" s="14"/>
      <c r="N638" s="14"/>
      <c r="O638" s="14"/>
      <c r="P638" s="14"/>
      <c r="Q638" s="14"/>
      <c r="R638" s="14"/>
      <c r="S638" s="14"/>
      <c r="T638" s="14"/>
      <c r="U638" s="14"/>
      <c r="V638" s="45"/>
    </row>
    <row r="639">
      <c r="A639" s="14"/>
      <c r="B639" s="14"/>
      <c r="C639" s="14"/>
      <c r="D639" s="14"/>
      <c r="E639" s="14"/>
      <c r="F639" s="14"/>
      <c r="G639" s="14"/>
      <c r="H639" s="14"/>
      <c r="I639" s="14"/>
      <c r="J639" s="14"/>
      <c r="K639" s="14"/>
      <c r="L639" s="14"/>
      <c r="M639" s="14"/>
      <c r="N639" s="14"/>
      <c r="O639" s="14"/>
      <c r="P639" s="14"/>
      <c r="Q639" s="14"/>
      <c r="R639" s="14"/>
      <c r="S639" s="14"/>
      <c r="T639" s="14"/>
      <c r="U639" s="14"/>
      <c r="V639" s="45"/>
    </row>
    <row r="640">
      <c r="A640" s="14"/>
      <c r="B640" s="14"/>
      <c r="C640" s="14"/>
      <c r="D640" s="14"/>
      <c r="E640" s="14"/>
      <c r="F640" s="14"/>
      <c r="G640" s="14"/>
      <c r="H640" s="14"/>
      <c r="I640" s="14"/>
      <c r="J640" s="14"/>
      <c r="K640" s="14"/>
      <c r="L640" s="14"/>
      <c r="M640" s="14"/>
      <c r="N640" s="14"/>
      <c r="O640" s="14"/>
      <c r="P640" s="14"/>
      <c r="Q640" s="14"/>
      <c r="R640" s="14"/>
      <c r="S640" s="14"/>
      <c r="T640" s="14"/>
      <c r="U640" s="14"/>
      <c r="V640" s="45"/>
    </row>
    <row r="641">
      <c r="A641" s="14"/>
      <c r="B641" s="14"/>
      <c r="C641" s="14"/>
      <c r="D641" s="14"/>
      <c r="E641" s="14"/>
      <c r="F641" s="14"/>
      <c r="G641" s="14"/>
      <c r="H641" s="14"/>
      <c r="I641" s="14"/>
      <c r="J641" s="14"/>
      <c r="K641" s="14"/>
      <c r="L641" s="14"/>
      <c r="M641" s="14"/>
      <c r="N641" s="14"/>
      <c r="O641" s="14"/>
      <c r="P641" s="14"/>
      <c r="Q641" s="14"/>
      <c r="R641" s="14"/>
      <c r="S641" s="14"/>
      <c r="T641" s="14"/>
      <c r="U641" s="14"/>
      <c r="V641" s="45"/>
    </row>
    <row r="642">
      <c r="A642" s="14"/>
      <c r="B642" s="14"/>
      <c r="C642" s="14"/>
      <c r="D642" s="14"/>
      <c r="E642" s="14"/>
      <c r="F642" s="14"/>
      <c r="G642" s="14"/>
      <c r="H642" s="14"/>
      <c r="I642" s="14"/>
      <c r="J642" s="14"/>
      <c r="K642" s="14"/>
      <c r="L642" s="14"/>
      <c r="M642" s="14"/>
      <c r="N642" s="14"/>
      <c r="O642" s="14"/>
      <c r="P642" s="14"/>
      <c r="Q642" s="14"/>
      <c r="R642" s="14"/>
      <c r="S642" s="14"/>
      <c r="T642" s="14"/>
      <c r="U642" s="14"/>
      <c r="V642" s="45"/>
    </row>
    <row r="643">
      <c r="A643" s="14"/>
      <c r="B643" s="14"/>
      <c r="C643" s="14"/>
      <c r="D643" s="14"/>
      <c r="E643" s="14"/>
      <c r="F643" s="14"/>
      <c r="G643" s="14"/>
      <c r="H643" s="14"/>
      <c r="I643" s="14"/>
      <c r="J643" s="14"/>
      <c r="K643" s="14"/>
      <c r="L643" s="14"/>
      <c r="M643" s="14"/>
      <c r="N643" s="14"/>
      <c r="O643" s="14"/>
      <c r="P643" s="14"/>
      <c r="Q643" s="14"/>
      <c r="R643" s="14"/>
      <c r="S643" s="14"/>
      <c r="T643" s="14"/>
      <c r="U643" s="14"/>
      <c r="V643" s="45"/>
    </row>
    <row r="644">
      <c r="A644" s="14"/>
      <c r="B644" s="14"/>
      <c r="C644" s="14"/>
      <c r="D644" s="14"/>
      <c r="E644" s="14"/>
      <c r="F644" s="14"/>
      <c r="G644" s="14"/>
      <c r="H644" s="14"/>
      <c r="I644" s="14"/>
      <c r="J644" s="14"/>
      <c r="K644" s="14"/>
      <c r="L644" s="14"/>
      <c r="M644" s="14"/>
      <c r="N644" s="14"/>
      <c r="O644" s="14"/>
      <c r="P644" s="14"/>
      <c r="Q644" s="14"/>
      <c r="R644" s="14"/>
      <c r="S644" s="14"/>
      <c r="T644" s="14"/>
      <c r="U644" s="14"/>
      <c r="V644" s="45"/>
    </row>
    <row r="645">
      <c r="A645" s="14"/>
      <c r="B645" s="14"/>
      <c r="C645" s="14"/>
      <c r="D645" s="14"/>
      <c r="E645" s="14"/>
      <c r="F645" s="14"/>
      <c r="G645" s="14"/>
      <c r="H645" s="14"/>
      <c r="I645" s="14"/>
      <c r="J645" s="14"/>
      <c r="K645" s="14"/>
      <c r="L645" s="14"/>
      <c r="M645" s="14"/>
      <c r="N645" s="14"/>
      <c r="O645" s="14"/>
      <c r="P645" s="14"/>
      <c r="Q645" s="14"/>
      <c r="R645" s="14"/>
      <c r="S645" s="14"/>
      <c r="T645" s="14"/>
      <c r="U645" s="14"/>
      <c r="V645" s="45"/>
    </row>
    <row r="646">
      <c r="A646" s="14"/>
      <c r="B646" s="14"/>
      <c r="C646" s="14"/>
      <c r="D646" s="14"/>
      <c r="E646" s="14"/>
      <c r="F646" s="14"/>
      <c r="G646" s="14"/>
      <c r="H646" s="14"/>
      <c r="I646" s="14"/>
      <c r="J646" s="14"/>
      <c r="K646" s="14"/>
      <c r="L646" s="14"/>
      <c r="M646" s="14"/>
      <c r="N646" s="14"/>
      <c r="O646" s="14"/>
      <c r="P646" s="14"/>
      <c r="Q646" s="14"/>
      <c r="R646" s="14"/>
      <c r="S646" s="14"/>
      <c r="T646" s="14"/>
      <c r="U646" s="14"/>
      <c r="V646" s="45"/>
    </row>
    <row r="647">
      <c r="A647" s="14"/>
      <c r="B647" s="14"/>
      <c r="C647" s="14"/>
      <c r="D647" s="14"/>
      <c r="E647" s="14"/>
      <c r="F647" s="14"/>
      <c r="G647" s="14"/>
      <c r="H647" s="14"/>
      <c r="I647" s="14"/>
      <c r="J647" s="14"/>
      <c r="K647" s="14"/>
      <c r="L647" s="14"/>
      <c r="M647" s="14"/>
      <c r="N647" s="14"/>
      <c r="O647" s="14"/>
      <c r="P647" s="14"/>
      <c r="Q647" s="14"/>
      <c r="R647" s="14"/>
      <c r="S647" s="14"/>
      <c r="T647" s="14"/>
      <c r="U647" s="14"/>
      <c r="V647" s="45"/>
    </row>
    <row r="648">
      <c r="A648" s="14"/>
      <c r="B648" s="14"/>
      <c r="C648" s="14"/>
      <c r="D648" s="14"/>
      <c r="E648" s="14"/>
      <c r="F648" s="14"/>
      <c r="G648" s="14"/>
      <c r="H648" s="14"/>
      <c r="I648" s="14"/>
      <c r="J648" s="14"/>
      <c r="K648" s="14"/>
      <c r="L648" s="14"/>
      <c r="M648" s="14"/>
      <c r="N648" s="14"/>
      <c r="O648" s="14"/>
      <c r="P648" s="14"/>
      <c r="Q648" s="14"/>
      <c r="R648" s="14"/>
      <c r="S648" s="14"/>
      <c r="T648" s="14"/>
      <c r="U648" s="14"/>
      <c r="V648" s="45"/>
    </row>
    <row r="649">
      <c r="A649" s="14"/>
      <c r="B649" s="14"/>
      <c r="C649" s="14"/>
      <c r="D649" s="14"/>
      <c r="E649" s="14"/>
      <c r="F649" s="14"/>
      <c r="G649" s="14"/>
      <c r="H649" s="14"/>
      <c r="I649" s="14"/>
      <c r="J649" s="14"/>
      <c r="K649" s="14"/>
      <c r="L649" s="14"/>
      <c r="M649" s="14"/>
      <c r="N649" s="14"/>
      <c r="O649" s="14"/>
      <c r="P649" s="14"/>
      <c r="Q649" s="14"/>
      <c r="R649" s="14"/>
      <c r="S649" s="14"/>
      <c r="T649" s="14"/>
      <c r="U649" s="14"/>
      <c r="V649" s="45"/>
    </row>
    <row r="650">
      <c r="A650" s="14"/>
      <c r="B650" s="14"/>
      <c r="C650" s="14"/>
      <c r="D650" s="14"/>
      <c r="E650" s="14"/>
      <c r="F650" s="14"/>
      <c r="G650" s="14"/>
      <c r="H650" s="14"/>
      <c r="I650" s="14"/>
      <c r="J650" s="14"/>
      <c r="K650" s="14"/>
      <c r="L650" s="14"/>
      <c r="M650" s="14"/>
      <c r="N650" s="14"/>
      <c r="O650" s="14"/>
      <c r="P650" s="14"/>
      <c r="Q650" s="14"/>
      <c r="R650" s="14"/>
      <c r="S650" s="14"/>
      <c r="T650" s="14"/>
      <c r="U650" s="14"/>
      <c r="V650" s="45"/>
    </row>
    <row r="651">
      <c r="A651" s="14"/>
      <c r="B651" s="14"/>
      <c r="C651" s="14"/>
      <c r="D651" s="14"/>
      <c r="E651" s="14"/>
      <c r="F651" s="14"/>
      <c r="G651" s="14"/>
      <c r="H651" s="14"/>
      <c r="I651" s="14"/>
      <c r="J651" s="14"/>
      <c r="K651" s="14"/>
      <c r="L651" s="14"/>
      <c r="M651" s="14"/>
      <c r="N651" s="14"/>
      <c r="O651" s="14"/>
      <c r="P651" s="14"/>
      <c r="Q651" s="14"/>
      <c r="R651" s="14"/>
      <c r="S651" s="14"/>
      <c r="T651" s="14"/>
      <c r="U651" s="14"/>
      <c r="V651" s="45"/>
    </row>
    <row r="652">
      <c r="A652" s="14"/>
      <c r="B652" s="14"/>
      <c r="C652" s="14"/>
      <c r="D652" s="14"/>
      <c r="E652" s="14"/>
      <c r="F652" s="14"/>
      <c r="G652" s="14"/>
      <c r="H652" s="14"/>
      <c r="I652" s="14"/>
      <c r="J652" s="14"/>
      <c r="K652" s="14"/>
      <c r="L652" s="14"/>
      <c r="M652" s="14"/>
      <c r="N652" s="14"/>
      <c r="O652" s="14"/>
      <c r="P652" s="14"/>
      <c r="Q652" s="14"/>
      <c r="R652" s="14"/>
      <c r="S652" s="14"/>
      <c r="T652" s="14"/>
      <c r="U652" s="14"/>
      <c r="V652" s="45"/>
    </row>
    <row r="653">
      <c r="A653" s="14"/>
      <c r="B653" s="14"/>
      <c r="C653" s="14"/>
      <c r="D653" s="14"/>
      <c r="E653" s="14"/>
      <c r="F653" s="14"/>
      <c r="G653" s="14"/>
      <c r="H653" s="14"/>
      <c r="I653" s="14"/>
      <c r="J653" s="14"/>
      <c r="K653" s="14"/>
      <c r="L653" s="14"/>
      <c r="M653" s="14"/>
      <c r="N653" s="14"/>
      <c r="O653" s="14"/>
      <c r="P653" s="14"/>
      <c r="Q653" s="14"/>
      <c r="R653" s="14"/>
      <c r="S653" s="14"/>
      <c r="T653" s="14"/>
      <c r="U653" s="14"/>
      <c r="V653" s="45"/>
    </row>
    <row r="654">
      <c r="A654" s="14"/>
      <c r="B654" s="14"/>
      <c r="C654" s="14"/>
      <c r="D654" s="14"/>
      <c r="E654" s="14"/>
      <c r="F654" s="14"/>
      <c r="G654" s="14"/>
      <c r="H654" s="14"/>
      <c r="I654" s="14"/>
      <c r="J654" s="14"/>
      <c r="K654" s="14"/>
      <c r="L654" s="14"/>
      <c r="M654" s="14"/>
      <c r="N654" s="14"/>
      <c r="O654" s="14"/>
      <c r="P654" s="14"/>
      <c r="Q654" s="14"/>
      <c r="R654" s="14"/>
      <c r="S654" s="14"/>
      <c r="T654" s="14"/>
      <c r="U654" s="14"/>
      <c r="V654" s="45"/>
    </row>
    <row r="655">
      <c r="A655" s="14"/>
      <c r="B655" s="14"/>
      <c r="C655" s="14"/>
      <c r="D655" s="14"/>
      <c r="E655" s="14"/>
      <c r="F655" s="14"/>
      <c r="G655" s="14"/>
      <c r="H655" s="14"/>
      <c r="I655" s="14"/>
      <c r="J655" s="14"/>
      <c r="K655" s="14"/>
      <c r="L655" s="14"/>
      <c r="M655" s="14"/>
      <c r="N655" s="14"/>
      <c r="O655" s="14"/>
      <c r="P655" s="14"/>
      <c r="Q655" s="14"/>
      <c r="R655" s="14"/>
      <c r="S655" s="14"/>
      <c r="T655" s="14"/>
      <c r="U655" s="14"/>
      <c r="V655" s="45"/>
    </row>
    <row r="656">
      <c r="A656" s="14"/>
      <c r="B656" s="14"/>
      <c r="C656" s="14"/>
      <c r="D656" s="14"/>
      <c r="E656" s="14"/>
      <c r="F656" s="14"/>
      <c r="G656" s="14"/>
      <c r="H656" s="14"/>
      <c r="I656" s="14"/>
      <c r="J656" s="14"/>
      <c r="K656" s="14"/>
      <c r="L656" s="14"/>
      <c r="M656" s="14"/>
      <c r="N656" s="14"/>
      <c r="O656" s="14"/>
      <c r="P656" s="14"/>
      <c r="Q656" s="14"/>
      <c r="R656" s="14"/>
      <c r="S656" s="14"/>
      <c r="T656" s="14"/>
      <c r="U656" s="14"/>
      <c r="V656" s="45"/>
    </row>
    <row r="657">
      <c r="A657" s="14"/>
      <c r="B657" s="14"/>
      <c r="C657" s="14"/>
      <c r="D657" s="14"/>
      <c r="E657" s="14"/>
      <c r="F657" s="14"/>
      <c r="G657" s="14"/>
      <c r="H657" s="14"/>
      <c r="I657" s="14"/>
      <c r="J657" s="14"/>
      <c r="K657" s="14"/>
      <c r="L657" s="14"/>
      <c r="M657" s="14"/>
      <c r="N657" s="14"/>
      <c r="O657" s="14"/>
      <c r="P657" s="14"/>
      <c r="Q657" s="14"/>
      <c r="R657" s="14"/>
      <c r="S657" s="14"/>
      <c r="T657" s="14"/>
      <c r="U657" s="14"/>
      <c r="V657" s="45"/>
    </row>
    <row r="658">
      <c r="A658" s="14"/>
      <c r="B658" s="14"/>
      <c r="C658" s="14"/>
      <c r="D658" s="14"/>
      <c r="E658" s="14"/>
      <c r="F658" s="14"/>
      <c r="G658" s="14"/>
      <c r="H658" s="14"/>
      <c r="I658" s="14"/>
      <c r="J658" s="14"/>
      <c r="K658" s="14"/>
      <c r="L658" s="14"/>
      <c r="M658" s="14"/>
      <c r="N658" s="14"/>
      <c r="O658" s="14"/>
      <c r="P658" s="14"/>
      <c r="Q658" s="14"/>
      <c r="R658" s="14"/>
      <c r="S658" s="14"/>
      <c r="T658" s="14"/>
      <c r="U658" s="14"/>
      <c r="V658" s="45"/>
    </row>
    <row r="659">
      <c r="A659" s="14"/>
      <c r="B659" s="14"/>
      <c r="C659" s="14"/>
      <c r="D659" s="14"/>
      <c r="E659" s="14"/>
      <c r="F659" s="14"/>
      <c r="G659" s="14"/>
      <c r="H659" s="14"/>
      <c r="I659" s="14"/>
      <c r="J659" s="14"/>
      <c r="K659" s="14"/>
      <c r="L659" s="14"/>
      <c r="M659" s="14"/>
      <c r="N659" s="14"/>
      <c r="O659" s="14"/>
      <c r="P659" s="14"/>
      <c r="Q659" s="14"/>
      <c r="R659" s="14"/>
      <c r="S659" s="14"/>
      <c r="T659" s="14"/>
      <c r="U659" s="14"/>
      <c r="V659" s="45"/>
    </row>
    <row r="660">
      <c r="A660" s="14"/>
      <c r="B660" s="14"/>
      <c r="C660" s="14"/>
      <c r="D660" s="14"/>
      <c r="E660" s="14"/>
      <c r="F660" s="14"/>
      <c r="G660" s="14"/>
      <c r="H660" s="14"/>
      <c r="I660" s="14"/>
      <c r="J660" s="14"/>
      <c r="K660" s="14"/>
      <c r="L660" s="14"/>
      <c r="M660" s="14"/>
      <c r="N660" s="14"/>
      <c r="O660" s="14"/>
      <c r="P660" s="14"/>
      <c r="Q660" s="14"/>
      <c r="R660" s="14"/>
      <c r="S660" s="14"/>
      <c r="T660" s="14"/>
      <c r="U660" s="14"/>
      <c r="V660" s="45"/>
    </row>
    <row r="661">
      <c r="A661" s="14"/>
      <c r="B661" s="14"/>
      <c r="C661" s="14"/>
      <c r="D661" s="14"/>
      <c r="E661" s="14"/>
      <c r="F661" s="14"/>
      <c r="G661" s="14"/>
      <c r="H661" s="14"/>
      <c r="I661" s="14"/>
      <c r="J661" s="14"/>
      <c r="K661" s="14"/>
      <c r="L661" s="14"/>
      <c r="M661" s="14"/>
      <c r="N661" s="14"/>
      <c r="O661" s="14"/>
      <c r="P661" s="14"/>
      <c r="Q661" s="14"/>
      <c r="R661" s="14"/>
      <c r="S661" s="14"/>
      <c r="T661" s="14"/>
      <c r="U661" s="14"/>
      <c r="V661" s="45"/>
    </row>
    <row r="662">
      <c r="A662" s="14"/>
      <c r="B662" s="14"/>
      <c r="C662" s="14"/>
      <c r="D662" s="14"/>
      <c r="E662" s="14"/>
      <c r="F662" s="14"/>
      <c r="G662" s="14"/>
      <c r="H662" s="14"/>
      <c r="I662" s="14"/>
      <c r="J662" s="14"/>
      <c r="K662" s="14"/>
      <c r="L662" s="14"/>
      <c r="M662" s="14"/>
      <c r="N662" s="14"/>
      <c r="O662" s="14"/>
      <c r="P662" s="14"/>
      <c r="Q662" s="14"/>
      <c r="R662" s="14"/>
      <c r="S662" s="14"/>
      <c r="T662" s="14"/>
      <c r="U662" s="14"/>
      <c r="V662" s="45"/>
    </row>
    <row r="663">
      <c r="A663" s="14"/>
      <c r="B663" s="14"/>
      <c r="C663" s="14"/>
      <c r="D663" s="14"/>
      <c r="E663" s="14"/>
      <c r="F663" s="14"/>
      <c r="G663" s="14"/>
      <c r="H663" s="14"/>
      <c r="I663" s="14"/>
      <c r="J663" s="14"/>
      <c r="K663" s="14"/>
      <c r="L663" s="14"/>
      <c r="M663" s="14"/>
      <c r="N663" s="14"/>
      <c r="O663" s="14"/>
      <c r="P663" s="14"/>
      <c r="Q663" s="14"/>
      <c r="R663" s="14"/>
      <c r="S663" s="14"/>
      <c r="T663" s="14"/>
      <c r="U663" s="14"/>
      <c r="V663" s="45"/>
    </row>
    <row r="664">
      <c r="A664" s="14"/>
      <c r="B664" s="14"/>
      <c r="C664" s="14"/>
      <c r="D664" s="14"/>
      <c r="E664" s="14"/>
      <c r="F664" s="14"/>
      <c r="G664" s="14"/>
      <c r="H664" s="14"/>
      <c r="I664" s="14"/>
      <c r="J664" s="14"/>
      <c r="K664" s="14"/>
      <c r="L664" s="14"/>
      <c r="M664" s="14"/>
      <c r="N664" s="14"/>
      <c r="O664" s="14"/>
      <c r="P664" s="14"/>
      <c r="Q664" s="14"/>
      <c r="R664" s="14"/>
      <c r="S664" s="14"/>
      <c r="T664" s="14"/>
      <c r="U664" s="14"/>
      <c r="V664" s="45"/>
    </row>
    <row r="665">
      <c r="A665" s="14"/>
      <c r="B665" s="14"/>
      <c r="C665" s="14"/>
      <c r="D665" s="14"/>
      <c r="E665" s="14"/>
      <c r="F665" s="14"/>
      <c r="G665" s="14"/>
      <c r="H665" s="14"/>
      <c r="I665" s="14"/>
      <c r="J665" s="14"/>
      <c r="K665" s="14"/>
      <c r="L665" s="14"/>
      <c r="M665" s="14"/>
      <c r="N665" s="14"/>
      <c r="O665" s="14"/>
      <c r="P665" s="14"/>
      <c r="Q665" s="14"/>
      <c r="R665" s="14"/>
      <c r="S665" s="14"/>
      <c r="T665" s="14"/>
      <c r="U665" s="14"/>
      <c r="V665" s="45"/>
    </row>
    <row r="666">
      <c r="A666" s="14"/>
      <c r="B666" s="14"/>
      <c r="C666" s="14"/>
      <c r="D666" s="14"/>
      <c r="E666" s="14"/>
      <c r="F666" s="14"/>
      <c r="G666" s="14"/>
      <c r="H666" s="14"/>
      <c r="I666" s="14"/>
      <c r="J666" s="14"/>
      <c r="K666" s="14"/>
      <c r="L666" s="14"/>
      <c r="M666" s="14"/>
      <c r="N666" s="14"/>
      <c r="O666" s="14"/>
      <c r="P666" s="14"/>
      <c r="Q666" s="14"/>
      <c r="R666" s="14"/>
      <c r="S666" s="14"/>
      <c r="T666" s="14"/>
      <c r="U666" s="14"/>
      <c r="V666" s="45"/>
    </row>
    <row r="667">
      <c r="A667" s="14"/>
      <c r="B667" s="14"/>
      <c r="C667" s="14"/>
      <c r="D667" s="14"/>
      <c r="E667" s="14"/>
      <c r="F667" s="14"/>
      <c r="G667" s="14"/>
      <c r="H667" s="14"/>
      <c r="I667" s="14"/>
      <c r="J667" s="14"/>
      <c r="K667" s="14"/>
      <c r="L667" s="14"/>
      <c r="M667" s="14"/>
      <c r="N667" s="14"/>
      <c r="O667" s="14"/>
      <c r="P667" s="14"/>
      <c r="Q667" s="14"/>
      <c r="R667" s="14"/>
      <c r="S667" s="14"/>
      <c r="T667" s="14"/>
      <c r="U667" s="14"/>
      <c r="V667" s="45"/>
    </row>
    <row r="668">
      <c r="A668" s="14"/>
      <c r="B668" s="14"/>
      <c r="C668" s="14"/>
      <c r="D668" s="14"/>
      <c r="E668" s="14"/>
      <c r="F668" s="14"/>
      <c r="G668" s="14"/>
      <c r="H668" s="14"/>
      <c r="I668" s="14"/>
      <c r="J668" s="14"/>
      <c r="K668" s="14"/>
      <c r="L668" s="14"/>
      <c r="M668" s="14"/>
      <c r="N668" s="14"/>
      <c r="O668" s="14"/>
      <c r="P668" s="14"/>
      <c r="Q668" s="14"/>
      <c r="R668" s="14"/>
      <c r="S668" s="14"/>
      <c r="T668" s="14"/>
      <c r="U668" s="14"/>
      <c r="V668" s="45"/>
    </row>
    <row r="669">
      <c r="A669" s="14"/>
      <c r="B669" s="14"/>
      <c r="C669" s="14"/>
      <c r="D669" s="14"/>
      <c r="E669" s="14"/>
      <c r="F669" s="14"/>
      <c r="G669" s="14"/>
      <c r="H669" s="14"/>
      <c r="I669" s="14"/>
      <c r="J669" s="14"/>
      <c r="K669" s="14"/>
      <c r="L669" s="14"/>
      <c r="M669" s="14"/>
      <c r="N669" s="14"/>
      <c r="O669" s="14"/>
      <c r="P669" s="14"/>
      <c r="Q669" s="14"/>
      <c r="R669" s="14"/>
      <c r="S669" s="14"/>
      <c r="T669" s="14"/>
      <c r="U669" s="14"/>
      <c r="V669" s="45"/>
    </row>
    <row r="670">
      <c r="A670" s="14"/>
      <c r="B670" s="14"/>
      <c r="C670" s="14"/>
      <c r="D670" s="14"/>
      <c r="E670" s="14"/>
      <c r="F670" s="14"/>
      <c r="G670" s="14"/>
      <c r="H670" s="14"/>
      <c r="I670" s="14"/>
      <c r="J670" s="14"/>
      <c r="K670" s="14"/>
      <c r="L670" s="14"/>
      <c r="M670" s="14"/>
      <c r="N670" s="14"/>
      <c r="O670" s="14"/>
      <c r="P670" s="14"/>
      <c r="Q670" s="14"/>
      <c r="R670" s="14"/>
      <c r="S670" s="14"/>
      <c r="T670" s="14"/>
      <c r="U670" s="14"/>
      <c r="V670" s="45"/>
    </row>
    <row r="671">
      <c r="A671" s="14"/>
      <c r="B671" s="14"/>
      <c r="C671" s="14"/>
      <c r="D671" s="14"/>
      <c r="E671" s="14"/>
      <c r="F671" s="14"/>
      <c r="G671" s="14"/>
      <c r="H671" s="14"/>
      <c r="I671" s="14"/>
      <c r="J671" s="14"/>
      <c r="K671" s="14"/>
      <c r="L671" s="14"/>
      <c r="M671" s="14"/>
      <c r="N671" s="14"/>
      <c r="O671" s="14"/>
      <c r="P671" s="14"/>
      <c r="Q671" s="14"/>
      <c r="R671" s="14"/>
      <c r="S671" s="14"/>
      <c r="T671" s="14"/>
      <c r="U671" s="14"/>
      <c r="V671" s="45"/>
    </row>
    <row r="672">
      <c r="A672" s="14"/>
      <c r="B672" s="14"/>
      <c r="C672" s="14"/>
      <c r="D672" s="14"/>
      <c r="E672" s="14"/>
      <c r="F672" s="14"/>
      <c r="G672" s="14"/>
      <c r="H672" s="14"/>
      <c r="I672" s="14"/>
      <c r="J672" s="14"/>
      <c r="K672" s="14"/>
      <c r="L672" s="14"/>
      <c r="M672" s="14"/>
      <c r="N672" s="14"/>
      <c r="O672" s="14"/>
      <c r="P672" s="14"/>
      <c r="Q672" s="14"/>
      <c r="R672" s="14"/>
      <c r="S672" s="14"/>
      <c r="T672" s="14"/>
      <c r="U672" s="14"/>
      <c r="V672" s="45"/>
    </row>
    <row r="673">
      <c r="A673" s="14"/>
      <c r="B673" s="14"/>
      <c r="C673" s="14"/>
      <c r="D673" s="14"/>
      <c r="E673" s="14"/>
      <c r="F673" s="14"/>
      <c r="G673" s="14"/>
      <c r="H673" s="14"/>
      <c r="I673" s="14"/>
      <c r="J673" s="14"/>
      <c r="K673" s="14"/>
      <c r="L673" s="14"/>
      <c r="M673" s="14"/>
      <c r="N673" s="14"/>
      <c r="O673" s="14"/>
      <c r="P673" s="14"/>
      <c r="Q673" s="14"/>
      <c r="R673" s="14"/>
      <c r="S673" s="14"/>
      <c r="T673" s="14"/>
      <c r="U673" s="14"/>
      <c r="V673" s="45"/>
    </row>
    <row r="674">
      <c r="A674" s="14"/>
      <c r="B674" s="14"/>
      <c r="C674" s="14"/>
      <c r="D674" s="14"/>
      <c r="E674" s="14"/>
      <c r="F674" s="14"/>
      <c r="G674" s="14"/>
      <c r="H674" s="14"/>
      <c r="I674" s="14"/>
      <c r="J674" s="14"/>
      <c r="K674" s="14"/>
      <c r="L674" s="14"/>
      <c r="M674" s="14"/>
      <c r="N674" s="14"/>
      <c r="O674" s="14"/>
      <c r="P674" s="14"/>
      <c r="Q674" s="14"/>
      <c r="R674" s="14"/>
      <c r="S674" s="14"/>
      <c r="T674" s="14"/>
      <c r="U674" s="14"/>
      <c r="V674" s="45"/>
    </row>
    <row r="675">
      <c r="A675" s="14"/>
      <c r="B675" s="14"/>
      <c r="C675" s="14"/>
      <c r="D675" s="14"/>
      <c r="E675" s="14"/>
      <c r="F675" s="14"/>
      <c r="G675" s="14"/>
      <c r="H675" s="14"/>
      <c r="I675" s="14"/>
      <c r="J675" s="14"/>
      <c r="K675" s="14"/>
      <c r="L675" s="14"/>
      <c r="M675" s="14"/>
      <c r="N675" s="14"/>
      <c r="O675" s="14"/>
      <c r="P675" s="14"/>
      <c r="Q675" s="14"/>
      <c r="R675" s="14"/>
      <c r="S675" s="14"/>
      <c r="T675" s="14"/>
      <c r="U675" s="14"/>
      <c r="V675" s="45"/>
    </row>
    <row r="676">
      <c r="A676" s="14"/>
      <c r="B676" s="14"/>
      <c r="C676" s="14"/>
      <c r="D676" s="14"/>
      <c r="E676" s="14"/>
      <c r="F676" s="14"/>
      <c r="G676" s="14"/>
      <c r="H676" s="14"/>
      <c r="I676" s="14"/>
      <c r="J676" s="14"/>
      <c r="K676" s="14"/>
      <c r="L676" s="14"/>
      <c r="M676" s="14"/>
      <c r="N676" s="14"/>
      <c r="O676" s="14"/>
      <c r="P676" s="14"/>
      <c r="Q676" s="14"/>
      <c r="R676" s="14"/>
      <c r="S676" s="14"/>
      <c r="T676" s="14"/>
      <c r="U676" s="14"/>
      <c r="V676" s="45"/>
    </row>
    <row r="677">
      <c r="A677" s="14"/>
      <c r="B677" s="14"/>
      <c r="C677" s="14"/>
      <c r="D677" s="14"/>
      <c r="E677" s="14"/>
      <c r="F677" s="14"/>
      <c r="G677" s="14"/>
      <c r="H677" s="14"/>
      <c r="I677" s="14"/>
      <c r="J677" s="14"/>
      <c r="K677" s="14"/>
      <c r="L677" s="14"/>
      <c r="M677" s="14"/>
      <c r="N677" s="14"/>
      <c r="O677" s="14"/>
      <c r="P677" s="14"/>
      <c r="Q677" s="14"/>
      <c r="R677" s="14"/>
      <c r="S677" s="14"/>
      <c r="T677" s="14"/>
      <c r="U677" s="14"/>
      <c r="V677" s="45"/>
    </row>
    <row r="678">
      <c r="A678" s="14"/>
      <c r="B678" s="14"/>
      <c r="C678" s="14"/>
      <c r="D678" s="14"/>
      <c r="E678" s="14"/>
      <c r="F678" s="14"/>
      <c r="G678" s="14"/>
      <c r="H678" s="14"/>
      <c r="I678" s="14"/>
      <c r="J678" s="14"/>
      <c r="K678" s="14"/>
      <c r="L678" s="14"/>
      <c r="M678" s="14"/>
      <c r="N678" s="14"/>
      <c r="O678" s="14"/>
      <c r="P678" s="14"/>
      <c r="Q678" s="14"/>
      <c r="R678" s="14"/>
      <c r="S678" s="14"/>
      <c r="T678" s="14"/>
      <c r="U678" s="14"/>
      <c r="V678" s="45"/>
    </row>
    <row r="679">
      <c r="A679" s="14"/>
      <c r="B679" s="14"/>
      <c r="C679" s="14"/>
      <c r="D679" s="14"/>
      <c r="E679" s="14"/>
      <c r="F679" s="14"/>
      <c r="G679" s="14"/>
      <c r="H679" s="14"/>
      <c r="I679" s="14"/>
      <c r="J679" s="14"/>
      <c r="K679" s="14"/>
      <c r="L679" s="14"/>
      <c r="M679" s="14"/>
      <c r="N679" s="14"/>
      <c r="O679" s="14"/>
      <c r="P679" s="14"/>
      <c r="Q679" s="14"/>
      <c r="R679" s="14"/>
      <c r="S679" s="14"/>
      <c r="T679" s="14"/>
      <c r="U679" s="14"/>
      <c r="V679" s="45"/>
    </row>
    <row r="680">
      <c r="A680" s="14"/>
      <c r="B680" s="14"/>
      <c r="C680" s="14"/>
      <c r="D680" s="14"/>
      <c r="E680" s="14"/>
      <c r="F680" s="14"/>
      <c r="G680" s="14"/>
      <c r="H680" s="14"/>
      <c r="I680" s="14"/>
      <c r="J680" s="14"/>
      <c r="K680" s="14"/>
      <c r="L680" s="14"/>
      <c r="M680" s="14"/>
      <c r="N680" s="14"/>
      <c r="O680" s="14"/>
      <c r="P680" s="14"/>
      <c r="Q680" s="14"/>
      <c r="R680" s="14"/>
      <c r="S680" s="14"/>
      <c r="T680" s="14"/>
      <c r="U680" s="14"/>
      <c r="V680" s="45"/>
    </row>
    <row r="681">
      <c r="A681" s="14"/>
      <c r="B681" s="14"/>
      <c r="C681" s="14"/>
      <c r="D681" s="14"/>
      <c r="E681" s="14"/>
      <c r="F681" s="14"/>
      <c r="G681" s="14"/>
      <c r="H681" s="14"/>
      <c r="I681" s="14"/>
      <c r="J681" s="14"/>
      <c r="K681" s="14"/>
      <c r="L681" s="14"/>
      <c r="M681" s="14"/>
      <c r="N681" s="14"/>
      <c r="O681" s="14"/>
      <c r="P681" s="14"/>
      <c r="Q681" s="14"/>
      <c r="R681" s="14"/>
      <c r="S681" s="14"/>
      <c r="T681" s="14"/>
      <c r="U681" s="14"/>
      <c r="V681" s="45"/>
    </row>
    <row r="682">
      <c r="A682" s="14"/>
      <c r="B682" s="14"/>
      <c r="C682" s="14"/>
      <c r="D682" s="14"/>
      <c r="E682" s="14"/>
      <c r="F682" s="14"/>
      <c r="G682" s="14"/>
      <c r="H682" s="14"/>
      <c r="I682" s="14"/>
      <c r="J682" s="14"/>
      <c r="K682" s="14"/>
      <c r="L682" s="14"/>
      <c r="M682" s="14"/>
      <c r="N682" s="14"/>
      <c r="O682" s="14"/>
      <c r="P682" s="14"/>
      <c r="Q682" s="14"/>
      <c r="R682" s="14"/>
      <c r="S682" s="14"/>
      <c r="T682" s="14"/>
      <c r="U682" s="14"/>
      <c r="V682" s="45"/>
    </row>
    <row r="683">
      <c r="A683" s="14"/>
      <c r="B683" s="14"/>
      <c r="C683" s="14"/>
      <c r="D683" s="14"/>
      <c r="E683" s="14"/>
      <c r="F683" s="14"/>
      <c r="G683" s="14"/>
      <c r="H683" s="14"/>
      <c r="I683" s="14"/>
      <c r="J683" s="14"/>
      <c r="K683" s="14"/>
      <c r="L683" s="14"/>
      <c r="M683" s="14"/>
      <c r="N683" s="14"/>
      <c r="O683" s="14"/>
      <c r="P683" s="14"/>
      <c r="Q683" s="14"/>
      <c r="R683" s="14"/>
      <c r="S683" s="14"/>
      <c r="T683" s="14"/>
      <c r="U683" s="14"/>
      <c r="V683" s="45"/>
    </row>
    <row r="684">
      <c r="A684" s="14"/>
      <c r="B684" s="14"/>
      <c r="C684" s="14"/>
      <c r="D684" s="14"/>
      <c r="E684" s="14"/>
      <c r="F684" s="14"/>
      <c r="G684" s="14"/>
      <c r="H684" s="14"/>
      <c r="I684" s="14"/>
      <c r="J684" s="14"/>
      <c r="K684" s="14"/>
      <c r="L684" s="14"/>
      <c r="M684" s="14"/>
      <c r="N684" s="14"/>
      <c r="O684" s="14"/>
      <c r="P684" s="14"/>
      <c r="Q684" s="14"/>
      <c r="R684" s="14"/>
      <c r="S684" s="14"/>
      <c r="T684" s="14"/>
      <c r="U684" s="14"/>
      <c r="V684" s="45"/>
    </row>
    <row r="685">
      <c r="A685" s="14"/>
      <c r="B685" s="14"/>
      <c r="C685" s="14"/>
      <c r="D685" s="14"/>
      <c r="E685" s="14"/>
      <c r="F685" s="14"/>
      <c r="G685" s="14"/>
      <c r="H685" s="14"/>
      <c r="I685" s="14"/>
      <c r="J685" s="14"/>
      <c r="K685" s="14"/>
      <c r="L685" s="14"/>
      <c r="M685" s="14"/>
      <c r="N685" s="14"/>
      <c r="O685" s="14"/>
      <c r="P685" s="14"/>
      <c r="Q685" s="14"/>
      <c r="R685" s="14"/>
      <c r="S685" s="14"/>
      <c r="T685" s="14"/>
      <c r="U685" s="14"/>
      <c r="V685" s="45"/>
    </row>
    <row r="686">
      <c r="A686" s="14"/>
      <c r="B686" s="14"/>
      <c r="C686" s="14"/>
      <c r="D686" s="14"/>
      <c r="E686" s="14"/>
      <c r="F686" s="14"/>
      <c r="G686" s="14"/>
      <c r="H686" s="14"/>
      <c r="I686" s="14"/>
      <c r="J686" s="14"/>
      <c r="K686" s="14"/>
      <c r="L686" s="14"/>
      <c r="M686" s="14"/>
      <c r="N686" s="14"/>
      <c r="O686" s="14"/>
      <c r="P686" s="14"/>
      <c r="Q686" s="14"/>
      <c r="R686" s="14"/>
      <c r="S686" s="14"/>
      <c r="T686" s="14"/>
      <c r="U686" s="14"/>
      <c r="V686" s="45"/>
    </row>
    <row r="687">
      <c r="A687" s="14"/>
      <c r="B687" s="14"/>
      <c r="C687" s="14"/>
      <c r="D687" s="14"/>
      <c r="E687" s="14"/>
      <c r="F687" s="14"/>
      <c r="G687" s="14"/>
      <c r="H687" s="14"/>
      <c r="I687" s="14"/>
      <c r="J687" s="14"/>
      <c r="K687" s="14"/>
      <c r="L687" s="14"/>
      <c r="M687" s="14"/>
      <c r="N687" s="14"/>
      <c r="O687" s="14"/>
      <c r="P687" s="14"/>
      <c r="Q687" s="14"/>
      <c r="R687" s="14"/>
      <c r="S687" s="14"/>
      <c r="T687" s="14"/>
      <c r="U687" s="14"/>
      <c r="V687" s="45"/>
    </row>
    <row r="688">
      <c r="A688" s="14"/>
      <c r="B688" s="14"/>
      <c r="C688" s="14"/>
      <c r="D688" s="14"/>
      <c r="E688" s="14"/>
      <c r="F688" s="14"/>
      <c r="G688" s="14"/>
      <c r="H688" s="14"/>
      <c r="I688" s="14"/>
      <c r="J688" s="14"/>
      <c r="K688" s="14"/>
      <c r="L688" s="14"/>
      <c r="M688" s="14"/>
      <c r="N688" s="14"/>
      <c r="O688" s="14"/>
      <c r="P688" s="14"/>
      <c r="Q688" s="14"/>
      <c r="R688" s="14"/>
      <c r="S688" s="14"/>
      <c r="T688" s="14"/>
      <c r="U688" s="14"/>
      <c r="V688" s="45"/>
    </row>
    <row r="689">
      <c r="A689" s="14"/>
      <c r="B689" s="14"/>
      <c r="C689" s="14"/>
      <c r="D689" s="14"/>
      <c r="E689" s="14"/>
      <c r="F689" s="14"/>
      <c r="G689" s="14"/>
      <c r="H689" s="14"/>
      <c r="I689" s="14"/>
      <c r="J689" s="14"/>
      <c r="K689" s="14"/>
      <c r="L689" s="14"/>
      <c r="M689" s="14"/>
      <c r="N689" s="14"/>
      <c r="O689" s="14"/>
      <c r="P689" s="14"/>
      <c r="Q689" s="14"/>
      <c r="R689" s="14"/>
      <c r="S689" s="14"/>
      <c r="T689" s="14"/>
      <c r="U689" s="14"/>
      <c r="V689" s="45"/>
    </row>
    <row r="690">
      <c r="A690" s="14"/>
      <c r="B690" s="14"/>
      <c r="C690" s="14"/>
      <c r="D690" s="14"/>
      <c r="E690" s="14"/>
      <c r="F690" s="14"/>
      <c r="G690" s="14"/>
      <c r="H690" s="14"/>
      <c r="I690" s="14"/>
      <c r="J690" s="14"/>
      <c r="K690" s="14"/>
      <c r="L690" s="14"/>
      <c r="M690" s="14"/>
      <c r="N690" s="14"/>
      <c r="O690" s="14"/>
      <c r="P690" s="14"/>
      <c r="Q690" s="14"/>
      <c r="R690" s="14"/>
      <c r="S690" s="14"/>
      <c r="T690" s="14"/>
      <c r="U690" s="14"/>
      <c r="V690" s="45"/>
    </row>
    <row r="691">
      <c r="A691" s="14"/>
      <c r="B691" s="14"/>
      <c r="C691" s="14"/>
      <c r="D691" s="14"/>
      <c r="E691" s="14"/>
      <c r="F691" s="14"/>
      <c r="G691" s="14"/>
      <c r="H691" s="14"/>
      <c r="I691" s="14"/>
      <c r="J691" s="14"/>
      <c r="K691" s="14"/>
      <c r="L691" s="14"/>
      <c r="M691" s="14"/>
      <c r="N691" s="14"/>
      <c r="O691" s="14"/>
      <c r="P691" s="14"/>
      <c r="Q691" s="14"/>
      <c r="R691" s="14"/>
      <c r="S691" s="14"/>
      <c r="T691" s="14"/>
      <c r="U691" s="14"/>
      <c r="V691" s="45"/>
    </row>
    <row r="692">
      <c r="A692" s="14"/>
      <c r="B692" s="14"/>
      <c r="C692" s="14"/>
      <c r="D692" s="14"/>
      <c r="E692" s="14"/>
      <c r="F692" s="14"/>
      <c r="G692" s="14"/>
      <c r="H692" s="14"/>
      <c r="I692" s="14"/>
      <c r="J692" s="14"/>
      <c r="K692" s="14"/>
      <c r="L692" s="14"/>
      <c r="M692" s="14"/>
      <c r="N692" s="14"/>
      <c r="O692" s="14"/>
      <c r="P692" s="14"/>
      <c r="Q692" s="14"/>
      <c r="R692" s="14"/>
      <c r="S692" s="14"/>
      <c r="T692" s="14"/>
      <c r="U692" s="14"/>
      <c r="V692" s="45"/>
    </row>
    <row r="693">
      <c r="A693" s="14"/>
      <c r="B693" s="14"/>
      <c r="C693" s="14"/>
      <c r="D693" s="14"/>
      <c r="E693" s="14"/>
      <c r="F693" s="14"/>
      <c r="G693" s="14"/>
      <c r="H693" s="14"/>
      <c r="I693" s="14"/>
      <c r="J693" s="14"/>
      <c r="K693" s="14"/>
      <c r="L693" s="14"/>
      <c r="M693" s="14"/>
      <c r="N693" s="14"/>
      <c r="O693" s="14"/>
      <c r="P693" s="14"/>
      <c r="Q693" s="14"/>
      <c r="R693" s="14"/>
      <c r="S693" s="14"/>
      <c r="T693" s="14"/>
      <c r="U693" s="14"/>
      <c r="V693" s="45"/>
    </row>
    <row r="694">
      <c r="A694" s="14"/>
      <c r="B694" s="14"/>
      <c r="C694" s="14"/>
      <c r="D694" s="14"/>
      <c r="E694" s="14"/>
      <c r="F694" s="14"/>
      <c r="G694" s="14"/>
      <c r="H694" s="14"/>
      <c r="I694" s="14"/>
      <c r="J694" s="14"/>
      <c r="K694" s="14"/>
      <c r="L694" s="14"/>
      <c r="M694" s="14"/>
      <c r="N694" s="14"/>
      <c r="O694" s="14"/>
      <c r="P694" s="14"/>
      <c r="Q694" s="14"/>
      <c r="R694" s="14"/>
      <c r="S694" s="14"/>
      <c r="T694" s="14"/>
      <c r="U694" s="14"/>
      <c r="V694" s="45"/>
    </row>
    <row r="695">
      <c r="A695" s="14"/>
      <c r="B695" s="14"/>
      <c r="C695" s="14"/>
      <c r="D695" s="14"/>
      <c r="E695" s="14"/>
      <c r="F695" s="14"/>
      <c r="G695" s="14"/>
      <c r="H695" s="14"/>
      <c r="I695" s="14"/>
      <c r="J695" s="14"/>
      <c r="K695" s="14"/>
      <c r="L695" s="14"/>
      <c r="M695" s="14"/>
      <c r="N695" s="14"/>
      <c r="O695" s="14"/>
      <c r="P695" s="14"/>
      <c r="Q695" s="14"/>
      <c r="R695" s="14"/>
      <c r="S695" s="14"/>
      <c r="T695" s="14"/>
      <c r="U695" s="14"/>
      <c r="V695" s="45"/>
    </row>
    <row r="696">
      <c r="A696" s="14"/>
      <c r="B696" s="14"/>
      <c r="C696" s="14"/>
      <c r="D696" s="14"/>
      <c r="E696" s="14"/>
      <c r="F696" s="14"/>
      <c r="G696" s="14"/>
      <c r="H696" s="14"/>
      <c r="I696" s="14"/>
      <c r="J696" s="14"/>
      <c r="K696" s="14"/>
      <c r="L696" s="14"/>
      <c r="M696" s="14"/>
      <c r="N696" s="14"/>
      <c r="O696" s="14"/>
      <c r="P696" s="14"/>
      <c r="Q696" s="14"/>
      <c r="R696" s="14"/>
      <c r="S696" s="14"/>
      <c r="T696" s="14"/>
      <c r="U696" s="14"/>
      <c r="V696" s="45"/>
    </row>
    <row r="697">
      <c r="A697" s="14"/>
      <c r="B697" s="14"/>
      <c r="C697" s="14"/>
      <c r="D697" s="14"/>
      <c r="E697" s="14"/>
      <c r="F697" s="14"/>
      <c r="G697" s="14"/>
      <c r="H697" s="14"/>
      <c r="I697" s="14"/>
      <c r="J697" s="14"/>
      <c r="K697" s="14"/>
      <c r="L697" s="14"/>
      <c r="M697" s="14"/>
      <c r="N697" s="14"/>
      <c r="O697" s="14"/>
      <c r="P697" s="14"/>
      <c r="Q697" s="14"/>
      <c r="R697" s="14"/>
      <c r="S697" s="14"/>
      <c r="T697" s="14"/>
      <c r="U697" s="14"/>
      <c r="V697" s="45"/>
    </row>
    <row r="698">
      <c r="A698" s="14"/>
      <c r="B698" s="14"/>
      <c r="C698" s="14"/>
      <c r="D698" s="14"/>
      <c r="E698" s="14"/>
      <c r="F698" s="14"/>
      <c r="G698" s="14"/>
      <c r="H698" s="14"/>
      <c r="I698" s="14"/>
      <c r="J698" s="14"/>
      <c r="K698" s="14"/>
      <c r="L698" s="14"/>
      <c r="M698" s="14"/>
      <c r="N698" s="14"/>
      <c r="O698" s="14"/>
      <c r="P698" s="14"/>
      <c r="Q698" s="14"/>
      <c r="R698" s="14"/>
      <c r="S698" s="14"/>
      <c r="T698" s="14"/>
      <c r="U698" s="14"/>
      <c r="V698" s="45"/>
    </row>
    <row r="699">
      <c r="A699" s="14"/>
      <c r="B699" s="14"/>
      <c r="C699" s="14"/>
      <c r="D699" s="14"/>
      <c r="E699" s="14"/>
      <c r="F699" s="14"/>
      <c r="G699" s="14"/>
      <c r="H699" s="14"/>
      <c r="I699" s="14"/>
      <c r="J699" s="14"/>
      <c r="K699" s="14"/>
      <c r="L699" s="14"/>
      <c r="M699" s="14"/>
      <c r="N699" s="14"/>
      <c r="O699" s="14"/>
      <c r="P699" s="14"/>
      <c r="Q699" s="14"/>
      <c r="R699" s="14"/>
      <c r="S699" s="14"/>
      <c r="T699" s="14"/>
      <c r="U699" s="14"/>
      <c r="V699" s="45"/>
    </row>
    <row r="700">
      <c r="A700" s="14"/>
      <c r="B700" s="14"/>
      <c r="C700" s="14"/>
      <c r="D700" s="14"/>
      <c r="E700" s="14"/>
      <c r="F700" s="14"/>
      <c r="G700" s="14"/>
      <c r="H700" s="14"/>
      <c r="I700" s="14"/>
      <c r="J700" s="14"/>
      <c r="K700" s="14"/>
      <c r="L700" s="14"/>
      <c r="M700" s="14"/>
      <c r="N700" s="14"/>
      <c r="O700" s="14"/>
      <c r="P700" s="14"/>
      <c r="Q700" s="14"/>
      <c r="R700" s="14"/>
      <c r="S700" s="14"/>
      <c r="T700" s="14"/>
      <c r="U700" s="14"/>
      <c r="V700" s="45"/>
    </row>
    <row r="701">
      <c r="A701" s="14"/>
      <c r="B701" s="14"/>
      <c r="C701" s="14"/>
      <c r="D701" s="14"/>
      <c r="E701" s="14"/>
      <c r="F701" s="14"/>
      <c r="G701" s="14"/>
      <c r="H701" s="14"/>
      <c r="I701" s="14"/>
      <c r="J701" s="14"/>
      <c r="K701" s="14"/>
      <c r="L701" s="14"/>
      <c r="M701" s="14"/>
      <c r="N701" s="14"/>
      <c r="O701" s="14"/>
      <c r="P701" s="14"/>
      <c r="Q701" s="14"/>
      <c r="R701" s="14"/>
      <c r="S701" s="14"/>
      <c r="T701" s="14"/>
      <c r="U701" s="14"/>
      <c r="V701" s="45"/>
    </row>
    <row r="702">
      <c r="A702" s="14"/>
      <c r="B702" s="14"/>
      <c r="C702" s="14"/>
      <c r="D702" s="14"/>
      <c r="E702" s="14"/>
      <c r="F702" s="14"/>
      <c r="G702" s="14"/>
      <c r="H702" s="14"/>
      <c r="I702" s="14"/>
      <c r="J702" s="14"/>
      <c r="K702" s="14"/>
      <c r="L702" s="14"/>
      <c r="M702" s="14"/>
      <c r="N702" s="14"/>
      <c r="O702" s="14"/>
      <c r="P702" s="14"/>
      <c r="Q702" s="14"/>
      <c r="R702" s="14"/>
      <c r="S702" s="14"/>
      <c r="T702" s="14"/>
      <c r="U702" s="14"/>
      <c r="V702" s="45"/>
    </row>
    <row r="703">
      <c r="A703" s="14"/>
      <c r="B703" s="14"/>
      <c r="C703" s="14"/>
      <c r="D703" s="14"/>
      <c r="E703" s="14"/>
      <c r="F703" s="14"/>
      <c r="G703" s="14"/>
      <c r="H703" s="14"/>
      <c r="I703" s="14"/>
      <c r="J703" s="14"/>
      <c r="K703" s="14"/>
      <c r="L703" s="14"/>
      <c r="M703" s="14"/>
      <c r="N703" s="14"/>
      <c r="O703" s="14"/>
      <c r="P703" s="14"/>
      <c r="Q703" s="14"/>
      <c r="R703" s="14"/>
      <c r="S703" s="14"/>
      <c r="T703" s="14"/>
      <c r="U703" s="14"/>
      <c r="V703" s="45"/>
    </row>
    <row r="704">
      <c r="A704" s="14"/>
      <c r="B704" s="14"/>
      <c r="C704" s="14"/>
      <c r="D704" s="14"/>
      <c r="E704" s="14"/>
      <c r="F704" s="14"/>
      <c r="G704" s="14"/>
      <c r="H704" s="14"/>
      <c r="I704" s="14"/>
      <c r="J704" s="14"/>
      <c r="K704" s="14"/>
      <c r="L704" s="14"/>
      <c r="M704" s="14"/>
      <c r="N704" s="14"/>
      <c r="O704" s="14"/>
      <c r="P704" s="14"/>
      <c r="Q704" s="14"/>
      <c r="R704" s="14"/>
      <c r="S704" s="14"/>
      <c r="T704" s="14"/>
      <c r="U704" s="14"/>
      <c r="V704" s="45"/>
    </row>
    <row r="705">
      <c r="A705" s="14"/>
      <c r="B705" s="14"/>
      <c r="C705" s="14"/>
      <c r="D705" s="14"/>
      <c r="E705" s="14"/>
      <c r="F705" s="14"/>
      <c r="G705" s="14"/>
      <c r="H705" s="14"/>
      <c r="I705" s="14"/>
      <c r="J705" s="14"/>
      <c r="K705" s="14"/>
      <c r="L705" s="14"/>
      <c r="M705" s="14"/>
      <c r="N705" s="14"/>
      <c r="O705" s="14"/>
      <c r="P705" s="14"/>
      <c r="Q705" s="14"/>
      <c r="R705" s="14"/>
      <c r="S705" s="14"/>
      <c r="T705" s="14"/>
      <c r="U705" s="14"/>
      <c r="V705" s="45"/>
    </row>
    <row r="706">
      <c r="A706" s="14"/>
      <c r="B706" s="14"/>
      <c r="C706" s="14"/>
      <c r="D706" s="14"/>
      <c r="E706" s="14"/>
      <c r="F706" s="14"/>
      <c r="G706" s="14"/>
      <c r="H706" s="14"/>
      <c r="I706" s="14"/>
      <c r="J706" s="14"/>
      <c r="K706" s="14"/>
      <c r="L706" s="14"/>
      <c r="M706" s="14"/>
      <c r="N706" s="14"/>
      <c r="O706" s="14"/>
      <c r="P706" s="14"/>
      <c r="Q706" s="14"/>
      <c r="R706" s="14"/>
      <c r="S706" s="14"/>
      <c r="T706" s="14"/>
      <c r="U706" s="14"/>
      <c r="V706" s="45"/>
    </row>
    <row r="707">
      <c r="A707" s="14"/>
      <c r="B707" s="14"/>
      <c r="C707" s="14"/>
      <c r="D707" s="14"/>
      <c r="E707" s="14"/>
      <c r="F707" s="14"/>
      <c r="G707" s="14"/>
      <c r="H707" s="14"/>
      <c r="I707" s="14"/>
      <c r="J707" s="14"/>
      <c r="K707" s="14"/>
      <c r="L707" s="14"/>
      <c r="M707" s="14"/>
      <c r="N707" s="14"/>
      <c r="O707" s="14"/>
      <c r="P707" s="14"/>
      <c r="Q707" s="14"/>
      <c r="R707" s="14"/>
      <c r="S707" s="14"/>
      <c r="T707" s="14"/>
      <c r="U707" s="14"/>
      <c r="V707" s="45"/>
    </row>
    <row r="708">
      <c r="A708" s="14"/>
      <c r="B708" s="14"/>
      <c r="C708" s="14"/>
      <c r="D708" s="14"/>
      <c r="E708" s="14"/>
      <c r="F708" s="14"/>
      <c r="G708" s="14"/>
      <c r="H708" s="14"/>
      <c r="I708" s="14"/>
      <c r="J708" s="14"/>
      <c r="K708" s="14"/>
      <c r="L708" s="14"/>
      <c r="M708" s="14"/>
      <c r="N708" s="14"/>
      <c r="O708" s="14"/>
      <c r="P708" s="14"/>
      <c r="Q708" s="14"/>
      <c r="R708" s="14"/>
      <c r="S708" s="14"/>
      <c r="T708" s="14"/>
      <c r="U708" s="14"/>
      <c r="V708" s="45"/>
    </row>
    <row r="709">
      <c r="A709" s="14"/>
      <c r="B709" s="14"/>
      <c r="C709" s="14"/>
      <c r="D709" s="14"/>
      <c r="E709" s="14"/>
      <c r="F709" s="14"/>
      <c r="G709" s="14"/>
      <c r="H709" s="14"/>
      <c r="I709" s="14"/>
      <c r="J709" s="14"/>
      <c r="K709" s="14"/>
      <c r="L709" s="14"/>
      <c r="M709" s="14"/>
      <c r="N709" s="14"/>
      <c r="O709" s="14"/>
      <c r="P709" s="14"/>
      <c r="Q709" s="14"/>
      <c r="R709" s="14"/>
      <c r="S709" s="14"/>
      <c r="T709" s="14"/>
      <c r="U709" s="14"/>
      <c r="V709" s="45"/>
    </row>
    <row r="710">
      <c r="A710" s="14"/>
      <c r="B710" s="14"/>
      <c r="C710" s="14"/>
      <c r="D710" s="14"/>
      <c r="E710" s="14"/>
      <c r="F710" s="14"/>
      <c r="G710" s="14"/>
      <c r="H710" s="14"/>
      <c r="I710" s="14"/>
      <c r="J710" s="14"/>
      <c r="K710" s="14"/>
      <c r="L710" s="14"/>
      <c r="M710" s="14"/>
      <c r="N710" s="14"/>
      <c r="O710" s="14"/>
      <c r="P710" s="14"/>
      <c r="Q710" s="14"/>
      <c r="R710" s="14"/>
      <c r="S710" s="14"/>
      <c r="T710" s="14"/>
      <c r="U710" s="14"/>
      <c r="V710" s="45"/>
    </row>
    <row r="711">
      <c r="A711" s="14"/>
      <c r="B711" s="14"/>
      <c r="C711" s="14"/>
      <c r="D711" s="14"/>
      <c r="E711" s="14"/>
      <c r="F711" s="14"/>
      <c r="G711" s="14"/>
      <c r="H711" s="14"/>
      <c r="I711" s="14"/>
      <c r="J711" s="14"/>
      <c r="K711" s="14"/>
      <c r="L711" s="14"/>
      <c r="M711" s="14"/>
      <c r="N711" s="14"/>
      <c r="O711" s="14"/>
      <c r="P711" s="14"/>
      <c r="Q711" s="14"/>
      <c r="R711" s="14"/>
      <c r="S711" s="14"/>
      <c r="T711" s="14"/>
      <c r="U711" s="14"/>
      <c r="V711" s="45"/>
    </row>
    <row r="712">
      <c r="A712" s="14"/>
      <c r="B712" s="14"/>
      <c r="C712" s="14"/>
      <c r="D712" s="14"/>
      <c r="E712" s="14"/>
      <c r="F712" s="14"/>
      <c r="G712" s="14"/>
      <c r="H712" s="14"/>
      <c r="I712" s="14"/>
      <c r="J712" s="14"/>
      <c r="K712" s="14"/>
      <c r="L712" s="14"/>
      <c r="M712" s="14"/>
      <c r="N712" s="14"/>
      <c r="O712" s="14"/>
      <c r="P712" s="14"/>
      <c r="Q712" s="14"/>
      <c r="R712" s="14"/>
      <c r="S712" s="14"/>
      <c r="T712" s="14"/>
      <c r="U712" s="14"/>
      <c r="V712" s="45"/>
    </row>
    <row r="713">
      <c r="A713" s="14"/>
      <c r="B713" s="14"/>
      <c r="C713" s="14"/>
      <c r="D713" s="14"/>
      <c r="E713" s="14"/>
      <c r="F713" s="14"/>
      <c r="G713" s="14"/>
      <c r="H713" s="14"/>
      <c r="I713" s="14"/>
      <c r="J713" s="14"/>
      <c r="K713" s="14"/>
      <c r="L713" s="14"/>
      <c r="M713" s="14"/>
      <c r="N713" s="14"/>
      <c r="O713" s="14"/>
      <c r="P713" s="14"/>
      <c r="Q713" s="14"/>
      <c r="R713" s="14"/>
      <c r="S713" s="14"/>
      <c r="T713" s="14"/>
      <c r="U713" s="14"/>
      <c r="V713" s="45"/>
    </row>
    <row r="714">
      <c r="A714" s="14"/>
      <c r="B714" s="14"/>
      <c r="C714" s="14"/>
      <c r="D714" s="14"/>
      <c r="E714" s="14"/>
      <c r="F714" s="14"/>
      <c r="G714" s="14"/>
      <c r="H714" s="14"/>
      <c r="I714" s="14"/>
      <c r="J714" s="14"/>
      <c r="K714" s="14"/>
      <c r="L714" s="14"/>
      <c r="M714" s="14"/>
      <c r="N714" s="14"/>
      <c r="O714" s="14"/>
      <c r="P714" s="14"/>
      <c r="Q714" s="14"/>
      <c r="R714" s="14"/>
      <c r="S714" s="14"/>
      <c r="T714" s="14"/>
      <c r="U714" s="14"/>
      <c r="V714" s="45"/>
    </row>
    <row r="715">
      <c r="A715" s="14"/>
      <c r="B715" s="14"/>
      <c r="C715" s="14"/>
      <c r="D715" s="14"/>
      <c r="E715" s="14"/>
      <c r="F715" s="14"/>
      <c r="G715" s="14"/>
      <c r="H715" s="14"/>
      <c r="I715" s="14"/>
      <c r="J715" s="14"/>
      <c r="K715" s="14"/>
      <c r="L715" s="14"/>
      <c r="M715" s="14"/>
      <c r="N715" s="14"/>
      <c r="O715" s="14"/>
      <c r="P715" s="14"/>
      <c r="Q715" s="14"/>
      <c r="R715" s="14"/>
      <c r="S715" s="14"/>
      <c r="T715" s="14"/>
      <c r="U715" s="14"/>
      <c r="V715" s="45"/>
    </row>
    <row r="716">
      <c r="A716" s="14"/>
      <c r="B716" s="14"/>
      <c r="C716" s="14"/>
      <c r="D716" s="14"/>
      <c r="E716" s="14"/>
      <c r="F716" s="14"/>
      <c r="G716" s="14"/>
      <c r="H716" s="14"/>
      <c r="I716" s="14"/>
      <c r="J716" s="14"/>
      <c r="K716" s="14"/>
      <c r="L716" s="14"/>
      <c r="M716" s="14"/>
      <c r="N716" s="14"/>
      <c r="O716" s="14"/>
      <c r="P716" s="14"/>
      <c r="Q716" s="14"/>
      <c r="R716" s="14"/>
      <c r="S716" s="14"/>
      <c r="T716" s="14"/>
      <c r="U716" s="14"/>
      <c r="V716" s="45"/>
    </row>
    <row r="717">
      <c r="A717" s="14"/>
      <c r="B717" s="14"/>
      <c r="C717" s="14"/>
      <c r="D717" s="14"/>
      <c r="E717" s="14"/>
      <c r="F717" s="14"/>
      <c r="G717" s="14"/>
      <c r="H717" s="14"/>
      <c r="I717" s="14"/>
      <c r="J717" s="14"/>
      <c r="K717" s="14"/>
      <c r="L717" s="14"/>
      <c r="M717" s="14"/>
      <c r="N717" s="14"/>
      <c r="O717" s="14"/>
      <c r="P717" s="14"/>
      <c r="Q717" s="14"/>
      <c r="R717" s="14"/>
      <c r="S717" s="14"/>
      <c r="T717" s="14"/>
      <c r="U717" s="14"/>
      <c r="V717" s="45"/>
    </row>
    <row r="718">
      <c r="A718" s="14"/>
      <c r="B718" s="14"/>
      <c r="C718" s="14"/>
      <c r="D718" s="14"/>
      <c r="E718" s="14"/>
      <c r="F718" s="14"/>
      <c r="G718" s="14"/>
      <c r="H718" s="14"/>
      <c r="I718" s="14"/>
      <c r="J718" s="14"/>
      <c r="K718" s="14"/>
      <c r="L718" s="14"/>
      <c r="M718" s="14"/>
      <c r="N718" s="14"/>
      <c r="O718" s="14"/>
      <c r="P718" s="14"/>
      <c r="Q718" s="14"/>
      <c r="R718" s="14"/>
      <c r="S718" s="14"/>
      <c r="T718" s="14"/>
      <c r="U718" s="14"/>
      <c r="V718" s="45"/>
    </row>
    <row r="719">
      <c r="A719" s="14"/>
      <c r="B719" s="14"/>
      <c r="C719" s="14"/>
      <c r="D719" s="14"/>
      <c r="E719" s="14"/>
      <c r="F719" s="14"/>
      <c r="G719" s="14"/>
      <c r="H719" s="14"/>
      <c r="I719" s="14"/>
      <c r="J719" s="14"/>
      <c r="K719" s="14"/>
      <c r="L719" s="14"/>
      <c r="M719" s="14"/>
      <c r="N719" s="14"/>
      <c r="O719" s="14"/>
      <c r="P719" s="14"/>
      <c r="Q719" s="14"/>
      <c r="R719" s="14"/>
      <c r="S719" s="14"/>
      <c r="T719" s="14"/>
      <c r="U719" s="14"/>
      <c r="V719" s="45"/>
    </row>
    <row r="720">
      <c r="A720" s="14"/>
      <c r="B720" s="14"/>
      <c r="C720" s="14"/>
      <c r="D720" s="14"/>
      <c r="E720" s="14"/>
      <c r="F720" s="14"/>
      <c r="G720" s="14"/>
      <c r="H720" s="14"/>
      <c r="I720" s="14"/>
      <c r="J720" s="14"/>
      <c r="K720" s="14"/>
      <c r="L720" s="14"/>
      <c r="M720" s="14"/>
      <c r="N720" s="14"/>
      <c r="O720" s="14"/>
      <c r="P720" s="14"/>
      <c r="Q720" s="14"/>
      <c r="R720" s="14"/>
      <c r="S720" s="14"/>
      <c r="T720" s="14"/>
      <c r="U720" s="14"/>
      <c r="V720" s="45"/>
    </row>
    <row r="721">
      <c r="A721" s="14"/>
      <c r="B721" s="14"/>
      <c r="C721" s="14"/>
      <c r="D721" s="14"/>
      <c r="E721" s="14"/>
      <c r="F721" s="14"/>
      <c r="G721" s="14"/>
      <c r="H721" s="14"/>
      <c r="I721" s="14"/>
      <c r="J721" s="14"/>
      <c r="K721" s="14"/>
      <c r="L721" s="14"/>
      <c r="M721" s="14"/>
      <c r="N721" s="14"/>
      <c r="O721" s="14"/>
      <c r="P721" s="14"/>
      <c r="Q721" s="14"/>
      <c r="R721" s="14"/>
      <c r="S721" s="14"/>
      <c r="T721" s="14"/>
      <c r="U721" s="14"/>
      <c r="V721" s="45"/>
    </row>
    <row r="722">
      <c r="A722" s="14"/>
      <c r="B722" s="14"/>
      <c r="C722" s="14"/>
      <c r="D722" s="14"/>
      <c r="E722" s="14"/>
      <c r="F722" s="14"/>
      <c r="G722" s="14"/>
      <c r="H722" s="14"/>
      <c r="I722" s="14"/>
      <c r="J722" s="14"/>
      <c r="K722" s="14"/>
      <c r="L722" s="14"/>
      <c r="M722" s="14"/>
      <c r="N722" s="14"/>
      <c r="O722" s="14"/>
      <c r="P722" s="14"/>
      <c r="Q722" s="14"/>
      <c r="R722" s="14"/>
      <c r="S722" s="14"/>
      <c r="T722" s="14"/>
      <c r="U722" s="14"/>
      <c r="V722" s="45"/>
    </row>
    <row r="723">
      <c r="A723" s="14"/>
      <c r="B723" s="14"/>
      <c r="C723" s="14"/>
      <c r="D723" s="14"/>
      <c r="E723" s="14"/>
      <c r="F723" s="14"/>
      <c r="G723" s="14"/>
      <c r="H723" s="14"/>
      <c r="I723" s="14"/>
      <c r="J723" s="14"/>
      <c r="K723" s="14"/>
      <c r="L723" s="14"/>
      <c r="M723" s="14"/>
      <c r="N723" s="14"/>
      <c r="O723" s="14"/>
      <c r="P723" s="14"/>
      <c r="Q723" s="14"/>
      <c r="R723" s="14"/>
      <c r="S723" s="14"/>
      <c r="T723" s="14"/>
      <c r="U723" s="14"/>
      <c r="V723" s="45"/>
    </row>
    <row r="724">
      <c r="A724" s="14"/>
      <c r="B724" s="14"/>
      <c r="C724" s="14"/>
      <c r="D724" s="14"/>
      <c r="E724" s="14"/>
      <c r="F724" s="14"/>
      <c r="G724" s="14"/>
      <c r="H724" s="14"/>
      <c r="I724" s="14"/>
      <c r="J724" s="14"/>
      <c r="K724" s="14"/>
      <c r="L724" s="14"/>
      <c r="M724" s="14"/>
      <c r="N724" s="14"/>
      <c r="O724" s="14"/>
      <c r="P724" s="14"/>
      <c r="Q724" s="14"/>
      <c r="R724" s="14"/>
      <c r="S724" s="14"/>
      <c r="T724" s="14"/>
      <c r="U724" s="14"/>
      <c r="V724" s="45"/>
    </row>
    <row r="725">
      <c r="A725" s="14"/>
      <c r="B725" s="14"/>
      <c r="C725" s="14"/>
      <c r="D725" s="14"/>
      <c r="E725" s="14"/>
      <c r="F725" s="14"/>
      <c r="G725" s="14"/>
      <c r="H725" s="14"/>
      <c r="I725" s="14"/>
      <c r="J725" s="14"/>
      <c r="K725" s="14"/>
      <c r="L725" s="14"/>
      <c r="M725" s="14"/>
      <c r="N725" s="14"/>
      <c r="O725" s="14"/>
      <c r="P725" s="14"/>
      <c r="Q725" s="14"/>
      <c r="R725" s="14"/>
      <c r="S725" s="14"/>
      <c r="T725" s="14"/>
      <c r="U725" s="14"/>
      <c r="V725" s="45"/>
    </row>
    <row r="726">
      <c r="A726" s="14"/>
      <c r="B726" s="14"/>
      <c r="C726" s="14"/>
      <c r="D726" s="14"/>
      <c r="E726" s="14"/>
      <c r="F726" s="14"/>
      <c r="G726" s="14"/>
      <c r="H726" s="14"/>
      <c r="I726" s="14"/>
      <c r="J726" s="14"/>
      <c r="K726" s="14"/>
      <c r="L726" s="14"/>
      <c r="M726" s="14"/>
      <c r="N726" s="14"/>
      <c r="O726" s="14"/>
      <c r="P726" s="14"/>
      <c r="Q726" s="14"/>
      <c r="R726" s="14"/>
      <c r="S726" s="14"/>
      <c r="T726" s="14"/>
      <c r="U726" s="14"/>
      <c r="V726" s="45"/>
    </row>
    <row r="727">
      <c r="A727" s="14"/>
      <c r="B727" s="14"/>
      <c r="C727" s="14"/>
      <c r="D727" s="14"/>
      <c r="E727" s="14"/>
      <c r="F727" s="14"/>
      <c r="G727" s="14"/>
      <c r="H727" s="14"/>
      <c r="I727" s="14"/>
      <c r="J727" s="14"/>
      <c r="K727" s="14"/>
      <c r="L727" s="14"/>
      <c r="M727" s="14"/>
      <c r="N727" s="14"/>
      <c r="O727" s="14"/>
      <c r="P727" s="14"/>
      <c r="Q727" s="14"/>
      <c r="R727" s="14"/>
      <c r="S727" s="14"/>
      <c r="T727" s="14"/>
      <c r="U727" s="14"/>
      <c r="V727" s="45"/>
    </row>
    <row r="728">
      <c r="A728" s="14"/>
      <c r="B728" s="14"/>
      <c r="C728" s="14"/>
      <c r="D728" s="14"/>
      <c r="E728" s="14"/>
      <c r="F728" s="14"/>
      <c r="G728" s="14"/>
      <c r="H728" s="14"/>
      <c r="I728" s="14"/>
      <c r="J728" s="14"/>
      <c r="K728" s="14"/>
      <c r="L728" s="14"/>
      <c r="M728" s="14"/>
      <c r="N728" s="14"/>
      <c r="O728" s="14"/>
      <c r="P728" s="14"/>
      <c r="Q728" s="14"/>
      <c r="R728" s="14"/>
      <c r="S728" s="14"/>
      <c r="T728" s="14"/>
      <c r="U728" s="14"/>
      <c r="V728" s="45"/>
    </row>
    <row r="729">
      <c r="A729" s="14"/>
      <c r="B729" s="14"/>
      <c r="C729" s="14"/>
      <c r="D729" s="14"/>
      <c r="E729" s="14"/>
      <c r="F729" s="14"/>
      <c r="G729" s="14"/>
      <c r="H729" s="14"/>
      <c r="I729" s="14"/>
      <c r="J729" s="14"/>
      <c r="K729" s="14"/>
      <c r="L729" s="14"/>
      <c r="M729" s="14"/>
      <c r="N729" s="14"/>
      <c r="O729" s="14"/>
      <c r="P729" s="14"/>
      <c r="Q729" s="14"/>
      <c r="R729" s="14"/>
      <c r="S729" s="14"/>
      <c r="T729" s="14"/>
      <c r="U729" s="14"/>
      <c r="V729" s="45"/>
    </row>
    <row r="730">
      <c r="A730" s="14"/>
      <c r="B730" s="14"/>
      <c r="C730" s="14"/>
      <c r="D730" s="14"/>
      <c r="E730" s="14"/>
      <c r="F730" s="14"/>
      <c r="G730" s="14"/>
      <c r="H730" s="14"/>
      <c r="I730" s="14"/>
      <c r="J730" s="14"/>
      <c r="K730" s="14"/>
      <c r="L730" s="14"/>
      <c r="M730" s="14"/>
      <c r="N730" s="14"/>
      <c r="O730" s="14"/>
      <c r="P730" s="14"/>
      <c r="Q730" s="14"/>
      <c r="R730" s="14"/>
      <c r="S730" s="14"/>
      <c r="T730" s="14"/>
      <c r="U730" s="14"/>
      <c r="V730" s="45"/>
    </row>
    <row r="731">
      <c r="A731" s="14"/>
      <c r="B731" s="14"/>
      <c r="C731" s="14"/>
      <c r="D731" s="14"/>
      <c r="E731" s="14"/>
      <c r="F731" s="14"/>
      <c r="G731" s="14"/>
      <c r="H731" s="14"/>
      <c r="I731" s="14"/>
      <c r="J731" s="14"/>
      <c r="K731" s="14"/>
      <c r="L731" s="14"/>
      <c r="M731" s="14"/>
      <c r="N731" s="14"/>
      <c r="O731" s="14"/>
      <c r="P731" s="14"/>
      <c r="Q731" s="14"/>
      <c r="R731" s="14"/>
      <c r="S731" s="14"/>
      <c r="T731" s="14"/>
      <c r="U731" s="14"/>
      <c r="V731" s="45"/>
    </row>
    <row r="732">
      <c r="A732" s="14"/>
      <c r="B732" s="14"/>
      <c r="C732" s="14"/>
      <c r="D732" s="14"/>
      <c r="E732" s="14"/>
      <c r="F732" s="14"/>
      <c r="G732" s="14"/>
      <c r="H732" s="14"/>
      <c r="I732" s="14"/>
      <c r="J732" s="14"/>
      <c r="K732" s="14"/>
      <c r="L732" s="14"/>
      <c r="M732" s="14"/>
      <c r="N732" s="14"/>
      <c r="O732" s="14"/>
      <c r="P732" s="14"/>
      <c r="Q732" s="14"/>
      <c r="R732" s="14"/>
      <c r="S732" s="14"/>
      <c r="T732" s="14"/>
      <c r="U732" s="14"/>
      <c r="V732" s="45"/>
    </row>
    <row r="733">
      <c r="A733" s="14"/>
      <c r="B733" s="14"/>
      <c r="C733" s="14"/>
      <c r="D733" s="14"/>
      <c r="E733" s="14"/>
      <c r="F733" s="14"/>
      <c r="G733" s="14"/>
      <c r="H733" s="14"/>
      <c r="I733" s="14"/>
      <c r="J733" s="14"/>
      <c r="K733" s="14"/>
      <c r="L733" s="14"/>
      <c r="M733" s="14"/>
      <c r="N733" s="14"/>
      <c r="O733" s="14"/>
      <c r="P733" s="14"/>
      <c r="Q733" s="14"/>
      <c r="R733" s="14"/>
      <c r="S733" s="14"/>
      <c r="T733" s="14"/>
      <c r="U733" s="14"/>
      <c r="V733" s="45"/>
    </row>
    <row r="734">
      <c r="A734" s="14"/>
      <c r="B734" s="14"/>
      <c r="C734" s="14"/>
      <c r="D734" s="14"/>
      <c r="E734" s="14"/>
      <c r="F734" s="14"/>
      <c r="G734" s="14"/>
      <c r="H734" s="14"/>
      <c r="I734" s="14"/>
      <c r="J734" s="14"/>
      <c r="K734" s="14"/>
      <c r="L734" s="14"/>
      <c r="M734" s="14"/>
      <c r="N734" s="14"/>
      <c r="O734" s="14"/>
      <c r="P734" s="14"/>
      <c r="Q734" s="14"/>
      <c r="R734" s="14"/>
      <c r="S734" s="14"/>
      <c r="T734" s="14"/>
      <c r="U734" s="14"/>
      <c r="V734" s="45"/>
    </row>
    <row r="735">
      <c r="A735" s="14"/>
      <c r="B735" s="14"/>
      <c r="C735" s="14"/>
      <c r="D735" s="14"/>
      <c r="E735" s="14"/>
      <c r="F735" s="14"/>
      <c r="G735" s="14"/>
      <c r="H735" s="14"/>
      <c r="I735" s="14"/>
      <c r="J735" s="14"/>
      <c r="K735" s="14"/>
      <c r="L735" s="14"/>
      <c r="M735" s="14"/>
      <c r="N735" s="14"/>
      <c r="O735" s="14"/>
      <c r="P735" s="14"/>
      <c r="Q735" s="14"/>
      <c r="R735" s="14"/>
      <c r="S735" s="14"/>
      <c r="T735" s="14"/>
      <c r="U735" s="14"/>
      <c r="V735" s="45"/>
    </row>
    <row r="736">
      <c r="A736" s="14"/>
      <c r="B736" s="14"/>
      <c r="C736" s="14"/>
      <c r="D736" s="14"/>
      <c r="E736" s="14"/>
      <c r="F736" s="14"/>
      <c r="G736" s="14"/>
      <c r="H736" s="14"/>
      <c r="I736" s="14"/>
      <c r="J736" s="14"/>
      <c r="K736" s="14"/>
      <c r="L736" s="14"/>
      <c r="M736" s="14"/>
      <c r="N736" s="14"/>
      <c r="O736" s="14"/>
      <c r="P736" s="14"/>
      <c r="Q736" s="14"/>
      <c r="R736" s="14"/>
      <c r="S736" s="14"/>
      <c r="T736" s="14"/>
      <c r="U736" s="14"/>
      <c r="V736" s="45"/>
    </row>
    <row r="737">
      <c r="A737" s="14"/>
      <c r="B737" s="14"/>
      <c r="C737" s="14"/>
      <c r="D737" s="14"/>
      <c r="E737" s="14"/>
      <c r="F737" s="14"/>
      <c r="G737" s="14"/>
      <c r="H737" s="14"/>
      <c r="I737" s="14"/>
      <c r="J737" s="14"/>
      <c r="K737" s="14"/>
      <c r="L737" s="14"/>
      <c r="M737" s="14"/>
      <c r="N737" s="14"/>
      <c r="O737" s="14"/>
      <c r="P737" s="14"/>
      <c r="Q737" s="14"/>
      <c r="R737" s="14"/>
      <c r="S737" s="14"/>
      <c r="T737" s="14"/>
      <c r="U737" s="14"/>
      <c r="V737" s="45"/>
    </row>
    <row r="738">
      <c r="A738" s="14"/>
      <c r="B738" s="14"/>
      <c r="C738" s="14"/>
      <c r="D738" s="14"/>
      <c r="E738" s="14"/>
      <c r="F738" s="14"/>
      <c r="G738" s="14"/>
      <c r="H738" s="14"/>
      <c r="I738" s="14"/>
      <c r="J738" s="14"/>
      <c r="K738" s="14"/>
      <c r="L738" s="14"/>
      <c r="M738" s="14"/>
      <c r="N738" s="14"/>
      <c r="O738" s="14"/>
      <c r="P738" s="14"/>
      <c r="Q738" s="14"/>
      <c r="R738" s="14"/>
      <c r="S738" s="14"/>
      <c r="T738" s="14"/>
      <c r="U738" s="14"/>
      <c r="V738" s="45"/>
    </row>
    <row r="739">
      <c r="A739" s="14"/>
      <c r="B739" s="14"/>
      <c r="C739" s="14"/>
      <c r="D739" s="14"/>
      <c r="E739" s="14"/>
      <c r="F739" s="14"/>
      <c r="G739" s="14"/>
      <c r="H739" s="14"/>
      <c r="I739" s="14"/>
      <c r="J739" s="14"/>
      <c r="K739" s="14"/>
      <c r="L739" s="14"/>
      <c r="M739" s="14"/>
      <c r="N739" s="14"/>
      <c r="O739" s="14"/>
      <c r="P739" s="14"/>
      <c r="Q739" s="14"/>
      <c r="R739" s="14"/>
      <c r="S739" s="14"/>
      <c r="T739" s="14"/>
      <c r="U739" s="14"/>
      <c r="V739" s="45"/>
    </row>
    <row r="740">
      <c r="A740" s="14"/>
      <c r="B740" s="14"/>
      <c r="C740" s="14"/>
      <c r="D740" s="14"/>
      <c r="E740" s="14"/>
      <c r="F740" s="14"/>
      <c r="G740" s="14"/>
      <c r="H740" s="14"/>
      <c r="I740" s="14"/>
      <c r="J740" s="14"/>
      <c r="K740" s="14"/>
      <c r="L740" s="14"/>
      <c r="M740" s="14"/>
      <c r="N740" s="14"/>
      <c r="O740" s="14"/>
      <c r="P740" s="14"/>
      <c r="Q740" s="14"/>
      <c r="R740" s="14"/>
      <c r="S740" s="14"/>
      <c r="T740" s="14"/>
      <c r="U740" s="14"/>
      <c r="V740" s="45"/>
    </row>
    <row r="741">
      <c r="A741" s="14"/>
      <c r="B741" s="14"/>
      <c r="C741" s="14"/>
      <c r="D741" s="14"/>
      <c r="E741" s="14"/>
      <c r="F741" s="14"/>
      <c r="G741" s="14"/>
      <c r="H741" s="14"/>
      <c r="I741" s="14"/>
      <c r="J741" s="14"/>
      <c r="K741" s="14"/>
      <c r="L741" s="14"/>
      <c r="M741" s="14"/>
      <c r="N741" s="14"/>
      <c r="O741" s="14"/>
      <c r="P741" s="14"/>
      <c r="Q741" s="14"/>
      <c r="R741" s="14"/>
      <c r="S741" s="14"/>
      <c r="T741" s="14"/>
      <c r="U741" s="14"/>
      <c r="V741" s="45"/>
    </row>
    <row r="742">
      <c r="A742" s="14"/>
      <c r="B742" s="14"/>
      <c r="C742" s="14"/>
      <c r="D742" s="14"/>
      <c r="E742" s="14"/>
      <c r="F742" s="14"/>
      <c r="G742" s="14"/>
      <c r="H742" s="14"/>
      <c r="I742" s="14"/>
      <c r="J742" s="14"/>
      <c r="K742" s="14"/>
      <c r="L742" s="14"/>
      <c r="M742" s="14"/>
      <c r="N742" s="14"/>
      <c r="O742" s="14"/>
      <c r="P742" s="14"/>
      <c r="Q742" s="14"/>
      <c r="R742" s="14"/>
      <c r="S742" s="14"/>
      <c r="T742" s="14"/>
      <c r="U742" s="14"/>
      <c r="V742" s="45"/>
    </row>
    <row r="743">
      <c r="A743" s="14"/>
      <c r="B743" s="14"/>
      <c r="C743" s="14"/>
      <c r="D743" s="14"/>
      <c r="E743" s="14"/>
      <c r="F743" s="14"/>
      <c r="G743" s="14"/>
      <c r="H743" s="14"/>
      <c r="I743" s="14"/>
      <c r="J743" s="14"/>
      <c r="K743" s="14"/>
      <c r="L743" s="14"/>
      <c r="M743" s="14"/>
      <c r="N743" s="14"/>
      <c r="O743" s="14"/>
      <c r="P743" s="14"/>
      <c r="Q743" s="14"/>
      <c r="R743" s="14"/>
      <c r="S743" s="14"/>
      <c r="T743" s="14"/>
      <c r="U743" s="14"/>
      <c r="V743" s="45"/>
    </row>
    <row r="744">
      <c r="A744" s="14"/>
      <c r="B744" s="14"/>
      <c r="C744" s="14"/>
      <c r="D744" s="14"/>
      <c r="E744" s="14"/>
      <c r="F744" s="14"/>
      <c r="G744" s="14"/>
      <c r="H744" s="14"/>
      <c r="I744" s="14"/>
      <c r="J744" s="14"/>
      <c r="K744" s="14"/>
      <c r="L744" s="14"/>
      <c r="M744" s="14"/>
      <c r="N744" s="14"/>
      <c r="O744" s="14"/>
      <c r="P744" s="14"/>
      <c r="Q744" s="14"/>
      <c r="R744" s="14"/>
      <c r="S744" s="14"/>
      <c r="T744" s="14"/>
      <c r="U744" s="14"/>
      <c r="V744" s="45"/>
    </row>
    <row r="745">
      <c r="A745" s="14"/>
      <c r="B745" s="14"/>
      <c r="C745" s="14"/>
      <c r="D745" s="14"/>
      <c r="E745" s="14"/>
      <c r="F745" s="14"/>
      <c r="G745" s="14"/>
      <c r="H745" s="14"/>
      <c r="I745" s="14"/>
      <c r="J745" s="14"/>
      <c r="K745" s="14"/>
      <c r="L745" s="14"/>
      <c r="M745" s="14"/>
      <c r="N745" s="14"/>
      <c r="O745" s="14"/>
      <c r="P745" s="14"/>
      <c r="Q745" s="14"/>
      <c r="R745" s="14"/>
      <c r="S745" s="14"/>
      <c r="T745" s="14"/>
      <c r="U745" s="14"/>
      <c r="V745" s="45"/>
    </row>
    <row r="746">
      <c r="A746" s="14"/>
      <c r="B746" s="14"/>
      <c r="C746" s="14"/>
      <c r="D746" s="14"/>
      <c r="E746" s="14"/>
      <c r="F746" s="14"/>
      <c r="G746" s="14"/>
      <c r="H746" s="14"/>
      <c r="I746" s="14"/>
      <c r="J746" s="14"/>
      <c r="K746" s="14"/>
      <c r="L746" s="14"/>
      <c r="M746" s="14"/>
      <c r="N746" s="14"/>
      <c r="O746" s="14"/>
      <c r="P746" s="14"/>
      <c r="Q746" s="14"/>
      <c r="R746" s="14"/>
      <c r="S746" s="14"/>
      <c r="T746" s="14"/>
      <c r="U746" s="14"/>
      <c r="V746" s="45"/>
    </row>
    <row r="747">
      <c r="A747" s="14"/>
      <c r="B747" s="14"/>
      <c r="C747" s="14"/>
      <c r="D747" s="14"/>
      <c r="E747" s="14"/>
      <c r="F747" s="14"/>
      <c r="G747" s="14"/>
      <c r="H747" s="14"/>
      <c r="I747" s="14"/>
      <c r="J747" s="14"/>
      <c r="K747" s="14"/>
      <c r="L747" s="14"/>
      <c r="M747" s="14"/>
      <c r="N747" s="14"/>
      <c r="O747" s="14"/>
      <c r="P747" s="14"/>
      <c r="Q747" s="14"/>
      <c r="R747" s="14"/>
      <c r="S747" s="14"/>
      <c r="T747" s="14"/>
      <c r="U747" s="14"/>
      <c r="V747" s="45"/>
    </row>
    <row r="748">
      <c r="A748" s="14"/>
      <c r="B748" s="14"/>
      <c r="C748" s="14"/>
      <c r="D748" s="14"/>
      <c r="E748" s="14"/>
      <c r="F748" s="14"/>
      <c r="G748" s="14"/>
      <c r="H748" s="14"/>
      <c r="I748" s="14"/>
      <c r="J748" s="14"/>
      <c r="K748" s="14"/>
      <c r="L748" s="14"/>
      <c r="M748" s="14"/>
      <c r="N748" s="14"/>
      <c r="O748" s="14"/>
      <c r="P748" s="14"/>
      <c r="Q748" s="14"/>
      <c r="R748" s="14"/>
      <c r="S748" s="14"/>
      <c r="T748" s="14"/>
      <c r="U748" s="14"/>
      <c r="V748" s="45"/>
    </row>
    <row r="749">
      <c r="A749" s="14"/>
      <c r="B749" s="14"/>
      <c r="C749" s="14"/>
      <c r="D749" s="14"/>
      <c r="E749" s="14"/>
      <c r="F749" s="14"/>
      <c r="G749" s="14"/>
      <c r="H749" s="14"/>
      <c r="I749" s="14"/>
      <c r="J749" s="14"/>
      <c r="K749" s="14"/>
      <c r="L749" s="14"/>
      <c r="M749" s="14"/>
      <c r="N749" s="14"/>
      <c r="O749" s="14"/>
      <c r="P749" s="14"/>
      <c r="Q749" s="14"/>
      <c r="R749" s="14"/>
      <c r="S749" s="14"/>
      <c r="T749" s="14"/>
      <c r="U749" s="14"/>
      <c r="V749" s="45"/>
    </row>
    <row r="750">
      <c r="A750" s="14"/>
      <c r="B750" s="14"/>
      <c r="C750" s="14"/>
      <c r="D750" s="14"/>
      <c r="E750" s="14"/>
      <c r="F750" s="14"/>
      <c r="G750" s="14"/>
      <c r="H750" s="14"/>
      <c r="I750" s="14"/>
      <c r="J750" s="14"/>
      <c r="K750" s="14"/>
      <c r="L750" s="14"/>
      <c r="M750" s="14"/>
      <c r="N750" s="14"/>
      <c r="O750" s="14"/>
      <c r="P750" s="14"/>
      <c r="Q750" s="14"/>
      <c r="R750" s="14"/>
      <c r="S750" s="14"/>
      <c r="T750" s="14"/>
      <c r="U750" s="14"/>
      <c r="V750" s="45"/>
    </row>
    <row r="751">
      <c r="A751" s="14"/>
      <c r="B751" s="14"/>
      <c r="C751" s="14"/>
      <c r="D751" s="14"/>
      <c r="E751" s="14"/>
      <c r="F751" s="14"/>
      <c r="G751" s="14"/>
      <c r="H751" s="14"/>
      <c r="I751" s="14"/>
      <c r="J751" s="14"/>
      <c r="K751" s="14"/>
      <c r="L751" s="14"/>
      <c r="M751" s="14"/>
      <c r="N751" s="14"/>
      <c r="O751" s="14"/>
      <c r="P751" s="14"/>
      <c r="Q751" s="14"/>
      <c r="R751" s="14"/>
      <c r="S751" s="14"/>
      <c r="T751" s="14"/>
      <c r="U751" s="14"/>
      <c r="V751" s="45"/>
    </row>
    <row r="752">
      <c r="A752" s="14"/>
      <c r="B752" s="14"/>
      <c r="C752" s="14"/>
      <c r="D752" s="14"/>
      <c r="E752" s="14"/>
      <c r="F752" s="14"/>
      <c r="G752" s="14"/>
      <c r="H752" s="14"/>
      <c r="I752" s="14"/>
      <c r="J752" s="14"/>
      <c r="K752" s="14"/>
      <c r="L752" s="14"/>
      <c r="M752" s="14"/>
      <c r="N752" s="14"/>
      <c r="O752" s="14"/>
      <c r="P752" s="14"/>
      <c r="Q752" s="14"/>
      <c r="R752" s="14"/>
      <c r="S752" s="14"/>
      <c r="T752" s="14"/>
      <c r="U752" s="14"/>
      <c r="V752" s="45"/>
    </row>
    <row r="753">
      <c r="A753" s="14"/>
      <c r="B753" s="14"/>
      <c r="C753" s="14"/>
      <c r="D753" s="14"/>
      <c r="E753" s="14"/>
      <c r="F753" s="14"/>
      <c r="G753" s="14"/>
      <c r="H753" s="14"/>
      <c r="I753" s="14"/>
      <c r="J753" s="14"/>
      <c r="K753" s="14"/>
      <c r="L753" s="14"/>
      <c r="M753" s="14"/>
      <c r="N753" s="14"/>
      <c r="O753" s="14"/>
      <c r="P753" s="14"/>
      <c r="Q753" s="14"/>
      <c r="R753" s="14"/>
      <c r="S753" s="14"/>
      <c r="T753" s="14"/>
      <c r="U753" s="14"/>
      <c r="V753" s="45"/>
    </row>
    <row r="754">
      <c r="A754" s="14"/>
      <c r="B754" s="14"/>
      <c r="C754" s="14"/>
      <c r="D754" s="14"/>
      <c r="E754" s="14"/>
      <c r="F754" s="14"/>
      <c r="G754" s="14"/>
      <c r="H754" s="14"/>
      <c r="I754" s="14"/>
      <c r="J754" s="14"/>
      <c r="K754" s="14"/>
      <c r="L754" s="14"/>
      <c r="M754" s="14"/>
      <c r="N754" s="14"/>
      <c r="O754" s="14"/>
      <c r="P754" s="14"/>
      <c r="Q754" s="14"/>
      <c r="R754" s="14"/>
      <c r="S754" s="14"/>
      <c r="T754" s="14"/>
      <c r="U754" s="14"/>
      <c r="V754" s="45"/>
    </row>
    <row r="755">
      <c r="A755" s="14"/>
      <c r="B755" s="14"/>
      <c r="C755" s="14"/>
      <c r="D755" s="14"/>
      <c r="E755" s="14"/>
      <c r="F755" s="14"/>
      <c r="G755" s="14"/>
      <c r="H755" s="14"/>
      <c r="I755" s="14"/>
      <c r="J755" s="14"/>
      <c r="K755" s="14"/>
      <c r="L755" s="14"/>
      <c r="M755" s="14"/>
      <c r="N755" s="14"/>
      <c r="O755" s="14"/>
      <c r="P755" s="14"/>
      <c r="Q755" s="14"/>
      <c r="R755" s="14"/>
      <c r="S755" s="14"/>
      <c r="T755" s="14"/>
      <c r="U755" s="14"/>
      <c r="V755" s="45"/>
    </row>
    <row r="756">
      <c r="A756" s="14"/>
      <c r="B756" s="14"/>
      <c r="C756" s="14"/>
      <c r="D756" s="14"/>
      <c r="E756" s="14"/>
      <c r="F756" s="14"/>
      <c r="G756" s="14"/>
      <c r="H756" s="14"/>
      <c r="I756" s="14"/>
      <c r="J756" s="14"/>
      <c r="K756" s="14"/>
      <c r="L756" s="14"/>
      <c r="M756" s="14"/>
      <c r="N756" s="14"/>
      <c r="O756" s="14"/>
      <c r="P756" s="14"/>
      <c r="Q756" s="14"/>
      <c r="R756" s="14"/>
      <c r="S756" s="14"/>
      <c r="T756" s="14"/>
      <c r="U756" s="14"/>
      <c r="V756" s="45"/>
    </row>
    <row r="757">
      <c r="A757" s="14"/>
      <c r="B757" s="14"/>
      <c r="C757" s="14"/>
      <c r="D757" s="14"/>
      <c r="E757" s="14"/>
      <c r="F757" s="14"/>
      <c r="G757" s="14"/>
      <c r="H757" s="14"/>
      <c r="I757" s="14"/>
      <c r="J757" s="14"/>
      <c r="K757" s="14"/>
      <c r="L757" s="14"/>
      <c r="M757" s="14"/>
      <c r="N757" s="14"/>
      <c r="O757" s="14"/>
      <c r="P757" s="14"/>
      <c r="Q757" s="14"/>
      <c r="R757" s="14"/>
      <c r="S757" s="14"/>
      <c r="T757" s="14"/>
      <c r="U757" s="14"/>
      <c r="V757" s="45"/>
    </row>
    <row r="758">
      <c r="A758" s="14"/>
      <c r="B758" s="14"/>
      <c r="C758" s="14"/>
      <c r="D758" s="14"/>
      <c r="E758" s="14"/>
      <c r="F758" s="14"/>
      <c r="G758" s="14"/>
      <c r="H758" s="14"/>
      <c r="I758" s="14"/>
      <c r="J758" s="14"/>
      <c r="K758" s="14"/>
      <c r="L758" s="14"/>
      <c r="M758" s="14"/>
      <c r="N758" s="14"/>
      <c r="O758" s="14"/>
      <c r="P758" s="14"/>
      <c r="Q758" s="14"/>
      <c r="R758" s="14"/>
      <c r="S758" s="14"/>
      <c r="T758" s="14"/>
      <c r="U758" s="14"/>
      <c r="V758" s="45"/>
    </row>
    <row r="759">
      <c r="A759" s="14"/>
      <c r="B759" s="14"/>
      <c r="C759" s="14"/>
      <c r="D759" s="14"/>
      <c r="E759" s="14"/>
      <c r="F759" s="14"/>
      <c r="G759" s="14"/>
      <c r="H759" s="14"/>
      <c r="I759" s="14"/>
      <c r="J759" s="14"/>
      <c r="K759" s="14"/>
      <c r="L759" s="14"/>
      <c r="M759" s="14"/>
      <c r="N759" s="14"/>
      <c r="O759" s="14"/>
      <c r="P759" s="14"/>
      <c r="Q759" s="14"/>
      <c r="R759" s="14"/>
      <c r="S759" s="14"/>
      <c r="T759" s="14"/>
      <c r="U759" s="14"/>
      <c r="V759" s="45"/>
    </row>
    <row r="760">
      <c r="A760" s="14"/>
      <c r="B760" s="14"/>
      <c r="C760" s="14"/>
      <c r="D760" s="14"/>
      <c r="E760" s="14"/>
      <c r="F760" s="14"/>
      <c r="G760" s="14"/>
      <c r="H760" s="14"/>
      <c r="I760" s="14"/>
      <c r="J760" s="14"/>
      <c r="K760" s="14"/>
      <c r="L760" s="14"/>
      <c r="M760" s="14"/>
      <c r="N760" s="14"/>
      <c r="O760" s="14"/>
      <c r="P760" s="14"/>
      <c r="Q760" s="14"/>
      <c r="R760" s="14"/>
      <c r="S760" s="14"/>
      <c r="T760" s="14"/>
      <c r="U760" s="14"/>
      <c r="V760" s="45"/>
    </row>
    <row r="761">
      <c r="A761" s="14"/>
      <c r="B761" s="14"/>
      <c r="C761" s="14"/>
      <c r="D761" s="14"/>
      <c r="E761" s="14"/>
      <c r="F761" s="14"/>
      <c r="G761" s="14"/>
      <c r="H761" s="14"/>
      <c r="I761" s="14"/>
      <c r="J761" s="14"/>
      <c r="K761" s="14"/>
      <c r="L761" s="14"/>
      <c r="M761" s="14"/>
      <c r="N761" s="14"/>
      <c r="O761" s="14"/>
      <c r="P761" s="14"/>
      <c r="Q761" s="14"/>
      <c r="R761" s="14"/>
      <c r="S761" s="14"/>
      <c r="T761" s="14"/>
      <c r="U761" s="14"/>
      <c r="V761" s="45"/>
    </row>
    <row r="762">
      <c r="A762" s="14"/>
      <c r="B762" s="14"/>
      <c r="C762" s="14"/>
      <c r="D762" s="14"/>
      <c r="E762" s="14"/>
      <c r="F762" s="14"/>
      <c r="G762" s="14"/>
      <c r="H762" s="14"/>
      <c r="I762" s="14"/>
      <c r="J762" s="14"/>
      <c r="K762" s="14"/>
      <c r="L762" s="14"/>
      <c r="M762" s="14"/>
      <c r="N762" s="14"/>
      <c r="O762" s="14"/>
      <c r="P762" s="14"/>
      <c r="Q762" s="14"/>
      <c r="R762" s="14"/>
      <c r="S762" s="14"/>
      <c r="T762" s="14"/>
      <c r="U762" s="14"/>
      <c r="V762" s="45"/>
    </row>
    <row r="763">
      <c r="A763" s="14"/>
      <c r="B763" s="14"/>
      <c r="C763" s="14"/>
      <c r="D763" s="14"/>
      <c r="E763" s="14"/>
      <c r="F763" s="14"/>
      <c r="G763" s="14"/>
      <c r="H763" s="14"/>
      <c r="I763" s="14"/>
      <c r="J763" s="14"/>
      <c r="K763" s="14"/>
      <c r="L763" s="14"/>
      <c r="M763" s="14"/>
      <c r="N763" s="14"/>
      <c r="O763" s="14"/>
      <c r="P763" s="14"/>
      <c r="Q763" s="14"/>
      <c r="R763" s="14"/>
      <c r="S763" s="14"/>
      <c r="T763" s="14"/>
      <c r="U763" s="14"/>
      <c r="V763" s="45"/>
    </row>
    <row r="764">
      <c r="A764" s="14"/>
      <c r="B764" s="14"/>
      <c r="C764" s="14"/>
      <c r="D764" s="14"/>
      <c r="E764" s="14"/>
      <c r="F764" s="14"/>
      <c r="G764" s="14"/>
      <c r="H764" s="14"/>
      <c r="I764" s="14"/>
      <c r="J764" s="14"/>
      <c r="K764" s="14"/>
      <c r="L764" s="14"/>
      <c r="M764" s="14"/>
      <c r="N764" s="14"/>
      <c r="O764" s="14"/>
      <c r="P764" s="14"/>
      <c r="Q764" s="14"/>
      <c r="R764" s="14"/>
      <c r="S764" s="14"/>
      <c r="T764" s="14"/>
      <c r="U764" s="14"/>
      <c r="V764" s="45"/>
    </row>
    <row r="765">
      <c r="A765" s="14"/>
      <c r="B765" s="14"/>
      <c r="C765" s="14"/>
      <c r="D765" s="14"/>
      <c r="E765" s="14"/>
      <c r="F765" s="14"/>
      <c r="G765" s="14"/>
      <c r="H765" s="14"/>
      <c r="I765" s="14"/>
      <c r="J765" s="14"/>
      <c r="K765" s="14"/>
      <c r="L765" s="14"/>
      <c r="M765" s="14"/>
      <c r="N765" s="14"/>
      <c r="O765" s="14"/>
      <c r="P765" s="14"/>
      <c r="Q765" s="14"/>
      <c r="R765" s="14"/>
      <c r="S765" s="14"/>
      <c r="T765" s="14"/>
      <c r="U765" s="14"/>
      <c r="V765" s="45"/>
    </row>
    <row r="766">
      <c r="A766" s="14"/>
      <c r="B766" s="14"/>
      <c r="C766" s="14"/>
      <c r="D766" s="14"/>
      <c r="E766" s="14"/>
      <c r="F766" s="14"/>
      <c r="G766" s="14"/>
      <c r="H766" s="14"/>
      <c r="I766" s="14"/>
      <c r="J766" s="14"/>
      <c r="K766" s="14"/>
      <c r="L766" s="14"/>
      <c r="M766" s="14"/>
      <c r="N766" s="14"/>
      <c r="O766" s="14"/>
      <c r="P766" s="14"/>
      <c r="Q766" s="14"/>
      <c r="R766" s="14"/>
      <c r="S766" s="14"/>
      <c r="T766" s="14"/>
      <c r="U766" s="14"/>
      <c r="V766" s="45"/>
    </row>
    <row r="767">
      <c r="A767" s="14"/>
      <c r="B767" s="14"/>
      <c r="C767" s="14"/>
      <c r="D767" s="14"/>
      <c r="E767" s="14"/>
      <c r="F767" s="14"/>
      <c r="G767" s="14"/>
      <c r="H767" s="14"/>
      <c r="I767" s="14"/>
      <c r="J767" s="14"/>
      <c r="K767" s="14"/>
      <c r="L767" s="14"/>
      <c r="M767" s="14"/>
      <c r="N767" s="14"/>
      <c r="O767" s="14"/>
      <c r="P767" s="14"/>
      <c r="Q767" s="14"/>
      <c r="R767" s="14"/>
      <c r="S767" s="14"/>
      <c r="T767" s="14"/>
      <c r="U767" s="14"/>
      <c r="V767" s="45"/>
    </row>
    <row r="768">
      <c r="A768" s="14"/>
      <c r="B768" s="14"/>
      <c r="C768" s="14"/>
      <c r="D768" s="14"/>
      <c r="E768" s="14"/>
      <c r="F768" s="14"/>
      <c r="G768" s="14"/>
      <c r="H768" s="14"/>
      <c r="I768" s="14"/>
      <c r="J768" s="14"/>
      <c r="K768" s="14"/>
      <c r="L768" s="14"/>
      <c r="M768" s="14"/>
      <c r="N768" s="14"/>
      <c r="O768" s="14"/>
      <c r="P768" s="14"/>
      <c r="Q768" s="14"/>
      <c r="R768" s="14"/>
      <c r="S768" s="14"/>
      <c r="T768" s="14"/>
      <c r="U768" s="14"/>
      <c r="V768" s="45"/>
    </row>
    <row r="769">
      <c r="A769" s="14"/>
      <c r="B769" s="14"/>
      <c r="C769" s="14"/>
      <c r="D769" s="14"/>
      <c r="E769" s="14"/>
      <c r="F769" s="14"/>
      <c r="G769" s="14"/>
      <c r="H769" s="14"/>
      <c r="I769" s="14"/>
      <c r="J769" s="14"/>
      <c r="K769" s="14"/>
      <c r="L769" s="14"/>
      <c r="M769" s="14"/>
      <c r="N769" s="14"/>
      <c r="O769" s="14"/>
      <c r="P769" s="14"/>
      <c r="Q769" s="14"/>
      <c r="R769" s="14"/>
      <c r="S769" s="14"/>
      <c r="T769" s="14"/>
      <c r="U769" s="14"/>
      <c r="V769" s="45"/>
    </row>
    <row r="770">
      <c r="A770" s="14"/>
      <c r="B770" s="14"/>
      <c r="C770" s="14"/>
      <c r="D770" s="14"/>
      <c r="E770" s="14"/>
      <c r="F770" s="14"/>
      <c r="G770" s="14"/>
      <c r="H770" s="14"/>
      <c r="I770" s="14"/>
      <c r="J770" s="14"/>
      <c r="K770" s="14"/>
      <c r="L770" s="14"/>
      <c r="M770" s="14"/>
      <c r="N770" s="14"/>
      <c r="O770" s="14"/>
      <c r="P770" s="14"/>
      <c r="Q770" s="14"/>
      <c r="R770" s="14"/>
      <c r="S770" s="14"/>
      <c r="T770" s="14"/>
      <c r="U770" s="14"/>
      <c r="V770" s="45"/>
    </row>
    <row r="771">
      <c r="A771" s="14"/>
      <c r="B771" s="14"/>
      <c r="C771" s="14"/>
      <c r="D771" s="14"/>
      <c r="E771" s="14"/>
      <c r="F771" s="14"/>
      <c r="G771" s="14"/>
      <c r="H771" s="14"/>
      <c r="I771" s="14"/>
      <c r="J771" s="14"/>
      <c r="K771" s="14"/>
      <c r="L771" s="14"/>
      <c r="M771" s="14"/>
      <c r="N771" s="14"/>
      <c r="O771" s="14"/>
      <c r="P771" s="14"/>
      <c r="Q771" s="14"/>
      <c r="R771" s="14"/>
      <c r="S771" s="14"/>
      <c r="T771" s="14"/>
      <c r="U771" s="14"/>
      <c r="V771" s="45"/>
    </row>
    <row r="772">
      <c r="A772" s="14"/>
      <c r="B772" s="14"/>
      <c r="C772" s="14"/>
      <c r="D772" s="14"/>
      <c r="E772" s="14"/>
      <c r="F772" s="14"/>
      <c r="G772" s="14"/>
      <c r="H772" s="14"/>
      <c r="I772" s="14"/>
      <c r="J772" s="14"/>
      <c r="K772" s="14"/>
      <c r="L772" s="14"/>
      <c r="M772" s="14"/>
      <c r="N772" s="14"/>
      <c r="O772" s="14"/>
      <c r="P772" s="14"/>
      <c r="Q772" s="14"/>
      <c r="R772" s="14"/>
      <c r="S772" s="14"/>
      <c r="T772" s="14"/>
      <c r="U772" s="14"/>
      <c r="V772" s="45"/>
    </row>
    <row r="773">
      <c r="A773" s="14"/>
      <c r="B773" s="14"/>
      <c r="C773" s="14"/>
      <c r="D773" s="14"/>
      <c r="E773" s="14"/>
      <c r="F773" s="14"/>
      <c r="G773" s="14"/>
      <c r="H773" s="14"/>
      <c r="I773" s="14"/>
      <c r="J773" s="14"/>
      <c r="K773" s="14"/>
      <c r="L773" s="14"/>
      <c r="M773" s="14"/>
      <c r="N773" s="14"/>
      <c r="O773" s="14"/>
      <c r="P773" s="14"/>
      <c r="Q773" s="14"/>
      <c r="R773" s="14"/>
      <c r="S773" s="14"/>
      <c r="T773" s="14"/>
      <c r="U773" s="14"/>
      <c r="V773" s="45"/>
    </row>
    <row r="774">
      <c r="A774" s="14"/>
      <c r="B774" s="14"/>
      <c r="C774" s="14"/>
      <c r="D774" s="14"/>
      <c r="E774" s="14"/>
      <c r="F774" s="14"/>
      <c r="G774" s="14"/>
      <c r="H774" s="14"/>
      <c r="I774" s="14"/>
      <c r="J774" s="14"/>
      <c r="K774" s="14"/>
      <c r="L774" s="14"/>
      <c r="M774" s="14"/>
      <c r="N774" s="14"/>
      <c r="O774" s="14"/>
      <c r="P774" s="14"/>
      <c r="Q774" s="14"/>
      <c r="R774" s="14"/>
      <c r="S774" s="14"/>
      <c r="T774" s="14"/>
      <c r="U774" s="14"/>
      <c r="V774" s="45"/>
    </row>
    <row r="775">
      <c r="A775" s="14"/>
      <c r="B775" s="14"/>
      <c r="C775" s="14"/>
      <c r="D775" s="14"/>
      <c r="E775" s="14"/>
      <c r="F775" s="14"/>
      <c r="G775" s="14"/>
      <c r="H775" s="14"/>
      <c r="I775" s="14"/>
      <c r="J775" s="14"/>
      <c r="K775" s="14"/>
      <c r="L775" s="14"/>
      <c r="M775" s="14"/>
      <c r="N775" s="14"/>
      <c r="O775" s="14"/>
      <c r="P775" s="14"/>
      <c r="Q775" s="14"/>
      <c r="R775" s="14"/>
      <c r="S775" s="14"/>
      <c r="T775" s="14"/>
      <c r="U775" s="14"/>
      <c r="V775" s="45"/>
    </row>
    <row r="776">
      <c r="A776" s="14"/>
      <c r="B776" s="14"/>
      <c r="C776" s="14"/>
      <c r="D776" s="14"/>
      <c r="E776" s="14"/>
      <c r="F776" s="14"/>
      <c r="G776" s="14"/>
      <c r="H776" s="14"/>
      <c r="I776" s="14"/>
      <c r="J776" s="14"/>
      <c r="K776" s="14"/>
      <c r="L776" s="14"/>
      <c r="M776" s="14"/>
      <c r="N776" s="14"/>
      <c r="O776" s="14"/>
      <c r="P776" s="14"/>
      <c r="Q776" s="14"/>
      <c r="R776" s="14"/>
      <c r="S776" s="14"/>
      <c r="T776" s="14"/>
      <c r="U776" s="14"/>
      <c r="V776" s="45"/>
    </row>
    <row r="777">
      <c r="A777" s="14"/>
      <c r="B777" s="14"/>
      <c r="C777" s="14"/>
      <c r="D777" s="14"/>
      <c r="E777" s="14"/>
      <c r="F777" s="14"/>
      <c r="G777" s="14"/>
      <c r="H777" s="14"/>
      <c r="I777" s="14"/>
      <c r="J777" s="14"/>
      <c r="K777" s="14"/>
      <c r="L777" s="14"/>
      <c r="M777" s="14"/>
      <c r="N777" s="14"/>
      <c r="O777" s="14"/>
      <c r="P777" s="14"/>
      <c r="Q777" s="14"/>
      <c r="R777" s="14"/>
      <c r="S777" s="14"/>
      <c r="T777" s="14"/>
      <c r="U777" s="14"/>
      <c r="V777" s="45"/>
    </row>
    <row r="778">
      <c r="A778" s="14"/>
      <c r="B778" s="14"/>
      <c r="C778" s="14"/>
      <c r="D778" s="14"/>
      <c r="E778" s="14"/>
      <c r="F778" s="14"/>
      <c r="G778" s="14"/>
      <c r="H778" s="14"/>
      <c r="I778" s="14"/>
      <c r="J778" s="14"/>
      <c r="K778" s="14"/>
      <c r="L778" s="14"/>
      <c r="M778" s="14"/>
      <c r="N778" s="14"/>
      <c r="O778" s="14"/>
      <c r="P778" s="14"/>
      <c r="Q778" s="14"/>
      <c r="R778" s="14"/>
      <c r="S778" s="14"/>
      <c r="T778" s="14"/>
      <c r="U778" s="14"/>
      <c r="V778" s="45"/>
    </row>
    <row r="779">
      <c r="A779" s="14"/>
      <c r="B779" s="14"/>
      <c r="C779" s="14"/>
      <c r="D779" s="14"/>
      <c r="E779" s="14"/>
      <c r="F779" s="14"/>
      <c r="G779" s="14"/>
      <c r="H779" s="14"/>
      <c r="I779" s="14"/>
      <c r="J779" s="14"/>
      <c r="K779" s="14"/>
      <c r="L779" s="14"/>
      <c r="M779" s="14"/>
      <c r="N779" s="14"/>
      <c r="O779" s="14"/>
      <c r="P779" s="14"/>
      <c r="Q779" s="14"/>
      <c r="R779" s="14"/>
      <c r="S779" s="14"/>
      <c r="T779" s="14"/>
      <c r="U779" s="14"/>
      <c r="V779" s="45"/>
    </row>
    <row r="780">
      <c r="A780" s="14"/>
      <c r="B780" s="14"/>
      <c r="C780" s="14"/>
      <c r="D780" s="14"/>
      <c r="E780" s="14"/>
      <c r="F780" s="14"/>
      <c r="G780" s="14"/>
      <c r="H780" s="14"/>
      <c r="I780" s="14"/>
      <c r="J780" s="14"/>
      <c r="K780" s="14"/>
      <c r="L780" s="14"/>
      <c r="M780" s="14"/>
      <c r="N780" s="14"/>
      <c r="O780" s="14"/>
      <c r="P780" s="14"/>
      <c r="Q780" s="14"/>
      <c r="R780" s="14"/>
      <c r="S780" s="14"/>
      <c r="T780" s="14"/>
      <c r="U780" s="14"/>
      <c r="V780" s="45"/>
    </row>
    <row r="781">
      <c r="A781" s="14"/>
      <c r="B781" s="14"/>
      <c r="C781" s="14"/>
      <c r="D781" s="14"/>
      <c r="E781" s="14"/>
      <c r="F781" s="14"/>
      <c r="G781" s="14"/>
      <c r="H781" s="14"/>
      <c r="I781" s="14"/>
      <c r="J781" s="14"/>
      <c r="K781" s="14"/>
      <c r="L781" s="14"/>
      <c r="M781" s="14"/>
      <c r="N781" s="14"/>
      <c r="O781" s="14"/>
      <c r="P781" s="14"/>
      <c r="Q781" s="14"/>
      <c r="R781" s="14"/>
      <c r="S781" s="14"/>
      <c r="T781" s="14"/>
      <c r="U781" s="14"/>
      <c r="V781" s="45"/>
    </row>
    <row r="782">
      <c r="A782" s="14"/>
      <c r="B782" s="14"/>
      <c r="C782" s="14"/>
      <c r="D782" s="14"/>
      <c r="E782" s="14"/>
      <c r="F782" s="14"/>
      <c r="G782" s="14"/>
      <c r="H782" s="14"/>
      <c r="I782" s="14"/>
      <c r="J782" s="14"/>
      <c r="K782" s="14"/>
      <c r="L782" s="14"/>
      <c r="M782" s="14"/>
      <c r="N782" s="14"/>
      <c r="O782" s="14"/>
      <c r="P782" s="14"/>
      <c r="Q782" s="14"/>
      <c r="R782" s="14"/>
      <c r="S782" s="14"/>
      <c r="T782" s="14"/>
      <c r="U782" s="14"/>
      <c r="V782" s="45"/>
    </row>
    <row r="783">
      <c r="A783" s="14"/>
      <c r="B783" s="14"/>
      <c r="C783" s="14"/>
      <c r="D783" s="14"/>
      <c r="E783" s="14"/>
      <c r="F783" s="14"/>
      <c r="G783" s="14"/>
      <c r="H783" s="14"/>
      <c r="I783" s="14"/>
      <c r="J783" s="14"/>
      <c r="K783" s="14"/>
      <c r="L783" s="14"/>
      <c r="M783" s="14"/>
      <c r="N783" s="14"/>
      <c r="O783" s="14"/>
      <c r="P783" s="14"/>
      <c r="Q783" s="14"/>
      <c r="R783" s="14"/>
      <c r="S783" s="14"/>
      <c r="T783" s="14"/>
      <c r="U783" s="14"/>
      <c r="V783" s="45"/>
    </row>
    <row r="784">
      <c r="A784" s="14"/>
      <c r="B784" s="14"/>
      <c r="C784" s="14"/>
      <c r="D784" s="14"/>
      <c r="E784" s="14"/>
      <c r="F784" s="14"/>
      <c r="G784" s="14"/>
      <c r="H784" s="14"/>
      <c r="I784" s="14"/>
      <c r="J784" s="14"/>
      <c r="K784" s="14"/>
      <c r="L784" s="14"/>
      <c r="M784" s="14"/>
      <c r="N784" s="14"/>
      <c r="O784" s="14"/>
      <c r="P784" s="14"/>
      <c r="Q784" s="14"/>
      <c r="R784" s="14"/>
      <c r="S784" s="14"/>
      <c r="T784" s="14"/>
      <c r="U784" s="14"/>
      <c r="V784" s="45"/>
    </row>
    <row r="785">
      <c r="A785" s="14"/>
      <c r="B785" s="14"/>
      <c r="C785" s="14"/>
      <c r="D785" s="14"/>
      <c r="E785" s="14"/>
      <c r="F785" s="14"/>
      <c r="G785" s="14"/>
      <c r="H785" s="14"/>
      <c r="I785" s="14"/>
      <c r="J785" s="14"/>
      <c r="K785" s="14"/>
      <c r="L785" s="14"/>
      <c r="M785" s="14"/>
      <c r="N785" s="14"/>
      <c r="O785" s="14"/>
      <c r="P785" s="14"/>
      <c r="Q785" s="14"/>
      <c r="R785" s="14"/>
      <c r="S785" s="14"/>
      <c r="T785" s="14"/>
      <c r="U785" s="14"/>
      <c r="V785" s="45"/>
    </row>
    <row r="786">
      <c r="A786" s="14"/>
      <c r="B786" s="14"/>
      <c r="C786" s="14"/>
      <c r="D786" s="14"/>
      <c r="E786" s="14"/>
      <c r="F786" s="14"/>
      <c r="G786" s="14"/>
      <c r="H786" s="14"/>
      <c r="I786" s="14"/>
      <c r="J786" s="14"/>
      <c r="K786" s="14"/>
      <c r="L786" s="14"/>
      <c r="M786" s="14"/>
      <c r="N786" s="14"/>
      <c r="O786" s="14"/>
      <c r="P786" s="14"/>
      <c r="Q786" s="14"/>
      <c r="R786" s="14"/>
      <c r="S786" s="14"/>
      <c r="T786" s="14"/>
      <c r="U786" s="14"/>
      <c r="V786" s="45"/>
    </row>
    <row r="787">
      <c r="A787" s="14"/>
      <c r="B787" s="14"/>
      <c r="C787" s="14"/>
      <c r="D787" s="14"/>
      <c r="E787" s="14"/>
      <c r="F787" s="14"/>
      <c r="G787" s="14"/>
      <c r="H787" s="14"/>
      <c r="I787" s="14"/>
      <c r="J787" s="14"/>
      <c r="K787" s="14"/>
      <c r="L787" s="14"/>
      <c r="M787" s="14"/>
      <c r="N787" s="14"/>
      <c r="O787" s="14"/>
      <c r="P787" s="14"/>
      <c r="Q787" s="14"/>
      <c r="R787" s="14"/>
      <c r="S787" s="14"/>
      <c r="T787" s="14"/>
      <c r="U787" s="14"/>
      <c r="V787" s="45"/>
    </row>
    <row r="788">
      <c r="A788" s="14"/>
      <c r="B788" s="14"/>
      <c r="C788" s="14"/>
      <c r="D788" s="14"/>
      <c r="E788" s="14"/>
      <c r="F788" s="14"/>
      <c r="G788" s="14"/>
      <c r="H788" s="14"/>
      <c r="I788" s="14"/>
      <c r="J788" s="14"/>
      <c r="K788" s="14"/>
      <c r="L788" s="14"/>
      <c r="M788" s="14"/>
      <c r="N788" s="14"/>
      <c r="O788" s="14"/>
      <c r="P788" s="14"/>
      <c r="Q788" s="14"/>
      <c r="R788" s="14"/>
      <c r="S788" s="14"/>
      <c r="T788" s="14"/>
      <c r="U788" s="14"/>
      <c r="V788" s="45"/>
    </row>
    <row r="789">
      <c r="A789" s="14"/>
      <c r="B789" s="14"/>
      <c r="C789" s="14"/>
      <c r="D789" s="14"/>
      <c r="E789" s="14"/>
      <c r="F789" s="14"/>
      <c r="G789" s="14"/>
      <c r="H789" s="14"/>
      <c r="I789" s="14"/>
      <c r="J789" s="14"/>
      <c r="K789" s="14"/>
      <c r="L789" s="14"/>
      <c r="M789" s="14"/>
      <c r="N789" s="14"/>
      <c r="O789" s="14"/>
      <c r="P789" s="14"/>
      <c r="Q789" s="14"/>
      <c r="R789" s="14"/>
      <c r="S789" s="14"/>
      <c r="T789" s="14"/>
      <c r="U789" s="14"/>
      <c r="V789" s="45"/>
    </row>
    <row r="790">
      <c r="A790" s="14"/>
      <c r="B790" s="14"/>
      <c r="C790" s="14"/>
      <c r="D790" s="14"/>
      <c r="E790" s="14"/>
      <c r="F790" s="14"/>
      <c r="G790" s="14"/>
      <c r="H790" s="14"/>
      <c r="I790" s="14"/>
      <c r="J790" s="14"/>
      <c r="K790" s="14"/>
      <c r="L790" s="14"/>
      <c r="M790" s="14"/>
      <c r="N790" s="14"/>
      <c r="O790" s="14"/>
      <c r="P790" s="14"/>
      <c r="Q790" s="14"/>
      <c r="R790" s="14"/>
      <c r="S790" s="14"/>
      <c r="T790" s="14"/>
      <c r="U790" s="14"/>
      <c r="V790" s="45"/>
    </row>
    <row r="791">
      <c r="A791" s="14"/>
      <c r="B791" s="14"/>
      <c r="C791" s="14"/>
      <c r="D791" s="14"/>
      <c r="E791" s="14"/>
      <c r="F791" s="14"/>
      <c r="G791" s="14"/>
      <c r="H791" s="14"/>
      <c r="I791" s="14"/>
      <c r="J791" s="14"/>
      <c r="K791" s="14"/>
      <c r="L791" s="14"/>
      <c r="M791" s="14"/>
      <c r="N791" s="14"/>
      <c r="O791" s="14"/>
      <c r="P791" s="14"/>
      <c r="Q791" s="14"/>
      <c r="R791" s="14"/>
      <c r="S791" s="14"/>
      <c r="T791" s="14"/>
      <c r="U791" s="14"/>
      <c r="V791" s="45"/>
    </row>
    <row r="792">
      <c r="A792" s="14"/>
      <c r="B792" s="14"/>
      <c r="C792" s="14"/>
      <c r="D792" s="14"/>
      <c r="E792" s="14"/>
      <c r="F792" s="14"/>
      <c r="G792" s="14"/>
      <c r="H792" s="14"/>
      <c r="I792" s="14"/>
      <c r="J792" s="14"/>
      <c r="K792" s="14"/>
      <c r="L792" s="14"/>
      <c r="M792" s="14"/>
      <c r="N792" s="14"/>
      <c r="O792" s="14"/>
      <c r="P792" s="14"/>
      <c r="Q792" s="14"/>
      <c r="R792" s="14"/>
      <c r="S792" s="14"/>
      <c r="T792" s="14"/>
      <c r="U792" s="14"/>
      <c r="V792" s="45"/>
    </row>
    <row r="793">
      <c r="A793" s="14"/>
      <c r="B793" s="14"/>
      <c r="C793" s="14"/>
      <c r="D793" s="14"/>
      <c r="E793" s="14"/>
      <c r="F793" s="14"/>
      <c r="G793" s="14"/>
      <c r="H793" s="14"/>
      <c r="I793" s="14"/>
      <c r="J793" s="14"/>
      <c r="K793" s="14"/>
      <c r="L793" s="14"/>
      <c r="M793" s="14"/>
      <c r="N793" s="14"/>
      <c r="O793" s="14"/>
      <c r="P793" s="14"/>
      <c r="Q793" s="14"/>
      <c r="R793" s="14"/>
      <c r="S793" s="14"/>
      <c r="T793" s="14"/>
      <c r="U793" s="14"/>
      <c r="V793" s="45"/>
    </row>
    <row r="794">
      <c r="A794" s="14"/>
      <c r="B794" s="14"/>
      <c r="C794" s="14"/>
      <c r="D794" s="14"/>
      <c r="E794" s="14"/>
      <c r="F794" s="14"/>
      <c r="G794" s="14"/>
      <c r="H794" s="14"/>
      <c r="I794" s="14"/>
      <c r="J794" s="14"/>
      <c r="K794" s="14"/>
      <c r="L794" s="14"/>
      <c r="M794" s="14"/>
      <c r="N794" s="14"/>
      <c r="O794" s="14"/>
      <c r="P794" s="14"/>
      <c r="Q794" s="14"/>
      <c r="R794" s="14"/>
      <c r="S794" s="14"/>
      <c r="T794" s="14"/>
      <c r="U794" s="14"/>
      <c r="V794" s="45"/>
    </row>
    <row r="795">
      <c r="A795" s="14"/>
      <c r="B795" s="14"/>
      <c r="C795" s="14"/>
      <c r="D795" s="14"/>
      <c r="E795" s="14"/>
      <c r="F795" s="14"/>
      <c r="G795" s="14"/>
      <c r="H795" s="14"/>
      <c r="I795" s="14"/>
      <c r="J795" s="14"/>
      <c r="K795" s="14"/>
      <c r="L795" s="14"/>
      <c r="M795" s="14"/>
      <c r="N795" s="14"/>
      <c r="O795" s="14"/>
      <c r="P795" s="14"/>
      <c r="Q795" s="14"/>
      <c r="R795" s="14"/>
      <c r="S795" s="14"/>
      <c r="T795" s="14"/>
      <c r="U795" s="14"/>
      <c r="V795" s="45"/>
    </row>
    <row r="796">
      <c r="A796" s="14"/>
      <c r="B796" s="14"/>
      <c r="C796" s="14"/>
      <c r="D796" s="14"/>
      <c r="E796" s="14"/>
      <c r="F796" s="14"/>
      <c r="G796" s="14"/>
      <c r="H796" s="14"/>
      <c r="I796" s="14"/>
      <c r="J796" s="14"/>
      <c r="K796" s="14"/>
      <c r="L796" s="14"/>
      <c r="M796" s="14"/>
      <c r="N796" s="14"/>
      <c r="O796" s="14"/>
      <c r="P796" s="14"/>
      <c r="Q796" s="14"/>
      <c r="R796" s="14"/>
      <c r="S796" s="14"/>
      <c r="T796" s="14"/>
      <c r="U796" s="14"/>
      <c r="V796" s="45"/>
    </row>
    <row r="797">
      <c r="A797" s="14"/>
      <c r="B797" s="14"/>
      <c r="C797" s="14"/>
      <c r="D797" s="14"/>
      <c r="E797" s="14"/>
      <c r="F797" s="14"/>
      <c r="G797" s="14"/>
      <c r="H797" s="14"/>
      <c r="I797" s="14"/>
      <c r="J797" s="14"/>
      <c r="K797" s="14"/>
      <c r="L797" s="14"/>
      <c r="M797" s="14"/>
      <c r="N797" s="14"/>
      <c r="O797" s="14"/>
      <c r="P797" s="14"/>
      <c r="Q797" s="14"/>
      <c r="R797" s="14"/>
      <c r="S797" s="14"/>
      <c r="T797" s="14"/>
      <c r="U797" s="14"/>
      <c r="V797" s="45"/>
    </row>
    <row r="798">
      <c r="A798" s="14"/>
      <c r="B798" s="14"/>
      <c r="C798" s="14"/>
      <c r="D798" s="14"/>
      <c r="E798" s="14"/>
      <c r="F798" s="14"/>
      <c r="G798" s="14"/>
      <c r="H798" s="14"/>
      <c r="I798" s="14"/>
      <c r="J798" s="14"/>
      <c r="K798" s="14"/>
      <c r="L798" s="14"/>
      <c r="M798" s="14"/>
      <c r="N798" s="14"/>
      <c r="O798" s="14"/>
      <c r="P798" s="14"/>
      <c r="Q798" s="14"/>
      <c r="R798" s="14"/>
      <c r="S798" s="14"/>
      <c r="T798" s="14"/>
      <c r="U798" s="14"/>
      <c r="V798" s="45"/>
    </row>
    <row r="799">
      <c r="A799" s="14"/>
      <c r="B799" s="14"/>
      <c r="C799" s="14"/>
      <c r="D799" s="14"/>
      <c r="E799" s="14"/>
      <c r="F799" s="14"/>
      <c r="G799" s="14"/>
      <c r="H799" s="14"/>
      <c r="I799" s="14"/>
      <c r="J799" s="14"/>
      <c r="K799" s="14"/>
      <c r="L799" s="14"/>
      <c r="M799" s="14"/>
      <c r="N799" s="14"/>
      <c r="O799" s="14"/>
      <c r="P799" s="14"/>
      <c r="Q799" s="14"/>
      <c r="R799" s="14"/>
      <c r="S799" s="14"/>
      <c r="T799" s="14"/>
      <c r="U799" s="14"/>
      <c r="V799" s="45"/>
    </row>
    <row r="800">
      <c r="A800" s="14"/>
      <c r="B800" s="14"/>
      <c r="C800" s="14"/>
      <c r="D800" s="14"/>
      <c r="E800" s="14"/>
      <c r="F800" s="14"/>
      <c r="G800" s="14"/>
      <c r="H800" s="14"/>
      <c r="I800" s="14"/>
      <c r="J800" s="14"/>
      <c r="K800" s="14"/>
      <c r="L800" s="14"/>
      <c r="M800" s="14"/>
      <c r="N800" s="14"/>
      <c r="O800" s="14"/>
      <c r="P800" s="14"/>
      <c r="Q800" s="14"/>
      <c r="R800" s="14"/>
      <c r="S800" s="14"/>
      <c r="T800" s="14"/>
      <c r="U800" s="14"/>
      <c r="V800" s="45"/>
    </row>
    <row r="801">
      <c r="A801" s="14"/>
      <c r="B801" s="14"/>
      <c r="C801" s="14"/>
      <c r="D801" s="14"/>
      <c r="E801" s="14"/>
      <c r="F801" s="14"/>
      <c r="G801" s="14"/>
      <c r="H801" s="14"/>
      <c r="I801" s="14"/>
      <c r="J801" s="14"/>
      <c r="K801" s="14"/>
      <c r="L801" s="14"/>
      <c r="M801" s="14"/>
      <c r="N801" s="14"/>
      <c r="O801" s="14"/>
      <c r="P801" s="14"/>
      <c r="Q801" s="14"/>
      <c r="R801" s="14"/>
      <c r="S801" s="14"/>
      <c r="T801" s="14"/>
      <c r="U801" s="14"/>
      <c r="V801" s="45"/>
    </row>
    <row r="802">
      <c r="A802" s="14"/>
      <c r="B802" s="14"/>
      <c r="C802" s="14"/>
      <c r="D802" s="14"/>
      <c r="E802" s="14"/>
      <c r="F802" s="14"/>
      <c r="G802" s="14"/>
      <c r="H802" s="14"/>
      <c r="I802" s="14"/>
      <c r="J802" s="14"/>
      <c r="K802" s="14"/>
      <c r="L802" s="14"/>
      <c r="M802" s="14"/>
      <c r="N802" s="14"/>
      <c r="O802" s="14"/>
      <c r="P802" s="14"/>
      <c r="Q802" s="14"/>
      <c r="R802" s="14"/>
      <c r="S802" s="14"/>
      <c r="T802" s="14"/>
      <c r="U802" s="14"/>
      <c r="V802" s="45"/>
    </row>
    <row r="803">
      <c r="A803" s="14"/>
      <c r="B803" s="14"/>
      <c r="C803" s="14"/>
      <c r="D803" s="14"/>
      <c r="E803" s="14"/>
      <c r="F803" s="14"/>
      <c r="G803" s="14"/>
      <c r="H803" s="14"/>
      <c r="I803" s="14"/>
      <c r="J803" s="14"/>
      <c r="K803" s="14"/>
      <c r="L803" s="14"/>
      <c r="M803" s="14"/>
      <c r="N803" s="14"/>
      <c r="O803" s="14"/>
      <c r="P803" s="14"/>
      <c r="Q803" s="14"/>
      <c r="R803" s="14"/>
      <c r="S803" s="14"/>
      <c r="T803" s="14"/>
      <c r="U803" s="14"/>
      <c r="V803" s="45"/>
    </row>
    <row r="804">
      <c r="A804" s="14"/>
      <c r="B804" s="14"/>
      <c r="C804" s="14"/>
      <c r="D804" s="14"/>
      <c r="E804" s="14"/>
      <c r="F804" s="14"/>
      <c r="G804" s="14"/>
      <c r="H804" s="14"/>
      <c r="I804" s="14"/>
      <c r="J804" s="14"/>
      <c r="K804" s="14"/>
      <c r="L804" s="14"/>
      <c r="M804" s="14"/>
      <c r="N804" s="14"/>
      <c r="O804" s="14"/>
      <c r="P804" s="14"/>
      <c r="Q804" s="14"/>
      <c r="R804" s="14"/>
      <c r="S804" s="14"/>
      <c r="T804" s="14"/>
      <c r="U804" s="14"/>
      <c r="V804" s="45"/>
    </row>
    <row r="805">
      <c r="A805" s="14"/>
      <c r="B805" s="14"/>
      <c r="C805" s="14"/>
      <c r="D805" s="14"/>
      <c r="E805" s="14"/>
      <c r="F805" s="14"/>
      <c r="G805" s="14"/>
      <c r="H805" s="14"/>
      <c r="I805" s="14"/>
      <c r="J805" s="14"/>
      <c r="K805" s="14"/>
      <c r="L805" s="14"/>
      <c r="M805" s="14"/>
      <c r="N805" s="14"/>
      <c r="O805" s="14"/>
      <c r="P805" s="14"/>
      <c r="Q805" s="14"/>
      <c r="R805" s="14"/>
      <c r="S805" s="14"/>
      <c r="T805" s="14"/>
      <c r="U805" s="14"/>
      <c r="V805" s="45"/>
    </row>
    <row r="806">
      <c r="A806" s="14"/>
      <c r="B806" s="14"/>
      <c r="C806" s="14"/>
      <c r="D806" s="14"/>
      <c r="E806" s="14"/>
      <c r="F806" s="14"/>
      <c r="G806" s="14"/>
      <c r="H806" s="14"/>
      <c r="I806" s="14"/>
      <c r="J806" s="14"/>
      <c r="K806" s="14"/>
      <c r="L806" s="14"/>
      <c r="M806" s="14"/>
      <c r="N806" s="14"/>
      <c r="O806" s="14"/>
      <c r="P806" s="14"/>
      <c r="Q806" s="14"/>
      <c r="R806" s="14"/>
      <c r="S806" s="14"/>
      <c r="T806" s="14"/>
      <c r="U806" s="14"/>
      <c r="V806" s="45"/>
    </row>
    <row r="807">
      <c r="A807" s="14"/>
      <c r="B807" s="14"/>
      <c r="C807" s="14"/>
      <c r="D807" s="14"/>
      <c r="E807" s="14"/>
      <c r="F807" s="14"/>
      <c r="G807" s="14"/>
      <c r="H807" s="14"/>
      <c r="I807" s="14"/>
      <c r="J807" s="14"/>
      <c r="K807" s="14"/>
      <c r="L807" s="14"/>
      <c r="M807" s="14"/>
      <c r="N807" s="14"/>
      <c r="O807" s="14"/>
      <c r="P807" s="14"/>
      <c r="Q807" s="14"/>
      <c r="R807" s="14"/>
      <c r="S807" s="14"/>
      <c r="T807" s="14"/>
      <c r="U807" s="14"/>
      <c r="V807" s="45"/>
    </row>
    <row r="808">
      <c r="A808" s="14"/>
      <c r="B808" s="14"/>
      <c r="C808" s="14"/>
      <c r="D808" s="14"/>
      <c r="E808" s="14"/>
      <c r="F808" s="14"/>
      <c r="G808" s="14"/>
      <c r="H808" s="14"/>
      <c r="I808" s="14"/>
      <c r="J808" s="14"/>
      <c r="K808" s="14"/>
      <c r="L808" s="14"/>
      <c r="M808" s="14"/>
      <c r="N808" s="14"/>
      <c r="O808" s="14"/>
      <c r="P808" s="14"/>
      <c r="Q808" s="14"/>
      <c r="R808" s="14"/>
      <c r="S808" s="14"/>
      <c r="T808" s="14"/>
      <c r="U808" s="14"/>
      <c r="V808" s="45"/>
    </row>
    <row r="809">
      <c r="A809" s="14"/>
      <c r="B809" s="14"/>
      <c r="C809" s="14"/>
      <c r="D809" s="14"/>
      <c r="E809" s="14"/>
      <c r="F809" s="14"/>
      <c r="G809" s="14"/>
      <c r="H809" s="14"/>
      <c r="I809" s="14"/>
      <c r="J809" s="14"/>
      <c r="K809" s="14"/>
      <c r="L809" s="14"/>
      <c r="M809" s="14"/>
      <c r="N809" s="14"/>
      <c r="O809" s="14"/>
      <c r="P809" s="14"/>
      <c r="Q809" s="14"/>
      <c r="R809" s="14"/>
      <c r="S809" s="14"/>
      <c r="T809" s="14"/>
      <c r="U809" s="14"/>
      <c r="V809" s="45"/>
    </row>
    <row r="810">
      <c r="A810" s="14"/>
      <c r="B810" s="14"/>
      <c r="C810" s="14"/>
      <c r="D810" s="14"/>
      <c r="E810" s="14"/>
      <c r="F810" s="14"/>
      <c r="G810" s="14"/>
      <c r="H810" s="14"/>
      <c r="I810" s="14"/>
      <c r="J810" s="14"/>
      <c r="K810" s="14"/>
      <c r="L810" s="14"/>
      <c r="M810" s="14"/>
      <c r="N810" s="14"/>
      <c r="O810" s="14"/>
      <c r="P810" s="14"/>
      <c r="Q810" s="14"/>
      <c r="R810" s="14"/>
      <c r="S810" s="14"/>
      <c r="T810" s="14"/>
      <c r="U810" s="14"/>
      <c r="V810" s="45"/>
    </row>
    <row r="811">
      <c r="A811" s="14"/>
      <c r="B811" s="14"/>
      <c r="C811" s="14"/>
      <c r="D811" s="14"/>
      <c r="E811" s="14"/>
      <c r="F811" s="14"/>
      <c r="G811" s="14"/>
      <c r="H811" s="14"/>
      <c r="I811" s="14"/>
      <c r="J811" s="14"/>
      <c r="K811" s="14"/>
      <c r="L811" s="14"/>
      <c r="M811" s="14"/>
      <c r="N811" s="14"/>
      <c r="O811" s="14"/>
      <c r="P811" s="14"/>
      <c r="Q811" s="14"/>
      <c r="R811" s="14"/>
      <c r="S811" s="14"/>
      <c r="T811" s="14"/>
      <c r="U811" s="14"/>
      <c r="V811" s="45"/>
    </row>
    <row r="812">
      <c r="A812" s="14"/>
      <c r="B812" s="14"/>
      <c r="C812" s="14"/>
      <c r="D812" s="14"/>
      <c r="E812" s="14"/>
      <c r="F812" s="14"/>
      <c r="G812" s="14"/>
      <c r="H812" s="14"/>
      <c r="I812" s="14"/>
      <c r="J812" s="14"/>
      <c r="K812" s="14"/>
      <c r="L812" s="14"/>
      <c r="M812" s="14"/>
      <c r="N812" s="14"/>
      <c r="O812" s="14"/>
      <c r="P812" s="14"/>
      <c r="Q812" s="14"/>
      <c r="R812" s="14"/>
      <c r="S812" s="14"/>
      <c r="T812" s="14"/>
      <c r="U812" s="14"/>
      <c r="V812" s="45"/>
    </row>
    <row r="813">
      <c r="A813" s="14"/>
      <c r="B813" s="14"/>
      <c r="C813" s="14"/>
      <c r="D813" s="14"/>
      <c r="E813" s="14"/>
      <c r="F813" s="14"/>
      <c r="G813" s="14"/>
      <c r="H813" s="14"/>
      <c r="I813" s="14"/>
      <c r="J813" s="14"/>
      <c r="K813" s="14"/>
      <c r="L813" s="14"/>
      <c r="M813" s="14"/>
      <c r="N813" s="14"/>
      <c r="O813" s="14"/>
      <c r="P813" s="14"/>
      <c r="Q813" s="14"/>
      <c r="R813" s="14"/>
      <c r="S813" s="14"/>
      <c r="T813" s="14"/>
      <c r="U813" s="14"/>
      <c r="V813" s="45"/>
    </row>
    <row r="814">
      <c r="A814" s="14"/>
      <c r="B814" s="14"/>
      <c r="C814" s="14"/>
      <c r="D814" s="14"/>
      <c r="E814" s="14"/>
      <c r="F814" s="14"/>
      <c r="G814" s="14"/>
      <c r="H814" s="14"/>
      <c r="I814" s="14"/>
      <c r="J814" s="14"/>
      <c r="K814" s="14"/>
      <c r="L814" s="14"/>
      <c r="M814" s="14"/>
      <c r="N814" s="14"/>
      <c r="O814" s="14"/>
      <c r="P814" s="14"/>
      <c r="Q814" s="14"/>
      <c r="R814" s="14"/>
      <c r="S814" s="14"/>
      <c r="T814" s="14"/>
      <c r="U814" s="14"/>
      <c r="V814" s="45"/>
    </row>
    <row r="815">
      <c r="A815" s="14"/>
      <c r="B815" s="14"/>
      <c r="C815" s="14"/>
      <c r="D815" s="14"/>
      <c r="E815" s="14"/>
      <c r="F815" s="14"/>
      <c r="G815" s="14"/>
      <c r="H815" s="14"/>
      <c r="I815" s="14"/>
      <c r="J815" s="14"/>
      <c r="K815" s="14"/>
      <c r="L815" s="14"/>
      <c r="M815" s="14"/>
      <c r="N815" s="14"/>
      <c r="O815" s="14"/>
      <c r="P815" s="14"/>
      <c r="Q815" s="14"/>
      <c r="R815" s="14"/>
      <c r="S815" s="14"/>
      <c r="T815" s="14"/>
      <c r="U815" s="14"/>
      <c r="V815" s="45"/>
    </row>
    <row r="816">
      <c r="A816" s="14"/>
      <c r="B816" s="14"/>
      <c r="C816" s="14"/>
      <c r="D816" s="14"/>
      <c r="E816" s="14"/>
      <c r="F816" s="14"/>
      <c r="G816" s="14"/>
      <c r="H816" s="14"/>
      <c r="I816" s="14"/>
      <c r="J816" s="14"/>
      <c r="K816" s="14"/>
      <c r="L816" s="14"/>
      <c r="M816" s="14"/>
      <c r="N816" s="14"/>
      <c r="O816" s="14"/>
      <c r="P816" s="14"/>
      <c r="Q816" s="14"/>
      <c r="R816" s="14"/>
      <c r="S816" s="14"/>
      <c r="T816" s="14"/>
      <c r="U816" s="14"/>
      <c r="V816" s="45"/>
    </row>
    <row r="817">
      <c r="A817" s="14"/>
      <c r="B817" s="14"/>
      <c r="C817" s="14"/>
      <c r="D817" s="14"/>
      <c r="E817" s="14"/>
      <c r="F817" s="14"/>
      <c r="G817" s="14"/>
      <c r="H817" s="14"/>
      <c r="I817" s="14"/>
      <c r="J817" s="14"/>
      <c r="K817" s="14"/>
      <c r="L817" s="14"/>
      <c r="M817" s="14"/>
      <c r="N817" s="14"/>
      <c r="O817" s="14"/>
      <c r="P817" s="14"/>
      <c r="Q817" s="14"/>
      <c r="R817" s="14"/>
      <c r="S817" s="14"/>
      <c r="T817" s="14"/>
      <c r="U817" s="14"/>
      <c r="V817" s="45"/>
    </row>
    <row r="818">
      <c r="A818" s="14"/>
      <c r="B818" s="14"/>
      <c r="C818" s="14"/>
      <c r="D818" s="14"/>
      <c r="E818" s="14"/>
      <c r="F818" s="14"/>
      <c r="G818" s="14"/>
      <c r="H818" s="14"/>
      <c r="I818" s="14"/>
      <c r="J818" s="14"/>
      <c r="K818" s="14"/>
      <c r="L818" s="14"/>
      <c r="M818" s="14"/>
      <c r="N818" s="14"/>
      <c r="O818" s="14"/>
      <c r="P818" s="14"/>
      <c r="Q818" s="14"/>
      <c r="R818" s="14"/>
      <c r="S818" s="14"/>
      <c r="T818" s="14"/>
      <c r="U818" s="14"/>
      <c r="V818" s="45"/>
    </row>
    <row r="819">
      <c r="A819" s="14"/>
      <c r="B819" s="14"/>
      <c r="C819" s="14"/>
      <c r="D819" s="14"/>
      <c r="E819" s="14"/>
      <c r="F819" s="14"/>
      <c r="G819" s="14"/>
      <c r="H819" s="14"/>
      <c r="I819" s="14"/>
      <c r="J819" s="14"/>
      <c r="K819" s="14"/>
      <c r="L819" s="14"/>
      <c r="M819" s="14"/>
      <c r="N819" s="14"/>
      <c r="O819" s="14"/>
      <c r="P819" s="14"/>
      <c r="Q819" s="14"/>
      <c r="R819" s="14"/>
      <c r="S819" s="14"/>
      <c r="T819" s="14"/>
      <c r="U819" s="14"/>
      <c r="V819" s="45"/>
    </row>
    <row r="820">
      <c r="A820" s="14"/>
      <c r="B820" s="14"/>
      <c r="C820" s="14"/>
      <c r="D820" s="14"/>
      <c r="E820" s="14"/>
      <c r="F820" s="14"/>
      <c r="G820" s="14"/>
      <c r="H820" s="14"/>
      <c r="I820" s="14"/>
      <c r="J820" s="14"/>
      <c r="K820" s="14"/>
      <c r="L820" s="14"/>
      <c r="M820" s="14"/>
      <c r="N820" s="14"/>
      <c r="O820" s="14"/>
      <c r="P820" s="14"/>
      <c r="Q820" s="14"/>
      <c r="R820" s="14"/>
      <c r="S820" s="14"/>
      <c r="T820" s="14"/>
      <c r="U820" s="14"/>
      <c r="V820" s="45"/>
    </row>
    <row r="821">
      <c r="A821" s="14"/>
      <c r="B821" s="14"/>
      <c r="C821" s="14"/>
      <c r="D821" s="14"/>
      <c r="E821" s="14"/>
      <c r="F821" s="14"/>
      <c r="G821" s="14"/>
      <c r="H821" s="14"/>
      <c r="I821" s="14"/>
      <c r="J821" s="14"/>
      <c r="K821" s="14"/>
      <c r="L821" s="14"/>
      <c r="M821" s="14"/>
      <c r="N821" s="14"/>
      <c r="O821" s="14"/>
      <c r="P821" s="14"/>
      <c r="Q821" s="14"/>
      <c r="R821" s="14"/>
      <c r="S821" s="14"/>
      <c r="T821" s="14"/>
      <c r="U821" s="14"/>
      <c r="V821" s="45"/>
    </row>
    <row r="822">
      <c r="A822" s="14"/>
      <c r="B822" s="14"/>
      <c r="C822" s="14"/>
      <c r="D822" s="14"/>
      <c r="E822" s="14"/>
      <c r="F822" s="14"/>
      <c r="G822" s="14"/>
      <c r="H822" s="14"/>
      <c r="I822" s="14"/>
      <c r="J822" s="14"/>
      <c r="K822" s="14"/>
      <c r="L822" s="14"/>
      <c r="M822" s="14"/>
      <c r="N822" s="14"/>
      <c r="O822" s="14"/>
      <c r="P822" s="14"/>
      <c r="Q822" s="14"/>
      <c r="R822" s="14"/>
      <c r="S822" s="14"/>
      <c r="T822" s="14"/>
      <c r="U822" s="14"/>
      <c r="V822" s="45"/>
    </row>
    <row r="823">
      <c r="A823" s="14"/>
      <c r="B823" s="14"/>
      <c r="C823" s="14"/>
      <c r="D823" s="14"/>
      <c r="E823" s="14"/>
      <c r="F823" s="14"/>
      <c r="G823" s="14"/>
      <c r="H823" s="14"/>
      <c r="I823" s="14"/>
      <c r="J823" s="14"/>
      <c r="K823" s="14"/>
      <c r="L823" s="14"/>
      <c r="M823" s="14"/>
      <c r="N823" s="14"/>
      <c r="O823" s="14"/>
      <c r="P823" s="14"/>
      <c r="Q823" s="14"/>
      <c r="R823" s="14"/>
      <c r="S823" s="14"/>
      <c r="T823" s="14"/>
      <c r="U823" s="14"/>
      <c r="V823" s="45"/>
    </row>
    <row r="824">
      <c r="A824" s="14"/>
      <c r="B824" s="14"/>
      <c r="C824" s="14"/>
      <c r="D824" s="14"/>
      <c r="E824" s="14"/>
      <c r="F824" s="14"/>
      <c r="G824" s="14"/>
      <c r="H824" s="14"/>
      <c r="I824" s="14"/>
      <c r="J824" s="14"/>
      <c r="K824" s="14"/>
      <c r="L824" s="14"/>
      <c r="M824" s="14"/>
      <c r="N824" s="14"/>
      <c r="O824" s="14"/>
      <c r="P824" s="14"/>
      <c r="Q824" s="14"/>
      <c r="R824" s="14"/>
      <c r="S824" s="14"/>
      <c r="T824" s="14"/>
      <c r="U824" s="14"/>
      <c r="V824" s="45"/>
    </row>
    <row r="825">
      <c r="A825" s="14"/>
      <c r="B825" s="14"/>
      <c r="C825" s="14"/>
      <c r="D825" s="14"/>
      <c r="E825" s="14"/>
      <c r="F825" s="14"/>
      <c r="G825" s="14"/>
      <c r="H825" s="14"/>
      <c r="I825" s="14"/>
      <c r="J825" s="14"/>
      <c r="K825" s="14"/>
      <c r="L825" s="14"/>
      <c r="M825" s="14"/>
      <c r="N825" s="14"/>
      <c r="O825" s="14"/>
      <c r="P825" s="14"/>
      <c r="Q825" s="14"/>
      <c r="R825" s="14"/>
      <c r="S825" s="14"/>
      <c r="T825" s="14"/>
      <c r="U825" s="14"/>
      <c r="V825" s="45"/>
    </row>
    <row r="826">
      <c r="A826" s="14"/>
      <c r="B826" s="14"/>
      <c r="C826" s="14"/>
      <c r="D826" s="14"/>
      <c r="E826" s="14"/>
      <c r="F826" s="14"/>
      <c r="G826" s="14"/>
      <c r="H826" s="14"/>
      <c r="I826" s="14"/>
      <c r="J826" s="14"/>
      <c r="K826" s="14"/>
      <c r="L826" s="14"/>
      <c r="M826" s="14"/>
      <c r="N826" s="14"/>
      <c r="O826" s="14"/>
      <c r="P826" s="14"/>
      <c r="Q826" s="14"/>
      <c r="R826" s="14"/>
      <c r="S826" s="14"/>
      <c r="T826" s="14"/>
      <c r="U826" s="14"/>
      <c r="V826" s="45"/>
    </row>
    <row r="827">
      <c r="A827" s="14"/>
      <c r="B827" s="14"/>
      <c r="C827" s="14"/>
      <c r="D827" s="14"/>
      <c r="E827" s="14"/>
      <c r="F827" s="14"/>
      <c r="G827" s="14"/>
      <c r="H827" s="14"/>
      <c r="I827" s="14"/>
      <c r="J827" s="14"/>
      <c r="K827" s="14"/>
      <c r="L827" s="14"/>
      <c r="M827" s="14"/>
      <c r="N827" s="14"/>
      <c r="O827" s="14"/>
      <c r="P827" s="14"/>
      <c r="Q827" s="14"/>
      <c r="R827" s="14"/>
      <c r="S827" s="14"/>
      <c r="T827" s="14"/>
      <c r="U827" s="14"/>
      <c r="V827" s="45"/>
    </row>
    <row r="828">
      <c r="A828" s="14"/>
      <c r="B828" s="14"/>
      <c r="C828" s="14"/>
      <c r="D828" s="14"/>
      <c r="E828" s="14"/>
      <c r="F828" s="14"/>
      <c r="G828" s="14"/>
      <c r="H828" s="14"/>
      <c r="I828" s="14"/>
      <c r="J828" s="14"/>
      <c r="K828" s="14"/>
      <c r="L828" s="14"/>
      <c r="M828" s="14"/>
      <c r="N828" s="14"/>
      <c r="O828" s="14"/>
      <c r="P828" s="14"/>
      <c r="Q828" s="14"/>
      <c r="R828" s="14"/>
      <c r="S828" s="14"/>
      <c r="T828" s="14"/>
      <c r="U828" s="14"/>
      <c r="V828" s="45"/>
    </row>
    <row r="829">
      <c r="A829" s="14"/>
      <c r="B829" s="14"/>
      <c r="C829" s="14"/>
      <c r="D829" s="14"/>
      <c r="E829" s="14"/>
      <c r="F829" s="14"/>
      <c r="G829" s="14"/>
      <c r="H829" s="14"/>
      <c r="I829" s="14"/>
      <c r="J829" s="14"/>
      <c r="K829" s="14"/>
      <c r="L829" s="14"/>
      <c r="M829" s="14"/>
      <c r="N829" s="14"/>
      <c r="O829" s="14"/>
      <c r="P829" s="14"/>
      <c r="Q829" s="14"/>
      <c r="R829" s="14"/>
      <c r="S829" s="14"/>
      <c r="T829" s="14"/>
      <c r="U829" s="14"/>
      <c r="V829" s="45"/>
    </row>
    <row r="830">
      <c r="A830" s="14"/>
      <c r="B830" s="14"/>
      <c r="C830" s="14"/>
      <c r="D830" s="14"/>
      <c r="E830" s="14"/>
      <c r="F830" s="14"/>
      <c r="G830" s="14"/>
      <c r="H830" s="14"/>
      <c r="I830" s="14"/>
      <c r="J830" s="14"/>
      <c r="K830" s="14"/>
      <c r="L830" s="14"/>
      <c r="M830" s="14"/>
      <c r="N830" s="14"/>
      <c r="O830" s="14"/>
      <c r="P830" s="14"/>
      <c r="Q830" s="14"/>
      <c r="R830" s="14"/>
      <c r="S830" s="14"/>
      <c r="T830" s="14"/>
      <c r="U830" s="14"/>
      <c r="V830" s="45"/>
    </row>
    <row r="831">
      <c r="A831" s="14"/>
      <c r="B831" s="14"/>
      <c r="C831" s="14"/>
      <c r="D831" s="14"/>
      <c r="E831" s="14"/>
      <c r="F831" s="14"/>
      <c r="G831" s="14"/>
      <c r="H831" s="14"/>
      <c r="I831" s="14"/>
      <c r="J831" s="14"/>
      <c r="K831" s="14"/>
      <c r="L831" s="14"/>
      <c r="M831" s="14"/>
      <c r="N831" s="14"/>
      <c r="O831" s="14"/>
      <c r="P831" s="14"/>
      <c r="Q831" s="14"/>
      <c r="R831" s="14"/>
      <c r="S831" s="14"/>
      <c r="T831" s="14"/>
      <c r="U831" s="14"/>
      <c r="V831" s="45"/>
    </row>
    <row r="832">
      <c r="A832" s="14"/>
      <c r="B832" s="14"/>
      <c r="C832" s="14"/>
      <c r="D832" s="14"/>
      <c r="E832" s="14"/>
      <c r="F832" s="14"/>
      <c r="G832" s="14"/>
      <c r="H832" s="14"/>
      <c r="I832" s="14"/>
      <c r="J832" s="14"/>
      <c r="K832" s="14"/>
      <c r="L832" s="14"/>
      <c r="M832" s="14"/>
      <c r="N832" s="14"/>
      <c r="O832" s="14"/>
      <c r="P832" s="14"/>
      <c r="Q832" s="14"/>
      <c r="R832" s="14"/>
      <c r="S832" s="14"/>
      <c r="T832" s="14"/>
      <c r="U832" s="14"/>
      <c r="V832" s="45"/>
    </row>
    <row r="833">
      <c r="A833" s="14"/>
      <c r="B833" s="14"/>
      <c r="C833" s="14"/>
      <c r="D833" s="14"/>
      <c r="E833" s="14"/>
      <c r="F833" s="14"/>
      <c r="G833" s="14"/>
      <c r="H833" s="14"/>
      <c r="I833" s="14"/>
      <c r="J833" s="14"/>
      <c r="K833" s="14"/>
      <c r="L833" s="14"/>
      <c r="M833" s="14"/>
      <c r="N833" s="14"/>
      <c r="O833" s="14"/>
      <c r="P833" s="14"/>
      <c r="Q833" s="14"/>
      <c r="R833" s="14"/>
      <c r="S833" s="14"/>
      <c r="T833" s="14"/>
      <c r="U833" s="14"/>
      <c r="V833" s="45"/>
    </row>
    <row r="834">
      <c r="A834" s="14"/>
      <c r="B834" s="14"/>
      <c r="C834" s="14"/>
      <c r="D834" s="14"/>
      <c r="E834" s="14"/>
      <c r="F834" s="14"/>
      <c r="G834" s="14"/>
      <c r="H834" s="14"/>
      <c r="I834" s="14"/>
      <c r="J834" s="14"/>
      <c r="K834" s="14"/>
      <c r="L834" s="14"/>
      <c r="M834" s="14"/>
      <c r="N834" s="14"/>
      <c r="O834" s="14"/>
      <c r="P834" s="14"/>
      <c r="Q834" s="14"/>
      <c r="R834" s="14"/>
      <c r="S834" s="14"/>
      <c r="T834" s="14"/>
      <c r="U834" s="14"/>
      <c r="V834" s="45"/>
    </row>
    <row r="835">
      <c r="A835" s="14"/>
      <c r="B835" s="14"/>
      <c r="C835" s="14"/>
      <c r="D835" s="14"/>
      <c r="E835" s="14"/>
      <c r="F835" s="14"/>
      <c r="G835" s="14"/>
      <c r="H835" s="14"/>
      <c r="I835" s="14"/>
      <c r="J835" s="14"/>
      <c r="K835" s="14"/>
      <c r="L835" s="14"/>
      <c r="M835" s="14"/>
      <c r="N835" s="14"/>
      <c r="O835" s="14"/>
      <c r="P835" s="14"/>
      <c r="Q835" s="14"/>
      <c r="R835" s="14"/>
      <c r="S835" s="14"/>
      <c r="T835" s="14"/>
      <c r="U835" s="14"/>
      <c r="V835" s="45"/>
    </row>
    <row r="836">
      <c r="A836" s="14"/>
      <c r="B836" s="14"/>
      <c r="C836" s="14"/>
      <c r="D836" s="14"/>
      <c r="E836" s="14"/>
      <c r="F836" s="14"/>
      <c r="G836" s="14"/>
      <c r="H836" s="14"/>
      <c r="I836" s="14"/>
      <c r="J836" s="14"/>
      <c r="K836" s="14"/>
      <c r="L836" s="14"/>
      <c r="M836" s="14"/>
      <c r="N836" s="14"/>
      <c r="O836" s="14"/>
      <c r="P836" s="14"/>
      <c r="Q836" s="14"/>
      <c r="R836" s="14"/>
      <c r="S836" s="14"/>
      <c r="T836" s="14"/>
      <c r="U836" s="14"/>
      <c r="V836" s="45"/>
    </row>
    <row r="837">
      <c r="A837" s="14"/>
      <c r="B837" s="14"/>
      <c r="C837" s="14"/>
      <c r="D837" s="14"/>
      <c r="E837" s="14"/>
      <c r="F837" s="14"/>
      <c r="G837" s="14"/>
      <c r="H837" s="14"/>
      <c r="I837" s="14"/>
      <c r="J837" s="14"/>
      <c r="K837" s="14"/>
      <c r="L837" s="14"/>
      <c r="M837" s="14"/>
      <c r="N837" s="14"/>
      <c r="O837" s="14"/>
      <c r="P837" s="14"/>
      <c r="Q837" s="14"/>
      <c r="R837" s="14"/>
      <c r="S837" s="14"/>
      <c r="T837" s="14"/>
      <c r="U837" s="14"/>
      <c r="V837" s="45"/>
    </row>
    <row r="838">
      <c r="A838" s="14"/>
      <c r="B838" s="14"/>
      <c r="C838" s="14"/>
      <c r="D838" s="14"/>
      <c r="E838" s="14"/>
      <c r="F838" s="14"/>
      <c r="G838" s="14"/>
      <c r="H838" s="14"/>
      <c r="I838" s="14"/>
      <c r="J838" s="14"/>
      <c r="K838" s="14"/>
      <c r="L838" s="14"/>
      <c r="M838" s="14"/>
      <c r="N838" s="14"/>
      <c r="O838" s="14"/>
      <c r="P838" s="14"/>
      <c r="Q838" s="14"/>
      <c r="R838" s="14"/>
      <c r="S838" s="14"/>
      <c r="T838" s="14"/>
      <c r="U838" s="14"/>
      <c r="V838" s="45"/>
    </row>
    <row r="839">
      <c r="A839" s="14"/>
      <c r="B839" s="14"/>
      <c r="C839" s="14"/>
      <c r="D839" s="14"/>
      <c r="E839" s="14"/>
      <c r="F839" s="14"/>
      <c r="G839" s="14"/>
      <c r="H839" s="14"/>
      <c r="I839" s="14"/>
      <c r="J839" s="14"/>
      <c r="K839" s="14"/>
      <c r="L839" s="14"/>
      <c r="M839" s="14"/>
      <c r="N839" s="14"/>
      <c r="O839" s="14"/>
      <c r="P839" s="14"/>
      <c r="Q839" s="14"/>
      <c r="R839" s="14"/>
      <c r="S839" s="14"/>
      <c r="T839" s="14"/>
      <c r="U839" s="14"/>
      <c r="V839" s="45"/>
    </row>
    <row r="840">
      <c r="A840" s="14"/>
      <c r="B840" s="14"/>
      <c r="C840" s="14"/>
      <c r="D840" s="14"/>
      <c r="E840" s="14"/>
      <c r="F840" s="14"/>
      <c r="G840" s="14"/>
      <c r="H840" s="14"/>
      <c r="I840" s="14"/>
      <c r="J840" s="14"/>
      <c r="K840" s="14"/>
      <c r="L840" s="14"/>
      <c r="M840" s="14"/>
      <c r="N840" s="14"/>
      <c r="O840" s="14"/>
      <c r="P840" s="14"/>
      <c r="Q840" s="14"/>
      <c r="R840" s="14"/>
      <c r="S840" s="14"/>
      <c r="T840" s="14"/>
      <c r="U840" s="14"/>
      <c r="V840" s="45"/>
    </row>
    <row r="841">
      <c r="A841" s="14"/>
      <c r="B841" s="14"/>
      <c r="C841" s="14"/>
      <c r="D841" s="14"/>
      <c r="E841" s="14"/>
      <c r="F841" s="14"/>
      <c r="G841" s="14"/>
      <c r="H841" s="14"/>
      <c r="I841" s="14"/>
      <c r="J841" s="14"/>
      <c r="K841" s="14"/>
      <c r="L841" s="14"/>
      <c r="M841" s="14"/>
      <c r="N841" s="14"/>
      <c r="O841" s="14"/>
      <c r="P841" s="14"/>
      <c r="Q841" s="14"/>
      <c r="R841" s="14"/>
      <c r="S841" s="14"/>
      <c r="T841" s="14"/>
      <c r="U841" s="14"/>
      <c r="V841" s="45"/>
    </row>
    <row r="842">
      <c r="A842" s="14"/>
      <c r="B842" s="14"/>
      <c r="C842" s="14"/>
      <c r="D842" s="14"/>
      <c r="E842" s="14"/>
      <c r="F842" s="14"/>
      <c r="G842" s="14"/>
      <c r="H842" s="14"/>
      <c r="I842" s="14"/>
      <c r="J842" s="14"/>
      <c r="K842" s="14"/>
      <c r="L842" s="14"/>
      <c r="M842" s="14"/>
      <c r="N842" s="14"/>
      <c r="O842" s="14"/>
      <c r="P842" s="14"/>
      <c r="Q842" s="14"/>
      <c r="R842" s="14"/>
      <c r="S842" s="14"/>
      <c r="T842" s="14"/>
      <c r="U842" s="14"/>
      <c r="V842" s="45"/>
    </row>
    <row r="843">
      <c r="A843" s="14"/>
      <c r="B843" s="14"/>
      <c r="C843" s="14"/>
      <c r="D843" s="14"/>
      <c r="E843" s="14"/>
      <c r="F843" s="14"/>
      <c r="G843" s="14"/>
      <c r="H843" s="14"/>
      <c r="I843" s="14"/>
      <c r="J843" s="14"/>
      <c r="K843" s="14"/>
      <c r="L843" s="14"/>
      <c r="M843" s="14"/>
      <c r="N843" s="14"/>
      <c r="O843" s="14"/>
      <c r="P843" s="14"/>
      <c r="Q843" s="14"/>
      <c r="R843" s="14"/>
      <c r="S843" s="14"/>
      <c r="T843" s="14"/>
      <c r="U843" s="14"/>
      <c r="V843" s="45"/>
    </row>
    <row r="844">
      <c r="A844" s="14"/>
      <c r="B844" s="14"/>
      <c r="C844" s="14"/>
      <c r="D844" s="14"/>
      <c r="E844" s="14"/>
      <c r="F844" s="14"/>
      <c r="G844" s="14"/>
      <c r="H844" s="14"/>
      <c r="I844" s="14"/>
      <c r="J844" s="14"/>
      <c r="K844" s="14"/>
      <c r="L844" s="14"/>
      <c r="M844" s="14"/>
      <c r="N844" s="14"/>
      <c r="O844" s="14"/>
      <c r="P844" s="14"/>
      <c r="Q844" s="14"/>
      <c r="R844" s="14"/>
      <c r="S844" s="14"/>
      <c r="T844" s="14"/>
      <c r="U844" s="14"/>
      <c r="V844" s="45"/>
    </row>
    <row r="845">
      <c r="A845" s="14"/>
      <c r="B845" s="14"/>
      <c r="C845" s="14"/>
      <c r="D845" s="14"/>
      <c r="E845" s="14"/>
      <c r="F845" s="14"/>
      <c r="G845" s="14"/>
      <c r="H845" s="14"/>
      <c r="I845" s="14"/>
      <c r="J845" s="14"/>
      <c r="K845" s="14"/>
      <c r="L845" s="14"/>
      <c r="M845" s="14"/>
      <c r="N845" s="14"/>
      <c r="O845" s="14"/>
      <c r="P845" s="14"/>
      <c r="Q845" s="14"/>
      <c r="R845" s="14"/>
      <c r="S845" s="14"/>
      <c r="T845" s="14"/>
      <c r="U845" s="14"/>
      <c r="V845" s="45"/>
    </row>
    <row r="846">
      <c r="A846" s="14"/>
      <c r="B846" s="14"/>
      <c r="C846" s="14"/>
      <c r="D846" s="14"/>
      <c r="E846" s="14"/>
      <c r="F846" s="14"/>
      <c r="G846" s="14"/>
      <c r="H846" s="14"/>
      <c r="I846" s="14"/>
      <c r="J846" s="14"/>
      <c r="K846" s="14"/>
      <c r="L846" s="14"/>
      <c r="M846" s="14"/>
      <c r="N846" s="14"/>
      <c r="O846" s="14"/>
      <c r="P846" s="14"/>
      <c r="Q846" s="14"/>
      <c r="R846" s="14"/>
      <c r="S846" s="14"/>
      <c r="T846" s="14"/>
      <c r="U846" s="14"/>
      <c r="V846" s="45"/>
    </row>
    <row r="847">
      <c r="A847" s="14"/>
      <c r="B847" s="14"/>
      <c r="C847" s="14"/>
      <c r="D847" s="14"/>
      <c r="E847" s="14"/>
      <c r="F847" s="14"/>
      <c r="G847" s="14"/>
      <c r="H847" s="14"/>
      <c r="I847" s="14"/>
      <c r="J847" s="14"/>
      <c r="K847" s="14"/>
      <c r="L847" s="14"/>
      <c r="M847" s="14"/>
      <c r="N847" s="14"/>
      <c r="O847" s="14"/>
      <c r="P847" s="14"/>
      <c r="Q847" s="14"/>
      <c r="R847" s="14"/>
      <c r="S847" s="14"/>
      <c r="T847" s="14"/>
      <c r="U847" s="14"/>
      <c r="V847" s="45"/>
    </row>
    <row r="848">
      <c r="A848" s="14"/>
      <c r="B848" s="14"/>
      <c r="C848" s="14"/>
      <c r="D848" s="14"/>
      <c r="E848" s="14"/>
      <c r="F848" s="14"/>
      <c r="G848" s="14"/>
      <c r="H848" s="14"/>
      <c r="I848" s="14"/>
      <c r="J848" s="14"/>
      <c r="K848" s="14"/>
      <c r="L848" s="14"/>
      <c r="M848" s="14"/>
      <c r="N848" s="14"/>
      <c r="O848" s="14"/>
      <c r="P848" s="14"/>
      <c r="Q848" s="14"/>
      <c r="R848" s="14"/>
      <c r="S848" s="14"/>
      <c r="T848" s="14"/>
      <c r="U848" s="14"/>
      <c r="V848" s="45"/>
    </row>
    <row r="849">
      <c r="A849" s="14"/>
      <c r="B849" s="14"/>
      <c r="C849" s="14"/>
      <c r="D849" s="14"/>
      <c r="E849" s="14"/>
      <c r="F849" s="14"/>
      <c r="G849" s="14"/>
      <c r="H849" s="14"/>
      <c r="I849" s="14"/>
      <c r="J849" s="14"/>
      <c r="K849" s="14"/>
      <c r="L849" s="14"/>
      <c r="M849" s="14"/>
      <c r="N849" s="14"/>
      <c r="O849" s="14"/>
      <c r="P849" s="14"/>
      <c r="Q849" s="14"/>
      <c r="R849" s="14"/>
      <c r="S849" s="14"/>
      <c r="T849" s="14"/>
      <c r="U849" s="14"/>
      <c r="V849" s="45"/>
    </row>
    <row r="850">
      <c r="A850" s="14"/>
      <c r="B850" s="14"/>
      <c r="C850" s="14"/>
      <c r="D850" s="14"/>
      <c r="E850" s="14"/>
      <c r="F850" s="14"/>
      <c r="G850" s="14"/>
      <c r="H850" s="14"/>
      <c r="I850" s="14"/>
      <c r="J850" s="14"/>
      <c r="K850" s="14"/>
      <c r="L850" s="14"/>
      <c r="M850" s="14"/>
      <c r="N850" s="14"/>
      <c r="O850" s="14"/>
      <c r="P850" s="14"/>
      <c r="Q850" s="14"/>
      <c r="R850" s="14"/>
      <c r="S850" s="14"/>
      <c r="T850" s="14"/>
      <c r="U850" s="14"/>
      <c r="V850" s="45"/>
    </row>
    <row r="851">
      <c r="A851" s="14"/>
      <c r="B851" s="14"/>
      <c r="C851" s="14"/>
      <c r="D851" s="14"/>
      <c r="E851" s="14"/>
      <c r="F851" s="14"/>
      <c r="G851" s="14"/>
      <c r="H851" s="14"/>
      <c r="I851" s="14"/>
      <c r="J851" s="14"/>
      <c r="K851" s="14"/>
      <c r="L851" s="14"/>
      <c r="M851" s="14"/>
      <c r="N851" s="14"/>
      <c r="O851" s="14"/>
      <c r="P851" s="14"/>
      <c r="Q851" s="14"/>
      <c r="R851" s="14"/>
      <c r="S851" s="14"/>
      <c r="T851" s="14"/>
      <c r="U851" s="14"/>
      <c r="V851" s="45"/>
    </row>
    <row r="852">
      <c r="A852" s="14"/>
      <c r="B852" s="14"/>
      <c r="C852" s="14"/>
      <c r="D852" s="14"/>
      <c r="E852" s="14"/>
      <c r="F852" s="14"/>
      <c r="G852" s="14"/>
      <c r="H852" s="14"/>
      <c r="I852" s="14"/>
      <c r="J852" s="14"/>
      <c r="K852" s="14"/>
      <c r="L852" s="14"/>
      <c r="M852" s="14"/>
      <c r="N852" s="14"/>
      <c r="O852" s="14"/>
      <c r="P852" s="14"/>
      <c r="Q852" s="14"/>
      <c r="R852" s="14"/>
      <c r="S852" s="14"/>
      <c r="T852" s="14"/>
      <c r="U852" s="14"/>
      <c r="V852" s="45"/>
    </row>
    <row r="853">
      <c r="A853" s="14"/>
      <c r="B853" s="14"/>
      <c r="C853" s="14"/>
      <c r="D853" s="14"/>
      <c r="E853" s="14"/>
      <c r="F853" s="14"/>
      <c r="G853" s="14"/>
      <c r="H853" s="14"/>
      <c r="I853" s="14"/>
      <c r="J853" s="14"/>
      <c r="K853" s="14"/>
      <c r="L853" s="14"/>
      <c r="M853" s="14"/>
      <c r="N853" s="14"/>
      <c r="O853" s="14"/>
      <c r="P853" s="14"/>
      <c r="Q853" s="14"/>
      <c r="R853" s="14"/>
      <c r="S853" s="14"/>
      <c r="T853" s="14"/>
      <c r="U853" s="14"/>
      <c r="V853" s="45"/>
    </row>
    <row r="854">
      <c r="A854" s="14"/>
      <c r="B854" s="14"/>
      <c r="C854" s="14"/>
      <c r="D854" s="14"/>
      <c r="E854" s="14"/>
      <c r="F854" s="14"/>
      <c r="G854" s="14"/>
      <c r="H854" s="14"/>
      <c r="I854" s="14"/>
      <c r="J854" s="14"/>
      <c r="K854" s="14"/>
      <c r="L854" s="14"/>
      <c r="M854" s="14"/>
      <c r="N854" s="14"/>
      <c r="O854" s="14"/>
      <c r="P854" s="14"/>
      <c r="Q854" s="14"/>
      <c r="R854" s="14"/>
      <c r="S854" s="14"/>
      <c r="T854" s="14"/>
      <c r="U854" s="14"/>
      <c r="V854" s="45"/>
    </row>
    <row r="855">
      <c r="A855" s="14"/>
      <c r="B855" s="14"/>
      <c r="C855" s="14"/>
      <c r="D855" s="14"/>
      <c r="E855" s="14"/>
      <c r="F855" s="14"/>
      <c r="G855" s="14"/>
      <c r="H855" s="14"/>
      <c r="I855" s="14"/>
      <c r="J855" s="14"/>
      <c r="K855" s="14"/>
      <c r="L855" s="14"/>
      <c r="M855" s="14"/>
      <c r="N855" s="14"/>
      <c r="O855" s="14"/>
      <c r="P855" s="14"/>
      <c r="Q855" s="14"/>
      <c r="R855" s="14"/>
      <c r="S855" s="14"/>
      <c r="T855" s="14"/>
      <c r="U855" s="14"/>
      <c r="V855" s="45"/>
    </row>
    <row r="856">
      <c r="A856" s="14"/>
      <c r="B856" s="14"/>
      <c r="C856" s="14"/>
      <c r="D856" s="14"/>
      <c r="E856" s="14"/>
      <c r="F856" s="14"/>
      <c r="G856" s="14"/>
      <c r="H856" s="14"/>
      <c r="I856" s="14"/>
      <c r="J856" s="14"/>
      <c r="K856" s="14"/>
      <c r="L856" s="14"/>
      <c r="M856" s="14"/>
      <c r="N856" s="14"/>
      <c r="O856" s="14"/>
      <c r="P856" s="14"/>
      <c r="Q856" s="14"/>
      <c r="R856" s="14"/>
      <c r="S856" s="14"/>
      <c r="T856" s="14"/>
      <c r="U856" s="14"/>
      <c r="V856" s="45"/>
    </row>
    <row r="857">
      <c r="A857" s="14"/>
      <c r="B857" s="14"/>
      <c r="C857" s="14"/>
      <c r="D857" s="14"/>
      <c r="E857" s="14"/>
      <c r="F857" s="14"/>
      <c r="G857" s="14"/>
      <c r="H857" s="14"/>
      <c r="I857" s="14"/>
      <c r="J857" s="14"/>
      <c r="K857" s="14"/>
      <c r="L857" s="14"/>
      <c r="M857" s="14"/>
      <c r="N857" s="14"/>
      <c r="O857" s="14"/>
      <c r="P857" s="14"/>
      <c r="Q857" s="14"/>
      <c r="R857" s="14"/>
      <c r="S857" s="14"/>
      <c r="T857" s="14"/>
      <c r="U857" s="14"/>
      <c r="V857" s="45"/>
    </row>
    <row r="858">
      <c r="A858" s="14"/>
      <c r="B858" s="14"/>
      <c r="C858" s="14"/>
      <c r="D858" s="14"/>
      <c r="E858" s="14"/>
      <c r="F858" s="14"/>
      <c r="G858" s="14"/>
      <c r="H858" s="14"/>
      <c r="I858" s="14"/>
      <c r="J858" s="14"/>
      <c r="K858" s="14"/>
      <c r="L858" s="14"/>
      <c r="M858" s="14"/>
      <c r="N858" s="14"/>
      <c r="O858" s="14"/>
      <c r="P858" s="14"/>
      <c r="Q858" s="14"/>
      <c r="R858" s="14"/>
      <c r="S858" s="14"/>
      <c r="T858" s="14"/>
      <c r="U858" s="14"/>
      <c r="V858" s="45"/>
    </row>
    <row r="859">
      <c r="A859" s="14"/>
      <c r="B859" s="14"/>
      <c r="C859" s="14"/>
      <c r="D859" s="14"/>
      <c r="E859" s="14"/>
      <c r="F859" s="14"/>
      <c r="G859" s="14"/>
      <c r="H859" s="14"/>
      <c r="I859" s="14"/>
      <c r="J859" s="14"/>
      <c r="K859" s="14"/>
      <c r="L859" s="14"/>
      <c r="M859" s="14"/>
      <c r="N859" s="14"/>
      <c r="O859" s="14"/>
      <c r="P859" s="14"/>
      <c r="Q859" s="14"/>
      <c r="R859" s="14"/>
      <c r="S859" s="14"/>
      <c r="T859" s="14"/>
      <c r="U859" s="14"/>
      <c r="V859" s="45"/>
    </row>
    <row r="860">
      <c r="A860" s="14"/>
      <c r="B860" s="14"/>
      <c r="C860" s="14"/>
      <c r="D860" s="14"/>
      <c r="E860" s="14"/>
      <c r="F860" s="14"/>
      <c r="G860" s="14"/>
      <c r="H860" s="14"/>
      <c r="I860" s="14"/>
      <c r="J860" s="14"/>
      <c r="K860" s="14"/>
      <c r="L860" s="14"/>
      <c r="M860" s="14"/>
      <c r="N860" s="14"/>
      <c r="O860" s="14"/>
      <c r="P860" s="14"/>
      <c r="Q860" s="14"/>
      <c r="R860" s="14"/>
      <c r="S860" s="14"/>
      <c r="T860" s="14"/>
      <c r="U860" s="14"/>
      <c r="V860" s="45"/>
    </row>
    <row r="861">
      <c r="A861" s="14"/>
      <c r="B861" s="14"/>
      <c r="C861" s="14"/>
      <c r="D861" s="14"/>
      <c r="E861" s="14"/>
      <c r="F861" s="14"/>
      <c r="G861" s="14"/>
      <c r="H861" s="14"/>
      <c r="I861" s="14"/>
      <c r="J861" s="14"/>
      <c r="K861" s="14"/>
      <c r="L861" s="14"/>
      <c r="M861" s="14"/>
      <c r="N861" s="14"/>
      <c r="O861" s="14"/>
      <c r="P861" s="14"/>
      <c r="Q861" s="14"/>
      <c r="R861" s="14"/>
      <c r="S861" s="14"/>
      <c r="T861" s="14"/>
      <c r="U861" s="14"/>
      <c r="V861" s="45"/>
    </row>
    <row r="862">
      <c r="A862" s="14"/>
      <c r="B862" s="14"/>
      <c r="C862" s="14"/>
      <c r="D862" s="14"/>
      <c r="E862" s="14"/>
      <c r="F862" s="14"/>
      <c r="G862" s="14"/>
      <c r="H862" s="14"/>
      <c r="I862" s="14"/>
      <c r="J862" s="14"/>
      <c r="K862" s="14"/>
      <c r="L862" s="14"/>
      <c r="M862" s="14"/>
      <c r="N862" s="14"/>
      <c r="O862" s="14"/>
      <c r="P862" s="14"/>
      <c r="Q862" s="14"/>
      <c r="R862" s="14"/>
      <c r="S862" s="14"/>
      <c r="T862" s="14"/>
      <c r="U862" s="14"/>
      <c r="V862" s="45"/>
    </row>
    <row r="863">
      <c r="A863" s="14"/>
      <c r="B863" s="14"/>
      <c r="C863" s="14"/>
      <c r="D863" s="14"/>
      <c r="E863" s="14"/>
      <c r="F863" s="14"/>
      <c r="G863" s="14"/>
      <c r="H863" s="14"/>
      <c r="I863" s="14"/>
      <c r="J863" s="14"/>
      <c r="K863" s="14"/>
      <c r="L863" s="14"/>
      <c r="M863" s="14"/>
      <c r="N863" s="14"/>
      <c r="O863" s="14"/>
      <c r="P863" s="14"/>
      <c r="Q863" s="14"/>
      <c r="R863" s="14"/>
      <c r="S863" s="14"/>
      <c r="T863" s="14"/>
      <c r="U863" s="14"/>
      <c r="V863" s="45"/>
    </row>
    <row r="864">
      <c r="A864" s="14"/>
      <c r="B864" s="14"/>
      <c r="C864" s="14"/>
      <c r="D864" s="14"/>
      <c r="E864" s="14"/>
      <c r="F864" s="14"/>
      <c r="G864" s="14"/>
      <c r="H864" s="14"/>
      <c r="I864" s="14"/>
      <c r="J864" s="14"/>
      <c r="K864" s="14"/>
      <c r="L864" s="14"/>
      <c r="M864" s="14"/>
      <c r="N864" s="14"/>
      <c r="O864" s="14"/>
      <c r="P864" s="14"/>
      <c r="Q864" s="14"/>
      <c r="R864" s="14"/>
      <c r="S864" s="14"/>
      <c r="T864" s="14"/>
      <c r="U864" s="14"/>
      <c r="V864" s="45"/>
    </row>
    <row r="865">
      <c r="A865" s="14"/>
      <c r="B865" s="14"/>
      <c r="C865" s="14"/>
      <c r="D865" s="14"/>
      <c r="E865" s="14"/>
      <c r="F865" s="14"/>
      <c r="G865" s="14"/>
      <c r="H865" s="14"/>
      <c r="I865" s="14"/>
      <c r="J865" s="14"/>
      <c r="K865" s="14"/>
      <c r="L865" s="14"/>
      <c r="M865" s="14"/>
      <c r="N865" s="14"/>
      <c r="O865" s="14"/>
      <c r="P865" s="14"/>
      <c r="Q865" s="14"/>
      <c r="R865" s="14"/>
      <c r="S865" s="14"/>
      <c r="T865" s="14"/>
      <c r="U865" s="14"/>
      <c r="V865" s="45"/>
    </row>
    <row r="866">
      <c r="A866" s="14"/>
      <c r="B866" s="14"/>
      <c r="C866" s="14"/>
      <c r="D866" s="14"/>
      <c r="E866" s="14"/>
      <c r="F866" s="14"/>
      <c r="G866" s="14"/>
      <c r="H866" s="14"/>
      <c r="I866" s="14"/>
      <c r="J866" s="14"/>
      <c r="K866" s="14"/>
      <c r="L866" s="14"/>
      <c r="M866" s="14"/>
      <c r="N866" s="14"/>
      <c r="O866" s="14"/>
      <c r="P866" s="14"/>
      <c r="Q866" s="14"/>
      <c r="R866" s="14"/>
      <c r="S866" s="14"/>
      <c r="T866" s="14"/>
      <c r="U866" s="14"/>
      <c r="V866" s="45"/>
    </row>
    <row r="867">
      <c r="A867" s="14"/>
      <c r="B867" s="14"/>
      <c r="C867" s="14"/>
      <c r="D867" s="14"/>
      <c r="E867" s="14"/>
      <c r="F867" s="14"/>
      <c r="G867" s="14"/>
      <c r="H867" s="14"/>
      <c r="I867" s="14"/>
      <c r="J867" s="14"/>
      <c r="K867" s="14"/>
      <c r="L867" s="14"/>
      <c r="M867" s="14"/>
      <c r="N867" s="14"/>
      <c r="O867" s="14"/>
      <c r="P867" s="14"/>
      <c r="Q867" s="14"/>
      <c r="R867" s="14"/>
      <c r="S867" s="14"/>
      <c r="T867" s="14"/>
      <c r="U867" s="14"/>
      <c r="V867" s="45"/>
    </row>
    <row r="868">
      <c r="A868" s="14"/>
      <c r="B868" s="14"/>
      <c r="C868" s="14"/>
      <c r="D868" s="14"/>
      <c r="E868" s="14"/>
      <c r="F868" s="14"/>
      <c r="G868" s="14"/>
      <c r="H868" s="14"/>
      <c r="I868" s="14"/>
      <c r="J868" s="14"/>
      <c r="K868" s="14"/>
      <c r="L868" s="14"/>
      <c r="M868" s="14"/>
      <c r="N868" s="14"/>
      <c r="O868" s="14"/>
      <c r="P868" s="14"/>
      <c r="Q868" s="14"/>
      <c r="R868" s="14"/>
      <c r="S868" s="14"/>
      <c r="T868" s="14"/>
      <c r="U868" s="14"/>
      <c r="V868" s="45"/>
    </row>
    <row r="869">
      <c r="A869" s="14"/>
      <c r="B869" s="14"/>
      <c r="C869" s="14"/>
      <c r="D869" s="14"/>
      <c r="E869" s="14"/>
      <c r="F869" s="14"/>
      <c r="G869" s="14"/>
      <c r="H869" s="14"/>
      <c r="I869" s="14"/>
      <c r="J869" s="14"/>
      <c r="K869" s="14"/>
      <c r="L869" s="14"/>
      <c r="M869" s="14"/>
      <c r="N869" s="14"/>
      <c r="O869" s="14"/>
      <c r="P869" s="14"/>
      <c r="Q869" s="14"/>
      <c r="R869" s="14"/>
      <c r="S869" s="14"/>
      <c r="T869" s="14"/>
      <c r="U869" s="14"/>
      <c r="V869" s="45"/>
    </row>
    <row r="870">
      <c r="A870" s="14"/>
      <c r="B870" s="14"/>
      <c r="C870" s="14"/>
      <c r="D870" s="14"/>
      <c r="E870" s="14"/>
      <c r="F870" s="14"/>
      <c r="G870" s="14"/>
      <c r="H870" s="14"/>
      <c r="I870" s="14"/>
      <c r="J870" s="14"/>
      <c r="K870" s="14"/>
      <c r="L870" s="14"/>
      <c r="M870" s="14"/>
      <c r="N870" s="14"/>
      <c r="O870" s="14"/>
      <c r="P870" s="14"/>
      <c r="Q870" s="14"/>
      <c r="R870" s="14"/>
      <c r="S870" s="14"/>
      <c r="T870" s="14"/>
      <c r="U870" s="14"/>
      <c r="V870" s="45"/>
    </row>
    <row r="871">
      <c r="A871" s="14"/>
      <c r="B871" s="14"/>
      <c r="C871" s="14"/>
      <c r="D871" s="14"/>
      <c r="E871" s="14"/>
      <c r="F871" s="14"/>
      <c r="G871" s="14"/>
      <c r="H871" s="14"/>
      <c r="I871" s="14"/>
      <c r="J871" s="14"/>
      <c r="K871" s="14"/>
      <c r="L871" s="14"/>
      <c r="M871" s="14"/>
      <c r="N871" s="14"/>
      <c r="O871" s="14"/>
      <c r="P871" s="14"/>
      <c r="Q871" s="14"/>
      <c r="R871" s="14"/>
      <c r="S871" s="14"/>
      <c r="T871" s="14"/>
      <c r="U871" s="14"/>
      <c r="V871" s="45"/>
    </row>
    <row r="872">
      <c r="A872" s="14"/>
      <c r="B872" s="14"/>
      <c r="C872" s="14"/>
      <c r="D872" s="14"/>
      <c r="E872" s="14"/>
      <c r="F872" s="14"/>
      <c r="G872" s="14"/>
      <c r="H872" s="14"/>
      <c r="I872" s="14"/>
      <c r="J872" s="14"/>
      <c r="K872" s="14"/>
      <c r="L872" s="14"/>
      <c r="M872" s="14"/>
      <c r="N872" s="14"/>
      <c r="O872" s="14"/>
      <c r="P872" s="14"/>
      <c r="Q872" s="14"/>
      <c r="R872" s="14"/>
      <c r="S872" s="14"/>
      <c r="T872" s="14"/>
      <c r="U872" s="14"/>
      <c r="V872" s="45"/>
    </row>
    <row r="873">
      <c r="A873" s="14"/>
      <c r="B873" s="14"/>
      <c r="C873" s="14"/>
      <c r="D873" s="14"/>
      <c r="E873" s="14"/>
      <c r="F873" s="14"/>
      <c r="G873" s="14"/>
      <c r="H873" s="14"/>
      <c r="I873" s="14"/>
      <c r="J873" s="14"/>
      <c r="K873" s="14"/>
      <c r="L873" s="14"/>
      <c r="M873" s="14"/>
      <c r="N873" s="14"/>
      <c r="O873" s="14"/>
      <c r="P873" s="14"/>
      <c r="Q873" s="14"/>
      <c r="R873" s="14"/>
      <c r="S873" s="14"/>
      <c r="T873" s="14"/>
      <c r="U873" s="14"/>
      <c r="V873" s="45"/>
    </row>
    <row r="874">
      <c r="A874" s="14"/>
      <c r="B874" s="14"/>
      <c r="C874" s="14"/>
      <c r="D874" s="14"/>
      <c r="E874" s="14"/>
      <c r="F874" s="14"/>
      <c r="G874" s="14"/>
      <c r="H874" s="14"/>
      <c r="I874" s="14"/>
      <c r="J874" s="14"/>
      <c r="K874" s="14"/>
      <c r="L874" s="14"/>
      <c r="M874" s="14"/>
      <c r="N874" s="14"/>
      <c r="O874" s="14"/>
      <c r="P874" s="14"/>
      <c r="Q874" s="14"/>
      <c r="R874" s="14"/>
      <c r="S874" s="14"/>
      <c r="T874" s="14"/>
      <c r="U874" s="14"/>
      <c r="V874" s="45"/>
    </row>
    <row r="875">
      <c r="A875" s="14"/>
      <c r="B875" s="14"/>
      <c r="C875" s="14"/>
      <c r="D875" s="14"/>
      <c r="E875" s="14"/>
      <c r="F875" s="14"/>
      <c r="G875" s="14"/>
      <c r="H875" s="14"/>
      <c r="I875" s="14"/>
      <c r="J875" s="14"/>
      <c r="K875" s="14"/>
      <c r="L875" s="14"/>
      <c r="M875" s="14"/>
      <c r="N875" s="14"/>
      <c r="O875" s="14"/>
      <c r="P875" s="14"/>
      <c r="Q875" s="14"/>
      <c r="R875" s="14"/>
      <c r="S875" s="14"/>
      <c r="T875" s="14"/>
      <c r="U875" s="14"/>
      <c r="V875" s="45"/>
    </row>
    <row r="876">
      <c r="A876" s="14"/>
      <c r="B876" s="14"/>
      <c r="C876" s="14"/>
      <c r="D876" s="14"/>
      <c r="E876" s="14"/>
      <c r="F876" s="14"/>
      <c r="G876" s="14"/>
      <c r="H876" s="14"/>
      <c r="I876" s="14"/>
      <c r="J876" s="14"/>
      <c r="K876" s="14"/>
      <c r="L876" s="14"/>
      <c r="M876" s="14"/>
      <c r="N876" s="14"/>
      <c r="O876" s="14"/>
      <c r="P876" s="14"/>
      <c r="Q876" s="14"/>
      <c r="R876" s="14"/>
      <c r="S876" s="14"/>
      <c r="T876" s="14"/>
      <c r="U876" s="14"/>
      <c r="V876" s="45"/>
    </row>
    <row r="877">
      <c r="A877" s="14"/>
      <c r="B877" s="14"/>
      <c r="C877" s="14"/>
      <c r="D877" s="14"/>
      <c r="E877" s="14"/>
      <c r="F877" s="14"/>
      <c r="G877" s="14"/>
      <c r="H877" s="14"/>
      <c r="I877" s="14"/>
      <c r="J877" s="14"/>
      <c r="K877" s="14"/>
      <c r="L877" s="14"/>
      <c r="M877" s="14"/>
      <c r="N877" s="14"/>
      <c r="O877" s="14"/>
      <c r="P877" s="14"/>
      <c r="Q877" s="14"/>
      <c r="R877" s="14"/>
      <c r="S877" s="14"/>
      <c r="T877" s="14"/>
      <c r="U877" s="14"/>
      <c r="V877" s="45"/>
    </row>
    <row r="878">
      <c r="A878" s="14"/>
      <c r="B878" s="14"/>
      <c r="C878" s="14"/>
      <c r="D878" s="14"/>
      <c r="E878" s="14"/>
      <c r="F878" s="14"/>
      <c r="G878" s="14"/>
      <c r="H878" s="14"/>
      <c r="I878" s="14"/>
      <c r="J878" s="14"/>
      <c r="K878" s="14"/>
      <c r="L878" s="14"/>
      <c r="M878" s="14"/>
      <c r="N878" s="14"/>
      <c r="O878" s="14"/>
      <c r="P878" s="14"/>
      <c r="Q878" s="14"/>
      <c r="R878" s="14"/>
      <c r="S878" s="14"/>
      <c r="T878" s="14"/>
      <c r="U878" s="14"/>
      <c r="V878" s="45"/>
    </row>
    <row r="879">
      <c r="A879" s="14"/>
      <c r="B879" s="14"/>
      <c r="C879" s="14"/>
      <c r="D879" s="14"/>
      <c r="E879" s="14"/>
      <c r="F879" s="14"/>
      <c r="G879" s="14"/>
      <c r="H879" s="14"/>
      <c r="I879" s="14"/>
      <c r="J879" s="14"/>
      <c r="K879" s="14"/>
      <c r="L879" s="14"/>
      <c r="M879" s="14"/>
      <c r="N879" s="14"/>
      <c r="O879" s="14"/>
      <c r="P879" s="14"/>
      <c r="Q879" s="14"/>
      <c r="R879" s="14"/>
      <c r="S879" s="14"/>
      <c r="T879" s="14"/>
      <c r="U879" s="14"/>
      <c r="V879" s="45"/>
    </row>
    <row r="880">
      <c r="A880" s="14"/>
      <c r="B880" s="14"/>
      <c r="C880" s="14"/>
      <c r="D880" s="14"/>
      <c r="E880" s="14"/>
      <c r="F880" s="14"/>
      <c r="G880" s="14"/>
      <c r="H880" s="14"/>
      <c r="I880" s="14"/>
      <c r="J880" s="14"/>
      <c r="K880" s="14"/>
      <c r="L880" s="14"/>
      <c r="M880" s="14"/>
      <c r="N880" s="14"/>
      <c r="O880" s="14"/>
      <c r="P880" s="14"/>
      <c r="Q880" s="14"/>
      <c r="R880" s="14"/>
      <c r="S880" s="14"/>
      <c r="T880" s="14"/>
      <c r="U880" s="14"/>
      <c r="V880" s="45"/>
    </row>
    <row r="881">
      <c r="A881" s="14"/>
      <c r="B881" s="14"/>
      <c r="C881" s="14"/>
      <c r="D881" s="14"/>
      <c r="E881" s="14"/>
      <c r="F881" s="14"/>
      <c r="G881" s="14"/>
      <c r="H881" s="14"/>
      <c r="I881" s="14"/>
      <c r="J881" s="14"/>
      <c r="K881" s="14"/>
      <c r="L881" s="14"/>
      <c r="M881" s="14"/>
      <c r="N881" s="14"/>
      <c r="O881" s="14"/>
      <c r="P881" s="14"/>
      <c r="Q881" s="14"/>
      <c r="R881" s="14"/>
      <c r="S881" s="14"/>
      <c r="T881" s="14"/>
      <c r="U881" s="14"/>
      <c r="V881" s="45"/>
    </row>
    <row r="882">
      <c r="A882" s="14"/>
      <c r="B882" s="14"/>
      <c r="C882" s="14"/>
      <c r="D882" s="14"/>
      <c r="E882" s="14"/>
      <c r="F882" s="14"/>
      <c r="G882" s="14"/>
      <c r="H882" s="14"/>
      <c r="I882" s="14"/>
      <c r="J882" s="14"/>
      <c r="K882" s="14"/>
      <c r="L882" s="14"/>
      <c r="M882" s="14"/>
      <c r="N882" s="14"/>
      <c r="O882" s="14"/>
      <c r="P882" s="14"/>
      <c r="Q882" s="14"/>
      <c r="R882" s="14"/>
      <c r="S882" s="14"/>
      <c r="T882" s="14"/>
      <c r="U882" s="14"/>
      <c r="V882" s="45"/>
    </row>
    <row r="883">
      <c r="A883" s="14"/>
      <c r="B883" s="14"/>
      <c r="C883" s="14"/>
      <c r="D883" s="14"/>
      <c r="E883" s="14"/>
      <c r="F883" s="14"/>
      <c r="G883" s="14"/>
      <c r="H883" s="14"/>
      <c r="I883" s="14"/>
      <c r="J883" s="14"/>
      <c r="K883" s="14"/>
      <c r="L883" s="14"/>
      <c r="M883" s="14"/>
      <c r="N883" s="14"/>
      <c r="O883" s="14"/>
      <c r="P883" s="14"/>
      <c r="Q883" s="14"/>
      <c r="R883" s="14"/>
      <c r="S883" s="14"/>
      <c r="T883" s="14"/>
      <c r="U883" s="14"/>
      <c r="V883" s="45"/>
    </row>
    <row r="884">
      <c r="A884" s="14"/>
      <c r="B884" s="14"/>
      <c r="C884" s="14"/>
      <c r="D884" s="14"/>
      <c r="E884" s="14"/>
      <c r="F884" s="14"/>
      <c r="G884" s="14"/>
      <c r="H884" s="14"/>
      <c r="I884" s="14"/>
      <c r="J884" s="14"/>
      <c r="K884" s="14"/>
      <c r="L884" s="14"/>
      <c r="M884" s="14"/>
      <c r="N884" s="14"/>
      <c r="O884" s="14"/>
      <c r="P884" s="14"/>
      <c r="Q884" s="14"/>
      <c r="R884" s="14"/>
      <c r="S884" s="14"/>
      <c r="T884" s="14"/>
      <c r="U884" s="14"/>
      <c r="V884" s="45"/>
    </row>
    <row r="885">
      <c r="A885" s="14"/>
      <c r="B885" s="14"/>
      <c r="C885" s="14"/>
      <c r="D885" s="14"/>
      <c r="E885" s="14"/>
      <c r="F885" s="14"/>
      <c r="G885" s="14"/>
      <c r="H885" s="14"/>
      <c r="I885" s="14"/>
      <c r="J885" s="14"/>
      <c r="K885" s="14"/>
      <c r="L885" s="14"/>
      <c r="M885" s="14"/>
      <c r="N885" s="14"/>
      <c r="O885" s="14"/>
      <c r="P885" s="14"/>
      <c r="Q885" s="14"/>
      <c r="R885" s="14"/>
      <c r="S885" s="14"/>
      <c r="T885" s="14"/>
      <c r="U885" s="14"/>
      <c r="V885" s="45"/>
    </row>
    <row r="886">
      <c r="A886" s="14"/>
      <c r="B886" s="14"/>
      <c r="C886" s="14"/>
      <c r="D886" s="14"/>
      <c r="E886" s="14"/>
      <c r="F886" s="14"/>
      <c r="G886" s="14"/>
      <c r="H886" s="14"/>
      <c r="I886" s="14"/>
      <c r="J886" s="14"/>
      <c r="K886" s="14"/>
      <c r="L886" s="14"/>
      <c r="M886" s="14"/>
      <c r="N886" s="14"/>
      <c r="O886" s="14"/>
      <c r="P886" s="14"/>
      <c r="Q886" s="14"/>
      <c r="R886" s="14"/>
      <c r="S886" s="14"/>
      <c r="T886" s="14"/>
      <c r="U886" s="14"/>
      <c r="V886" s="45"/>
    </row>
    <row r="887">
      <c r="A887" s="14"/>
      <c r="B887" s="14"/>
      <c r="C887" s="14"/>
      <c r="D887" s="14"/>
      <c r="E887" s="14"/>
      <c r="F887" s="14"/>
      <c r="G887" s="14"/>
      <c r="H887" s="14"/>
      <c r="I887" s="14"/>
      <c r="J887" s="14"/>
      <c r="K887" s="14"/>
      <c r="L887" s="14"/>
      <c r="M887" s="14"/>
      <c r="N887" s="14"/>
      <c r="O887" s="14"/>
      <c r="P887" s="14"/>
      <c r="Q887" s="14"/>
      <c r="R887" s="14"/>
      <c r="S887" s="14"/>
      <c r="T887" s="14"/>
      <c r="U887" s="14"/>
      <c r="V887" s="45"/>
    </row>
    <row r="888">
      <c r="A888" s="14"/>
      <c r="B888" s="14"/>
      <c r="C888" s="14"/>
      <c r="D888" s="14"/>
      <c r="E888" s="14"/>
      <c r="F888" s="14"/>
      <c r="G888" s="14"/>
      <c r="H888" s="14"/>
      <c r="I888" s="14"/>
      <c r="J888" s="14"/>
      <c r="K888" s="14"/>
      <c r="L888" s="14"/>
      <c r="M888" s="14"/>
      <c r="N888" s="14"/>
      <c r="O888" s="14"/>
      <c r="P888" s="14"/>
      <c r="Q888" s="14"/>
      <c r="R888" s="14"/>
      <c r="S888" s="14"/>
      <c r="T888" s="14"/>
      <c r="U888" s="14"/>
      <c r="V888" s="45"/>
    </row>
    <row r="889">
      <c r="A889" s="14"/>
      <c r="B889" s="14"/>
      <c r="C889" s="14"/>
      <c r="D889" s="14"/>
      <c r="E889" s="14"/>
      <c r="F889" s="14"/>
      <c r="G889" s="14"/>
      <c r="H889" s="14"/>
      <c r="I889" s="14"/>
      <c r="J889" s="14"/>
      <c r="K889" s="14"/>
      <c r="L889" s="14"/>
      <c r="M889" s="14"/>
      <c r="N889" s="14"/>
      <c r="O889" s="14"/>
      <c r="P889" s="14"/>
      <c r="Q889" s="14"/>
      <c r="R889" s="14"/>
      <c r="S889" s="14"/>
      <c r="T889" s="14"/>
      <c r="U889" s="14"/>
      <c r="V889" s="45"/>
    </row>
    <row r="890">
      <c r="A890" s="14"/>
      <c r="B890" s="14"/>
      <c r="C890" s="14"/>
      <c r="D890" s="14"/>
      <c r="E890" s="14"/>
      <c r="F890" s="14"/>
      <c r="G890" s="14"/>
      <c r="H890" s="14"/>
      <c r="I890" s="14"/>
      <c r="J890" s="14"/>
      <c r="K890" s="14"/>
      <c r="L890" s="14"/>
      <c r="M890" s="14"/>
      <c r="N890" s="14"/>
      <c r="O890" s="14"/>
      <c r="P890" s="14"/>
      <c r="Q890" s="14"/>
      <c r="R890" s="14"/>
      <c r="S890" s="14"/>
      <c r="T890" s="14"/>
      <c r="U890" s="14"/>
      <c r="V890" s="45"/>
    </row>
    <row r="891">
      <c r="A891" s="14"/>
      <c r="B891" s="14"/>
      <c r="C891" s="14"/>
      <c r="D891" s="14"/>
      <c r="E891" s="14"/>
      <c r="F891" s="14"/>
      <c r="G891" s="14"/>
      <c r="H891" s="14"/>
      <c r="I891" s="14"/>
      <c r="J891" s="14"/>
      <c r="K891" s="14"/>
      <c r="L891" s="14"/>
      <c r="M891" s="14"/>
      <c r="N891" s="14"/>
      <c r="O891" s="14"/>
      <c r="P891" s="14"/>
      <c r="Q891" s="14"/>
      <c r="R891" s="14"/>
      <c r="S891" s="14"/>
      <c r="T891" s="14"/>
      <c r="U891" s="14"/>
      <c r="V891" s="45"/>
    </row>
    <row r="892">
      <c r="A892" s="14"/>
      <c r="B892" s="14"/>
      <c r="C892" s="14"/>
      <c r="D892" s="14"/>
      <c r="E892" s="14"/>
      <c r="F892" s="14"/>
      <c r="G892" s="14"/>
      <c r="H892" s="14"/>
      <c r="I892" s="14"/>
      <c r="J892" s="14"/>
      <c r="K892" s="14"/>
      <c r="L892" s="14"/>
      <c r="M892" s="14"/>
      <c r="N892" s="14"/>
      <c r="O892" s="14"/>
      <c r="P892" s="14"/>
      <c r="Q892" s="14"/>
      <c r="R892" s="14"/>
      <c r="S892" s="14"/>
      <c r="T892" s="14"/>
      <c r="U892" s="14"/>
      <c r="V892" s="45"/>
    </row>
    <row r="893">
      <c r="A893" s="14"/>
      <c r="B893" s="14"/>
      <c r="C893" s="14"/>
      <c r="D893" s="14"/>
      <c r="E893" s="14"/>
      <c r="F893" s="14"/>
      <c r="G893" s="14"/>
      <c r="H893" s="14"/>
      <c r="I893" s="14"/>
      <c r="J893" s="14"/>
      <c r="K893" s="14"/>
      <c r="L893" s="14"/>
      <c r="M893" s="14"/>
      <c r="N893" s="14"/>
      <c r="O893" s="14"/>
      <c r="P893" s="14"/>
      <c r="Q893" s="14"/>
      <c r="R893" s="14"/>
      <c r="S893" s="14"/>
      <c r="T893" s="14"/>
      <c r="U893" s="14"/>
      <c r="V893" s="45"/>
    </row>
    <row r="894">
      <c r="A894" s="14"/>
      <c r="B894" s="14"/>
      <c r="C894" s="14"/>
      <c r="D894" s="14"/>
      <c r="E894" s="14"/>
      <c r="F894" s="14"/>
      <c r="G894" s="14"/>
      <c r="H894" s="14"/>
      <c r="I894" s="14"/>
      <c r="J894" s="14"/>
      <c r="K894" s="14"/>
      <c r="L894" s="14"/>
      <c r="M894" s="14"/>
      <c r="N894" s="14"/>
      <c r="O894" s="14"/>
      <c r="P894" s="14"/>
      <c r="Q894" s="14"/>
      <c r="R894" s="14"/>
      <c r="S894" s="14"/>
      <c r="T894" s="14"/>
      <c r="U894" s="14"/>
      <c r="V894" s="45"/>
    </row>
    <row r="895">
      <c r="A895" s="14"/>
      <c r="B895" s="14"/>
      <c r="C895" s="14"/>
      <c r="D895" s="14"/>
      <c r="E895" s="14"/>
      <c r="F895" s="14"/>
      <c r="G895" s="14"/>
      <c r="H895" s="14"/>
      <c r="I895" s="14"/>
      <c r="J895" s="14"/>
      <c r="K895" s="14"/>
      <c r="L895" s="14"/>
      <c r="M895" s="14"/>
      <c r="N895" s="14"/>
      <c r="O895" s="14"/>
      <c r="P895" s="14"/>
      <c r="Q895" s="14"/>
      <c r="R895" s="14"/>
      <c r="S895" s="14"/>
      <c r="T895" s="14"/>
      <c r="U895" s="14"/>
      <c r="V895" s="45"/>
    </row>
    <row r="896">
      <c r="A896" s="14"/>
      <c r="B896" s="14"/>
      <c r="C896" s="14"/>
      <c r="D896" s="14"/>
      <c r="E896" s="14"/>
      <c r="F896" s="14"/>
      <c r="G896" s="14"/>
      <c r="H896" s="14"/>
      <c r="I896" s="14"/>
      <c r="J896" s="14"/>
      <c r="K896" s="14"/>
      <c r="L896" s="14"/>
      <c r="M896" s="14"/>
      <c r="N896" s="14"/>
      <c r="O896" s="14"/>
      <c r="P896" s="14"/>
      <c r="Q896" s="14"/>
      <c r="R896" s="14"/>
      <c r="S896" s="14"/>
      <c r="T896" s="14"/>
      <c r="U896" s="14"/>
      <c r="V896" s="45"/>
    </row>
    <row r="897">
      <c r="A897" s="14"/>
      <c r="B897" s="14"/>
      <c r="C897" s="14"/>
      <c r="D897" s="14"/>
      <c r="E897" s="14"/>
      <c r="F897" s="14"/>
      <c r="G897" s="14"/>
      <c r="H897" s="14"/>
      <c r="I897" s="14"/>
      <c r="J897" s="14"/>
      <c r="K897" s="14"/>
      <c r="L897" s="14"/>
      <c r="M897" s="14"/>
      <c r="N897" s="14"/>
      <c r="O897" s="14"/>
      <c r="P897" s="14"/>
      <c r="Q897" s="14"/>
      <c r="R897" s="14"/>
      <c r="S897" s="14"/>
      <c r="T897" s="14"/>
      <c r="U897" s="14"/>
      <c r="V897" s="45"/>
    </row>
    <row r="898">
      <c r="A898" s="14"/>
      <c r="B898" s="14"/>
      <c r="C898" s="14"/>
      <c r="D898" s="14"/>
      <c r="E898" s="14"/>
      <c r="F898" s="14"/>
      <c r="G898" s="14"/>
      <c r="H898" s="14"/>
      <c r="I898" s="14"/>
      <c r="J898" s="14"/>
      <c r="K898" s="14"/>
      <c r="L898" s="14"/>
      <c r="M898" s="14"/>
      <c r="N898" s="14"/>
      <c r="O898" s="14"/>
      <c r="P898" s="14"/>
      <c r="Q898" s="14"/>
      <c r="R898" s="14"/>
      <c r="S898" s="14"/>
      <c r="T898" s="14"/>
      <c r="U898" s="14"/>
      <c r="V898" s="45"/>
    </row>
    <row r="899">
      <c r="A899" s="14"/>
      <c r="B899" s="14"/>
      <c r="C899" s="14"/>
      <c r="D899" s="14"/>
      <c r="E899" s="14"/>
      <c r="F899" s="14"/>
      <c r="G899" s="14"/>
      <c r="H899" s="14"/>
      <c r="I899" s="14"/>
      <c r="J899" s="14"/>
      <c r="K899" s="14"/>
      <c r="L899" s="14"/>
      <c r="M899" s="14"/>
      <c r="N899" s="14"/>
      <c r="O899" s="14"/>
      <c r="P899" s="14"/>
      <c r="Q899" s="14"/>
      <c r="R899" s="14"/>
      <c r="S899" s="14"/>
      <c r="T899" s="14"/>
      <c r="U899" s="14"/>
      <c r="V899" s="45"/>
    </row>
    <row r="900">
      <c r="A900" s="14"/>
      <c r="B900" s="14"/>
      <c r="C900" s="14"/>
      <c r="D900" s="14"/>
      <c r="E900" s="14"/>
      <c r="F900" s="14"/>
      <c r="G900" s="14"/>
      <c r="H900" s="14"/>
      <c r="I900" s="14"/>
      <c r="J900" s="14"/>
      <c r="K900" s="14"/>
      <c r="L900" s="14"/>
      <c r="M900" s="14"/>
      <c r="N900" s="14"/>
      <c r="O900" s="14"/>
      <c r="P900" s="14"/>
      <c r="Q900" s="14"/>
      <c r="R900" s="14"/>
      <c r="S900" s="14"/>
      <c r="T900" s="14"/>
      <c r="U900" s="14"/>
      <c r="V900" s="45"/>
    </row>
    <row r="901">
      <c r="A901" s="14"/>
      <c r="B901" s="14"/>
      <c r="C901" s="14"/>
      <c r="D901" s="14"/>
      <c r="E901" s="14"/>
      <c r="F901" s="14"/>
      <c r="G901" s="14"/>
      <c r="H901" s="14"/>
      <c r="I901" s="14"/>
      <c r="J901" s="14"/>
      <c r="K901" s="14"/>
      <c r="L901" s="14"/>
      <c r="M901" s="14"/>
      <c r="N901" s="14"/>
      <c r="O901" s="14"/>
      <c r="P901" s="14"/>
      <c r="Q901" s="14"/>
      <c r="R901" s="14"/>
      <c r="S901" s="14"/>
      <c r="T901" s="14"/>
      <c r="U901" s="14"/>
      <c r="V901" s="45"/>
    </row>
    <row r="902">
      <c r="A902" s="14"/>
      <c r="B902" s="14"/>
      <c r="C902" s="14"/>
      <c r="D902" s="14"/>
      <c r="E902" s="14"/>
      <c r="F902" s="14"/>
      <c r="G902" s="14"/>
      <c r="H902" s="14"/>
      <c r="I902" s="14"/>
      <c r="J902" s="14"/>
      <c r="K902" s="14"/>
      <c r="L902" s="14"/>
      <c r="M902" s="14"/>
      <c r="N902" s="14"/>
      <c r="O902" s="14"/>
      <c r="P902" s="14"/>
      <c r="Q902" s="14"/>
      <c r="R902" s="14"/>
      <c r="S902" s="14"/>
      <c r="T902" s="14"/>
      <c r="U902" s="14"/>
      <c r="V902" s="45"/>
    </row>
    <row r="903">
      <c r="A903" s="14"/>
      <c r="B903" s="14"/>
      <c r="C903" s="14"/>
      <c r="D903" s="14"/>
      <c r="E903" s="14"/>
      <c r="F903" s="14"/>
      <c r="G903" s="14"/>
      <c r="H903" s="14"/>
      <c r="I903" s="14"/>
      <c r="J903" s="14"/>
      <c r="K903" s="14"/>
      <c r="L903" s="14"/>
      <c r="M903" s="14"/>
      <c r="N903" s="14"/>
      <c r="O903" s="14"/>
      <c r="P903" s="14"/>
      <c r="Q903" s="14"/>
      <c r="R903" s="14"/>
      <c r="S903" s="14"/>
      <c r="T903" s="14"/>
      <c r="U903" s="14"/>
      <c r="V903" s="45"/>
    </row>
    <row r="904">
      <c r="A904" s="14"/>
      <c r="B904" s="14"/>
      <c r="C904" s="14"/>
      <c r="D904" s="14"/>
      <c r="E904" s="14"/>
      <c r="F904" s="14"/>
      <c r="G904" s="14"/>
      <c r="H904" s="14"/>
      <c r="I904" s="14"/>
      <c r="J904" s="14"/>
      <c r="K904" s="14"/>
      <c r="L904" s="14"/>
      <c r="M904" s="14"/>
      <c r="N904" s="14"/>
      <c r="O904" s="14"/>
      <c r="P904" s="14"/>
      <c r="Q904" s="14"/>
      <c r="R904" s="14"/>
      <c r="S904" s="14"/>
      <c r="T904" s="14"/>
      <c r="U904" s="14"/>
      <c r="V904" s="45"/>
    </row>
    <row r="905">
      <c r="A905" s="14"/>
      <c r="B905" s="14"/>
      <c r="C905" s="14"/>
      <c r="D905" s="14"/>
      <c r="E905" s="14"/>
      <c r="F905" s="14"/>
      <c r="G905" s="14"/>
      <c r="H905" s="14"/>
      <c r="I905" s="14"/>
      <c r="J905" s="14"/>
      <c r="K905" s="14"/>
      <c r="L905" s="14"/>
      <c r="M905" s="14"/>
      <c r="N905" s="14"/>
      <c r="O905" s="14"/>
      <c r="P905" s="14"/>
      <c r="Q905" s="14"/>
      <c r="R905" s="14"/>
      <c r="S905" s="14"/>
      <c r="T905" s="14"/>
      <c r="U905" s="14"/>
      <c r="V905" s="45"/>
    </row>
    <row r="906">
      <c r="A906" s="14"/>
      <c r="B906" s="14"/>
      <c r="C906" s="14"/>
      <c r="D906" s="14"/>
      <c r="E906" s="14"/>
      <c r="F906" s="14"/>
      <c r="G906" s="14"/>
      <c r="H906" s="14"/>
      <c r="I906" s="14"/>
      <c r="J906" s="14"/>
      <c r="K906" s="14"/>
      <c r="L906" s="14"/>
      <c r="M906" s="14"/>
      <c r="N906" s="14"/>
      <c r="O906" s="14"/>
      <c r="P906" s="14"/>
      <c r="Q906" s="14"/>
      <c r="R906" s="14"/>
      <c r="S906" s="14"/>
      <c r="T906" s="14"/>
      <c r="U906" s="14"/>
      <c r="V906" s="45"/>
    </row>
    <row r="907">
      <c r="A907" s="14"/>
      <c r="B907" s="14"/>
      <c r="C907" s="14"/>
      <c r="D907" s="14"/>
      <c r="E907" s="14"/>
      <c r="F907" s="14"/>
      <c r="G907" s="14"/>
      <c r="H907" s="14"/>
      <c r="I907" s="14"/>
      <c r="J907" s="14"/>
      <c r="K907" s="14"/>
      <c r="L907" s="14"/>
      <c r="M907" s="14"/>
      <c r="N907" s="14"/>
      <c r="O907" s="14"/>
      <c r="P907" s="14"/>
      <c r="Q907" s="14"/>
      <c r="R907" s="14"/>
      <c r="S907" s="14"/>
      <c r="T907" s="14"/>
      <c r="U907" s="14"/>
      <c r="V907" s="45"/>
    </row>
    <row r="908">
      <c r="A908" s="14"/>
      <c r="B908" s="14"/>
      <c r="C908" s="14"/>
      <c r="D908" s="14"/>
      <c r="E908" s="14"/>
      <c r="F908" s="14"/>
      <c r="G908" s="14"/>
      <c r="H908" s="14"/>
      <c r="I908" s="14"/>
      <c r="J908" s="14"/>
      <c r="K908" s="14"/>
      <c r="L908" s="14"/>
      <c r="M908" s="14"/>
      <c r="N908" s="14"/>
      <c r="O908" s="14"/>
      <c r="P908" s="14"/>
      <c r="Q908" s="14"/>
      <c r="R908" s="14"/>
      <c r="S908" s="14"/>
      <c r="T908" s="14"/>
      <c r="U908" s="14"/>
      <c r="V908" s="45"/>
    </row>
    <row r="909">
      <c r="A909" s="14"/>
      <c r="B909" s="14"/>
      <c r="C909" s="14"/>
      <c r="D909" s="14"/>
      <c r="E909" s="14"/>
      <c r="F909" s="14"/>
      <c r="G909" s="14"/>
      <c r="H909" s="14"/>
      <c r="I909" s="14"/>
      <c r="J909" s="14"/>
      <c r="K909" s="14"/>
      <c r="L909" s="14"/>
      <c r="M909" s="14"/>
      <c r="N909" s="14"/>
      <c r="O909" s="14"/>
      <c r="P909" s="14"/>
      <c r="Q909" s="14"/>
      <c r="R909" s="14"/>
      <c r="S909" s="14"/>
      <c r="T909" s="14"/>
      <c r="U909" s="14"/>
      <c r="V909" s="45"/>
    </row>
    <row r="910">
      <c r="A910" s="14"/>
      <c r="B910" s="14"/>
      <c r="C910" s="14"/>
      <c r="D910" s="14"/>
      <c r="E910" s="14"/>
      <c r="F910" s="14"/>
      <c r="G910" s="14"/>
      <c r="H910" s="14"/>
      <c r="I910" s="14"/>
      <c r="J910" s="14"/>
      <c r="K910" s="14"/>
      <c r="L910" s="14"/>
      <c r="M910" s="14"/>
      <c r="N910" s="14"/>
      <c r="O910" s="14"/>
      <c r="P910" s="14"/>
      <c r="Q910" s="14"/>
      <c r="R910" s="14"/>
      <c r="S910" s="14"/>
      <c r="T910" s="14"/>
      <c r="U910" s="14"/>
      <c r="V910" s="45"/>
    </row>
    <row r="911">
      <c r="A911" s="14"/>
      <c r="B911" s="14"/>
      <c r="C911" s="14"/>
      <c r="D911" s="14"/>
      <c r="E911" s="14"/>
      <c r="F911" s="14"/>
      <c r="G911" s="14"/>
      <c r="H911" s="14"/>
      <c r="I911" s="14"/>
      <c r="J911" s="14"/>
      <c r="K911" s="14"/>
      <c r="L911" s="14"/>
      <c r="M911" s="14"/>
      <c r="N911" s="14"/>
      <c r="O911" s="14"/>
      <c r="P911" s="14"/>
      <c r="Q911" s="14"/>
      <c r="R911" s="14"/>
      <c r="S911" s="14"/>
      <c r="T911" s="14"/>
      <c r="U911" s="14"/>
      <c r="V911" s="45"/>
    </row>
    <row r="912">
      <c r="A912" s="14"/>
      <c r="B912" s="14"/>
      <c r="C912" s="14"/>
      <c r="D912" s="14"/>
      <c r="E912" s="14"/>
      <c r="F912" s="14"/>
      <c r="G912" s="14"/>
      <c r="H912" s="14"/>
      <c r="I912" s="14"/>
      <c r="J912" s="14"/>
      <c r="K912" s="14"/>
      <c r="L912" s="14"/>
      <c r="M912" s="14"/>
      <c r="N912" s="14"/>
      <c r="O912" s="14"/>
      <c r="P912" s="14"/>
      <c r="Q912" s="14"/>
      <c r="R912" s="14"/>
      <c r="S912" s="14"/>
      <c r="T912" s="14"/>
      <c r="U912" s="14"/>
      <c r="V912" s="45"/>
    </row>
    <row r="913">
      <c r="A913" s="14"/>
      <c r="B913" s="14"/>
      <c r="C913" s="14"/>
      <c r="D913" s="14"/>
      <c r="E913" s="14"/>
      <c r="F913" s="14"/>
      <c r="G913" s="14"/>
      <c r="H913" s="14"/>
      <c r="I913" s="14"/>
      <c r="J913" s="14"/>
      <c r="K913" s="14"/>
      <c r="L913" s="14"/>
      <c r="M913" s="14"/>
      <c r="N913" s="14"/>
      <c r="O913" s="14"/>
      <c r="P913" s="14"/>
      <c r="Q913" s="14"/>
      <c r="R913" s="14"/>
      <c r="S913" s="14"/>
      <c r="T913" s="14"/>
      <c r="U913" s="14"/>
      <c r="V913" s="45"/>
    </row>
    <row r="914">
      <c r="A914" s="14"/>
      <c r="B914" s="14"/>
      <c r="C914" s="14"/>
      <c r="D914" s="14"/>
      <c r="E914" s="14"/>
      <c r="F914" s="14"/>
      <c r="G914" s="14"/>
      <c r="H914" s="14"/>
      <c r="I914" s="14"/>
      <c r="J914" s="14"/>
      <c r="K914" s="14"/>
      <c r="L914" s="14"/>
      <c r="M914" s="14"/>
      <c r="N914" s="14"/>
      <c r="O914" s="14"/>
      <c r="P914" s="14"/>
      <c r="Q914" s="14"/>
      <c r="R914" s="14"/>
      <c r="S914" s="14"/>
      <c r="T914" s="14"/>
      <c r="U914" s="14"/>
      <c r="V914" s="45"/>
    </row>
    <row r="915">
      <c r="A915" s="14"/>
      <c r="B915" s="14"/>
      <c r="C915" s="14"/>
      <c r="D915" s="14"/>
      <c r="E915" s="14"/>
      <c r="F915" s="14"/>
      <c r="G915" s="14"/>
      <c r="H915" s="14"/>
      <c r="I915" s="14"/>
      <c r="J915" s="14"/>
      <c r="K915" s="14"/>
      <c r="L915" s="14"/>
      <c r="M915" s="14"/>
      <c r="N915" s="14"/>
      <c r="O915" s="14"/>
      <c r="P915" s="14"/>
      <c r="Q915" s="14"/>
      <c r="R915" s="14"/>
      <c r="S915" s="14"/>
      <c r="T915" s="14"/>
      <c r="U915" s="14"/>
      <c r="V915" s="45"/>
    </row>
    <row r="916">
      <c r="A916" s="14"/>
      <c r="B916" s="14"/>
      <c r="C916" s="14"/>
      <c r="D916" s="14"/>
      <c r="E916" s="14"/>
      <c r="F916" s="14"/>
      <c r="G916" s="14"/>
      <c r="H916" s="14"/>
      <c r="I916" s="14"/>
      <c r="J916" s="14"/>
      <c r="K916" s="14"/>
      <c r="L916" s="14"/>
      <c r="M916" s="14"/>
      <c r="N916" s="14"/>
      <c r="O916" s="14"/>
      <c r="P916" s="14"/>
      <c r="Q916" s="14"/>
      <c r="R916" s="14"/>
      <c r="S916" s="14"/>
      <c r="T916" s="14"/>
      <c r="U916" s="14"/>
      <c r="V916" s="45"/>
    </row>
    <row r="917">
      <c r="A917" s="14"/>
      <c r="B917" s="14"/>
      <c r="C917" s="14"/>
      <c r="D917" s="14"/>
      <c r="E917" s="14"/>
      <c r="F917" s="14"/>
      <c r="G917" s="14"/>
      <c r="H917" s="14"/>
      <c r="I917" s="14"/>
      <c r="J917" s="14"/>
      <c r="K917" s="14"/>
      <c r="L917" s="14"/>
      <c r="M917" s="14"/>
      <c r="N917" s="14"/>
      <c r="O917" s="14"/>
      <c r="P917" s="14"/>
      <c r="Q917" s="14"/>
      <c r="R917" s="14"/>
      <c r="S917" s="14"/>
      <c r="T917" s="14"/>
      <c r="U917" s="14"/>
      <c r="V917" s="45"/>
    </row>
    <row r="918">
      <c r="A918" s="14"/>
      <c r="B918" s="14"/>
      <c r="C918" s="14"/>
      <c r="D918" s="14"/>
      <c r="E918" s="14"/>
      <c r="F918" s="14"/>
      <c r="G918" s="14"/>
      <c r="H918" s="14"/>
      <c r="I918" s="14"/>
      <c r="J918" s="14"/>
      <c r="K918" s="14"/>
      <c r="L918" s="14"/>
      <c r="M918" s="14"/>
      <c r="N918" s="14"/>
      <c r="O918" s="14"/>
      <c r="P918" s="14"/>
      <c r="Q918" s="14"/>
      <c r="R918" s="14"/>
      <c r="S918" s="14"/>
      <c r="T918" s="14"/>
      <c r="U918" s="14"/>
      <c r="V918" s="45"/>
    </row>
    <row r="919">
      <c r="A919" s="14"/>
      <c r="B919" s="14"/>
      <c r="C919" s="14"/>
      <c r="D919" s="14"/>
      <c r="E919" s="14"/>
      <c r="F919" s="14"/>
      <c r="G919" s="14"/>
      <c r="H919" s="14"/>
      <c r="I919" s="14"/>
      <c r="J919" s="14"/>
      <c r="K919" s="14"/>
      <c r="L919" s="14"/>
      <c r="M919" s="14"/>
      <c r="N919" s="14"/>
      <c r="O919" s="14"/>
      <c r="P919" s="14"/>
      <c r="Q919" s="14"/>
      <c r="R919" s="14"/>
      <c r="S919" s="14"/>
      <c r="T919" s="14"/>
      <c r="U919" s="14"/>
      <c r="V919" s="45"/>
    </row>
    <row r="920">
      <c r="A920" s="14"/>
      <c r="B920" s="14"/>
      <c r="C920" s="14"/>
      <c r="D920" s="14"/>
      <c r="E920" s="14"/>
      <c r="F920" s="14"/>
      <c r="G920" s="14"/>
      <c r="H920" s="14"/>
      <c r="I920" s="14"/>
      <c r="J920" s="14"/>
      <c r="K920" s="14"/>
      <c r="L920" s="14"/>
      <c r="M920" s="14"/>
      <c r="N920" s="14"/>
      <c r="O920" s="14"/>
      <c r="P920" s="14"/>
      <c r="Q920" s="14"/>
      <c r="R920" s="14"/>
      <c r="S920" s="14"/>
      <c r="T920" s="14"/>
      <c r="U920" s="14"/>
      <c r="V920" s="45"/>
    </row>
    <row r="921">
      <c r="A921" s="14"/>
      <c r="B921" s="14"/>
      <c r="C921" s="14"/>
      <c r="D921" s="14"/>
      <c r="E921" s="14"/>
      <c r="F921" s="14"/>
      <c r="G921" s="14"/>
      <c r="H921" s="14"/>
      <c r="I921" s="14"/>
      <c r="J921" s="14"/>
      <c r="K921" s="14"/>
      <c r="L921" s="14"/>
      <c r="M921" s="14"/>
      <c r="N921" s="14"/>
      <c r="O921" s="14"/>
      <c r="P921" s="14"/>
      <c r="Q921" s="14"/>
      <c r="R921" s="14"/>
      <c r="S921" s="14"/>
      <c r="T921" s="14"/>
      <c r="U921" s="14"/>
      <c r="V921" s="45"/>
    </row>
    <row r="922">
      <c r="A922" s="14"/>
      <c r="B922" s="14"/>
      <c r="C922" s="14"/>
      <c r="D922" s="14"/>
      <c r="E922" s="14"/>
      <c r="F922" s="14"/>
      <c r="G922" s="14"/>
      <c r="H922" s="14"/>
      <c r="I922" s="14"/>
      <c r="J922" s="14"/>
      <c r="K922" s="14"/>
      <c r="L922" s="14"/>
      <c r="M922" s="14"/>
      <c r="N922" s="14"/>
      <c r="O922" s="14"/>
      <c r="P922" s="14"/>
      <c r="Q922" s="14"/>
      <c r="R922" s="14"/>
      <c r="S922" s="14"/>
      <c r="T922" s="14"/>
      <c r="U922" s="14"/>
      <c r="V922" s="45"/>
    </row>
    <row r="923">
      <c r="A923" s="14"/>
      <c r="B923" s="14"/>
      <c r="C923" s="14"/>
      <c r="D923" s="14"/>
      <c r="E923" s="14"/>
      <c r="F923" s="14"/>
      <c r="G923" s="14"/>
      <c r="H923" s="14"/>
      <c r="I923" s="14"/>
      <c r="J923" s="14"/>
      <c r="K923" s="14"/>
      <c r="L923" s="14"/>
      <c r="M923" s="14"/>
      <c r="N923" s="14"/>
      <c r="O923" s="14"/>
      <c r="P923" s="14"/>
      <c r="Q923" s="14"/>
      <c r="R923" s="14"/>
      <c r="S923" s="14"/>
      <c r="T923" s="14"/>
      <c r="U923" s="14"/>
      <c r="V923" s="45"/>
    </row>
    <row r="924">
      <c r="A924" s="14"/>
      <c r="B924" s="14"/>
      <c r="C924" s="14"/>
      <c r="D924" s="14"/>
      <c r="E924" s="14"/>
      <c r="F924" s="14"/>
      <c r="G924" s="14"/>
      <c r="H924" s="14"/>
      <c r="I924" s="14"/>
      <c r="J924" s="14"/>
      <c r="K924" s="14"/>
      <c r="L924" s="14"/>
      <c r="M924" s="14"/>
      <c r="N924" s="14"/>
      <c r="O924" s="14"/>
      <c r="P924" s="14"/>
      <c r="Q924" s="14"/>
      <c r="R924" s="14"/>
      <c r="S924" s="14"/>
      <c r="T924" s="14"/>
      <c r="U924" s="14"/>
      <c r="V924" s="45"/>
    </row>
    <row r="925">
      <c r="A925" s="14"/>
      <c r="B925" s="14"/>
      <c r="C925" s="14"/>
      <c r="D925" s="14"/>
      <c r="E925" s="14"/>
      <c r="F925" s="14"/>
      <c r="G925" s="14"/>
      <c r="H925" s="14"/>
      <c r="I925" s="14"/>
      <c r="J925" s="14"/>
      <c r="K925" s="14"/>
      <c r="L925" s="14"/>
      <c r="M925" s="14"/>
      <c r="N925" s="14"/>
      <c r="O925" s="14"/>
      <c r="P925" s="14"/>
      <c r="Q925" s="14"/>
      <c r="R925" s="14"/>
      <c r="S925" s="14"/>
      <c r="T925" s="14"/>
      <c r="U925" s="14"/>
      <c r="V925" s="45"/>
    </row>
    <row r="926">
      <c r="A926" s="14"/>
      <c r="B926" s="14"/>
      <c r="C926" s="14"/>
      <c r="D926" s="14"/>
      <c r="E926" s="14"/>
      <c r="F926" s="14"/>
      <c r="G926" s="14"/>
      <c r="H926" s="14"/>
      <c r="I926" s="14"/>
      <c r="J926" s="14"/>
      <c r="K926" s="14"/>
      <c r="L926" s="14"/>
      <c r="M926" s="14"/>
      <c r="N926" s="14"/>
      <c r="O926" s="14"/>
      <c r="P926" s="14"/>
      <c r="Q926" s="14"/>
      <c r="R926" s="14"/>
      <c r="S926" s="14"/>
      <c r="T926" s="14"/>
      <c r="U926" s="14"/>
      <c r="V926" s="45"/>
    </row>
    <row r="927">
      <c r="A927" s="14"/>
      <c r="B927" s="14"/>
      <c r="C927" s="14"/>
      <c r="D927" s="14"/>
      <c r="E927" s="14"/>
      <c r="F927" s="14"/>
      <c r="G927" s="14"/>
      <c r="H927" s="14"/>
      <c r="I927" s="14"/>
      <c r="J927" s="14"/>
      <c r="K927" s="14"/>
      <c r="L927" s="14"/>
      <c r="M927" s="14"/>
      <c r="N927" s="14"/>
      <c r="O927" s="14"/>
      <c r="P927" s="14"/>
      <c r="Q927" s="14"/>
      <c r="R927" s="14"/>
      <c r="S927" s="14"/>
      <c r="T927" s="14"/>
      <c r="U927" s="14"/>
      <c r="V927" s="45"/>
    </row>
    <row r="928">
      <c r="A928" s="14"/>
      <c r="B928" s="14"/>
      <c r="C928" s="14"/>
      <c r="D928" s="14"/>
      <c r="E928" s="14"/>
      <c r="F928" s="14"/>
      <c r="G928" s="14"/>
      <c r="H928" s="14"/>
      <c r="I928" s="14"/>
      <c r="J928" s="14"/>
      <c r="K928" s="14"/>
      <c r="L928" s="14"/>
      <c r="M928" s="14"/>
      <c r="N928" s="14"/>
      <c r="O928" s="14"/>
      <c r="P928" s="14"/>
      <c r="Q928" s="14"/>
      <c r="R928" s="14"/>
      <c r="S928" s="14"/>
      <c r="T928" s="14"/>
      <c r="U928" s="14"/>
      <c r="V928" s="45"/>
    </row>
    <row r="929">
      <c r="A929" s="14"/>
      <c r="B929" s="14"/>
      <c r="C929" s="14"/>
      <c r="D929" s="14"/>
      <c r="E929" s="14"/>
      <c r="F929" s="14"/>
      <c r="G929" s="14"/>
      <c r="H929" s="14"/>
      <c r="I929" s="14"/>
      <c r="J929" s="14"/>
      <c r="K929" s="14"/>
      <c r="L929" s="14"/>
      <c r="M929" s="14"/>
      <c r="N929" s="14"/>
      <c r="O929" s="14"/>
      <c r="P929" s="14"/>
      <c r="Q929" s="14"/>
      <c r="R929" s="14"/>
      <c r="S929" s="14"/>
      <c r="T929" s="14"/>
      <c r="U929" s="14"/>
      <c r="V929" s="45"/>
    </row>
    <row r="930">
      <c r="A930" s="14"/>
      <c r="B930" s="14"/>
      <c r="C930" s="14"/>
      <c r="D930" s="14"/>
      <c r="E930" s="14"/>
      <c r="F930" s="14"/>
      <c r="G930" s="14"/>
      <c r="H930" s="14"/>
      <c r="I930" s="14"/>
      <c r="J930" s="14"/>
      <c r="K930" s="14"/>
      <c r="L930" s="14"/>
      <c r="M930" s="14"/>
      <c r="N930" s="14"/>
      <c r="O930" s="14"/>
      <c r="P930" s="14"/>
      <c r="Q930" s="14"/>
      <c r="R930" s="14"/>
      <c r="S930" s="14"/>
      <c r="T930" s="14"/>
      <c r="U930" s="14"/>
      <c r="V930" s="45"/>
    </row>
    <row r="931">
      <c r="A931" s="14"/>
      <c r="B931" s="14"/>
      <c r="C931" s="14"/>
      <c r="D931" s="14"/>
      <c r="E931" s="14"/>
      <c r="F931" s="14"/>
      <c r="G931" s="14"/>
      <c r="H931" s="14"/>
      <c r="I931" s="14"/>
      <c r="J931" s="14"/>
      <c r="K931" s="14"/>
      <c r="L931" s="14"/>
      <c r="M931" s="14"/>
      <c r="N931" s="14"/>
      <c r="O931" s="14"/>
      <c r="P931" s="14"/>
      <c r="Q931" s="14"/>
      <c r="R931" s="14"/>
      <c r="S931" s="14"/>
      <c r="T931" s="14"/>
      <c r="U931" s="14"/>
      <c r="V931" s="45"/>
    </row>
    <row r="932">
      <c r="A932" s="14"/>
      <c r="B932" s="14"/>
      <c r="C932" s="14"/>
      <c r="D932" s="14"/>
      <c r="E932" s="14"/>
      <c r="F932" s="14"/>
      <c r="G932" s="14"/>
      <c r="H932" s="14"/>
      <c r="I932" s="14"/>
      <c r="J932" s="14"/>
      <c r="K932" s="14"/>
      <c r="L932" s="14"/>
      <c r="M932" s="14"/>
      <c r="N932" s="14"/>
      <c r="O932" s="14"/>
      <c r="P932" s="14"/>
      <c r="Q932" s="14"/>
      <c r="R932" s="14"/>
      <c r="S932" s="14"/>
      <c r="T932" s="14"/>
      <c r="U932" s="14"/>
      <c r="V932" s="45"/>
    </row>
    <row r="933">
      <c r="A933" s="14"/>
      <c r="B933" s="14"/>
      <c r="C933" s="14"/>
      <c r="D933" s="14"/>
      <c r="E933" s="14"/>
      <c r="F933" s="14"/>
      <c r="G933" s="14"/>
      <c r="H933" s="14"/>
      <c r="I933" s="14"/>
      <c r="J933" s="14"/>
      <c r="K933" s="14"/>
      <c r="L933" s="14"/>
      <c r="M933" s="14"/>
      <c r="N933" s="14"/>
      <c r="O933" s="14"/>
      <c r="P933" s="14"/>
      <c r="Q933" s="14"/>
      <c r="R933" s="14"/>
      <c r="S933" s="14"/>
      <c r="T933" s="14"/>
      <c r="U933" s="14"/>
      <c r="V933" s="45"/>
    </row>
    <row r="934">
      <c r="A934" s="14"/>
      <c r="B934" s="14"/>
      <c r="C934" s="14"/>
      <c r="D934" s="14"/>
      <c r="E934" s="14"/>
      <c r="F934" s="14"/>
      <c r="G934" s="14"/>
      <c r="H934" s="14"/>
      <c r="I934" s="14"/>
      <c r="J934" s="14"/>
      <c r="K934" s="14"/>
      <c r="L934" s="14"/>
      <c r="M934" s="14"/>
      <c r="N934" s="14"/>
      <c r="O934" s="14"/>
      <c r="P934" s="14"/>
      <c r="Q934" s="14"/>
      <c r="R934" s="14"/>
      <c r="S934" s="14"/>
      <c r="T934" s="14"/>
      <c r="U934" s="14"/>
      <c r="V934" s="45"/>
    </row>
    <row r="935">
      <c r="A935" s="14"/>
      <c r="B935" s="14"/>
      <c r="C935" s="14"/>
      <c r="D935" s="14"/>
      <c r="E935" s="14"/>
      <c r="F935" s="14"/>
      <c r="G935" s="14"/>
      <c r="H935" s="14"/>
      <c r="I935" s="14"/>
      <c r="J935" s="14"/>
      <c r="K935" s="14"/>
      <c r="L935" s="14"/>
      <c r="M935" s="14"/>
      <c r="N935" s="14"/>
      <c r="O935" s="14"/>
      <c r="P935" s="14"/>
      <c r="Q935" s="14"/>
      <c r="R935" s="14"/>
      <c r="S935" s="14"/>
      <c r="T935" s="14"/>
      <c r="U935" s="14"/>
      <c r="V935" s="45"/>
    </row>
    <row r="936">
      <c r="A936" s="14"/>
      <c r="B936" s="14"/>
      <c r="C936" s="14"/>
      <c r="D936" s="14"/>
      <c r="E936" s="14"/>
      <c r="F936" s="14"/>
      <c r="G936" s="14"/>
      <c r="H936" s="14"/>
      <c r="I936" s="14"/>
      <c r="J936" s="14"/>
      <c r="K936" s="14"/>
      <c r="L936" s="14"/>
      <c r="M936" s="14"/>
      <c r="N936" s="14"/>
      <c r="O936" s="14"/>
      <c r="P936" s="14"/>
      <c r="Q936" s="14"/>
      <c r="R936" s="14"/>
      <c r="S936" s="14"/>
      <c r="T936" s="14"/>
      <c r="U936" s="14"/>
      <c r="V936" s="45"/>
    </row>
    <row r="937">
      <c r="A937" s="14"/>
      <c r="B937" s="14"/>
      <c r="C937" s="14"/>
      <c r="D937" s="14"/>
      <c r="E937" s="14"/>
      <c r="F937" s="14"/>
      <c r="G937" s="14"/>
      <c r="H937" s="14"/>
      <c r="I937" s="14"/>
      <c r="J937" s="14"/>
      <c r="K937" s="14"/>
      <c r="L937" s="14"/>
      <c r="M937" s="14"/>
      <c r="N937" s="14"/>
      <c r="O937" s="14"/>
      <c r="P937" s="14"/>
      <c r="Q937" s="14"/>
      <c r="R937" s="14"/>
      <c r="S937" s="14"/>
      <c r="T937" s="14"/>
      <c r="U937" s="14"/>
      <c r="V937" s="45"/>
    </row>
    <row r="938">
      <c r="A938" s="14"/>
      <c r="B938" s="14"/>
      <c r="C938" s="14"/>
      <c r="D938" s="14"/>
      <c r="E938" s="14"/>
      <c r="F938" s="14"/>
      <c r="G938" s="14"/>
      <c r="H938" s="14"/>
      <c r="I938" s="14"/>
      <c r="J938" s="14"/>
      <c r="K938" s="14"/>
      <c r="L938" s="14"/>
      <c r="M938" s="14"/>
      <c r="N938" s="14"/>
      <c r="O938" s="14"/>
      <c r="P938" s="14"/>
      <c r="Q938" s="14"/>
      <c r="R938" s="14"/>
      <c r="S938" s="14"/>
      <c r="T938" s="14"/>
      <c r="U938" s="14"/>
      <c r="V938" s="45"/>
    </row>
    <row r="939">
      <c r="A939" s="14"/>
      <c r="B939" s="14"/>
      <c r="C939" s="14"/>
      <c r="D939" s="14"/>
      <c r="E939" s="14"/>
      <c r="F939" s="14"/>
      <c r="G939" s="14"/>
      <c r="H939" s="14"/>
      <c r="I939" s="14"/>
      <c r="J939" s="14"/>
      <c r="K939" s="14"/>
      <c r="L939" s="14"/>
      <c r="M939" s="14"/>
      <c r="N939" s="14"/>
      <c r="O939" s="14"/>
      <c r="P939" s="14"/>
      <c r="Q939" s="14"/>
      <c r="R939" s="14"/>
      <c r="S939" s="14"/>
      <c r="T939" s="14"/>
      <c r="U939" s="14"/>
      <c r="V939" s="45"/>
    </row>
    <row r="940">
      <c r="A940" s="14"/>
      <c r="B940" s="14"/>
      <c r="C940" s="14"/>
      <c r="D940" s="14"/>
      <c r="E940" s="14"/>
      <c r="F940" s="14"/>
      <c r="G940" s="14"/>
      <c r="H940" s="14"/>
      <c r="I940" s="14"/>
      <c r="J940" s="14"/>
      <c r="K940" s="14"/>
      <c r="L940" s="14"/>
      <c r="M940" s="14"/>
      <c r="N940" s="14"/>
      <c r="O940" s="14"/>
      <c r="P940" s="14"/>
      <c r="Q940" s="14"/>
      <c r="R940" s="14"/>
      <c r="S940" s="14"/>
      <c r="T940" s="14"/>
      <c r="U940" s="14"/>
      <c r="V940" s="45"/>
    </row>
    <row r="941">
      <c r="A941" s="14"/>
      <c r="B941" s="14"/>
      <c r="C941" s="14"/>
      <c r="D941" s="14"/>
      <c r="E941" s="14"/>
      <c r="F941" s="14"/>
      <c r="G941" s="14"/>
      <c r="H941" s="14"/>
      <c r="I941" s="14"/>
      <c r="J941" s="14"/>
      <c r="K941" s="14"/>
      <c r="L941" s="14"/>
      <c r="M941" s="14"/>
      <c r="N941" s="14"/>
      <c r="O941" s="14"/>
      <c r="P941" s="14"/>
      <c r="Q941" s="14"/>
      <c r="R941" s="14"/>
      <c r="S941" s="14"/>
      <c r="T941" s="14"/>
      <c r="U941" s="14"/>
      <c r="V941" s="45"/>
    </row>
    <row r="942">
      <c r="A942" s="14"/>
      <c r="B942" s="14"/>
      <c r="C942" s="14"/>
      <c r="D942" s="14"/>
      <c r="E942" s="14"/>
      <c r="F942" s="14"/>
      <c r="G942" s="14"/>
      <c r="H942" s="14"/>
      <c r="I942" s="14"/>
      <c r="J942" s="14"/>
      <c r="K942" s="14"/>
      <c r="L942" s="14"/>
      <c r="M942" s="14"/>
      <c r="N942" s="14"/>
      <c r="O942" s="14"/>
      <c r="P942" s="14"/>
      <c r="Q942" s="14"/>
      <c r="R942" s="14"/>
      <c r="S942" s="14"/>
      <c r="T942" s="14"/>
      <c r="U942" s="14"/>
      <c r="V942" s="45"/>
    </row>
    <row r="943">
      <c r="A943" s="14"/>
      <c r="B943" s="14"/>
      <c r="C943" s="14"/>
      <c r="D943" s="14"/>
      <c r="E943" s="14"/>
      <c r="F943" s="14"/>
      <c r="G943" s="14"/>
      <c r="H943" s="14"/>
      <c r="I943" s="14"/>
      <c r="J943" s="14"/>
      <c r="K943" s="14"/>
      <c r="L943" s="14"/>
      <c r="M943" s="14"/>
      <c r="N943" s="14"/>
      <c r="O943" s="14"/>
      <c r="P943" s="14"/>
      <c r="Q943" s="14"/>
      <c r="R943" s="14"/>
      <c r="S943" s="14"/>
      <c r="T943" s="14"/>
      <c r="U943" s="14"/>
      <c r="V943" s="45"/>
    </row>
    <row r="944">
      <c r="A944" s="14"/>
      <c r="B944" s="14"/>
      <c r="C944" s="14"/>
      <c r="D944" s="14"/>
      <c r="E944" s="14"/>
      <c r="F944" s="14"/>
      <c r="G944" s="14"/>
      <c r="H944" s="14"/>
      <c r="I944" s="14"/>
      <c r="J944" s="14"/>
      <c r="K944" s="14"/>
      <c r="L944" s="14"/>
      <c r="M944" s="14"/>
      <c r="N944" s="14"/>
      <c r="O944" s="14"/>
      <c r="P944" s="14"/>
      <c r="Q944" s="14"/>
      <c r="R944" s="14"/>
      <c r="S944" s="14"/>
      <c r="T944" s="14"/>
      <c r="U944" s="14"/>
      <c r="V944" s="45"/>
    </row>
    <row r="945">
      <c r="A945" s="14"/>
      <c r="B945" s="14"/>
      <c r="C945" s="14"/>
      <c r="D945" s="14"/>
      <c r="E945" s="14"/>
      <c r="F945" s="14"/>
      <c r="G945" s="14"/>
      <c r="H945" s="14"/>
      <c r="I945" s="14"/>
      <c r="J945" s="14"/>
      <c r="K945" s="14"/>
      <c r="L945" s="14"/>
      <c r="M945" s="14"/>
      <c r="N945" s="14"/>
      <c r="O945" s="14"/>
      <c r="P945" s="14"/>
      <c r="Q945" s="14"/>
      <c r="R945" s="14"/>
      <c r="S945" s="14"/>
      <c r="T945" s="14"/>
      <c r="U945" s="14"/>
      <c r="V945" s="45"/>
    </row>
    <row r="946">
      <c r="A946" s="14"/>
      <c r="B946" s="14"/>
      <c r="C946" s="14"/>
      <c r="D946" s="14"/>
      <c r="E946" s="14"/>
      <c r="F946" s="14"/>
      <c r="G946" s="14"/>
      <c r="H946" s="14"/>
      <c r="I946" s="14"/>
      <c r="J946" s="14"/>
      <c r="K946" s="14"/>
      <c r="L946" s="14"/>
      <c r="M946" s="14"/>
      <c r="N946" s="14"/>
      <c r="O946" s="14"/>
      <c r="P946" s="14"/>
      <c r="Q946" s="14"/>
      <c r="R946" s="14"/>
      <c r="S946" s="14"/>
      <c r="T946" s="14"/>
      <c r="U946" s="14"/>
      <c r="V946" s="45"/>
    </row>
    <row r="947">
      <c r="A947" s="14"/>
      <c r="B947" s="14"/>
      <c r="C947" s="14"/>
      <c r="D947" s="14"/>
      <c r="E947" s="14"/>
      <c r="F947" s="14"/>
      <c r="G947" s="14"/>
      <c r="H947" s="14"/>
      <c r="I947" s="14"/>
      <c r="J947" s="14"/>
      <c r="K947" s="14"/>
      <c r="L947" s="14"/>
      <c r="M947" s="14"/>
      <c r="N947" s="14"/>
      <c r="O947" s="14"/>
      <c r="P947" s="14"/>
      <c r="Q947" s="14"/>
      <c r="R947" s="14"/>
      <c r="S947" s="14"/>
      <c r="T947" s="14"/>
      <c r="U947" s="14"/>
      <c r="V947" s="45"/>
    </row>
    <row r="948">
      <c r="A948" s="14"/>
      <c r="B948" s="14"/>
      <c r="C948" s="14"/>
      <c r="D948" s="14"/>
      <c r="E948" s="14"/>
      <c r="F948" s="14"/>
      <c r="G948" s="14"/>
      <c r="H948" s="14"/>
      <c r="I948" s="14"/>
      <c r="J948" s="14"/>
      <c r="K948" s="14"/>
      <c r="L948" s="14"/>
      <c r="M948" s="14"/>
      <c r="N948" s="14"/>
      <c r="O948" s="14"/>
      <c r="P948" s="14"/>
      <c r="Q948" s="14"/>
      <c r="R948" s="14"/>
      <c r="S948" s="14"/>
      <c r="T948" s="14"/>
      <c r="U948" s="14"/>
      <c r="V948" s="45"/>
    </row>
    <row r="949">
      <c r="A949" s="14"/>
      <c r="B949" s="14"/>
      <c r="C949" s="14"/>
      <c r="D949" s="14"/>
      <c r="E949" s="14"/>
      <c r="F949" s="14"/>
      <c r="G949" s="14"/>
      <c r="H949" s="14"/>
      <c r="I949" s="14"/>
      <c r="J949" s="14"/>
      <c r="K949" s="14"/>
      <c r="L949" s="14"/>
      <c r="M949" s="14"/>
      <c r="N949" s="14"/>
      <c r="O949" s="14"/>
      <c r="P949" s="14"/>
      <c r="Q949" s="14"/>
      <c r="R949" s="14"/>
      <c r="S949" s="14"/>
      <c r="T949" s="14"/>
      <c r="U949" s="14"/>
      <c r="V949" s="45"/>
    </row>
    <row r="950">
      <c r="A950" s="14"/>
      <c r="B950" s="14"/>
      <c r="C950" s="14"/>
      <c r="D950" s="14"/>
      <c r="E950" s="14"/>
      <c r="F950" s="14"/>
      <c r="G950" s="14"/>
      <c r="H950" s="14"/>
      <c r="I950" s="14"/>
      <c r="J950" s="14"/>
      <c r="K950" s="14"/>
      <c r="L950" s="14"/>
      <c r="M950" s="14"/>
      <c r="N950" s="14"/>
      <c r="O950" s="14"/>
      <c r="P950" s="14"/>
      <c r="Q950" s="14"/>
      <c r="R950" s="14"/>
      <c r="S950" s="14"/>
      <c r="T950" s="14"/>
      <c r="U950" s="14"/>
      <c r="V950" s="45"/>
    </row>
    <row r="951">
      <c r="A951" s="14"/>
      <c r="B951" s="14"/>
      <c r="C951" s="14"/>
      <c r="D951" s="14"/>
      <c r="E951" s="14"/>
      <c r="F951" s="14"/>
      <c r="G951" s="14"/>
      <c r="H951" s="14"/>
      <c r="I951" s="14"/>
      <c r="J951" s="14"/>
      <c r="K951" s="14"/>
      <c r="L951" s="14"/>
      <c r="M951" s="14"/>
      <c r="N951" s="14"/>
      <c r="O951" s="14"/>
      <c r="P951" s="14"/>
      <c r="Q951" s="14"/>
      <c r="R951" s="14"/>
      <c r="S951" s="14"/>
      <c r="T951" s="14"/>
      <c r="U951" s="14"/>
      <c r="V951" s="45"/>
    </row>
    <row r="952">
      <c r="A952" s="14"/>
      <c r="B952" s="14"/>
      <c r="C952" s="14"/>
      <c r="D952" s="14"/>
      <c r="E952" s="14"/>
      <c r="F952" s="14"/>
      <c r="G952" s="14"/>
      <c r="H952" s="14"/>
      <c r="I952" s="14"/>
      <c r="J952" s="14"/>
      <c r="K952" s="14"/>
      <c r="L952" s="14"/>
      <c r="M952" s="14"/>
      <c r="N952" s="14"/>
      <c r="O952" s="14"/>
      <c r="P952" s="14"/>
      <c r="Q952" s="14"/>
      <c r="R952" s="14"/>
      <c r="S952" s="14"/>
      <c r="T952" s="14"/>
      <c r="U952" s="14"/>
      <c r="V952" s="45"/>
    </row>
    <row r="953">
      <c r="A953" s="14"/>
      <c r="B953" s="14"/>
      <c r="C953" s="14"/>
      <c r="D953" s="14"/>
      <c r="E953" s="14"/>
      <c r="F953" s="14"/>
      <c r="G953" s="14"/>
      <c r="H953" s="14"/>
      <c r="I953" s="14"/>
      <c r="J953" s="14"/>
      <c r="K953" s="14"/>
      <c r="L953" s="14"/>
      <c r="M953" s="14"/>
      <c r="N953" s="14"/>
      <c r="O953" s="14"/>
      <c r="P953" s="14"/>
      <c r="Q953" s="14"/>
      <c r="R953" s="14"/>
      <c r="S953" s="14"/>
      <c r="T953" s="14"/>
      <c r="U953" s="14"/>
      <c r="V953" s="45"/>
    </row>
    <row r="954">
      <c r="A954" s="14"/>
      <c r="B954" s="14"/>
      <c r="C954" s="14"/>
      <c r="D954" s="14"/>
      <c r="E954" s="14"/>
      <c r="F954" s="14"/>
      <c r="G954" s="14"/>
      <c r="H954" s="14"/>
      <c r="I954" s="14"/>
      <c r="J954" s="14"/>
      <c r="K954" s="14"/>
      <c r="L954" s="14"/>
      <c r="M954" s="14"/>
      <c r="N954" s="14"/>
      <c r="O954" s="14"/>
      <c r="P954" s="14"/>
      <c r="Q954" s="14"/>
      <c r="R954" s="14"/>
      <c r="S954" s="14"/>
      <c r="T954" s="14"/>
      <c r="U954" s="14"/>
      <c r="V954" s="45"/>
    </row>
    <row r="955">
      <c r="A955" s="14"/>
      <c r="B955" s="14"/>
      <c r="C955" s="14"/>
      <c r="D955" s="14"/>
      <c r="E955" s="14"/>
      <c r="F955" s="14"/>
      <c r="G955" s="14"/>
      <c r="H955" s="14"/>
      <c r="I955" s="14"/>
      <c r="J955" s="14"/>
      <c r="K955" s="14"/>
      <c r="L955" s="14"/>
      <c r="M955" s="14"/>
      <c r="N955" s="14"/>
      <c r="O955" s="14"/>
      <c r="P955" s="14"/>
      <c r="Q955" s="14"/>
      <c r="R955" s="14"/>
      <c r="S955" s="14"/>
      <c r="T955" s="14"/>
      <c r="U955" s="14"/>
      <c r="V955" s="45"/>
    </row>
    <row r="956">
      <c r="A956" s="14"/>
      <c r="B956" s="14"/>
      <c r="C956" s="14"/>
      <c r="D956" s="14"/>
      <c r="E956" s="14"/>
      <c r="F956" s="14"/>
      <c r="G956" s="14"/>
      <c r="H956" s="14"/>
      <c r="I956" s="14"/>
      <c r="J956" s="14"/>
      <c r="K956" s="14"/>
      <c r="L956" s="14"/>
      <c r="M956" s="14"/>
      <c r="N956" s="14"/>
      <c r="O956" s="14"/>
      <c r="P956" s="14"/>
      <c r="Q956" s="14"/>
      <c r="R956" s="14"/>
      <c r="S956" s="14"/>
      <c r="T956" s="14"/>
      <c r="U956" s="14"/>
      <c r="V956" s="45"/>
    </row>
    <row r="957">
      <c r="A957" s="14"/>
      <c r="B957" s="14"/>
      <c r="C957" s="14"/>
      <c r="D957" s="14"/>
      <c r="E957" s="14"/>
      <c r="F957" s="14"/>
      <c r="G957" s="14"/>
      <c r="H957" s="14"/>
      <c r="I957" s="14"/>
      <c r="J957" s="14"/>
      <c r="K957" s="14"/>
      <c r="L957" s="14"/>
      <c r="M957" s="14"/>
      <c r="N957" s="14"/>
      <c r="O957" s="14"/>
      <c r="P957" s="14"/>
      <c r="Q957" s="14"/>
      <c r="R957" s="14"/>
      <c r="S957" s="14"/>
      <c r="T957" s="14"/>
      <c r="U957" s="14"/>
      <c r="V957" s="45"/>
    </row>
    <row r="958">
      <c r="A958" s="14"/>
      <c r="B958" s="14"/>
      <c r="C958" s="14"/>
      <c r="D958" s="14"/>
      <c r="E958" s="14"/>
      <c r="F958" s="14"/>
      <c r="G958" s="14"/>
      <c r="H958" s="14"/>
      <c r="I958" s="14"/>
      <c r="J958" s="14"/>
      <c r="K958" s="14"/>
      <c r="L958" s="14"/>
      <c r="M958" s="14"/>
      <c r="N958" s="14"/>
      <c r="O958" s="14"/>
      <c r="P958" s="14"/>
      <c r="Q958" s="14"/>
      <c r="R958" s="14"/>
      <c r="S958" s="14"/>
      <c r="T958" s="14"/>
      <c r="U958" s="14"/>
      <c r="V958" s="45"/>
    </row>
    <row r="959">
      <c r="A959" s="14"/>
      <c r="B959" s="14"/>
      <c r="C959" s="14"/>
      <c r="D959" s="14"/>
      <c r="E959" s="14"/>
      <c r="F959" s="14"/>
      <c r="G959" s="14"/>
      <c r="H959" s="14"/>
      <c r="I959" s="14"/>
      <c r="J959" s="14"/>
      <c r="K959" s="14"/>
      <c r="L959" s="14"/>
      <c r="M959" s="14"/>
      <c r="N959" s="14"/>
      <c r="O959" s="14"/>
      <c r="P959" s="14"/>
      <c r="Q959" s="14"/>
      <c r="R959" s="14"/>
      <c r="S959" s="14"/>
      <c r="T959" s="14"/>
      <c r="U959" s="14"/>
      <c r="V959" s="45"/>
    </row>
    <row r="960">
      <c r="A960" s="14"/>
      <c r="B960" s="14"/>
      <c r="C960" s="14"/>
      <c r="D960" s="14"/>
      <c r="E960" s="14"/>
      <c r="F960" s="14"/>
      <c r="G960" s="14"/>
      <c r="H960" s="14"/>
      <c r="I960" s="14"/>
      <c r="J960" s="14"/>
      <c r="K960" s="14"/>
      <c r="L960" s="14"/>
      <c r="M960" s="14"/>
      <c r="N960" s="14"/>
      <c r="O960" s="14"/>
      <c r="P960" s="14"/>
      <c r="Q960" s="14"/>
      <c r="R960" s="14"/>
      <c r="S960" s="14"/>
      <c r="T960" s="14"/>
      <c r="U960" s="14"/>
      <c r="V960" s="45"/>
    </row>
    <row r="961">
      <c r="A961" s="14"/>
      <c r="B961" s="14"/>
      <c r="C961" s="14"/>
      <c r="D961" s="14"/>
      <c r="E961" s="14"/>
      <c r="F961" s="14"/>
      <c r="G961" s="14"/>
      <c r="H961" s="14"/>
      <c r="I961" s="14"/>
      <c r="J961" s="14"/>
      <c r="K961" s="14"/>
      <c r="L961" s="14"/>
      <c r="M961" s="14"/>
      <c r="N961" s="14"/>
      <c r="O961" s="14"/>
      <c r="P961" s="14"/>
      <c r="Q961" s="14"/>
      <c r="R961" s="14"/>
      <c r="S961" s="14"/>
      <c r="T961" s="14"/>
      <c r="U961" s="14"/>
      <c r="V961" s="45"/>
    </row>
    <row r="962">
      <c r="A962" s="14"/>
      <c r="B962" s="14"/>
      <c r="C962" s="14"/>
      <c r="D962" s="14"/>
      <c r="E962" s="14"/>
      <c r="F962" s="14"/>
      <c r="G962" s="14"/>
      <c r="H962" s="14"/>
      <c r="I962" s="14"/>
      <c r="J962" s="14"/>
      <c r="K962" s="14"/>
      <c r="L962" s="14"/>
      <c r="M962" s="14"/>
      <c r="N962" s="14"/>
      <c r="O962" s="14"/>
      <c r="P962" s="14"/>
      <c r="Q962" s="14"/>
      <c r="R962" s="14"/>
      <c r="S962" s="14"/>
      <c r="T962" s="14"/>
      <c r="U962" s="14"/>
      <c r="V962" s="45"/>
    </row>
    <row r="963">
      <c r="A963" s="14"/>
      <c r="B963" s="14"/>
      <c r="C963" s="14"/>
      <c r="D963" s="14"/>
      <c r="E963" s="14"/>
      <c r="F963" s="14"/>
      <c r="G963" s="14"/>
      <c r="H963" s="14"/>
      <c r="I963" s="14"/>
      <c r="J963" s="14"/>
      <c r="K963" s="14"/>
      <c r="L963" s="14"/>
      <c r="M963" s="14"/>
      <c r="N963" s="14"/>
      <c r="O963" s="14"/>
      <c r="P963" s="14"/>
      <c r="Q963" s="14"/>
      <c r="R963" s="14"/>
      <c r="S963" s="14"/>
      <c r="T963" s="14"/>
      <c r="U963" s="14"/>
      <c r="V963" s="45"/>
    </row>
    <row r="964">
      <c r="A964" s="14"/>
      <c r="B964" s="14"/>
      <c r="C964" s="14"/>
      <c r="D964" s="14"/>
      <c r="E964" s="14"/>
      <c r="F964" s="14"/>
      <c r="G964" s="14"/>
      <c r="H964" s="14"/>
      <c r="I964" s="14"/>
      <c r="J964" s="14"/>
      <c r="K964" s="14"/>
      <c r="L964" s="14"/>
      <c r="M964" s="14"/>
      <c r="N964" s="14"/>
      <c r="O964" s="14"/>
      <c r="P964" s="14"/>
      <c r="Q964" s="14"/>
      <c r="R964" s="14"/>
      <c r="S964" s="14"/>
      <c r="T964" s="14"/>
      <c r="U964" s="14"/>
      <c r="V964" s="45"/>
    </row>
    <row r="965">
      <c r="A965" s="14"/>
      <c r="B965" s="14"/>
      <c r="C965" s="14"/>
      <c r="D965" s="14"/>
      <c r="E965" s="14"/>
      <c r="F965" s="14"/>
      <c r="G965" s="14"/>
      <c r="H965" s="14"/>
      <c r="I965" s="14"/>
      <c r="J965" s="14"/>
      <c r="K965" s="14"/>
      <c r="L965" s="14"/>
      <c r="M965" s="14"/>
      <c r="N965" s="14"/>
      <c r="O965" s="14"/>
      <c r="P965" s="14"/>
      <c r="Q965" s="14"/>
      <c r="R965" s="14"/>
      <c r="S965" s="14"/>
      <c r="T965" s="14"/>
      <c r="U965" s="14"/>
      <c r="V965" s="45"/>
    </row>
    <row r="966">
      <c r="A966" s="14"/>
      <c r="B966" s="14"/>
      <c r="C966" s="14"/>
      <c r="D966" s="14"/>
      <c r="E966" s="14"/>
      <c r="F966" s="14"/>
      <c r="G966" s="14"/>
      <c r="H966" s="14"/>
      <c r="I966" s="14"/>
      <c r="J966" s="14"/>
      <c r="K966" s="14"/>
      <c r="L966" s="14"/>
      <c r="M966" s="14"/>
      <c r="N966" s="14"/>
      <c r="O966" s="14"/>
      <c r="P966" s="14"/>
      <c r="Q966" s="14"/>
      <c r="R966" s="14"/>
      <c r="S966" s="14"/>
      <c r="T966" s="14"/>
      <c r="U966" s="14"/>
      <c r="V966" s="45"/>
    </row>
    <row r="967">
      <c r="A967" s="14"/>
      <c r="B967" s="14"/>
      <c r="C967" s="14"/>
      <c r="D967" s="14"/>
      <c r="E967" s="14"/>
      <c r="F967" s="14"/>
      <c r="G967" s="14"/>
      <c r="H967" s="14"/>
      <c r="I967" s="14"/>
      <c r="J967" s="14"/>
      <c r="K967" s="14"/>
      <c r="L967" s="14"/>
      <c r="M967" s="14"/>
      <c r="N967" s="14"/>
      <c r="O967" s="14"/>
      <c r="P967" s="14"/>
      <c r="Q967" s="14"/>
      <c r="R967" s="14"/>
      <c r="S967" s="14"/>
      <c r="T967" s="14"/>
      <c r="U967" s="14"/>
      <c r="V967" s="45"/>
    </row>
    <row r="968">
      <c r="A968" s="14"/>
      <c r="B968" s="14"/>
      <c r="C968" s="14"/>
      <c r="D968" s="14"/>
      <c r="E968" s="14"/>
      <c r="F968" s="14"/>
      <c r="G968" s="14"/>
      <c r="H968" s="14"/>
      <c r="I968" s="14"/>
      <c r="J968" s="14"/>
      <c r="K968" s="14"/>
      <c r="L968" s="14"/>
      <c r="M968" s="14"/>
      <c r="N968" s="14"/>
      <c r="O968" s="14"/>
      <c r="P968" s="14"/>
      <c r="Q968" s="14"/>
      <c r="R968" s="14"/>
      <c r="S968" s="14"/>
      <c r="T968" s="14"/>
      <c r="U968" s="14"/>
      <c r="V968" s="45"/>
    </row>
    <row r="969">
      <c r="A969" s="14"/>
      <c r="B969" s="14"/>
      <c r="C969" s="14"/>
      <c r="D969" s="14"/>
      <c r="E969" s="14"/>
      <c r="F969" s="14"/>
      <c r="G969" s="14"/>
      <c r="H969" s="14"/>
      <c r="I969" s="14"/>
      <c r="J969" s="14"/>
      <c r="K969" s="14"/>
      <c r="L969" s="14"/>
      <c r="M969" s="14"/>
      <c r="N969" s="14"/>
      <c r="O969" s="14"/>
      <c r="P969" s="14"/>
      <c r="Q969" s="14"/>
      <c r="R969" s="14"/>
      <c r="S969" s="14"/>
      <c r="T969" s="14"/>
      <c r="U969" s="14"/>
      <c r="V969" s="45"/>
    </row>
    <row r="970">
      <c r="A970" s="14"/>
      <c r="B970" s="14"/>
      <c r="C970" s="14"/>
      <c r="D970" s="14"/>
      <c r="E970" s="14"/>
      <c r="F970" s="14"/>
      <c r="G970" s="14"/>
      <c r="H970" s="14"/>
      <c r="I970" s="14"/>
      <c r="J970" s="14"/>
      <c r="K970" s="14"/>
      <c r="L970" s="14"/>
      <c r="M970" s="14"/>
      <c r="N970" s="14"/>
      <c r="O970" s="14"/>
      <c r="P970" s="14"/>
      <c r="Q970" s="14"/>
      <c r="R970" s="14"/>
      <c r="S970" s="14"/>
      <c r="T970" s="14"/>
      <c r="U970" s="14"/>
      <c r="V970" s="45"/>
    </row>
    <row r="971">
      <c r="A971" s="14"/>
      <c r="B971" s="14"/>
      <c r="C971" s="14"/>
      <c r="D971" s="14"/>
      <c r="E971" s="14"/>
      <c r="F971" s="14"/>
      <c r="G971" s="14"/>
      <c r="H971" s="14"/>
      <c r="I971" s="14"/>
      <c r="J971" s="14"/>
      <c r="K971" s="14"/>
      <c r="L971" s="14"/>
      <c r="M971" s="14"/>
      <c r="N971" s="14"/>
      <c r="O971" s="14"/>
      <c r="P971" s="14"/>
      <c r="Q971" s="14"/>
      <c r="R971" s="14"/>
      <c r="S971" s="14"/>
      <c r="T971" s="14"/>
      <c r="U971" s="14"/>
      <c r="V971" s="45"/>
    </row>
    <row r="972">
      <c r="A972" s="14"/>
      <c r="B972" s="14"/>
      <c r="C972" s="14"/>
      <c r="D972" s="14"/>
      <c r="E972" s="14"/>
      <c r="F972" s="14"/>
      <c r="G972" s="14"/>
      <c r="H972" s="14"/>
      <c r="I972" s="14"/>
      <c r="J972" s="14"/>
      <c r="K972" s="14"/>
      <c r="L972" s="14"/>
      <c r="M972" s="14"/>
      <c r="N972" s="14"/>
      <c r="O972" s="14"/>
      <c r="P972" s="14"/>
      <c r="Q972" s="14"/>
      <c r="R972" s="14"/>
      <c r="S972" s="14"/>
      <c r="T972" s="14"/>
      <c r="U972" s="14"/>
      <c r="V972" s="45"/>
    </row>
    <row r="973">
      <c r="A973" s="14"/>
      <c r="B973" s="14"/>
      <c r="C973" s="14"/>
      <c r="D973" s="14"/>
      <c r="E973" s="14"/>
      <c r="F973" s="14"/>
      <c r="G973" s="14"/>
      <c r="H973" s="14"/>
      <c r="I973" s="14"/>
      <c r="J973" s="14"/>
      <c r="K973" s="14"/>
      <c r="L973" s="14"/>
      <c r="M973" s="14"/>
      <c r="N973" s="14"/>
      <c r="O973" s="14"/>
      <c r="P973" s="14"/>
      <c r="Q973" s="14"/>
      <c r="R973" s="14"/>
      <c r="S973" s="14"/>
      <c r="T973" s="14"/>
      <c r="U973" s="14"/>
      <c r="V973" s="45"/>
    </row>
    <row r="974">
      <c r="A974" s="14"/>
      <c r="B974" s="14"/>
      <c r="C974" s="14"/>
      <c r="D974" s="14"/>
      <c r="E974" s="14"/>
      <c r="F974" s="14"/>
      <c r="G974" s="14"/>
      <c r="H974" s="14"/>
      <c r="I974" s="14"/>
      <c r="J974" s="14"/>
      <c r="K974" s="14"/>
      <c r="L974" s="14"/>
      <c r="M974" s="14"/>
      <c r="N974" s="14"/>
      <c r="O974" s="14"/>
      <c r="P974" s="14"/>
      <c r="Q974" s="14"/>
      <c r="R974" s="14"/>
      <c r="S974" s="14"/>
      <c r="T974" s="14"/>
      <c r="U974" s="14"/>
      <c r="V974" s="45"/>
    </row>
    <row r="975">
      <c r="A975" s="14"/>
      <c r="B975" s="14"/>
      <c r="C975" s="14"/>
      <c r="D975" s="14"/>
      <c r="E975" s="14"/>
      <c r="F975" s="14"/>
      <c r="G975" s="14"/>
      <c r="H975" s="14"/>
      <c r="I975" s="14"/>
      <c r="J975" s="14"/>
      <c r="K975" s="14"/>
      <c r="L975" s="14"/>
      <c r="M975" s="14"/>
      <c r="N975" s="14"/>
      <c r="O975" s="14"/>
      <c r="P975" s="14"/>
      <c r="Q975" s="14"/>
      <c r="R975" s="14"/>
      <c r="S975" s="14"/>
      <c r="T975" s="14"/>
      <c r="U975" s="14"/>
      <c r="V975" s="45"/>
    </row>
    <row r="976">
      <c r="A976" s="14"/>
      <c r="B976" s="14"/>
      <c r="C976" s="14"/>
      <c r="D976" s="14"/>
      <c r="E976" s="14"/>
      <c r="F976" s="14"/>
      <c r="G976" s="14"/>
      <c r="H976" s="14"/>
      <c r="I976" s="14"/>
      <c r="J976" s="14"/>
      <c r="K976" s="14"/>
      <c r="L976" s="14"/>
      <c r="M976" s="14"/>
      <c r="N976" s="14"/>
      <c r="O976" s="14"/>
      <c r="P976" s="14"/>
      <c r="Q976" s="14"/>
      <c r="R976" s="14"/>
      <c r="S976" s="14"/>
      <c r="T976" s="14"/>
      <c r="U976" s="14"/>
      <c r="V976" s="45"/>
    </row>
    <row r="977">
      <c r="A977" s="14"/>
      <c r="B977" s="14"/>
      <c r="C977" s="14"/>
      <c r="D977" s="14"/>
      <c r="E977" s="14"/>
      <c r="F977" s="14"/>
      <c r="G977" s="14"/>
      <c r="H977" s="14"/>
      <c r="I977" s="14"/>
      <c r="J977" s="14"/>
      <c r="K977" s="14"/>
      <c r="L977" s="14"/>
      <c r="M977" s="14"/>
      <c r="N977" s="14"/>
      <c r="O977" s="14"/>
      <c r="P977" s="14"/>
      <c r="Q977" s="14"/>
      <c r="R977" s="14"/>
      <c r="S977" s="14"/>
      <c r="T977" s="14"/>
      <c r="U977" s="14"/>
      <c r="V977" s="45"/>
    </row>
    <row r="978">
      <c r="A978" s="14"/>
      <c r="B978" s="14"/>
      <c r="C978" s="14"/>
      <c r="D978" s="14"/>
      <c r="E978" s="14"/>
      <c r="F978" s="14"/>
      <c r="G978" s="14"/>
      <c r="H978" s="14"/>
      <c r="I978" s="14"/>
      <c r="J978" s="14"/>
      <c r="K978" s="14"/>
      <c r="L978" s="14"/>
      <c r="M978" s="14"/>
      <c r="N978" s="14"/>
      <c r="O978" s="14"/>
      <c r="P978" s="14"/>
      <c r="Q978" s="14"/>
      <c r="R978" s="14"/>
      <c r="S978" s="14"/>
      <c r="T978" s="14"/>
      <c r="U978" s="14"/>
      <c r="V978" s="45"/>
    </row>
    <row r="979">
      <c r="A979" s="14"/>
      <c r="B979" s="14"/>
      <c r="C979" s="14"/>
      <c r="D979" s="14"/>
      <c r="E979" s="14"/>
      <c r="F979" s="14"/>
      <c r="G979" s="14"/>
      <c r="H979" s="14"/>
      <c r="I979" s="14"/>
      <c r="J979" s="14"/>
      <c r="K979" s="14"/>
      <c r="L979" s="14"/>
      <c r="M979" s="14"/>
      <c r="N979" s="14"/>
      <c r="O979" s="14"/>
      <c r="P979" s="14"/>
      <c r="Q979" s="14"/>
      <c r="R979" s="14"/>
      <c r="S979" s="14"/>
      <c r="T979" s="14"/>
      <c r="U979" s="14"/>
      <c r="V979" s="45"/>
    </row>
    <row r="980">
      <c r="A980" s="14"/>
      <c r="B980" s="14"/>
      <c r="C980" s="14"/>
      <c r="D980" s="14"/>
      <c r="E980" s="14"/>
      <c r="F980" s="14"/>
      <c r="G980" s="14"/>
      <c r="H980" s="14"/>
      <c r="I980" s="14"/>
      <c r="J980" s="14"/>
      <c r="K980" s="14"/>
      <c r="L980" s="14"/>
      <c r="M980" s="14"/>
      <c r="N980" s="14"/>
      <c r="O980" s="14"/>
      <c r="P980" s="14"/>
      <c r="Q980" s="14"/>
      <c r="R980" s="14"/>
      <c r="S980" s="14"/>
      <c r="T980" s="14"/>
      <c r="U980" s="14"/>
      <c r="V980" s="45"/>
    </row>
    <row r="981">
      <c r="A981" s="14"/>
      <c r="B981" s="14"/>
      <c r="C981" s="14"/>
      <c r="D981" s="14"/>
      <c r="E981" s="14"/>
      <c r="F981" s="14"/>
      <c r="G981" s="14"/>
      <c r="H981" s="14"/>
      <c r="I981" s="14"/>
      <c r="J981" s="14"/>
      <c r="K981" s="14"/>
      <c r="L981" s="14"/>
      <c r="M981" s="14"/>
      <c r="N981" s="14"/>
      <c r="O981" s="14"/>
      <c r="P981" s="14"/>
      <c r="Q981" s="14"/>
      <c r="R981" s="14"/>
      <c r="S981" s="14"/>
      <c r="T981" s="14"/>
      <c r="U981" s="14"/>
      <c r="V981" s="45"/>
    </row>
    <row r="982">
      <c r="A982" s="14"/>
      <c r="B982" s="14"/>
      <c r="C982" s="14"/>
      <c r="D982" s="14"/>
      <c r="E982" s="14"/>
      <c r="F982" s="14"/>
      <c r="G982" s="14"/>
      <c r="H982" s="14"/>
      <c r="I982" s="14"/>
      <c r="J982" s="14"/>
      <c r="K982" s="14"/>
      <c r="L982" s="14"/>
      <c r="M982" s="14"/>
      <c r="N982" s="14"/>
      <c r="O982" s="14"/>
      <c r="P982" s="14"/>
      <c r="Q982" s="14"/>
      <c r="R982" s="14"/>
      <c r="S982" s="14"/>
      <c r="T982" s="14"/>
      <c r="U982" s="14"/>
      <c r="V982" s="45"/>
    </row>
    <row r="983">
      <c r="A983" s="14"/>
      <c r="B983" s="14"/>
      <c r="C983" s="14"/>
      <c r="D983" s="14"/>
      <c r="E983" s="14"/>
      <c r="F983" s="14"/>
      <c r="G983" s="14"/>
      <c r="H983" s="14"/>
      <c r="I983" s="14"/>
      <c r="J983" s="14"/>
      <c r="K983" s="14"/>
      <c r="L983" s="14"/>
      <c r="M983" s="14"/>
      <c r="N983" s="14"/>
      <c r="O983" s="14"/>
      <c r="P983" s="14"/>
      <c r="Q983" s="14"/>
      <c r="R983" s="14"/>
      <c r="S983" s="14"/>
      <c r="T983" s="14"/>
      <c r="U983" s="14"/>
      <c r="V983" s="45"/>
    </row>
    <row r="984">
      <c r="A984" s="14"/>
      <c r="B984" s="14"/>
      <c r="C984" s="14"/>
      <c r="D984" s="14"/>
      <c r="E984" s="14"/>
      <c r="F984" s="14"/>
      <c r="G984" s="14"/>
      <c r="H984" s="14"/>
      <c r="I984" s="14"/>
      <c r="J984" s="14"/>
      <c r="K984" s="14"/>
      <c r="L984" s="14"/>
      <c r="M984" s="14"/>
      <c r="N984" s="14"/>
      <c r="O984" s="14"/>
      <c r="P984" s="14"/>
      <c r="Q984" s="14"/>
      <c r="R984" s="14"/>
      <c r="S984" s="14"/>
      <c r="T984" s="14"/>
      <c r="U984" s="14"/>
      <c r="V984" s="45"/>
    </row>
    <row r="985">
      <c r="A985" s="14"/>
      <c r="B985" s="14"/>
      <c r="C985" s="14"/>
      <c r="D985" s="14"/>
      <c r="E985" s="14"/>
      <c r="F985" s="14"/>
      <c r="G985" s="14"/>
      <c r="H985" s="14"/>
      <c r="I985" s="14"/>
      <c r="J985" s="14"/>
      <c r="K985" s="14"/>
      <c r="L985" s="14"/>
      <c r="M985" s="14"/>
      <c r="N985" s="14"/>
      <c r="O985" s="14"/>
      <c r="P985" s="14"/>
      <c r="Q985" s="14"/>
      <c r="R985" s="14"/>
      <c r="S985" s="14"/>
      <c r="T985" s="14"/>
      <c r="U985" s="14"/>
      <c r="V985" s="45"/>
    </row>
    <row r="986">
      <c r="A986" s="14"/>
      <c r="B986" s="14"/>
      <c r="C986" s="14"/>
      <c r="D986" s="14"/>
      <c r="E986" s="14"/>
      <c r="F986" s="14"/>
      <c r="G986" s="14"/>
      <c r="H986" s="14"/>
      <c r="I986" s="14"/>
      <c r="J986" s="14"/>
      <c r="K986" s="14"/>
      <c r="L986" s="14"/>
      <c r="M986" s="14"/>
      <c r="N986" s="14"/>
      <c r="O986" s="14"/>
      <c r="P986" s="14"/>
      <c r="Q986" s="14"/>
      <c r="R986" s="14"/>
      <c r="S986" s="14"/>
      <c r="T986" s="14"/>
      <c r="U986" s="14"/>
      <c r="V986" s="45"/>
    </row>
    <row r="987">
      <c r="A987" s="14"/>
      <c r="B987" s="14"/>
      <c r="C987" s="14"/>
      <c r="D987" s="14"/>
      <c r="E987" s="14"/>
      <c r="F987" s="14"/>
      <c r="G987" s="14"/>
      <c r="H987" s="14"/>
      <c r="I987" s="14"/>
      <c r="J987" s="14"/>
      <c r="K987" s="14"/>
      <c r="L987" s="14"/>
      <c r="M987" s="14"/>
      <c r="N987" s="14"/>
      <c r="O987" s="14"/>
      <c r="P987" s="14"/>
      <c r="Q987" s="14"/>
      <c r="R987" s="14"/>
      <c r="S987" s="14"/>
      <c r="T987" s="14"/>
      <c r="U987" s="14"/>
      <c r="V987" s="45"/>
    </row>
    <row r="988">
      <c r="A988" s="14"/>
      <c r="B988" s="14"/>
      <c r="C988" s="14"/>
      <c r="D988" s="14"/>
      <c r="E988" s="14"/>
      <c r="F988" s="14"/>
      <c r="G988" s="14"/>
      <c r="H988" s="14"/>
      <c r="I988" s="14"/>
      <c r="J988" s="14"/>
      <c r="K988" s="14"/>
      <c r="L988" s="14"/>
      <c r="M988" s="14"/>
      <c r="N988" s="14"/>
      <c r="O988" s="14"/>
      <c r="P988" s="14"/>
      <c r="Q988" s="14"/>
      <c r="R988" s="14"/>
      <c r="S988" s="14"/>
      <c r="T988" s="14"/>
      <c r="U988" s="14"/>
      <c r="V988" s="45"/>
    </row>
    <row r="989">
      <c r="A989" s="14"/>
      <c r="B989" s="14"/>
      <c r="C989" s="14"/>
      <c r="D989" s="14"/>
      <c r="E989" s="14"/>
      <c r="F989" s="14"/>
      <c r="G989" s="14"/>
      <c r="H989" s="14"/>
      <c r="I989" s="14"/>
      <c r="J989" s="14"/>
      <c r="K989" s="14"/>
      <c r="L989" s="14"/>
      <c r="M989" s="14"/>
      <c r="N989" s="14"/>
      <c r="O989" s="14"/>
      <c r="P989" s="14"/>
      <c r="Q989" s="14"/>
      <c r="R989" s="14"/>
      <c r="S989" s="14"/>
      <c r="T989" s="14"/>
      <c r="U989" s="14"/>
      <c r="V989" s="45"/>
    </row>
    <row r="990">
      <c r="A990" s="14"/>
      <c r="B990" s="14"/>
      <c r="C990" s="14"/>
      <c r="D990" s="14"/>
      <c r="E990" s="14"/>
      <c r="F990" s="14"/>
      <c r="G990" s="14"/>
      <c r="H990" s="14"/>
      <c r="I990" s="14"/>
      <c r="J990" s="14"/>
      <c r="K990" s="14"/>
      <c r="L990" s="14"/>
      <c r="M990" s="14"/>
      <c r="N990" s="14"/>
      <c r="O990" s="14"/>
      <c r="P990" s="14"/>
      <c r="Q990" s="14"/>
      <c r="R990" s="14"/>
      <c r="S990" s="14"/>
      <c r="T990" s="14"/>
      <c r="U990" s="14"/>
      <c r="V990" s="45"/>
    </row>
    <row r="991">
      <c r="A991" s="14"/>
      <c r="B991" s="14"/>
      <c r="C991" s="14"/>
      <c r="D991" s="14"/>
      <c r="E991" s="14"/>
      <c r="F991" s="14"/>
      <c r="G991" s="14"/>
      <c r="H991" s="14"/>
      <c r="I991" s="14"/>
      <c r="J991" s="14"/>
      <c r="K991" s="14"/>
      <c r="L991" s="14"/>
      <c r="M991" s="14"/>
      <c r="N991" s="14"/>
      <c r="O991" s="14"/>
      <c r="P991" s="14"/>
      <c r="Q991" s="14"/>
      <c r="R991" s="14"/>
      <c r="S991" s="14"/>
      <c r="T991" s="14"/>
      <c r="U991" s="14"/>
      <c r="V991" s="45"/>
    </row>
    <row r="992">
      <c r="A992" s="14"/>
      <c r="B992" s="14"/>
      <c r="C992" s="14"/>
      <c r="D992" s="14"/>
      <c r="E992" s="14"/>
      <c r="F992" s="14"/>
      <c r="G992" s="14"/>
      <c r="H992" s="14"/>
      <c r="I992" s="14"/>
      <c r="J992" s="14"/>
      <c r="K992" s="14"/>
      <c r="L992" s="14"/>
      <c r="M992" s="14"/>
      <c r="N992" s="14"/>
      <c r="O992" s="14"/>
      <c r="P992" s="14"/>
      <c r="Q992" s="14"/>
      <c r="R992" s="14"/>
      <c r="S992" s="14"/>
      <c r="T992" s="14"/>
      <c r="U992" s="14"/>
      <c r="V992" s="45"/>
    </row>
    <row r="993">
      <c r="A993" s="14"/>
      <c r="B993" s="14"/>
      <c r="C993" s="14"/>
      <c r="D993" s="14"/>
      <c r="E993" s="14"/>
      <c r="F993" s="14"/>
      <c r="G993" s="14"/>
      <c r="H993" s="14"/>
      <c r="I993" s="14"/>
      <c r="J993" s="14"/>
      <c r="K993" s="14"/>
      <c r="L993" s="14"/>
      <c r="M993" s="14"/>
      <c r="N993" s="14"/>
      <c r="O993" s="14"/>
      <c r="P993" s="14"/>
      <c r="Q993" s="14"/>
      <c r="R993" s="14"/>
      <c r="S993" s="14"/>
      <c r="T993" s="14"/>
      <c r="U993" s="14"/>
      <c r="V993" s="45"/>
    </row>
    <row r="994">
      <c r="A994" s="14"/>
      <c r="B994" s="14"/>
      <c r="C994" s="14"/>
      <c r="D994" s="14"/>
      <c r="E994" s="14"/>
      <c r="F994" s="14"/>
      <c r="G994" s="14"/>
      <c r="H994" s="14"/>
      <c r="I994" s="14"/>
      <c r="J994" s="14"/>
      <c r="K994" s="14"/>
      <c r="L994" s="14"/>
      <c r="M994" s="14"/>
      <c r="N994" s="14"/>
      <c r="O994" s="14"/>
      <c r="P994" s="14"/>
      <c r="Q994" s="14"/>
      <c r="R994" s="14"/>
      <c r="S994" s="14"/>
      <c r="T994" s="14"/>
      <c r="U994" s="14"/>
      <c r="V994" s="45"/>
    </row>
    <row r="995">
      <c r="A995" s="14"/>
      <c r="B995" s="14"/>
      <c r="C995" s="14"/>
      <c r="D995" s="14"/>
      <c r="E995" s="14"/>
      <c r="F995" s="14"/>
      <c r="G995" s="14"/>
      <c r="H995" s="14"/>
      <c r="I995" s="14"/>
      <c r="J995" s="14"/>
      <c r="K995" s="14"/>
      <c r="L995" s="14"/>
      <c r="M995" s="14"/>
      <c r="N995" s="14"/>
      <c r="O995" s="14"/>
      <c r="P995" s="14"/>
      <c r="Q995" s="14"/>
      <c r="R995" s="14"/>
      <c r="S995" s="14"/>
      <c r="T995" s="14"/>
      <c r="U995" s="14"/>
      <c r="V995" s="45"/>
    </row>
    <row r="996">
      <c r="A996" s="14"/>
      <c r="B996" s="14"/>
      <c r="C996" s="14"/>
      <c r="D996" s="14"/>
      <c r="E996" s="14"/>
      <c r="F996" s="14"/>
      <c r="G996" s="14"/>
      <c r="H996" s="14"/>
      <c r="I996" s="14"/>
      <c r="J996" s="14"/>
      <c r="K996" s="14"/>
      <c r="L996" s="14"/>
      <c r="M996" s="14"/>
      <c r="N996" s="14"/>
      <c r="O996" s="14"/>
      <c r="P996" s="14"/>
      <c r="Q996" s="14"/>
      <c r="R996" s="14"/>
      <c r="S996" s="14"/>
      <c r="T996" s="14"/>
      <c r="U996" s="14"/>
      <c r="V996" s="45"/>
    </row>
    <row r="997">
      <c r="A997" s="14"/>
      <c r="B997" s="14"/>
      <c r="C997" s="14"/>
      <c r="D997" s="14"/>
      <c r="E997" s="14"/>
      <c r="F997" s="14"/>
      <c r="G997" s="14"/>
      <c r="H997" s="14"/>
      <c r="I997" s="14"/>
      <c r="J997" s="14"/>
      <c r="K997" s="14"/>
      <c r="L997" s="14"/>
      <c r="M997" s="14"/>
      <c r="N997" s="14"/>
      <c r="O997" s="14"/>
      <c r="P997" s="14"/>
      <c r="Q997" s="14"/>
      <c r="R997" s="14"/>
      <c r="S997" s="14"/>
      <c r="T997" s="14"/>
      <c r="U997" s="14"/>
      <c r="V997" s="45"/>
    </row>
    <row r="998">
      <c r="A998" s="14"/>
      <c r="B998" s="14"/>
      <c r="C998" s="14"/>
      <c r="D998" s="14"/>
      <c r="E998" s="14"/>
      <c r="F998" s="14"/>
      <c r="G998" s="14"/>
      <c r="H998" s="14"/>
      <c r="I998" s="14"/>
      <c r="J998" s="14"/>
      <c r="K998" s="14"/>
      <c r="L998" s="14"/>
      <c r="M998" s="14"/>
      <c r="N998" s="14"/>
      <c r="O998" s="14"/>
      <c r="P998" s="14"/>
      <c r="Q998" s="14"/>
      <c r="R998" s="14"/>
      <c r="S998" s="14"/>
      <c r="T998" s="14"/>
      <c r="U998" s="14"/>
      <c r="V998" s="45"/>
    </row>
    <row r="999">
      <c r="A999" s="14"/>
      <c r="B999" s="14"/>
      <c r="C999" s="14"/>
      <c r="D999" s="14"/>
      <c r="E999" s="14"/>
      <c r="F999" s="14"/>
      <c r="G999" s="14"/>
      <c r="H999" s="14"/>
      <c r="I999" s="14"/>
      <c r="J999" s="14"/>
      <c r="K999" s="14"/>
      <c r="L999" s="14"/>
      <c r="M999" s="14"/>
      <c r="N999" s="14"/>
      <c r="O999" s="14"/>
      <c r="P999" s="14"/>
      <c r="Q999" s="14"/>
      <c r="R999" s="14"/>
      <c r="S999" s="14"/>
      <c r="T999" s="14"/>
      <c r="U999" s="14"/>
      <c r="V999" s="45"/>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45"/>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45"/>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4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4" max="14" width="21.0"/>
    <col customWidth="1" min="15" max="15" width="7.0"/>
    <col customWidth="1" min="16" max="16" width="35.86"/>
    <col customWidth="1" min="17" max="17" width="19.43"/>
  </cols>
  <sheetData>
    <row r="1">
      <c r="A1" s="84" t="s">
        <v>5004</v>
      </c>
      <c r="B1" s="85" t="s">
        <v>3277</v>
      </c>
      <c r="C1" s="85" t="s">
        <v>2</v>
      </c>
      <c r="D1" s="85" t="s">
        <v>3</v>
      </c>
      <c r="E1" s="85" t="s">
        <v>4</v>
      </c>
      <c r="F1" s="85" t="s">
        <v>2</v>
      </c>
      <c r="G1" s="85" t="s">
        <v>5</v>
      </c>
      <c r="H1" s="85" t="s">
        <v>6</v>
      </c>
      <c r="I1" s="85" t="s">
        <v>7</v>
      </c>
      <c r="J1" s="85" t="s">
        <v>8</v>
      </c>
      <c r="K1" s="85" t="s">
        <v>9</v>
      </c>
      <c r="L1" s="85" t="s">
        <v>10</v>
      </c>
      <c r="M1" s="87" t="s">
        <v>11</v>
      </c>
      <c r="N1" s="85" t="s">
        <v>12</v>
      </c>
      <c r="O1" s="85" t="s">
        <v>13</v>
      </c>
      <c r="P1" s="85" t="s">
        <v>14</v>
      </c>
      <c r="Q1" s="88" t="s">
        <v>3303</v>
      </c>
      <c r="R1" s="89" t="s">
        <v>16</v>
      </c>
      <c r="S1" s="85" t="s">
        <v>2</v>
      </c>
      <c r="T1" s="85" t="s">
        <v>17</v>
      </c>
      <c r="U1" s="85" t="s">
        <v>18</v>
      </c>
      <c r="V1" s="111" t="s">
        <v>19</v>
      </c>
      <c r="W1" s="91" t="s">
        <v>20</v>
      </c>
      <c r="X1" s="91" t="s">
        <v>21</v>
      </c>
      <c r="Y1" s="91" t="s">
        <v>22</v>
      </c>
      <c r="Z1" s="92"/>
    </row>
    <row r="2">
      <c r="A2" s="18">
        <v>42123.0</v>
      </c>
      <c r="B2" s="11">
        <v>0.20833333333333334</v>
      </c>
      <c r="C2" s="13" t="s">
        <v>191</v>
      </c>
      <c r="D2" s="13" t="s">
        <v>6757</v>
      </c>
      <c r="E2" s="13" t="s">
        <v>6757</v>
      </c>
      <c r="F2" s="13" t="s">
        <v>6757</v>
      </c>
      <c r="G2" s="18">
        <v>42505.0</v>
      </c>
      <c r="H2" s="18">
        <v>42509.0</v>
      </c>
      <c r="I2" s="11">
        <v>0.4375</v>
      </c>
      <c r="J2" s="14"/>
      <c r="K2" s="13" t="s">
        <v>33</v>
      </c>
      <c r="L2" s="13" t="s">
        <v>6758</v>
      </c>
      <c r="M2" s="13" t="s">
        <v>116</v>
      </c>
      <c r="N2" s="14"/>
      <c r="O2" s="13">
        <v>1.0</v>
      </c>
      <c r="P2" s="13" t="s">
        <v>6759</v>
      </c>
      <c r="Q2" s="13" t="s">
        <v>6761</v>
      </c>
      <c r="R2" s="14"/>
      <c r="S2" s="14"/>
      <c r="T2" s="14"/>
      <c r="U2" s="13" t="s">
        <v>288</v>
      </c>
      <c r="V2" s="13" t="s">
        <v>288</v>
      </c>
      <c r="Y2" s="104">
        <f t="shared" ref="Y2:Y9" si="1">H2-G2</f>
        <v>4</v>
      </c>
      <c r="Z2" s="16" t="s">
        <v>6768</v>
      </c>
    </row>
    <row r="3">
      <c r="A3" s="18">
        <v>42123.0</v>
      </c>
      <c r="B3" s="11">
        <v>0.20833333333333334</v>
      </c>
      <c r="C3" s="13" t="s">
        <v>191</v>
      </c>
      <c r="D3" s="13" t="s">
        <v>6757</v>
      </c>
      <c r="E3" s="13" t="s">
        <v>6757</v>
      </c>
      <c r="F3" s="13" t="s">
        <v>6757</v>
      </c>
      <c r="G3" s="18">
        <v>42505.0</v>
      </c>
      <c r="H3" s="18">
        <v>42509.0</v>
      </c>
      <c r="I3" s="11">
        <v>0.6041666666666666</v>
      </c>
      <c r="J3" s="14"/>
      <c r="K3" s="13" t="s">
        <v>33</v>
      </c>
      <c r="L3" s="13" t="s">
        <v>6771</v>
      </c>
      <c r="M3" s="13" t="s">
        <v>116</v>
      </c>
      <c r="N3" s="14"/>
      <c r="O3" s="13">
        <v>1.0</v>
      </c>
      <c r="P3" s="13" t="s">
        <v>6759</v>
      </c>
      <c r="Q3" s="13" t="s">
        <v>6761</v>
      </c>
      <c r="R3" s="14"/>
      <c r="S3" s="14"/>
      <c r="T3" s="14"/>
      <c r="U3" s="13" t="s">
        <v>288</v>
      </c>
      <c r="V3" s="13" t="s">
        <v>288</v>
      </c>
      <c r="Y3" s="104">
        <f t="shared" si="1"/>
        <v>4</v>
      </c>
      <c r="Z3" s="16" t="s">
        <v>6768</v>
      </c>
    </row>
    <row r="4">
      <c r="A4" s="18">
        <v>42123.0</v>
      </c>
      <c r="B4" s="11">
        <v>0.20833333333333334</v>
      </c>
      <c r="C4" s="13" t="s">
        <v>191</v>
      </c>
      <c r="D4" s="13" t="s">
        <v>6757</v>
      </c>
      <c r="E4" s="13" t="s">
        <v>6757</v>
      </c>
      <c r="F4" s="13" t="s">
        <v>6757</v>
      </c>
      <c r="G4" s="18">
        <v>42505.0</v>
      </c>
      <c r="H4" s="18">
        <v>42509.0</v>
      </c>
      <c r="I4" s="11">
        <v>0.5138888888888888</v>
      </c>
      <c r="J4" s="14"/>
      <c r="K4" s="13" t="s">
        <v>33</v>
      </c>
      <c r="L4" s="13" t="s">
        <v>6779</v>
      </c>
      <c r="M4" s="13" t="s">
        <v>116</v>
      </c>
      <c r="N4" s="13"/>
      <c r="O4" s="13">
        <v>1.0</v>
      </c>
      <c r="P4" s="13" t="s">
        <v>6782</v>
      </c>
      <c r="Q4" s="13" t="s">
        <v>6761</v>
      </c>
      <c r="R4" s="14"/>
      <c r="S4" s="14"/>
      <c r="T4" s="14"/>
      <c r="U4" s="13" t="s">
        <v>288</v>
      </c>
      <c r="V4" s="13" t="s">
        <v>288</v>
      </c>
      <c r="Y4" s="104">
        <f t="shared" si="1"/>
        <v>4</v>
      </c>
      <c r="Z4" s="16" t="s">
        <v>6768</v>
      </c>
    </row>
    <row r="5">
      <c r="A5" s="18">
        <v>42123.0</v>
      </c>
      <c r="B5" s="11">
        <v>0.20833333333333334</v>
      </c>
      <c r="C5" s="13" t="s">
        <v>191</v>
      </c>
      <c r="D5" s="13"/>
      <c r="E5" s="13"/>
      <c r="F5" s="13"/>
      <c r="G5" s="18">
        <v>42505.0</v>
      </c>
      <c r="H5" s="18">
        <v>42509.0</v>
      </c>
      <c r="I5" s="11">
        <v>0.375</v>
      </c>
      <c r="J5" s="14"/>
      <c r="K5" s="13" t="s">
        <v>33</v>
      </c>
      <c r="L5" s="13" t="s">
        <v>6792</v>
      </c>
      <c r="M5" s="13" t="s">
        <v>116</v>
      </c>
      <c r="N5" s="14"/>
      <c r="O5" s="13">
        <v>1.0</v>
      </c>
      <c r="P5" s="13" t="s">
        <v>6759</v>
      </c>
      <c r="Q5" s="13" t="s">
        <v>6761</v>
      </c>
      <c r="R5" s="14"/>
      <c r="S5" s="14"/>
      <c r="T5" s="14"/>
      <c r="U5" s="13" t="s">
        <v>288</v>
      </c>
      <c r="V5" s="13" t="s">
        <v>288</v>
      </c>
      <c r="Y5" s="104">
        <f t="shared" si="1"/>
        <v>4</v>
      </c>
      <c r="Z5" s="16" t="s">
        <v>6768</v>
      </c>
    </row>
    <row r="6">
      <c r="A6" s="18">
        <v>42123.0</v>
      </c>
      <c r="B6" s="11">
        <v>0.20833333333333334</v>
      </c>
      <c r="C6" s="13" t="s">
        <v>191</v>
      </c>
      <c r="D6" s="13"/>
      <c r="E6" s="13"/>
      <c r="F6" s="13"/>
      <c r="G6" s="18">
        <v>42505.0</v>
      </c>
      <c r="H6" s="18">
        <v>42509.0</v>
      </c>
      <c r="I6" s="11">
        <v>0.375</v>
      </c>
      <c r="J6" s="14"/>
      <c r="K6" s="13" t="s">
        <v>33</v>
      </c>
      <c r="L6" s="13" t="s">
        <v>6797</v>
      </c>
      <c r="M6" s="13" t="s">
        <v>116</v>
      </c>
      <c r="N6" s="14"/>
      <c r="O6" s="13">
        <v>1.0</v>
      </c>
      <c r="P6" s="13" t="s">
        <v>6759</v>
      </c>
      <c r="Q6" s="13" t="s">
        <v>6761</v>
      </c>
      <c r="R6" s="14"/>
      <c r="S6" s="14"/>
      <c r="T6" s="14"/>
      <c r="U6" s="13" t="s">
        <v>288</v>
      </c>
      <c r="V6" s="13" t="s">
        <v>288</v>
      </c>
      <c r="Y6" s="104">
        <f t="shared" si="1"/>
        <v>4</v>
      </c>
      <c r="Z6" s="16" t="s">
        <v>6768</v>
      </c>
    </row>
    <row r="7">
      <c r="A7" s="18">
        <v>42123.0</v>
      </c>
      <c r="B7" s="11">
        <v>0.20833333333333334</v>
      </c>
      <c r="C7" s="13" t="s">
        <v>191</v>
      </c>
      <c r="D7" s="13" t="s">
        <v>6757</v>
      </c>
      <c r="E7" s="13" t="s">
        <v>6757</v>
      </c>
      <c r="F7" s="13" t="s">
        <v>6757</v>
      </c>
      <c r="G7" s="18">
        <v>42505.0</v>
      </c>
      <c r="H7" s="18">
        <v>42509.0</v>
      </c>
      <c r="I7" s="11">
        <v>0.5138888888888888</v>
      </c>
      <c r="J7" s="14"/>
      <c r="K7" s="13" t="s">
        <v>33</v>
      </c>
      <c r="L7" s="13" t="s">
        <v>6804</v>
      </c>
      <c r="M7" s="13" t="s">
        <v>116</v>
      </c>
      <c r="N7" s="14"/>
      <c r="O7" s="13">
        <v>1.0</v>
      </c>
      <c r="P7" s="13" t="s">
        <v>6782</v>
      </c>
      <c r="Q7" s="13" t="s">
        <v>6806</v>
      </c>
      <c r="R7" s="14"/>
      <c r="S7" s="14"/>
      <c r="T7" s="14"/>
      <c r="U7" s="13" t="s">
        <v>288</v>
      </c>
      <c r="V7" s="13" t="s">
        <v>288</v>
      </c>
      <c r="Y7" s="104">
        <f t="shared" si="1"/>
        <v>4</v>
      </c>
      <c r="Z7" s="16" t="s">
        <v>6768</v>
      </c>
    </row>
    <row r="8">
      <c r="A8" s="18">
        <v>42123.0</v>
      </c>
      <c r="B8" s="11">
        <v>0.20833333333333334</v>
      </c>
      <c r="C8" s="13" t="s">
        <v>191</v>
      </c>
      <c r="D8" s="13" t="s">
        <v>6757</v>
      </c>
      <c r="E8" s="13" t="s">
        <v>6757</v>
      </c>
      <c r="F8" s="13" t="s">
        <v>6757</v>
      </c>
      <c r="G8" s="18">
        <v>42505.0</v>
      </c>
      <c r="H8" s="18">
        <v>42516.0</v>
      </c>
      <c r="I8" s="11">
        <v>0.38263888888888886</v>
      </c>
      <c r="J8" s="14"/>
      <c r="K8" s="13" t="s">
        <v>33</v>
      </c>
      <c r="L8" s="13" t="s">
        <v>6813</v>
      </c>
      <c r="M8" s="13" t="s">
        <v>116</v>
      </c>
      <c r="N8" s="14"/>
      <c r="O8" s="13">
        <v>1.0</v>
      </c>
      <c r="P8" s="13" t="s">
        <v>6759</v>
      </c>
      <c r="Q8" s="13" t="s">
        <v>6761</v>
      </c>
      <c r="R8" s="14"/>
      <c r="S8" s="14"/>
      <c r="T8" s="14"/>
      <c r="U8" s="13" t="s">
        <v>288</v>
      </c>
      <c r="V8" s="13" t="s">
        <v>288</v>
      </c>
      <c r="Y8" s="104">
        <f t="shared" si="1"/>
        <v>11</v>
      </c>
      <c r="Z8" s="16" t="s">
        <v>6768</v>
      </c>
    </row>
    <row r="9">
      <c r="A9" s="18">
        <v>42123.0</v>
      </c>
      <c r="B9" s="11">
        <v>0.20833333333333334</v>
      </c>
      <c r="C9" s="13" t="s">
        <v>191</v>
      </c>
      <c r="D9" s="13" t="s">
        <v>6757</v>
      </c>
      <c r="E9" s="13" t="s">
        <v>6757</v>
      </c>
      <c r="F9" s="13" t="s">
        <v>6757</v>
      </c>
      <c r="G9" s="18">
        <v>42505.0</v>
      </c>
      <c r="H9" s="18">
        <v>42516.0</v>
      </c>
      <c r="I9" s="11">
        <v>0.38263888888888886</v>
      </c>
      <c r="J9" s="14"/>
      <c r="K9" s="13" t="s">
        <v>33</v>
      </c>
      <c r="L9" s="13" t="s">
        <v>6818</v>
      </c>
      <c r="M9" s="13" t="s">
        <v>116</v>
      </c>
      <c r="N9" s="14"/>
      <c r="O9" s="13">
        <v>1.0</v>
      </c>
      <c r="P9" s="13" t="s">
        <v>6759</v>
      </c>
      <c r="Q9" s="13" t="s">
        <v>6761</v>
      </c>
      <c r="R9" s="14"/>
      <c r="S9" s="14"/>
      <c r="T9" s="14"/>
      <c r="U9" s="13" t="s">
        <v>288</v>
      </c>
      <c r="V9" s="13" t="s">
        <v>288</v>
      </c>
      <c r="Y9" s="104">
        <f t="shared" si="1"/>
        <v>11</v>
      </c>
      <c r="Z9" s="16" t="s">
        <v>6768</v>
      </c>
    </row>
    <row r="10">
      <c r="A10" s="18">
        <v>42123.0</v>
      </c>
      <c r="B10" s="11">
        <v>0.20833333333333334</v>
      </c>
      <c r="C10" s="13" t="s">
        <v>191</v>
      </c>
      <c r="D10" s="13" t="s">
        <v>6757</v>
      </c>
      <c r="E10" s="13"/>
      <c r="F10" s="13"/>
      <c r="G10" s="18">
        <v>42505.0</v>
      </c>
      <c r="H10" s="13" t="s">
        <v>6823</v>
      </c>
      <c r="I10" s="13" t="s">
        <v>6823</v>
      </c>
      <c r="J10" s="14"/>
      <c r="K10" s="13" t="s">
        <v>33</v>
      </c>
      <c r="L10" s="13" t="s">
        <v>6824</v>
      </c>
      <c r="M10" s="13" t="s">
        <v>116</v>
      </c>
      <c r="N10" s="13"/>
      <c r="O10" s="13">
        <v>1.0</v>
      </c>
      <c r="P10" s="13" t="s">
        <v>6759</v>
      </c>
      <c r="Q10" s="13" t="s">
        <v>6806</v>
      </c>
      <c r="R10" s="14"/>
      <c r="S10" s="14"/>
      <c r="T10" s="14"/>
      <c r="U10" s="13" t="s">
        <v>288</v>
      </c>
      <c r="V10" s="13" t="s">
        <v>288</v>
      </c>
      <c r="Y10" s="104"/>
    </row>
    <row r="11">
      <c r="A11" s="18">
        <v>42123.0</v>
      </c>
      <c r="B11" s="11">
        <v>0.20833333333333334</v>
      </c>
      <c r="C11" s="13" t="s">
        <v>191</v>
      </c>
      <c r="D11" s="13" t="s">
        <v>6757</v>
      </c>
      <c r="E11" s="13"/>
      <c r="F11" s="13"/>
      <c r="G11" s="18">
        <v>42505.0</v>
      </c>
      <c r="H11" s="13" t="s">
        <v>6823</v>
      </c>
      <c r="I11" s="13" t="s">
        <v>6823</v>
      </c>
      <c r="J11" s="14"/>
      <c r="K11" s="13" t="s">
        <v>33</v>
      </c>
      <c r="L11" s="13" t="s">
        <v>6831</v>
      </c>
      <c r="M11" s="13" t="s">
        <v>116</v>
      </c>
      <c r="N11" s="14"/>
      <c r="O11" s="13">
        <v>1.0</v>
      </c>
      <c r="P11" s="13" t="s">
        <v>6782</v>
      </c>
      <c r="Q11" s="13" t="s">
        <v>6833</v>
      </c>
      <c r="R11" s="14"/>
      <c r="S11" s="14"/>
      <c r="T11" s="14"/>
      <c r="U11" s="13" t="s">
        <v>288</v>
      </c>
      <c r="V11" s="13" t="s">
        <v>288</v>
      </c>
      <c r="Y11" s="104"/>
    </row>
    <row r="12">
      <c r="A12" s="18">
        <v>42123.0</v>
      </c>
      <c r="B12" s="11">
        <v>0.20833333333333334</v>
      </c>
      <c r="C12" s="13" t="s">
        <v>191</v>
      </c>
      <c r="D12" s="13" t="s">
        <v>6757</v>
      </c>
      <c r="E12" s="13"/>
      <c r="F12" s="13"/>
      <c r="G12" s="18">
        <v>42505.0</v>
      </c>
      <c r="H12" s="13" t="s">
        <v>6823</v>
      </c>
      <c r="I12" s="13" t="s">
        <v>6823</v>
      </c>
      <c r="J12" s="14"/>
      <c r="K12" s="13" t="s">
        <v>33</v>
      </c>
      <c r="L12" s="13" t="s">
        <v>6837</v>
      </c>
      <c r="M12" s="13" t="s">
        <v>116</v>
      </c>
      <c r="N12" s="14"/>
      <c r="O12" s="13">
        <v>1.0</v>
      </c>
      <c r="P12" s="13" t="s">
        <v>6782</v>
      </c>
      <c r="Q12" s="13" t="s">
        <v>6761</v>
      </c>
      <c r="R12" s="14"/>
      <c r="S12" s="14"/>
      <c r="T12" s="14"/>
      <c r="U12" s="13" t="s">
        <v>288</v>
      </c>
      <c r="V12" s="13" t="s">
        <v>288</v>
      </c>
      <c r="Y12" s="104"/>
    </row>
    <row r="13">
      <c r="A13" s="18">
        <v>42461.0</v>
      </c>
      <c r="B13" s="11">
        <v>0.625</v>
      </c>
      <c r="C13" s="13" t="s">
        <v>84</v>
      </c>
      <c r="D13" s="13" t="s">
        <v>86</v>
      </c>
      <c r="E13" s="13" t="s">
        <v>86</v>
      </c>
      <c r="F13" s="13" t="s">
        <v>86</v>
      </c>
      <c r="G13" s="18">
        <v>42465.0</v>
      </c>
      <c r="H13" s="18">
        <v>42461.0</v>
      </c>
      <c r="I13" s="11">
        <v>0.7083333333333334</v>
      </c>
      <c r="J13" s="14"/>
      <c r="K13" s="13" t="s">
        <v>237</v>
      </c>
      <c r="L13" s="13" t="s">
        <v>6841</v>
      </c>
      <c r="M13" s="13" t="s">
        <v>240</v>
      </c>
      <c r="N13" s="13">
        <v>73122.0</v>
      </c>
      <c r="O13" s="13">
        <v>100.0</v>
      </c>
      <c r="P13" s="13" t="s">
        <v>6842</v>
      </c>
      <c r="Q13" s="14"/>
      <c r="R13" s="13" t="s">
        <v>6843</v>
      </c>
      <c r="S13" s="14"/>
      <c r="T13" s="14"/>
      <c r="U13" s="13">
        <v>25364.0</v>
      </c>
      <c r="V13" s="18">
        <v>42464.0</v>
      </c>
      <c r="Y13" s="104">
        <f t="shared" ref="Y13:Y27" si="2">H13-G13</f>
        <v>-4</v>
      </c>
    </row>
    <row r="14">
      <c r="A14" s="18">
        <v>42461.0</v>
      </c>
      <c r="B14" s="11">
        <v>0.625</v>
      </c>
      <c r="C14" s="13" t="s">
        <v>84</v>
      </c>
      <c r="D14" s="13" t="s">
        <v>86</v>
      </c>
      <c r="E14" s="13" t="s">
        <v>86</v>
      </c>
      <c r="F14" s="13" t="s">
        <v>86</v>
      </c>
      <c r="G14" s="18">
        <v>42465.0</v>
      </c>
      <c r="H14" s="18">
        <v>42461.0</v>
      </c>
      <c r="I14" s="11">
        <v>0.7083333333333334</v>
      </c>
      <c r="J14" s="14"/>
      <c r="K14" s="13" t="s">
        <v>237</v>
      </c>
      <c r="L14" s="13" t="s">
        <v>6841</v>
      </c>
      <c r="M14" s="13" t="s">
        <v>240</v>
      </c>
      <c r="N14" s="13">
        <v>73123.0</v>
      </c>
      <c r="O14" s="13">
        <v>100.0</v>
      </c>
      <c r="P14" s="13" t="s">
        <v>6849</v>
      </c>
      <c r="Q14" s="14"/>
      <c r="R14" s="13" t="s">
        <v>6843</v>
      </c>
      <c r="S14" s="14"/>
      <c r="T14" s="14"/>
      <c r="U14" s="13">
        <v>25364.0</v>
      </c>
      <c r="V14" s="18">
        <v>42464.0</v>
      </c>
      <c r="Y14" s="104">
        <f t="shared" si="2"/>
        <v>-4</v>
      </c>
    </row>
    <row r="15">
      <c r="A15" s="18">
        <v>42464.0</v>
      </c>
      <c r="B15" s="11">
        <v>0.3659722222222222</v>
      </c>
      <c r="C15" s="13" t="s">
        <v>24</v>
      </c>
      <c r="D15" s="13" t="s">
        <v>26</v>
      </c>
      <c r="E15" s="11">
        <v>0.3659722222222222</v>
      </c>
      <c r="F15" s="13" t="s">
        <v>1470</v>
      </c>
      <c r="G15" s="18">
        <v>42464.0</v>
      </c>
      <c r="H15" s="18">
        <v>42464.0</v>
      </c>
      <c r="I15" s="11">
        <v>0.7479166666666667</v>
      </c>
      <c r="J15" s="14"/>
      <c r="K15" s="13" t="s">
        <v>153</v>
      </c>
      <c r="L15" s="13" t="s">
        <v>6856</v>
      </c>
      <c r="M15" s="13" t="s">
        <v>144</v>
      </c>
      <c r="N15" s="13" t="s">
        <v>6857</v>
      </c>
      <c r="O15" s="13">
        <v>1.0</v>
      </c>
      <c r="P15" s="13" t="s">
        <v>6858</v>
      </c>
      <c r="Q15" s="14"/>
      <c r="R15" s="13">
        <v>118704.0</v>
      </c>
      <c r="S15" s="14"/>
      <c r="T15" s="14"/>
      <c r="U15" s="13">
        <v>25380.0</v>
      </c>
      <c r="V15" s="18">
        <v>42465.0</v>
      </c>
      <c r="Y15" s="104">
        <f t="shared" si="2"/>
        <v>0</v>
      </c>
    </row>
    <row r="16">
      <c r="A16" s="18">
        <v>42464.0</v>
      </c>
      <c r="B16" s="11">
        <v>0.3659722222222222</v>
      </c>
      <c r="C16" s="13" t="s">
        <v>24</v>
      </c>
      <c r="D16" s="13" t="s">
        <v>26</v>
      </c>
      <c r="E16" s="11">
        <v>0.3659722222222222</v>
      </c>
      <c r="F16" s="13" t="s">
        <v>1470</v>
      </c>
      <c r="G16" s="18">
        <v>42468.0</v>
      </c>
      <c r="H16" s="18">
        <v>42473.0</v>
      </c>
      <c r="I16" s="11">
        <v>0.3875</v>
      </c>
      <c r="J16" s="14"/>
      <c r="K16" s="13" t="s">
        <v>5032</v>
      </c>
      <c r="L16" s="13" t="s">
        <v>6866</v>
      </c>
      <c r="M16" s="13" t="s">
        <v>5034</v>
      </c>
      <c r="N16" s="13" t="s">
        <v>6867</v>
      </c>
      <c r="O16" s="13">
        <v>1.0</v>
      </c>
      <c r="P16" s="13" t="s">
        <v>6868</v>
      </c>
      <c r="Q16" s="13" t="s">
        <v>6869</v>
      </c>
      <c r="R16" s="13" t="s">
        <v>5037</v>
      </c>
      <c r="S16" s="14"/>
      <c r="T16" s="14"/>
      <c r="U16" s="13">
        <v>25447.0</v>
      </c>
      <c r="V16" s="18">
        <v>42475.0</v>
      </c>
      <c r="Y16" s="104">
        <f t="shared" si="2"/>
        <v>5</v>
      </c>
      <c r="Z16" s="16" t="s">
        <v>6871</v>
      </c>
    </row>
    <row r="17">
      <c r="A17" s="18">
        <v>42465.0</v>
      </c>
      <c r="B17" s="11">
        <v>0.49236111111111114</v>
      </c>
      <c r="C17" s="13" t="s">
        <v>24</v>
      </c>
      <c r="D17" s="13" t="s">
        <v>26</v>
      </c>
      <c r="E17" s="11">
        <v>0.49236111111111114</v>
      </c>
      <c r="F17" s="13" t="s">
        <v>29</v>
      </c>
      <c r="G17" s="18">
        <v>42465.0</v>
      </c>
      <c r="H17" s="18">
        <v>42465.0</v>
      </c>
      <c r="I17" s="11">
        <v>0.6583333333333333</v>
      </c>
      <c r="J17" s="14"/>
      <c r="K17" s="13" t="s">
        <v>6877</v>
      </c>
      <c r="L17" s="13" t="s">
        <v>6878</v>
      </c>
      <c r="M17" s="13" t="s">
        <v>6880</v>
      </c>
      <c r="N17" s="13" t="s">
        <v>6881</v>
      </c>
      <c r="O17" s="13">
        <v>1.0</v>
      </c>
      <c r="P17" s="13" t="s">
        <v>6882</v>
      </c>
      <c r="Q17" s="14"/>
      <c r="R17" s="14"/>
      <c r="S17" s="14"/>
      <c r="T17" s="14"/>
      <c r="U17" s="13" t="s">
        <v>288</v>
      </c>
      <c r="V17" s="13" t="s">
        <v>288</v>
      </c>
      <c r="Y17" s="104">
        <f t="shared" si="2"/>
        <v>0</v>
      </c>
    </row>
    <row r="18">
      <c r="A18" s="18">
        <v>42465.0</v>
      </c>
      <c r="B18" s="11">
        <v>0.43819444444444444</v>
      </c>
      <c r="C18" s="13" t="s">
        <v>1170</v>
      </c>
      <c r="D18" s="13" t="s">
        <v>26</v>
      </c>
      <c r="E18" s="11">
        <v>0.4354166666666667</v>
      </c>
      <c r="F18" s="13" t="s">
        <v>1470</v>
      </c>
      <c r="G18" s="18">
        <v>42468.0</v>
      </c>
      <c r="H18" s="18">
        <v>42466.0</v>
      </c>
      <c r="I18" s="11">
        <v>0.7680555555555556</v>
      </c>
      <c r="J18" s="14"/>
      <c r="K18" s="13" t="s">
        <v>153</v>
      </c>
      <c r="L18" s="13" t="s">
        <v>6883</v>
      </c>
      <c r="M18" s="13" t="s">
        <v>144</v>
      </c>
      <c r="N18" s="13" t="s">
        <v>6885</v>
      </c>
      <c r="O18" s="13">
        <v>1.0</v>
      </c>
      <c r="P18" s="13" t="s">
        <v>6888</v>
      </c>
      <c r="Q18" s="13" t="s">
        <v>3357</v>
      </c>
      <c r="R18" s="13">
        <v>118704.0</v>
      </c>
      <c r="S18" s="14"/>
      <c r="T18" s="14"/>
      <c r="U18" s="13">
        <v>25423.0</v>
      </c>
      <c r="V18" s="18">
        <v>42466.0</v>
      </c>
      <c r="Y18" s="104">
        <f t="shared" si="2"/>
        <v>-2</v>
      </c>
    </row>
    <row r="19">
      <c r="A19" s="18">
        <v>42465.0</v>
      </c>
      <c r="B19" s="11">
        <v>0.43819444444444444</v>
      </c>
      <c r="C19" s="13" t="s">
        <v>1170</v>
      </c>
      <c r="D19" s="13" t="s">
        <v>26</v>
      </c>
      <c r="E19" s="11">
        <v>0.4354166666666667</v>
      </c>
      <c r="F19" s="13" t="s">
        <v>29</v>
      </c>
      <c r="G19" s="18">
        <v>42468.0</v>
      </c>
      <c r="H19" s="18">
        <v>42466.0</v>
      </c>
      <c r="I19" s="11">
        <v>0.5486111111111112</v>
      </c>
      <c r="J19" s="14"/>
      <c r="K19" s="13" t="s">
        <v>87</v>
      </c>
      <c r="L19" s="13" t="s">
        <v>6891</v>
      </c>
      <c r="M19" s="13" t="s">
        <v>2733</v>
      </c>
      <c r="N19" s="13" t="s">
        <v>6893</v>
      </c>
      <c r="O19" s="13">
        <v>1.0</v>
      </c>
      <c r="P19" s="13" t="s">
        <v>57</v>
      </c>
      <c r="Q19" s="14"/>
      <c r="R19" s="14"/>
      <c r="S19" s="14"/>
      <c r="T19" s="14"/>
      <c r="U19" s="13">
        <v>25474.0</v>
      </c>
      <c r="V19" s="18">
        <v>42475.0</v>
      </c>
      <c r="Y19" s="104">
        <f t="shared" si="2"/>
        <v>-2</v>
      </c>
    </row>
    <row r="20">
      <c r="A20" s="18">
        <v>42466.0</v>
      </c>
      <c r="B20" s="11">
        <v>0.43333333333333335</v>
      </c>
      <c r="C20" s="13" t="s">
        <v>84</v>
      </c>
      <c r="D20" s="13" t="s">
        <v>26</v>
      </c>
      <c r="E20" s="11">
        <v>0.4270833333333333</v>
      </c>
      <c r="F20" s="13" t="s">
        <v>29</v>
      </c>
      <c r="G20" s="18">
        <v>42468.0</v>
      </c>
      <c r="H20" s="18">
        <v>42468.0</v>
      </c>
      <c r="I20" s="11">
        <v>0.6520833333333333</v>
      </c>
      <c r="J20" s="14"/>
      <c r="K20" s="13" t="s">
        <v>6899</v>
      </c>
      <c r="L20" s="13" t="s">
        <v>6900</v>
      </c>
      <c r="M20" s="13" t="s">
        <v>6901</v>
      </c>
      <c r="N20" s="13" t="s">
        <v>6902</v>
      </c>
      <c r="O20" s="13">
        <v>1.0</v>
      </c>
      <c r="P20" s="13" t="s">
        <v>6903</v>
      </c>
      <c r="Q20" s="14"/>
      <c r="R20" s="13">
        <v>382796.0</v>
      </c>
      <c r="S20" s="14"/>
      <c r="T20" s="14"/>
      <c r="U20" s="13">
        <v>25448.0</v>
      </c>
      <c r="V20" s="18">
        <v>42475.0</v>
      </c>
      <c r="Y20" s="104">
        <f t="shared" si="2"/>
        <v>0</v>
      </c>
    </row>
    <row r="21">
      <c r="A21" s="18">
        <v>42466.0</v>
      </c>
      <c r="B21" s="11">
        <v>0.43333333333333335</v>
      </c>
      <c r="C21" s="13" t="s">
        <v>84</v>
      </c>
      <c r="D21" s="13" t="s">
        <v>26</v>
      </c>
      <c r="E21" s="11">
        <v>0.4270833333333333</v>
      </c>
      <c r="F21" s="13" t="s">
        <v>29</v>
      </c>
      <c r="G21" s="18">
        <v>42468.0</v>
      </c>
      <c r="H21" s="18">
        <v>42468.0</v>
      </c>
      <c r="I21" s="11">
        <v>0.6520833333333333</v>
      </c>
      <c r="J21" s="14"/>
      <c r="K21" s="13" t="s">
        <v>6899</v>
      </c>
      <c r="L21" s="13" t="s">
        <v>6908</v>
      </c>
      <c r="M21" s="13" t="s">
        <v>6901</v>
      </c>
      <c r="N21" s="13" t="s">
        <v>6910</v>
      </c>
      <c r="O21" s="13">
        <v>1.0</v>
      </c>
      <c r="P21" s="13" t="s">
        <v>6903</v>
      </c>
      <c r="Q21" s="14"/>
      <c r="R21" s="13">
        <v>382796.0</v>
      </c>
      <c r="S21" s="14"/>
      <c r="T21" s="14"/>
      <c r="U21" s="13">
        <v>25448.0</v>
      </c>
      <c r="V21" s="18">
        <v>42475.0</v>
      </c>
      <c r="Y21" s="104">
        <f t="shared" si="2"/>
        <v>0</v>
      </c>
    </row>
    <row r="22">
      <c r="A22" s="18">
        <v>42466.0</v>
      </c>
      <c r="B22" s="11">
        <v>0.44305555555555554</v>
      </c>
      <c r="C22" s="13" t="s">
        <v>24</v>
      </c>
      <c r="D22" s="13" t="s">
        <v>26</v>
      </c>
      <c r="E22" s="11">
        <v>0.44305555555555554</v>
      </c>
      <c r="F22" s="13" t="s">
        <v>29</v>
      </c>
      <c r="G22" s="18">
        <v>42469.0</v>
      </c>
      <c r="H22" s="18">
        <v>42468.0</v>
      </c>
      <c r="I22" s="11">
        <v>0.5347222222222222</v>
      </c>
      <c r="J22" s="14"/>
      <c r="K22" s="13" t="s">
        <v>87</v>
      </c>
      <c r="L22" s="13" t="s">
        <v>6916</v>
      </c>
      <c r="M22" s="13" t="s">
        <v>2733</v>
      </c>
      <c r="N22" s="13" t="s">
        <v>6917</v>
      </c>
      <c r="O22" s="13">
        <v>1.0</v>
      </c>
      <c r="P22" s="13" t="s">
        <v>57</v>
      </c>
      <c r="Q22" s="13" t="s">
        <v>6919</v>
      </c>
      <c r="R22" s="14"/>
      <c r="S22" s="14"/>
      <c r="T22" s="14"/>
      <c r="U22" s="13">
        <v>25474.0</v>
      </c>
      <c r="V22" s="18">
        <v>42475.0</v>
      </c>
      <c r="Y22" s="104">
        <f t="shared" si="2"/>
        <v>-1</v>
      </c>
    </row>
    <row r="23">
      <c r="A23" s="18">
        <v>42466.0</v>
      </c>
      <c r="B23" s="11">
        <v>0.44305555555555554</v>
      </c>
      <c r="C23" s="13" t="s">
        <v>24</v>
      </c>
      <c r="D23" s="13" t="s">
        <v>26</v>
      </c>
      <c r="E23" s="11">
        <v>0.44305555555555554</v>
      </c>
      <c r="F23" s="13" t="s">
        <v>29</v>
      </c>
      <c r="G23" s="18">
        <v>42469.0</v>
      </c>
      <c r="H23" s="18">
        <v>42471.0</v>
      </c>
      <c r="I23" s="11">
        <v>0.5458333333333333</v>
      </c>
      <c r="J23" s="14"/>
      <c r="K23" s="13" t="s">
        <v>87</v>
      </c>
      <c r="L23" s="13" t="s">
        <v>6924</v>
      </c>
      <c r="M23" s="13" t="s">
        <v>2733</v>
      </c>
      <c r="N23" s="13" t="s">
        <v>6925</v>
      </c>
      <c r="O23" s="13">
        <v>1.0</v>
      </c>
      <c r="P23" s="13" t="s">
        <v>57</v>
      </c>
      <c r="Q23" s="13" t="s">
        <v>6926</v>
      </c>
      <c r="R23" s="14"/>
      <c r="S23" s="14"/>
      <c r="T23" s="14"/>
      <c r="U23" s="13">
        <v>25474.0</v>
      </c>
      <c r="V23" s="18">
        <v>42475.0</v>
      </c>
      <c r="Y23" s="104">
        <f t="shared" si="2"/>
        <v>2</v>
      </c>
    </row>
    <row r="24">
      <c r="A24" s="18">
        <v>42466.0</v>
      </c>
      <c r="B24" s="11">
        <v>0.6694444444444444</v>
      </c>
      <c r="C24" s="13" t="s">
        <v>24</v>
      </c>
      <c r="D24" s="13" t="s">
        <v>26</v>
      </c>
      <c r="E24" s="11">
        <v>0.6694444444444444</v>
      </c>
      <c r="F24" s="13" t="s">
        <v>6929</v>
      </c>
      <c r="G24" s="18">
        <v>42471.0</v>
      </c>
      <c r="H24" s="18">
        <v>42471.0</v>
      </c>
      <c r="I24" s="11">
        <v>0.8465277777777778</v>
      </c>
      <c r="J24" s="14"/>
      <c r="K24" s="13" t="s">
        <v>587</v>
      </c>
      <c r="L24" s="13" t="s">
        <v>6931</v>
      </c>
      <c r="M24" s="13" t="s">
        <v>6932</v>
      </c>
      <c r="N24" s="13" t="s">
        <v>6934</v>
      </c>
      <c r="O24" s="13">
        <v>1.0</v>
      </c>
      <c r="P24" s="13" t="s">
        <v>753</v>
      </c>
      <c r="Q24" s="13" t="s">
        <v>6936</v>
      </c>
      <c r="R24" s="14"/>
      <c r="S24" s="14"/>
      <c r="T24" s="14"/>
      <c r="U24" s="13">
        <v>25424.0</v>
      </c>
      <c r="V24" s="18">
        <v>42472.0</v>
      </c>
      <c r="Y24" s="104">
        <f t="shared" si="2"/>
        <v>0</v>
      </c>
    </row>
    <row r="25">
      <c r="A25" s="18">
        <v>42466.0</v>
      </c>
      <c r="B25" s="11">
        <v>0.5527777777777778</v>
      </c>
      <c r="C25" s="13" t="s">
        <v>24</v>
      </c>
      <c r="D25" s="13" t="s">
        <v>26</v>
      </c>
      <c r="E25" s="11">
        <v>0.5527777777777778</v>
      </c>
      <c r="F25" s="13" t="s">
        <v>181</v>
      </c>
      <c r="G25" s="18">
        <v>42472.0</v>
      </c>
      <c r="H25" s="18">
        <v>42472.0</v>
      </c>
      <c r="I25" s="11">
        <v>0.8298611111111112</v>
      </c>
      <c r="J25" s="14"/>
      <c r="K25" s="13" t="s">
        <v>33</v>
      </c>
      <c r="L25" s="13" t="s">
        <v>6940</v>
      </c>
      <c r="M25" s="13" t="s">
        <v>186</v>
      </c>
      <c r="N25" s="13" t="s">
        <v>6942</v>
      </c>
      <c r="O25" s="13">
        <v>1.0</v>
      </c>
      <c r="P25" s="13" t="s">
        <v>6945</v>
      </c>
      <c r="Q25" s="13" t="s">
        <v>6946</v>
      </c>
      <c r="R25" s="13">
        <v>21066.0</v>
      </c>
      <c r="S25" s="14"/>
      <c r="T25" s="13" t="s">
        <v>6947</v>
      </c>
      <c r="U25" s="13">
        <v>25467.0</v>
      </c>
      <c r="V25" s="18">
        <v>42478.0</v>
      </c>
      <c r="Y25" s="104">
        <f t="shared" si="2"/>
        <v>0</v>
      </c>
    </row>
    <row r="26">
      <c r="A26" s="18">
        <v>42466.0</v>
      </c>
      <c r="B26" s="11">
        <v>0.5527777777777778</v>
      </c>
      <c r="C26" s="13" t="s">
        <v>24</v>
      </c>
      <c r="D26" s="13" t="s">
        <v>26</v>
      </c>
      <c r="E26" s="11">
        <v>0.5527777777777778</v>
      </c>
      <c r="F26" s="13" t="s">
        <v>181</v>
      </c>
      <c r="G26" s="18">
        <v>42472.0</v>
      </c>
      <c r="H26" s="18">
        <v>42472.0</v>
      </c>
      <c r="I26" s="11">
        <v>0.8333333333333334</v>
      </c>
      <c r="J26" s="14"/>
      <c r="K26" s="13" t="s">
        <v>33</v>
      </c>
      <c r="L26" s="13" t="s">
        <v>6952</v>
      </c>
      <c r="M26" s="13" t="s">
        <v>186</v>
      </c>
      <c r="N26" s="13" t="s">
        <v>6953</v>
      </c>
      <c r="O26" s="13">
        <v>1.0</v>
      </c>
      <c r="P26" s="13" t="s">
        <v>6954</v>
      </c>
      <c r="Q26" s="13" t="s">
        <v>6955</v>
      </c>
      <c r="R26" s="13"/>
      <c r="S26" s="14"/>
      <c r="T26" s="13" t="s">
        <v>6947</v>
      </c>
      <c r="U26" s="13">
        <v>25496.0</v>
      </c>
      <c r="V26" s="18">
        <v>42480.0</v>
      </c>
      <c r="Y26" s="104">
        <f t="shared" si="2"/>
        <v>0</v>
      </c>
    </row>
    <row r="27">
      <c r="A27" s="18">
        <v>42466.0</v>
      </c>
      <c r="B27" s="11">
        <v>0.6694444444444444</v>
      </c>
      <c r="C27" s="13" t="s">
        <v>24</v>
      </c>
      <c r="D27" s="13" t="s">
        <v>26</v>
      </c>
      <c r="E27" s="11">
        <v>0.6694444444444444</v>
      </c>
      <c r="F27" s="13" t="s">
        <v>6929</v>
      </c>
      <c r="G27" s="18">
        <v>42471.0</v>
      </c>
      <c r="H27" s="18">
        <v>42472.0</v>
      </c>
      <c r="I27" s="11">
        <v>0.7368055555555556</v>
      </c>
      <c r="J27" s="14"/>
      <c r="K27" s="13" t="s">
        <v>1368</v>
      </c>
      <c r="L27" s="13" t="s">
        <v>6962</v>
      </c>
      <c r="M27" s="13" t="s">
        <v>6932</v>
      </c>
      <c r="N27" s="13" t="s">
        <v>6963</v>
      </c>
      <c r="O27" s="13">
        <v>1.0</v>
      </c>
      <c r="P27" s="13" t="s">
        <v>6964</v>
      </c>
      <c r="Q27" s="13" t="s">
        <v>6936</v>
      </c>
      <c r="R27" s="14"/>
      <c r="S27" s="14"/>
      <c r="T27" s="14"/>
      <c r="U27" s="13">
        <v>25424.0</v>
      </c>
      <c r="V27" s="18">
        <v>42472.0</v>
      </c>
      <c r="Y27" s="104">
        <f t="shared" si="2"/>
        <v>1</v>
      </c>
    </row>
    <row r="28">
      <c r="A28" s="18">
        <v>42466.0</v>
      </c>
      <c r="B28" s="11">
        <v>0.6527777777777778</v>
      </c>
      <c r="C28" s="13" t="s">
        <v>24</v>
      </c>
      <c r="D28" s="13" t="s">
        <v>26</v>
      </c>
      <c r="E28" s="11">
        <v>0.6527777777777778</v>
      </c>
      <c r="F28" s="13" t="s">
        <v>1470</v>
      </c>
      <c r="G28" s="13" t="s">
        <v>236</v>
      </c>
      <c r="H28" s="13" t="s">
        <v>236</v>
      </c>
      <c r="I28" s="13" t="s">
        <v>236</v>
      </c>
      <c r="J28" s="14"/>
      <c r="K28" s="13" t="s">
        <v>6971</v>
      </c>
      <c r="L28" s="13" t="s">
        <v>6972</v>
      </c>
      <c r="M28" s="13" t="s">
        <v>2823</v>
      </c>
      <c r="N28" s="13" t="s">
        <v>6973</v>
      </c>
      <c r="O28" s="13">
        <v>1.0</v>
      </c>
      <c r="P28" s="13" t="s">
        <v>6974</v>
      </c>
      <c r="Q28" s="14"/>
      <c r="R28" s="14"/>
      <c r="S28" s="14"/>
      <c r="T28" s="14"/>
      <c r="U28" s="13" t="s">
        <v>288</v>
      </c>
      <c r="V28" s="13" t="s">
        <v>288</v>
      </c>
      <c r="Y28" s="104"/>
    </row>
    <row r="29">
      <c r="A29" s="18">
        <v>42467.0</v>
      </c>
      <c r="B29" s="11">
        <v>0.5416666666666666</v>
      </c>
      <c r="C29" s="13" t="s">
        <v>24</v>
      </c>
      <c r="D29" s="13" t="s">
        <v>26</v>
      </c>
      <c r="E29" s="11">
        <v>0.5416666666666666</v>
      </c>
      <c r="F29" s="13" t="s">
        <v>4767</v>
      </c>
      <c r="G29" s="18">
        <v>42481.0</v>
      </c>
      <c r="H29" s="18">
        <v>42478.0</v>
      </c>
      <c r="I29" s="11">
        <v>0.47152777777777777</v>
      </c>
      <c r="J29" s="14"/>
      <c r="K29" s="13" t="s">
        <v>6979</v>
      </c>
      <c r="L29" s="13" t="s">
        <v>6980</v>
      </c>
      <c r="M29" s="13" t="s">
        <v>6981</v>
      </c>
      <c r="N29" s="13" t="s">
        <v>6982</v>
      </c>
      <c r="O29" s="13">
        <v>1.0</v>
      </c>
      <c r="P29" s="13" t="s">
        <v>6983</v>
      </c>
      <c r="Q29" s="13" t="s">
        <v>6984</v>
      </c>
      <c r="R29" s="14"/>
      <c r="S29" s="14"/>
      <c r="T29" s="14"/>
      <c r="U29" s="13">
        <v>25483.0</v>
      </c>
      <c r="V29" s="18">
        <v>42479.0</v>
      </c>
      <c r="Y29" s="104">
        <f>H29-G29</f>
        <v>-3</v>
      </c>
    </row>
    <row r="30">
      <c r="A30" s="18">
        <v>42467.0</v>
      </c>
      <c r="B30" s="11">
        <v>0.4340277777777778</v>
      </c>
      <c r="C30" s="13" t="s">
        <v>84</v>
      </c>
      <c r="D30" s="13" t="s">
        <v>26</v>
      </c>
      <c r="E30" s="11">
        <v>0.4270833333333333</v>
      </c>
      <c r="F30" s="13" t="s">
        <v>29</v>
      </c>
      <c r="G30" s="13" t="s">
        <v>6999</v>
      </c>
      <c r="H30" s="13" t="s">
        <v>6999</v>
      </c>
      <c r="I30" s="13" t="s">
        <v>6999</v>
      </c>
      <c r="J30" s="14"/>
      <c r="K30" s="13" t="s">
        <v>1949</v>
      </c>
      <c r="L30" s="13" t="s">
        <v>7002</v>
      </c>
      <c r="M30" s="13" t="s">
        <v>39</v>
      </c>
      <c r="N30" s="13" t="s">
        <v>7004</v>
      </c>
      <c r="O30" s="13">
        <v>1.0</v>
      </c>
      <c r="P30" s="13" t="s">
        <v>7005</v>
      </c>
      <c r="Q30" s="13" t="s">
        <v>7006</v>
      </c>
      <c r="R30" s="23" t="s">
        <v>7007</v>
      </c>
      <c r="S30" s="14"/>
      <c r="T30" s="14"/>
      <c r="U30" s="13" t="s">
        <v>288</v>
      </c>
      <c r="V30" s="13" t="s">
        <v>288</v>
      </c>
      <c r="Y30" s="104"/>
    </row>
    <row r="31">
      <c r="A31" s="18">
        <v>42467.0</v>
      </c>
      <c r="B31" s="11">
        <v>0.6152777777777778</v>
      </c>
      <c r="C31" s="13" t="s">
        <v>24</v>
      </c>
      <c r="D31" s="13" t="s">
        <v>26</v>
      </c>
      <c r="E31" s="11">
        <v>0.6152777777777778</v>
      </c>
      <c r="F31" s="13" t="s">
        <v>1470</v>
      </c>
      <c r="G31" s="18">
        <v>42497.0</v>
      </c>
      <c r="H31" s="13" t="s">
        <v>3494</v>
      </c>
      <c r="I31" s="13" t="s">
        <v>3494</v>
      </c>
      <c r="J31" s="14"/>
      <c r="K31" s="13" t="s">
        <v>518</v>
      </c>
      <c r="L31" s="13" t="s">
        <v>7010</v>
      </c>
      <c r="M31" s="13" t="s">
        <v>2823</v>
      </c>
      <c r="N31" s="13" t="s">
        <v>7011</v>
      </c>
      <c r="O31" s="13">
        <v>1.0</v>
      </c>
      <c r="P31" s="13" t="s">
        <v>7012</v>
      </c>
      <c r="Q31" s="14"/>
      <c r="R31" s="14"/>
      <c r="S31" s="14"/>
      <c r="T31" s="14"/>
      <c r="U31" s="13" t="s">
        <v>236</v>
      </c>
      <c r="V31" s="14"/>
      <c r="Y31" s="104"/>
    </row>
    <row r="32">
      <c r="A32" s="105">
        <v>42468.0</v>
      </c>
      <c r="B32" s="25">
        <v>0.4395833333333333</v>
      </c>
      <c r="C32" s="9" t="s">
        <v>24</v>
      </c>
      <c r="D32" s="9" t="s">
        <v>26</v>
      </c>
      <c r="E32" s="25">
        <v>0.4395833333333333</v>
      </c>
      <c r="F32" s="9" t="s">
        <v>7019</v>
      </c>
      <c r="G32" s="105">
        <v>42468.0</v>
      </c>
      <c r="H32" s="18">
        <v>42468.0</v>
      </c>
      <c r="I32" s="11">
        <v>0.6930555555555555</v>
      </c>
      <c r="J32" s="14"/>
      <c r="K32" s="13" t="s">
        <v>33</v>
      </c>
      <c r="L32" s="13" t="s">
        <v>7020</v>
      </c>
      <c r="M32" s="13" t="s">
        <v>39</v>
      </c>
      <c r="N32" s="13" t="s">
        <v>7022</v>
      </c>
      <c r="O32" s="13">
        <v>1.0</v>
      </c>
      <c r="P32" s="13" t="s">
        <v>7005</v>
      </c>
      <c r="Q32" s="13" t="s">
        <v>7023</v>
      </c>
      <c r="R32" s="23" t="s">
        <v>7007</v>
      </c>
      <c r="S32" s="14"/>
      <c r="T32" s="14"/>
      <c r="U32" s="13">
        <v>25425.0</v>
      </c>
      <c r="V32" s="18">
        <v>42469.0</v>
      </c>
      <c r="Y32" s="104">
        <f t="shared" ref="Y32:Y101" si="3">H32-G32</f>
        <v>0</v>
      </c>
    </row>
    <row r="33">
      <c r="A33" s="105">
        <v>42468.0</v>
      </c>
      <c r="B33" s="25">
        <v>0.4395833333333333</v>
      </c>
      <c r="C33" s="9" t="s">
        <v>24</v>
      </c>
      <c r="D33" s="9" t="s">
        <v>26</v>
      </c>
      <c r="E33" s="25">
        <v>0.4395833333333333</v>
      </c>
      <c r="F33" s="9" t="s">
        <v>29</v>
      </c>
      <c r="G33" s="82">
        <v>42473.0</v>
      </c>
      <c r="H33" s="18">
        <v>42471.0</v>
      </c>
      <c r="I33" s="11">
        <v>0.5458333333333333</v>
      </c>
      <c r="J33" s="14"/>
      <c r="K33" s="13" t="s">
        <v>87</v>
      </c>
      <c r="L33" s="13" t="s">
        <v>7032</v>
      </c>
      <c r="M33" s="13" t="s">
        <v>2733</v>
      </c>
      <c r="N33" s="13" t="s">
        <v>7033</v>
      </c>
      <c r="O33" s="13">
        <v>1.0</v>
      </c>
      <c r="P33" s="16" t="s">
        <v>57</v>
      </c>
      <c r="Q33" s="14"/>
      <c r="R33" s="14"/>
      <c r="S33" s="14"/>
      <c r="T33" s="14"/>
      <c r="U33" s="13">
        <v>25474.0</v>
      </c>
      <c r="V33" s="18">
        <v>42475.0</v>
      </c>
      <c r="Y33" s="104">
        <f t="shared" si="3"/>
        <v>-2</v>
      </c>
    </row>
    <row r="34">
      <c r="A34" s="105">
        <v>42468.0</v>
      </c>
      <c r="B34" s="25">
        <v>0.4395833333333333</v>
      </c>
      <c r="C34" s="9" t="s">
        <v>24</v>
      </c>
      <c r="D34" s="9" t="s">
        <v>26</v>
      </c>
      <c r="E34" s="25">
        <v>0.4395833333333333</v>
      </c>
      <c r="F34" s="9" t="s">
        <v>29</v>
      </c>
      <c r="G34" s="82">
        <v>42475.0</v>
      </c>
      <c r="H34" s="18">
        <v>42489.0</v>
      </c>
      <c r="I34" s="11">
        <v>0.4722222222222222</v>
      </c>
      <c r="J34" s="14"/>
      <c r="K34" s="13" t="s">
        <v>33</v>
      </c>
      <c r="L34" s="13" t="s">
        <v>7038</v>
      </c>
      <c r="M34" s="13" t="s">
        <v>7039</v>
      </c>
      <c r="N34" s="13" t="s">
        <v>7041</v>
      </c>
      <c r="O34" s="13">
        <v>1.0</v>
      </c>
      <c r="P34" s="13" t="s">
        <v>7043</v>
      </c>
      <c r="Q34" s="14"/>
      <c r="R34" s="14"/>
      <c r="S34" s="14"/>
      <c r="T34" s="14"/>
      <c r="U34" s="13">
        <v>25592.0</v>
      </c>
      <c r="V34" s="18">
        <v>42489.0</v>
      </c>
      <c r="Y34" s="104">
        <f t="shared" si="3"/>
        <v>14</v>
      </c>
      <c r="Z34" s="16" t="s">
        <v>7046</v>
      </c>
    </row>
    <row r="35">
      <c r="A35" s="82">
        <v>42471.0</v>
      </c>
      <c r="B35" s="33">
        <v>0.4375</v>
      </c>
      <c r="C35" s="29" t="s">
        <v>191</v>
      </c>
      <c r="D35" s="29" t="s">
        <v>26</v>
      </c>
      <c r="E35" s="33">
        <v>0.4375</v>
      </c>
      <c r="F35" s="29" t="s">
        <v>29</v>
      </c>
      <c r="G35" s="18">
        <v>42471.0</v>
      </c>
      <c r="H35" s="18">
        <v>42471.0</v>
      </c>
      <c r="I35" s="11">
        <v>0.7395833333333334</v>
      </c>
      <c r="J35" s="14"/>
      <c r="K35" s="13" t="s">
        <v>7049</v>
      </c>
      <c r="L35" s="13" t="s">
        <v>7051</v>
      </c>
      <c r="M35" s="13" t="s">
        <v>39</v>
      </c>
      <c r="N35" s="13" t="s">
        <v>7053</v>
      </c>
      <c r="O35" s="13">
        <v>1.0</v>
      </c>
      <c r="P35" s="13" t="s">
        <v>7055</v>
      </c>
      <c r="Q35" s="14"/>
      <c r="R35" s="23" t="s">
        <v>7057</v>
      </c>
      <c r="S35" s="14"/>
      <c r="T35" s="14"/>
      <c r="U35" s="13">
        <v>25426.0</v>
      </c>
      <c r="V35" s="18">
        <v>42473.0</v>
      </c>
      <c r="Y35" s="104">
        <f t="shared" si="3"/>
        <v>0</v>
      </c>
    </row>
    <row r="36">
      <c r="A36" s="18">
        <v>42471.0</v>
      </c>
      <c r="B36" s="11">
        <v>0.4444444444444444</v>
      </c>
      <c r="C36" s="13" t="s">
        <v>191</v>
      </c>
      <c r="D36" s="13" t="s">
        <v>26</v>
      </c>
      <c r="E36" s="11">
        <v>0.4375</v>
      </c>
      <c r="F36" s="13" t="s">
        <v>29</v>
      </c>
      <c r="G36" s="18">
        <v>42474.0</v>
      </c>
      <c r="H36" s="18">
        <v>42472.0</v>
      </c>
      <c r="I36" s="11">
        <v>0.5229166666666667</v>
      </c>
      <c r="J36" s="14"/>
      <c r="K36" s="13" t="s">
        <v>1801</v>
      </c>
      <c r="L36" s="13" t="s">
        <v>7059</v>
      </c>
      <c r="M36" s="13" t="s">
        <v>2733</v>
      </c>
      <c r="N36" s="13" t="s">
        <v>7062</v>
      </c>
      <c r="O36" s="13">
        <v>1.0</v>
      </c>
      <c r="P36" s="13" t="s">
        <v>57</v>
      </c>
      <c r="Q36" s="13" t="s">
        <v>7065</v>
      </c>
      <c r="R36" s="14"/>
      <c r="S36" s="14"/>
      <c r="T36" s="14"/>
      <c r="U36" s="13">
        <v>25474.0</v>
      </c>
      <c r="V36" s="18">
        <v>42475.0</v>
      </c>
      <c r="Y36" s="104">
        <f t="shared" si="3"/>
        <v>-2</v>
      </c>
    </row>
    <row r="37">
      <c r="A37" s="18">
        <v>42471.0</v>
      </c>
      <c r="B37" s="11">
        <v>0.4791666666666667</v>
      </c>
      <c r="C37" s="13" t="s">
        <v>191</v>
      </c>
      <c r="D37" s="13" t="s">
        <v>26</v>
      </c>
      <c r="E37" s="11">
        <v>0.4375</v>
      </c>
      <c r="F37" s="13" t="s">
        <v>29</v>
      </c>
      <c r="G37" s="18">
        <v>42478.0</v>
      </c>
      <c r="H37" s="18">
        <v>42479.0</v>
      </c>
      <c r="I37" s="11">
        <v>0.7534722222222222</v>
      </c>
      <c r="J37" s="14"/>
      <c r="K37" s="13" t="s">
        <v>7069</v>
      </c>
      <c r="L37" s="13" t="s">
        <v>7070</v>
      </c>
      <c r="M37" s="13" t="s">
        <v>5034</v>
      </c>
      <c r="N37" s="13" t="s">
        <v>7071</v>
      </c>
      <c r="O37" s="13">
        <v>1.0</v>
      </c>
      <c r="P37" s="13" t="s">
        <v>7072</v>
      </c>
      <c r="Q37" s="13" t="s">
        <v>7073</v>
      </c>
      <c r="R37" s="14"/>
      <c r="S37" s="14"/>
      <c r="T37" s="14"/>
      <c r="U37" s="13">
        <v>25497.0</v>
      </c>
      <c r="V37" s="18">
        <v>42480.0</v>
      </c>
      <c r="Y37" s="104">
        <f t="shared" si="3"/>
        <v>1</v>
      </c>
    </row>
    <row r="38">
      <c r="A38" s="18">
        <v>42471.0</v>
      </c>
      <c r="B38" s="11">
        <v>0.4791666666666667</v>
      </c>
      <c r="C38" s="13" t="s">
        <v>191</v>
      </c>
      <c r="D38" s="13" t="s">
        <v>26</v>
      </c>
      <c r="E38" s="11">
        <v>0.4375</v>
      </c>
      <c r="F38" s="13" t="s">
        <v>29</v>
      </c>
      <c r="G38" s="18">
        <v>42478.0</v>
      </c>
      <c r="H38" s="18">
        <v>42479.0</v>
      </c>
      <c r="I38" s="11">
        <v>0.7534722222222222</v>
      </c>
      <c r="J38" s="14"/>
      <c r="K38" s="13" t="s">
        <v>7069</v>
      </c>
      <c r="L38" s="13" t="s">
        <v>7078</v>
      </c>
      <c r="M38" s="13" t="s">
        <v>5034</v>
      </c>
      <c r="N38" s="13" t="s">
        <v>7079</v>
      </c>
      <c r="O38" s="13">
        <v>1.0</v>
      </c>
      <c r="P38" s="13" t="s">
        <v>7072</v>
      </c>
      <c r="Q38" s="13" t="s">
        <v>7073</v>
      </c>
      <c r="R38" s="14"/>
      <c r="S38" s="14"/>
      <c r="T38" s="14"/>
      <c r="U38" s="13">
        <v>25497.0</v>
      </c>
      <c r="V38" s="18">
        <v>42480.0</v>
      </c>
      <c r="Y38" s="104">
        <f t="shared" si="3"/>
        <v>1</v>
      </c>
    </row>
    <row r="39">
      <c r="A39" s="18">
        <v>42472.0</v>
      </c>
      <c r="B39" s="11">
        <v>0.45208333333333334</v>
      </c>
      <c r="C39" s="13" t="s">
        <v>24</v>
      </c>
      <c r="D39" s="13" t="s">
        <v>26</v>
      </c>
      <c r="E39" s="11">
        <v>0.45208333333333334</v>
      </c>
      <c r="F39" s="13" t="s">
        <v>29</v>
      </c>
      <c r="G39" s="18">
        <v>42475.0</v>
      </c>
      <c r="H39" s="18">
        <v>42473.0</v>
      </c>
      <c r="I39" s="11">
        <v>0.5930555555555556</v>
      </c>
      <c r="J39" s="14"/>
      <c r="K39" s="13" t="s">
        <v>87</v>
      </c>
      <c r="L39" s="13" t="s">
        <v>7083</v>
      </c>
      <c r="M39" s="13" t="s">
        <v>2733</v>
      </c>
      <c r="N39" s="13" t="s">
        <v>7085</v>
      </c>
      <c r="O39" s="13">
        <v>1.0</v>
      </c>
      <c r="P39" s="13" t="s">
        <v>57</v>
      </c>
      <c r="Q39" s="13" t="s">
        <v>7086</v>
      </c>
      <c r="R39" s="14"/>
      <c r="S39" s="14"/>
      <c r="T39" s="14"/>
      <c r="U39" s="13">
        <v>25474.0</v>
      </c>
      <c r="V39" s="18">
        <v>42475.0</v>
      </c>
      <c r="Y39" s="104">
        <f t="shared" si="3"/>
        <v>-2</v>
      </c>
    </row>
    <row r="40">
      <c r="A40" s="18">
        <v>42472.0</v>
      </c>
      <c r="B40" s="11">
        <v>0.45208333333333334</v>
      </c>
      <c r="C40" s="13" t="s">
        <v>24</v>
      </c>
      <c r="D40" s="13" t="s">
        <v>26</v>
      </c>
      <c r="E40" s="11">
        <v>0.45208333333333334</v>
      </c>
      <c r="F40" s="13" t="s">
        <v>29</v>
      </c>
      <c r="G40" s="18">
        <v>42475.0</v>
      </c>
      <c r="H40" s="18">
        <v>42475.0</v>
      </c>
      <c r="I40" s="11">
        <v>0.6534722222222222</v>
      </c>
      <c r="J40" s="14"/>
      <c r="K40" s="13" t="s">
        <v>33</v>
      </c>
      <c r="L40" s="13" t="s">
        <v>7087</v>
      </c>
      <c r="M40" s="13" t="s">
        <v>61</v>
      </c>
      <c r="N40" s="13" t="s">
        <v>7088</v>
      </c>
      <c r="O40" s="13">
        <v>1.0</v>
      </c>
      <c r="P40" s="13" t="s">
        <v>7089</v>
      </c>
      <c r="Q40" s="14"/>
      <c r="R40" s="13" t="s">
        <v>7091</v>
      </c>
      <c r="S40" s="14"/>
      <c r="T40" s="14"/>
      <c r="U40" s="13">
        <v>25740.0</v>
      </c>
      <c r="V40" s="18">
        <v>42508.0</v>
      </c>
      <c r="Y40" s="104">
        <f t="shared" si="3"/>
        <v>0</v>
      </c>
    </row>
    <row r="41">
      <c r="A41" s="18">
        <v>42472.0</v>
      </c>
      <c r="B41" s="11">
        <v>0.45208333333333334</v>
      </c>
      <c r="C41" s="13" t="s">
        <v>24</v>
      </c>
      <c r="D41" s="13" t="s">
        <v>26</v>
      </c>
      <c r="E41" s="11">
        <v>0.45208333333333334</v>
      </c>
      <c r="F41" s="13" t="s">
        <v>29</v>
      </c>
      <c r="G41" s="18">
        <v>42475.0</v>
      </c>
      <c r="H41" s="18">
        <v>42475.0</v>
      </c>
      <c r="I41" s="11">
        <v>0.6534722222222222</v>
      </c>
      <c r="J41" s="14"/>
      <c r="K41" s="13" t="s">
        <v>33</v>
      </c>
      <c r="L41" s="13" t="s">
        <v>7097</v>
      </c>
      <c r="M41" s="13" t="s">
        <v>61</v>
      </c>
      <c r="N41" s="13" t="s">
        <v>7098</v>
      </c>
      <c r="O41" s="13">
        <v>1.0</v>
      </c>
      <c r="P41" s="13" t="s">
        <v>7089</v>
      </c>
      <c r="Q41" s="14"/>
      <c r="R41" s="13" t="s">
        <v>7099</v>
      </c>
      <c r="S41" s="14"/>
      <c r="T41" s="14"/>
      <c r="U41" s="13">
        <v>25741.0</v>
      </c>
      <c r="V41" s="18">
        <v>42508.0</v>
      </c>
      <c r="Y41" s="104">
        <f t="shared" si="3"/>
        <v>0</v>
      </c>
    </row>
    <row r="42">
      <c r="A42" s="18">
        <v>42472.0</v>
      </c>
      <c r="B42" s="11">
        <v>0.45208333333333334</v>
      </c>
      <c r="C42" s="13" t="s">
        <v>24</v>
      </c>
      <c r="D42" s="13" t="s">
        <v>26</v>
      </c>
      <c r="E42" s="11">
        <v>0.45208333333333334</v>
      </c>
      <c r="F42" s="13" t="s">
        <v>29</v>
      </c>
      <c r="G42" s="18">
        <v>42478.0</v>
      </c>
      <c r="H42" s="18">
        <v>42478.0</v>
      </c>
      <c r="I42" s="11">
        <v>0.6361111111111111</v>
      </c>
      <c r="J42" s="14"/>
      <c r="K42" s="13" t="s">
        <v>33</v>
      </c>
      <c r="L42" s="13" t="s">
        <v>7105</v>
      </c>
      <c r="M42" s="13" t="s">
        <v>4186</v>
      </c>
      <c r="N42" s="13" t="s">
        <v>7107</v>
      </c>
      <c r="O42" s="13">
        <v>1.0</v>
      </c>
      <c r="P42" s="13" t="s">
        <v>7108</v>
      </c>
      <c r="Q42" s="14"/>
      <c r="R42" s="13">
        <v>63807.0</v>
      </c>
      <c r="S42" s="14"/>
      <c r="T42" s="14"/>
      <c r="U42" s="13">
        <v>25544.0</v>
      </c>
      <c r="V42" s="18">
        <v>42486.0</v>
      </c>
      <c r="Y42" s="104">
        <f t="shared" si="3"/>
        <v>0</v>
      </c>
    </row>
    <row r="43">
      <c r="A43" s="18">
        <v>42472.0</v>
      </c>
      <c r="B43" s="11">
        <v>0.6291666666666667</v>
      </c>
      <c r="C43" s="13" t="s">
        <v>24</v>
      </c>
      <c r="D43" s="13" t="s">
        <v>26</v>
      </c>
      <c r="E43" s="11">
        <v>0.6291666666666667</v>
      </c>
      <c r="F43" s="13" t="s">
        <v>181</v>
      </c>
      <c r="G43" s="18">
        <v>42478.0</v>
      </c>
      <c r="H43" s="18">
        <v>42479.0</v>
      </c>
      <c r="I43" s="11">
        <v>0.6875</v>
      </c>
      <c r="J43" s="14"/>
      <c r="K43" s="13" t="s">
        <v>33</v>
      </c>
      <c r="L43" s="13" t="s">
        <v>7109</v>
      </c>
      <c r="M43" s="13" t="s">
        <v>186</v>
      </c>
      <c r="N43" s="13" t="s">
        <v>7112</v>
      </c>
      <c r="O43" s="13">
        <v>1.0</v>
      </c>
      <c r="P43" s="13" t="s">
        <v>7115</v>
      </c>
      <c r="Q43" s="13" t="s">
        <v>7118</v>
      </c>
      <c r="R43" s="13">
        <v>21112.0</v>
      </c>
      <c r="S43" s="14"/>
      <c r="T43" s="14"/>
      <c r="U43" s="13">
        <v>25523.0</v>
      </c>
      <c r="V43" s="18">
        <v>42482.0</v>
      </c>
      <c r="Y43" s="104">
        <f t="shared" si="3"/>
        <v>1</v>
      </c>
    </row>
    <row r="44">
      <c r="A44" s="18">
        <v>42472.0</v>
      </c>
      <c r="B44" s="11">
        <v>0.6291666666666667</v>
      </c>
      <c r="C44" s="13" t="s">
        <v>24</v>
      </c>
      <c r="D44" s="13" t="s">
        <v>26</v>
      </c>
      <c r="E44" s="11">
        <v>0.6291666666666667</v>
      </c>
      <c r="F44" s="13" t="s">
        <v>181</v>
      </c>
      <c r="G44" s="18">
        <v>42478.0</v>
      </c>
      <c r="H44" s="18">
        <v>42479.0</v>
      </c>
      <c r="I44" s="11">
        <v>0.6875</v>
      </c>
      <c r="J44" s="14"/>
      <c r="K44" s="13" t="s">
        <v>33</v>
      </c>
      <c r="L44" s="13" t="s">
        <v>7122</v>
      </c>
      <c r="M44" s="13" t="s">
        <v>186</v>
      </c>
      <c r="N44" s="13" t="s">
        <v>7123</v>
      </c>
      <c r="O44" s="13">
        <v>1.0</v>
      </c>
      <c r="P44" s="13" t="s">
        <v>7115</v>
      </c>
      <c r="Q44" s="13" t="s">
        <v>7124</v>
      </c>
      <c r="R44" s="13">
        <v>21112.0</v>
      </c>
      <c r="S44" s="14"/>
      <c r="T44" s="14"/>
      <c r="U44" s="13">
        <v>25523.0</v>
      </c>
      <c r="V44" s="18">
        <v>42482.0</v>
      </c>
      <c r="Y44" s="104">
        <f t="shared" si="3"/>
        <v>1</v>
      </c>
    </row>
    <row r="45">
      <c r="A45" s="18">
        <v>42472.0</v>
      </c>
      <c r="B45" s="11">
        <v>0.45208333333333334</v>
      </c>
      <c r="C45" s="13" t="s">
        <v>24</v>
      </c>
      <c r="D45" s="13" t="s">
        <v>26</v>
      </c>
      <c r="E45" s="11">
        <v>0.45208333333333334</v>
      </c>
      <c r="F45" s="13" t="s">
        <v>29</v>
      </c>
      <c r="G45" s="18">
        <v>42478.0</v>
      </c>
      <c r="H45" s="18">
        <v>42480.0</v>
      </c>
      <c r="I45" s="11">
        <v>0.73125</v>
      </c>
      <c r="J45" s="14"/>
      <c r="K45" s="13" t="s">
        <v>33</v>
      </c>
      <c r="L45" s="13" t="s">
        <v>7131</v>
      </c>
      <c r="M45" s="13" t="s">
        <v>4186</v>
      </c>
      <c r="N45" s="13" t="s">
        <v>7132</v>
      </c>
      <c r="O45" s="13">
        <v>1.0</v>
      </c>
      <c r="P45" s="13" t="s">
        <v>5142</v>
      </c>
      <c r="Q45" s="13" t="s">
        <v>7133</v>
      </c>
      <c r="R45" s="13">
        <v>63807.0</v>
      </c>
      <c r="S45" s="14"/>
      <c r="T45" s="14"/>
      <c r="U45" s="13">
        <v>25544.0</v>
      </c>
      <c r="V45" s="18">
        <v>42486.0</v>
      </c>
      <c r="Y45" s="104">
        <f t="shared" si="3"/>
        <v>2</v>
      </c>
    </row>
    <row r="46">
      <c r="A46" s="18">
        <v>42472.0</v>
      </c>
      <c r="B46" s="11">
        <v>0.45208333333333334</v>
      </c>
      <c r="C46" s="13" t="s">
        <v>24</v>
      </c>
      <c r="D46" s="13" t="s">
        <v>26</v>
      </c>
      <c r="E46" s="11">
        <v>0.45208333333333334</v>
      </c>
      <c r="F46" s="13" t="s">
        <v>29</v>
      </c>
      <c r="G46" s="18">
        <v>42478.0</v>
      </c>
      <c r="H46" s="18">
        <v>42480.0</v>
      </c>
      <c r="I46" s="11">
        <v>0.73125</v>
      </c>
      <c r="J46" s="14"/>
      <c r="K46" s="13" t="s">
        <v>33</v>
      </c>
      <c r="L46" s="13" t="s">
        <v>7139</v>
      </c>
      <c r="M46" s="13" t="s">
        <v>4186</v>
      </c>
      <c r="N46" s="13" t="s">
        <v>7140</v>
      </c>
      <c r="O46" s="13">
        <v>1.0</v>
      </c>
      <c r="P46" s="13" t="s">
        <v>5142</v>
      </c>
      <c r="Q46" s="13" t="s">
        <v>7141</v>
      </c>
      <c r="R46" s="13">
        <v>63807.0</v>
      </c>
      <c r="S46" s="14"/>
      <c r="T46" s="14"/>
      <c r="U46" s="13">
        <v>25544.0</v>
      </c>
      <c r="V46" s="18">
        <v>42486.0</v>
      </c>
      <c r="Y46" s="104">
        <f t="shared" si="3"/>
        <v>2</v>
      </c>
    </row>
    <row r="47">
      <c r="A47" s="18">
        <v>42472.0</v>
      </c>
      <c r="B47" s="11">
        <v>0.45208333333333334</v>
      </c>
      <c r="C47" s="13" t="s">
        <v>24</v>
      </c>
      <c r="D47" s="13" t="s">
        <v>26</v>
      </c>
      <c r="E47" s="11">
        <v>0.45208333333333334</v>
      </c>
      <c r="F47" s="13" t="s">
        <v>29</v>
      </c>
      <c r="G47" s="18">
        <v>42478.0</v>
      </c>
      <c r="H47" s="18">
        <v>42480.0</v>
      </c>
      <c r="I47" s="11">
        <v>0.73125</v>
      </c>
      <c r="J47" s="14"/>
      <c r="K47" s="13" t="s">
        <v>33</v>
      </c>
      <c r="L47" s="13" t="s">
        <v>7145</v>
      </c>
      <c r="M47" s="13" t="s">
        <v>4186</v>
      </c>
      <c r="N47" s="13" t="s">
        <v>7147</v>
      </c>
      <c r="O47" s="13">
        <v>1.0</v>
      </c>
      <c r="P47" s="13" t="s">
        <v>5142</v>
      </c>
      <c r="Q47" s="13" t="s">
        <v>7148</v>
      </c>
      <c r="R47" s="13">
        <v>63807.0</v>
      </c>
      <c r="S47" s="14"/>
      <c r="T47" s="14"/>
      <c r="U47" s="13">
        <v>25544.0</v>
      </c>
      <c r="V47" s="18">
        <v>42486.0</v>
      </c>
      <c r="Y47" s="104">
        <f t="shared" si="3"/>
        <v>2</v>
      </c>
    </row>
    <row r="48">
      <c r="A48" s="18">
        <v>42472.0</v>
      </c>
      <c r="B48" s="11">
        <v>0.45208333333333334</v>
      </c>
      <c r="C48" s="13" t="s">
        <v>24</v>
      </c>
      <c r="D48" s="13" t="s">
        <v>26</v>
      </c>
      <c r="E48" s="11">
        <v>0.45208333333333334</v>
      </c>
      <c r="F48" s="13" t="s">
        <v>29</v>
      </c>
      <c r="G48" s="18">
        <v>42478.0</v>
      </c>
      <c r="H48" s="18">
        <v>42485.0</v>
      </c>
      <c r="I48" s="11">
        <v>0.9006944444444445</v>
      </c>
      <c r="J48" s="14"/>
      <c r="K48" s="13" t="s">
        <v>33</v>
      </c>
      <c r="L48" s="13" t="s">
        <v>7153</v>
      </c>
      <c r="M48" s="13" t="s">
        <v>4186</v>
      </c>
      <c r="N48" s="13" t="s">
        <v>7154</v>
      </c>
      <c r="O48" s="13">
        <v>1.0</v>
      </c>
      <c r="P48" s="13" t="s">
        <v>7155</v>
      </c>
      <c r="Q48" s="13" t="s">
        <v>7156</v>
      </c>
      <c r="R48" s="13">
        <v>63807.0</v>
      </c>
      <c r="S48" s="14"/>
      <c r="T48" s="14"/>
      <c r="U48" s="13">
        <v>25544.0</v>
      </c>
      <c r="V48" s="18">
        <v>42486.0</v>
      </c>
      <c r="Y48" s="104">
        <f t="shared" si="3"/>
        <v>7</v>
      </c>
    </row>
    <row r="49">
      <c r="A49" s="18">
        <v>42472.0</v>
      </c>
      <c r="B49" s="11">
        <v>0.45208333333333334</v>
      </c>
      <c r="C49" s="13" t="s">
        <v>24</v>
      </c>
      <c r="D49" s="13" t="s">
        <v>26</v>
      </c>
      <c r="E49" s="11">
        <v>0.45208333333333334</v>
      </c>
      <c r="F49" s="13" t="s">
        <v>29</v>
      </c>
      <c r="G49" s="18">
        <v>42486.0</v>
      </c>
      <c r="H49" s="18">
        <v>42507.0</v>
      </c>
      <c r="I49" s="11">
        <v>0.3541666666666667</v>
      </c>
      <c r="J49" s="14"/>
      <c r="K49" s="13" t="s">
        <v>33</v>
      </c>
      <c r="L49" s="13" t="s">
        <v>7157</v>
      </c>
      <c r="M49" s="13" t="s">
        <v>61</v>
      </c>
      <c r="N49" s="13" t="s">
        <v>7158</v>
      </c>
      <c r="O49" s="13">
        <v>1.0</v>
      </c>
      <c r="P49" s="13" t="s">
        <v>7160</v>
      </c>
      <c r="Q49" s="13" t="s">
        <v>7161</v>
      </c>
      <c r="R49" s="13" t="s">
        <v>7091</v>
      </c>
      <c r="S49" s="14"/>
      <c r="T49" s="14"/>
      <c r="U49" s="13">
        <v>25740.0</v>
      </c>
      <c r="V49" s="18">
        <v>42508.0</v>
      </c>
      <c r="Y49" s="104">
        <f t="shared" si="3"/>
        <v>21</v>
      </c>
      <c r="Z49" s="16" t="s">
        <v>7163</v>
      </c>
    </row>
    <row r="50">
      <c r="A50" s="18">
        <v>42472.0</v>
      </c>
      <c r="B50" s="11">
        <v>0.45208333333333334</v>
      </c>
      <c r="C50" s="13" t="s">
        <v>24</v>
      </c>
      <c r="D50" s="13" t="s">
        <v>26</v>
      </c>
      <c r="E50" s="11">
        <v>0.45208333333333334</v>
      </c>
      <c r="F50" s="13" t="s">
        <v>29</v>
      </c>
      <c r="G50" s="18">
        <v>42486.0</v>
      </c>
      <c r="H50" s="18">
        <v>42507.0</v>
      </c>
      <c r="I50" s="11">
        <v>0.41805555555555557</v>
      </c>
      <c r="J50" s="14"/>
      <c r="K50" s="13" t="s">
        <v>33</v>
      </c>
      <c r="L50" s="13" t="s">
        <v>7166</v>
      </c>
      <c r="M50" s="13" t="s">
        <v>61</v>
      </c>
      <c r="N50" s="13" t="s">
        <v>7167</v>
      </c>
      <c r="O50" s="13">
        <v>1.0</v>
      </c>
      <c r="P50" s="13" t="s">
        <v>7160</v>
      </c>
      <c r="Q50" s="13" t="s">
        <v>7161</v>
      </c>
      <c r="R50" s="13" t="s">
        <v>7091</v>
      </c>
      <c r="S50" s="14"/>
      <c r="T50" s="14"/>
      <c r="U50" s="13">
        <v>25740.0</v>
      </c>
      <c r="V50" s="18">
        <v>42508.0</v>
      </c>
      <c r="Y50" s="104">
        <f t="shared" si="3"/>
        <v>21</v>
      </c>
      <c r="Z50" s="16" t="s">
        <v>7163</v>
      </c>
    </row>
    <row r="51">
      <c r="A51" s="18">
        <v>42472.0</v>
      </c>
      <c r="B51" s="11">
        <v>0.45208333333333334</v>
      </c>
      <c r="C51" s="13" t="s">
        <v>24</v>
      </c>
      <c r="D51" s="13" t="s">
        <v>26</v>
      </c>
      <c r="E51" s="11">
        <v>0.45208333333333334</v>
      </c>
      <c r="F51" s="13" t="s">
        <v>29</v>
      </c>
      <c r="G51" s="18">
        <v>42486.0</v>
      </c>
      <c r="H51" s="18">
        <v>42507.0</v>
      </c>
      <c r="I51" s="11">
        <v>0.7291666666666666</v>
      </c>
      <c r="J51" s="14"/>
      <c r="K51" s="13" t="s">
        <v>33</v>
      </c>
      <c r="L51" s="13" t="s">
        <v>7174</v>
      </c>
      <c r="M51" s="13" t="s">
        <v>61</v>
      </c>
      <c r="N51" s="13" t="s">
        <v>7175</v>
      </c>
      <c r="O51" s="13">
        <v>1.0</v>
      </c>
      <c r="P51" s="13" t="s">
        <v>7160</v>
      </c>
      <c r="Q51" s="13" t="s">
        <v>7161</v>
      </c>
      <c r="R51" s="13" t="s">
        <v>7099</v>
      </c>
      <c r="S51" s="14"/>
      <c r="T51" s="14"/>
      <c r="U51" s="13">
        <v>25741.0</v>
      </c>
      <c r="V51" s="18">
        <v>42508.0</v>
      </c>
      <c r="Y51" s="104">
        <f t="shared" si="3"/>
        <v>21</v>
      </c>
      <c r="Z51" s="16" t="s">
        <v>7163</v>
      </c>
    </row>
    <row r="52">
      <c r="A52" s="18">
        <v>42472.0</v>
      </c>
      <c r="B52" s="11">
        <v>0.45208333333333334</v>
      </c>
      <c r="C52" s="13" t="s">
        <v>24</v>
      </c>
      <c r="D52" s="13" t="s">
        <v>26</v>
      </c>
      <c r="E52" s="11">
        <v>0.45208333333333334</v>
      </c>
      <c r="F52" s="13" t="s">
        <v>29</v>
      </c>
      <c r="G52" s="18">
        <v>42486.0</v>
      </c>
      <c r="H52" s="18">
        <v>42508.0</v>
      </c>
      <c r="I52" s="11">
        <v>0.08333333333333333</v>
      </c>
      <c r="J52" s="14"/>
      <c r="K52" s="13" t="s">
        <v>33</v>
      </c>
      <c r="L52" s="13" t="s">
        <v>7180</v>
      </c>
      <c r="M52" s="13" t="s">
        <v>61</v>
      </c>
      <c r="N52" s="13" t="s">
        <v>7183</v>
      </c>
      <c r="O52" s="13">
        <v>1.0</v>
      </c>
      <c r="P52" s="13" t="s">
        <v>7160</v>
      </c>
      <c r="Q52" s="13" t="s">
        <v>7161</v>
      </c>
      <c r="R52" s="13" t="s">
        <v>7099</v>
      </c>
      <c r="S52" s="14"/>
      <c r="T52" s="14"/>
      <c r="U52" s="13">
        <v>25741.0</v>
      </c>
      <c r="V52" s="18">
        <v>42508.0</v>
      </c>
      <c r="Y52" s="104">
        <f t="shared" si="3"/>
        <v>22</v>
      </c>
      <c r="Z52" s="16" t="s">
        <v>7163</v>
      </c>
    </row>
    <row r="53">
      <c r="A53" s="18">
        <v>42473.0</v>
      </c>
      <c r="B53" s="11">
        <v>0.3451388888888889</v>
      </c>
      <c r="C53" s="13" t="s">
        <v>24</v>
      </c>
      <c r="D53" s="13" t="s">
        <v>26</v>
      </c>
      <c r="E53" s="11">
        <v>0.3451388888888889</v>
      </c>
      <c r="F53" s="13" t="s">
        <v>7019</v>
      </c>
      <c r="G53" s="18">
        <v>42473.0</v>
      </c>
      <c r="H53" s="18">
        <v>42473.0</v>
      </c>
      <c r="I53" s="11">
        <v>0.7083333333333334</v>
      </c>
      <c r="J53" s="14"/>
      <c r="K53" s="13" t="s">
        <v>33</v>
      </c>
      <c r="L53" s="13" t="s">
        <v>7187</v>
      </c>
      <c r="M53" s="13" t="s">
        <v>144</v>
      </c>
      <c r="N53" s="13" t="s">
        <v>7188</v>
      </c>
      <c r="O53" s="13">
        <v>1.0</v>
      </c>
      <c r="P53" s="13" t="s">
        <v>1077</v>
      </c>
      <c r="Q53" s="14"/>
      <c r="R53" s="13">
        <v>118704.0</v>
      </c>
      <c r="S53" s="14"/>
      <c r="T53" s="14"/>
      <c r="U53" s="13">
        <v>25498.0</v>
      </c>
      <c r="V53" s="18">
        <v>42480.0</v>
      </c>
      <c r="Y53" s="104">
        <f t="shared" si="3"/>
        <v>0</v>
      </c>
    </row>
    <row r="54">
      <c r="A54" s="18">
        <v>42473.0</v>
      </c>
      <c r="B54" s="11">
        <v>0.4375</v>
      </c>
      <c r="C54" s="13" t="s">
        <v>191</v>
      </c>
      <c r="D54" s="13" t="s">
        <v>26</v>
      </c>
      <c r="E54" s="11">
        <v>0.4340277777777778</v>
      </c>
      <c r="F54" s="13" t="s">
        <v>29</v>
      </c>
      <c r="G54" s="18">
        <v>42473.0</v>
      </c>
      <c r="H54" s="18">
        <v>42473.0</v>
      </c>
      <c r="I54" s="11">
        <v>0.6444444444444445</v>
      </c>
      <c r="J54" s="14"/>
      <c r="K54" s="13" t="s">
        <v>1464</v>
      </c>
      <c r="L54" s="13" t="s">
        <v>7194</v>
      </c>
      <c r="M54" s="13" t="s">
        <v>39</v>
      </c>
      <c r="N54" s="13" t="s">
        <v>7195</v>
      </c>
      <c r="O54" s="13">
        <v>1.0</v>
      </c>
      <c r="P54" s="13" t="s">
        <v>3193</v>
      </c>
      <c r="Q54" s="13" t="s">
        <v>7196</v>
      </c>
      <c r="R54" s="23" t="s">
        <v>7197</v>
      </c>
      <c r="S54" s="14"/>
      <c r="T54" s="14"/>
      <c r="U54" s="13">
        <v>25427.0</v>
      </c>
      <c r="V54" s="18">
        <v>42473.0</v>
      </c>
      <c r="Y54" s="104">
        <f t="shared" si="3"/>
        <v>0</v>
      </c>
    </row>
    <row r="55">
      <c r="A55" s="18">
        <v>42473.0</v>
      </c>
      <c r="B55" s="11">
        <v>0.4375</v>
      </c>
      <c r="C55" s="13" t="s">
        <v>191</v>
      </c>
      <c r="D55" s="13" t="s">
        <v>26</v>
      </c>
      <c r="E55" s="11">
        <v>0.4340277777777778</v>
      </c>
      <c r="F55" s="13" t="s">
        <v>29</v>
      </c>
      <c r="G55" s="18">
        <v>42475.0</v>
      </c>
      <c r="H55" s="18">
        <v>42475.0</v>
      </c>
      <c r="I55" s="11">
        <v>0.48680555555555555</v>
      </c>
      <c r="J55" s="14"/>
      <c r="K55" s="13" t="s">
        <v>1801</v>
      </c>
      <c r="L55" s="13" t="s">
        <v>7199</v>
      </c>
      <c r="M55" s="13" t="s">
        <v>2733</v>
      </c>
      <c r="N55" s="13" t="s">
        <v>7201</v>
      </c>
      <c r="O55" s="13">
        <v>1.0</v>
      </c>
      <c r="P55" s="13" t="s">
        <v>57</v>
      </c>
      <c r="Q55" s="13" t="s">
        <v>7202</v>
      </c>
      <c r="R55" s="14"/>
      <c r="S55" s="14"/>
      <c r="T55" s="14"/>
      <c r="U55" s="13">
        <v>25474.0</v>
      </c>
      <c r="V55" s="18">
        <v>42475.0</v>
      </c>
      <c r="Y55" s="104">
        <f t="shared" si="3"/>
        <v>0</v>
      </c>
    </row>
    <row r="56">
      <c r="A56" s="18">
        <v>42473.0</v>
      </c>
      <c r="B56" s="11">
        <v>0.31875</v>
      </c>
      <c r="C56" s="13" t="s">
        <v>84</v>
      </c>
      <c r="D56" s="13" t="s">
        <v>26</v>
      </c>
      <c r="E56" s="11">
        <v>0.28125</v>
      </c>
      <c r="F56" s="13" t="s">
        <v>1489</v>
      </c>
      <c r="G56" s="18">
        <v>42474.0</v>
      </c>
      <c r="H56" s="18">
        <v>42478.0</v>
      </c>
      <c r="I56" s="11">
        <v>0.6173611111111111</v>
      </c>
      <c r="J56" s="14"/>
      <c r="K56" s="13" t="s">
        <v>518</v>
      </c>
      <c r="L56" s="13" t="s">
        <v>7206</v>
      </c>
      <c r="M56" s="13" t="s">
        <v>7207</v>
      </c>
      <c r="N56" s="13" t="s">
        <v>7208</v>
      </c>
      <c r="O56" s="13">
        <v>1.0</v>
      </c>
      <c r="P56" s="13" t="s">
        <v>7210</v>
      </c>
      <c r="Q56" s="13" t="s">
        <v>7211</v>
      </c>
      <c r="R56" s="14"/>
      <c r="S56" s="14"/>
      <c r="T56" s="14"/>
      <c r="U56" s="13">
        <v>25487.0</v>
      </c>
      <c r="V56" s="18">
        <v>42479.0</v>
      </c>
      <c r="Y56" s="104">
        <f t="shared" si="3"/>
        <v>4</v>
      </c>
    </row>
    <row r="57">
      <c r="A57" s="18">
        <v>42473.0</v>
      </c>
      <c r="B57" s="11">
        <v>0.31875</v>
      </c>
      <c r="C57" s="13" t="s">
        <v>84</v>
      </c>
      <c r="D57" s="13" t="s">
        <v>26</v>
      </c>
      <c r="E57" s="11">
        <v>0.28125</v>
      </c>
      <c r="F57" s="13" t="s">
        <v>1489</v>
      </c>
      <c r="G57" s="18">
        <v>42474.0</v>
      </c>
      <c r="H57" s="18">
        <v>42478.0</v>
      </c>
      <c r="I57" s="11">
        <v>0.6173611111111111</v>
      </c>
      <c r="J57" s="14"/>
      <c r="K57" s="13" t="s">
        <v>518</v>
      </c>
      <c r="L57" s="13" t="s">
        <v>7214</v>
      </c>
      <c r="M57" s="13" t="s">
        <v>7207</v>
      </c>
      <c r="N57" s="13" t="s">
        <v>7215</v>
      </c>
      <c r="O57" s="13">
        <v>1.0</v>
      </c>
      <c r="P57" s="13" t="s">
        <v>7210</v>
      </c>
      <c r="Q57" s="13" t="s">
        <v>7211</v>
      </c>
      <c r="R57" s="14"/>
      <c r="S57" s="14"/>
      <c r="T57" s="14"/>
      <c r="U57" s="13">
        <v>25487.0</v>
      </c>
      <c r="V57" s="18">
        <v>42479.0</v>
      </c>
      <c r="Y57" s="104">
        <f t="shared" si="3"/>
        <v>4</v>
      </c>
    </row>
    <row r="58">
      <c r="A58" s="18">
        <v>42473.0</v>
      </c>
      <c r="B58" s="11">
        <v>0.31875</v>
      </c>
      <c r="C58" s="13" t="s">
        <v>84</v>
      </c>
      <c r="D58" s="13" t="s">
        <v>26</v>
      </c>
      <c r="E58" s="11">
        <v>0.28125</v>
      </c>
      <c r="F58" s="13" t="s">
        <v>1489</v>
      </c>
      <c r="G58" s="18">
        <v>42474.0</v>
      </c>
      <c r="H58" s="18">
        <v>42478.0</v>
      </c>
      <c r="I58" s="11">
        <v>0.6173611111111111</v>
      </c>
      <c r="J58" s="14"/>
      <c r="K58" s="13" t="s">
        <v>518</v>
      </c>
      <c r="L58" s="13" t="s">
        <v>7219</v>
      </c>
      <c r="M58" s="13" t="s">
        <v>7207</v>
      </c>
      <c r="N58" s="13" t="s">
        <v>7220</v>
      </c>
      <c r="O58" s="13">
        <v>1.0</v>
      </c>
      <c r="P58" s="13" t="s">
        <v>7210</v>
      </c>
      <c r="Q58" s="13" t="s">
        <v>7211</v>
      </c>
      <c r="R58" s="14"/>
      <c r="S58" s="14"/>
      <c r="T58" s="14"/>
      <c r="U58" s="13">
        <v>25487.0</v>
      </c>
      <c r="V58" s="18">
        <v>42479.0</v>
      </c>
      <c r="Y58" s="104">
        <f t="shared" si="3"/>
        <v>4</v>
      </c>
    </row>
    <row r="59">
      <c r="A59" s="18">
        <v>42473.0</v>
      </c>
      <c r="B59" s="11">
        <v>0.31875</v>
      </c>
      <c r="C59" s="13" t="s">
        <v>84</v>
      </c>
      <c r="D59" s="13" t="s">
        <v>26</v>
      </c>
      <c r="E59" s="11">
        <v>0.28125</v>
      </c>
      <c r="F59" s="13" t="s">
        <v>1489</v>
      </c>
      <c r="G59" s="18">
        <v>42474.0</v>
      </c>
      <c r="H59" s="18">
        <v>42478.0</v>
      </c>
      <c r="I59" s="11">
        <v>0.6173611111111111</v>
      </c>
      <c r="J59" s="14"/>
      <c r="K59" s="13" t="s">
        <v>518</v>
      </c>
      <c r="L59" s="13" t="s">
        <v>7227</v>
      </c>
      <c r="M59" s="13" t="s">
        <v>7207</v>
      </c>
      <c r="N59" s="13" t="s">
        <v>7228</v>
      </c>
      <c r="O59" s="13">
        <v>1.0</v>
      </c>
      <c r="P59" s="13" t="s">
        <v>7210</v>
      </c>
      <c r="Q59" s="13" t="s">
        <v>7211</v>
      </c>
      <c r="R59" s="14"/>
      <c r="S59" s="14"/>
      <c r="T59" s="14"/>
      <c r="U59" s="13">
        <v>25487.0</v>
      </c>
      <c r="V59" s="18">
        <v>42479.0</v>
      </c>
      <c r="Y59" s="104">
        <f t="shared" si="3"/>
        <v>4</v>
      </c>
    </row>
    <row r="60">
      <c r="A60" s="18">
        <v>42473.0</v>
      </c>
      <c r="B60" s="11">
        <v>0.31875</v>
      </c>
      <c r="C60" s="13" t="s">
        <v>84</v>
      </c>
      <c r="D60" s="13" t="s">
        <v>26</v>
      </c>
      <c r="E60" s="11">
        <v>0.28125</v>
      </c>
      <c r="F60" s="13" t="s">
        <v>1489</v>
      </c>
      <c r="G60" s="18">
        <v>42474.0</v>
      </c>
      <c r="H60" s="18">
        <v>42478.0</v>
      </c>
      <c r="I60" s="11">
        <v>0.6173611111111111</v>
      </c>
      <c r="J60" s="14"/>
      <c r="K60" s="13" t="s">
        <v>518</v>
      </c>
      <c r="L60" s="13" t="s">
        <v>7235</v>
      </c>
      <c r="M60" s="13" t="s">
        <v>7207</v>
      </c>
      <c r="N60" s="13" t="s">
        <v>7236</v>
      </c>
      <c r="O60" s="13">
        <v>1.0</v>
      </c>
      <c r="P60" s="13" t="s">
        <v>7210</v>
      </c>
      <c r="Q60" s="13" t="s">
        <v>7211</v>
      </c>
      <c r="R60" s="14"/>
      <c r="S60" s="14"/>
      <c r="T60" s="14"/>
      <c r="U60" s="13">
        <v>25487.0</v>
      </c>
      <c r="V60" s="18">
        <v>42479.0</v>
      </c>
      <c r="Y60" s="104">
        <f t="shared" si="3"/>
        <v>4</v>
      </c>
    </row>
    <row r="61">
      <c r="A61" s="18">
        <v>42473.0</v>
      </c>
      <c r="B61" s="11">
        <v>0.31875</v>
      </c>
      <c r="C61" s="13" t="s">
        <v>84</v>
      </c>
      <c r="D61" s="13" t="s">
        <v>26</v>
      </c>
      <c r="E61" s="11">
        <v>0.28125</v>
      </c>
      <c r="F61" s="13" t="s">
        <v>1489</v>
      </c>
      <c r="G61" s="18">
        <v>42474.0</v>
      </c>
      <c r="H61" s="18">
        <v>42478.0</v>
      </c>
      <c r="I61" s="11">
        <v>0.6173611111111111</v>
      </c>
      <c r="J61" s="14"/>
      <c r="K61" s="13" t="s">
        <v>518</v>
      </c>
      <c r="L61" s="13" t="s">
        <v>7240</v>
      </c>
      <c r="M61" s="13" t="s">
        <v>7207</v>
      </c>
      <c r="N61" s="13" t="s">
        <v>7241</v>
      </c>
      <c r="O61" s="13">
        <v>1.0</v>
      </c>
      <c r="P61" s="13" t="s">
        <v>7210</v>
      </c>
      <c r="Q61" s="13" t="s">
        <v>7211</v>
      </c>
      <c r="R61" s="14"/>
      <c r="S61" s="14"/>
      <c r="T61" s="14"/>
      <c r="U61" s="13">
        <v>25487.0</v>
      </c>
      <c r="V61" s="18">
        <v>42479.0</v>
      </c>
      <c r="Y61" s="104">
        <f t="shared" si="3"/>
        <v>4</v>
      </c>
    </row>
    <row r="62">
      <c r="A62" s="18">
        <v>42473.0</v>
      </c>
      <c r="B62" s="11">
        <v>0.31875</v>
      </c>
      <c r="C62" s="13" t="s">
        <v>84</v>
      </c>
      <c r="D62" s="13" t="s">
        <v>26</v>
      </c>
      <c r="E62" s="11">
        <v>0.28125</v>
      </c>
      <c r="F62" s="13" t="s">
        <v>1489</v>
      </c>
      <c r="G62" s="18">
        <v>42474.0</v>
      </c>
      <c r="H62" s="18">
        <v>42478.0</v>
      </c>
      <c r="I62" s="11">
        <v>0.6173611111111111</v>
      </c>
      <c r="J62" s="14"/>
      <c r="K62" s="13" t="s">
        <v>518</v>
      </c>
      <c r="L62" s="13" t="s">
        <v>7244</v>
      </c>
      <c r="M62" s="13" t="s">
        <v>7207</v>
      </c>
      <c r="N62" s="13" t="s">
        <v>7246</v>
      </c>
      <c r="O62" s="13">
        <v>1.0</v>
      </c>
      <c r="P62" s="13" t="s">
        <v>7210</v>
      </c>
      <c r="Q62" s="13" t="s">
        <v>7211</v>
      </c>
      <c r="R62" s="14"/>
      <c r="S62" s="14"/>
      <c r="T62" s="14"/>
      <c r="U62" s="13">
        <v>25487.0</v>
      </c>
      <c r="V62" s="18">
        <v>42479.0</v>
      </c>
      <c r="Y62" s="104">
        <f t="shared" si="3"/>
        <v>4</v>
      </c>
    </row>
    <row r="63">
      <c r="A63" s="18">
        <v>42473.0</v>
      </c>
      <c r="B63" s="11">
        <v>0.31875</v>
      </c>
      <c r="C63" s="13" t="s">
        <v>84</v>
      </c>
      <c r="D63" s="13" t="s">
        <v>26</v>
      </c>
      <c r="E63" s="11">
        <v>0.28125</v>
      </c>
      <c r="F63" s="13" t="s">
        <v>1489</v>
      </c>
      <c r="G63" s="18">
        <v>42474.0</v>
      </c>
      <c r="H63" s="18">
        <v>42478.0</v>
      </c>
      <c r="I63" s="11">
        <v>0.6173611111111111</v>
      </c>
      <c r="J63" s="14"/>
      <c r="K63" s="13" t="s">
        <v>518</v>
      </c>
      <c r="L63" s="13" t="s">
        <v>7251</v>
      </c>
      <c r="M63" s="13" t="s">
        <v>7207</v>
      </c>
      <c r="N63" s="13" t="s">
        <v>7252</v>
      </c>
      <c r="O63" s="13">
        <v>1.0</v>
      </c>
      <c r="P63" s="13" t="s">
        <v>7210</v>
      </c>
      <c r="Q63" s="13" t="s">
        <v>7211</v>
      </c>
      <c r="R63" s="14"/>
      <c r="S63" s="14"/>
      <c r="T63" s="14"/>
      <c r="U63" s="13">
        <v>25487.0</v>
      </c>
      <c r="V63" s="18">
        <v>42479.0</v>
      </c>
      <c r="Y63" s="104">
        <f t="shared" si="3"/>
        <v>4</v>
      </c>
    </row>
    <row r="64">
      <c r="A64" s="18">
        <v>42473.0</v>
      </c>
      <c r="B64" s="11">
        <v>0.31875</v>
      </c>
      <c r="C64" s="13" t="s">
        <v>84</v>
      </c>
      <c r="D64" s="13" t="s">
        <v>26</v>
      </c>
      <c r="E64" s="11">
        <v>0.28125</v>
      </c>
      <c r="F64" s="13" t="s">
        <v>1489</v>
      </c>
      <c r="G64" s="18">
        <v>42474.0</v>
      </c>
      <c r="H64" s="18">
        <v>42478.0</v>
      </c>
      <c r="I64" s="11">
        <v>0.6173611111111111</v>
      </c>
      <c r="J64" s="14"/>
      <c r="K64" s="13" t="s">
        <v>518</v>
      </c>
      <c r="L64" s="13" t="s">
        <v>7255</v>
      </c>
      <c r="M64" s="13" t="s">
        <v>7207</v>
      </c>
      <c r="N64" s="13" t="s">
        <v>7257</v>
      </c>
      <c r="O64" s="13">
        <v>1.0</v>
      </c>
      <c r="P64" s="13" t="s">
        <v>7210</v>
      </c>
      <c r="Q64" s="13" t="s">
        <v>7211</v>
      </c>
      <c r="R64" s="14"/>
      <c r="S64" s="14"/>
      <c r="T64" s="14"/>
      <c r="U64" s="13">
        <v>25487.0</v>
      </c>
      <c r="V64" s="18">
        <v>42479.0</v>
      </c>
      <c r="Y64" s="104">
        <f t="shared" si="3"/>
        <v>4</v>
      </c>
    </row>
    <row r="65">
      <c r="A65" s="18">
        <v>42473.0</v>
      </c>
      <c r="B65" s="11">
        <v>0.31875</v>
      </c>
      <c r="C65" s="13" t="s">
        <v>84</v>
      </c>
      <c r="D65" s="13" t="s">
        <v>26</v>
      </c>
      <c r="E65" s="11">
        <v>0.28125</v>
      </c>
      <c r="F65" s="13" t="s">
        <v>1489</v>
      </c>
      <c r="G65" s="18">
        <v>42474.0</v>
      </c>
      <c r="H65" s="18">
        <v>42478.0</v>
      </c>
      <c r="I65" s="11">
        <v>0.6173611111111111</v>
      </c>
      <c r="J65" s="14"/>
      <c r="K65" s="13" t="s">
        <v>518</v>
      </c>
      <c r="L65" s="13" t="s">
        <v>7259</v>
      </c>
      <c r="M65" s="13" t="s">
        <v>7207</v>
      </c>
      <c r="N65" s="13" t="s">
        <v>7260</v>
      </c>
      <c r="O65" s="13">
        <v>1.0</v>
      </c>
      <c r="P65" s="13" t="s">
        <v>7210</v>
      </c>
      <c r="Q65" s="13" t="s">
        <v>7211</v>
      </c>
      <c r="R65" s="14"/>
      <c r="S65" s="14"/>
      <c r="T65" s="14"/>
      <c r="U65" s="13">
        <v>25487.0</v>
      </c>
      <c r="V65" s="18">
        <v>42479.0</v>
      </c>
      <c r="Y65" s="104">
        <f t="shared" si="3"/>
        <v>4</v>
      </c>
    </row>
    <row r="66">
      <c r="A66" s="18">
        <v>42473.0</v>
      </c>
      <c r="B66" s="11">
        <v>0.31875</v>
      </c>
      <c r="C66" s="13" t="s">
        <v>84</v>
      </c>
      <c r="D66" s="13" t="s">
        <v>26</v>
      </c>
      <c r="E66" s="11">
        <v>0.28125</v>
      </c>
      <c r="F66" s="13" t="s">
        <v>1489</v>
      </c>
      <c r="G66" s="18">
        <v>42474.0</v>
      </c>
      <c r="H66" s="18">
        <v>42478.0</v>
      </c>
      <c r="I66" s="11">
        <v>0.6173611111111111</v>
      </c>
      <c r="J66" s="14"/>
      <c r="K66" s="13" t="s">
        <v>518</v>
      </c>
      <c r="L66" s="13" t="s">
        <v>7266</v>
      </c>
      <c r="M66" s="13" t="s">
        <v>7207</v>
      </c>
      <c r="N66" s="13" t="s">
        <v>7267</v>
      </c>
      <c r="O66" s="13">
        <v>1.0</v>
      </c>
      <c r="P66" s="13" t="s">
        <v>7210</v>
      </c>
      <c r="Q66" s="13" t="s">
        <v>7211</v>
      </c>
      <c r="R66" s="14"/>
      <c r="S66" s="14"/>
      <c r="T66" s="14"/>
      <c r="U66" s="13">
        <v>25487.0</v>
      </c>
      <c r="V66" s="18">
        <v>42479.0</v>
      </c>
      <c r="Y66" s="104">
        <f t="shared" si="3"/>
        <v>4</v>
      </c>
    </row>
    <row r="67">
      <c r="A67" s="18">
        <v>42473.0</v>
      </c>
      <c r="B67" s="11">
        <v>0.31875</v>
      </c>
      <c r="C67" s="13" t="s">
        <v>84</v>
      </c>
      <c r="D67" s="13" t="s">
        <v>26</v>
      </c>
      <c r="E67" s="11">
        <v>0.28125</v>
      </c>
      <c r="F67" s="13" t="s">
        <v>1489</v>
      </c>
      <c r="G67" s="18">
        <v>42474.0</v>
      </c>
      <c r="H67" s="18">
        <v>42478.0</v>
      </c>
      <c r="I67" s="11">
        <v>0.6173611111111111</v>
      </c>
      <c r="J67" s="14"/>
      <c r="K67" s="13" t="s">
        <v>518</v>
      </c>
      <c r="L67" s="13" t="s">
        <v>7276</v>
      </c>
      <c r="M67" s="13" t="s">
        <v>7207</v>
      </c>
      <c r="N67" s="13" t="s">
        <v>7278</v>
      </c>
      <c r="O67" s="13">
        <v>1.0</v>
      </c>
      <c r="P67" s="13" t="s">
        <v>7210</v>
      </c>
      <c r="Q67" s="13" t="s">
        <v>7211</v>
      </c>
      <c r="R67" s="14"/>
      <c r="S67" s="14"/>
      <c r="T67" s="14"/>
      <c r="U67" s="13">
        <v>25487.0</v>
      </c>
      <c r="V67" s="18">
        <v>42479.0</v>
      </c>
      <c r="Y67" s="104">
        <f t="shared" si="3"/>
        <v>4</v>
      </c>
    </row>
    <row r="68">
      <c r="A68" s="18">
        <v>42473.0</v>
      </c>
      <c r="B68" s="11">
        <v>0.4375</v>
      </c>
      <c r="C68" s="13" t="s">
        <v>191</v>
      </c>
      <c r="D68" s="13" t="s">
        <v>26</v>
      </c>
      <c r="E68" s="11">
        <v>0.4340277777777778</v>
      </c>
      <c r="F68" s="13" t="s">
        <v>29</v>
      </c>
      <c r="G68" s="18">
        <v>42487.0</v>
      </c>
      <c r="H68" s="18">
        <v>42495.0</v>
      </c>
      <c r="I68" s="11">
        <v>0.8104166666666667</v>
      </c>
      <c r="J68" s="14"/>
      <c r="K68" s="13" t="s">
        <v>33</v>
      </c>
      <c r="L68" s="13" t="s">
        <v>7281</v>
      </c>
      <c r="M68" s="13" t="s">
        <v>6474</v>
      </c>
      <c r="N68" s="13" t="s">
        <v>7282</v>
      </c>
      <c r="O68" s="13">
        <v>1.0</v>
      </c>
      <c r="P68" s="14"/>
      <c r="Q68" s="13" t="s">
        <v>7284</v>
      </c>
      <c r="R68" s="14"/>
      <c r="S68" s="14"/>
      <c r="T68" s="14"/>
      <c r="U68" s="13">
        <v>25657.0</v>
      </c>
      <c r="V68" s="18">
        <v>42496.0</v>
      </c>
      <c r="Y68" s="104">
        <f t="shared" si="3"/>
        <v>8</v>
      </c>
    </row>
    <row r="69">
      <c r="A69" s="18">
        <v>42474.0</v>
      </c>
      <c r="B69" s="11">
        <v>0.44166666666666665</v>
      </c>
      <c r="C69" s="13" t="s">
        <v>24</v>
      </c>
      <c r="D69" s="13" t="s">
        <v>26</v>
      </c>
      <c r="E69" s="11">
        <v>0.44166666666666665</v>
      </c>
      <c r="F69" s="13" t="s">
        <v>7019</v>
      </c>
      <c r="G69" s="18">
        <v>42474.0</v>
      </c>
      <c r="H69" s="18">
        <v>42474.0</v>
      </c>
      <c r="I69" s="11">
        <v>0.7215277777777778</v>
      </c>
      <c r="J69" s="14"/>
      <c r="K69" s="13" t="s">
        <v>33</v>
      </c>
      <c r="L69" s="13" t="s">
        <v>7287</v>
      </c>
      <c r="M69" s="13" t="s">
        <v>144</v>
      </c>
      <c r="N69" s="13" t="s">
        <v>7289</v>
      </c>
      <c r="O69" s="13">
        <v>1.0</v>
      </c>
      <c r="P69" s="13" t="s">
        <v>377</v>
      </c>
      <c r="Q69" s="13" t="s">
        <v>1114</v>
      </c>
      <c r="R69" s="13">
        <v>118704.0</v>
      </c>
      <c r="S69" s="14"/>
      <c r="T69" s="14"/>
      <c r="U69" s="13">
        <v>25449.0</v>
      </c>
      <c r="V69" s="18">
        <v>42475.0</v>
      </c>
      <c r="Y69" s="104">
        <f t="shared" si="3"/>
        <v>0</v>
      </c>
    </row>
    <row r="70">
      <c r="A70" s="18">
        <v>42474.0</v>
      </c>
      <c r="B70" s="11">
        <v>0.4215277777777778</v>
      </c>
      <c r="C70" s="13" t="s">
        <v>24</v>
      </c>
      <c r="D70" s="13" t="s">
        <v>26</v>
      </c>
      <c r="E70" s="11">
        <v>0.4215277777777778</v>
      </c>
      <c r="F70" s="13" t="s">
        <v>2312</v>
      </c>
      <c r="G70" s="18">
        <v>42481.0</v>
      </c>
      <c r="H70" s="18">
        <v>42479.0</v>
      </c>
      <c r="I70" s="11">
        <v>0.6826388888888889</v>
      </c>
      <c r="J70" s="14"/>
      <c r="K70" s="13" t="s">
        <v>7296</v>
      </c>
      <c r="L70" s="13" t="s">
        <v>7297</v>
      </c>
      <c r="M70" s="13" t="s">
        <v>7298</v>
      </c>
      <c r="N70" s="13" t="s">
        <v>7299</v>
      </c>
      <c r="O70" s="13">
        <v>1.0</v>
      </c>
      <c r="P70" s="13" t="s">
        <v>7300</v>
      </c>
      <c r="Q70" s="13" t="s">
        <v>7301</v>
      </c>
      <c r="R70" s="14"/>
      <c r="S70" s="14"/>
      <c r="T70" s="14"/>
      <c r="U70" s="13">
        <v>25499.0</v>
      </c>
      <c r="V70" s="18">
        <v>42480.0</v>
      </c>
      <c r="Y70" s="104">
        <f t="shared" si="3"/>
        <v>-2</v>
      </c>
    </row>
    <row r="71">
      <c r="A71" s="18">
        <v>42475.0</v>
      </c>
      <c r="B71" s="11">
        <v>0.4465277777777778</v>
      </c>
      <c r="C71" s="13" t="s">
        <v>84</v>
      </c>
      <c r="D71" s="13" t="s">
        <v>26</v>
      </c>
      <c r="E71" s="11">
        <v>0.4375</v>
      </c>
      <c r="F71" s="13" t="s">
        <v>29</v>
      </c>
      <c r="G71" s="18">
        <v>42478.0</v>
      </c>
      <c r="H71" s="18">
        <v>42477.0</v>
      </c>
      <c r="I71" s="11">
        <v>0.6715277777777777</v>
      </c>
      <c r="J71" s="14"/>
      <c r="K71" s="13" t="s">
        <v>87</v>
      </c>
      <c r="L71" s="13" t="s">
        <v>7302</v>
      </c>
      <c r="M71" s="13" t="s">
        <v>2733</v>
      </c>
      <c r="N71" s="13" t="s">
        <v>7303</v>
      </c>
      <c r="O71" s="13">
        <v>1.0</v>
      </c>
      <c r="P71" s="13" t="s">
        <v>57</v>
      </c>
      <c r="Q71" s="13" t="s">
        <v>7305</v>
      </c>
      <c r="R71" s="14"/>
      <c r="S71" s="14"/>
      <c r="T71" s="14"/>
      <c r="U71" s="13">
        <v>25603.0</v>
      </c>
      <c r="V71" s="18">
        <v>42490.0</v>
      </c>
      <c r="Y71" s="104">
        <f t="shared" si="3"/>
        <v>-1</v>
      </c>
    </row>
    <row r="72">
      <c r="A72" s="18">
        <v>42475.0</v>
      </c>
      <c r="B72" s="11">
        <v>0.44166666666666665</v>
      </c>
      <c r="C72" s="13" t="s">
        <v>1170</v>
      </c>
      <c r="D72" s="13" t="s">
        <v>26</v>
      </c>
      <c r="E72" s="11">
        <v>0.4388888888888889</v>
      </c>
      <c r="F72" s="13" t="s">
        <v>4789</v>
      </c>
      <c r="G72" s="18">
        <v>42479.0</v>
      </c>
      <c r="H72" s="18">
        <v>42479.0</v>
      </c>
      <c r="I72" s="11">
        <v>0.6895833333333333</v>
      </c>
      <c r="J72" s="14"/>
      <c r="K72" s="13" t="s">
        <v>587</v>
      </c>
      <c r="L72" s="13" t="s">
        <v>7311</v>
      </c>
      <c r="M72" s="13" t="s">
        <v>144</v>
      </c>
      <c r="N72" s="13" t="s">
        <v>7312</v>
      </c>
      <c r="O72" s="13">
        <v>2.0</v>
      </c>
      <c r="P72" s="13" t="s">
        <v>7313</v>
      </c>
      <c r="Q72" s="13" t="s">
        <v>7314</v>
      </c>
      <c r="R72" s="13">
        <v>118704.0</v>
      </c>
      <c r="S72" s="14"/>
      <c r="T72" s="14"/>
      <c r="U72" s="16" t="s">
        <v>288</v>
      </c>
      <c r="V72" s="16" t="s">
        <v>288</v>
      </c>
      <c r="Y72" s="104">
        <f t="shared" si="3"/>
        <v>0</v>
      </c>
    </row>
    <row r="73">
      <c r="A73" s="18">
        <v>42475.0</v>
      </c>
      <c r="B73" s="11">
        <v>0.5861111111111111</v>
      </c>
      <c r="C73" s="13" t="s">
        <v>24</v>
      </c>
      <c r="D73" s="13" t="s">
        <v>26</v>
      </c>
      <c r="E73" s="11">
        <v>0.5833333333333334</v>
      </c>
      <c r="F73" s="13" t="s">
        <v>181</v>
      </c>
      <c r="G73" s="18">
        <v>42481.0</v>
      </c>
      <c r="H73" s="18">
        <v>42480.0</v>
      </c>
      <c r="I73" s="11">
        <v>0.3819444444444444</v>
      </c>
      <c r="J73" s="14"/>
      <c r="K73" s="13" t="s">
        <v>33</v>
      </c>
      <c r="L73" s="13" t="s">
        <v>7321</v>
      </c>
      <c r="M73" s="13" t="s">
        <v>186</v>
      </c>
      <c r="N73" s="13" t="s">
        <v>7322</v>
      </c>
      <c r="O73" s="13">
        <v>1.0</v>
      </c>
      <c r="P73" s="13" t="s">
        <v>7323</v>
      </c>
      <c r="Q73" s="14"/>
      <c r="R73" s="13">
        <v>21149.0</v>
      </c>
      <c r="S73" s="14"/>
      <c r="T73" s="23" t="s">
        <v>7324</v>
      </c>
      <c r="U73" s="13">
        <v>25502.0</v>
      </c>
      <c r="V73" s="18">
        <v>42480.0</v>
      </c>
      <c r="Y73" s="104">
        <f t="shared" si="3"/>
        <v>-1</v>
      </c>
    </row>
    <row r="74">
      <c r="A74" s="18">
        <v>42475.0</v>
      </c>
      <c r="B74" s="11">
        <v>0.5861111111111111</v>
      </c>
      <c r="C74" s="13" t="s">
        <v>24</v>
      </c>
      <c r="D74" s="13" t="s">
        <v>26</v>
      </c>
      <c r="E74" s="11">
        <v>0.5833333333333334</v>
      </c>
      <c r="F74" s="13" t="s">
        <v>181</v>
      </c>
      <c r="G74" s="18">
        <v>42481.0</v>
      </c>
      <c r="H74" s="18">
        <v>42480.0</v>
      </c>
      <c r="I74" s="11">
        <v>0.3819444444444444</v>
      </c>
      <c r="J74" s="14"/>
      <c r="K74" s="13" t="s">
        <v>33</v>
      </c>
      <c r="L74" s="13" t="s">
        <v>7325</v>
      </c>
      <c r="M74" s="13" t="s">
        <v>186</v>
      </c>
      <c r="N74" s="13" t="s">
        <v>7327</v>
      </c>
      <c r="O74" s="13">
        <v>1.0</v>
      </c>
      <c r="P74" s="13" t="s">
        <v>7323</v>
      </c>
      <c r="Q74" s="14"/>
      <c r="R74" s="13">
        <v>21149.0</v>
      </c>
      <c r="S74" s="14"/>
      <c r="T74" s="23" t="s">
        <v>7324</v>
      </c>
      <c r="U74" s="13">
        <v>25502.0</v>
      </c>
      <c r="V74" s="18">
        <v>42480.0</v>
      </c>
      <c r="Y74" s="104">
        <f t="shared" si="3"/>
        <v>-1</v>
      </c>
    </row>
    <row r="75">
      <c r="A75" s="18">
        <v>42475.0</v>
      </c>
      <c r="B75" s="11">
        <v>0.5861111111111111</v>
      </c>
      <c r="C75" s="13" t="s">
        <v>24</v>
      </c>
      <c r="D75" s="13" t="s">
        <v>26</v>
      </c>
      <c r="E75" s="11">
        <v>0.5833333333333334</v>
      </c>
      <c r="F75" s="13" t="s">
        <v>4789</v>
      </c>
      <c r="G75" s="18">
        <v>42521.0</v>
      </c>
      <c r="H75" s="18">
        <v>42514.0</v>
      </c>
      <c r="I75" s="11">
        <v>0.5326388888888889</v>
      </c>
      <c r="J75" s="14"/>
      <c r="K75" s="14"/>
      <c r="L75" s="13" t="s">
        <v>7332</v>
      </c>
      <c r="M75" s="13" t="s">
        <v>339</v>
      </c>
      <c r="N75" s="16" t="s">
        <v>7334</v>
      </c>
      <c r="O75" s="13">
        <v>1.0</v>
      </c>
      <c r="P75" s="13" t="s">
        <v>7336</v>
      </c>
      <c r="Q75" s="13" t="s">
        <v>7339</v>
      </c>
      <c r="R75" s="14"/>
      <c r="S75" s="14"/>
      <c r="T75" s="14"/>
      <c r="U75" s="13">
        <v>25811.0</v>
      </c>
      <c r="V75" s="18">
        <v>42515.0</v>
      </c>
      <c r="Y75" s="104">
        <f t="shared" si="3"/>
        <v>-7</v>
      </c>
    </row>
    <row r="76">
      <c r="A76" s="18">
        <v>42475.0</v>
      </c>
      <c r="B76" s="11">
        <v>0.7326388888888888</v>
      </c>
      <c r="C76" s="13" t="s">
        <v>84</v>
      </c>
      <c r="D76" s="13" t="s">
        <v>26</v>
      </c>
      <c r="E76" s="11">
        <v>0.7291666666666666</v>
      </c>
      <c r="F76" s="13" t="s">
        <v>7340</v>
      </c>
      <c r="G76" s="18">
        <v>42481.0</v>
      </c>
      <c r="H76" s="18">
        <v>42515.0</v>
      </c>
      <c r="I76" s="11">
        <v>0.5729166666666666</v>
      </c>
      <c r="J76" s="14"/>
      <c r="K76" s="13" t="s">
        <v>587</v>
      </c>
      <c r="L76" s="13" t="s">
        <v>7341</v>
      </c>
      <c r="M76" s="13" t="s">
        <v>7343</v>
      </c>
      <c r="N76" s="13" t="s">
        <v>7344</v>
      </c>
      <c r="O76" s="13">
        <v>1.0</v>
      </c>
      <c r="P76" s="13" t="s">
        <v>7346</v>
      </c>
      <c r="Q76" s="13" t="s">
        <v>7348</v>
      </c>
      <c r="R76" s="14"/>
      <c r="S76" s="14"/>
      <c r="T76" s="14"/>
      <c r="U76" s="13">
        <v>25826.0</v>
      </c>
      <c r="V76" s="103">
        <v>42517.0</v>
      </c>
      <c r="Y76" s="104">
        <f t="shared" si="3"/>
        <v>34</v>
      </c>
      <c r="Z76" s="16" t="s">
        <v>7350</v>
      </c>
    </row>
    <row r="77">
      <c r="A77" s="18">
        <v>42475.0</v>
      </c>
      <c r="B77" s="11">
        <v>0.7326388888888888</v>
      </c>
      <c r="C77" s="13" t="s">
        <v>84</v>
      </c>
      <c r="D77" s="13" t="s">
        <v>26</v>
      </c>
      <c r="E77" s="11">
        <v>0.7291666666666666</v>
      </c>
      <c r="F77" s="13" t="s">
        <v>7340</v>
      </c>
      <c r="G77" s="18">
        <v>42481.0</v>
      </c>
      <c r="H77" s="18">
        <v>42515.0</v>
      </c>
      <c r="I77" s="11">
        <v>0.5729166666666666</v>
      </c>
      <c r="J77" s="14"/>
      <c r="K77" s="13" t="s">
        <v>587</v>
      </c>
      <c r="L77" s="13" t="s">
        <v>7354</v>
      </c>
      <c r="M77" s="13" t="s">
        <v>7343</v>
      </c>
      <c r="N77" s="13" t="s">
        <v>7355</v>
      </c>
      <c r="O77" s="13">
        <v>1.0</v>
      </c>
      <c r="P77" s="13" t="s">
        <v>7346</v>
      </c>
      <c r="Q77" s="13" t="s">
        <v>7348</v>
      </c>
      <c r="R77" s="14"/>
      <c r="S77" s="14"/>
      <c r="T77" s="14"/>
      <c r="U77" s="13">
        <v>25826.0</v>
      </c>
      <c r="V77" s="103">
        <v>42517.0</v>
      </c>
      <c r="Y77" s="104">
        <f t="shared" si="3"/>
        <v>34</v>
      </c>
      <c r="Z77" s="16" t="s">
        <v>7350</v>
      </c>
    </row>
    <row r="78">
      <c r="A78" s="18">
        <v>42478.0</v>
      </c>
      <c r="B78" s="11">
        <v>0.40555555555555556</v>
      </c>
      <c r="C78" s="13" t="s">
        <v>84</v>
      </c>
      <c r="D78" s="13" t="s">
        <v>26</v>
      </c>
      <c r="E78" s="11">
        <v>0.3958333333333333</v>
      </c>
      <c r="F78" s="13" t="s">
        <v>1489</v>
      </c>
      <c r="G78" s="18">
        <v>42478.0</v>
      </c>
      <c r="H78" s="18">
        <v>42478.0</v>
      </c>
      <c r="I78" s="11">
        <v>0.4791666666666667</v>
      </c>
      <c r="J78" s="14"/>
      <c r="K78" s="13" t="s">
        <v>924</v>
      </c>
      <c r="L78" s="13" t="s">
        <v>7359</v>
      </c>
      <c r="M78" s="13" t="s">
        <v>144</v>
      </c>
      <c r="N78" s="13" t="s">
        <v>7360</v>
      </c>
      <c r="O78" s="13">
        <v>1.0</v>
      </c>
      <c r="P78" s="13" t="s">
        <v>7077</v>
      </c>
      <c r="Q78" s="14"/>
      <c r="R78" s="14"/>
      <c r="S78" s="14"/>
      <c r="T78" s="14"/>
      <c r="U78" s="13">
        <v>25486.0</v>
      </c>
      <c r="V78" s="18">
        <v>42479.0</v>
      </c>
      <c r="Y78" s="104">
        <f t="shared" si="3"/>
        <v>0</v>
      </c>
    </row>
    <row r="79">
      <c r="A79" s="18">
        <v>42478.0</v>
      </c>
      <c r="B79" s="11">
        <v>0.40555555555555556</v>
      </c>
      <c r="C79" s="13" t="s">
        <v>84</v>
      </c>
      <c r="D79" s="13" t="s">
        <v>26</v>
      </c>
      <c r="E79" s="11">
        <v>0.3958333333333333</v>
      </c>
      <c r="F79" s="13" t="s">
        <v>1489</v>
      </c>
      <c r="G79" s="18">
        <v>42479.0</v>
      </c>
      <c r="H79" s="18">
        <v>42478.0</v>
      </c>
      <c r="I79" s="11">
        <v>0.7354166666666667</v>
      </c>
      <c r="J79" s="14"/>
      <c r="K79" s="13" t="s">
        <v>924</v>
      </c>
      <c r="L79" s="13" t="s">
        <v>7367</v>
      </c>
      <c r="M79" s="13" t="s">
        <v>144</v>
      </c>
      <c r="N79" s="13" t="s">
        <v>6885</v>
      </c>
      <c r="O79" s="13">
        <v>1.0</v>
      </c>
      <c r="P79" s="13" t="s">
        <v>7370</v>
      </c>
      <c r="Q79" s="14"/>
      <c r="R79" s="14"/>
      <c r="S79" s="14"/>
      <c r="T79" s="14"/>
      <c r="U79" s="13">
        <v>25485.0</v>
      </c>
      <c r="V79" s="18">
        <v>42479.0</v>
      </c>
      <c r="Y79" s="104">
        <f t="shared" si="3"/>
        <v>-1</v>
      </c>
    </row>
    <row r="80">
      <c r="A80" s="18">
        <v>42478.0</v>
      </c>
      <c r="B80" s="11">
        <v>0.48819444444444443</v>
      </c>
      <c r="C80" s="13" t="s">
        <v>24</v>
      </c>
      <c r="D80" s="13" t="s">
        <v>26</v>
      </c>
      <c r="E80" s="11">
        <v>0.48819444444444443</v>
      </c>
      <c r="F80" s="13" t="s">
        <v>29</v>
      </c>
      <c r="G80" s="18">
        <v>42481.0</v>
      </c>
      <c r="H80" s="18">
        <v>42480.0</v>
      </c>
      <c r="I80" s="11">
        <v>0.3861111111111111</v>
      </c>
      <c r="J80" s="14"/>
      <c r="K80" s="13" t="s">
        <v>33</v>
      </c>
      <c r="L80" s="13" t="s">
        <v>7377</v>
      </c>
      <c r="M80" s="13" t="s">
        <v>4186</v>
      </c>
      <c r="N80" s="13" t="s">
        <v>7378</v>
      </c>
      <c r="O80" s="13">
        <v>1.0</v>
      </c>
      <c r="P80" s="13" t="s">
        <v>7379</v>
      </c>
      <c r="Q80" s="13" t="s">
        <v>5153</v>
      </c>
      <c r="R80" s="13">
        <v>63807.0</v>
      </c>
      <c r="S80" s="14"/>
      <c r="T80" s="14"/>
      <c r="U80" s="13">
        <v>25545.0</v>
      </c>
      <c r="V80" s="18">
        <v>42486.0</v>
      </c>
      <c r="Y80" s="104">
        <f t="shared" si="3"/>
        <v>-1</v>
      </c>
    </row>
    <row r="81">
      <c r="A81" s="18">
        <v>42478.0</v>
      </c>
      <c r="B81" s="11">
        <v>0.40555555555555556</v>
      </c>
      <c r="C81" s="13" t="s">
        <v>84</v>
      </c>
      <c r="D81" s="13" t="s">
        <v>26</v>
      </c>
      <c r="E81" s="11">
        <v>0.3958333333333333</v>
      </c>
      <c r="F81" s="13" t="s">
        <v>1489</v>
      </c>
      <c r="G81" s="18">
        <v>42486.0</v>
      </c>
      <c r="H81" s="18">
        <v>42486.0</v>
      </c>
      <c r="I81" s="11">
        <v>0.3909722222222222</v>
      </c>
      <c r="J81" s="14"/>
      <c r="K81" s="13" t="s">
        <v>924</v>
      </c>
      <c r="L81" s="13" t="s">
        <v>7387</v>
      </c>
      <c r="M81" s="13" t="s">
        <v>68</v>
      </c>
      <c r="N81" s="13" t="s">
        <v>7388</v>
      </c>
      <c r="O81" s="13">
        <v>1.0</v>
      </c>
      <c r="P81" s="13" t="s">
        <v>7389</v>
      </c>
      <c r="Q81" s="14"/>
      <c r="R81" s="14"/>
      <c r="S81" s="14"/>
      <c r="T81" s="14"/>
      <c r="U81" s="13">
        <v>25578.0</v>
      </c>
      <c r="V81" s="18">
        <v>42489.0</v>
      </c>
      <c r="Y81" s="104">
        <f t="shared" si="3"/>
        <v>0</v>
      </c>
    </row>
    <row r="82">
      <c r="A82" s="18">
        <v>42479.0</v>
      </c>
      <c r="B82" s="11">
        <v>0.2951388888888889</v>
      </c>
      <c r="C82" s="13" t="s">
        <v>84</v>
      </c>
      <c r="D82" s="13" t="s">
        <v>26</v>
      </c>
      <c r="E82" s="11">
        <v>0.2916666666666667</v>
      </c>
      <c r="F82" s="13" t="s">
        <v>1489</v>
      </c>
      <c r="G82" s="18">
        <v>42480.0</v>
      </c>
      <c r="H82" s="18">
        <v>42479.0</v>
      </c>
      <c r="I82" s="11">
        <v>0.6659722222222222</v>
      </c>
      <c r="J82" s="14"/>
      <c r="K82" s="13" t="s">
        <v>33</v>
      </c>
      <c r="L82" s="13" t="s">
        <v>7394</v>
      </c>
      <c r="M82" s="13" t="s">
        <v>76</v>
      </c>
      <c r="N82" s="13" t="s">
        <v>7396</v>
      </c>
      <c r="O82" s="13">
        <v>1.0</v>
      </c>
      <c r="P82" s="13" t="s">
        <v>6468</v>
      </c>
      <c r="Q82" s="14"/>
      <c r="R82" s="14"/>
      <c r="S82" s="14"/>
      <c r="T82" s="14"/>
      <c r="U82" s="13">
        <v>25500.0</v>
      </c>
      <c r="V82" s="18">
        <v>42480.0</v>
      </c>
      <c r="Y82" s="104">
        <f t="shared" si="3"/>
        <v>-1</v>
      </c>
    </row>
    <row r="83">
      <c r="A83" s="18">
        <v>42479.0</v>
      </c>
      <c r="B83" s="11">
        <v>0.2951388888888889</v>
      </c>
      <c r="C83" s="13" t="s">
        <v>84</v>
      </c>
      <c r="D83" s="13" t="s">
        <v>26</v>
      </c>
      <c r="E83" s="11">
        <v>0.2916666666666667</v>
      </c>
      <c r="F83" s="13" t="s">
        <v>1489</v>
      </c>
      <c r="G83" s="18">
        <v>42480.0</v>
      </c>
      <c r="H83" s="18">
        <v>42479.0</v>
      </c>
      <c r="I83" s="11">
        <v>0.6659722222222222</v>
      </c>
      <c r="J83" s="14"/>
      <c r="K83" s="13" t="s">
        <v>33</v>
      </c>
      <c r="L83" s="13" t="s">
        <v>7398</v>
      </c>
      <c r="M83" s="13" t="s">
        <v>76</v>
      </c>
      <c r="N83" s="13" t="s">
        <v>7401</v>
      </c>
      <c r="O83" s="13">
        <v>1.0</v>
      </c>
      <c r="P83" s="13" t="s">
        <v>6468</v>
      </c>
      <c r="Q83" s="14"/>
      <c r="R83" s="14"/>
      <c r="S83" s="14"/>
      <c r="T83" s="14"/>
      <c r="U83" s="13">
        <v>25500.0</v>
      </c>
      <c r="V83" s="18">
        <v>42480.0</v>
      </c>
      <c r="Y83" s="104">
        <f t="shared" si="3"/>
        <v>-1</v>
      </c>
    </row>
    <row r="84">
      <c r="A84" s="18">
        <v>42479.0</v>
      </c>
      <c r="B84" s="11">
        <v>0.2951388888888889</v>
      </c>
      <c r="C84" s="13" t="s">
        <v>84</v>
      </c>
      <c r="D84" s="13" t="s">
        <v>26</v>
      </c>
      <c r="E84" s="11">
        <v>0.2916666666666667</v>
      </c>
      <c r="F84" s="13" t="s">
        <v>1489</v>
      </c>
      <c r="G84" s="18">
        <v>42480.0</v>
      </c>
      <c r="H84" s="18">
        <v>42479.0</v>
      </c>
      <c r="I84" s="11">
        <v>0.6659722222222222</v>
      </c>
      <c r="J84" s="14"/>
      <c r="K84" s="13" t="s">
        <v>33</v>
      </c>
      <c r="L84" s="13" t="s">
        <v>7405</v>
      </c>
      <c r="M84" s="13" t="s">
        <v>76</v>
      </c>
      <c r="N84" s="13" t="s">
        <v>7409</v>
      </c>
      <c r="O84" s="13">
        <v>1.0</v>
      </c>
      <c r="P84" s="13" t="s">
        <v>6468</v>
      </c>
      <c r="Q84" s="14"/>
      <c r="R84" s="14"/>
      <c r="S84" s="14"/>
      <c r="T84" s="14"/>
      <c r="U84" s="13">
        <v>25500.0</v>
      </c>
      <c r="V84" s="18">
        <v>42480.0</v>
      </c>
      <c r="Y84" s="104">
        <f t="shared" si="3"/>
        <v>-1</v>
      </c>
    </row>
    <row r="85">
      <c r="A85" s="18">
        <v>42479.0</v>
      </c>
      <c r="B85" s="11">
        <v>0.44375</v>
      </c>
      <c r="C85" s="13" t="s">
        <v>1170</v>
      </c>
      <c r="D85" s="13" t="s">
        <v>26</v>
      </c>
      <c r="E85" s="11">
        <v>0.4375</v>
      </c>
      <c r="F85" s="13" t="s">
        <v>29</v>
      </c>
      <c r="G85" s="18">
        <v>42480.0</v>
      </c>
      <c r="H85" s="18">
        <v>42479.0</v>
      </c>
      <c r="I85" s="11">
        <v>0.7090277777777778</v>
      </c>
      <c r="J85" s="14"/>
      <c r="K85" s="13" t="s">
        <v>33</v>
      </c>
      <c r="L85" s="13" t="s">
        <v>7415</v>
      </c>
      <c r="M85" s="13" t="s">
        <v>39</v>
      </c>
      <c r="N85" s="13" t="s">
        <v>7417</v>
      </c>
      <c r="O85" s="13">
        <v>1.0</v>
      </c>
      <c r="P85" s="13" t="s">
        <v>7418</v>
      </c>
      <c r="Q85" s="13" t="s">
        <v>4098</v>
      </c>
      <c r="R85" s="13" t="s">
        <v>7419</v>
      </c>
      <c r="S85" s="14"/>
      <c r="T85" s="14"/>
      <c r="U85" s="13">
        <v>25501.0</v>
      </c>
      <c r="V85" s="18">
        <v>42480.0</v>
      </c>
      <c r="Y85" s="104">
        <f t="shared" si="3"/>
        <v>-1</v>
      </c>
    </row>
    <row r="86">
      <c r="A86" s="18">
        <v>42479.0</v>
      </c>
      <c r="B86" s="11">
        <v>0.44375</v>
      </c>
      <c r="C86" s="13" t="s">
        <v>1170</v>
      </c>
      <c r="D86" s="13" t="s">
        <v>26</v>
      </c>
      <c r="E86" s="11">
        <v>0.4375</v>
      </c>
      <c r="F86" s="13" t="s">
        <v>29</v>
      </c>
      <c r="G86" s="18">
        <v>42482.0</v>
      </c>
      <c r="H86" s="18">
        <v>42479.0</v>
      </c>
      <c r="I86" s="11">
        <v>0.6763888888888889</v>
      </c>
      <c r="J86" s="14"/>
      <c r="K86" s="13" t="s">
        <v>587</v>
      </c>
      <c r="L86" s="13" t="s">
        <v>7421</v>
      </c>
      <c r="M86" s="13" t="s">
        <v>6880</v>
      </c>
      <c r="N86" s="13" t="s">
        <v>7422</v>
      </c>
      <c r="O86" s="13">
        <v>1.0</v>
      </c>
      <c r="P86" s="13" t="s">
        <v>7424</v>
      </c>
      <c r="Q86" s="14"/>
      <c r="R86" s="14"/>
      <c r="S86" s="14"/>
      <c r="T86" s="14"/>
      <c r="U86" s="13" t="s">
        <v>288</v>
      </c>
      <c r="V86" s="13" t="s">
        <v>288</v>
      </c>
      <c r="W86" s="16"/>
      <c r="Y86" s="104">
        <f t="shared" si="3"/>
        <v>-3</v>
      </c>
    </row>
    <row r="87">
      <c r="A87" s="18">
        <v>42479.0</v>
      </c>
      <c r="B87" s="11">
        <v>0.44375</v>
      </c>
      <c r="C87" s="13" t="s">
        <v>1170</v>
      </c>
      <c r="D87" s="13" t="s">
        <v>26</v>
      </c>
      <c r="E87" s="11">
        <v>0.4375</v>
      </c>
      <c r="F87" s="13" t="s">
        <v>29</v>
      </c>
      <c r="G87" s="18">
        <v>42482.0</v>
      </c>
      <c r="H87" s="18">
        <v>42480.0</v>
      </c>
      <c r="I87" s="11">
        <v>0.6597222222222222</v>
      </c>
      <c r="J87" s="14"/>
      <c r="K87" s="13" t="s">
        <v>87</v>
      </c>
      <c r="L87" s="13" t="s">
        <v>7429</v>
      </c>
      <c r="M87" s="13" t="s">
        <v>2733</v>
      </c>
      <c r="N87" s="13" t="s">
        <v>7430</v>
      </c>
      <c r="O87" s="13">
        <v>1.0</v>
      </c>
      <c r="P87" s="13" t="s">
        <v>57</v>
      </c>
      <c r="Q87" s="13" t="s">
        <v>7431</v>
      </c>
      <c r="R87" s="14"/>
      <c r="S87" s="14"/>
      <c r="T87" s="14"/>
      <c r="U87" s="13">
        <v>25603.0</v>
      </c>
      <c r="V87" s="18">
        <v>42490.0</v>
      </c>
      <c r="Y87" s="104">
        <f t="shared" si="3"/>
        <v>-2</v>
      </c>
    </row>
    <row r="88">
      <c r="A88" s="18">
        <v>42479.0</v>
      </c>
      <c r="B88" s="11">
        <v>0.44375</v>
      </c>
      <c r="C88" s="13" t="s">
        <v>1170</v>
      </c>
      <c r="D88" s="13" t="s">
        <v>26</v>
      </c>
      <c r="E88" s="11">
        <v>0.4375</v>
      </c>
      <c r="F88" s="13" t="s">
        <v>29</v>
      </c>
      <c r="G88" s="18">
        <v>42482.0</v>
      </c>
      <c r="H88" s="18">
        <v>42480.0</v>
      </c>
      <c r="I88" s="11">
        <v>0.6597222222222222</v>
      </c>
      <c r="J88" s="14"/>
      <c r="K88" s="13" t="s">
        <v>87</v>
      </c>
      <c r="L88" s="13" t="s">
        <v>7438</v>
      </c>
      <c r="M88" s="13" t="s">
        <v>2733</v>
      </c>
      <c r="N88" s="13" t="s">
        <v>7439</v>
      </c>
      <c r="O88" s="13">
        <v>1.0</v>
      </c>
      <c r="P88" s="13" t="s">
        <v>57</v>
      </c>
      <c r="Q88" s="13" t="s">
        <v>7431</v>
      </c>
      <c r="R88" s="14"/>
      <c r="S88" s="14"/>
      <c r="T88" s="14"/>
      <c r="U88" s="13">
        <v>25603.0</v>
      </c>
      <c r="V88" s="18">
        <v>42490.0</v>
      </c>
      <c r="Y88" s="104">
        <f t="shared" si="3"/>
        <v>-2</v>
      </c>
    </row>
    <row r="89">
      <c r="A89" s="18">
        <v>42479.0</v>
      </c>
      <c r="B89" s="11">
        <v>0.6715277777777777</v>
      </c>
      <c r="C89" s="13" t="s">
        <v>2217</v>
      </c>
      <c r="D89" s="13" t="s">
        <v>26</v>
      </c>
      <c r="E89" s="11">
        <v>0.6666666666666666</v>
      </c>
      <c r="F89" s="13" t="s">
        <v>1489</v>
      </c>
      <c r="G89" s="12">
        <v>42538.0</v>
      </c>
      <c r="H89" s="12">
        <v>42537.0</v>
      </c>
      <c r="I89" s="11">
        <v>0.9041666666666667</v>
      </c>
      <c r="J89" s="14"/>
      <c r="K89" s="13" t="s">
        <v>121</v>
      </c>
      <c r="L89" s="13" t="s">
        <v>7443</v>
      </c>
      <c r="M89" s="13" t="s">
        <v>7444</v>
      </c>
      <c r="N89" s="13" t="s">
        <v>7446</v>
      </c>
      <c r="O89" s="13">
        <v>1.0</v>
      </c>
      <c r="P89" s="13" t="s">
        <v>7447</v>
      </c>
      <c r="Q89" s="14"/>
      <c r="R89" s="14"/>
      <c r="S89" s="14"/>
      <c r="T89" s="14"/>
      <c r="U89" s="13" t="s">
        <v>288</v>
      </c>
      <c r="V89" s="13" t="s">
        <v>288</v>
      </c>
      <c r="Y89" s="104">
        <f t="shared" si="3"/>
        <v>-1</v>
      </c>
    </row>
    <row r="90">
      <c r="A90" s="18">
        <v>42480.0</v>
      </c>
      <c r="B90" s="11">
        <v>0.4951388888888889</v>
      </c>
      <c r="C90" s="13" t="s">
        <v>24</v>
      </c>
      <c r="D90" s="13" t="s">
        <v>26</v>
      </c>
      <c r="E90" s="11">
        <v>0.4951388888888889</v>
      </c>
      <c r="F90" s="13" t="s">
        <v>29</v>
      </c>
      <c r="G90" s="18">
        <v>42481.0</v>
      </c>
      <c r="H90" s="18">
        <v>42480.0</v>
      </c>
      <c r="I90" s="11">
        <v>0.7111111111111111</v>
      </c>
      <c r="J90" s="14"/>
      <c r="K90" s="13" t="s">
        <v>33</v>
      </c>
      <c r="L90" s="13" t="s">
        <v>7449</v>
      </c>
      <c r="M90" s="13" t="s">
        <v>39</v>
      </c>
      <c r="N90" s="13" t="s">
        <v>7451</v>
      </c>
      <c r="O90" s="13">
        <v>1.0</v>
      </c>
      <c r="P90" s="13" t="s">
        <v>7452</v>
      </c>
      <c r="Q90" s="13" t="s">
        <v>7453</v>
      </c>
      <c r="R90" s="13" t="s">
        <v>3358</v>
      </c>
      <c r="S90" s="14"/>
      <c r="T90" s="14"/>
      <c r="U90" s="13">
        <v>25525.0</v>
      </c>
      <c r="V90" s="18">
        <v>42482.0</v>
      </c>
      <c r="Y90" s="104">
        <f t="shared" si="3"/>
        <v>-1</v>
      </c>
    </row>
    <row r="91">
      <c r="A91" s="18">
        <v>42482.0</v>
      </c>
      <c r="B91" s="11">
        <v>0.42916666666666664</v>
      </c>
      <c r="C91" s="13" t="s">
        <v>1170</v>
      </c>
      <c r="D91" s="13" t="s">
        <v>26</v>
      </c>
      <c r="E91" s="11">
        <v>0.4222222222222222</v>
      </c>
      <c r="F91" s="13" t="s">
        <v>1489</v>
      </c>
      <c r="G91" s="18">
        <v>42482.0</v>
      </c>
      <c r="H91" s="18">
        <v>42482.0</v>
      </c>
      <c r="I91" s="11">
        <v>0.5041666666666667</v>
      </c>
      <c r="J91" s="14"/>
      <c r="K91" s="13" t="s">
        <v>7460</v>
      </c>
      <c r="L91" s="13" t="s">
        <v>7461</v>
      </c>
      <c r="M91" s="13" t="s">
        <v>144</v>
      </c>
      <c r="N91" s="13" t="s">
        <v>7462</v>
      </c>
      <c r="O91" s="13">
        <v>1.0</v>
      </c>
      <c r="P91" s="13" t="s">
        <v>7463</v>
      </c>
      <c r="Q91" s="14"/>
      <c r="R91" s="13">
        <v>118704.0</v>
      </c>
      <c r="S91" s="14"/>
      <c r="T91" s="14"/>
      <c r="U91" s="13">
        <v>25524.0</v>
      </c>
      <c r="V91" s="18">
        <v>42482.0</v>
      </c>
      <c r="Y91" s="104">
        <f t="shared" si="3"/>
        <v>0</v>
      </c>
    </row>
    <row r="92">
      <c r="A92" s="18">
        <v>42482.0</v>
      </c>
      <c r="B92" s="11">
        <v>0.47708333333333336</v>
      </c>
      <c r="C92" s="13" t="s">
        <v>1572</v>
      </c>
      <c r="D92" s="13" t="s">
        <v>26</v>
      </c>
      <c r="E92" s="11">
        <v>0.43333333333333335</v>
      </c>
      <c r="F92" s="13" t="s">
        <v>29</v>
      </c>
      <c r="G92" s="18">
        <v>42489.0</v>
      </c>
      <c r="H92" s="18">
        <v>42486.0</v>
      </c>
      <c r="I92" s="11">
        <v>0.8055555555555556</v>
      </c>
      <c r="J92" s="14"/>
      <c r="K92" s="13" t="s">
        <v>7472</v>
      </c>
      <c r="L92" s="13" t="s">
        <v>7473</v>
      </c>
      <c r="M92" s="13" t="s">
        <v>4186</v>
      </c>
      <c r="N92" s="13" t="s">
        <v>7475</v>
      </c>
      <c r="O92" s="13">
        <v>1.0</v>
      </c>
      <c r="P92" s="13" t="s">
        <v>7477</v>
      </c>
      <c r="Q92" s="14"/>
      <c r="R92" s="14"/>
      <c r="S92" s="14"/>
      <c r="T92" s="14"/>
      <c r="U92" s="13">
        <v>25565.0</v>
      </c>
      <c r="V92" s="18">
        <v>42488.0</v>
      </c>
      <c r="Y92" s="104">
        <f t="shared" si="3"/>
        <v>-3</v>
      </c>
    </row>
    <row r="93">
      <c r="A93" s="18">
        <v>42482.0</v>
      </c>
      <c r="B93" s="11">
        <v>0.43333333333333335</v>
      </c>
      <c r="C93" s="13" t="s">
        <v>1170</v>
      </c>
      <c r="D93" s="13" t="s">
        <v>26</v>
      </c>
      <c r="E93" s="11">
        <v>0.43333333333333335</v>
      </c>
      <c r="F93" s="13" t="s">
        <v>29</v>
      </c>
      <c r="G93" s="18">
        <v>42487.0</v>
      </c>
      <c r="H93" s="18">
        <v>42487.0</v>
      </c>
      <c r="I93" s="11">
        <v>0.6159722222222223</v>
      </c>
      <c r="J93" s="14"/>
      <c r="K93" s="13" t="s">
        <v>87</v>
      </c>
      <c r="L93" s="13" t="s">
        <v>7484</v>
      </c>
      <c r="M93" s="13" t="s">
        <v>2733</v>
      </c>
      <c r="N93" s="13" t="s">
        <v>7485</v>
      </c>
      <c r="O93" s="13">
        <v>1.0</v>
      </c>
      <c r="P93" s="13" t="s">
        <v>57</v>
      </c>
      <c r="Q93" s="13" t="s">
        <v>7486</v>
      </c>
      <c r="R93" s="14"/>
      <c r="S93" s="14"/>
      <c r="T93" s="14"/>
      <c r="U93" s="13">
        <v>25603.0</v>
      </c>
      <c r="V93" s="18">
        <v>42490.0</v>
      </c>
      <c r="Y93" s="104">
        <f t="shared" si="3"/>
        <v>0</v>
      </c>
    </row>
    <row r="94">
      <c r="A94" s="18">
        <v>42482.0</v>
      </c>
      <c r="B94" s="11">
        <v>0.42916666666666664</v>
      </c>
      <c r="C94" s="13" t="s">
        <v>1170</v>
      </c>
      <c r="D94" s="13" t="s">
        <v>26</v>
      </c>
      <c r="E94" s="11">
        <v>0.4222222222222222</v>
      </c>
      <c r="F94" s="13" t="s">
        <v>1489</v>
      </c>
      <c r="G94" s="18">
        <v>42486.0</v>
      </c>
      <c r="H94" s="18">
        <v>42488.0</v>
      </c>
      <c r="I94" s="11">
        <v>0.5083333333333333</v>
      </c>
      <c r="J94" s="14"/>
      <c r="K94" s="13" t="s">
        <v>924</v>
      </c>
      <c r="L94" s="13" t="s">
        <v>7490</v>
      </c>
      <c r="M94" s="13" t="s">
        <v>76</v>
      </c>
      <c r="N94" s="13" t="s">
        <v>7491</v>
      </c>
      <c r="O94" s="13">
        <v>1.0</v>
      </c>
      <c r="P94" s="13" t="s">
        <v>6995</v>
      </c>
      <c r="Q94" s="13" t="s">
        <v>7486</v>
      </c>
      <c r="R94" s="13" t="s">
        <v>6439</v>
      </c>
      <c r="S94" s="14"/>
      <c r="T94" s="14"/>
      <c r="U94" s="13">
        <v>25595.0</v>
      </c>
      <c r="V94" s="18">
        <v>42489.0</v>
      </c>
      <c r="Y94" s="104">
        <f t="shared" si="3"/>
        <v>2</v>
      </c>
    </row>
    <row r="95">
      <c r="A95" s="18">
        <v>42482.0</v>
      </c>
      <c r="B95" s="11">
        <v>0.42916666666666664</v>
      </c>
      <c r="C95" s="13" t="s">
        <v>1170</v>
      </c>
      <c r="D95" s="13" t="s">
        <v>26</v>
      </c>
      <c r="E95" s="11">
        <v>0.4222222222222222</v>
      </c>
      <c r="F95" s="13" t="s">
        <v>1489</v>
      </c>
      <c r="G95" s="18">
        <v>42486.0</v>
      </c>
      <c r="H95" s="18">
        <v>42488.0</v>
      </c>
      <c r="I95" s="11">
        <v>0.6666666666666666</v>
      </c>
      <c r="J95" s="14"/>
      <c r="K95" s="13" t="s">
        <v>7496</v>
      </c>
      <c r="L95" s="13" t="s">
        <v>7497</v>
      </c>
      <c r="M95" s="13" t="s">
        <v>7498</v>
      </c>
      <c r="N95" s="13" t="s">
        <v>7499</v>
      </c>
      <c r="O95" s="13">
        <v>1.0</v>
      </c>
      <c r="P95" s="13" t="s">
        <v>7501</v>
      </c>
      <c r="Q95" s="13" t="s">
        <v>7502</v>
      </c>
      <c r="R95" s="14"/>
      <c r="S95" s="14"/>
      <c r="T95" s="14"/>
      <c r="U95" s="13">
        <v>25594.0</v>
      </c>
      <c r="V95" s="18">
        <v>42489.0</v>
      </c>
      <c r="Y95" s="104">
        <f t="shared" si="3"/>
        <v>2</v>
      </c>
    </row>
    <row r="96">
      <c r="A96" s="18">
        <v>42482.0</v>
      </c>
      <c r="B96" s="11">
        <v>0.42916666666666664</v>
      </c>
      <c r="C96" s="13" t="s">
        <v>1170</v>
      </c>
      <c r="D96" s="13" t="s">
        <v>26</v>
      </c>
      <c r="E96" s="11">
        <v>0.4222222222222222</v>
      </c>
      <c r="F96" s="13" t="s">
        <v>1489</v>
      </c>
      <c r="G96" s="18">
        <v>42489.0</v>
      </c>
      <c r="H96" s="18">
        <v>42489.0</v>
      </c>
      <c r="I96" s="11">
        <v>0.7381944444444445</v>
      </c>
      <c r="J96" s="14"/>
      <c r="K96" s="13" t="s">
        <v>7460</v>
      </c>
      <c r="L96" s="13" t="s">
        <v>7506</v>
      </c>
      <c r="M96" s="13" t="s">
        <v>144</v>
      </c>
      <c r="N96" s="13" t="s">
        <v>5091</v>
      </c>
      <c r="O96" s="13">
        <v>1.0</v>
      </c>
      <c r="P96" s="13" t="s">
        <v>7508</v>
      </c>
      <c r="Q96" s="13" t="s">
        <v>7510</v>
      </c>
      <c r="R96" s="13">
        <v>118704.0</v>
      </c>
      <c r="S96" s="14"/>
      <c r="T96" s="14"/>
      <c r="U96" s="13">
        <v>25593.0</v>
      </c>
      <c r="V96" s="18">
        <v>42490.0</v>
      </c>
      <c r="Y96" s="104">
        <f t="shared" si="3"/>
        <v>0</v>
      </c>
    </row>
    <row r="97">
      <c r="A97" s="18">
        <v>42483.0</v>
      </c>
      <c r="B97" s="11">
        <v>0.51875</v>
      </c>
      <c r="C97" s="13" t="s">
        <v>1572</v>
      </c>
      <c r="D97" s="13" t="s">
        <v>26</v>
      </c>
      <c r="E97" s="11">
        <v>0.475</v>
      </c>
      <c r="F97" s="13" t="s">
        <v>29</v>
      </c>
      <c r="G97" s="18">
        <v>42489.0</v>
      </c>
      <c r="H97" s="18">
        <v>42486.0</v>
      </c>
      <c r="I97" s="11">
        <v>0.8055555555555556</v>
      </c>
      <c r="J97" s="14"/>
      <c r="K97" s="13" t="s">
        <v>7472</v>
      </c>
      <c r="L97" s="13" t="s">
        <v>7513</v>
      </c>
      <c r="M97" s="13" t="s">
        <v>4186</v>
      </c>
      <c r="N97" s="13" t="s">
        <v>7515</v>
      </c>
      <c r="O97" s="13">
        <v>1.0</v>
      </c>
      <c r="P97" s="13" t="s">
        <v>7477</v>
      </c>
      <c r="Q97" s="14"/>
      <c r="R97" s="14"/>
      <c r="S97" s="14"/>
      <c r="T97" s="14"/>
      <c r="U97" s="13">
        <v>25565.0</v>
      </c>
      <c r="V97" s="18">
        <v>42488.0</v>
      </c>
      <c r="Y97" s="104">
        <f t="shared" si="3"/>
        <v>-3</v>
      </c>
    </row>
    <row r="98">
      <c r="A98" s="18">
        <v>42485.0</v>
      </c>
      <c r="B98" s="11">
        <v>0.41180555555555554</v>
      </c>
      <c r="C98" s="13" t="s">
        <v>24</v>
      </c>
      <c r="D98" s="13" t="s">
        <v>26</v>
      </c>
      <c r="E98" s="11">
        <v>0.4027777777777778</v>
      </c>
      <c r="F98" s="13" t="s">
        <v>1489</v>
      </c>
      <c r="G98" s="18">
        <v>42486.0</v>
      </c>
      <c r="H98" s="18">
        <v>42485.0</v>
      </c>
      <c r="I98" s="11">
        <v>0.7611111111111111</v>
      </c>
      <c r="J98" s="14"/>
      <c r="K98" s="13" t="s">
        <v>6047</v>
      </c>
      <c r="L98" s="13" t="s">
        <v>7521</v>
      </c>
      <c r="M98" s="13" t="s">
        <v>6049</v>
      </c>
      <c r="N98" s="13" t="s">
        <v>7522</v>
      </c>
      <c r="O98" s="13">
        <v>1.0</v>
      </c>
      <c r="P98" s="13" t="s">
        <v>7523</v>
      </c>
      <c r="Q98" s="13" t="s">
        <v>7524</v>
      </c>
      <c r="R98" s="14"/>
      <c r="S98" s="14"/>
      <c r="T98" s="14"/>
      <c r="U98" s="13">
        <v>25546.0</v>
      </c>
      <c r="V98" s="18">
        <v>42486.0</v>
      </c>
      <c r="Y98" s="104">
        <f t="shared" si="3"/>
        <v>-1</v>
      </c>
    </row>
    <row r="99">
      <c r="A99" s="18">
        <v>42485.0</v>
      </c>
      <c r="B99" s="11">
        <v>0.4326388888888889</v>
      </c>
      <c r="C99" s="13" t="s">
        <v>24</v>
      </c>
      <c r="D99" s="13" t="s">
        <v>26</v>
      </c>
      <c r="E99" s="11">
        <v>0.4326388888888889</v>
      </c>
      <c r="F99" s="13" t="s">
        <v>29</v>
      </c>
      <c r="G99" s="18">
        <v>42488.0</v>
      </c>
      <c r="H99" s="18">
        <v>42486.0</v>
      </c>
      <c r="I99" s="11">
        <v>0.6291666666666667</v>
      </c>
      <c r="J99" s="14"/>
      <c r="K99" s="13" t="s">
        <v>87</v>
      </c>
      <c r="L99" s="13" t="s">
        <v>7530</v>
      </c>
      <c r="M99" s="13" t="s">
        <v>2733</v>
      </c>
      <c r="N99" s="13" t="s">
        <v>7531</v>
      </c>
      <c r="O99" s="13">
        <v>1.0</v>
      </c>
      <c r="P99" s="13" t="s">
        <v>57</v>
      </c>
      <c r="Q99" s="14"/>
      <c r="R99" s="14"/>
      <c r="S99" s="14"/>
      <c r="T99" s="14"/>
      <c r="U99" s="13">
        <v>25603.0</v>
      </c>
      <c r="V99" s="18">
        <v>42490.0</v>
      </c>
      <c r="Y99" s="104">
        <f t="shared" si="3"/>
        <v>-2</v>
      </c>
    </row>
    <row r="100">
      <c r="A100" s="18">
        <v>42485.0</v>
      </c>
      <c r="B100" s="11">
        <v>0.4326388888888889</v>
      </c>
      <c r="C100" s="13" t="s">
        <v>24</v>
      </c>
      <c r="D100" s="13" t="s">
        <v>26</v>
      </c>
      <c r="E100" s="11">
        <v>0.4326388888888889</v>
      </c>
      <c r="F100" s="13" t="s">
        <v>29</v>
      </c>
      <c r="G100" s="18">
        <v>42498.0</v>
      </c>
      <c r="H100" s="18">
        <v>42523.0</v>
      </c>
      <c r="I100" s="11">
        <v>0.6729166666666667</v>
      </c>
      <c r="J100" s="14"/>
      <c r="K100" s="13" t="s">
        <v>87</v>
      </c>
      <c r="L100" s="13" t="s">
        <v>7536</v>
      </c>
      <c r="M100" s="13" t="s">
        <v>307</v>
      </c>
      <c r="N100" s="13" t="s">
        <v>7537</v>
      </c>
      <c r="O100" s="13">
        <v>1.0</v>
      </c>
      <c r="P100" s="13" t="s">
        <v>7538</v>
      </c>
      <c r="Q100" s="14"/>
      <c r="R100" s="13">
        <v>4.520016383E9</v>
      </c>
      <c r="S100" s="14"/>
      <c r="T100" s="14"/>
      <c r="U100" s="13">
        <v>26121.0</v>
      </c>
      <c r="V100" s="15">
        <v>42551.0</v>
      </c>
      <c r="Y100" s="104">
        <f t="shared" si="3"/>
        <v>25</v>
      </c>
      <c r="Z100" s="16" t="s">
        <v>7539</v>
      </c>
    </row>
    <row r="101">
      <c r="A101" s="18">
        <v>42485.0</v>
      </c>
      <c r="B101" s="11">
        <v>0.4326388888888889</v>
      </c>
      <c r="C101" s="13" t="s">
        <v>24</v>
      </c>
      <c r="D101" s="13" t="s">
        <v>26</v>
      </c>
      <c r="E101" s="11">
        <v>0.4326388888888889</v>
      </c>
      <c r="F101" s="13" t="s">
        <v>29</v>
      </c>
      <c r="G101" s="18">
        <v>42498.0</v>
      </c>
      <c r="H101" s="18">
        <v>42523.0</v>
      </c>
      <c r="I101" s="11">
        <v>0.6729166666666667</v>
      </c>
      <c r="J101" s="14"/>
      <c r="K101" s="13" t="s">
        <v>87</v>
      </c>
      <c r="L101" s="13" t="s">
        <v>7541</v>
      </c>
      <c r="M101" s="13" t="s">
        <v>307</v>
      </c>
      <c r="N101" s="13" t="s">
        <v>1803</v>
      </c>
      <c r="O101" s="13">
        <v>1.0</v>
      </c>
      <c r="P101" s="13" t="s">
        <v>7538</v>
      </c>
      <c r="Q101" s="13" t="s">
        <v>7544</v>
      </c>
      <c r="R101" s="13">
        <v>4.520016383E9</v>
      </c>
      <c r="S101" s="14"/>
      <c r="T101" s="14"/>
      <c r="U101" s="13">
        <v>26121.0</v>
      </c>
      <c r="V101" s="15">
        <v>42551.0</v>
      </c>
      <c r="Y101" s="104">
        <f t="shared" si="3"/>
        <v>25</v>
      </c>
      <c r="Z101" s="16" t="s">
        <v>7539</v>
      </c>
    </row>
    <row r="102">
      <c r="A102" s="18">
        <v>42485.0</v>
      </c>
      <c r="B102" s="11">
        <v>0.6354166666666666</v>
      </c>
      <c r="C102" s="13" t="s">
        <v>24</v>
      </c>
      <c r="D102" s="13" t="s">
        <v>26</v>
      </c>
      <c r="E102" s="11">
        <v>0.6354166666666666</v>
      </c>
      <c r="F102" s="13" t="s">
        <v>1489</v>
      </c>
      <c r="G102" s="18">
        <v>42505.0</v>
      </c>
      <c r="H102" s="13" t="s">
        <v>3494</v>
      </c>
      <c r="I102" s="13" t="s">
        <v>3494</v>
      </c>
      <c r="J102" s="14"/>
      <c r="K102" s="13" t="s">
        <v>7545</v>
      </c>
      <c r="L102" s="13" t="s">
        <v>7546</v>
      </c>
      <c r="M102" s="13" t="s">
        <v>7547</v>
      </c>
      <c r="N102" s="13" t="s">
        <v>7549</v>
      </c>
      <c r="O102" s="13">
        <v>2.0</v>
      </c>
      <c r="P102" s="13" t="s">
        <v>7553</v>
      </c>
      <c r="Q102" s="13" t="s">
        <v>7554</v>
      </c>
      <c r="R102" s="14"/>
      <c r="S102" s="14"/>
      <c r="T102" s="14"/>
      <c r="U102" s="13">
        <v>26236.0</v>
      </c>
      <c r="V102" s="15">
        <v>42566.0</v>
      </c>
      <c r="Y102" s="104"/>
    </row>
    <row r="103">
      <c r="A103" s="18">
        <v>42486.0</v>
      </c>
      <c r="B103" s="11">
        <v>0.4354166666666667</v>
      </c>
      <c r="C103" s="13" t="s">
        <v>24</v>
      </c>
      <c r="D103" s="13" t="s">
        <v>26</v>
      </c>
      <c r="E103" s="11">
        <v>0.4354166666666667</v>
      </c>
      <c r="F103" s="13" t="s">
        <v>1489</v>
      </c>
      <c r="G103" s="18">
        <v>42488.0</v>
      </c>
      <c r="H103" s="18">
        <v>42488.0</v>
      </c>
      <c r="I103" s="11">
        <v>0.5493055555555556</v>
      </c>
      <c r="J103" s="14"/>
      <c r="K103" s="13" t="s">
        <v>33</v>
      </c>
      <c r="L103" s="13" t="s">
        <v>7556</v>
      </c>
      <c r="M103" s="13" t="s">
        <v>144</v>
      </c>
      <c r="N103" s="13" t="s">
        <v>7557</v>
      </c>
      <c r="O103" s="13">
        <v>1.0</v>
      </c>
      <c r="P103" s="13" t="s">
        <v>7404</v>
      </c>
      <c r="Q103" s="14"/>
      <c r="R103" s="14"/>
      <c r="S103" s="14"/>
      <c r="T103" s="14"/>
      <c r="U103" s="13">
        <v>25577.0</v>
      </c>
      <c r="V103" s="18">
        <v>42489.0</v>
      </c>
      <c r="Y103" s="104">
        <f t="shared" ref="Y103:Y111" si="4">H103-G103</f>
        <v>0</v>
      </c>
    </row>
    <row r="104">
      <c r="A104" s="18">
        <v>42486.0</v>
      </c>
      <c r="B104" s="11">
        <v>0.4354166666666667</v>
      </c>
      <c r="C104" s="13" t="s">
        <v>24</v>
      </c>
      <c r="D104" s="13" t="s">
        <v>26</v>
      </c>
      <c r="E104" s="11">
        <v>0.4354166666666667</v>
      </c>
      <c r="F104" s="13" t="s">
        <v>1489</v>
      </c>
      <c r="G104" s="18">
        <v>42489.0</v>
      </c>
      <c r="H104" s="18">
        <v>42488.0</v>
      </c>
      <c r="I104" s="11">
        <v>0.6194444444444445</v>
      </c>
      <c r="J104" s="14"/>
      <c r="K104" s="13" t="s">
        <v>87</v>
      </c>
      <c r="L104" s="13" t="s">
        <v>7565</v>
      </c>
      <c r="M104" s="13" t="s">
        <v>2733</v>
      </c>
      <c r="N104" s="13" t="s">
        <v>7566</v>
      </c>
      <c r="O104" s="13">
        <v>1.0</v>
      </c>
      <c r="P104" s="13" t="s">
        <v>57</v>
      </c>
      <c r="Q104" s="14"/>
      <c r="R104" s="14"/>
      <c r="S104" s="14"/>
      <c r="T104" s="14"/>
      <c r="U104" s="13">
        <v>25603.0</v>
      </c>
      <c r="V104" s="18">
        <v>42490.0</v>
      </c>
      <c r="Y104" s="104">
        <f t="shared" si="4"/>
        <v>-1</v>
      </c>
    </row>
    <row r="105">
      <c r="A105" s="18">
        <v>42486.0</v>
      </c>
      <c r="B105" s="11">
        <v>0.7069444444444445</v>
      </c>
      <c r="C105" s="13" t="s">
        <v>4930</v>
      </c>
      <c r="D105" s="13" t="s">
        <v>26</v>
      </c>
      <c r="E105" s="11">
        <v>0.7083333333333334</v>
      </c>
      <c r="F105" s="13" t="s">
        <v>7567</v>
      </c>
      <c r="G105" s="18">
        <v>42489.0</v>
      </c>
      <c r="H105" s="18">
        <v>42493.0</v>
      </c>
      <c r="I105" s="11">
        <v>0.7736111111111111</v>
      </c>
      <c r="J105" s="14"/>
      <c r="K105" s="13" t="s">
        <v>587</v>
      </c>
      <c r="L105" s="13" t="s">
        <v>7569</v>
      </c>
      <c r="M105" s="13" t="s">
        <v>186</v>
      </c>
      <c r="N105" s="13" t="s">
        <v>7571</v>
      </c>
      <c r="O105" s="13">
        <v>1.0</v>
      </c>
      <c r="P105" s="13" t="s">
        <v>7573</v>
      </c>
      <c r="Q105" s="14"/>
      <c r="R105" s="13">
        <v>21209.0</v>
      </c>
      <c r="S105" s="14"/>
      <c r="T105" s="14"/>
      <c r="U105" s="13">
        <v>25667.0</v>
      </c>
      <c r="V105" s="18">
        <v>42500.0</v>
      </c>
      <c r="Y105" s="104">
        <f t="shared" si="4"/>
        <v>4</v>
      </c>
      <c r="Z105" s="16" t="s">
        <v>7574</v>
      </c>
    </row>
    <row r="106">
      <c r="A106" s="18">
        <v>42486.0</v>
      </c>
      <c r="B106" s="11">
        <v>0.7069444444444445</v>
      </c>
      <c r="C106" s="13" t="s">
        <v>4930</v>
      </c>
      <c r="D106" s="13" t="s">
        <v>6747</v>
      </c>
      <c r="E106" s="11">
        <v>0.7083333333333334</v>
      </c>
      <c r="F106" s="13" t="s">
        <v>7567</v>
      </c>
      <c r="G106" s="18">
        <v>42489.0</v>
      </c>
      <c r="H106" s="18">
        <v>42493.0</v>
      </c>
      <c r="I106" s="11">
        <v>0.7736111111111111</v>
      </c>
      <c r="J106" s="14"/>
      <c r="K106" s="13" t="s">
        <v>587</v>
      </c>
      <c r="L106" s="13" t="s">
        <v>7578</v>
      </c>
      <c r="M106" s="13" t="s">
        <v>186</v>
      </c>
      <c r="N106" s="13" t="s">
        <v>7579</v>
      </c>
      <c r="O106" s="13">
        <v>1.0</v>
      </c>
      <c r="P106" s="13" t="s">
        <v>7573</v>
      </c>
      <c r="Q106" s="14"/>
      <c r="R106" s="13">
        <v>21209.0</v>
      </c>
      <c r="S106" s="14"/>
      <c r="T106" s="14"/>
      <c r="U106" s="13">
        <v>25667.0</v>
      </c>
      <c r="V106" s="18">
        <v>42500.0</v>
      </c>
      <c r="Y106" s="104">
        <f t="shared" si="4"/>
        <v>4</v>
      </c>
      <c r="Z106" s="16" t="s">
        <v>7574</v>
      </c>
    </row>
    <row r="107">
      <c r="A107" s="18">
        <v>42486.0</v>
      </c>
      <c r="B107" s="11">
        <v>0.7069444444444445</v>
      </c>
      <c r="C107" s="13" t="s">
        <v>4930</v>
      </c>
      <c r="D107" s="13" t="s">
        <v>26</v>
      </c>
      <c r="E107" s="11">
        <v>0.7083333333333334</v>
      </c>
      <c r="F107" s="13" t="s">
        <v>7567</v>
      </c>
      <c r="G107" s="18">
        <v>42495.0</v>
      </c>
      <c r="H107" s="18">
        <v>42495.0</v>
      </c>
      <c r="I107" s="11">
        <v>0.6027777777777777</v>
      </c>
      <c r="J107" s="14"/>
      <c r="K107" s="13" t="s">
        <v>587</v>
      </c>
      <c r="L107" s="13" t="s">
        <v>7582</v>
      </c>
      <c r="M107" s="13" t="s">
        <v>186</v>
      </c>
      <c r="N107" s="13" t="s">
        <v>7584</v>
      </c>
      <c r="O107" s="13">
        <v>1.0</v>
      </c>
      <c r="P107" s="13" t="s">
        <v>7585</v>
      </c>
      <c r="Q107" s="13" t="s">
        <v>7586</v>
      </c>
      <c r="R107" s="13">
        <v>21209.0</v>
      </c>
      <c r="S107" s="14"/>
      <c r="T107" s="14"/>
      <c r="U107" s="13">
        <v>25667.0</v>
      </c>
      <c r="V107" s="18">
        <v>42500.0</v>
      </c>
      <c r="Y107" s="104">
        <f t="shared" si="4"/>
        <v>0</v>
      </c>
    </row>
    <row r="108">
      <c r="A108" s="18">
        <v>42486.0</v>
      </c>
      <c r="B108" s="11">
        <v>0.7069444444444445</v>
      </c>
      <c r="C108" s="13" t="s">
        <v>4930</v>
      </c>
      <c r="D108" s="13" t="s">
        <v>26</v>
      </c>
      <c r="E108" s="11">
        <v>0.7083333333333334</v>
      </c>
      <c r="F108" s="13" t="s">
        <v>7567</v>
      </c>
      <c r="G108" s="18">
        <v>42495.0</v>
      </c>
      <c r="H108" s="18">
        <v>42495.0</v>
      </c>
      <c r="I108" s="11">
        <v>0.6027777777777777</v>
      </c>
      <c r="J108" s="14"/>
      <c r="K108" s="13" t="s">
        <v>587</v>
      </c>
      <c r="L108" s="13" t="s">
        <v>7587</v>
      </c>
      <c r="M108" s="13" t="s">
        <v>186</v>
      </c>
      <c r="N108" s="13" t="s">
        <v>7588</v>
      </c>
      <c r="O108" s="13">
        <v>1.0</v>
      </c>
      <c r="P108" s="13" t="s">
        <v>7585</v>
      </c>
      <c r="Q108" s="13" t="s">
        <v>7586</v>
      </c>
      <c r="R108" s="13">
        <v>21209.0</v>
      </c>
      <c r="S108" s="14"/>
      <c r="T108" s="14"/>
      <c r="U108" s="13">
        <v>25667.0</v>
      </c>
      <c r="V108" s="18">
        <v>42500.0</v>
      </c>
      <c r="Y108" s="104">
        <f t="shared" si="4"/>
        <v>0</v>
      </c>
    </row>
    <row r="109">
      <c r="A109" s="18">
        <v>42487.0</v>
      </c>
      <c r="B109" s="11">
        <v>0.44513888888888886</v>
      </c>
      <c r="C109" s="13" t="s">
        <v>24</v>
      </c>
      <c r="D109" s="13" t="s">
        <v>26</v>
      </c>
      <c r="E109" s="11">
        <v>0.44513888888888886</v>
      </c>
      <c r="F109" s="13" t="s">
        <v>1489</v>
      </c>
      <c r="G109" s="18">
        <v>42487.0</v>
      </c>
      <c r="H109" s="18">
        <v>42487.0</v>
      </c>
      <c r="I109" s="11">
        <v>0.6055555555555555</v>
      </c>
      <c r="J109" s="14"/>
      <c r="K109" s="13" t="s">
        <v>33</v>
      </c>
      <c r="L109" s="13" t="s">
        <v>7592</v>
      </c>
      <c r="M109" s="13" t="s">
        <v>144</v>
      </c>
      <c r="N109" s="13" t="s">
        <v>7593</v>
      </c>
      <c r="O109" s="13">
        <v>1.0</v>
      </c>
      <c r="P109" s="13" t="s">
        <v>1077</v>
      </c>
      <c r="Q109" s="14"/>
      <c r="R109" s="13">
        <v>118704.0</v>
      </c>
      <c r="S109" s="14"/>
      <c r="T109" s="14"/>
      <c r="U109" s="13">
        <v>25566.0</v>
      </c>
      <c r="V109" s="18">
        <v>42488.0</v>
      </c>
      <c r="Y109" s="104">
        <f t="shared" si="4"/>
        <v>0</v>
      </c>
    </row>
    <row r="110">
      <c r="A110" s="18">
        <v>42487.0</v>
      </c>
      <c r="B110" s="11">
        <v>0.7236111111111111</v>
      </c>
      <c r="C110" s="13" t="s">
        <v>84</v>
      </c>
      <c r="D110" s="13" t="s">
        <v>26</v>
      </c>
      <c r="E110" s="11">
        <v>0.6458333333333334</v>
      </c>
      <c r="F110" s="13" t="s">
        <v>1489</v>
      </c>
      <c r="G110" s="18">
        <v>42496.0</v>
      </c>
      <c r="H110" s="18">
        <v>42494.0</v>
      </c>
      <c r="I110" s="11">
        <v>0.7784722222222222</v>
      </c>
      <c r="J110" s="14"/>
      <c r="K110" s="13" t="s">
        <v>7596</v>
      </c>
      <c r="L110" s="13" t="s">
        <v>7598</v>
      </c>
      <c r="M110" s="13" t="s">
        <v>7600</v>
      </c>
      <c r="N110" s="13" t="s">
        <v>7602</v>
      </c>
      <c r="O110" s="13">
        <v>1.0</v>
      </c>
      <c r="P110" s="13" t="s">
        <v>7603</v>
      </c>
      <c r="Q110" s="13" t="s">
        <v>7604</v>
      </c>
      <c r="R110" s="14"/>
      <c r="S110" s="14"/>
      <c r="T110" s="14"/>
      <c r="U110" s="13">
        <v>25647.0</v>
      </c>
      <c r="V110" s="18">
        <v>42495.0</v>
      </c>
      <c r="Y110" s="104">
        <f t="shared" si="4"/>
        <v>-2</v>
      </c>
    </row>
    <row r="111">
      <c r="A111" s="18">
        <v>42487.0</v>
      </c>
      <c r="B111" s="11">
        <v>0.7236111111111111</v>
      </c>
      <c r="C111" s="13" t="s">
        <v>84</v>
      </c>
      <c r="D111" s="13" t="s">
        <v>26</v>
      </c>
      <c r="E111" s="11">
        <v>0.6458333333333334</v>
      </c>
      <c r="F111" s="13" t="s">
        <v>1489</v>
      </c>
      <c r="G111" s="18">
        <v>42496.0</v>
      </c>
      <c r="H111" s="18">
        <v>42494.0</v>
      </c>
      <c r="I111" s="11">
        <v>0.7784722222222222</v>
      </c>
      <c r="J111" s="14"/>
      <c r="K111" s="13" t="s">
        <v>7596</v>
      </c>
      <c r="L111" s="13" t="s">
        <v>7606</v>
      </c>
      <c r="M111" s="13" t="s">
        <v>7600</v>
      </c>
      <c r="N111" s="13" t="s">
        <v>7602</v>
      </c>
      <c r="O111" s="13">
        <v>1.0</v>
      </c>
      <c r="P111" s="13" t="s">
        <v>7603</v>
      </c>
      <c r="Q111" s="13" t="s">
        <v>7604</v>
      </c>
      <c r="R111" s="14"/>
      <c r="S111" s="14"/>
      <c r="T111" s="14"/>
      <c r="U111" s="13">
        <v>25647.0</v>
      </c>
      <c r="V111" s="18">
        <v>42495.0</v>
      </c>
      <c r="Y111" s="104">
        <f t="shared" si="4"/>
        <v>-2</v>
      </c>
    </row>
    <row r="112">
      <c r="A112" s="18">
        <v>42487.0</v>
      </c>
      <c r="B112" s="11">
        <v>0.44513888888888886</v>
      </c>
      <c r="C112" s="13" t="s">
        <v>24</v>
      </c>
      <c r="D112" s="13" t="s">
        <v>26</v>
      </c>
      <c r="E112" s="11">
        <v>0.44513888888888886</v>
      </c>
      <c r="F112" s="13" t="s">
        <v>1489</v>
      </c>
      <c r="G112" s="14"/>
      <c r="H112" s="13" t="s">
        <v>3494</v>
      </c>
      <c r="I112" s="13" t="s">
        <v>3494</v>
      </c>
      <c r="J112" s="14"/>
      <c r="K112" s="13" t="s">
        <v>518</v>
      </c>
      <c r="L112" s="13" t="s">
        <v>7618</v>
      </c>
      <c r="M112" s="13" t="s">
        <v>7619</v>
      </c>
      <c r="N112" s="13" t="s">
        <v>7620</v>
      </c>
      <c r="O112" s="13">
        <v>1.0</v>
      </c>
      <c r="P112" s="13" t="s">
        <v>7621</v>
      </c>
      <c r="Q112" s="13" t="s">
        <v>7622</v>
      </c>
      <c r="R112" s="14"/>
      <c r="S112" s="14"/>
      <c r="T112" s="14"/>
      <c r="U112" s="13" t="s">
        <v>236</v>
      </c>
      <c r="V112" s="14"/>
      <c r="Y112" s="104"/>
    </row>
    <row r="113">
      <c r="A113" s="18">
        <v>42487.0</v>
      </c>
      <c r="B113" s="11">
        <v>0.44513888888888886</v>
      </c>
      <c r="C113" s="13" t="s">
        <v>24</v>
      </c>
      <c r="D113" s="13" t="s">
        <v>26</v>
      </c>
      <c r="E113" s="11">
        <v>0.44513888888888886</v>
      </c>
      <c r="F113" s="13" t="s">
        <v>1489</v>
      </c>
      <c r="G113" s="14"/>
      <c r="H113" s="13" t="s">
        <v>3494</v>
      </c>
      <c r="I113" s="13" t="s">
        <v>3494</v>
      </c>
      <c r="J113" s="14"/>
      <c r="K113" s="13" t="s">
        <v>518</v>
      </c>
      <c r="L113" s="13" t="s">
        <v>7628</v>
      </c>
      <c r="M113" s="13" t="s">
        <v>7629</v>
      </c>
      <c r="N113" s="13" t="s">
        <v>7630</v>
      </c>
      <c r="O113" s="13">
        <v>1.0</v>
      </c>
      <c r="P113" s="13" t="s">
        <v>7621</v>
      </c>
      <c r="Q113" s="14"/>
      <c r="R113" s="14"/>
      <c r="S113" s="14"/>
      <c r="T113" s="14"/>
      <c r="U113" s="13" t="s">
        <v>236</v>
      </c>
      <c r="V113" s="14"/>
      <c r="Y113" s="104"/>
    </row>
    <row r="114">
      <c r="A114" s="18">
        <v>42487.0</v>
      </c>
      <c r="B114" s="11">
        <v>0.44513888888888886</v>
      </c>
      <c r="C114" s="13" t="s">
        <v>24</v>
      </c>
      <c r="D114" s="13" t="s">
        <v>26</v>
      </c>
      <c r="E114" s="11">
        <v>0.44513888888888886</v>
      </c>
      <c r="F114" s="13" t="s">
        <v>1489</v>
      </c>
      <c r="G114" s="14"/>
      <c r="H114" s="13" t="s">
        <v>3494</v>
      </c>
      <c r="I114" s="13" t="s">
        <v>3494</v>
      </c>
      <c r="J114" s="14"/>
      <c r="K114" s="13" t="s">
        <v>518</v>
      </c>
      <c r="L114" s="13" t="s">
        <v>7631</v>
      </c>
      <c r="M114" s="13" t="s">
        <v>7629</v>
      </c>
      <c r="N114" s="13" t="s">
        <v>7633</v>
      </c>
      <c r="O114" s="13">
        <v>1.0</v>
      </c>
      <c r="P114" s="13" t="s">
        <v>7621</v>
      </c>
      <c r="Q114" s="14"/>
      <c r="R114" s="14"/>
      <c r="S114" s="14"/>
      <c r="T114" s="14"/>
      <c r="U114" s="13" t="s">
        <v>236</v>
      </c>
      <c r="V114" s="14"/>
      <c r="Y114" s="104"/>
    </row>
    <row r="115">
      <c r="A115" s="18">
        <v>42487.0</v>
      </c>
      <c r="B115" s="11">
        <v>0.44513888888888886</v>
      </c>
      <c r="C115" s="13" t="s">
        <v>24</v>
      </c>
      <c r="D115" s="13" t="s">
        <v>26</v>
      </c>
      <c r="E115" s="11">
        <v>0.44513888888888886</v>
      </c>
      <c r="F115" s="13" t="s">
        <v>1489</v>
      </c>
      <c r="G115" s="14"/>
      <c r="H115" s="13" t="s">
        <v>3494</v>
      </c>
      <c r="I115" s="13" t="s">
        <v>3494</v>
      </c>
      <c r="J115" s="14"/>
      <c r="K115" s="13" t="s">
        <v>518</v>
      </c>
      <c r="L115" s="13" t="s">
        <v>7637</v>
      </c>
      <c r="M115" s="13" t="s">
        <v>7629</v>
      </c>
      <c r="N115" s="13" t="s">
        <v>7638</v>
      </c>
      <c r="O115" s="13">
        <v>1.0</v>
      </c>
      <c r="P115" s="13" t="s">
        <v>7621</v>
      </c>
      <c r="Q115" s="14"/>
      <c r="R115" s="14"/>
      <c r="S115" s="14"/>
      <c r="T115" s="14"/>
      <c r="U115" s="13" t="s">
        <v>236</v>
      </c>
      <c r="V115" s="14"/>
      <c r="Y115" s="104"/>
    </row>
    <row r="116">
      <c r="A116" s="18">
        <v>42488.0</v>
      </c>
      <c r="B116" s="11">
        <v>0.43819444444444444</v>
      </c>
      <c r="C116" s="13" t="s">
        <v>1170</v>
      </c>
      <c r="D116" s="13" t="s">
        <v>26</v>
      </c>
      <c r="E116" s="11">
        <v>0.4340277777777778</v>
      </c>
      <c r="F116" s="13" t="s">
        <v>29</v>
      </c>
      <c r="G116" s="18">
        <v>42488.0</v>
      </c>
      <c r="H116" s="18">
        <v>42488.0</v>
      </c>
      <c r="I116" s="11">
        <v>0.6465277777777778</v>
      </c>
      <c r="J116" s="14"/>
      <c r="K116" s="13" t="s">
        <v>7460</v>
      </c>
      <c r="L116" s="13" t="s">
        <v>7641</v>
      </c>
      <c r="M116" s="13" t="s">
        <v>39</v>
      </c>
      <c r="N116" s="13" t="s">
        <v>3859</v>
      </c>
      <c r="O116" s="13">
        <v>1.0</v>
      </c>
      <c r="P116" s="13" t="s">
        <v>1077</v>
      </c>
      <c r="Q116" s="13" t="s">
        <v>7644</v>
      </c>
      <c r="R116" s="13" t="s">
        <v>7645</v>
      </c>
      <c r="S116" s="14"/>
      <c r="T116" s="14"/>
      <c r="U116" s="13">
        <v>25576.0</v>
      </c>
      <c r="V116" s="18">
        <v>42489.0</v>
      </c>
      <c r="Y116" s="104">
        <f t="shared" ref="Y116:Y117" si="5">H116-G116</f>
        <v>0</v>
      </c>
    </row>
    <row r="117">
      <c r="A117" s="18">
        <v>42488.0</v>
      </c>
      <c r="B117" s="11">
        <v>0.43819444444444444</v>
      </c>
      <c r="C117" s="13" t="s">
        <v>1170</v>
      </c>
      <c r="D117" s="13" t="s">
        <v>26</v>
      </c>
      <c r="E117" s="11">
        <v>0.4340277777777778</v>
      </c>
      <c r="F117" s="13" t="s">
        <v>29</v>
      </c>
      <c r="G117" s="18">
        <v>42492.0</v>
      </c>
      <c r="H117" s="18">
        <v>42489.0</v>
      </c>
      <c r="I117" s="11">
        <v>0.65625</v>
      </c>
      <c r="J117" s="14"/>
      <c r="K117" s="13" t="s">
        <v>87</v>
      </c>
      <c r="L117" s="13" t="s">
        <v>7654</v>
      </c>
      <c r="M117" s="13" t="s">
        <v>2733</v>
      </c>
      <c r="N117" s="13" t="s">
        <v>7656</v>
      </c>
      <c r="O117" s="13">
        <v>1.0</v>
      </c>
      <c r="P117" s="13" t="s">
        <v>57</v>
      </c>
      <c r="Q117" s="13" t="s">
        <v>7658</v>
      </c>
      <c r="R117" s="14"/>
      <c r="S117" s="14"/>
      <c r="T117" s="14"/>
      <c r="U117" s="13">
        <v>25603.0</v>
      </c>
      <c r="V117" s="18">
        <v>42490.0</v>
      </c>
      <c r="Y117" s="104">
        <f t="shared" si="5"/>
        <v>-3</v>
      </c>
    </row>
    <row r="118">
      <c r="A118" s="18">
        <v>42488.0</v>
      </c>
      <c r="B118" s="11">
        <v>0.43819444444444444</v>
      </c>
      <c r="C118" s="13" t="s">
        <v>1170</v>
      </c>
      <c r="D118" s="13" t="s">
        <v>26</v>
      </c>
      <c r="E118" s="11">
        <v>0.4340277777777778</v>
      </c>
      <c r="F118" s="13" t="s">
        <v>29</v>
      </c>
      <c r="G118" s="13" t="s">
        <v>5854</v>
      </c>
      <c r="H118" s="18">
        <v>42516.0</v>
      </c>
      <c r="I118" s="11">
        <v>0.5715277777777777</v>
      </c>
      <c r="J118" s="14"/>
      <c r="K118" s="13" t="s">
        <v>7460</v>
      </c>
      <c r="L118" s="13" t="s">
        <v>7665</v>
      </c>
      <c r="M118" s="13" t="s">
        <v>39</v>
      </c>
      <c r="N118" s="13" t="s">
        <v>3859</v>
      </c>
      <c r="O118" s="13">
        <v>1.0</v>
      </c>
      <c r="P118" s="13" t="s">
        <v>7666</v>
      </c>
      <c r="Q118" s="13" t="s">
        <v>7667</v>
      </c>
      <c r="R118" s="13" t="s">
        <v>7668</v>
      </c>
      <c r="S118" s="14"/>
      <c r="T118" s="14"/>
      <c r="U118" s="13">
        <v>25825.0</v>
      </c>
      <c r="V118" s="18">
        <v>42517.0</v>
      </c>
      <c r="Y118" s="104"/>
    </row>
    <row r="119">
      <c r="A119" s="18">
        <v>42489.0</v>
      </c>
      <c r="B119" s="11">
        <v>0.7125</v>
      </c>
      <c r="C119" s="13" t="s">
        <v>1572</v>
      </c>
      <c r="D119" s="13" t="s">
        <v>86</v>
      </c>
      <c r="E119" s="13" t="s">
        <v>86</v>
      </c>
      <c r="F119" s="13" t="s">
        <v>86</v>
      </c>
      <c r="G119" s="18">
        <v>42493.0</v>
      </c>
      <c r="H119" s="18">
        <v>42493.0</v>
      </c>
      <c r="I119" s="11">
        <v>0.42430555555555555</v>
      </c>
      <c r="J119" s="14"/>
      <c r="K119" s="13" t="s">
        <v>33</v>
      </c>
      <c r="L119" s="13" t="s">
        <v>7669</v>
      </c>
      <c r="M119" s="13" t="s">
        <v>39</v>
      </c>
      <c r="N119" s="13" t="s">
        <v>3859</v>
      </c>
      <c r="O119" s="13">
        <v>1.0</v>
      </c>
      <c r="P119" s="13" t="s">
        <v>7672</v>
      </c>
      <c r="Q119" s="13" t="s">
        <v>7644</v>
      </c>
      <c r="R119" s="13" t="s">
        <v>7645</v>
      </c>
      <c r="S119" s="14"/>
      <c r="T119" s="14"/>
      <c r="U119" s="13">
        <v>25638.0</v>
      </c>
      <c r="V119" s="18">
        <v>42494.0</v>
      </c>
      <c r="Y119" s="104">
        <f t="shared" ref="Y119:Y120" si="6">H119-G119</f>
        <v>0</v>
      </c>
    </row>
    <row r="120">
      <c r="A120" s="18">
        <v>42489.0</v>
      </c>
      <c r="B120" s="11">
        <v>0.42916666666666664</v>
      </c>
      <c r="C120" s="13" t="s">
        <v>24</v>
      </c>
      <c r="D120" s="13" t="s">
        <v>7678</v>
      </c>
      <c r="E120" s="11">
        <v>0.42916666666666664</v>
      </c>
      <c r="F120" s="13" t="s">
        <v>24</v>
      </c>
      <c r="G120" s="18">
        <v>42502.0</v>
      </c>
      <c r="H120" s="18">
        <v>42502.0</v>
      </c>
      <c r="I120" s="11">
        <v>0.7131944444444445</v>
      </c>
      <c r="J120" s="14"/>
      <c r="K120" s="13" t="s">
        <v>33</v>
      </c>
      <c r="L120" s="13" t="s">
        <v>7680</v>
      </c>
      <c r="M120" s="13" t="s">
        <v>144</v>
      </c>
      <c r="N120" s="13" t="s">
        <v>6040</v>
      </c>
      <c r="O120" s="13">
        <v>1.0</v>
      </c>
      <c r="P120" s="13" t="s">
        <v>7683</v>
      </c>
      <c r="Q120" s="13" t="s">
        <v>2576</v>
      </c>
      <c r="R120" s="13">
        <v>118704.0</v>
      </c>
      <c r="S120" s="14"/>
      <c r="T120" s="14"/>
      <c r="U120" s="13">
        <v>25700.0</v>
      </c>
      <c r="V120" s="18">
        <v>42503.0</v>
      </c>
      <c r="Y120" s="104">
        <f t="shared" si="6"/>
        <v>0</v>
      </c>
    </row>
    <row r="121">
      <c r="A121" s="18">
        <v>42489.0</v>
      </c>
      <c r="B121" s="11">
        <v>0.50625</v>
      </c>
      <c r="C121" s="13" t="s">
        <v>24</v>
      </c>
      <c r="D121" s="13" t="s">
        <v>26</v>
      </c>
      <c r="E121" s="11">
        <v>0.50625</v>
      </c>
      <c r="F121" s="13" t="s">
        <v>29</v>
      </c>
      <c r="G121" s="13" t="s">
        <v>236</v>
      </c>
      <c r="H121" s="13" t="s">
        <v>236</v>
      </c>
      <c r="I121" s="13" t="s">
        <v>236</v>
      </c>
      <c r="J121" s="14"/>
      <c r="K121" s="14"/>
      <c r="L121" s="13" t="s">
        <v>236</v>
      </c>
      <c r="M121" s="13" t="s">
        <v>6880</v>
      </c>
      <c r="N121" s="13" t="s">
        <v>7690</v>
      </c>
      <c r="O121" s="13">
        <v>1.0</v>
      </c>
      <c r="P121" s="13" t="s">
        <v>7691</v>
      </c>
      <c r="Q121" s="14"/>
      <c r="R121" s="14"/>
      <c r="S121" s="14"/>
      <c r="T121" s="14"/>
      <c r="U121" s="13" t="s">
        <v>288</v>
      </c>
      <c r="V121" s="13" t="s">
        <v>288</v>
      </c>
      <c r="Y121" s="104"/>
    </row>
    <row r="122">
      <c r="A122" s="18">
        <v>42854.0</v>
      </c>
      <c r="B122" s="11">
        <v>0.4652777777777778</v>
      </c>
      <c r="C122" s="13" t="s">
        <v>24</v>
      </c>
      <c r="D122" s="13" t="s">
        <v>26</v>
      </c>
      <c r="E122" s="11">
        <v>0.4652777777777778</v>
      </c>
      <c r="F122" s="13" t="s">
        <v>29</v>
      </c>
      <c r="G122" s="18">
        <v>42492.0</v>
      </c>
      <c r="H122" s="18">
        <v>42494.0</v>
      </c>
      <c r="I122" s="11">
        <v>0.37916666666666665</v>
      </c>
      <c r="J122" s="14"/>
      <c r="K122" s="13" t="s">
        <v>33</v>
      </c>
      <c r="L122" s="13" t="s">
        <v>7696</v>
      </c>
      <c r="M122" s="13" t="s">
        <v>39</v>
      </c>
      <c r="N122" s="13" t="s">
        <v>7698</v>
      </c>
      <c r="O122" s="13">
        <v>1.0</v>
      </c>
      <c r="P122" s="13" t="s">
        <v>7700</v>
      </c>
      <c r="Q122" s="13" t="s">
        <v>3357</v>
      </c>
      <c r="R122" s="23" t="s">
        <v>7701</v>
      </c>
      <c r="S122" s="14"/>
      <c r="T122" s="14"/>
      <c r="U122" s="13">
        <v>25637.0</v>
      </c>
      <c r="V122" s="18">
        <v>42494.0</v>
      </c>
      <c r="Y122" s="104">
        <f t="shared" ref="Y122:Y124" si="7">H122-G122</f>
        <v>2</v>
      </c>
    </row>
    <row r="123">
      <c r="A123" s="18">
        <v>43219.0</v>
      </c>
      <c r="B123" s="11">
        <v>0.4652777777777778</v>
      </c>
      <c r="C123" s="13" t="s">
        <v>24</v>
      </c>
      <c r="D123" s="13" t="s">
        <v>26</v>
      </c>
      <c r="E123" s="11">
        <v>0.4652777777777778</v>
      </c>
      <c r="F123" s="13" t="s">
        <v>29</v>
      </c>
      <c r="G123" s="12">
        <v>42492.0</v>
      </c>
      <c r="H123" s="18">
        <v>42493.0</v>
      </c>
      <c r="I123" s="11">
        <v>0.7340277777777777</v>
      </c>
      <c r="J123" s="14"/>
      <c r="K123" s="13" t="s">
        <v>87</v>
      </c>
      <c r="L123" s="13" t="s">
        <v>7709</v>
      </c>
      <c r="M123" s="13" t="s">
        <v>2733</v>
      </c>
      <c r="N123" s="13" t="s">
        <v>7710</v>
      </c>
      <c r="O123" s="13">
        <v>1.0</v>
      </c>
      <c r="P123" s="13" t="s">
        <v>57</v>
      </c>
      <c r="Q123" s="14"/>
      <c r="R123" s="14"/>
      <c r="S123" s="14"/>
      <c r="T123" s="14"/>
      <c r="U123" s="13">
        <v>25717.0</v>
      </c>
      <c r="V123" s="18">
        <v>42505.0</v>
      </c>
      <c r="Y123" s="104">
        <f t="shared" si="7"/>
        <v>1</v>
      </c>
    </row>
    <row r="124">
      <c r="A124" s="18">
        <v>43584.0</v>
      </c>
      <c r="B124" s="11">
        <v>0.4652777777777778</v>
      </c>
      <c r="C124" s="13" t="s">
        <v>24</v>
      </c>
      <c r="D124" s="13" t="s">
        <v>26</v>
      </c>
      <c r="E124" s="11">
        <v>0.4652777777777778</v>
      </c>
      <c r="F124" s="13" t="s">
        <v>29</v>
      </c>
      <c r="G124" s="18">
        <v>42495.0</v>
      </c>
      <c r="H124" s="18">
        <v>42494.0</v>
      </c>
      <c r="I124" s="11">
        <v>0.6618055555555555</v>
      </c>
      <c r="J124" s="14"/>
      <c r="K124" s="13" t="s">
        <v>33</v>
      </c>
      <c r="L124" s="13" t="s">
        <v>7717</v>
      </c>
      <c r="M124" s="13" t="s">
        <v>4186</v>
      </c>
      <c r="N124" s="13" t="s">
        <v>7720</v>
      </c>
      <c r="O124" s="13">
        <v>1.0</v>
      </c>
      <c r="P124" s="13" t="s">
        <v>7721</v>
      </c>
      <c r="Q124" s="13" t="s">
        <v>7722</v>
      </c>
      <c r="R124" s="14"/>
      <c r="S124" s="14"/>
      <c r="T124" s="14"/>
      <c r="U124" s="13">
        <v>25648.0</v>
      </c>
      <c r="V124" s="18">
        <v>42495.0</v>
      </c>
      <c r="Y124" s="104">
        <f t="shared" si="7"/>
        <v>-1</v>
      </c>
    </row>
    <row r="125">
      <c r="A125" s="14"/>
      <c r="B125" s="14"/>
      <c r="C125" s="14"/>
      <c r="D125" s="14"/>
      <c r="E125" s="14"/>
      <c r="F125" s="14"/>
      <c r="G125" s="14"/>
      <c r="H125" s="14"/>
      <c r="I125" s="14"/>
      <c r="J125" s="14"/>
      <c r="K125" s="14"/>
      <c r="L125" s="14"/>
      <c r="M125" s="14"/>
      <c r="N125" s="14"/>
      <c r="O125" s="14"/>
      <c r="P125" s="14"/>
      <c r="Q125" s="14"/>
      <c r="R125" s="14"/>
      <c r="S125" s="14"/>
      <c r="T125" s="14"/>
      <c r="U125" s="14"/>
      <c r="V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4" max="4" width="9.57"/>
    <col customWidth="1" min="6" max="6" width="11.14"/>
    <col customWidth="1" min="10" max="10" width="10.43"/>
    <col customWidth="1" min="13" max="13" width="18.0"/>
    <col customWidth="1" min="15" max="15" width="7.29"/>
    <col customWidth="1" min="16" max="16" width="25.86"/>
    <col customWidth="1" min="17" max="17" width="30.57"/>
  </cols>
  <sheetData>
    <row r="1">
      <c r="A1" s="84" t="s">
        <v>1051</v>
      </c>
      <c r="B1" s="85" t="s">
        <v>3277</v>
      </c>
      <c r="C1" s="85" t="s">
        <v>2</v>
      </c>
      <c r="D1" s="85" t="s">
        <v>3</v>
      </c>
      <c r="E1" s="85" t="s">
        <v>4</v>
      </c>
      <c r="F1" s="85" t="s">
        <v>2</v>
      </c>
      <c r="G1" s="85" t="s">
        <v>5</v>
      </c>
      <c r="H1" s="85" t="s">
        <v>6</v>
      </c>
      <c r="I1" s="85" t="s">
        <v>7</v>
      </c>
      <c r="J1" s="85" t="s">
        <v>8</v>
      </c>
      <c r="K1" s="85" t="s">
        <v>9</v>
      </c>
      <c r="L1" s="85" t="s">
        <v>10</v>
      </c>
      <c r="M1" s="87" t="s">
        <v>11</v>
      </c>
      <c r="N1" s="85" t="s">
        <v>12</v>
      </c>
      <c r="O1" s="85" t="s">
        <v>13</v>
      </c>
      <c r="P1" s="85" t="s">
        <v>14</v>
      </c>
      <c r="Q1" s="88" t="s">
        <v>3303</v>
      </c>
      <c r="R1" s="89" t="s">
        <v>16</v>
      </c>
      <c r="S1" s="85" t="s">
        <v>2</v>
      </c>
      <c r="T1" s="85" t="s">
        <v>17</v>
      </c>
      <c r="U1" s="85" t="s">
        <v>18</v>
      </c>
      <c r="V1" s="111" t="s">
        <v>19</v>
      </c>
      <c r="W1" s="91" t="s">
        <v>20</v>
      </c>
      <c r="X1" s="91" t="s">
        <v>21</v>
      </c>
      <c r="Y1" s="91" t="s">
        <v>22</v>
      </c>
      <c r="Z1" s="92"/>
    </row>
    <row r="2">
      <c r="A2" s="18">
        <v>42430.0</v>
      </c>
      <c r="B2" s="11">
        <v>0.40069444444444446</v>
      </c>
      <c r="C2" s="13" t="s">
        <v>1170</v>
      </c>
      <c r="D2" s="13" t="s">
        <v>26</v>
      </c>
      <c r="E2" s="11">
        <v>0.4</v>
      </c>
      <c r="F2" s="13" t="s">
        <v>29</v>
      </c>
      <c r="G2" s="18">
        <v>42433.0</v>
      </c>
      <c r="H2" s="18">
        <v>42431.0</v>
      </c>
      <c r="I2" s="11">
        <v>0.7152777777777778</v>
      </c>
      <c r="J2" s="14"/>
      <c r="K2" s="13" t="s">
        <v>87</v>
      </c>
      <c r="L2" s="13" t="s">
        <v>6760</v>
      </c>
      <c r="M2" s="13" t="s">
        <v>2733</v>
      </c>
      <c r="N2" s="13" t="s">
        <v>6762</v>
      </c>
      <c r="O2" s="13">
        <v>1.0</v>
      </c>
      <c r="P2" s="13" t="s">
        <v>57</v>
      </c>
      <c r="Q2" s="13" t="s">
        <v>6763</v>
      </c>
      <c r="R2" s="14"/>
      <c r="S2" s="14"/>
      <c r="T2" s="14"/>
      <c r="U2" s="16">
        <v>25229.0</v>
      </c>
      <c r="V2" s="103">
        <v>42444.0</v>
      </c>
      <c r="Y2" s="104">
        <f t="shared" ref="Y2:Y10" si="1">H2-G2</f>
        <v>-2</v>
      </c>
    </row>
    <row r="3">
      <c r="A3" s="18">
        <v>42430.0</v>
      </c>
      <c r="B3" s="11">
        <v>0.5020833333333333</v>
      </c>
      <c r="C3" s="13" t="s">
        <v>24</v>
      </c>
      <c r="D3" s="13" t="s">
        <v>26</v>
      </c>
      <c r="E3" s="11">
        <v>0.5020833333333333</v>
      </c>
      <c r="F3" s="13" t="s">
        <v>29</v>
      </c>
      <c r="G3" s="18">
        <v>42437.0</v>
      </c>
      <c r="H3" s="18">
        <v>42430.0</v>
      </c>
      <c r="I3" s="11">
        <v>0.5888888888888889</v>
      </c>
      <c r="J3" s="14"/>
      <c r="K3" s="13" t="s">
        <v>6772</v>
      </c>
      <c r="L3" s="13" t="s">
        <v>6773</v>
      </c>
      <c r="M3" s="13" t="s">
        <v>4215</v>
      </c>
      <c r="N3" s="13" t="s">
        <v>6774</v>
      </c>
      <c r="O3" s="13">
        <v>1.0</v>
      </c>
      <c r="P3" s="13" t="s">
        <v>1463</v>
      </c>
      <c r="Q3" s="13"/>
      <c r="R3" s="14"/>
      <c r="S3" s="14"/>
      <c r="T3" s="14"/>
      <c r="U3" s="16" t="s">
        <v>288</v>
      </c>
      <c r="V3" s="16" t="s">
        <v>288</v>
      </c>
      <c r="Y3" s="104">
        <f t="shared" si="1"/>
        <v>-7</v>
      </c>
    </row>
    <row r="4">
      <c r="A4" s="18">
        <v>42431.0</v>
      </c>
      <c r="B4" s="11">
        <v>0.41458333333333336</v>
      </c>
      <c r="C4" s="13" t="s">
        <v>24</v>
      </c>
      <c r="D4" s="13" t="s">
        <v>26</v>
      </c>
      <c r="E4" s="11">
        <v>0.41458333333333336</v>
      </c>
      <c r="F4" s="13" t="s">
        <v>1470</v>
      </c>
      <c r="G4" s="18">
        <v>42436.0</v>
      </c>
      <c r="H4" s="18">
        <v>42434.0</v>
      </c>
      <c r="I4" s="11">
        <v>0.7291666666666666</v>
      </c>
      <c r="J4" s="14"/>
      <c r="K4" s="13" t="s">
        <v>33</v>
      </c>
      <c r="L4" s="13" t="s">
        <v>6781</v>
      </c>
      <c r="M4" s="13" t="s">
        <v>144</v>
      </c>
      <c r="N4" s="13" t="s">
        <v>6783</v>
      </c>
      <c r="O4" s="13">
        <v>1.0</v>
      </c>
      <c r="P4" s="13" t="s">
        <v>6784</v>
      </c>
      <c r="Q4" s="13" t="s">
        <v>6785</v>
      </c>
      <c r="R4" s="14"/>
      <c r="S4" s="14"/>
      <c r="T4" s="14"/>
      <c r="U4" s="16">
        <v>25125.0</v>
      </c>
      <c r="V4" s="103">
        <v>42433.0</v>
      </c>
      <c r="Y4" s="104">
        <f t="shared" si="1"/>
        <v>-2</v>
      </c>
    </row>
    <row r="5">
      <c r="A5" s="18">
        <v>42431.0</v>
      </c>
      <c r="B5" s="11">
        <v>0.43680555555555556</v>
      </c>
      <c r="C5" s="13" t="s">
        <v>84</v>
      </c>
      <c r="D5" s="13" t="s">
        <v>26</v>
      </c>
      <c r="E5" s="11">
        <v>0.4270833333333333</v>
      </c>
      <c r="F5" s="13" t="s">
        <v>29</v>
      </c>
      <c r="G5" s="18">
        <v>42431.0</v>
      </c>
      <c r="H5" s="18">
        <v>42431.0</v>
      </c>
      <c r="I5" s="11">
        <v>0.5013888888888889</v>
      </c>
      <c r="J5" s="14"/>
      <c r="K5" s="13" t="s">
        <v>33</v>
      </c>
      <c r="L5" s="13" t="s">
        <v>6787</v>
      </c>
      <c r="M5" s="13" t="s">
        <v>39</v>
      </c>
      <c r="N5" s="13" t="s">
        <v>6788</v>
      </c>
      <c r="O5" s="13">
        <v>1.0</v>
      </c>
      <c r="P5" s="13" t="s">
        <v>6790</v>
      </c>
      <c r="Q5" s="14"/>
      <c r="R5" s="14"/>
      <c r="S5" s="14"/>
      <c r="T5" s="14"/>
      <c r="U5" s="16">
        <v>25106.0</v>
      </c>
      <c r="V5" s="103">
        <v>42433.0</v>
      </c>
      <c r="Y5" s="104">
        <f t="shared" si="1"/>
        <v>0</v>
      </c>
    </row>
    <row r="6">
      <c r="A6" s="18">
        <v>42431.0</v>
      </c>
      <c r="B6" s="11">
        <v>0.43680555555555556</v>
      </c>
      <c r="C6" s="13" t="s">
        <v>84</v>
      </c>
      <c r="D6" s="13" t="s">
        <v>26</v>
      </c>
      <c r="E6" s="11">
        <v>0.4270833333333333</v>
      </c>
      <c r="F6" s="13" t="s">
        <v>29</v>
      </c>
      <c r="G6" s="18">
        <v>42431.0</v>
      </c>
      <c r="H6" s="18">
        <v>42431.0</v>
      </c>
      <c r="I6" s="11">
        <v>0.6923611111111111</v>
      </c>
      <c r="J6" s="14"/>
      <c r="K6" s="13" t="s">
        <v>33</v>
      </c>
      <c r="L6" s="13" t="s">
        <v>6794</v>
      </c>
      <c r="M6" s="13" t="s">
        <v>39</v>
      </c>
      <c r="N6" s="13" t="s">
        <v>6795</v>
      </c>
      <c r="O6" s="13">
        <v>1.0</v>
      </c>
      <c r="P6" s="13" t="s">
        <v>3193</v>
      </c>
      <c r="Q6" s="14"/>
      <c r="R6" s="14"/>
      <c r="S6" s="14"/>
      <c r="T6" s="14"/>
      <c r="U6" s="16">
        <v>25107.0</v>
      </c>
      <c r="V6" s="103">
        <v>42433.0</v>
      </c>
      <c r="Y6" s="104">
        <f t="shared" si="1"/>
        <v>0</v>
      </c>
    </row>
    <row r="7">
      <c r="A7" s="18">
        <v>42431.0</v>
      </c>
      <c r="B7" s="11">
        <v>0.44305555555555554</v>
      </c>
      <c r="C7" s="13" t="s">
        <v>24</v>
      </c>
      <c r="D7" s="13" t="s">
        <v>26</v>
      </c>
      <c r="E7" s="11">
        <v>0.44305555555555554</v>
      </c>
      <c r="F7" s="13" t="s">
        <v>29</v>
      </c>
      <c r="G7" s="18">
        <v>42432.0</v>
      </c>
      <c r="H7" s="18">
        <v>42432.0</v>
      </c>
      <c r="I7" s="11">
        <v>0.5034722222222222</v>
      </c>
      <c r="J7" s="14"/>
      <c r="K7" s="13" t="s">
        <v>87</v>
      </c>
      <c r="L7" s="13" t="s">
        <v>6800</v>
      </c>
      <c r="M7" s="13" t="s">
        <v>2733</v>
      </c>
      <c r="N7" s="13" t="s">
        <v>6802</v>
      </c>
      <c r="O7" s="13">
        <v>1.0</v>
      </c>
      <c r="P7" s="13" t="s">
        <v>57</v>
      </c>
      <c r="Q7" s="14"/>
      <c r="R7" s="14"/>
      <c r="S7" s="14"/>
      <c r="T7" s="14"/>
      <c r="U7" s="16">
        <v>25229.0</v>
      </c>
      <c r="V7" s="103">
        <v>42444.0</v>
      </c>
      <c r="Y7" s="104">
        <f t="shared" si="1"/>
        <v>0</v>
      </c>
    </row>
    <row r="8">
      <c r="A8" s="18">
        <v>42431.0</v>
      </c>
      <c r="B8" s="11">
        <v>0.44305555555555554</v>
      </c>
      <c r="C8" s="13" t="s">
        <v>24</v>
      </c>
      <c r="D8" s="13" t="s">
        <v>26</v>
      </c>
      <c r="E8" s="11">
        <v>0.44305555555555554</v>
      </c>
      <c r="F8" s="13" t="s">
        <v>29</v>
      </c>
      <c r="G8" s="18">
        <v>42433.0</v>
      </c>
      <c r="H8" s="18">
        <v>42439.0</v>
      </c>
      <c r="I8" s="11">
        <v>0.33194444444444443</v>
      </c>
      <c r="J8" s="14"/>
      <c r="K8" s="13" t="s">
        <v>121</v>
      </c>
      <c r="L8" s="13" t="s">
        <v>6807</v>
      </c>
      <c r="M8" s="13" t="s">
        <v>307</v>
      </c>
      <c r="N8" s="13" t="s">
        <v>6808</v>
      </c>
      <c r="O8" s="13">
        <v>1.0</v>
      </c>
      <c r="P8" s="13" t="s">
        <v>1496</v>
      </c>
      <c r="Q8" s="13" t="s">
        <v>6809</v>
      </c>
      <c r="R8" s="13">
        <v>4.520012671E9</v>
      </c>
      <c r="S8" s="14"/>
      <c r="T8" s="14"/>
      <c r="U8" s="16">
        <v>25198.0</v>
      </c>
      <c r="V8" s="103">
        <v>42444.0</v>
      </c>
      <c r="Y8" s="104">
        <f t="shared" si="1"/>
        <v>6</v>
      </c>
      <c r="Z8" s="16" t="s">
        <v>6812</v>
      </c>
    </row>
    <row r="9">
      <c r="A9" s="18">
        <v>42431.0</v>
      </c>
      <c r="B9" s="11">
        <v>0.44305555555555554</v>
      </c>
      <c r="C9" s="13" t="s">
        <v>24</v>
      </c>
      <c r="D9" s="13" t="s">
        <v>26</v>
      </c>
      <c r="E9" s="11">
        <v>0.44305555555555554</v>
      </c>
      <c r="F9" s="13" t="s">
        <v>29</v>
      </c>
      <c r="G9" s="18">
        <v>42437.0</v>
      </c>
      <c r="H9" s="18">
        <v>42443.0</v>
      </c>
      <c r="I9" s="11">
        <v>0.41180555555555554</v>
      </c>
      <c r="J9" s="14"/>
      <c r="K9" s="13" t="s">
        <v>121</v>
      </c>
      <c r="L9" s="13" t="s">
        <v>6814</v>
      </c>
      <c r="M9" s="13" t="s">
        <v>307</v>
      </c>
      <c r="N9" s="13" t="s">
        <v>6815</v>
      </c>
      <c r="O9" s="13">
        <v>1.0</v>
      </c>
      <c r="P9" s="13" t="s">
        <v>1496</v>
      </c>
      <c r="Q9" s="13" t="s">
        <v>6809</v>
      </c>
      <c r="R9" s="13">
        <v>4.520012671E9</v>
      </c>
      <c r="S9" s="14"/>
      <c r="T9" s="14"/>
      <c r="U9" s="16">
        <v>25198.0</v>
      </c>
      <c r="V9" s="103">
        <v>42444.0</v>
      </c>
      <c r="Y9" s="104">
        <f t="shared" si="1"/>
        <v>6</v>
      </c>
      <c r="Z9" s="16" t="s">
        <v>6812</v>
      </c>
    </row>
    <row r="10">
      <c r="A10" s="18">
        <v>42431.0</v>
      </c>
      <c r="B10" s="11">
        <v>0.44305555555555554</v>
      </c>
      <c r="C10" s="13" t="s">
        <v>24</v>
      </c>
      <c r="D10" s="13" t="s">
        <v>26</v>
      </c>
      <c r="E10" s="11">
        <v>0.44305555555555554</v>
      </c>
      <c r="F10" s="13" t="s">
        <v>29</v>
      </c>
      <c r="G10" s="18">
        <v>42437.0</v>
      </c>
      <c r="H10" s="18">
        <v>42444.0</v>
      </c>
      <c r="I10" s="11">
        <v>0.4534722222222222</v>
      </c>
      <c r="J10" s="14"/>
      <c r="K10" s="13" t="s">
        <v>121</v>
      </c>
      <c r="L10" s="13" t="s">
        <v>6819</v>
      </c>
      <c r="M10" s="13" t="s">
        <v>307</v>
      </c>
      <c r="N10" s="13" t="s">
        <v>6820</v>
      </c>
      <c r="O10" s="13">
        <v>1.0</v>
      </c>
      <c r="P10" s="13" t="s">
        <v>1496</v>
      </c>
      <c r="Q10" s="13" t="s">
        <v>6809</v>
      </c>
      <c r="R10" s="13">
        <v>4.520012671E9</v>
      </c>
      <c r="S10" s="14"/>
      <c r="T10" s="14"/>
      <c r="U10" s="16">
        <v>25198.0</v>
      </c>
      <c r="V10" s="103">
        <v>42444.0</v>
      </c>
      <c r="Y10" s="104">
        <f t="shared" si="1"/>
        <v>7</v>
      </c>
      <c r="Z10" s="16" t="s">
        <v>6812</v>
      </c>
    </row>
    <row r="11">
      <c r="A11" s="18">
        <v>42431.0</v>
      </c>
      <c r="B11" s="11">
        <v>0.5138888888888888</v>
      </c>
      <c r="C11" s="13" t="s">
        <v>1572</v>
      </c>
      <c r="D11" s="13" t="s">
        <v>26</v>
      </c>
      <c r="E11" s="11">
        <v>0.5152777777777777</v>
      </c>
      <c r="F11" s="13" t="s">
        <v>1470</v>
      </c>
      <c r="G11" s="18">
        <v>42437.0</v>
      </c>
      <c r="H11" s="13" t="s">
        <v>6179</v>
      </c>
      <c r="I11" s="13" t="s">
        <v>6179</v>
      </c>
      <c r="J11" s="14"/>
      <c r="K11" s="13" t="s">
        <v>121</v>
      </c>
      <c r="L11" s="13" t="s">
        <v>6825</v>
      </c>
      <c r="M11" s="13" t="s">
        <v>116</v>
      </c>
      <c r="N11" s="13" t="s">
        <v>173</v>
      </c>
      <c r="O11" s="13">
        <v>1.0</v>
      </c>
      <c r="P11" s="13" t="s">
        <v>6826</v>
      </c>
      <c r="Q11" s="13" t="s">
        <v>6828</v>
      </c>
      <c r="R11" s="14"/>
      <c r="S11" s="14"/>
      <c r="T11" s="14"/>
      <c r="U11" s="16" t="s">
        <v>288</v>
      </c>
      <c r="V11" s="16" t="s">
        <v>288</v>
      </c>
      <c r="Y11" s="104"/>
    </row>
    <row r="12">
      <c r="A12" s="18">
        <v>42431.0</v>
      </c>
      <c r="B12" s="11">
        <v>0.5347222222222222</v>
      </c>
      <c r="C12" s="13" t="s">
        <v>24</v>
      </c>
      <c r="D12" s="13" t="s">
        <v>26</v>
      </c>
      <c r="E12" s="11">
        <v>0.5347222222222222</v>
      </c>
      <c r="F12" s="13" t="s">
        <v>1470</v>
      </c>
      <c r="G12" s="18">
        <v>42437.0</v>
      </c>
      <c r="H12" s="13" t="s">
        <v>6830</v>
      </c>
      <c r="I12" s="13" t="s">
        <v>6830</v>
      </c>
      <c r="J12" s="14"/>
      <c r="K12" s="13" t="s">
        <v>87</v>
      </c>
      <c r="L12" s="13" t="s">
        <v>6832</v>
      </c>
      <c r="M12" s="13" t="s">
        <v>55</v>
      </c>
      <c r="N12" s="13">
        <v>3410273.0</v>
      </c>
      <c r="O12" s="13">
        <v>1.0</v>
      </c>
      <c r="P12" s="13" t="s">
        <v>1496</v>
      </c>
      <c r="Q12" s="13" t="s">
        <v>6834</v>
      </c>
      <c r="R12" s="14"/>
      <c r="S12" s="14"/>
      <c r="T12" s="14"/>
      <c r="U12" s="16" t="s">
        <v>288</v>
      </c>
      <c r="V12" s="16" t="s">
        <v>288</v>
      </c>
      <c r="Y12" s="104"/>
    </row>
    <row r="13">
      <c r="A13" s="18">
        <v>42431.0</v>
      </c>
      <c r="B13" s="11">
        <v>0.5347222222222222</v>
      </c>
      <c r="C13" s="13" t="s">
        <v>24</v>
      </c>
      <c r="D13" s="13" t="s">
        <v>26</v>
      </c>
      <c r="E13" s="11">
        <v>0.5347222222222222</v>
      </c>
      <c r="F13" s="13" t="s">
        <v>1470</v>
      </c>
      <c r="G13" s="18">
        <v>42437.0</v>
      </c>
      <c r="H13" s="18">
        <v>42447.0</v>
      </c>
      <c r="I13" s="11">
        <v>0.4652777777777778</v>
      </c>
      <c r="J13" s="14"/>
      <c r="K13" s="13" t="s">
        <v>87</v>
      </c>
      <c r="L13" s="13" t="s">
        <v>6840</v>
      </c>
      <c r="M13" s="13" t="s">
        <v>55</v>
      </c>
      <c r="N13" s="13">
        <v>3410642.0</v>
      </c>
      <c r="O13" s="13">
        <v>1.0</v>
      </c>
      <c r="P13" s="13" t="s">
        <v>1496</v>
      </c>
      <c r="Q13" s="13"/>
      <c r="R13" s="14"/>
      <c r="S13" s="14"/>
      <c r="T13" s="14"/>
      <c r="U13" s="16">
        <v>25249.0</v>
      </c>
      <c r="V13" s="103">
        <v>42450.0</v>
      </c>
      <c r="Y13" s="104">
        <f t="shared" ref="Y13:Y33" si="2">H13-G13</f>
        <v>10</v>
      </c>
      <c r="Z13" s="16" t="s">
        <v>6812</v>
      </c>
    </row>
    <row r="14">
      <c r="A14" s="18">
        <v>42432.0</v>
      </c>
      <c r="B14" s="11">
        <v>0.36875</v>
      </c>
      <c r="C14" s="13" t="s">
        <v>24</v>
      </c>
      <c r="D14" s="13" t="s">
        <v>26</v>
      </c>
      <c r="E14" s="11">
        <v>0.36875</v>
      </c>
      <c r="F14" s="13" t="s">
        <v>1470</v>
      </c>
      <c r="G14" s="18">
        <v>42436.0</v>
      </c>
      <c r="H14" s="18">
        <v>42434.0</v>
      </c>
      <c r="I14" s="11">
        <v>0.7222222222222222</v>
      </c>
      <c r="J14" s="14"/>
      <c r="K14" s="13" t="s">
        <v>33</v>
      </c>
      <c r="L14" s="13" t="s">
        <v>6850</v>
      </c>
      <c r="M14" s="13" t="s">
        <v>144</v>
      </c>
      <c r="N14" s="13" t="s">
        <v>6852</v>
      </c>
      <c r="O14" s="13">
        <v>1.0</v>
      </c>
      <c r="P14" s="13" t="s">
        <v>6854</v>
      </c>
      <c r="Q14" s="14"/>
      <c r="R14" s="14"/>
      <c r="S14" s="14"/>
      <c r="T14" s="14"/>
      <c r="U14" s="16">
        <v>25126.0</v>
      </c>
      <c r="V14" s="103">
        <v>42436.0</v>
      </c>
      <c r="Y14" s="104">
        <f t="shared" si="2"/>
        <v>-2</v>
      </c>
    </row>
    <row r="15">
      <c r="A15" s="18">
        <v>42432.0</v>
      </c>
      <c r="B15" s="11">
        <v>0.36875</v>
      </c>
      <c r="C15" s="13" t="s">
        <v>24</v>
      </c>
      <c r="D15" s="13" t="s">
        <v>26</v>
      </c>
      <c r="E15" s="11">
        <v>0.36875</v>
      </c>
      <c r="F15" s="13" t="s">
        <v>1470</v>
      </c>
      <c r="G15" s="18">
        <v>42433.0</v>
      </c>
      <c r="H15" s="18">
        <v>42444.0</v>
      </c>
      <c r="I15" s="11">
        <v>0.6666666666666666</v>
      </c>
      <c r="J15" s="14"/>
      <c r="K15" s="13" t="s">
        <v>587</v>
      </c>
      <c r="L15" s="13" t="s">
        <v>6860</v>
      </c>
      <c r="M15" s="13" t="s">
        <v>6145</v>
      </c>
      <c r="N15" s="13" t="s">
        <v>6862</v>
      </c>
      <c r="O15" s="13">
        <v>1.0</v>
      </c>
      <c r="P15" s="13" t="s">
        <v>6864</v>
      </c>
      <c r="Q15" s="13" t="s">
        <v>6865</v>
      </c>
      <c r="R15" s="14"/>
      <c r="S15" s="14"/>
      <c r="T15" s="14"/>
      <c r="U15" s="16">
        <v>25342.0</v>
      </c>
      <c r="V15" s="103">
        <v>42460.0</v>
      </c>
      <c r="Y15" s="104">
        <f t="shared" si="2"/>
        <v>11</v>
      </c>
      <c r="Z15" s="16" t="s">
        <v>6870</v>
      </c>
    </row>
    <row r="16">
      <c r="A16" s="18">
        <v>42432.0</v>
      </c>
      <c r="B16" s="11">
        <v>0.4361111111111111</v>
      </c>
      <c r="C16" s="13" t="s">
        <v>24</v>
      </c>
      <c r="D16" s="13" t="s">
        <v>26</v>
      </c>
      <c r="E16" s="11">
        <v>0.4361111111111111</v>
      </c>
      <c r="F16" s="13" t="s">
        <v>29</v>
      </c>
      <c r="G16" s="18">
        <v>42439.0</v>
      </c>
      <c r="H16" s="18">
        <v>42436.0</v>
      </c>
      <c r="I16" s="11">
        <v>0.6618055555555555</v>
      </c>
      <c r="J16" s="14"/>
      <c r="K16" s="13" t="s">
        <v>587</v>
      </c>
      <c r="L16" s="13" t="s">
        <v>6873</v>
      </c>
      <c r="M16" s="13" t="s">
        <v>39</v>
      </c>
      <c r="N16" s="13" t="s">
        <v>2355</v>
      </c>
      <c r="O16" s="13">
        <v>1.0</v>
      </c>
      <c r="P16" s="13" t="s">
        <v>6876</v>
      </c>
      <c r="Q16" s="13" t="s">
        <v>2340</v>
      </c>
      <c r="R16" s="23" t="s">
        <v>6879</v>
      </c>
      <c r="S16" s="14"/>
      <c r="T16" s="14"/>
      <c r="U16" s="16">
        <v>25143.0</v>
      </c>
      <c r="V16" s="103">
        <v>42437.0</v>
      </c>
      <c r="Y16" s="104">
        <f t="shared" si="2"/>
        <v>-3</v>
      </c>
    </row>
    <row r="17">
      <c r="A17" s="18">
        <v>42432.0</v>
      </c>
      <c r="B17" s="11">
        <v>0.4361111111111111</v>
      </c>
      <c r="C17" s="13" t="s">
        <v>24</v>
      </c>
      <c r="D17" s="13" t="s">
        <v>26</v>
      </c>
      <c r="E17" s="11">
        <v>0.4361111111111111</v>
      </c>
      <c r="F17" s="13" t="s">
        <v>29</v>
      </c>
      <c r="G17" s="18">
        <v>42439.0</v>
      </c>
      <c r="H17" s="18">
        <v>42436.0</v>
      </c>
      <c r="I17" s="11">
        <v>0.6618055555555555</v>
      </c>
      <c r="J17" s="14"/>
      <c r="K17" s="13" t="s">
        <v>587</v>
      </c>
      <c r="L17" s="13" t="s">
        <v>6886</v>
      </c>
      <c r="M17" s="13" t="s">
        <v>39</v>
      </c>
      <c r="N17" s="13" t="s">
        <v>6889</v>
      </c>
      <c r="O17" s="13">
        <v>1.0</v>
      </c>
      <c r="P17" s="13" t="s">
        <v>6876</v>
      </c>
      <c r="Q17" s="13" t="s">
        <v>2340</v>
      </c>
      <c r="R17" s="23" t="s">
        <v>6879</v>
      </c>
      <c r="S17" s="14"/>
      <c r="T17" s="14"/>
      <c r="U17" s="16">
        <v>25143.0</v>
      </c>
      <c r="V17" s="103">
        <v>42437.0</v>
      </c>
      <c r="Y17" s="104">
        <f t="shared" si="2"/>
        <v>-3</v>
      </c>
    </row>
    <row r="18">
      <c r="A18" s="18">
        <v>42433.0</v>
      </c>
      <c r="B18" s="11">
        <v>0.4305555555555556</v>
      </c>
      <c r="C18" s="13" t="s">
        <v>84</v>
      </c>
      <c r="D18" s="13" t="s">
        <v>26</v>
      </c>
      <c r="E18" s="11">
        <v>0.4270833333333333</v>
      </c>
      <c r="F18" s="13" t="s">
        <v>29</v>
      </c>
      <c r="G18" s="18">
        <v>42437.0</v>
      </c>
      <c r="H18" s="18">
        <v>42436.0</v>
      </c>
      <c r="I18" s="11">
        <v>0.5458333333333333</v>
      </c>
      <c r="J18" s="14"/>
      <c r="K18" s="13" t="s">
        <v>87</v>
      </c>
      <c r="L18" s="13" t="s">
        <v>6894</v>
      </c>
      <c r="M18" s="13" t="s">
        <v>2733</v>
      </c>
      <c r="N18" s="13" t="s">
        <v>6896</v>
      </c>
      <c r="O18" s="13">
        <v>1.0</v>
      </c>
      <c r="P18" s="13" t="s">
        <v>1308</v>
      </c>
      <c r="Q18" s="14"/>
      <c r="R18" s="14"/>
      <c r="S18" s="14"/>
      <c r="T18" s="14"/>
      <c r="U18" s="16">
        <v>25229.0</v>
      </c>
      <c r="V18" s="103">
        <v>42444.0</v>
      </c>
      <c r="Y18" s="104">
        <f t="shared" si="2"/>
        <v>-1</v>
      </c>
    </row>
    <row r="19">
      <c r="A19" s="18">
        <v>42433.0</v>
      </c>
      <c r="B19" s="11">
        <v>0.44375</v>
      </c>
      <c r="C19" s="13" t="s">
        <v>24</v>
      </c>
      <c r="D19" s="13" t="s">
        <v>26</v>
      </c>
      <c r="E19" s="11">
        <v>0.44375</v>
      </c>
      <c r="F19" s="13" t="s">
        <v>1470</v>
      </c>
      <c r="G19" s="18">
        <v>42440.0</v>
      </c>
      <c r="H19" s="18">
        <v>42436.0</v>
      </c>
      <c r="I19" s="11">
        <v>0.7180555555555556</v>
      </c>
      <c r="J19" s="14"/>
      <c r="K19" s="13" t="s">
        <v>6904</v>
      </c>
      <c r="L19" s="13" t="s">
        <v>6905</v>
      </c>
      <c r="M19" s="13" t="s">
        <v>6145</v>
      </c>
      <c r="N19" s="13" t="s">
        <v>6906</v>
      </c>
      <c r="O19" s="13">
        <v>1.0</v>
      </c>
      <c r="P19" s="13" t="s">
        <v>6907</v>
      </c>
      <c r="Q19" s="14"/>
      <c r="R19" s="14"/>
      <c r="S19" s="14"/>
      <c r="T19" s="14"/>
      <c r="U19" s="16">
        <v>25142.0</v>
      </c>
      <c r="V19" s="103">
        <v>42437.0</v>
      </c>
      <c r="Y19" s="104">
        <f t="shared" si="2"/>
        <v>-4</v>
      </c>
    </row>
    <row r="20">
      <c r="A20" s="18">
        <v>42433.0</v>
      </c>
      <c r="B20" s="11">
        <v>0.44375</v>
      </c>
      <c r="C20" s="13" t="s">
        <v>24</v>
      </c>
      <c r="D20" s="13" t="s">
        <v>26</v>
      </c>
      <c r="E20" s="11">
        <v>0.44375</v>
      </c>
      <c r="F20" s="13" t="s">
        <v>1470</v>
      </c>
      <c r="G20" s="18">
        <v>42440.0</v>
      </c>
      <c r="H20" s="18">
        <v>42436.0</v>
      </c>
      <c r="I20" s="11">
        <v>0.7180555555555556</v>
      </c>
      <c r="J20" s="14"/>
      <c r="K20" s="13" t="s">
        <v>6904</v>
      </c>
      <c r="L20" s="13" t="s">
        <v>6918</v>
      </c>
      <c r="M20" s="13" t="s">
        <v>6145</v>
      </c>
      <c r="N20" s="13" t="s">
        <v>6920</v>
      </c>
      <c r="O20" s="13">
        <v>1.0</v>
      </c>
      <c r="P20" s="13" t="s">
        <v>6907</v>
      </c>
      <c r="Q20" s="14"/>
      <c r="R20" s="14"/>
      <c r="S20" s="14"/>
      <c r="T20" s="14"/>
      <c r="U20" s="16">
        <v>25142.0</v>
      </c>
      <c r="V20" s="103">
        <v>42437.0</v>
      </c>
      <c r="Y20" s="104">
        <f t="shared" si="2"/>
        <v>-4</v>
      </c>
    </row>
    <row r="21">
      <c r="A21" s="18">
        <v>42433.0</v>
      </c>
      <c r="B21" s="11">
        <v>0.44375</v>
      </c>
      <c r="C21" s="13" t="s">
        <v>24</v>
      </c>
      <c r="D21" s="13" t="s">
        <v>26</v>
      </c>
      <c r="E21" s="11">
        <v>0.44375</v>
      </c>
      <c r="F21" s="13" t="s">
        <v>1470</v>
      </c>
      <c r="G21" s="18">
        <v>42440.0</v>
      </c>
      <c r="H21" s="18">
        <v>42436.0</v>
      </c>
      <c r="I21" s="11">
        <v>0.7180555555555556</v>
      </c>
      <c r="J21" s="14"/>
      <c r="K21" s="13" t="s">
        <v>6904</v>
      </c>
      <c r="L21" s="13" t="s">
        <v>6927</v>
      </c>
      <c r="M21" s="13" t="s">
        <v>6145</v>
      </c>
      <c r="N21" s="13" t="s">
        <v>6928</v>
      </c>
      <c r="O21" s="13">
        <v>1.0</v>
      </c>
      <c r="P21" s="13" t="s">
        <v>6907</v>
      </c>
      <c r="Q21" s="14"/>
      <c r="R21" s="14"/>
      <c r="S21" s="14"/>
      <c r="T21" s="14"/>
      <c r="U21" s="16">
        <v>25142.0</v>
      </c>
      <c r="V21" s="103">
        <v>42437.0</v>
      </c>
      <c r="Y21" s="104">
        <f t="shared" si="2"/>
        <v>-4</v>
      </c>
    </row>
    <row r="22">
      <c r="A22" s="18">
        <v>42433.0</v>
      </c>
      <c r="B22" s="11">
        <v>0.44375</v>
      </c>
      <c r="C22" s="13" t="s">
        <v>24</v>
      </c>
      <c r="D22" s="13" t="s">
        <v>26</v>
      </c>
      <c r="E22" s="11">
        <v>0.44375</v>
      </c>
      <c r="F22" s="13" t="s">
        <v>1470</v>
      </c>
      <c r="G22" s="18">
        <v>42440.0</v>
      </c>
      <c r="H22" s="18">
        <v>42436.0</v>
      </c>
      <c r="I22" s="11">
        <v>0.7180555555555556</v>
      </c>
      <c r="J22" s="14"/>
      <c r="K22" s="13" t="s">
        <v>6904</v>
      </c>
      <c r="L22" s="13" t="s">
        <v>6937</v>
      </c>
      <c r="M22" s="13" t="s">
        <v>6145</v>
      </c>
      <c r="N22" s="13" t="s">
        <v>6938</v>
      </c>
      <c r="O22" s="13">
        <v>1.0</v>
      </c>
      <c r="P22" s="13" t="s">
        <v>6941</v>
      </c>
      <c r="Q22" s="14"/>
      <c r="R22" s="14"/>
      <c r="S22" s="14"/>
      <c r="T22" s="14"/>
      <c r="U22" s="16">
        <v>25142.0</v>
      </c>
      <c r="V22" s="103">
        <v>42437.0</v>
      </c>
      <c r="Y22" s="104">
        <f t="shared" si="2"/>
        <v>-4</v>
      </c>
    </row>
    <row r="23">
      <c r="A23" s="18">
        <v>42433.0</v>
      </c>
      <c r="B23" s="11">
        <v>0.44375</v>
      </c>
      <c r="C23" s="13" t="s">
        <v>24</v>
      </c>
      <c r="D23" s="13" t="s">
        <v>26</v>
      </c>
      <c r="E23" s="11">
        <v>0.44375</v>
      </c>
      <c r="F23" s="13" t="s">
        <v>1470</v>
      </c>
      <c r="G23" s="18">
        <v>42440.0</v>
      </c>
      <c r="H23" s="18">
        <v>42436.0</v>
      </c>
      <c r="I23" s="11">
        <v>0.7180555555555556</v>
      </c>
      <c r="J23" s="14"/>
      <c r="K23" s="13" t="s">
        <v>6904</v>
      </c>
      <c r="L23" s="13" t="s">
        <v>6948</v>
      </c>
      <c r="M23" s="13" t="s">
        <v>6145</v>
      </c>
      <c r="N23" s="13" t="s">
        <v>6949</v>
      </c>
      <c r="O23" s="13">
        <v>1.0</v>
      </c>
      <c r="P23" s="13" t="s">
        <v>6941</v>
      </c>
      <c r="Q23" s="14"/>
      <c r="R23" s="14"/>
      <c r="S23" s="14"/>
      <c r="T23" s="14"/>
      <c r="U23" s="16">
        <v>25142.0</v>
      </c>
      <c r="V23" s="103">
        <v>42437.0</v>
      </c>
      <c r="Y23" s="104">
        <f t="shared" si="2"/>
        <v>-4</v>
      </c>
    </row>
    <row r="24">
      <c r="A24" s="18">
        <v>42433.0</v>
      </c>
      <c r="B24" s="11">
        <v>0.44375</v>
      </c>
      <c r="C24" s="13" t="s">
        <v>24</v>
      </c>
      <c r="D24" s="13" t="s">
        <v>26</v>
      </c>
      <c r="E24" s="11">
        <v>0.44375</v>
      </c>
      <c r="F24" s="13" t="s">
        <v>1470</v>
      </c>
      <c r="G24" s="18">
        <v>42440.0</v>
      </c>
      <c r="H24" s="18">
        <v>42436.0</v>
      </c>
      <c r="I24" s="11">
        <v>0.7180555555555556</v>
      </c>
      <c r="J24" s="14"/>
      <c r="K24" s="13" t="s">
        <v>6904</v>
      </c>
      <c r="L24" s="13" t="s">
        <v>6957</v>
      </c>
      <c r="M24" s="13" t="s">
        <v>6145</v>
      </c>
      <c r="N24" s="13" t="s">
        <v>6959</v>
      </c>
      <c r="O24" s="13">
        <v>1.0</v>
      </c>
      <c r="P24" s="13" t="s">
        <v>6907</v>
      </c>
      <c r="Q24" s="14"/>
      <c r="R24" s="14"/>
      <c r="S24" s="14"/>
      <c r="T24" s="14"/>
      <c r="U24" s="16">
        <v>25142.0</v>
      </c>
      <c r="V24" s="103">
        <v>42437.0</v>
      </c>
      <c r="Y24" s="104">
        <f t="shared" si="2"/>
        <v>-4</v>
      </c>
    </row>
    <row r="25">
      <c r="A25" s="18">
        <v>42433.0</v>
      </c>
      <c r="B25" s="11">
        <v>0.44375</v>
      </c>
      <c r="C25" s="13" t="s">
        <v>24</v>
      </c>
      <c r="D25" s="13" t="s">
        <v>26</v>
      </c>
      <c r="E25" s="11">
        <v>0.44375</v>
      </c>
      <c r="F25" s="13" t="s">
        <v>1470</v>
      </c>
      <c r="G25" s="18">
        <v>42440.0</v>
      </c>
      <c r="H25" s="18">
        <v>42436.0</v>
      </c>
      <c r="I25" s="11">
        <v>0.7180555555555556</v>
      </c>
      <c r="J25" s="14"/>
      <c r="K25" s="13" t="s">
        <v>6904</v>
      </c>
      <c r="L25" s="13" t="s">
        <v>6965</v>
      </c>
      <c r="M25" s="13" t="s">
        <v>6145</v>
      </c>
      <c r="N25" s="13" t="s">
        <v>6967</v>
      </c>
      <c r="O25" s="13">
        <v>1.0</v>
      </c>
      <c r="P25" s="13" t="s">
        <v>6907</v>
      </c>
      <c r="Q25" s="14"/>
      <c r="R25" s="14"/>
      <c r="S25" s="14"/>
      <c r="T25" s="14"/>
      <c r="U25" s="16">
        <v>25142.0</v>
      </c>
      <c r="V25" s="103">
        <v>42437.0</v>
      </c>
      <c r="Y25" s="104">
        <f t="shared" si="2"/>
        <v>-4</v>
      </c>
    </row>
    <row r="26">
      <c r="A26" s="18">
        <v>42433.0</v>
      </c>
      <c r="B26" s="11">
        <v>0.44375</v>
      </c>
      <c r="C26" s="13" t="s">
        <v>24</v>
      </c>
      <c r="D26" s="13" t="s">
        <v>26</v>
      </c>
      <c r="E26" s="11">
        <v>0.44375</v>
      </c>
      <c r="F26" s="13" t="s">
        <v>1470</v>
      </c>
      <c r="G26" s="18">
        <v>42440.0</v>
      </c>
      <c r="H26" s="18">
        <v>42436.0</v>
      </c>
      <c r="I26" s="11">
        <v>0.7180555555555556</v>
      </c>
      <c r="J26" s="14"/>
      <c r="K26" s="13" t="s">
        <v>6904</v>
      </c>
      <c r="L26" s="13" t="s">
        <v>6975</v>
      </c>
      <c r="M26" s="13" t="s">
        <v>6145</v>
      </c>
      <c r="N26" s="13" t="s">
        <v>6976</v>
      </c>
      <c r="O26" s="13">
        <v>1.0</v>
      </c>
      <c r="P26" s="13" t="s">
        <v>6907</v>
      </c>
      <c r="Q26" s="14"/>
      <c r="R26" s="14"/>
      <c r="S26" s="14"/>
      <c r="T26" s="14"/>
      <c r="U26" s="16">
        <v>25142.0</v>
      </c>
      <c r="V26" s="103">
        <v>42437.0</v>
      </c>
      <c r="Y26" s="104">
        <f t="shared" si="2"/>
        <v>-4</v>
      </c>
    </row>
    <row r="27">
      <c r="A27" s="18">
        <v>42433.0</v>
      </c>
      <c r="B27" s="11">
        <v>0.44375</v>
      </c>
      <c r="C27" s="13" t="s">
        <v>24</v>
      </c>
      <c r="D27" s="13" t="s">
        <v>26</v>
      </c>
      <c r="E27" s="11">
        <v>0.44375</v>
      </c>
      <c r="F27" s="13" t="s">
        <v>1470</v>
      </c>
      <c r="G27" s="18">
        <v>42440.0</v>
      </c>
      <c r="H27" s="18">
        <v>42436.0</v>
      </c>
      <c r="I27" s="11">
        <v>0.7180555555555556</v>
      </c>
      <c r="J27" s="14"/>
      <c r="K27" s="13" t="s">
        <v>6904</v>
      </c>
      <c r="L27" s="13" t="s">
        <v>6985</v>
      </c>
      <c r="M27" s="13" t="s">
        <v>6145</v>
      </c>
      <c r="N27" s="13" t="s">
        <v>6986</v>
      </c>
      <c r="O27" s="13">
        <v>1.0</v>
      </c>
      <c r="P27" s="13" t="s">
        <v>6907</v>
      </c>
      <c r="Q27" s="14"/>
      <c r="R27" s="14"/>
      <c r="S27" s="14"/>
      <c r="T27" s="14"/>
      <c r="U27" s="16">
        <v>25142.0</v>
      </c>
      <c r="V27" s="103">
        <v>42437.0</v>
      </c>
      <c r="Y27" s="104">
        <f t="shared" si="2"/>
        <v>-4</v>
      </c>
    </row>
    <row r="28">
      <c r="A28" s="18">
        <v>42433.0</v>
      </c>
      <c r="B28" s="11">
        <v>0.44375</v>
      </c>
      <c r="C28" s="13" t="s">
        <v>24</v>
      </c>
      <c r="D28" s="13" t="s">
        <v>26</v>
      </c>
      <c r="E28" s="11">
        <v>0.44375</v>
      </c>
      <c r="F28" s="13" t="s">
        <v>1470</v>
      </c>
      <c r="G28" s="18">
        <v>42440.0</v>
      </c>
      <c r="H28" s="18">
        <v>42436.0</v>
      </c>
      <c r="I28" s="11">
        <v>0.7180555555555556</v>
      </c>
      <c r="J28" s="14"/>
      <c r="K28" s="13" t="s">
        <v>6904</v>
      </c>
      <c r="L28" s="13" t="s">
        <v>6991</v>
      </c>
      <c r="M28" s="13" t="s">
        <v>6145</v>
      </c>
      <c r="N28" s="13" t="s">
        <v>6992</v>
      </c>
      <c r="O28" s="13">
        <v>1.0</v>
      </c>
      <c r="P28" s="13" t="s">
        <v>6907</v>
      </c>
      <c r="Q28" s="14"/>
      <c r="R28" s="14"/>
      <c r="S28" s="14"/>
      <c r="T28" s="14"/>
      <c r="U28" s="16">
        <v>25142.0</v>
      </c>
      <c r="V28" s="103">
        <v>42437.0</v>
      </c>
      <c r="Y28" s="104">
        <f t="shared" si="2"/>
        <v>-4</v>
      </c>
    </row>
    <row r="29">
      <c r="A29" s="18">
        <v>42433.0</v>
      </c>
      <c r="B29" s="11">
        <v>0.44375</v>
      </c>
      <c r="C29" s="13" t="s">
        <v>24</v>
      </c>
      <c r="D29" s="13" t="s">
        <v>26</v>
      </c>
      <c r="E29" s="11">
        <v>0.44375</v>
      </c>
      <c r="F29" s="13" t="s">
        <v>1470</v>
      </c>
      <c r="G29" s="18">
        <v>42440.0</v>
      </c>
      <c r="H29" s="18">
        <v>42436.0</v>
      </c>
      <c r="I29" s="11">
        <v>0.7180555555555556</v>
      </c>
      <c r="J29" s="14"/>
      <c r="K29" s="13" t="s">
        <v>6904</v>
      </c>
      <c r="L29" s="13" t="s">
        <v>6997</v>
      </c>
      <c r="M29" s="13" t="s">
        <v>6145</v>
      </c>
      <c r="N29" s="13" t="s">
        <v>6998</v>
      </c>
      <c r="O29" s="13">
        <v>1.0</v>
      </c>
      <c r="P29" s="13" t="s">
        <v>6907</v>
      </c>
      <c r="Q29" s="14"/>
      <c r="R29" s="14"/>
      <c r="S29" s="14"/>
      <c r="T29" s="14"/>
      <c r="U29" s="16">
        <v>25142.0</v>
      </c>
      <c r="V29" s="103">
        <v>42437.0</v>
      </c>
      <c r="Y29" s="104">
        <f t="shared" si="2"/>
        <v>-4</v>
      </c>
    </row>
    <row r="30">
      <c r="A30" s="18">
        <v>42433.0</v>
      </c>
      <c r="B30" s="11">
        <v>0.44375</v>
      </c>
      <c r="C30" s="13" t="s">
        <v>24</v>
      </c>
      <c r="D30" s="13" t="s">
        <v>26</v>
      </c>
      <c r="E30" s="11">
        <v>0.44375</v>
      </c>
      <c r="F30" s="13" t="s">
        <v>1470</v>
      </c>
      <c r="G30" s="18">
        <v>42440.0</v>
      </c>
      <c r="H30" s="18">
        <v>42436.0</v>
      </c>
      <c r="I30" s="11">
        <v>0.7180555555555556</v>
      </c>
      <c r="J30" s="14"/>
      <c r="K30" s="13" t="s">
        <v>6904</v>
      </c>
      <c r="L30" s="13" t="s">
        <v>7008</v>
      </c>
      <c r="M30" s="13" t="s">
        <v>6145</v>
      </c>
      <c r="N30" s="13" t="s">
        <v>7009</v>
      </c>
      <c r="O30" s="13">
        <v>1.0</v>
      </c>
      <c r="P30" s="13" t="s">
        <v>6907</v>
      </c>
      <c r="Q30" s="14"/>
      <c r="R30" s="14"/>
      <c r="S30" s="14"/>
      <c r="T30" s="14"/>
      <c r="U30" s="16">
        <v>25142.0</v>
      </c>
      <c r="V30" s="103">
        <v>42437.0</v>
      </c>
      <c r="Y30" s="104">
        <f t="shared" si="2"/>
        <v>-4</v>
      </c>
    </row>
    <row r="31">
      <c r="A31" s="18">
        <v>42433.0</v>
      </c>
      <c r="B31" s="11">
        <v>0.46597222222222223</v>
      </c>
      <c r="C31" s="13" t="s">
        <v>24</v>
      </c>
      <c r="D31" s="13" t="s">
        <v>26</v>
      </c>
      <c r="E31" s="11">
        <v>0.46597222222222223</v>
      </c>
      <c r="F31" s="13" t="s">
        <v>1470</v>
      </c>
      <c r="G31" s="18">
        <v>42436.0</v>
      </c>
      <c r="H31" s="18">
        <v>42437.0</v>
      </c>
      <c r="I31" s="11">
        <v>0.5340277777777778</v>
      </c>
      <c r="J31" s="14"/>
      <c r="K31" s="13" t="s">
        <v>33</v>
      </c>
      <c r="L31" s="13" t="s">
        <v>7015</v>
      </c>
      <c r="M31" s="13" t="s">
        <v>116</v>
      </c>
      <c r="N31" s="13" t="s">
        <v>7016</v>
      </c>
      <c r="O31" s="13">
        <v>1.0</v>
      </c>
      <c r="P31" s="13" t="s">
        <v>7017</v>
      </c>
      <c r="Q31" s="13" t="s">
        <v>7018</v>
      </c>
      <c r="R31" s="14"/>
      <c r="S31" s="14"/>
      <c r="T31" s="14"/>
      <c r="U31" s="16">
        <v>25168.0</v>
      </c>
      <c r="V31" s="103">
        <v>42439.0</v>
      </c>
      <c r="Y31" s="104">
        <f t="shared" si="2"/>
        <v>1</v>
      </c>
      <c r="Z31" s="16" t="s">
        <v>7021</v>
      </c>
    </row>
    <row r="32">
      <c r="A32" s="18">
        <v>42433.0</v>
      </c>
      <c r="B32" s="11">
        <v>0.46597222222222223</v>
      </c>
      <c r="C32" s="13" t="s">
        <v>24</v>
      </c>
      <c r="D32" s="13" t="s">
        <v>26</v>
      </c>
      <c r="E32" s="11">
        <v>0.46597222222222223</v>
      </c>
      <c r="F32" s="13" t="s">
        <v>1470</v>
      </c>
      <c r="G32" s="18">
        <v>42436.0</v>
      </c>
      <c r="H32" s="18">
        <v>42437.0</v>
      </c>
      <c r="I32" s="11">
        <v>0.5340277777777778</v>
      </c>
      <c r="J32" s="14"/>
      <c r="K32" s="13" t="s">
        <v>33</v>
      </c>
      <c r="L32" s="13" t="s">
        <v>7026</v>
      </c>
      <c r="M32" s="13" t="s">
        <v>116</v>
      </c>
      <c r="N32" s="13" t="s">
        <v>7027</v>
      </c>
      <c r="O32" s="13">
        <v>1.0</v>
      </c>
      <c r="P32" s="13" t="s">
        <v>7017</v>
      </c>
      <c r="Q32" s="13" t="s">
        <v>7018</v>
      </c>
      <c r="R32" s="14"/>
      <c r="S32" s="14"/>
      <c r="T32" s="14"/>
      <c r="U32" s="16">
        <v>25168.0</v>
      </c>
      <c r="V32" s="103">
        <v>42439.0</v>
      </c>
      <c r="Y32" s="104">
        <f t="shared" si="2"/>
        <v>1</v>
      </c>
      <c r="Z32" s="16" t="s">
        <v>7021</v>
      </c>
    </row>
    <row r="33">
      <c r="A33" s="18">
        <v>42433.0</v>
      </c>
      <c r="B33" s="11">
        <v>0.46597222222222223</v>
      </c>
      <c r="C33" s="13" t="s">
        <v>24</v>
      </c>
      <c r="D33" s="13" t="s">
        <v>26</v>
      </c>
      <c r="E33" s="11">
        <v>0.46597222222222223</v>
      </c>
      <c r="F33" s="13" t="s">
        <v>1470</v>
      </c>
      <c r="G33" s="18">
        <v>42436.0</v>
      </c>
      <c r="H33" s="18">
        <v>42437.0</v>
      </c>
      <c r="I33" s="11">
        <v>0.5340277777777778</v>
      </c>
      <c r="J33" s="14"/>
      <c r="K33" s="13" t="s">
        <v>33</v>
      </c>
      <c r="L33" s="13" t="s">
        <v>7030</v>
      </c>
      <c r="M33" s="13" t="s">
        <v>116</v>
      </c>
      <c r="N33" s="13" t="s">
        <v>7031</v>
      </c>
      <c r="O33" s="13">
        <v>1.0</v>
      </c>
      <c r="P33" s="13" t="s">
        <v>7017</v>
      </c>
      <c r="Q33" s="13" t="s">
        <v>7018</v>
      </c>
      <c r="R33" s="14"/>
      <c r="S33" s="14"/>
      <c r="T33" s="14"/>
      <c r="U33" s="16">
        <v>25168.0</v>
      </c>
      <c r="V33" s="103">
        <v>42439.0</v>
      </c>
      <c r="Y33" s="104">
        <f t="shared" si="2"/>
        <v>1</v>
      </c>
      <c r="Z33" s="16" t="s">
        <v>7021</v>
      </c>
    </row>
    <row r="34">
      <c r="A34" s="18">
        <v>42433.0</v>
      </c>
      <c r="B34" s="11">
        <v>0.6923611111111111</v>
      </c>
      <c r="C34" s="13" t="s">
        <v>24</v>
      </c>
      <c r="D34" s="13" t="s">
        <v>26</v>
      </c>
      <c r="E34" s="11">
        <v>0.6923611111111111</v>
      </c>
      <c r="F34" s="13" t="s">
        <v>1470</v>
      </c>
      <c r="G34" s="13" t="s">
        <v>3494</v>
      </c>
      <c r="H34" s="13" t="s">
        <v>3494</v>
      </c>
      <c r="I34" s="13" t="s">
        <v>3494</v>
      </c>
      <c r="J34" s="14"/>
      <c r="K34" s="13" t="s">
        <v>518</v>
      </c>
      <c r="L34" s="13" t="s">
        <v>7036</v>
      </c>
      <c r="M34" s="13" t="s">
        <v>2823</v>
      </c>
      <c r="N34" s="13" t="s">
        <v>7037</v>
      </c>
      <c r="O34" s="13">
        <v>2.0</v>
      </c>
      <c r="P34" s="13" t="s">
        <v>2254</v>
      </c>
      <c r="Q34" s="13" t="s">
        <v>6068</v>
      </c>
      <c r="R34" s="14"/>
      <c r="S34" s="14"/>
      <c r="T34" s="14"/>
      <c r="U34" s="16" t="s">
        <v>288</v>
      </c>
      <c r="V34" s="16" t="s">
        <v>288</v>
      </c>
      <c r="Y34" s="104"/>
    </row>
    <row r="35">
      <c r="A35" s="18">
        <v>42436.0</v>
      </c>
      <c r="B35" s="11">
        <v>0.36180555555555555</v>
      </c>
      <c r="C35" s="13" t="s">
        <v>24</v>
      </c>
      <c r="D35" s="13" t="s">
        <v>26</v>
      </c>
      <c r="E35" s="11">
        <v>0.36180555555555555</v>
      </c>
      <c r="F35" s="13" t="s">
        <v>5440</v>
      </c>
      <c r="G35" s="18">
        <v>42440.0</v>
      </c>
      <c r="H35" s="18">
        <v>42440.0</v>
      </c>
      <c r="I35" s="11">
        <v>0.40555555555555556</v>
      </c>
      <c r="J35" s="14"/>
      <c r="K35" s="13" t="s">
        <v>153</v>
      </c>
      <c r="L35" s="13" t="s">
        <v>7045</v>
      </c>
      <c r="M35" s="13" t="s">
        <v>144</v>
      </c>
      <c r="N35" s="13" t="s">
        <v>7047</v>
      </c>
      <c r="O35" s="13">
        <v>1.0</v>
      </c>
      <c r="P35" s="13" t="s">
        <v>7048</v>
      </c>
      <c r="Q35" s="14"/>
      <c r="R35" s="13">
        <v>118704.0</v>
      </c>
      <c r="S35" s="14"/>
      <c r="T35" s="14"/>
      <c r="U35" s="16">
        <v>25213.0</v>
      </c>
      <c r="V35" s="103">
        <v>42445.0</v>
      </c>
      <c r="Y35" s="104">
        <f t="shared" ref="Y35:Y93" si="3">H35-G35</f>
        <v>0</v>
      </c>
    </row>
    <row r="36">
      <c r="A36" s="18">
        <v>42436.0</v>
      </c>
      <c r="B36" s="11">
        <v>0.36180555555555555</v>
      </c>
      <c r="C36" s="13" t="s">
        <v>24</v>
      </c>
      <c r="D36" s="13" t="s">
        <v>26</v>
      </c>
      <c r="E36" s="11">
        <v>0.36180555555555555</v>
      </c>
      <c r="F36" s="13" t="s">
        <v>5440</v>
      </c>
      <c r="G36" s="18">
        <v>42437.0</v>
      </c>
      <c r="H36" s="18">
        <v>42437.0</v>
      </c>
      <c r="I36" s="11">
        <v>0.5368055555555555</v>
      </c>
      <c r="J36" s="14"/>
      <c r="K36" s="13" t="s">
        <v>33</v>
      </c>
      <c r="L36" s="13" t="s">
        <v>7061</v>
      </c>
      <c r="M36" s="13" t="s">
        <v>144</v>
      </c>
      <c r="N36" s="13" t="s">
        <v>7064</v>
      </c>
      <c r="O36" s="13">
        <v>1.0</v>
      </c>
      <c r="P36" s="13" t="s">
        <v>7067</v>
      </c>
      <c r="Q36" s="14"/>
      <c r="R36" s="13">
        <v>118704.0</v>
      </c>
      <c r="S36" s="14"/>
      <c r="T36" s="14"/>
      <c r="U36" s="16">
        <v>25167.0</v>
      </c>
      <c r="V36" s="103">
        <v>42439.0</v>
      </c>
      <c r="Y36" s="104">
        <f t="shared" si="3"/>
        <v>0</v>
      </c>
    </row>
    <row r="37">
      <c r="A37" s="18">
        <v>42436.0</v>
      </c>
      <c r="B37" s="11">
        <v>0.5486111111111112</v>
      </c>
      <c r="C37" s="13" t="s">
        <v>191</v>
      </c>
      <c r="D37" s="13" t="s">
        <v>26</v>
      </c>
      <c r="E37" s="11">
        <v>0.41458333333333336</v>
      </c>
      <c r="F37" s="13" t="s">
        <v>1470</v>
      </c>
      <c r="G37" s="18">
        <v>42437.0</v>
      </c>
      <c r="H37" s="18">
        <v>42437.0</v>
      </c>
      <c r="I37" s="11">
        <v>0.42986111111111114</v>
      </c>
      <c r="J37" s="14"/>
      <c r="K37" s="13" t="s">
        <v>33</v>
      </c>
      <c r="L37" s="13" t="s">
        <v>7074</v>
      </c>
      <c r="M37" s="13" t="s">
        <v>144</v>
      </c>
      <c r="N37" s="13" t="s">
        <v>6783</v>
      </c>
      <c r="O37" s="13">
        <v>1.0</v>
      </c>
      <c r="P37" s="13" t="s">
        <v>7077</v>
      </c>
      <c r="Q37" s="13" t="s">
        <v>6785</v>
      </c>
      <c r="R37" s="14"/>
      <c r="S37" s="14"/>
      <c r="T37" s="14"/>
      <c r="U37" s="16">
        <v>25125.0</v>
      </c>
      <c r="V37" s="103">
        <v>42433.0</v>
      </c>
      <c r="Y37" s="104">
        <f t="shared" si="3"/>
        <v>0</v>
      </c>
    </row>
    <row r="38">
      <c r="A38" s="18">
        <v>42437.0</v>
      </c>
      <c r="B38" s="11">
        <v>0.3659722222222222</v>
      </c>
      <c r="C38" s="13" t="s">
        <v>84</v>
      </c>
      <c r="D38" s="13" t="s">
        <v>26</v>
      </c>
      <c r="E38" s="11">
        <v>0.3541666666666667</v>
      </c>
      <c r="F38" s="13" t="s">
        <v>1489</v>
      </c>
      <c r="G38" s="18">
        <v>42437.0</v>
      </c>
      <c r="H38" s="18">
        <v>42437.0</v>
      </c>
      <c r="I38" s="11">
        <v>0.6243055555555556</v>
      </c>
      <c r="J38" s="14"/>
      <c r="K38" s="13" t="s">
        <v>33</v>
      </c>
      <c r="L38" s="13" t="s">
        <v>7080</v>
      </c>
      <c r="M38" s="13" t="s">
        <v>144</v>
      </c>
      <c r="N38" s="13" t="s">
        <v>7082</v>
      </c>
      <c r="O38" s="13">
        <v>1.0</v>
      </c>
      <c r="P38" s="13" t="s">
        <v>7084</v>
      </c>
      <c r="Q38" s="14"/>
      <c r="R38" s="14"/>
      <c r="S38" s="14"/>
      <c r="T38" s="14"/>
      <c r="U38" s="16">
        <v>25166.0</v>
      </c>
      <c r="V38" s="103">
        <v>42439.0</v>
      </c>
      <c r="Y38" s="104">
        <f t="shared" si="3"/>
        <v>0</v>
      </c>
    </row>
    <row r="39">
      <c r="A39" s="18">
        <v>42437.0</v>
      </c>
      <c r="B39" s="11">
        <v>0.4534722222222222</v>
      </c>
      <c r="C39" s="13" t="s">
        <v>1170</v>
      </c>
      <c r="D39" s="13" t="s">
        <v>26</v>
      </c>
      <c r="E39" s="11">
        <v>0.4486111111111111</v>
      </c>
      <c r="F39" s="13" t="s">
        <v>29</v>
      </c>
      <c r="G39" s="18">
        <v>42440.0</v>
      </c>
      <c r="H39" s="18">
        <v>42438.0</v>
      </c>
      <c r="I39" s="11">
        <v>0.5506944444444445</v>
      </c>
      <c r="J39" s="14"/>
      <c r="K39" s="13" t="s">
        <v>87</v>
      </c>
      <c r="L39" s="13" t="s">
        <v>7090</v>
      </c>
      <c r="M39" s="13" t="s">
        <v>2733</v>
      </c>
      <c r="N39" s="13" t="s">
        <v>7093</v>
      </c>
      <c r="O39" s="13">
        <v>1.0</v>
      </c>
      <c r="P39" s="13" t="s">
        <v>57</v>
      </c>
      <c r="Q39" s="13" t="s">
        <v>7096</v>
      </c>
      <c r="R39" s="14"/>
      <c r="S39" s="14"/>
      <c r="T39" s="14"/>
      <c r="U39" s="16">
        <v>25229.0</v>
      </c>
      <c r="V39" s="103">
        <v>42444.0</v>
      </c>
      <c r="Y39" s="104">
        <f t="shared" si="3"/>
        <v>-2</v>
      </c>
    </row>
    <row r="40">
      <c r="A40" s="18">
        <v>42437.0</v>
      </c>
      <c r="B40" s="11">
        <v>0.4534722222222222</v>
      </c>
      <c r="C40" s="13" t="s">
        <v>1170</v>
      </c>
      <c r="D40" s="13" t="s">
        <v>26</v>
      </c>
      <c r="E40" s="11">
        <v>0.4486111111111111</v>
      </c>
      <c r="F40" s="13" t="s">
        <v>29</v>
      </c>
      <c r="G40" s="18">
        <v>42440.0</v>
      </c>
      <c r="H40" s="18">
        <v>42437.0</v>
      </c>
      <c r="I40" s="11">
        <v>0.6583333333333333</v>
      </c>
      <c r="J40" s="14"/>
      <c r="K40" s="13" t="s">
        <v>7100</v>
      </c>
      <c r="L40" s="13" t="s">
        <v>7102</v>
      </c>
      <c r="M40" s="13" t="s">
        <v>4215</v>
      </c>
      <c r="N40" s="13" t="s">
        <v>7103</v>
      </c>
      <c r="O40" s="13">
        <v>2.0</v>
      </c>
      <c r="P40" s="13" t="s">
        <v>7106</v>
      </c>
      <c r="Q40" s="14"/>
      <c r="R40" s="14"/>
      <c r="S40" s="14"/>
      <c r="T40" s="14"/>
      <c r="U40" s="16" t="s">
        <v>288</v>
      </c>
      <c r="V40" s="16" t="s">
        <v>288</v>
      </c>
      <c r="Y40" s="104">
        <f t="shared" si="3"/>
        <v>-3</v>
      </c>
    </row>
    <row r="41">
      <c r="A41" s="18">
        <v>42437.0</v>
      </c>
      <c r="B41" s="11">
        <v>0.4534722222222222</v>
      </c>
      <c r="C41" s="13" t="s">
        <v>1170</v>
      </c>
      <c r="D41" s="13" t="s">
        <v>26</v>
      </c>
      <c r="E41" s="11">
        <v>0.4486111111111111</v>
      </c>
      <c r="F41" s="13" t="s">
        <v>29</v>
      </c>
      <c r="G41" s="18">
        <v>42445.0</v>
      </c>
      <c r="H41" s="18">
        <v>42447.0</v>
      </c>
      <c r="I41" s="11">
        <v>0.625</v>
      </c>
      <c r="J41" s="14"/>
      <c r="K41" s="13" t="s">
        <v>33</v>
      </c>
      <c r="L41" s="13" t="s">
        <v>7110</v>
      </c>
      <c r="M41" s="13" t="s">
        <v>4215</v>
      </c>
      <c r="N41" s="13" t="s">
        <v>7113</v>
      </c>
      <c r="O41" s="13">
        <v>1.0</v>
      </c>
      <c r="P41" s="13" t="s">
        <v>7117</v>
      </c>
      <c r="Q41" s="13" t="s">
        <v>7120</v>
      </c>
      <c r="R41" s="14"/>
      <c r="S41" s="14"/>
      <c r="T41" s="14"/>
      <c r="U41" s="16" t="s">
        <v>288</v>
      </c>
      <c r="V41" s="16" t="s">
        <v>288</v>
      </c>
      <c r="Y41" s="104">
        <f t="shared" si="3"/>
        <v>2</v>
      </c>
      <c r="Z41" s="16" t="s">
        <v>7121</v>
      </c>
    </row>
    <row r="42">
      <c r="A42" s="18">
        <v>42437.0</v>
      </c>
      <c r="B42" s="11">
        <v>0.4534722222222222</v>
      </c>
      <c r="C42" s="13" t="s">
        <v>1170</v>
      </c>
      <c r="D42" s="13" t="s">
        <v>26</v>
      </c>
      <c r="E42" s="11">
        <v>0.4486111111111111</v>
      </c>
      <c r="F42" s="13" t="s">
        <v>29</v>
      </c>
      <c r="G42" s="18">
        <v>42452.0</v>
      </c>
      <c r="H42" s="18">
        <v>42447.0</v>
      </c>
      <c r="I42" s="11">
        <v>0.4701388888888889</v>
      </c>
      <c r="J42" s="14"/>
      <c r="K42" s="13" t="s">
        <v>87</v>
      </c>
      <c r="L42" s="13" t="s">
        <v>7127</v>
      </c>
      <c r="M42" s="13" t="s">
        <v>307</v>
      </c>
      <c r="N42" s="13" t="s">
        <v>7128</v>
      </c>
      <c r="O42" s="13">
        <v>1.0</v>
      </c>
      <c r="P42" s="13" t="s">
        <v>7129</v>
      </c>
      <c r="Q42" s="13" t="s">
        <v>7130</v>
      </c>
      <c r="R42" s="13">
        <v>4.520013992E9</v>
      </c>
      <c r="S42" s="14"/>
      <c r="T42" s="14"/>
      <c r="U42" s="16">
        <v>25293.0</v>
      </c>
      <c r="V42" s="103">
        <v>42457.0</v>
      </c>
      <c r="Y42" s="104">
        <f t="shared" si="3"/>
        <v>-5</v>
      </c>
    </row>
    <row r="43">
      <c r="A43" s="18">
        <v>42437.0</v>
      </c>
      <c r="B43" s="11">
        <v>0.4534722222222222</v>
      </c>
      <c r="C43" s="13" t="s">
        <v>1170</v>
      </c>
      <c r="D43" s="13" t="s">
        <v>26</v>
      </c>
      <c r="E43" s="11">
        <v>0.4486111111111111</v>
      </c>
      <c r="F43" s="13" t="s">
        <v>29</v>
      </c>
      <c r="G43" s="18">
        <v>42452.0</v>
      </c>
      <c r="H43" s="18">
        <v>42450.0</v>
      </c>
      <c r="I43" s="11">
        <v>0.6576388888888889</v>
      </c>
      <c r="J43" s="14"/>
      <c r="K43" s="13" t="s">
        <v>87</v>
      </c>
      <c r="L43" s="13" t="s">
        <v>7137</v>
      </c>
      <c r="M43" s="13" t="s">
        <v>307</v>
      </c>
      <c r="N43" s="13" t="s">
        <v>7138</v>
      </c>
      <c r="O43" s="13">
        <v>1.0</v>
      </c>
      <c r="P43" s="13" t="s">
        <v>7129</v>
      </c>
      <c r="Q43" s="13" t="s">
        <v>7130</v>
      </c>
      <c r="R43" s="13">
        <v>4.520013992E9</v>
      </c>
      <c r="S43" s="14"/>
      <c r="T43" s="14"/>
      <c r="U43" s="16">
        <v>25293.0</v>
      </c>
      <c r="V43" s="103">
        <v>42457.0</v>
      </c>
      <c r="Y43" s="104">
        <f t="shared" si="3"/>
        <v>-2</v>
      </c>
    </row>
    <row r="44">
      <c r="A44" s="18">
        <v>42437.0</v>
      </c>
      <c r="B44" s="11">
        <v>0.4534722222222222</v>
      </c>
      <c r="C44" s="13" t="s">
        <v>1170</v>
      </c>
      <c r="D44" s="13" t="s">
        <v>26</v>
      </c>
      <c r="E44" s="11">
        <v>0.4486111111111111</v>
      </c>
      <c r="F44" s="13" t="s">
        <v>29</v>
      </c>
      <c r="G44" s="18">
        <v>42452.0</v>
      </c>
      <c r="H44" s="18">
        <v>42457.0</v>
      </c>
      <c r="I44" s="11">
        <v>0.38958333333333334</v>
      </c>
      <c r="J44" s="14"/>
      <c r="K44" s="13" t="s">
        <v>87</v>
      </c>
      <c r="L44" s="13" t="s">
        <v>7146</v>
      </c>
      <c r="M44" s="13" t="s">
        <v>307</v>
      </c>
      <c r="N44" s="13" t="s">
        <v>7149</v>
      </c>
      <c r="O44" s="13">
        <v>1.0</v>
      </c>
      <c r="P44" s="13" t="s">
        <v>7129</v>
      </c>
      <c r="Q44" s="13" t="s">
        <v>7130</v>
      </c>
      <c r="R44" s="13">
        <v>4.520013992E9</v>
      </c>
      <c r="S44" s="14"/>
      <c r="T44" s="14"/>
      <c r="U44" s="16">
        <v>25293.0</v>
      </c>
      <c r="V44" s="103">
        <v>42457.0</v>
      </c>
      <c r="Y44" s="104">
        <f t="shared" si="3"/>
        <v>5</v>
      </c>
      <c r="Z44" s="16" t="s">
        <v>6812</v>
      </c>
    </row>
    <row r="45">
      <c r="A45" s="18">
        <v>42437.0</v>
      </c>
      <c r="B45" s="11">
        <v>0.4534722222222222</v>
      </c>
      <c r="C45" s="13" t="s">
        <v>1170</v>
      </c>
      <c r="D45" s="13" t="s">
        <v>26</v>
      </c>
      <c r="E45" s="11">
        <v>0.4486111111111111</v>
      </c>
      <c r="F45" s="13" t="s">
        <v>29</v>
      </c>
      <c r="G45" s="18">
        <v>42452.0</v>
      </c>
      <c r="H45" s="18">
        <v>42457.0</v>
      </c>
      <c r="I45" s="11">
        <v>0.38958333333333334</v>
      </c>
      <c r="J45" s="14"/>
      <c r="K45" s="13" t="s">
        <v>87</v>
      </c>
      <c r="L45" s="13" t="s">
        <v>7159</v>
      </c>
      <c r="M45" s="13" t="s">
        <v>307</v>
      </c>
      <c r="N45" s="13" t="s">
        <v>7162</v>
      </c>
      <c r="O45" s="13">
        <v>1.0</v>
      </c>
      <c r="P45" s="13" t="s">
        <v>7129</v>
      </c>
      <c r="Q45" s="13" t="s">
        <v>7130</v>
      </c>
      <c r="R45" s="13">
        <v>4.520013992E9</v>
      </c>
      <c r="S45" s="14"/>
      <c r="T45" s="14"/>
      <c r="U45" s="16">
        <v>25293.0</v>
      </c>
      <c r="V45" s="103">
        <v>42457.0</v>
      </c>
      <c r="Y45" s="104">
        <f t="shared" si="3"/>
        <v>5</v>
      </c>
      <c r="Z45" s="16" t="s">
        <v>6812</v>
      </c>
    </row>
    <row r="46">
      <c r="A46" s="18">
        <v>42437.0</v>
      </c>
      <c r="B46" s="11">
        <v>0.4534722222222222</v>
      </c>
      <c r="C46" s="13" t="s">
        <v>1170</v>
      </c>
      <c r="D46" s="13" t="s">
        <v>26</v>
      </c>
      <c r="E46" s="11">
        <v>0.4486111111111111</v>
      </c>
      <c r="F46" s="13" t="s">
        <v>29</v>
      </c>
      <c r="G46" s="18">
        <v>42452.0</v>
      </c>
      <c r="H46" s="18">
        <v>42457.0</v>
      </c>
      <c r="I46" s="11">
        <v>0.38958333333333334</v>
      </c>
      <c r="J46" s="14"/>
      <c r="K46" s="13" t="s">
        <v>87</v>
      </c>
      <c r="L46" s="13" t="s">
        <v>7170</v>
      </c>
      <c r="M46" s="13" t="s">
        <v>307</v>
      </c>
      <c r="N46" s="13" t="s">
        <v>7171</v>
      </c>
      <c r="O46" s="13">
        <v>1.0</v>
      </c>
      <c r="P46" s="13" t="s">
        <v>7129</v>
      </c>
      <c r="Q46" s="13" t="s">
        <v>7130</v>
      </c>
      <c r="R46" s="13">
        <v>4.520013992E9</v>
      </c>
      <c r="S46" s="14"/>
      <c r="T46" s="14"/>
      <c r="U46" s="16">
        <v>25293.0</v>
      </c>
      <c r="V46" s="103">
        <v>42457.0</v>
      </c>
      <c r="Y46" s="104">
        <f t="shared" si="3"/>
        <v>5</v>
      </c>
      <c r="Z46" s="16" t="s">
        <v>6812</v>
      </c>
    </row>
    <row r="47">
      <c r="A47" s="18">
        <v>42438.0</v>
      </c>
      <c r="B47" s="11">
        <v>0.40694444444444444</v>
      </c>
      <c r="C47" s="13" t="s">
        <v>1170</v>
      </c>
      <c r="D47" s="13" t="s">
        <v>26</v>
      </c>
      <c r="E47" s="11">
        <v>0.40625</v>
      </c>
      <c r="F47" s="13" t="s">
        <v>1489</v>
      </c>
      <c r="G47" s="18">
        <v>42440.0</v>
      </c>
      <c r="H47" s="18">
        <v>42439.0</v>
      </c>
      <c r="I47" s="11">
        <v>0.6395833333333333</v>
      </c>
      <c r="J47" s="14"/>
      <c r="K47" s="13" t="s">
        <v>587</v>
      </c>
      <c r="L47" s="13" t="s">
        <v>7181</v>
      </c>
      <c r="M47" s="13" t="s">
        <v>76</v>
      </c>
      <c r="N47" s="13" t="s">
        <v>7184</v>
      </c>
      <c r="O47" s="13">
        <v>1.0</v>
      </c>
      <c r="P47" s="13" t="s">
        <v>6995</v>
      </c>
      <c r="Q47" s="13" t="s">
        <v>7185</v>
      </c>
      <c r="R47" s="13" t="s">
        <v>7186</v>
      </c>
      <c r="S47" s="14"/>
      <c r="T47" s="14"/>
      <c r="U47" s="16">
        <v>25179.0</v>
      </c>
      <c r="V47" s="103">
        <v>42440.0</v>
      </c>
      <c r="Y47" s="104">
        <f t="shared" si="3"/>
        <v>-1</v>
      </c>
    </row>
    <row r="48">
      <c r="A48" s="18">
        <v>42433.0</v>
      </c>
      <c r="B48" s="11">
        <v>0.44375</v>
      </c>
      <c r="C48" s="13" t="s">
        <v>24</v>
      </c>
      <c r="D48" s="13" t="s">
        <v>26</v>
      </c>
      <c r="E48" s="11">
        <v>0.44375</v>
      </c>
      <c r="F48" s="13" t="s">
        <v>1470</v>
      </c>
      <c r="G48" s="18">
        <v>42440.0</v>
      </c>
      <c r="H48" s="18">
        <v>42438.0</v>
      </c>
      <c r="I48" s="11">
        <v>0.6590277777777778</v>
      </c>
      <c r="J48" s="14"/>
      <c r="K48" s="13" t="s">
        <v>6904</v>
      </c>
      <c r="L48" s="13" t="s">
        <v>7190</v>
      </c>
      <c r="M48" s="13" t="s">
        <v>6145</v>
      </c>
      <c r="N48" s="13" t="s">
        <v>6998</v>
      </c>
      <c r="O48" s="13">
        <v>1.0</v>
      </c>
      <c r="P48" s="13" t="s">
        <v>6941</v>
      </c>
      <c r="Q48" s="13" t="s">
        <v>7191</v>
      </c>
      <c r="R48" s="14"/>
      <c r="S48" s="14"/>
      <c r="T48" s="14"/>
      <c r="U48" s="16">
        <v>25142.0</v>
      </c>
      <c r="V48" s="103">
        <v>42437.0</v>
      </c>
      <c r="Y48" s="104">
        <f t="shared" si="3"/>
        <v>-2</v>
      </c>
    </row>
    <row r="49">
      <c r="A49" s="18">
        <v>42433.0</v>
      </c>
      <c r="B49" s="11">
        <v>0.44375</v>
      </c>
      <c r="C49" s="13" t="s">
        <v>24</v>
      </c>
      <c r="D49" s="13" t="s">
        <v>26</v>
      </c>
      <c r="E49" s="11">
        <v>0.44375</v>
      </c>
      <c r="F49" s="13" t="s">
        <v>1470</v>
      </c>
      <c r="G49" s="18">
        <v>42440.0</v>
      </c>
      <c r="H49" s="18">
        <v>42438.0</v>
      </c>
      <c r="I49" s="11">
        <v>0.6590277777777778</v>
      </c>
      <c r="J49" s="14"/>
      <c r="K49" s="13" t="s">
        <v>6904</v>
      </c>
      <c r="L49" s="13" t="s">
        <v>7198</v>
      </c>
      <c r="M49" s="13" t="s">
        <v>6145</v>
      </c>
      <c r="N49" s="13" t="s">
        <v>6906</v>
      </c>
      <c r="O49" s="13">
        <v>1.0</v>
      </c>
      <c r="P49" s="13" t="s">
        <v>6941</v>
      </c>
      <c r="Q49" s="13" t="s">
        <v>7200</v>
      </c>
      <c r="R49" s="14"/>
      <c r="S49" s="14"/>
      <c r="T49" s="14"/>
      <c r="U49" s="16">
        <v>25142.0</v>
      </c>
      <c r="V49" s="103">
        <v>42437.0</v>
      </c>
      <c r="Y49" s="104">
        <f t="shared" si="3"/>
        <v>-2</v>
      </c>
    </row>
    <row r="50">
      <c r="A50" s="18">
        <v>42439.0</v>
      </c>
      <c r="B50" s="11">
        <v>0.41180555555555554</v>
      </c>
      <c r="C50" s="13" t="s">
        <v>1170</v>
      </c>
      <c r="D50" s="13" t="s">
        <v>26</v>
      </c>
      <c r="E50" s="11">
        <v>0.4083333333333333</v>
      </c>
      <c r="F50" s="13" t="s">
        <v>1470</v>
      </c>
      <c r="G50" s="18">
        <v>42447.0</v>
      </c>
      <c r="H50" s="18">
        <v>42444.0</v>
      </c>
      <c r="I50" s="11">
        <v>0.3576388888888889</v>
      </c>
      <c r="J50" s="14"/>
      <c r="K50" s="13" t="s">
        <v>153</v>
      </c>
      <c r="L50" s="13" t="s">
        <v>7205</v>
      </c>
      <c r="M50" s="13" t="s">
        <v>144</v>
      </c>
      <c r="N50" s="13" t="s">
        <v>7209</v>
      </c>
      <c r="O50" s="13">
        <v>1.0</v>
      </c>
      <c r="P50" s="13" t="s">
        <v>7212</v>
      </c>
      <c r="Q50" s="13" t="s">
        <v>7213</v>
      </c>
      <c r="R50" s="13">
        <v>118704.0</v>
      </c>
      <c r="S50" s="14"/>
      <c r="T50" s="14"/>
      <c r="U50" s="16">
        <v>25199.0</v>
      </c>
      <c r="V50" s="103">
        <v>42444.0</v>
      </c>
      <c r="Y50" s="104">
        <f t="shared" si="3"/>
        <v>-3</v>
      </c>
    </row>
    <row r="51">
      <c r="A51" s="18">
        <v>42439.0</v>
      </c>
      <c r="B51" s="11">
        <v>0.41180555555555554</v>
      </c>
      <c r="C51" s="13" t="s">
        <v>1170</v>
      </c>
      <c r="D51" s="13" t="s">
        <v>26</v>
      </c>
      <c r="E51" s="11">
        <v>0.4083333333333333</v>
      </c>
      <c r="F51" s="13" t="s">
        <v>1470</v>
      </c>
      <c r="G51" s="18">
        <v>42447.0</v>
      </c>
      <c r="H51" s="18">
        <v>42444.0</v>
      </c>
      <c r="I51" s="11">
        <v>0.70625</v>
      </c>
      <c r="J51" s="14"/>
      <c r="K51" s="13" t="s">
        <v>7217</v>
      </c>
      <c r="L51" s="13" t="s">
        <v>7218</v>
      </c>
      <c r="M51" s="13" t="s">
        <v>144</v>
      </c>
      <c r="N51" s="13" t="s">
        <v>7221</v>
      </c>
      <c r="O51" s="13">
        <v>1.0</v>
      </c>
      <c r="P51" s="13" t="s">
        <v>7223</v>
      </c>
      <c r="Q51" s="13" t="s">
        <v>660</v>
      </c>
      <c r="R51" s="13">
        <v>118704.0</v>
      </c>
      <c r="S51" s="14"/>
      <c r="T51" s="14"/>
      <c r="U51" s="16">
        <v>25214.0</v>
      </c>
      <c r="V51" s="103">
        <v>42445.0</v>
      </c>
      <c r="Y51" s="104">
        <f t="shared" si="3"/>
        <v>-3</v>
      </c>
    </row>
    <row r="52">
      <c r="A52" s="18">
        <v>42439.0</v>
      </c>
      <c r="B52" s="11">
        <v>0.5152777777777777</v>
      </c>
      <c r="C52" s="13" t="s">
        <v>1170</v>
      </c>
      <c r="D52" s="13" t="s">
        <v>26</v>
      </c>
      <c r="E52" s="11">
        <v>0.5090277777777777</v>
      </c>
      <c r="F52" s="13" t="s">
        <v>29</v>
      </c>
      <c r="G52" s="18">
        <v>42440.0</v>
      </c>
      <c r="H52" s="18">
        <v>42440.0</v>
      </c>
      <c r="I52" s="11">
        <v>0.41875</v>
      </c>
      <c r="J52" s="14"/>
      <c r="K52" s="13" t="s">
        <v>7100</v>
      </c>
      <c r="L52" s="13" t="s">
        <v>7230</v>
      </c>
      <c r="M52" s="13" t="s">
        <v>4215</v>
      </c>
      <c r="N52" s="13" t="s">
        <v>7232</v>
      </c>
      <c r="O52" s="13">
        <v>2.0</v>
      </c>
      <c r="P52" s="13" t="s">
        <v>7233</v>
      </c>
      <c r="Q52" s="14"/>
      <c r="R52" s="14"/>
      <c r="S52" s="14"/>
      <c r="T52" s="14"/>
      <c r="U52" s="16" t="s">
        <v>288</v>
      </c>
      <c r="V52" s="16" t="s">
        <v>288</v>
      </c>
      <c r="Y52" s="104">
        <f t="shared" si="3"/>
        <v>0</v>
      </c>
    </row>
    <row r="53">
      <c r="A53" s="18">
        <v>42439.0</v>
      </c>
      <c r="B53" s="11">
        <v>0.5152777777777777</v>
      </c>
      <c r="C53" s="13" t="s">
        <v>1170</v>
      </c>
      <c r="D53" s="13" t="s">
        <v>26</v>
      </c>
      <c r="E53" s="11">
        <v>0.5090277777777777</v>
      </c>
      <c r="F53" s="13" t="s">
        <v>29</v>
      </c>
      <c r="G53" s="18">
        <v>42440.0</v>
      </c>
      <c r="H53" s="18">
        <v>42439.0</v>
      </c>
      <c r="I53" s="11">
        <v>0.7729166666666667</v>
      </c>
      <c r="J53" s="14"/>
      <c r="K53" s="13" t="s">
        <v>6904</v>
      </c>
      <c r="L53" s="13" t="s">
        <v>7237</v>
      </c>
      <c r="M53" s="13" t="s">
        <v>4215</v>
      </c>
      <c r="N53" s="13" t="s">
        <v>7238</v>
      </c>
      <c r="O53" s="13">
        <v>1.0</v>
      </c>
      <c r="P53" s="13" t="s">
        <v>7239</v>
      </c>
      <c r="Q53" s="14"/>
      <c r="R53" s="14"/>
      <c r="S53" s="14"/>
      <c r="T53" s="14"/>
      <c r="U53" s="16" t="s">
        <v>288</v>
      </c>
      <c r="V53" s="16" t="s">
        <v>288</v>
      </c>
      <c r="Y53" s="104">
        <f t="shared" si="3"/>
        <v>-1</v>
      </c>
    </row>
    <row r="54">
      <c r="A54" s="18">
        <v>42439.0</v>
      </c>
      <c r="B54" s="11">
        <v>0.5152777777777777</v>
      </c>
      <c r="C54" s="13" t="s">
        <v>1170</v>
      </c>
      <c r="D54" s="13" t="s">
        <v>26</v>
      </c>
      <c r="E54" s="11">
        <v>0.5090277777777777</v>
      </c>
      <c r="F54" s="13" t="s">
        <v>29</v>
      </c>
      <c r="G54" s="18">
        <v>42440.0</v>
      </c>
      <c r="H54" s="18">
        <v>42439.0</v>
      </c>
      <c r="I54" s="11">
        <v>0.7729166666666667</v>
      </c>
      <c r="J54" s="14"/>
      <c r="K54" s="13" t="s">
        <v>6904</v>
      </c>
      <c r="L54" s="13" t="s">
        <v>7245</v>
      </c>
      <c r="M54" s="13" t="s">
        <v>4215</v>
      </c>
      <c r="N54" s="13" t="s">
        <v>7247</v>
      </c>
      <c r="O54" s="13">
        <v>1.0</v>
      </c>
      <c r="P54" s="13" t="s">
        <v>7239</v>
      </c>
      <c r="Q54" s="14"/>
      <c r="R54" s="14"/>
      <c r="S54" s="14"/>
      <c r="T54" s="14"/>
      <c r="U54" s="16" t="s">
        <v>288</v>
      </c>
      <c r="V54" s="16" t="s">
        <v>288</v>
      </c>
      <c r="Y54" s="104">
        <f t="shared" si="3"/>
        <v>-1</v>
      </c>
    </row>
    <row r="55">
      <c r="A55" s="18">
        <v>42439.0</v>
      </c>
      <c r="B55" s="11">
        <v>0.5194444444444445</v>
      </c>
      <c r="C55" s="13" t="s">
        <v>1170</v>
      </c>
      <c r="D55" s="13" t="s">
        <v>26</v>
      </c>
      <c r="E55" s="11">
        <v>0.5090277777777777</v>
      </c>
      <c r="F55" s="13" t="s">
        <v>29</v>
      </c>
      <c r="G55" s="18">
        <v>42447.0</v>
      </c>
      <c r="H55" s="18">
        <v>42440.0</v>
      </c>
      <c r="I55" s="11">
        <v>0.5583333333333333</v>
      </c>
      <c r="J55" s="14"/>
      <c r="K55" s="13" t="s">
        <v>1529</v>
      </c>
      <c r="L55" s="13" t="s">
        <v>7254</v>
      </c>
      <c r="M55" s="13" t="s">
        <v>55</v>
      </c>
      <c r="N55" s="13">
        <v>3413489.0</v>
      </c>
      <c r="O55" s="13">
        <v>1.0</v>
      </c>
      <c r="P55" s="13" t="s">
        <v>57</v>
      </c>
      <c r="Q55" s="13" t="s">
        <v>7256</v>
      </c>
      <c r="R55" s="14"/>
      <c r="S55" s="14"/>
      <c r="T55" s="14"/>
      <c r="U55" s="16">
        <v>25201.0</v>
      </c>
      <c r="V55" s="103">
        <v>42444.0</v>
      </c>
      <c r="Y55" s="104">
        <f t="shared" si="3"/>
        <v>-7</v>
      </c>
    </row>
    <row r="56">
      <c r="A56" s="18">
        <v>42439.0</v>
      </c>
      <c r="B56" s="11">
        <v>0.5194444444444445</v>
      </c>
      <c r="C56" s="13" t="s">
        <v>1170</v>
      </c>
      <c r="D56" s="13" t="s">
        <v>26</v>
      </c>
      <c r="E56" s="11">
        <v>0.5090277777777777</v>
      </c>
      <c r="F56" s="13" t="s">
        <v>29</v>
      </c>
      <c r="G56" s="18">
        <v>42440.0</v>
      </c>
      <c r="H56" s="18">
        <v>42439.0</v>
      </c>
      <c r="I56" s="11">
        <v>0.7298611111111111</v>
      </c>
      <c r="J56" s="14"/>
      <c r="K56" s="13" t="s">
        <v>587</v>
      </c>
      <c r="L56" s="13" t="s">
        <v>7261</v>
      </c>
      <c r="M56" s="13" t="s">
        <v>39</v>
      </c>
      <c r="N56" s="13" t="s">
        <v>7262</v>
      </c>
      <c r="O56" s="13">
        <v>1.0</v>
      </c>
      <c r="P56" s="13" t="s">
        <v>7263</v>
      </c>
      <c r="Q56" s="13" t="s">
        <v>7264</v>
      </c>
      <c r="R56" s="13" t="s">
        <v>7265</v>
      </c>
      <c r="S56" s="14"/>
      <c r="T56" s="14"/>
      <c r="U56" s="16">
        <v>25180.0</v>
      </c>
      <c r="V56" s="103">
        <v>42440.0</v>
      </c>
      <c r="Y56" s="104">
        <f t="shared" si="3"/>
        <v>-1</v>
      </c>
    </row>
    <row r="57">
      <c r="A57" s="18">
        <v>42440.0</v>
      </c>
      <c r="B57" s="11">
        <v>0.44930555555555557</v>
      </c>
      <c r="C57" s="13" t="s">
        <v>7268</v>
      </c>
      <c r="D57" s="13" t="s">
        <v>26</v>
      </c>
      <c r="E57" s="11">
        <v>0.44930555555555557</v>
      </c>
      <c r="F57" s="13" t="s">
        <v>29</v>
      </c>
      <c r="G57" s="18">
        <v>42444.0</v>
      </c>
      <c r="H57" s="18">
        <v>42443.0</v>
      </c>
      <c r="I57" s="11">
        <v>0.60625</v>
      </c>
      <c r="J57" s="14"/>
      <c r="K57" s="13" t="s">
        <v>87</v>
      </c>
      <c r="L57" s="13" t="s">
        <v>7273</v>
      </c>
      <c r="M57" s="13" t="s">
        <v>2733</v>
      </c>
      <c r="N57" s="13" t="s">
        <v>7275</v>
      </c>
      <c r="O57" s="13">
        <v>1.0</v>
      </c>
      <c r="P57" s="13" t="s">
        <v>57</v>
      </c>
      <c r="Q57" s="13" t="s">
        <v>7277</v>
      </c>
      <c r="R57" s="14"/>
      <c r="S57" s="14"/>
      <c r="T57" s="14"/>
      <c r="U57" s="16">
        <v>25229.0</v>
      </c>
      <c r="V57" s="103">
        <v>42444.0</v>
      </c>
      <c r="Y57" s="104">
        <f t="shared" si="3"/>
        <v>-1</v>
      </c>
    </row>
    <row r="58">
      <c r="A58" s="18">
        <v>42440.0</v>
      </c>
      <c r="B58" s="11">
        <v>0.44930555555555557</v>
      </c>
      <c r="C58" s="13" t="s">
        <v>24</v>
      </c>
      <c r="D58" s="13" t="s">
        <v>26</v>
      </c>
      <c r="E58" s="11">
        <v>0.44930555555555557</v>
      </c>
      <c r="F58" s="13" t="s">
        <v>29</v>
      </c>
      <c r="G58" s="18">
        <v>42444.0</v>
      </c>
      <c r="H58" s="18">
        <v>42443.0</v>
      </c>
      <c r="I58" s="11">
        <v>0.6069444444444444</v>
      </c>
      <c r="J58" s="14"/>
      <c r="K58" s="13" t="s">
        <v>87</v>
      </c>
      <c r="L58" s="13" t="s">
        <v>7283</v>
      </c>
      <c r="M58" s="13" t="s">
        <v>2733</v>
      </c>
      <c r="N58" s="13" t="s">
        <v>7285</v>
      </c>
      <c r="O58" s="13">
        <v>1.0</v>
      </c>
      <c r="P58" s="13" t="s">
        <v>57</v>
      </c>
      <c r="Q58" s="13" t="s">
        <v>7286</v>
      </c>
      <c r="R58" s="14"/>
      <c r="S58" s="14"/>
      <c r="T58" s="14"/>
      <c r="U58" s="16">
        <v>25229.0</v>
      </c>
      <c r="V58" s="103">
        <v>42444.0</v>
      </c>
      <c r="Y58" s="104">
        <f t="shared" si="3"/>
        <v>-1</v>
      </c>
    </row>
    <row r="59">
      <c r="A59" s="18">
        <v>42440.0</v>
      </c>
      <c r="B59" s="11">
        <v>0.44930555555555557</v>
      </c>
      <c r="C59" s="13" t="s">
        <v>24</v>
      </c>
      <c r="D59" s="13" t="s">
        <v>26</v>
      </c>
      <c r="E59" s="11">
        <v>0.44930555555555557</v>
      </c>
      <c r="F59" s="13" t="s">
        <v>29</v>
      </c>
      <c r="G59" s="18">
        <v>42447.0</v>
      </c>
      <c r="H59" s="18">
        <v>42447.0</v>
      </c>
      <c r="I59" s="11">
        <v>0.7215277777777778</v>
      </c>
      <c r="J59" s="14"/>
      <c r="K59" s="13" t="s">
        <v>33</v>
      </c>
      <c r="L59" s="13" t="s">
        <v>7292</v>
      </c>
      <c r="M59" s="13" t="s">
        <v>76</v>
      </c>
      <c r="N59" s="13" t="s">
        <v>7293</v>
      </c>
      <c r="O59" s="13">
        <v>1.0</v>
      </c>
      <c r="P59" s="13" t="s">
        <v>7294</v>
      </c>
      <c r="Q59" s="13" t="s">
        <v>7295</v>
      </c>
      <c r="R59" s="13">
        <v>4.50072653E9</v>
      </c>
      <c r="S59" s="14"/>
      <c r="T59" s="14"/>
      <c r="U59" s="16">
        <v>25250.0</v>
      </c>
      <c r="V59" s="103">
        <v>42450.0</v>
      </c>
      <c r="Y59" s="104">
        <f t="shared" si="3"/>
        <v>0</v>
      </c>
    </row>
    <row r="60">
      <c r="A60" s="18">
        <v>42440.0</v>
      </c>
      <c r="B60" s="11">
        <v>0.44930555555555557</v>
      </c>
      <c r="C60" s="13" t="s">
        <v>24</v>
      </c>
      <c r="D60" s="13" t="s">
        <v>26</v>
      </c>
      <c r="E60" s="11">
        <v>0.44930555555555557</v>
      </c>
      <c r="F60" s="13" t="s">
        <v>29</v>
      </c>
      <c r="G60" s="18">
        <v>42444.0</v>
      </c>
      <c r="H60" s="18">
        <v>42444.0</v>
      </c>
      <c r="I60" s="11">
        <v>0.4534722222222222</v>
      </c>
      <c r="J60" s="14"/>
      <c r="K60" s="13" t="s">
        <v>587</v>
      </c>
      <c r="L60" s="13" t="s">
        <v>7304</v>
      </c>
      <c r="M60" s="13" t="s">
        <v>39</v>
      </c>
      <c r="N60" s="13" t="s">
        <v>7306</v>
      </c>
      <c r="O60" s="13">
        <v>1.0</v>
      </c>
      <c r="P60" s="13" t="s">
        <v>7307</v>
      </c>
      <c r="Q60" s="32" t="s">
        <v>5989</v>
      </c>
      <c r="R60" s="14"/>
      <c r="S60" s="14"/>
      <c r="T60" s="14"/>
      <c r="U60" s="16">
        <v>25215.0</v>
      </c>
      <c r="V60" s="103">
        <v>42445.0</v>
      </c>
      <c r="Y60" s="104">
        <f t="shared" si="3"/>
        <v>0</v>
      </c>
    </row>
    <row r="61">
      <c r="A61" s="18">
        <v>42440.0</v>
      </c>
      <c r="B61" s="11">
        <v>0.44930555555555557</v>
      </c>
      <c r="C61" s="13" t="s">
        <v>24</v>
      </c>
      <c r="D61" s="13" t="s">
        <v>26</v>
      </c>
      <c r="E61" s="11">
        <v>0.44930555555555557</v>
      </c>
      <c r="F61" s="13" t="s">
        <v>29</v>
      </c>
      <c r="G61" s="18">
        <v>42444.0</v>
      </c>
      <c r="H61" s="18">
        <v>42444.0</v>
      </c>
      <c r="I61" s="11">
        <v>0.4534722222222222</v>
      </c>
      <c r="J61" s="14"/>
      <c r="K61" s="13" t="s">
        <v>587</v>
      </c>
      <c r="L61" s="13" t="s">
        <v>7315</v>
      </c>
      <c r="M61" s="13" t="s">
        <v>39</v>
      </c>
      <c r="N61" s="13" t="s">
        <v>7317</v>
      </c>
      <c r="O61" s="13">
        <v>1.0</v>
      </c>
      <c r="P61" s="13" t="s">
        <v>7307</v>
      </c>
      <c r="Q61" s="32" t="s">
        <v>5989</v>
      </c>
      <c r="R61" s="14"/>
      <c r="S61" s="14"/>
      <c r="T61" s="14"/>
      <c r="U61" s="16">
        <v>25215.0</v>
      </c>
      <c r="V61" s="103">
        <v>42445.0</v>
      </c>
      <c r="Y61" s="104">
        <f t="shared" si="3"/>
        <v>0</v>
      </c>
    </row>
    <row r="62">
      <c r="A62" s="18">
        <v>42440.0</v>
      </c>
      <c r="B62" s="11">
        <v>0.44930555555555557</v>
      </c>
      <c r="C62" s="13" t="s">
        <v>24</v>
      </c>
      <c r="D62" s="13" t="s">
        <v>26</v>
      </c>
      <c r="E62" s="11">
        <v>0.44930555555555557</v>
      </c>
      <c r="F62" s="13" t="s">
        <v>29</v>
      </c>
      <c r="G62" s="18">
        <v>42444.0</v>
      </c>
      <c r="H62" s="18">
        <v>42444.0</v>
      </c>
      <c r="I62" s="11">
        <v>0.4534722222222222</v>
      </c>
      <c r="J62" s="14"/>
      <c r="K62" s="13" t="s">
        <v>587</v>
      </c>
      <c r="L62" s="13" t="s">
        <v>7326</v>
      </c>
      <c r="M62" s="13" t="s">
        <v>39</v>
      </c>
      <c r="N62" s="13" t="s">
        <v>7328</v>
      </c>
      <c r="O62" s="13">
        <v>1.0</v>
      </c>
      <c r="P62" s="13" t="s">
        <v>7307</v>
      </c>
      <c r="Q62" s="32" t="s">
        <v>5989</v>
      </c>
      <c r="R62" s="14"/>
      <c r="S62" s="14"/>
      <c r="T62" s="14"/>
      <c r="U62" s="16">
        <v>25215.0</v>
      </c>
      <c r="V62" s="103">
        <v>42445.0</v>
      </c>
      <c r="Y62" s="104">
        <f t="shared" si="3"/>
        <v>0</v>
      </c>
    </row>
    <row r="63">
      <c r="A63" s="18">
        <v>42440.0</v>
      </c>
      <c r="B63" s="11">
        <v>0.44930555555555557</v>
      </c>
      <c r="C63" s="13" t="s">
        <v>24</v>
      </c>
      <c r="D63" s="13" t="s">
        <v>26</v>
      </c>
      <c r="E63" s="11">
        <v>0.44930555555555557</v>
      </c>
      <c r="F63" s="13" t="s">
        <v>29</v>
      </c>
      <c r="G63" s="18">
        <v>42444.0</v>
      </c>
      <c r="H63" s="18">
        <v>42444.0</v>
      </c>
      <c r="I63" s="11">
        <v>0.4534722222222222</v>
      </c>
      <c r="J63" s="14"/>
      <c r="K63" s="13" t="s">
        <v>587</v>
      </c>
      <c r="L63" s="13" t="s">
        <v>7337</v>
      </c>
      <c r="M63" s="13" t="s">
        <v>39</v>
      </c>
      <c r="N63" s="13" t="s">
        <v>7338</v>
      </c>
      <c r="O63" s="13">
        <v>1.0</v>
      </c>
      <c r="P63" s="13" t="s">
        <v>7307</v>
      </c>
      <c r="Q63" s="32" t="s">
        <v>5989</v>
      </c>
      <c r="R63" s="14"/>
      <c r="S63" s="14"/>
      <c r="T63" s="14"/>
      <c r="U63" s="16">
        <v>25215.0</v>
      </c>
      <c r="V63" s="103">
        <v>42445.0</v>
      </c>
      <c r="Y63" s="104">
        <f t="shared" si="3"/>
        <v>0</v>
      </c>
    </row>
    <row r="64">
      <c r="A64" s="18">
        <v>42440.0</v>
      </c>
      <c r="B64" s="11">
        <v>0.44930555555555557</v>
      </c>
      <c r="C64" s="13" t="s">
        <v>24</v>
      </c>
      <c r="D64" s="13" t="s">
        <v>26</v>
      </c>
      <c r="E64" s="11">
        <v>0.44930555555555557</v>
      </c>
      <c r="F64" s="13" t="s">
        <v>29</v>
      </c>
      <c r="G64" s="18">
        <v>42447.0</v>
      </c>
      <c r="H64" s="18">
        <v>42453.0</v>
      </c>
      <c r="I64" s="11">
        <v>0.5277777777777778</v>
      </c>
      <c r="J64" s="14"/>
      <c r="K64" s="13" t="s">
        <v>33</v>
      </c>
      <c r="L64" s="13" t="s">
        <v>7349</v>
      </c>
      <c r="M64" s="13" t="s">
        <v>116</v>
      </c>
      <c r="N64" s="13" t="s">
        <v>7351</v>
      </c>
      <c r="O64" s="13">
        <v>1.0</v>
      </c>
      <c r="P64" s="13" t="s">
        <v>7352</v>
      </c>
      <c r="Q64" s="13" t="s">
        <v>7353</v>
      </c>
      <c r="R64" s="14"/>
      <c r="S64" s="14"/>
      <c r="T64" s="14"/>
      <c r="U64" s="16">
        <v>25285.0</v>
      </c>
      <c r="V64" s="103">
        <v>42454.0</v>
      </c>
      <c r="Y64" s="104">
        <f t="shared" si="3"/>
        <v>6</v>
      </c>
      <c r="Z64" s="16" t="s">
        <v>7356</v>
      </c>
    </row>
    <row r="65">
      <c r="A65" s="18">
        <v>42440.0</v>
      </c>
      <c r="B65" s="11">
        <v>0.44930555555555557</v>
      </c>
      <c r="C65" s="13" t="s">
        <v>24</v>
      </c>
      <c r="D65" s="13" t="s">
        <v>26</v>
      </c>
      <c r="E65" s="11">
        <v>0.44930555555555557</v>
      </c>
      <c r="F65" s="13" t="s">
        <v>29</v>
      </c>
      <c r="G65" s="18">
        <v>42447.0</v>
      </c>
      <c r="H65" s="18">
        <v>42453.0</v>
      </c>
      <c r="I65" s="11">
        <v>0.5277777777777778</v>
      </c>
      <c r="J65" s="14"/>
      <c r="K65" s="13" t="s">
        <v>33</v>
      </c>
      <c r="L65" s="13" t="s">
        <v>7362</v>
      </c>
      <c r="M65" s="13" t="s">
        <v>116</v>
      </c>
      <c r="N65" s="13" t="s">
        <v>7364</v>
      </c>
      <c r="O65" s="13">
        <v>1.0</v>
      </c>
      <c r="P65" s="13" t="s">
        <v>7352</v>
      </c>
      <c r="Q65" s="13" t="s">
        <v>7353</v>
      </c>
      <c r="R65" s="14"/>
      <c r="S65" s="14"/>
      <c r="T65" s="14"/>
      <c r="U65" s="16">
        <v>25285.0</v>
      </c>
      <c r="V65" s="103">
        <v>42454.0</v>
      </c>
      <c r="Y65" s="104">
        <f t="shared" si="3"/>
        <v>6</v>
      </c>
      <c r="Z65" s="16" t="s">
        <v>7356</v>
      </c>
    </row>
    <row r="66">
      <c r="A66" s="18">
        <v>42440.0</v>
      </c>
      <c r="B66" s="11">
        <v>0.44930555555555557</v>
      </c>
      <c r="C66" s="13" t="s">
        <v>24</v>
      </c>
      <c r="D66" s="13" t="s">
        <v>26</v>
      </c>
      <c r="E66" s="11">
        <v>0.44930555555555557</v>
      </c>
      <c r="F66" s="13" t="s">
        <v>29</v>
      </c>
      <c r="G66" s="18">
        <v>42440.0</v>
      </c>
      <c r="H66" s="18">
        <v>42440.0</v>
      </c>
      <c r="I66" s="11">
        <v>0.7472222222222222</v>
      </c>
      <c r="J66" s="14"/>
      <c r="K66" s="13" t="s">
        <v>33</v>
      </c>
      <c r="L66" s="13" t="s">
        <v>7372</v>
      </c>
      <c r="M66" s="13" t="s">
        <v>116</v>
      </c>
      <c r="N66" s="13" t="s">
        <v>7374</v>
      </c>
      <c r="O66" s="13">
        <v>1.0</v>
      </c>
      <c r="P66" s="13" t="s">
        <v>7375</v>
      </c>
      <c r="Q66" s="13" t="s">
        <v>7376</v>
      </c>
      <c r="R66" s="14"/>
      <c r="S66" s="14"/>
      <c r="T66" s="14"/>
      <c r="U66" s="16">
        <v>25202.0</v>
      </c>
      <c r="V66" s="103">
        <v>42444.0</v>
      </c>
      <c r="Y66" s="104">
        <f t="shared" si="3"/>
        <v>0</v>
      </c>
    </row>
    <row r="67">
      <c r="A67" s="18">
        <v>42440.0</v>
      </c>
      <c r="B67" s="11">
        <v>0.44930555555555557</v>
      </c>
      <c r="C67" s="13" t="s">
        <v>24</v>
      </c>
      <c r="D67" s="13" t="s">
        <v>26</v>
      </c>
      <c r="E67" s="11">
        <v>0.44930555555555557</v>
      </c>
      <c r="F67" s="13" t="s">
        <v>29</v>
      </c>
      <c r="G67" s="18">
        <v>42443.0</v>
      </c>
      <c r="H67" s="18">
        <v>42450.0</v>
      </c>
      <c r="I67" s="11">
        <v>0.2916666666666667</v>
      </c>
      <c r="J67" s="14"/>
      <c r="K67" s="13" t="s">
        <v>33</v>
      </c>
      <c r="L67" s="13" t="s">
        <v>7381</v>
      </c>
      <c r="M67" s="13" t="s">
        <v>116</v>
      </c>
      <c r="N67" s="13" t="s">
        <v>7383</v>
      </c>
      <c r="O67" s="13">
        <v>1.0</v>
      </c>
      <c r="P67" s="13" t="s">
        <v>7385</v>
      </c>
      <c r="Q67" s="13" t="s">
        <v>7386</v>
      </c>
      <c r="R67" s="14"/>
      <c r="S67" s="14"/>
      <c r="T67" s="14"/>
      <c r="U67" s="16">
        <v>25251.0</v>
      </c>
      <c r="V67" s="103">
        <v>42450.0</v>
      </c>
      <c r="Y67" s="104">
        <f t="shared" si="3"/>
        <v>7</v>
      </c>
      <c r="Z67" s="16" t="s">
        <v>7390</v>
      </c>
    </row>
    <row r="68">
      <c r="A68" s="18">
        <v>42440.0</v>
      </c>
      <c r="B68" s="11">
        <v>0.5833333333333334</v>
      </c>
      <c r="C68" s="13" t="s">
        <v>1170</v>
      </c>
      <c r="D68" s="13" t="s">
        <v>26</v>
      </c>
      <c r="E68" s="11">
        <v>0.5805555555555556</v>
      </c>
      <c r="F68" s="13" t="s">
        <v>181</v>
      </c>
      <c r="G68" s="18">
        <v>42447.0</v>
      </c>
      <c r="H68" s="18">
        <v>42447.0</v>
      </c>
      <c r="I68" s="11">
        <v>0.6819444444444445</v>
      </c>
      <c r="J68" s="14"/>
      <c r="K68" s="13" t="s">
        <v>587</v>
      </c>
      <c r="L68" s="13" t="s">
        <v>7393</v>
      </c>
      <c r="M68" s="13" t="s">
        <v>186</v>
      </c>
      <c r="N68" s="13" t="s">
        <v>7395</v>
      </c>
      <c r="O68" s="13">
        <v>1.0</v>
      </c>
      <c r="P68" s="13" t="s">
        <v>6452</v>
      </c>
      <c r="Q68" s="13" t="s">
        <v>7397</v>
      </c>
      <c r="R68" s="13">
        <v>20963.0</v>
      </c>
      <c r="S68" s="14"/>
      <c r="T68" s="14"/>
      <c r="U68" s="16">
        <v>25252.0</v>
      </c>
      <c r="V68" s="103">
        <v>42450.0</v>
      </c>
      <c r="Y68" s="104">
        <f t="shared" si="3"/>
        <v>0</v>
      </c>
    </row>
    <row r="69">
      <c r="A69" s="18">
        <v>42440.0</v>
      </c>
      <c r="B69" s="11">
        <v>0.5833333333333334</v>
      </c>
      <c r="C69" s="13" t="s">
        <v>1170</v>
      </c>
      <c r="D69" s="13" t="s">
        <v>26</v>
      </c>
      <c r="E69" s="11">
        <v>0.5805555555555556</v>
      </c>
      <c r="F69" s="13" t="s">
        <v>181</v>
      </c>
      <c r="G69" s="18">
        <v>42447.0</v>
      </c>
      <c r="H69" s="18">
        <v>42447.0</v>
      </c>
      <c r="I69" s="11">
        <v>0.6819444444444445</v>
      </c>
      <c r="J69" s="14"/>
      <c r="K69" s="13" t="s">
        <v>587</v>
      </c>
      <c r="L69" s="13" t="s">
        <v>7400</v>
      </c>
      <c r="M69" s="13" t="s">
        <v>186</v>
      </c>
      <c r="N69" s="13" t="s">
        <v>7402</v>
      </c>
      <c r="O69" s="13">
        <v>1.0</v>
      </c>
      <c r="P69" s="13" t="s">
        <v>6923</v>
      </c>
      <c r="Q69" s="14"/>
      <c r="R69" s="13">
        <v>20963.0</v>
      </c>
      <c r="S69" s="14"/>
      <c r="T69" s="14"/>
      <c r="U69" s="16">
        <v>25252.0</v>
      </c>
      <c r="V69" s="103">
        <v>42450.0</v>
      </c>
      <c r="Y69" s="104">
        <f t="shared" si="3"/>
        <v>0</v>
      </c>
    </row>
    <row r="70">
      <c r="A70" s="18">
        <v>42440.0</v>
      </c>
      <c r="B70" s="11">
        <v>0.5833333333333334</v>
      </c>
      <c r="C70" s="13" t="s">
        <v>1170</v>
      </c>
      <c r="D70" s="13" t="s">
        <v>26</v>
      </c>
      <c r="E70" s="11">
        <v>0.5805555555555556</v>
      </c>
      <c r="F70" s="13" t="s">
        <v>181</v>
      </c>
      <c r="G70" s="18">
        <v>42447.0</v>
      </c>
      <c r="H70" s="18">
        <v>42447.0</v>
      </c>
      <c r="I70" s="11">
        <v>0.6819444444444445</v>
      </c>
      <c r="J70" s="14"/>
      <c r="K70" s="13" t="s">
        <v>587</v>
      </c>
      <c r="L70" s="13" t="s">
        <v>7407</v>
      </c>
      <c r="M70" s="13" t="s">
        <v>186</v>
      </c>
      <c r="N70" s="13" t="s">
        <v>7410</v>
      </c>
      <c r="O70" s="13">
        <v>1.0</v>
      </c>
      <c r="P70" s="13" t="s">
        <v>6923</v>
      </c>
      <c r="Q70" s="14"/>
      <c r="R70" s="13">
        <v>20963.0</v>
      </c>
      <c r="S70" s="14"/>
      <c r="T70" s="14"/>
      <c r="U70" s="16">
        <v>25252.0</v>
      </c>
      <c r="V70" s="103">
        <v>42450.0</v>
      </c>
      <c r="Y70" s="104">
        <f t="shared" si="3"/>
        <v>0</v>
      </c>
    </row>
    <row r="71">
      <c r="A71" s="18">
        <v>42440.0</v>
      </c>
      <c r="B71" s="11">
        <v>0.5833333333333334</v>
      </c>
      <c r="C71" s="13" t="s">
        <v>1170</v>
      </c>
      <c r="D71" s="13" t="s">
        <v>26</v>
      </c>
      <c r="E71" s="11">
        <v>0.5805555555555556</v>
      </c>
      <c r="F71" s="13" t="s">
        <v>181</v>
      </c>
      <c r="G71" s="18">
        <v>42447.0</v>
      </c>
      <c r="H71" s="18">
        <v>42447.0</v>
      </c>
      <c r="I71" s="11">
        <v>0.6819444444444445</v>
      </c>
      <c r="J71" s="14"/>
      <c r="K71" s="13" t="s">
        <v>587</v>
      </c>
      <c r="L71" s="13" t="s">
        <v>7412</v>
      </c>
      <c r="M71" s="13" t="s">
        <v>186</v>
      </c>
      <c r="N71" s="13" t="s">
        <v>7414</v>
      </c>
      <c r="O71" s="13">
        <v>1.0</v>
      </c>
      <c r="P71" s="13" t="s">
        <v>6923</v>
      </c>
      <c r="Q71" s="14"/>
      <c r="R71" s="13">
        <v>20963.0</v>
      </c>
      <c r="S71" s="14"/>
      <c r="T71" s="14"/>
      <c r="U71" s="16">
        <v>25252.0</v>
      </c>
      <c r="V71" s="103">
        <v>42450.0</v>
      </c>
      <c r="Y71" s="104">
        <f t="shared" si="3"/>
        <v>0</v>
      </c>
    </row>
    <row r="72">
      <c r="A72" s="18">
        <v>42440.0</v>
      </c>
      <c r="B72" s="11">
        <v>0.5833333333333334</v>
      </c>
      <c r="C72" s="13" t="s">
        <v>1170</v>
      </c>
      <c r="D72" s="13" t="s">
        <v>26</v>
      </c>
      <c r="E72" s="11">
        <v>0.5805555555555556</v>
      </c>
      <c r="F72" s="13" t="s">
        <v>181</v>
      </c>
      <c r="G72" s="18">
        <v>42447.0</v>
      </c>
      <c r="H72" s="18">
        <v>42447.0</v>
      </c>
      <c r="I72" s="11">
        <v>0.6819444444444445</v>
      </c>
      <c r="J72" s="14"/>
      <c r="K72" s="13" t="s">
        <v>587</v>
      </c>
      <c r="L72" s="13" t="s">
        <v>7420</v>
      </c>
      <c r="M72" s="13" t="s">
        <v>186</v>
      </c>
      <c r="N72" s="13" t="s">
        <v>7423</v>
      </c>
      <c r="O72" s="13">
        <v>1.0</v>
      </c>
      <c r="P72" s="13" t="s">
        <v>6923</v>
      </c>
      <c r="Q72" s="14"/>
      <c r="R72" s="13">
        <v>20963.0</v>
      </c>
      <c r="S72" s="14"/>
      <c r="T72" s="14"/>
      <c r="U72" s="16">
        <v>25252.0</v>
      </c>
      <c r="V72" s="103">
        <v>42450.0</v>
      </c>
      <c r="Y72" s="104">
        <f t="shared" si="3"/>
        <v>0</v>
      </c>
    </row>
    <row r="73">
      <c r="A73" s="18">
        <v>42440.0</v>
      </c>
      <c r="B73" s="11">
        <v>0.5833333333333334</v>
      </c>
      <c r="C73" s="13" t="s">
        <v>1170</v>
      </c>
      <c r="D73" s="13" t="s">
        <v>26</v>
      </c>
      <c r="E73" s="11">
        <v>0.5805555555555556</v>
      </c>
      <c r="F73" s="13" t="s">
        <v>181</v>
      </c>
      <c r="G73" s="18">
        <v>42447.0</v>
      </c>
      <c r="H73" s="18">
        <v>42447.0</v>
      </c>
      <c r="I73" s="11">
        <v>0.6819444444444445</v>
      </c>
      <c r="J73" s="14"/>
      <c r="K73" s="13" t="s">
        <v>587</v>
      </c>
      <c r="L73" s="13" t="s">
        <v>7432</v>
      </c>
      <c r="M73" s="13" t="s">
        <v>186</v>
      </c>
      <c r="N73" s="13" t="s">
        <v>7433</v>
      </c>
      <c r="O73" s="13">
        <v>1.0</v>
      </c>
      <c r="P73" s="13" t="s">
        <v>6923</v>
      </c>
      <c r="Q73" s="14"/>
      <c r="R73" s="13">
        <v>20963.0</v>
      </c>
      <c r="S73" s="14"/>
      <c r="T73" s="14"/>
      <c r="U73" s="16">
        <v>25252.0</v>
      </c>
      <c r="V73" s="103">
        <v>42450.0</v>
      </c>
      <c r="Y73" s="104">
        <f t="shared" si="3"/>
        <v>0</v>
      </c>
    </row>
    <row r="74">
      <c r="A74" s="18">
        <v>42440.0</v>
      </c>
      <c r="B74" s="11">
        <v>0.5833333333333334</v>
      </c>
      <c r="C74" s="13" t="s">
        <v>1170</v>
      </c>
      <c r="D74" s="13" t="s">
        <v>26</v>
      </c>
      <c r="E74" s="11">
        <v>0.5805555555555556</v>
      </c>
      <c r="F74" s="13" t="s">
        <v>181</v>
      </c>
      <c r="G74" s="18">
        <v>42447.0</v>
      </c>
      <c r="H74" s="18">
        <v>42447.0</v>
      </c>
      <c r="I74" s="11">
        <v>0.6819444444444445</v>
      </c>
      <c r="J74" s="14"/>
      <c r="K74" s="13" t="s">
        <v>587</v>
      </c>
      <c r="L74" s="13" t="s">
        <v>7440</v>
      </c>
      <c r="M74" s="13" t="s">
        <v>186</v>
      </c>
      <c r="N74" s="13" t="s">
        <v>7441</v>
      </c>
      <c r="O74" s="13">
        <v>1.0</v>
      </c>
      <c r="P74" s="13" t="s">
        <v>6923</v>
      </c>
      <c r="Q74" s="14"/>
      <c r="R74" s="13">
        <v>20963.0</v>
      </c>
      <c r="S74" s="14"/>
      <c r="T74" s="14"/>
      <c r="U74" s="16">
        <v>25252.0</v>
      </c>
      <c r="V74" s="103">
        <v>42450.0</v>
      </c>
      <c r="Y74" s="104">
        <f t="shared" si="3"/>
        <v>0</v>
      </c>
    </row>
    <row r="75">
      <c r="A75" s="18">
        <v>42440.0</v>
      </c>
      <c r="B75" s="11">
        <v>0.5833333333333334</v>
      </c>
      <c r="C75" s="13" t="s">
        <v>1170</v>
      </c>
      <c r="D75" s="13" t="s">
        <v>26</v>
      </c>
      <c r="E75" s="11">
        <v>0.5805555555555556</v>
      </c>
      <c r="F75" s="13" t="s">
        <v>181</v>
      </c>
      <c r="G75" s="18">
        <v>42447.0</v>
      </c>
      <c r="H75" s="18">
        <v>42447.0</v>
      </c>
      <c r="I75" s="11">
        <v>0.6819444444444445</v>
      </c>
      <c r="J75" s="14"/>
      <c r="K75" s="13" t="s">
        <v>587</v>
      </c>
      <c r="L75" s="13" t="s">
        <v>7448</v>
      </c>
      <c r="M75" s="13" t="s">
        <v>186</v>
      </c>
      <c r="N75" s="13" t="s">
        <v>7450</v>
      </c>
      <c r="O75" s="13">
        <v>1.0</v>
      </c>
      <c r="P75" s="13" t="s">
        <v>6923</v>
      </c>
      <c r="Q75" s="14"/>
      <c r="R75" s="13">
        <v>20963.0</v>
      </c>
      <c r="S75" s="14"/>
      <c r="T75" s="14"/>
      <c r="U75" s="16">
        <v>25252.0</v>
      </c>
      <c r="V75" s="103">
        <v>42450.0</v>
      </c>
      <c r="Y75" s="104">
        <f t="shared" si="3"/>
        <v>0</v>
      </c>
    </row>
    <row r="76">
      <c r="A76" s="18">
        <v>42443.0</v>
      </c>
      <c r="B76" s="11">
        <v>0.39166666666666666</v>
      </c>
      <c r="C76" s="13" t="s">
        <v>24</v>
      </c>
      <c r="D76" s="13" t="s">
        <v>26</v>
      </c>
      <c r="E76" s="11">
        <v>0.39166666666666666</v>
      </c>
      <c r="F76" s="13" t="s">
        <v>1470</v>
      </c>
      <c r="G76" s="18">
        <v>42444.0</v>
      </c>
      <c r="H76" s="18">
        <v>42444.0</v>
      </c>
      <c r="I76" s="11">
        <v>0.5888888888888889</v>
      </c>
      <c r="J76" s="14"/>
      <c r="K76" s="13" t="s">
        <v>33</v>
      </c>
      <c r="L76" s="13" t="s">
        <v>7457</v>
      </c>
      <c r="M76" s="13" t="s">
        <v>76</v>
      </c>
      <c r="N76" s="13" t="s">
        <v>7458</v>
      </c>
      <c r="O76" s="13">
        <v>1.0</v>
      </c>
      <c r="P76" s="13" t="s">
        <v>1182</v>
      </c>
      <c r="Q76" s="13" t="s">
        <v>7459</v>
      </c>
      <c r="R76" s="13">
        <v>4.500729288E9</v>
      </c>
      <c r="S76" s="14"/>
      <c r="T76" s="14"/>
      <c r="U76" s="16">
        <v>25216.0</v>
      </c>
      <c r="V76" s="103">
        <v>42445.0</v>
      </c>
      <c r="Y76" s="104">
        <f t="shared" si="3"/>
        <v>0</v>
      </c>
    </row>
    <row r="77">
      <c r="A77" s="18">
        <v>42443.0</v>
      </c>
      <c r="B77" s="11">
        <v>0.44027777777777777</v>
      </c>
      <c r="C77" s="13" t="s">
        <v>24</v>
      </c>
      <c r="D77" s="13" t="s">
        <v>26</v>
      </c>
      <c r="E77" s="11">
        <v>0.44027777777777777</v>
      </c>
      <c r="F77" s="13" t="s">
        <v>29</v>
      </c>
      <c r="G77" s="18">
        <v>42443.0</v>
      </c>
      <c r="H77" s="18">
        <v>42443.0</v>
      </c>
      <c r="I77" s="11">
        <v>0.8041666666666667</v>
      </c>
      <c r="J77" s="14"/>
      <c r="K77" s="13" t="s">
        <v>33</v>
      </c>
      <c r="L77" s="13" t="s">
        <v>7467</v>
      </c>
      <c r="M77" s="13" t="s">
        <v>39</v>
      </c>
      <c r="N77" s="13" t="s">
        <v>7468</v>
      </c>
      <c r="O77" s="13">
        <v>1.0</v>
      </c>
      <c r="P77" s="13" t="s">
        <v>3193</v>
      </c>
      <c r="Q77" s="13" t="s">
        <v>4098</v>
      </c>
      <c r="R77" s="14"/>
      <c r="S77" s="14"/>
      <c r="T77" s="14"/>
      <c r="U77" s="16">
        <v>25200.0</v>
      </c>
      <c r="V77" s="103">
        <v>42444.0</v>
      </c>
      <c r="Y77" s="104">
        <f t="shared" si="3"/>
        <v>0</v>
      </c>
    </row>
    <row r="78">
      <c r="A78" s="18">
        <v>42443.0</v>
      </c>
      <c r="B78" s="11">
        <v>0.5298611111111111</v>
      </c>
      <c r="C78" s="13" t="s">
        <v>24</v>
      </c>
      <c r="D78" s="13" t="s">
        <v>26</v>
      </c>
      <c r="E78" s="11">
        <v>0.5298611111111111</v>
      </c>
      <c r="F78" s="13" t="s">
        <v>29</v>
      </c>
      <c r="G78" s="18">
        <v>42445.0</v>
      </c>
      <c r="H78" s="18">
        <v>42447.0</v>
      </c>
      <c r="I78" s="11">
        <v>0.7284722222222222</v>
      </c>
      <c r="J78" s="14"/>
      <c r="K78" s="13" t="s">
        <v>587</v>
      </c>
      <c r="L78" s="13" t="s">
        <v>7474</v>
      </c>
      <c r="M78" s="13" t="s">
        <v>5724</v>
      </c>
      <c r="N78" s="13" t="s">
        <v>7476</v>
      </c>
      <c r="O78" s="13">
        <v>1.0</v>
      </c>
      <c r="P78" s="13" t="s">
        <v>6799</v>
      </c>
      <c r="Q78" s="14"/>
      <c r="R78" s="14"/>
      <c r="S78" s="14"/>
      <c r="T78" s="14"/>
      <c r="U78" s="16" t="s">
        <v>288</v>
      </c>
      <c r="V78" s="16" t="s">
        <v>288</v>
      </c>
      <c r="Y78" s="104">
        <f t="shared" si="3"/>
        <v>2</v>
      </c>
      <c r="Z78" s="16" t="s">
        <v>7479</v>
      </c>
    </row>
    <row r="79">
      <c r="A79" s="18">
        <v>42443.0</v>
      </c>
      <c r="B79" s="11">
        <v>0.5298611111111111</v>
      </c>
      <c r="C79" s="13" t="s">
        <v>24</v>
      </c>
      <c r="D79" s="13" t="s">
        <v>26</v>
      </c>
      <c r="E79" s="11">
        <v>0.5298611111111111</v>
      </c>
      <c r="F79" s="13" t="s">
        <v>29</v>
      </c>
      <c r="G79" s="18">
        <v>42445.0</v>
      </c>
      <c r="H79" s="18">
        <v>42447.0</v>
      </c>
      <c r="I79" s="11">
        <v>0.7284722222222222</v>
      </c>
      <c r="J79" s="14"/>
      <c r="K79" s="13" t="s">
        <v>587</v>
      </c>
      <c r="L79" s="13" t="s">
        <v>7482</v>
      </c>
      <c r="M79" s="13" t="s">
        <v>5724</v>
      </c>
      <c r="N79" s="13" t="s">
        <v>7483</v>
      </c>
      <c r="O79" s="13">
        <v>1.0</v>
      </c>
      <c r="P79" s="13" t="s">
        <v>6799</v>
      </c>
      <c r="Q79" s="14"/>
      <c r="R79" s="14"/>
      <c r="S79" s="14"/>
      <c r="T79" s="14"/>
      <c r="U79" s="16" t="s">
        <v>288</v>
      </c>
      <c r="V79" s="16" t="s">
        <v>288</v>
      </c>
      <c r="Y79" s="104">
        <f t="shared" si="3"/>
        <v>2</v>
      </c>
      <c r="Z79" s="16" t="s">
        <v>7479</v>
      </c>
    </row>
    <row r="80">
      <c r="A80" s="18">
        <v>42443.0</v>
      </c>
      <c r="B80" s="11">
        <v>0.5298611111111111</v>
      </c>
      <c r="C80" s="13" t="s">
        <v>24</v>
      </c>
      <c r="D80" s="13" t="s">
        <v>26</v>
      </c>
      <c r="E80" s="11">
        <v>0.5298611111111111</v>
      </c>
      <c r="F80" s="13" t="s">
        <v>29</v>
      </c>
      <c r="G80" s="18">
        <v>42445.0</v>
      </c>
      <c r="H80" s="18">
        <v>42447.0</v>
      </c>
      <c r="I80" s="11">
        <v>0.7284722222222222</v>
      </c>
      <c r="J80" s="14"/>
      <c r="K80" s="13" t="s">
        <v>587</v>
      </c>
      <c r="L80" s="13" t="s">
        <v>7492</v>
      </c>
      <c r="M80" s="13" t="s">
        <v>5724</v>
      </c>
      <c r="N80" s="13" t="s">
        <v>7493</v>
      </c>
      <c r="O80" s="13">
        <v>1.0</v>
      </c>
      <c r="P80" s="13" t="s">
        <v>6799</v>
      </c>
      <c r="Q80" s="14"/>
      <c r="R80" s="14"/>
      <c r="S80" s="14"/>
      <c r="T80" s="14"/>
      <c r="U80" s="16" t="s">
        <v>288</v>
      </c>
      <c r="V80" s="16" t="s">
        <v>288</v>
      </c>
      <c r="Y80" s="104">
        <f t="shared" si="3"/>
        <v>2</v>
      </c>
      <c r="Z80" s="16" t="s">
        <v>7479</v>
      </c>
    </row>
    <row r="81">
      <c r="A81" s="18">
        <v>42443.0</v>
      </c>
      <c r="B81" s="11">
        <v>0.5298611111111111</v>
      </c>
      <c r="C81" s="13" t="s">
        <v>24</v>
      </c>
      <c r="D81" s="13" t="s">
        <v>26</v>
      </c>
      <c r="E81" s="11">
        <v>0.5298611111111111</v>
      </c>
      <c r="F81" s="13" t="s">
        <v>29</v>
      </c>
      <c r="G81" s="18">
        <v>42445.0</v>
      </c>
      <c r="H81" s="18">
        <v>42447.0</v>
      </c>
      <c r="I81" s="11">
        <v>0.7284722222222222</v>
      </c>
      <c r="J81" s="14"/>
      <c r="K81" s="13" t="s">
        <v>587</v>
      </c>
      <c r="L81" s="13" t="s">
        <v>7503</v>
      </c>
      <c r="M81" s="13" t="s">
        <v>5724</v>
      </c>
      <c r="N81" s="13" t="s">
        <v>7504</v>
      </c>
      <c r="O81" s="13">
        <v>1.0</v>
      </c>
      <c r="P81" s="13" t="s">
        <v>6799</v>
      </c>
      <c r="Q81" s="14"/>
      <c r="R81" s="14"/>
      <c r="S81" s="14"/>
      <c r="T81" s="14"/>
      <c r="U81" s="16" t="s">
        <v>288</v>
      </c>
      <c r="V81" s="16" t="s">
        <v>288</v>
      </c>
      <c r="Y81" s="104">
        <f t="shared" si="3"/>
        <v>2</v>
      </c>
      <c r="Z81" s="16" t="s">
        <v>7479</v>
      </c>
    </row>
    <row r="82">
      <c r="A82" s="18">
        <v>42443.0</v>
      </c>
      <c r="B82" s="11">
        <v>0.6090277777777777</v>
      </c>
      <c r="C82" s="13" t="s">
        <v>24</v>
      </c>
      <c r="D82" s="13" t="s">
        <v>26</v>
      </c>
      <c r="E82" s="11">
        <v>0.6090277777777777</v>
      </c>
      <c r="F82" s="13" t="s">
        <v>1470</v>
      </c>
      <c r="G82" s="18">
        <v>42451.0</v>
      </c>
      <c r="H82" s="18">
        <v>42451.0</v>
      </c>
      <c r="I82" s="11">
        <v>0.47152777777777777</v>
      </c>
      <c r="J82" s="14"/>
      <c r="K82" s="13" t="s">
        <v>587</v>
      </c>
      <c r="L82" s="13" t="s">
        <v>7512</v>
      </c>
      <c r="M82" s="13" t="s">
        <v>2229</v>
      </c>
      <c r="N82" s="13" t="s">
        <v>7514</v>
      </c>
      <c r="O82" s="13">
        <v>1.0</v>
      </c>
      <c r="P82" s="13" t="s">
        <v>7516</v>
      </c>
      <c r="Q82" s="13" t="s">
        <v>7517</v>
      </c>
      <c r="R82" s="13">
        <v>236685.0</v>
      </c>
      <c r="S82" s="14"/>
      <c r="T82" s="14"/>
      <c r="U82" s="16">
        <v>25279.0</v>
      </c>
      <c r="V82" s="103">
        <v>42453.0</v>
      </c>
      <c r="Y82" s="104">
        <f t="shared" si="3"/>
        <v>0</v>
      </c>
    </row>
    <row r="83">
      <c r="A83" s="18">
        <v>42433.0</v>
      </c>
      <c r="B83" s="11">
        <v>0.44375</v>
      </c>
      <c r="C83" s="13" t="s">
        <v>24</v>
      </c>
      <c r="D83" s="13" t="s">
        <v>26</v>
      </c>
      <c r="E83" s="11">
        <v>0.44375</v>
      </c>
      <c r="F83" s="13" t="s">
        <v>1470</v>
      </c>
      <c r="G83" s="18">
        <v>42451.0</v>
      </c>
      <c r="H83" s="18">
        <v>42447.0</v>
      </c>
      <c r="I83" s="11">
        <v>0.6631944444444444</v>
      </c>
      <c r="J83" s="14"/>
      <c r="K83" s="13" t="s">
        <v>6904</v>
      </c>
      <c r="L83" s="13" t="s">
        <v>7525</v>
      </c>
      <c r="M83" s="13" t="s">
        <v>6145</v>
      </c>
      <c r="N83" s="13" t="s">
        <v>6920</v>
      </c>
      <c r="O83" s="13">
        <v>1.0</v>
      </c>
      <c r="P83" s="13" t="s">
        <v>7526</v>
      </c>
      <c r="Q83" s="13" t="s">
        <v>7527</v>
      </c>
      <c r="R83" s="14"/>
      <c r="S83" s="14"/>
      <c r="T83" s="14"/>
      <c r="U83" s="16">
        <v>25142.0</v>
      </c>
      <c r="V83" s="103">
        <v>42437.0</v>
      </c>
      <c r="Y83" s="104">
        <f t="shared" si="3"/>
        <v>-4</v>
      </c>
    </row>
    <row r="84">
      <c r="A84" s="18">
        <v>42433.0</v>
      </c>
      <c r="B84" s="11">
        <v>0.44375</v>
      </c>
      <c r="C84" s="13" t="s">
        <v>24</v>
      </c>
      <c r="D84" s="13" t="s">
        <v>26</v>
      </c>
      <c r="E84" s="11">
        <v>0.44375</v>
      </c>
      <c r="F84" s="13" t="s">
        <v>1470</v>
      </c>
      <c r="G84" s="18">
        <v>42451.0</v>
      </c>
      <c r="H84" s="18">
        <v>42447.0</v>
      </c>
      <c r="I84" s="11">
        <v>0.6631944444444444</v>
      </c>
      <c r="J84" s="14"/>
      <c r="K84" s="13" t="s">
        <v>6904</v>
      </c>
      <c r="L84" s="13" t="s">
        <v>7533</v>
      </c>
      <c r="M84" s="13" t="s">
        <v>6145</v>
      </c>
      <c r="N84" s="13" t="s">
        <v>6928</v>
      </c>
      <c r="O84" s="13">
        <v>1.0</v>
      </c>
      <c r="P84" s="13" t="s">
        <v>7526</v>
      </c>
      <c r="Q84" s="13" t="s">
        <v>7527</v>
      </c>
      <c r="R84" s="14"/>
      <c r="S84" s="14"/>
      <c r="T84" s="14"/>
      <c r="U84" s="16">
        <v>25142.0</v>
      </c>
      <c r="V84" s="103">
        <v>42437.0</v>
      </c>
      <c r="Y84" s="104">
        <f t="shared" si="3"/>
        <v>-4</v>
      </c>
    </row>
    <row r="85">
      <c r="A85" s="18">
        <v>42433.0</v>
      </c>
      <c r="B85" s="11">
        <v>0.44375</v>
      </c>
      <c r="C85" s="13" t="s">
        <v>24</v>
      </c>
      <c r="D85" s="13" t="s">
        <v>26</v>
      </c>
      <c r="E85" s="11">
        <v>0.44375</v>
      </c>
      <c r="F85" s="13" t="s">
        <v>1470</v>
      </c>
      <c r="G85" s="18">
        <v>42451.0</v>
      </c>
      <c r="H85" s="18">
        <v>42447.0</v>
      </c>
      <c r="I85" s="11">
        <v>0.6631944444444444</v>
      </c>
      <c r="J85" s="14"/>
      <c r="K85" s="13" t="s">
        <v>6904</v>
      </c>
      <c r="L85" s="13" t="s">
        <v>7540</v>
      </c>
      <c r="M85" s="13" t="s">
        <v>6145</v>
      </c>
      <c r="N85" s="13" t="s">
        <v>6938</v>
      </c>
      <c r="O85" s="13">
        <v>1.0</v>
      </c>
      <c r="P85" s="13" t="s">
        <v>7526</v>
      </c>
      <c r="Q85" s="13" t="s">
        <v>7527</v>
      </c>
      <c r="R85" s="14"/>
      <c r="S85" s="14"/>
      <c r="T85" s="14"/>
      <c r="U85" s="16">
        <v>25142.0</v>
      </c>
      <c r="V85" s="103">
        <v>42437.0</v>
      </c>
      <c r="Y85" s="104">
        <f t="shared" si="3"/>
        <v>-4</v>
      </c>
    </row>
    <row r="86">
      <c r="A86" s="18">
        <v>42433.0</v>
      </c>
      <c r="B86" s="11">
        <v>0.44375</v>
      </c>
      <c r="C86" s="13" t="s">
        <v>24</v>
      </c>
      <c r="D86" s="13" t="s">
        <v>26</v>
      </c>
      <c r="E86" s="11">
        <v>0.44375</v>
      </c>
      <c r="F86" s="13" t="s">
        <v>1470</v>
      </c>
      <c r="G86" s="18">
        <v>42451.0</v>
      </c>
      <c r="H86" s="18">
        <v>42447.0</v>
      </c>
      <c r="I86" s="11">
        <v>0.6631944444444444</v>
      </c>
      <c r="J86" s="14"/>
      <c r="K86" s="13" t="s">
        <v>6904</v>
      </c>
      <c r="L86" s="13" t="s">
        <v>7552</v>
      </c>
      <c r="M86" s="13" t="s">
        <v>6145</v>
      </c>
      <c r="N86" s="13" t="s">
        <v>6949</v>
      </c>
      <c r="O86" s="13">
        <v>1.0</v>
      </c>
      <c r="P86" s="13" t="s">
        <v>7526</v>
      </c>
      <c r="Q86" s="13" t="s">
        <v>7527</v>
      </c>
      <c r="R86" s="14"/>
      <c r="S86" s="14"/>
      <c r="T86" s="14"/>
      <c r="U86" s="16">
        <v>25142.0</v>
      </c>
      <c r="V86" s="103">
        <v>42437.0</v>
      </c>
      <c r="Y86" s="104">
        <f t="shared" si="3"/>
        <v>-4</v>
      </c>
    </row>
    <row r="87">
      <c r="A87" s="18">
        <v>42433.0</v>
      </c>
      <c r="B87" s="11">
        <v>0.44375</v>
      </c>
      <c r="C87" s="13" t="s">
        <v>24</v>
      </c>
      <c r="D87" s="13" t="s">
        <v>26</v>
      </c>
      <c r="E87" s="11">
        <v>0.44375</v>
      </c>
      <c r="F87" s="13" t="s">
        <v>1470</v>
      </c>
      <c r="G87" s="18">
        <v>42451.0</v>
      </c>
      <c r="H87" s="18">
        <v>42447.0</v>
      </c>
      <c r="I87" s="11">
        <v>0.6631944444444444</v>
      </c>
      <c r="J87" s="14"/>
      <c r="K87" s="13" t="s">
        <v>6904</v>
      </c>
      <c r="L87" s="13" t="s">
        <v>7560</v>
      </c>
      <c r="M87" s="13" t="s">
        <v>6145</v>
      </c>
      <c r="N87" s="13" t="s">
        <v>6959</v>
      </c>
      <c r="O87" s="13">
        <v>1.0</v>
      </c>
      <c r="P87" s="13" t="s">
        <v>7526</v>
      </c>
      <c r="Q87" s="13" t="s">
        <v>7527</v>
      </c>
      <c r="R87" s="14"/>
      <c r="S87" s="14"/>
      <c r="T87" s="14"/>
      <c r="U87" s="16">
        <v>25142.0</v>
      </c>
      <c r="V87" s="103">
        <v>42437.0</v>
      </c>
      <c r="Y87" s="104">
        <f t="shared" si="3"/>
        <v>-4</v>
      </c>
    </row>
    <row r="88">
      <c r="A88" s="18">
        <v>42433.0</v>
      </c>
      <c r="B88" s="11">
        <v>0.44375</v>
      </c>
      <c r="C88" s="13" t="s">
        <v>24</v>
      </c>
      <c r="D88" s="13" t="s">
        <v>26</v>
      </c>
      <c r="E88" s="11">
        <v>0.44375</v>
      </c>
      <c r="F88" s="13" t="s">
        <v>1470</v>
      </c>
      <c r="G88" s="18">
        <v>42451.0</v>
      </c>
      <c r="H88" s="18">
        <v>42447.0</v>
      </c>
      <c r="I88" s="11">
        <v>0.6631944444444444</v>
      </c>
      <c r="J88" s="14"/>
      <c r="K88" s="13" t="s">
        <v>6904</v>
      </c>
      <c r="L88" s="13" t="s">
        <v>7563</v>
      </c>
      <c r="M88" s="13" t="s">
        <v>6145</v>
      </c>
      <c r="N88" s="13" t="s">
        <v>6967</v>
      </c>
      <c r="O88" s="13">
        <v>1.0</v>
      </c>
      <c r="P88" s="13" t="s">
        <v>7526</v>
      </c>
      <c r="Q88" s="13" t="s">
        <v>7527</v>
      </c>
      <c r="R88" s="14"/>
      <c r="S88" s="14"/>
      <c r="T88" s="14"/>
      <c r="U88" s="16">
        <v>25142.0</v>
      </c>
      <c r="V88" s="103">
        <v>42437.0</v>
      </c>
      <c r="Y88" s="104">
        <f t="shared" si="3"/>
        <v>-4</v>
      </c>
    </row>
    <row r="89">
      <c r="A89" s="18">
        <v>42433.0</v>
      </c>
      <c r="B89" s="11">
        <v>0.44375</v>
      </c>
      <c r="C89" s="13" t="s">
        <v>24</v>
      </c>
      <c r="D89" s="13" t="s">
        <v>26</v>
      </c>
      <c r="E89" s="11">
        <v>0.44375</v>
      </c>
      <c r="F89" s="13" t="s">
        <v>1470</v>
      </c>
      <c r="G89" s="18">
        <v>42451.0</v>
      </c>
      <c r="H89" s="18">
        <v>42447.0</v>
      </c>
      <c r="I89" s="11">
        <v>0.6631944444444444</v>
      </c>
      <c r="J89" s="14"/>
      <c r="K89" s="13" t="s">
        <v>6904</v>
      </c>
      <c r="L89" s="13" t="s">
        <v>7572</v>
      </c>
      <c r="M89" s="13" t="s">
        <v>6145</v>
      </c>
      <c r="N89" s="13" t="s">
        <v>6976</v>
      </c>
      <c r="O89" s="13">
        <v>1.0</v>
      </c>
      <c r="P89" s="13" t="s">
        <v>7526</v>
      </c>
      <c r="Q89" s="13" t="s">
        <v>7527</v>
      </c>
      <c r="R89" s="14"/>
      <c r="S89" s="14"/>
      <c r="T89" s="14"/>
      <c r="U89" s="16">
        <v>25142.0</v>
      </c>
      <c r="V89" s="103">
        <v>42437.0</v>
      </c>
      <c r="Y89" s="104">
        <f t="shared" si="3"/>
        <v>-4</v>
      </c>
    </row>
    <row r="90">
      <c r="A90" s="18">
        <v>42433.0</v>
      </c>
      <c r="B90" s="11">
        <v>0.44375</v>
      </c>
      <c r="C90" s="13" t="s">
        <v>24</v>
      </c>
      <c r="D90" s="13" t="s">
        <v>26</v>
      </c>
      <c r="E90" s="11">
        <v>0.44375</v>
      </c>
      <c r="F90" s="13" t="s">
        <v>1470</v>
      </c>
      <c r="G90" s="18">
        <v>42451.0</v>
      </c>
      <c r="H90" s="18">
        <v>42447.0</v>
      </c>
      <c r="I90" s="11">
        <v>0.6631944444444444</v>
      </c>
      <c r="J90" s="14"/>
      <c r="K90" s="13" t="s">
        <v>6904</v>
      </c>
      <c r="L90" s="13" t="s">
        <v>7577</v>
      </c>
      <c r="M90" s="13" t="s">
        <v>6145</v>
      </c>
      <c r="N90" s="13" t="s">
        <v>6986</v>
      </c>
      <c r="O90" s="13">
        <v>1.0</v>
      </c>
      <c r="P90" s="13" t="s">
        <v>7526</v>
      </c>
      <c r="Q90" s="13" t="s">
        <v>7527</v>
      </c>
      <c r="R90" s="14"/>
      <c r="S90" s="14"/>
      <c r="T90" s="14"/>
      <c r="U90" s="16">
        <v>25142.0</v>
      </c>
      <c r="V90" s="103">
        <v>42437.0</v>
      </c>
      <c r="Y90" s="104">
        <f t="shared" si="3"/>
        <v>-4</v>
      </c>
    </row>
    <row r="91">
      <c r="A91" s="18">
        <v>42433.0</v>
      </c>
      <c r="B91" s="11">
        <v>0.44375</v>
      </c>
      <c r="C91" s="13" t="s">
        <v>24</v>
      </c>
      <c r="D91" s="13" t="s">
        <v>26</v>
      </c>
      <c r="E91" s="11">
        <v>0.44375</v>
      </c>
      <c r="F91" s="13" t="s">
        <v>1470</v>
      </c>
      <c r="G91" s="18">
        <v>42451.0</v>
      </c>
      <c r="H91" s="18">
        <v>42447.0</v>
      </c>
      <c r="I91" s="11">
        <v>0.6631944444444444</v>
      </c>
      <c r="J91" s="14"/>
      <c r="K91" s="13" t="s">
        <v>6904</v>
      </c>
      <c r="L91" s="13" t="s">
        <v>7583</v>
      </c>
      <c r="M91" s="13" t="s">
        <v>6145</v>
      </c>
      <c r="N91" s="13" t="s">
        <v>6992</v>
      </c>
      <c r="O91" s="13">
        <v>1.0</v>
      </c>
      <c r="P91" s="13" t="s">
        <v>7526</v>
      </c>
      <c r="Q91" s="13" t="s">
        <v>7527</v>
      </c>
      <c r="R91" s="14"/>
      <c r="S91" s="14"/>
      <c r="T91" s="14"/>
      <c r="U91" s="16">
        <v>25142.0</v>
      </c>
      <c r="V91" s="103">
        <v>42437.0</v>
      </c>
      <c r="Y91" s="104">
        <f t="shared" si="3"/>
        <v>-4</v>
      </c>
    </row>
    <row r="92">
      <c r="A92" s="18">
        <v>42433.0</v>
      </c>
      <c r="B92" s="11">
        <v>0.44375</v>
      </c>
      <c r="C92" s="13" t="s">
        <v>24</v>
      </c>
      <c r="D92" s="13" t="s">
        <v>26</v>
      </c>
      <c r="E92" s="11">
        <v>0.44375</v>
      </c>
      <c r="F92" s="13" t="s">
        <v>1470</v>
      </c>
      <c r="G92" s="18">
        <v>42451.0</v>
      </c>
      <c r="H92" s="18">
        <v>42447.0</v>
      </c>
      <c r="I92" s="11">
        <v>0.6631944444444444</v>
      </c>
      <c r="J92" s="14"/>
      <c r="K92" s="13" t="s">
        <v>6904</v>
      </c>
      <c r="L92" s="13" t="s">
        <v>7591</v>
      </c>
      <c r="M92" s="13" t="s">
        <v>6145</v>
      </c>
      <c r="N92" s="13" t="s">
        <v>7009</v>
      </c>
      <c r="O92" s="13">
        <v>1.0</v>
      </c>
      <c r="P92" s="13" t="s">
        <v>7526</v>
      </c>
      <c r="Q92" s="13" t="s">
        <v>7527</v>
      </c>
      <c r="R92" s="14"/>
      <c r="S92" s="14"/>
      <c r="T92" s="14"/>
      <c r="U92" s="16">
        <v>25142.0</v>
      </c>
      <c r="V92" s="103">
        <v>42437.0</v>
      </c>
      <c r="Y92" s="104">
        <f t="shared" si="3"/>
        <v>-4</v>
      </c>
    </row>
    <row r="93">
      <c r="A93" s="18">
        <v>42444.0</v>
      </c>
      <c r="B93" s="11">
        <v>0.30277777777777776</v>
      </c>
      <c r="C93" s="13" t="s">
        <v>84</v>
      </c>
      <c r="D93" s="13" t="s">
        <v>26</v>
      </c>
      <c r="E93" s="13" t="s">
        <v>191</v>
      </c>
      <c r="F93" s="11">
        <v>0.2708333333333333</v>
      </c>
      <c r="G93" s="18">
        <v>42445.0</v>
      </c>
      <c r="H93" s="18">
        <v>42445.0</v>
      </c>
      <c r="I93" s="11">
        <v>0.43680555555555556</v>
      </c>
      <c r="J93" s="14"/>
      <c r="K93" s="13" t="s">
        <v>924</v>
      </c>
      <c r="L93" s="13" t="s">
        <v>7597</v>
      </c>
      <c r="M93" s="13" t="s">
        <v>4215</v>
      </c>
      <c r="N93" s="13" t="s">
        <v>7601</v>
      </c>
      <c r="O93" s="13">
        <v>1.0</v>
      </c>
      <c r="P93" s="13" t="s">
        <v>7605</v>
      </c>
      <c r="Q93" s="14"/>
      <c r="R93" s="14"/>
      <c r="S93" s="14"/>
      <c r="T93" s="14"/>
      <c r="U93" s="16" t="s">
        <v>288</v>
      </c>
      <c r="V93" s="16" t="s">
        <v>288</v>
      </c>
      <c r="Y93" s="104">
        <f t="shared" si="3"/>
        <v>0</v>
      </c>
    </row>
    <row r="94">
      <c r="A94" s="18">
        <v>42444.0</v>
      </c>
      <c r="B94" s="11">
        <v>0.5618055555555556</v>
      </c>
      <c r="C94" s="13" t="s">
        <v>24</v>
      </c>
      <c r="D94" s="13" t="s">
        <v>26</v>
      </c>
      <c r="E94" s="13" t="s">
        <v>24</v>
      </c>
      <c r="F94" s="13" t="s">
        <v>1470</v>
      </c>
      <c r="G94" s="13" t="s">
        <v>3494</v>
      </c>
      <c r="H94" s="13" t="s">
        <v>2255</v>
      </c>
      <c r="I94" s="13" t="s">
        <v>2255</v>
      </c>
      <c r="J94" s="14"/>
      <c r="K94" s="13" t="s">
        <v>7611</v>
      </c>
      <c r="L94" s="13" t="s">
        <v>7612</v>
      </c>
      <c r="M94" s="13" t="s">
        <v>7613</v>
      </c>
      <c r="N94" s="13" t="s">
        <v>7614</v>
      </c>
      <c r="O94" s="13">
        <v>1.0</v>
      </c>
      <c r="P94" s="13" t="s">
        <v>7615</v>
      </c>
      <c r="Q94" s="13" t="s">
        <v>7617</v>
      </c>
      <c r="R94" s="14"/>
      <c r="S94" s="14"/>
      <c r="T94" s="14"/>
      <c r="U94" s="16" t="s">
        <v>288</v>
      </c>
      <c r="Y94" s="104"/>
    </row>
    <row r="95">
      <c r="A95" s="18">
        <v>42444.0</v>
      </c>
      <c r="B95" s="11">
        <v>0.6097222222222223</v>
      </c>
      <c r="C95" s="13" t="s">
        <v>24</v>
      </c>
      <c r="D95" s="13" t="s">
        <v>26</v>
      </c>
      <c r="E95" s="13" t="s">
        <v>24</v>
      </c>
      <c r="F95" s="13" t="s">
        <v>1470</v>
      </c>
      <c r="G95" s="13" t="s">
        <v>236</v>
      </c>
      <c r="H95" s="13" t="s">
        <v>236</v>
      </c>
      <c r="I95" s="13" t="s">
        <v>236</v>
      </c>
      <c r="J95" s="14"/>
      <c r="K95" s="13" t="s">
        <v>824</v>
      </c>
      <c r="L95" s="13" t="s">
        <v>7625</v>
      </c>
      <c r="M95" s="13" t="s">
        <v>2823</v>
      </c>
      <c r="N95" s="13" t="s">
        <v>7626</v>
      </c>
      <c r="O95" s="13">
        <v>1.0</v>
      </c>
      <c r="P95" s="13" t="s">
        <v>7627</v>
      </c>
      <c r="Q95" s="14"/>
      <c r="R95" s="14"/>
      <c r="S95" s="14"/>
      <c r="T95" s="14"/>
      <c r="U95" s="16" t="s">
        <v>288</v>
      </c>
      <c r="V95" s="16" t="s">
        <v>288</v>
      </c>
      <c r="Y95" s="104"/>
    </row>
    <row r="96">
      <c r="A96" s="18">
        <v>42444.0</v>
      </c>
      <c r="B96" s="11">
        <v>0.6097222222222223</v>
      </c>
      <c r="C96" s="13" t="s">
        <v>24</v>
      </c>
      <c r="D96" s="13" t="s">
        <v>26</v>
      </c>
      <c r="E96" s="13" t="s">
        <v>24</v>
      </c>
      <c r="F96" s="13" t="s">
        <v>1470</v>
      </c>
      <c r="G96" s="13" t="s">
        <v>236</v>
      </c>
      <c r="H96" s="13" t="s">
        <v>236</v>
      </c>
      <c r="I96" s="13" t="s">
        <v>236</v>
      </c>
      <c r="J96" s="14"/>
      <c r="K96" s="13" t="s">
        <v>824</v>
      </c>
      <c r="L96" s="13" t="s">
        <v>7632</v>
      </c>
      <c r="M96" s="13" t="s">
        <v>2823</v>
      </c>
      <c r="N96" s="13" t="s">
        <v>7634</v>
      </c>
      <c r="O96" s="13">
        <v>1.0</v>
      </c>
      <c r="P96" s="13" t="s">
        <v>7627</v>
      </c>
      <c r="Q96" s="14"/>
      <c r="R96" s="14"/>
      <c r="S96" s="14"/>
      <c r="T96" s="14"/>
      <c r="U96" s="16" t="s">
        <v>288</v>
      </c>
      <c r="V96" s="16" t="s">
        <v>288</v>
      </c>
      <c r="Y96" s="104"/>
    </row>
    <row r="97">
      <c r="A97" s="18">
        <v>42444.0</v>
      </c>
      <c r="B97" s="11">
        <v>0.6097222222222223</v>
      </c>
      <c r="C97" s="13" t="s">
        <v>24</v>
      </c>
      <c r="D97" s="13" t="s">
        <v>26</v>
      </c>
      <c r="E97" s="13" t="s">
        <v>24</v>
      </c>
      <c r="F97" s="13" t="s">
        <v>1470</v>
      </c>
      <c r="G97" s="13" t="s">
        <v>236</v>
      </c>
      <c r="H97" s="13" t="s">
        <v>236</v>
      </c>
      <c r="I97" s="13" t="s">
        <v>236</v>
      </c>
      <c r="J97" s="14"/>
      <c r="K97" s="13" t="s">
        <v>824</v>
      </c>
      <c r="L97" s="13" t="s">
        <v>7639</v>
      </c>
      <c r="M97" s="13" t="s">
        <v>2823</v>
      </c>
      <c r="N97" s="13" t="s">
        <v>7640</v>
      </c>
      <c r="O97" s="13">
        <v>1.0</v>
      </c>
      <c r="P97" s="13" t="s">
        <v>7627</v>
      </c>
      <c r="Q97" s="14"/>
      <c r="R97" s="14"/>
      <c r="S97" s="14"/>
      <c r="T97" s="14"/>
      <c r="U97" s="16" t="s">
        <v>288</v>
      </c>
      <c r="V97" s="16" t="s">
        <v>288</v>
      </c>
      <c r="Y97" s="104"/>
    </row>
    <row r="98">
      <c r="A98" s="18">
        <v>42444.0</v>
      </c>
      <c r="B98" s="11">
        <v>0.6097222222222223</v>
      </c>
      <c r="C98" s="13" t="s">
        <v>24</v>
      </c>
      <c r="D98" s="13" t="s">
        <v>26</v>
      </c>
      <c r="E98" s="13" t="s">
        <v>24</v>
      </c>
      <c r="F98" s="13" t="s">
        <v>1470</v>
      </c>
      <c r="G98" s="13" t="s">
        <v>236</v>
      </c>
      <c r="H98" s="13" t="s">
        <v>236</v>
      </c>
      <c r="I98" s="13" t="s">
        <v>236</v>
      </c>
      <c r="J98" s="14"/>
      <c r="K98" s="13" t="s">
        <v>824</v>
      </c>
      <c r="L98" s="13" t="s">
        <v>7646</v>
      </c>
      <c r="M98" s="13" t="s">
        <v>2823</v>
      </c>
      <c r="N98" s="13" t="s">
        <v>7647</v>
      </c>
      <c r="O98" s="13">
        <v>1.0</v>
      </c>
      <c r="P98" s="13" t="s">
        <v>7627</v>
      </c>
      <c r="Q98" s="14"/>
      <c r="R98" s="14"/>
      <c r="S98" s="14"/>
      <c r="T98" s="14"/>
      <c r="U98" s="16" t="s">
        <v>288</v>
      </c>
      <c r="V98" s="16" t="s">
        <v>288</v>
      </c>
      <c r="Y98" s="104"/>
    </row>
    <row r="99">
      <c r="A99" s="18">
        <v>42445.0</v>
      </c>
      <c r="B99" s="11">
        <v>0.42916666666666664</v>
      </c>
      <c r="C99" s="13" t="s">
        <v>1170</v>
      </c>
      <c r="D99" s="13" t="s">
        <v>26</v>
      </c>
      <c r="E99" s="11">
        <v>0.4270833333333333</v>
      </c>
      <c r="F99" s="13" t="s">
        <v>1470</v>
      </c>
      <c r="G99" s="18">
        <v>42459.0</v>
      </c>
      <c r="H99" s="13" t="s">
        <v>2255</v>
      </c>
      <c r="I99" s="13" t="s">
        <v>2255</v>
      </c>
      <c r="J99" s="14"/>
      <c r="K99" s="13" t="s">
        <v>7650</v>
      </c>
      <c r="L99" s="13" t="s">
        <v>7651</v>
      </c>
      <c r="M99" s="13" t="s">
        <v>7652</v>
      </c>
      <c r="N99" s="13" t="s">
        <v>7653</v>
      </c>
      <c r="O99" s="13">
        <v>1.0</v>
      </c>
      <c r="P99" s="13" t="s">
        <v>7655</v>
      </c>
      <c r="Q99" s="13" t="s">
        <v>7657</v>
      </c>
      <c r="R99" s="14"/>
      <c r="S99" s="14"/>
      <c r="T99" s="14"/>
      <c r="U99" s="16" t="s">
        <v>7659</v>
      </c>
      <c r="V99" s="16" t="s">
        <v>7659</v>
      </c>
      <c r="Y99" s="104"/>
    </row>
    <row r="100">
      <c r="A100" s="18">
        <v>42445.0</v>
      </c>
      <c r="B100" s="11">
        <v>0.42916666666666664</v>
      </c>
      <c r="C100" s="13" t="s">
        <v>1170</v>
      </c>
      <c r="D100" s="13" t="s">
        <v>26</v>
      </c>
      <c r="E100" s="11">
        <v>0.4270833333333333</v>
      </c>
      <c r="F100" s="13" t="s">
        <v>1470</v>
      </c>
      <c r="G100" s="18">
        <v>42459.0</v>
      </c>
      <c r="H100" s="13" t="s">
        <v>2255</v>
      </c>
      <c r="I100" s="13" t="s">
        <v>2255</v>
      </c>
      <c r="J100" s="14"/>
      <c r="K100" s="13" t="s">
        <v>7650</v>
      </c>
      <c r="L100" s="13" t="s">
        <v>7661</v>
      </c>
      <c r="M100" s="13" t="s">
        <v>7652</v>
      </c>
      <c r="N100" s="13" t="s">
        <v>7663</v>
      </c>
      <c r="O100" s="13">
        <v>1.0</v>
      </c>
      <c r="P100" s="13" t="s">
        <v>7655</v>
      </c>
      <c r="Q100" s="13" t="s">
        <v>7657</v>
      </c>
      <c r="R100" s="14"/>
      <c r="S100" s="14"/>
      <c r="T100" s="14"/>
      <c r="U100" s="16" t="s">
        <v>7659</v>
      </c>
      <c r="V100" s="16" t="s">
        <v>7659</v>
      </c>
      <c r="Y100" s="104"/>
    </row>
    <row r="101">
      <c r="A101" s="18">
        <v>42445.0</v>
      </c>
      <c r="B101" s="11">
        <v>0.4305555555555556</v>
      </c>
      <c r="C101" s="13" t="s">
        <v>1170</v>
      </c>
      <c r="D101" s="13" t="s">
        <v>26</v>
      </c>
      <c r="E101" s="11">
        <v>0.4263888888888889</v>
      </c>
      <c r="F101" s="13" t="s">
        <v>1470</v>
      </c>
      <c r="G101" s="18">
        <v>42447.0</v>
      </c>
      <c r="H101" s="18">
        <v>42445.0</v>
      </c>
      <c r="I101" s="11">
        <v>0.7416666666666667</v>
      </c>
      <c r="J101" s="14"/>
      <c r="K101" s="13" t="s">
        <v>924</v>
      </c>
      <c r="L101" s="13" t="s">
        <v>7671</v>
      </c>
      <c r="M101" s="13" t="s">
        <v>144</v>
      </c>
      <c r="N101" s="13" t="s">
        <v>7674</v>
      </c>
      <c r="O101" s="13">
        <v>1.0</v>
      </c>
      <c r="P101" s="13" t="s">
        <v>7676</v>
      </c>
      <c r="Q101" s="14"/>
      <c r="R101" s="13">
        <v>118704.0</v>
      </c>
      <c r="S101" s="14"/>
      <c r="T101" s="14"/>
      <c r="U101" s="16">
        <v>25237.0</v>
      </c>
      <c r="V101" s="103">
        <v>42446.0</v>
      </c>
      <c r="Y101" s="104">
        <f t="shared" ref="Y101:Y104" si="4">H101-G101</f>
        <v>-2</v>
      </c>
    </row>
    <row r="102">
      <c r="A102" s="18">
        <v>42445.0</v>
      </c>
      <c r="B102" s="11">
        <v>0.4361111111111111</v>
      </c>
      <c r="C102" s="13" t="s">
        <v>1170</v>
      </c>
      <c r="D102" s="13" t="s">
        <v>26</v>
      </c>
      <c r="E102" s="11">
        <v>0.4340277777777778</v>
      </c>
      <c r="F102" s="13" t="s">
        <v>29</v>
      </c>
      <c r="G102" s="18">
        <v>42451.0</v>
      </c>
      <c r="H102" s="18">
        <v>42447.0</v>
      </c>
      <c r="I102" s="11">
        <v>0.35347222222222224</v>
      </c>
      <c r="J102" s="14"/>
      <c r="K102" s="13" t="s">
        <v>87</v>
      </c>
      <c r="L102" s="13" t="s">
        <v>7684</v>
      </c>
      <c r="M102" s="13" t="s">
        <v>2733</v>
      </c>
      <c r="N102" s="13" t="s">
        <v>7685</v>
      </c>
      <c r="O102" s="13">
        <v>1.0</v>
      </c>
      <c r="P102" s="13" t="s">
        <v>57</v>
      </c>
      <c r="Q102" s="13" t="s">
        <v>7686</v>
      </c>
      <c r="R102" s="14"/>
      <c r="S102" s="14"/>
      <c r="T102" s="14"/>
      <c r="U102" s="16">
        <v>25343.0</v>
      </c>
      <c r="V102" s="103">
        <v>42460.0</v>
      </c>
      <c r="Y102" s="104">
        <f t="shared" si="4"/>
        <v>-4</v>
      </c>
    </row>
    <row r="103">
      <c r="A103" s="18">
        <v>42446.0</v>
      </c>
      <c r="B103" s="11">
        <v>0.41805555555555557</v>
      </c>
      <c r="C103" s="13" t="s">
        <v>1170</v>
      </c>
      <c r="D103" s="13" t="s">
        <v>26</v>
      </c>
      <c r="E103" s="11">
        <v>0.4166666666666667</v>
      </c>
      <c r="F103" s="13" t="s">
        <v>1470</v>
      </c>
      <c r="G103" s="18">
        <v>42450.0</v>
      </c>
      <c r="H103" s="18">
        <v>42458.0</v>
      </c>
      <c r="I103" s="11">
        <v>0.5430555555555555</v>
      </c>
      <c r="J103" s="14"/>
      <c r="K103" s="13" t="s">
        <v>924</v>
      </c>
      <c r="L103" s="13" t="s">
        <v>7694</v>
      </c>
      <c r="M103" s="13" t="s">
        <v>144</v>
      </c>
      <c r="N103" s="13" t="s">
        <v>7695</v>
      </c>
      <c r="O103" s="13">
        <v>1.0</v>
      </c>
      <c r="P103" s="13" t="s">
        <v>7699</v>
      </c>
      <c r="Q103" s="13" t="s">
        <v>7295</v>
      </c>
      <c r="R103" s="13">
        <v>118704.0</v>
      </c>
      <c r="S103" s="14"/>
      <c r="T103" s="14"/>
      <c r="U103" s="16">
        <v>25340.0</v>
      </c>
      <c r="V103" s="103">
        <v>42459.0</v>
      </c>
      <c r="Y103" s="104">
        <f t="shared" si="4"/>
        <v>8</v>
      </c>
      <c r="Z103" s="16" t="s">
        <v>7702</v>
      </c>
    </row>
    <row r="104">
      <c r="A104" s="18">
        <v>42446.0</v>
      </c>
      <c r="B104" s="11">
        <v>0.41944444444444445</v>
      </c>
      <c r="C104" s="13" t="s">
        <v>1170</v>
      </c>
      <c r="D104" s="13" t="s">
        <v>26</v>
      </c>
      <c r="E104" s="11">
        <v>0.4166666666666667</v>
      </c>
      <c r="F104" s="13" t="s">
        <v>1470</v>
      </c>
      <c r="G104" s="18">
        <v>42447.0</v>
      </c>
      <c r="H104" s="18">
        <v>42447.0</v>
      </c>
      <c r="I104" s="11">
        <v>0.6111111111111112</v>
      </c>
      <c r="J104" s="14"/>
      <c r="K104" s="13" t="s">
        <v>924</v>
      </c>
      <c r="L104" s="13" t="s">
        <v>7705</v>
      </c>
      <c r="M104" s="13" t="s">
        <v>76</v>
      </c>
      <c r="N104" s="13" t="s">
        <v>7706</v>
      </c>
      <c r="O104" s="13">
        <v>1.0</v>
      </c>
      <c r="P104" s="13" t="s">
        <v>1182</v>
      </c>
      <c r="Q104" s="13" t="s">
        <v>7707</v>
      </c>
      <c r="R104" s="13" t="s">
        <v>7708</v>
      </c>
      <c r="S104" s="14"/>
      <c r="T104" s="14"/>
      <c r="U104" s="16">
        <v>25253.0</v>
      </c>
      <c r="V104" s="103">
        <v>42450.0</v>
      </c>
      <c r="Y104" s="104">
        <f t="shared" si="4"/>
        <v>0</v>
      </c>
    </row>
    <row r="105">
      <c r="A105" s="18">
        <v>42446.0</v>
      </c>
      <c r="B105" s="11">
        <v>0.5173611111111112</v>
      </c>
      <c r="C105" s="13" t="s">
        <v>1170</v>
      </c>
      <c r="D105" s="13" t="s">
        <v>26</v>
      </c>
      <c r="E105" s="11">
        <v>0.5145833333333333</v>
      </c>
      <c r="F105" s="13" t="s">
        <v>29</v>
      </c>
      <c r="G105" s="13" t="s">
        <v>7714</v>
      </c>
      <c r="H105" s="13" t="s">
        <v>3449</v>
      </c>
      <c r="I105" s="13" t="s">
        <v>3449</v>
      </c>
      <c r="J105" s="14"/>
      <c r="K105" s="13" t="s">
        <v>33</v>
      </c>
      <c r="L105" s="13" t="s">
        <v>7715</v>
      </c>
      <c r="M105" s="13" t="s">
        <v>7613</v>
      </c>
      <c r="N105" s="13" t="s">
        <v>7716</v>
      </c>
      <c r="O105" s="13">
        <v>1.0</v>
      </c>
      <c r="P105" s="13" t="s">
        <v>7718</v>
      </c>
      <c r="Q105" s="13" t="s">
        <v>7719</v>
      </c>
      <c r="R105" s="14"/>
      <c r="S105" s="14"/>
      <c r="T105" s="14"/>
      <c r="U105" s="16" t="s">
        <v>288</v>
      </c>
      <c r="Y105" s="104"/>
    </row>
    <row r="106">
      <c r="A106" s="18">
        <v>42446.0</v>
      </c>
      <c r="B106" s="11">
        <v>0.5173611111111112</v>
      </c>
      <c r="C106" s="13" t="s">
        <v>1170</v>
      </c>
      <c r="D106" s="13" t="s">
        <v>26</v>
      </c>
      <c r="E106" s="11">
        <v>0.5145833333333333</v>
      </c>
      <c r="F106" s="13" t="s">
        <v>29</v>
      </c>
      <c r="G106" s="13" t="s">
        <v>7714</v>
      </c>
      <c r="H106" s="13" t="s">
        <v>3449</v>
      </c>
      <c r="I106" s="13" t="s">
        <v>3449</v>
      </c>
      <c r="J106" s="14"/>
      <c r="K106" s="13" t="s">
        <v>33</v>
      </c>
      <c r="L106" s="13" t="s">
        <v>7726</v>
      </c>
      <c r="M106" s="13" t="s">
        <v>7613</v>
      </c>
      <c r="N106" s="13" t="s">
        <v>7727</v>
      </c>
      <c r="O106" s="13">
        <v>1.0</v>
      </c>
      <c r="P106" s="13" t="s">
        <v>7728</v>
      </c>
      <c r="Q106" s="13" t="s">
        <v>7719</v>
      </c>
      <c r="R106" s="14"/>
      <c r="S106" s="14"/>
      <c r="T106" s="14"/>
      <c r="U106" s="16" t="s">
        <v>288</v>
      </c>
      <c r="Y106" s="104"/>
    </row>
    <row r="107">
      <c r="A107" s="18">
        <v>42446.0</v>
      </c>
      <c r="B107" s="11">
        <v>0.525</v>
      </c>
      <c r="C107" s="13" t="s">
        <v>1170</v>
      </c>
      <c r="D107" s="13" t="s">
        <v>26</v>
      </c>
      <c r="E107" s="11">
        <v>0.5118055555555555</v>
      </c>
      <c r="F107" s="13" t="s">
        <v>29</v>
      </c>
      <c r="G107" s="18">
        <v>42454.0</v>
      </c>
      <c r="H107" s="18">
        <v>42454.0</v>
      </c>
      <c r="I107" s="11">
        <v>0.8152777777777778</v>
      </c>
      <c r="J107" s="14"/>
      <c r="K107" s="13" t="s">
        <v>5755</v>
      </c>
      <c r="L107" s="13" t="s">
        <v>7732</v>
      </c>
      <c r="M107" s="13" t="s">
        <v>307</v>
      </c>
      <c r="N107" s="13" t="s">
        <v>5757</v>
      </c>
      <c r="O107" s="13">
        <v>1.0</v>
      </c>
      <c r="P107" s="13" t="s">
        <v>7733</v>
      </c>
      <c r="Q107" s="13" t="s">
        <v>7734</v>
      </c>
      <c r="R107" s="13">
        <v>4.520010454E9</v>
      </c>
      <c r="S107" s="14"/>
      <c r="T107" s="14"/>
      <c r="U107" s="16">
        <v>25292.0</v>
      </c>
      <c r="V107" s="103">
        <v>42457.0</v>
      </c>
      <c r="Y107" s="104">
        <f t="shared" ref="Y107:Y131" si="5">H107-G107</f>
        <v>0</v>
      </c>
    </row>
    <row r="108">
      <c r="A108" s="18">
        <v>42446.0</v>
      </c>
      <c r="B108" s="11">
        <v>0.525</v>
      </c>
      <c r="C108" s="13" t="s">
        <v>1170</v>
      </c>
      <c r="D108" s="13" t="s">
        <v>26</v>
      </c>
      <c r="E108" s="11">
        <v>0.5118055555555555</v>
      </c>
      <c r="F108" s="13" t="s">
        <v>29</v>
      </c>
      <c r="G108" s="18">
        <v>42454.0</v>
      </c>
      <c r="H108" s="18">
        <v>42454.0</v>
      </c>
      <c r="I108" s="11">
        <v>0.8152777777777778</v>
      </c>
      <c r="J108" s="14"/>
      <c r="K108" s="13" t="s">
        <v>5755</v>
      </c>
      <c r="L108" s="13" t="s">
        <v>7739</v>
      </c>
      <c r="M108" s="13" t="s">
        <v>307</v>
      </c>
      <c r="N108" s="13" t="s">
        <v>6266</v>
      </c>
      <c r="O108" s="13">
        <v>1.0</v>
      </c>
      <c r="P108" s="13" t="s">
        <v>7743</v>
      </c>
      <c r="Q108" s="13" t="s">
        <v>7734</v>
      </c>
      <c r="R108" s="13">
        <v>4.520010454E9</v>
      </c>
      <c r="S108" s="14"/>
      <c r="T108" s="14"/>
      <c r="U108" s="16">
        <v>25292.0</v>
      </c>
      <c r="V108" s="103">
        <v>42457.0</v>
      </c>
      <c r="Y108" s="104">
        <f t="shared" si="5"/>
        <v>0</v>
      </c>
    </row>
    <row r="109">
      <c r="A109" s="18">
        <v>42446.0</v>
      </c>
      <c r="B109" s="11">
        <v>0.525</v>
      </c>
      <c r="C109" s="13" t="s">
        <v>1170</v>
      </c>
      <c r="D109" s="13" t="s">
        <v>26</v>
      </c>
      <c r="E109" s="11">
        <v>0.5118055555555555</v>
      </c>
      <c r="F109" s="13" t="s">
        <v>29</v>
      </c>
      <c r="G109" s="18">
        <v>42454.0</v>
      </c>
      <c r="H109" s="18">
        <v>42454.0</v>
      </c>
      <c r="I109" s="11">
        <v>0.8152777777777778</v>
      </c>
      <c r="J109" s="14"/>
      <c r="K109" s="13" t="s">
        <v>5755</v>
      </c>
      <c r="L109" s="13" t="s">
        <v>7746</v>
      </c>
      <c r="M109" s="13" t="s">
        <v>307</v>
      </c>
      <c r="N109" s="13" t="s">
        <v>6276</v>
      </c>
      <c r="O109" s="13">
        <v>1.0</v>
      </c>
      <c r="P109" s="13" t="s">
        <v>7743</v>
      </c>
      <c r="Q109" s="13" t="s">
        <v>7734</v>
      </c>
      <c r="R109" s="13">
        <v>4.520010454E9</v>
      </c>
      <c r="S109" s="14"/>
      <c r="T109" s="14"/>
      <c r="U109" s="16">
        <v>25292.0</v>
      </c>
      <c r="V109" s="103">
        <v>42457.0</v>
      </c>
      <c r="Y109" s="104">
        <f t="shared" si="5"/>
        <v>0</v>
      </c>
    </row>
    <row r="110">
      <c r="A110" s="18">
        <v>42446.0</v>
      </c>
      <c r="B110" s="11">
        <v>0.525</v>
      </c>
      <c r="C110" s="13" t="s">
        <v>1170</v>
      </c>
      <c r="D110" s="13" t="s">
        <v>26</v>
      </c>
      <c r="E110" s="11">
        <v>0.5118055555555555</v>
      </c>
      <c r="F110" s="13" t="s">
        <v>29</v>
      </c>
      <c r="G110" s="18">
        <v>42454.0</v>
      </c>
      <c r="H110" s="18">
        <v>42454.0</v>
      </c>
      <c r="I110" s="11">
        <v>0.8152777777777778</v>
      </c>
      <c r="J110" s="14"/>
      <c r="K110" s="13" t="s">
        <v>5755</v>
      </c>
      <c r="L110" s="13" t="s">
        <v>7751</v>
      </c>
      <c r="M110" s="13" t="s">
        <v>307</v>
      </c>
      <c r="N110" s="13" t="s">
        <v>5767</v>
      </c>
      <c r="O110" s="13">
        <v>1.0</v>
      </c>
      <c r="P110" s="13" t="s">
        <v>7733</v>
      </c>
      <c r="Q110" s="13" t="s">
        <v>7734</v>
      </c>
      <c r="R110" s="13">
        <v>4.520010454E9</v>
      </c>
      <c r="S110" s="14"/>
      <c r="T110" s="14"/>
      <c r="U110" s="16">
        <v>25292.0</v>
      </c>
      <c r="V110" s="103">
        <v>42457.0</v>
      </c>
      <c r="Y110" s="104">
        <f t="shared" si="5"/>
        <v>0</v>
      </c>
    </row>
    <row r="111">
      <c r="A111" s="18">
        <v>42446.0</v>
      </c>
      <c r="B111" s="11">
        <v>0.525</v>
      </c>
      <c r="C111" s="13" t="s">
        <v>1170</v>
      </c>
      <c r="D111" s="13" t="s">
        <v>26</v>
      </c>
      <c r="E111" s="11">
        <v>0.5118055555555555</v>
      </c>
      <c r="F111" s="13" t="s">
        <v>29</v>
      </c>
      <c r="G111" s="18">
        <v>42454.0</v>
      </c>
      <c r="H111" s="18">
        <v>42454.0</v>
      </c>
      <c r="I111" s="11">
        <v>0.8152777777777778</v>
      </c>
      <c r="J111" s="14"/>
      <c r="K111" s="13" t="s">
        <v>5755</v>
      </c>
      <c r="L111" s="13" t="s">
        <v>7755</v>
      </c>
      <c r="M111" s="13" t="s">
        <v>307</v>
      </c>
      <c r="N111" s="13" t="s">
        <v>6289</v>
      </c>
      <c r="O111" s="13">
        <v>1.0</v>
      </c>
      <c r="P111" s="13" t="s">
        <v>7743</v>
      </c>
      <c r="Q111" s="13" t="s">
        <v>7734</v>
      </c>
      <c r="R111" s="13">
        <v>4.520010454E9</v>
      </c>
      <c r="S111" s="14"/>
      <c r="T111" s="14"/>
      <c r="U111" s="16">
        <v>25292.0</v>
      </c>
      <c r="V111" s="103">
        <v>42457.0</v>
      </c>
      <c r="Y111" s="104">
        <f t="shared" si="5"/>
        <v>0</v>
      </c>
    </row>
    <row r="112">
      <c r="A112" s="18">
        <v>42447.0</v>
      </c>
      <c r="B112" s="11">
        <v>0.5208333333333334</v>
      </c>
      <c r="C112" s="13" t="s">
        <v>24</v>
      </c>
      <c r="D112" s="13" t="s">
        <v>26</v>
      </c>
      <c r="E112" s="11">
        <v>0.5208333333333334</v>
      </c>
      <c r="F112" s="13" t="s">
        <v>29</v>
      </c>
      <c r="G112" s="18">
        <v>42454.0</v>
      </c>
      <c r="H112" s="18">
        <v>42451.0</v>
      </c>
      <c r="I112" s="11">
        <v>0.4548611111111111</v>
      </c>
      <c r="J112" s="14"/>
      <c r="K112" s="13" t="s">
        <v>7758</v>
      </c>
      <c r="L112" s="13" t="s">
        <v>7759</v>
      </c>
      <c r="M112" s="13" t="s">
        <v>4177</v>
      </c>
      <c r="N112" s="13" t="s">
        <v>7761</v>
      </c>
      <c r="O112" s="13">
        <v>1.0</v>
      </c>
      <c r="P112" s="13" t="s">
        <v>7762</v>
      </c>
      <c r="Q112" s="14"/>
      <c r="R112" s="14"/>
      <c r="S112" s="14"/>
      <c r="T112" s="14"/>
      <c r="U112" s="16" t="s">
        <v>288</v>
      </c>
      <c r="V112" s="16" t="s">
        <v>288</v>
      </c>
      <c r="Y112" s="104">
        <f t="shared" si="5"/>
        <v>-3</v>
      </c>
    </row>
    <row r="113">
      <c r="A113" s="18">
        <v>42447.0</v>
      </c>
      <c r="B113" s="11">
        <v>0.5208333333333334</v>
      </c>
      <c r="C113" s="13" t="s">
        <v>24</v>
      </c>
      <c r="D113" s="13" t="s">
        <v>26</v>
      </c>
      <c r="E113" s="11">
        <v>0.5208333333333334</v>
      </c>
      <c r="F113" s="13" t="s">
        <v>29</v>
      </c>
      <c r="G113" s="18">
        <v>42454.0</v>
      </c>
      <c r="H113" s="18">
        <v>42451.0</v>
      </c>
      <c r="I113" s="11">
        <v>0.4548611111111111</v>
      </c>
      <c r="J113" s="14"/>
      <c r="K113" s="13" t="s">
        <v>7758</v>
      </c>
      <c r="L113" s="13" t="s">
        <v>7764</v>
      </c>
      <c r="M113" s="13" t="s">
        <v>4177</v>
      </c>
      <c r="N113" s="13" t="s">
        <v>7765</v>
      </c>
      <c r="O113" s="13">
        <v>1.0</v>
      </c>
      <c r="P113" s="13" t="s">
        <v>7762</v>
      </c>
      <c r="Q113" s="14"/>
      <c r="R113" s="14"/>
      <c r="S113" s="14"/>
      <c r="T113" s="14"/>
      <c r="U113" s="16" t="s">
        <v>288</v>
      </c>
      <c r="V113" s="16" t="s">
        <v>288</v>
      </c>
      <c r="Y113" s="104">
        <f t="shared" si="5"/>
        <v>-3</v>
      </c>
    </row>
    <row r="114">
      <c r="A114" s="18">
        <v>42450.0</v>
      </c>
      <c r="B114" s="11">
        <v>0.44166666666666665</v>
      </c>
      <c r="C114" s="13" t="s">
        <v>1170</v>
      </c>
      <c r="D114" s="13" t="s">
        <v>26</v>
      </c>
      <c r="E114" s="11">
        <v>0.4388888888888889</v>
      </c>
      <c r="F114" s="13" t="s">
        <v>4789</v>
      </c>
      <c r="G114" s="18">
        <v>42461.0</v>
      </c>
      <c r="H114" s="18">
        <v>42459.0</v>
      </c>
      <c r="I114" s="11">
        <v>0.6666666666666666</v>
      </c>
      <c r="J114" s="14"/>
      <c r="K114" s="13" t="s">
        <v>587</v>
      </c>
      <c r="L114" s="13" t="s">
        <v>7768</v>
      </c>
      <c r="M114" s="13" t="s">
        <v>144</v>
      </c>
      <c r="N114" s="13" t="s">
        <v>7312</v>
      </c>
      <c r="O114" s="13">
        <v>2.0</v>
      </c>
      <c r="P114" s="13" t="s">
        <v>7769</v>
      </c>
      <c r="Q114" s="13" t="s">
        <v>7771</v>
      </c>
      <c r="R114" s="13">
        <v>118704.0</v>
      </c>
      <c r="S114" s="14"/>
      <c r="T114" s="14"/>
      <c r="U114" s="16">
        <v>25341.0</v>
      </c>
      <c r="V114" s="103">
        <v>42460.0</v>
      </c>
      <c r="Y114" s="104">
        <f t="shared" si="5"/>
        <v>-2</v>
      </c>
    </row>
    <row r="115">
      <c r="A115" s="18">
        <v>42450.0</v>
      </c>
      <c r="B115" s="11">
        <v>0.5256944444444445</v>
      </c>
      <c r="C115" s="13" t="s">
        <v>24</v>
      </c>
      <c r="D115" s="13" t="s">
        <v>26</v>
      </c>
      <c r="E115" s="11">
        <v>0.5256944444444445</v>
      </c>
      <c r="F115" s="13" t="s">
        <v>29</v>
      </c>
      <c r="G115" s="18">
        <v>42454.0</v>
      </c>
      <c r="H115" s="18">
        <v>42453.0</v>
      </c>
      <c r="I115" s="11">
        <v>0.7847222222222222</v>
      </c>
      <c r="J115" s="14"/>
      <c r="K115" s="13" t="s">
        <v>587</v>
      </c>
      <c r="L115" s="13" t="s">
        <v>7774</v>
      </c>
      <c r="M115" s="13" t="s">
        <v>5724</v>
      </c>
      <c r="N115" s="13" t="s">
        <v>7775</v>
      </c>
      <c r="O115" s="13">
        <v>1.0</v>
      </c>
      <c r="P115" s="13" t="s">
        <v>6799</v>
      </c>
      <c r="Q115" s="14"/>
      <c r="R115" s="14"/>
      <c r="S115" s="14"/>
      <c r="T115" s="14"/>
      <c r="U115" s="16" t="s">
        <v>288</v>
      </c>
      <c r="V115" s="16" t="s">
        <v>288</v>
      </c>
      <c r="Y115" s="104">
        <f t="shared" si="5"/>
        <v>-1</v>
      </c>
    </row>
    <row r="116">
      <c r="A116" s="18">
        <v>42450.0</v>
      </c>
      <c r="B116" s="11">
        <v>0.5256944444444445</v>
      </c>
      <c r="C116" s="13" t="s">
        <v>24</v>
      </c>
      <c r="D116" s="13" t="s">
        <v>26</v>
      </c>
      <c r="E116" s="11">
        <v>0.5256944444444445</v>
      </c>
      <c r="F116" s="13" t="s">
        <v>29</v>
      </c>
      <c r="G116" s="18">
        <v>42454.0</v>
      </c>
      <c r="H116" s="18">
        <v>42453.0</v>
      </c>
      <c r="I116" s="11">
        <v>0.7847222222222222</v>
      </c>
      <c r="J116" s="14"/>
      <c r="K116" s="13" t="s">
        <v>587</v>
      </c>
      <c r="L116" s="13" t="s">
        <v>7779</v>
      </c>
      <c r="M116" s="13" t="s">
        <v>5724</v>
      </c>
      <c r="N116" s="13" t="s">
        <v>7780</v>
      </c>
      <c r="O116" s="13">
        <v>1.0</v>
      </c>
      <c r="P116" s="13" t="s">
        <v>6799</v>
      </c>
      <c r="Q116" s="14"/>
      <c r="R116" s="14"/>
      <c r="S116" s="14"/>
      <c r="T116" s="14"/>
      <c r="U116" s="16" t="s">
        <v>288</v>
      </c>
      <c r="V116" s="16" t="s">
        <v>288</v>
      </c>
      <c r="Y116" s="104">
        <f t="shared" si="5"/>
        <v>-1</v>
      </c>
    </row>
    <row r="117">
      <c r="A117" s="18">
        <v>42450.0</v>
      </c>
      <c r="B117" s="11">
        <v>0.5256944444444445</v>
      </c>
      <c r="C117" s="13" t="s">
        <v>24</v>
      </c>
      <c r="D117" s="13" t="s">
        <v>26</v>
      </c>
      <c r="E117" s="11">
        <v>0.5256944444444445</v>
      </c>
      <c r="F117" s="13" t="s">
        <v>29</v>
      </c>
      <c r="G117" s="18">
        <v>42454.0</v>
      </c>
      <c r="H117" s="18">
        <v>42453.0</v>
      </c>
      <c r="I117" s="11">
        <v>0.7847222222222222</v>
      </c>
      <c r="J117" s="14"/>
      <c r="K117" s="13" t="s">
        <v>587</v>
      </c>
      <c r="L117" s="13" t="s">
        <v>7786</v>
      </c>
      <c r="M117" s="13" t="s">
        <v>5724</v>
      </c>
      <c r="N117" s="13" t="s">
        <v>7787</v>
      </c>
      <c r="O117" s="13">
        <v>1.0</v>
      </c>
      <c r="P117" s="13" t="s">
        <v>6799</v>
      </c>
      <c r="Q117" s="14"/>
      <c r="R117" s="14"/>
      <c r="S117" s="14"/>
      <c r="T117" s="14"/>
      <c r="U117" s="16" t="s">
        <v>288</v>
      </c>
      <c r="V117" s="16" t="s">
        <v>288</v>
      </c>
      <c r="Y117" s="104">
        <f t="shared" si="5"/>
        <v>-1</v>
      </c>
    </row>
    <row r="118">
      <c r="A118" s="18">
        <v>42450.0</v>
      </c>
      <c r="B118" s="11">
        <v>0.5256944444444445</v>
      </c>
      <c r="C118" s="13" t="s">
        <v>24</v>
      </c>
      <c r="D118" s="13" t="s">
        <v>26</v>
      </c>
      <c r="E118" s="11">
        <v>0.5256944444444445</v>
      </c>
      <c r="F118" s="13" t="s">
        <v>29</v>
      </c>
      <c r="G118" s="18">
        <v>42454.0</v>
      </c>
      <c r="H118" s="18">
        <v>42453.0</v>
      </c>
      <c r="I118" s="11">
        <v>0.7847222222222222</v>
      </c>
      <c r="J118" s="14"/>
      <c r="K118" s="13" t="s">
        <v>587</v>
      </c>
      <c r="L118" s="13" t="s">
        <v>7790</v>
      </c>
      <c r="M118" s="13" t="s">
        <v>5724</v>
      </c>
      <c r="N118" s="13" t="s">
        <v>7791</v>
      </c>
      <c r="O118" s="13">
        <v>1.0</v>
      </c>
      <c r="P118" s="13" t="s">
        <v>6799</v>
      </c>
      <c r="Q118" s="14"/>
      <c r="R118" s="14"/>
      <c r="S118" s="14"/>
      <c r="T118" s="14"/>
      <c r="U118" s="16" t="s">
        <v>288</v>
      </c>
      <c r="V118" s="16" t="s">
        <v>288</v>
      </c>
      <c r="Y118" s="104">
        <f t="shared" si="5"/>
        <v>-1</v>
      </c>
    </row>
    <row r="119">
      <c r="A119" s="18">
        <v>42450.0</v>
      </c>
      <c r="B119" s="11">
        <v>0.5256944444444445</v>
      </c>
      <c r="C119" s="13" t="s">
        <v>24</v>
      </c>
      <c r="D119" s="13" t="s">
        <v>26</v>
      </c>
      <c r="E119" s="11">
        <v>0.5256944444444445</v>
      </c>
      <c r="F119" s="13" t="s">
        <v>2312</v>
      </c>
      <c r="G119" s="18">
        <v>42454.0</v>
      </c>
      <c r="H119" s="18">
        <v>42457.0</v>
      </c>
      <c r="I119" s="11">
        <v>0.4097222222222222</v>
      </c>
      <c r="J119" s="14"/>
      <c r="K119" s="13" t="s">
        <v>4520</v>
      </c>
      <c r="L119" s="13" t="s">
        <v>7794</v>
      </c>
      <c r="M119" s="13" t="s">
        <v>7795</v>
      </c>
      <c r="N119" s="13" t="s">
        <v>7796</v>
      </c>
      <c r="O119" s="13">
        <v>1.0</v>
      </c>
      <c r="P119" s="13" t="s">
        <v>7797</v>
      </c>
      <c r="Q119" s="13" t="s">
        <v>7798</v>
      </c>
      <c r="R119" s="14"/>
      <c r="S119" s="14"/>
      <c r="T119" s="14"/>
      <c r="U119" s="16">
        <v>25311.0</v>
      </c>
      <c r="V119" s="103">
        <v>42458.0</v>
      </c>
      <c r="Y119" s="104">
        <f t="shared" si="5"/>
        <v>3</v>
      </c>
      <c r="Z119" s="16" t="s">
        <v>7801</v>
      </c>
    </row>
    <row r="120">
      <c r="A120" s="18">
        <v>42440.0</v>
      </c>
      <c r="B120" s="11">
        <v>0.5833333333333334</v>
      </c>
      <c r="C120" s="13" t="s">
        <v>1170</v>
      </c>
      <c r="D120" s="13" t="s">
        <v>26</v>
      </c>
      <c r="E120" s="11">
        <v>0.5805555555555556</v>
      </c>
      <c r="F120" s="13" t="s">
        <v>181</v>
      </c>
      <c r="G120" s="18">
        <v>42451.0</v>
      </c>
      <c r="H120" s="18">
        <v>42451.0</v>
      </c>
      <c r="I120" s="11">
        <v>0.7305555555555555</v>
      </c>
      <c r="J120" s="14"/>
      <c r="K120" s="13" t="s">
        <v>587</v>
      </c>
      <c r="L120" s="13" t="s">
        <v>7802</v>
      </c>
      <c r="M120" s="13" t="s">
        <v>186</v>
      </c>
      <c r="N120" s="13" t="s">
        <v>7441</v>
      </c>
      <c r="O120" s="13">
        <v>1.0</v>
      </c>
      <c r="P120" s="13" t="s">
        <v>6944</v>
      </c>
      <c r="Q120" s="13" t="s">
        <v>7803</v>
      </c>
      <c r="R120" s="13">
        <v>20963.0</v>
      </c>
      <c r="S120" s="14"/>
      <c r="T120" s="14"/>
      <c r="U120" s="16">
        <v>25252.0</v>
      </c>
      <c r="V120" s="103">
        <v>42450.0</v>
      </c>
      <c r="Y120" s="104">
        <f t="shared" si="5"/>
        <v>0</v>
      </c>
    </row>
    <row r="121">
      <c r="A121" s="18">
        <v>42451.0</v>
      </c>
      <c r="B121" s="11">
        <v>0.4340277777777778</v>
      </c>
      <c r="C121" s="13" t="s">
        <v>1170</v>
      </c>
      <c r="D121" s="13" t="s">
        <v>26</v>
      </c>
      <c r="E121" s="11">
        <v>0.42916666666666664</v>
      </c>
      <c r="F121" s="13" t="s">
        <v>29</v>
      </c>
      <c r="G121" s="18">
        <v>42454.0</v>
      </c>
      <c r="H121" s="18">
        <v>42452.0</v>
      </c>
      <c r="I121" s="11">
        <v>0.5180555555555556</v>
      </c>
      <c r="J121" s="14"/>
      <c r="K121" s="13" t="s">
        <v>87</v>
      </c>
      <c r="L121" s="13" t="s">
        <v>7806</v>
      </c>
      <c r="M121" s="13" t="s">
        <v>2733</v>
      </c>
      <c r="N121" s="13" t="s">
        <v>7807</v>
      </c>
      <c r="O121" s="13">
        <v>1.0</v>
      </c>
      <c r="P121" s="13" t="s">
        <v>57</v>
      </c>
      <c r="Q121" s="13" t="s">
        <v>7808</v>
      </c>
      <c r="R121" s="14"/>
      <c r="S121" s="14"/>
      <c r="T121" s="14"/>
      <c r="U121" s="16">
        <v>25343.0</v>
      </c>
      <c r="V121" s="103">
        <v>42460.0</v>
      </c>
      <c r="Y121" s="104">
        <f t="shared" si="5"/>
        <v>-2</v>
      </c>
    </row>
    <row r="122">
      <c r="A122" s="18">
        <v>42451.0</v>
      </c>
      <c r="B122" s="11">
        <v>0.43680555555555556</v>
      </c>
      <c r="C122" s="13" t="s">
        <v>1170</v>
      </c>
      <c r="D122" s="13" t="s">
        <v>26</v>
      </c>
      <c r="E122" s="11">
        <v>0.42916666666666664</v>
      </c>
      <c r="F122" s="13" t="s">
        <v>29</v>
      </c>
      <c r="G122" s="18">
        <v>42454.0</v>
      </c>
      <c r="H122" s="18">
        <v>42452.0</v>
      </c>
      <c r="I122" s="11">
        <v>0.78125</v>
      </c>
      <c r="J122" s="14"/>
      <c r="K122" s="13" t="s">
        <v>924</v>
      </c>
      <c r="L122" s="13" t="s">
        <v>7811</v>
      </c>
      <c r="M122" s="13" t="s">
        <v>144</v>
      </c>
      <c r="N122" s="13" t="s">
        <v>7812</v>
      </c>
      <c r="O122" s="13">
        <v>1.0</v>
      </c>
      <c r="P122" s="13" t="s">
        <v>7813</v>
      </c>
      <c r="Q122" s="13" t="s">
        <v>959</v>
      </c>
      <c r="R122" s="13">
        <v>118704.0</v>
      </c>
      <c r="S122" s="14"/>
      <c r="T122" s="14"/>
      <c r="U122" s="16">
        <v>25286.0</v>
      </c>
      <c r="V122" s="103">
        <v>42454.0</v>
      </c>
      <c r="Y122" s="104">
        <f t="shared" si="5"/>
        <v>-2</v>
      </c>
    </row>
    <row r="123">
      <c r="A123" s="18">
        <v>42451.0</v>
      </c>
      <c r="B123" s="11">
        <v>0.4444444444444444</v>
      </c>
      <c r="C123" s="13" t="s">
        <v>1170</v>
      </c>
      <c r="D123" s="13" t="s">
        <v>26</v>
      </c>
      <c r="E123" s="11">
        <v>0.42916666666666664</v>
      </c>
      <c r="F123" s="13" t="s">
        <v>29</v>
      </c>
      <c r="G123" s="18">
        <v>42454.0</v>
      </c>
      <c r="H123" s="18">
        <v>42454.0</v>
      </c>
      <c r="I123" s="11">
        <v>0.8708333333333333</v>
      </c>
      <c r="J123" s="14"/>
      <c r="K123" s="13" t="s">
        <v>7816</v>
      </c>
      <c r="L123" s="13" t="s">
        <v>7817</v>
      </c>
      <c r="M123" s="13" t="s">
        <v>4186</v>
      </c>
      <c r="N123" s="13" t="s">
        <v>7818</v>
      </c>
      <c r="O123" s="13">
        <v>1.0</v>
      </c>
      <c r="P123" s="13" t="s">
        <v>5142</v>
      </c>
      <c r="Q123" s="13" t="s">
        <v>7819</v>
      </c>
      <c r="R123" s="13">
        <v>63807.0</v>
      </c>
      <c r="S123" s="14"/>
      <c r="T123" s="14"/>
      <c r="U123" s="16">
        <v>25294.0</v>
      </c>
      <c r="V123" s="103">
        <v>42457.0</v>
      </c>
      <c r="Y123" s="104">
        <f t="shared" si="5"/>
        <v>0</v>
      </c>
    </row>
    <row r="124">
      <c r="A124" s="18">
        <v>42451.0</v>
      </c>
      <c r="B124" s="11">
        <v>0.4444444444444444</v>
      </c>
      <c r="C124" s="13" t="s">
        <v>1170</v>
      </c>
      <c r="D124" s="13" t="s">
        <v>26</v>
      </c>
      <c r="E124" s="11">
        <v>0.42916666666666664</v>
      </c>
      <c r="F124" s="13" t="s">
        <v>29</v>
      </c>
      <c r="G124" s="18">
        <v>42465.0</v>
      </c>
      <c r="H124" s="18">
        <v>42467.0</v>
      </c>
      <c r="I124" s="11">
        <v>0.4423611111111111</v>
      </c>
      <c r="J124" s="14"/>
      <c r="K124" s="13" t="s">
        <v>6456</v>
      </c>
      <c r="L124" s="13" t="s">
        <v>7822</v>
      </c>
      <c r="M124" s="13" t="s">
        <v>4186</v>
      </c>
      <c r="N124" s="13" t="s">
        <v>7823</v>
      </c>
      <c r="O124" s="13">
        <v>1.0</v>
      </c>
      <c r="P124" s="13" t="s">
        <v>7824</v>
      </c>
      <c r="Q124" s="13" t="s">
        <v>7825</v>
      </c>
      <c r="R124" s="13">
        <v>63807.0</v>
      </c>
      <c r="S124" s="14"/>
      <c r="T124" s="14"/>
      <c r="U124" s="16">
        <v>25450.0</v>
      </c>
      <c r="V124" s="103">
        <v>42475.0</v>
      </c>
      <c r="Y124" s="104">
        <f t="shared" si="5"/>
        <v>2</v>
      </c>
      <c r="Z124" s="16" t="s">
        <v>7826</v>
      </c>
    </row>
    <row r="125">
      <c r="A125" s="18">
        <v>42451.0</v>
      </c>
      <c r="B125" s="11">
        <v>0.4534722222222222</v>
      </c>
      <c r="C125" s="13" t="s">
        <v>1170</v>
      </c>
      <c r="D125" s="13" t="s">
        <v>26</v>
      </c>
      <c r="E125" s="11">
        <v>0.42916666666666664</v>
      </c>
      <c r="F125" s="13" t="s">
        <v>29</v>
      </c>
      <c r="G125" s="18">
        <v>42458.0</v>
      </c>
      <c r="H125" s="18">
        <v>42459.0</v>
      </c>
      <c r="I125" s="11">
        <v>0.6722222222222223</v>
      </c>
      <c r="J125" s="14"/>
      <c r="K125" s="13" t="s">
        <v>7827</v>
      </c>
      <c r="L125" s="13" t="s">
        <v>7829</v>
      </c>
      <c r="M125" s="13" t="s">
        <v>6145</v>
      </c>
      <c r="N125" s="13" t="s">
        <v>7831</v>
      </c>
      <c r="O125" s="13">
        <v>1.0</v>
      </c>
      <c r="P125" s="13" t="s">
        <v>7832</v>
      </c>
      <c r="Q125" s="13" t="s">
        <v>7833</v>
      </c>
      <c r="R125" s="14"/>
      <c r="S125" s="14"/>
      <c r="T125" s="14"/>
      <c r="U125" s="16">
        <v>25339.0</v>
      </c>
      <c r="V125" s="103">
        <v>42461.0</v>
      </c>
      <c r="Y125" s="104">
        <f t="shared" si="5"/>
        <v>1</v>
      </c>
      <c r="Z125" s="16" t="s">
        <v>7834</v>
      </c>
    </row>
    <row r="126">
      <c r="A126" s="18">
        <v>42451.0</v>
      </c>
      <c r="B126" s="11">
        <v>0.4534722222222222</v>
      </c>
      <c r="C126" s="13" t="s">
        <v>1170</v>
      </c>
      <c r="D126" s="13" t="s">
        <v>26</v>
      </c>
      <c r="E126" s="11">
        <v>0.42916666666666664</v>
      </c>
      <c r="F126" s="13" t="s">
        <v>29</v>
      </c>
      <c r="G126" s="18">
        <v>42458.0</v>
      </c>
      <c r="H126" s="18">
        <v>42459.0</v>
      </c>
      <c r="I126" s="11">
        <v>0.6722222222222223</v>
      </c>
      <c r="J126" s="14"/>
      <c r="K126" s="13" t="s">
        <v>7837</v>
      </c>
      <c r="L126" s="13" t="s">
        <v>7838</v>
      </c>
      <c r="M126" s="13" t="s">
        <v>6145</v>
      </c>
      <c r="N126" s="13" t="s">
        <v>7839</v>
      </c>
      <c r="O126" s="13">
        <v>1.0</v>
      </c>
      <c r="P126" s="13" t="s">
        <v>7840</v>
      </c>
      <c r="Q126" s="13" t="s">
        <v>7841</v>
      </c>
      <c r="R126" s="14"/>
      <c r="S126" s="14"/>
      <c r="T126" s="14"/>
      <c r="U126" s="16">
        <v>25339.0</v>
      </c>
      <c r="V126" s="103">
        <v>42461.0</v>
      </c>
      <c r="Y126" s="104">
        <f t="shared" si="5"/>
        <v>1</v>
      </c>
      <c r="Z126" s="16" t="s">
        <v>7834</v>
      </c>
    </row>
    <row r="127">
      <c r="A127" s="18">
        <v>42451.0</v>
      </c>
      <c r="B127" s="11">
        <v>0.4534722222222222</v>
      </c>
      <c r="C127" s="13" t="s">
        <v>1170</v>
      </c>
      <c r="D127" s="13" t="s">
        <v>26</v>
      </c>
      <c r="E127" s="11">
        <v>0.42916666666666664</v>
      </c>
      <c r="F127" s="13" t="s">
        <v>29</v>
      </c>
      <c r="G127" s="18">
        <v>42458.0</v>
      </c>
      <c r="H127" s="18">
        <v>42459.0</v>
      </c>
      <c r="I127" s="11">
        <v>0.6722222222222223</v>
      </c>
      <c r="J127" s="14"/>
      <c r="K127" s="13" t="s">
        <v>7844</v>
      </c>
      <c r="L127" s="13" t="s">
        <v>7845</v>
      </c>
      <c r="M127" s="13" t="s">
        <v>6145</v>
      </c>
      <c r="N127" s="13" t="s">
        <v>7846</v>
      </c>
      <c r="O127" s="13">
        <v>1.0</v>
      </c>
      <c r="P127" s="13" t="s">
        <v>7832</v>
      </c>
      <c r="Q127" s="13" t="s">
        <v>7833</v>
      </c>
      <c r="R127" s="14"/>
      <c r="S127" s="14"/>
      <c r="T127" s="14"/>
      <c r="U127" s="16">
        <v>25339.0</v>
      </c>
      <c r="V127" s="103">
        <v>42461.0</v>
      </c>
      <c r="Y127" s="104">
        <f t="shared" si="5"/>
        <v>1</v>
      </c>
      <c r="Z127" s="16" t="s">
        <v>7834</v>
      </c>
    </row>
    <row r="128">
      <c r="A128" s="18">
        <v>42451.0</v>
      </c>
      <c r="B128" s="11">
        <v>0.4534722222222222</v>
      </c>
      <c r="C128" s="13" t="s">
        <v>1170</v>
      </c>
      <c r="D128" s="13" t="s">
        <v>26</v>
      </c>
      <c r="E128" s="11">
        <v>0.42916666666666664</v>
      </c>
      <c r="F128" s="13" t="s">
        <v>29</v>
      </c>
      <c r="G128" s="18">
        <v>42458.0</v>
      </c>
      <c r="H128" s="18">
        <v>42459.0</v>
      </c>
      <c r="I128" s="11">
        <v>0.6722222222222223</v>
      </c>
      <c r="J128" s="14"/>
      <c r="K128" s="13" t="s">
        <v>7837</v>
      </c>
      <c r="L128" s="13" t="s">
        <v>7849</v>
      </c>
      <c r="M128" s="13" t="s">
        <v>6145</v>
      </c>
      <c r="N128" s="13" t="s">
        <v>7850</v>
      </c>
      <c r="O128" s="13">
        <v>1.0</v>
      </c>
      <c r="P128" s="13" t="s">
        <v>7832</v>
      </c>
      <c r="Q128" s="13" t="s">
        <v>7833</v>
      </c>
      <c r="R128" s="14"/>
      <c r="S128" s="14"/>
      <c r="T128" s="14"/>
      <c r="U128" s="16">
        <v>25339.0</v>
      </c>
      <c r="V128" s="103">
        <v>42461.0</v>
      </c>
      <c r="Y128" s="104">
        <f t="shared" si="5"/>
        <v>1</v>
      </c>
      <c r="Z128" s="16" t="s">
        <v>7834</v>
      </c>
    </row>
    <row r="129">
      <c r="A129" s="18">
        <v>42451.0</v>
      </c>
      <c r="B129" s="11">
        <v>0.4534722222222222</v>
      </c>
      <c r="C129" s="13" t="s">
        <v>1170</v>
      </c>
      <c r="D129" s="13" t="s">
        <v>26</v>
      </c>
      <c r="E129" s="11">
        <v>0.42916666666666664</v>
      </c>
      <c r="F129" s="13" t="s">
        <v>29</v>
      </c>
      <c r="G129" s="18">
        <v>42458.0</v>
      </c>
      <c r="H129" s="18">
        <v>42459.0</v>
      </c>
      <c r="I129" s="11">
        <v>0.6722222222222223</v>
      </c>
      <c r="J129" s="14"/>
      <c r="K129" s="13" t="s">
        <v>7827</v>
      </c>
      <c r="L129" s="13" t="s">
        <v>7853</v>
      </c>
      <c r="M129" s="13" t="s">
        <v>6145</v>
      </c>
      <c r="N129" s="13" t="s">
        <v>7854</v>
      </c>
      <c r="O129" s="13">
        <v>1.0</v>
      </c>
      <c r="P129" s="13" t="s">
        <v>7832</v>
      </c>
      <c r="Q129" s="13" t="s">
        <v>7833</v>
      </c>
      <c r="R129" s="14"/>
      <c r="S129" s="14"/>
      <c r="T129" s="14"/>
      <c r="U129" s="16">
        <v>25339.0</v>
      </c>
      <c r="V129" s="103">
        <v>42461.0</v>
      </c>
      <c r="Y129" s="104">
        <f t="shared" si="5"/>
        <v>1</v>
      </c>
      <c r="Z129" s="16" t="s">
        <v>7834</v>
      </c>
    </row>
    <row r="130">
      <c r="A130" s="18">
        <v>42451.0</v>
      </c>
      <c r="B130" s="11">
        <v>0.4534722222222222</v>
      </c>
      <c r="C130" s="13" t="s">
        <v>1170</v>
      </c>
      <c r="D130" s="13" t="s">
        <v>26</v>
      </c>
      <c r="E130" s="11">
        <v>0.42916666666666664</v>
      </c>
      <c r="F130" s="13" t="s">
        <v>29</v>
      </c>
      <c r="G130" s="18">
        <v>42458.0</v>
      </c>
      <c r="H130" s="18">
        <v>42459.0</v>
      </c>
      <c r="I130" s="11">
        <v>0.6722222222222223</v>
      </c>
      <c r="J130" s="14"/>
      <c r="K130" s="13" t="s">
        <v>7860</v>
      </c>
      <c r="L130" s="13" t="s">
        <v>7861</v>
      </c>
      <c r="M130" s="13" t="s">
        <v>6145</v>
      </c>
      <c r="N130" s="13" t="s">
        <v>7862</v>
      </c>
      <c r="O130" s="13">
        <v>1.0</v>
      </c>
      <c r="P130" s="13" t="s">
        <v>7832</v>
      </c>
      <c r="Q130" s="13" t="s">
        <v>7833</v>
      </c>
      <c r="R130" s="14"/>
      <c r="S130" s="14"/>
      <c r="T130" s="14"/>
      <c r="U130" s="16">
        <v>25339.0</v>
      </c>
      <c r="V130" s="103">
        <v>42461.0</v>
      </c>
      <c r="Y130" s="104">
        <f t="shared" si="5"/>
        <v>1</v>
      </c>
      <c r="Z130" s="16" t="s">
        <v>7834</v>
      </c>
    </row>
    <row r="131">
      <c r="A131" s="18">
        <v>42440.0</v>
      </c>
      <c r="B131" s="11">
        <v>0.5833333333333334</v>
      </c>
      <c r="C131" s="13" t="s">
        <v>1170</v>
      </c>
      <c r="D131" s="13" t="s">
        <v>26</v>
      </c>
      <c r="E131" s="11">
        <v>0.5805555555555556</v>
      </c>
      <c r="F131" s="13" t="s">
        <v>181</v>
      </c>
      <c r="G131" s="18">
        <v>42452.0</v>
      </c>
      <c r="H131" s="18">
        <v>42451.0</v>
      </c>
      <c r="I131" s="11">
        <v>0.7298611111111111</v>
      </c>
      <c r="J131" s="14"/>
      <c r="K131" s="13" t="s">
        <v>587</v>
      </c>
      <c r="L131" s="13" t="s">
        <v>7863</v>
      </c>
      <c r="M131" s="13" t="s">
        <v>186</v>
      </c>
      <c r="N131" s="13" t="s">
        <v>7441</v>
      </c>
      <c r="O131" s="13">
        <v>1.0</v>
      </c>
      <c r="P131" s="13" t="s">
        <v>7864</v>
      </c>
      <c r="Q131" s="13" t="s">
        <v>7865</v>
      </c>
      <c r="R131" s="13">
        <v>21015.0</v>
      </c>
      <c r="S131" s="14"/>
      <c r="T131" s="14"/>
      <c r="U131" s="16">
        <v>25257.0</v>
      </c>
      <c r="V131" s="103">
        <v>42451.0</v>
      </c>
      <c r="Y131" s="104">
        <f t="shared" si="5"/>
        <v>-1</v>
      </c>
    </row>
    <row r="132">
      <c r="A132" s="18">
        <v>42451.0</v>
      </c>
      <c r="B132" s="11">
        <v>0.5854166666666667</v>
      </c>
      <c r="C132" s="13" t="s">
        <v>1170</v>
      </c>
      <c r="D132" s="13" t="s">
        <v>26</v>
      </c>
      <c r="E132" s="11">
        <v>0.5819444444444445</v>
      </c>
      <c r="F132" s="13" t="s">
        <v>4789</v>
      </c>
      <c r="G132" s="13" t="s">
        <v>5854</v>
      </c>
      <c r="H132" s="13" t="s">
        <v>2255</v>
      </c>
      <c r="I132" s="13" t="s">
        <v>2255</v>
      </c>
      <c r="J132" s="14"/>
      <c r="K132" s="13" t="s">
        <v>5898</v>
      </c>
      <c r="L132" s="13" t="s">
        <v>7866</v>
      </c>
      <c r="M132" s="13" t="s">
        <v>7867</v>
      </c>
      <c r="N132" s="13" t="s">
        <v>7868</v>
      </c>
      <c r="O132" s="13">
        <v>3.0</v>
      </c>
      <c r="P132" s="13" t="s">
        <v>7869</v>
      </c>
      <c r="Q132" s="14"/>
      <c r="R132" s="14"/>
      <c r="S132" s="14"/>
      <c r="T132" s="14"/>
      <c r="U132" s="16" t="s">
        <v>86</v>
      </c>
      <c r="Y132" s="104"/>
    </row>
    <row r="133">
      <c r="A133" s="103">
        <v>42452.0</v>
      </c>
      <c r="B133" s="113">
        <v>0.4097222222222222</v>
      </c>
      <c r="C133" s="16" t="s">
        <v>7870</v>
      </c>
      <c r="D133" s="16" t="s">
        <v>26</v>
      </c>
      <c r="E133" s="113">
        <v>0.3333333333333333</v>
      </c>
      <c r="F133" s="16" t="s">
        <v>7871</v>
      </c>
      <c r="G133" s="103">
        <v>42453.0</v>
      </c>
      <c r="H133" s="103">
        <v>42457.0</v>
      </c>
      <c r="I133" s="113">
        <v>0.6472222222222223</v>
      </c>
      <c r="K133" s="16" t="s">
        <v>7872</v>
      </c>
      <c r="L133" s="16" t="s">
        <v>7873</v>
      </c>
      <c r="M133" s="16" t="s">
        <v>7874</v>
      </c>
      <c r="N133" s="16" t="s">
        <v>7875</v>
      </c>
      <c r="O133" s="16">
        <v>1.0</v>
      </c>
      <c r="P133" s="16" t="s">
        <v>7876</v>
      </c>
      <c r="Q133" s="16" t="s">
        <v>7877</v>
      </c>
      <c r="U133" s="16">
        <v>25310.0</v>
      </c>
      <c r="V133" s="103">
        <v>42458.0</v>
      </c>
      <c r="Y133" s="104">
        <f t="shared" ref="Y133:Y135" si="6">H133-G133</f>
        <v>4</v>
      </c>
      <c r="Z133" s="16" t="s">
        <v>7878</v>
      </c>
    </row>
    <row r="134">
      <c r="A134" s="103">
        <v>42452.0</v>
      </c>
      <c r="B134" s="113">
        <v>0.4097222222222222</v>
      </c>
      <c r="C134" s="16" t="s">
        <v>7870</v>
      </c>
      <c r="D134" s="16" t="s">
        <v>26</v>
      </c>
      <c r="E134" s="113">
        <v>0.3333333333333333</v>
      </c>
      <c r="F134" s="16" t="s">
        <v>7871</v>
      </c>
      <c r="G134" s="103">
        <v>42453.0</v>
      </c>
      <c r="H134" s="103">
        <v>42457.0</v>
      </c>
      <c r="I134" s="113">
        <v>0.6472222222222223</v>
      </c>
      <c r="K134" s="16" t="s">
        <v>7872</v>
      </c>
      <c r="L134" s="16" t="s">
        <v>7879</v>
      </c>
      <c r="M134" s="16" t="s">
        <v>7874</v>
      </c>
      <c r="N134" s="16" t="s">
        <v>7880</v>
      </c>
      <c r="O134" s="16">
        <v>1.0</v>
      </c>
      <c r="P134" s="16" t="s">
        <v>7876</v>
      </c>
      <c r="Q134" s="16" t="s">
        <v>7877</v>
      </c>
      <c r="U134" s="16">
        <v>25310.0</v>
      </c>
      <c r="V134" s="103">
        <v>42458.0</v>
      </c>
      <c r="Y134" s="104">
        <f t="shared" si="6"/>
        <v>4</v>
      </c>
      <c r="Z134" s="16" t="s">
        <v>7878</v>
      </c>
    </row>
    <row r="135">
      <c r="A135" s="103">
        <v>42452.0</v>
      </c>
      <c r="B135" s="113">
        <v>0.4097222222222222</v>
      </c>
      <c r="C135" s="16" t="s">
        <v>7870</v>
      </c>
      <c r="D135" s="16" t="s">
        <v>26</v>
      </c>
      <c r="E135" s="113">
        <v>0.3333333333333333</v>
      </c>
      <c r="F135" s="16" t="s">
        <v>7871</v>
      </c>
      <c r="G135" s="103">
        <v>42453.0</v>
      </c>
      <c r="H135" s="103">
        <v>42457.0</v>
      </c>
      <c r="I135" s="113">
        <v>0.6472222222222223</v>
      </c>
      <c r="K135" s="16" t="s">
        <v>7872</v>
      </c>
      <c r="L135" s="16" t="s">
        <v>7881</v>
      </c>
      <c r="M135" s="16" t="s">
        <v>7874</v>
      </c>
      <c r="N135" s="16" t="s">
        <v>7882</v>
      </c>
      <c r="O135" s="16">
        <v>1.0</v>
      </c>
      <c r="P135" s="16" t="s">
        <v>7876</v>
      </c>
      <c r="Q135" s="16" t="s">
        <v>7877</v>
      </c>
      <c r="U135" s="16">
        <v>25310.0</v>
      </c>
      <c r="V135" s="103">
        <v>42458.0</v>
      </c>
      <c r="Y135" s="104">
        <f t="shared" si="6"/>
        <v>4</v>
      </c>
      <c r="Z135" s="16" t="s">
        <v>7878</v>
      </c>
    </row>
    <row r="136">
      <c r="A136" s="103">
        <v>42452.0</v>
      </c>
      <c r="B136" s="113">
        <v>0.4097222222222222</v>
      </c>
      <c r="C136" s="16" t="s">
        <v>7870</v>
      </c>
      <c r="D136" s="16" t="s">
        <v>26</v>
      </c>
      <c r="E136" s="113">
        <v>0.3333333333333333</v>
      </c>
      <c r="F136" s="16" t="s">
        <v>29</v>
      </c>
      <c r="G136" s="16" t="s">
        <v>86</v>
      </c>
      <c r="H136" s="16" t="s">
        <v>86</v>
      </c>
      <c r="I136" s="16" t="s">
        <v>86</v>
      </c>
      <c r="K136" s="16" t="s">
        <v>7883</v>
      </c>
      <c r="L136" s="16" t="s">
        <v>7884</v>
      </c>
      <c r="M136" s="16" t="s">
        <v>7874</v>
      </c>
      <c r="N136" s="16" t="s">
        <v>7885</v>
      </c>
      <c r="O136" s="16">
        <v>1.0</v>
      </c>
      <c r="P136" s="16" t="s">
        <v>7876</v>
      </c>
      <c r="Q136" s="16" t="s">
        <v>7886</v>
      </c>
      <c r="U136" s="16">
        <v>25310.0</v>
      </c>
      <c r="V136" s="103">
        <v>42458.0</v>
      </c>
      <c r="Y136" s="104"/>
    </row>
    <row r="137">
      <c r="A137" s="18">
        <v>42452.0</v>
      </c>
      <c r="B137" s="11">
        <v>0.50625</v>
      </c>
      <c r="C137" s="13" t="s">
        <v>24</v>
      </c>
      <c r="D137" s="13" t="s">
        <v>26</v>
      </c>
      <c r="E137" s="11">
        <v>0.50625</v>
      </c>
      <c r="F137" s="13" t="s">
        <v>29</v>
      </c>
      <c r="G137" s="18">
        <v>42483.0</v>
      </c>
      <c r="H137" s="18">
        <v>42458.0</v>
      </c>
      <c r="I137" s="11">
        <v>0.5895833333333333</v>
      </c>
      <c r="J137" s="14"/>
      <c r="K137" s="13" t="s">
        <v>87</v>
      </c>
      <c r="L137" s="13" t="s">
        <v>7887</v>
      </c>
      <c r="M137" s="13" t="s">
        <v>307</v>
      </c>
      <c r="N137" s="13" t="s">
        <v>7888</v>
      </c>
      <c r="O137" s="13">
        <v>1.0</v>
      </c>
      <c r="P137" s="13" t="s">
        <v>1496</v>
      </c>
      <c r="Q137" s="14"/>
      <c r="R137" s="13">
        <v>4.520013992E9</v>
      </c>
      <c r="S137" s="14"/>
      <c r="T137" s="14"/>
      <c r="U137" s="16">
        <v>25428.0</v>
      </c>
      <c r="V137" s="103">
        <v>42467.0</v>
      </c>
      <c r="Y137" s="104">
        <f t="shared" ref="Y137:Y148" si="7">H137-G137</f>
        <v>-25</v>
      </c>
    </row>
    <row r="138">
      <c r="A138" s="18">
        <v>42452.0</v>
      </c>
      <c r="B138" s="11">
        <v>0.50625</v>
      </c>
      <c r="C138" s="13" t="s">
        <v>24</v>
      </c>
      <c r="D138" s="13" t="s">
        <v>26</v>
      </c>
      <c r="E138" s="11">
        <v>0.50625</v>
      </c>
      <c r="F138" s="13" t="s">
        <v>29</v>
      </c>
      <c r="G138" s="18">
        <v>42483.0</v>
      </c>
      <c r="H138" s="18">
        <v>42457.0</v>
      </c>
      <c r="I138" s="11">
        <v>0.38958333333333334</v>
      </c>
      <c r="J138" s="14"/>
      <c r="K138" s="13" t="s">
        <v>87</v>
      </c>
      <c r="L138" s="13" t="s">
        <v>7889</v>
      </c>
      <c r="M138" s="13" t="s">
        <v>307</v>
      </c>
      <c r="N138" s="13" t="s">
        <v>7890</v>
      </c>
      <c r="O138" s="13">
        <v>1.0</v>
      </c>
      <c r="P138" s="13" t="s">
        <v>1496</v>
      </c>
      <c r="Q138" s="14"/>
      <c r="R138" s="13">
        <v>4.520013992E9</v>
      </c>
      <c r="S138" s="14"/>
      <c r="T138" s="14"/>
      <c r="U138" s="16">
        <v>25428.0</v>
      </c>
      <c r="V138" s="103">
        <v>42467.0</v>
      </c>
      <c r="Y138" s="104">
        <f t="shared" si="7"/>
        <v>-26</v>
      </c>
    </row>
    <row r="139">
      <c r="A139" s="18">
        <v>42452.0</v>
      </c>
      <c r="B139" s="11">
        <v>0.50625</v>
      </c>
      <c r="C139" s="13" t="s">
        <v>24</v>
      </c>
      <c r="D139" s="13" t="s">
        <v>26</v>
      </c>
      <c r="E139" s="11">
        <v>0.50625</v>
      </c>
      <c r="F139" s="13" t="s">
        <v>29</v>
      </c>
      <c r="G139" s="18">
        <v>42483.0</v>
      </c>
      <c r="H139" s="18">
        <v>42457.0</v>
      </c>
      <c r="I139" s="11">
        <v>0.38958333333333334</v>
      </c>
      <c r="J139" s="14"/>
      <c r="K139" s="13" t="s">
        <v>87</v>
      </c>
      <c r="L139" s="13" t="s">
        <v>7891</v>
      </c>
      <c r="M139" s="13" t="s">
        <v>307</v>
      </c>
      <c r="N139" s="13" t="s">
        <v>7892</v>
      </c>
      <c r="O139" s="13">
        <v>1.0</v>
      </c>
      <c r="P139" s="13" t="s">
        <v>1496</v>
      </c>
      <c r="Q139" s="14"/>
      <c r="R139" s="13">
        <v>4.520013992E9</v>
      </c>
      <c r="S139" s="14"/>
      <c r="T139" s="14"/>
      <c r="U139" s="16">
        <v>25428.0</v>
      </c>
      <c r="V139" s="103">
        <v>42467.0</v>
      </c>
      <c r="Y139" s="104">
        <f t="shared" si="7"/>
        <v>-26</v>
      </c>
    </row>
    <row r="140">
      <c r="A140" s="18">
        <v>42452.0</v>
      </c>
      <c r="B140" s="11">
        <v>0.50625</v>
      </c>
      <c r="C140" s="13" t="s">
        <v>24</v>
      </c>
      <c r="D140" s="13" t="s">
        <v>26</v>
      </c>
      <c r="E140" s="11">
        <v>0.50625</v>
      </c>
      <c r="F140" s="13" t="s">
        <v>29</v>
      </c>
      <c r="G140" s="18">
        <v>42483.0</v>
      </c>
      <c r="H140" s="18">
        <v>42457.0</v>
      </c>
      <c r="I140" s="11">
        <v>0.38958333333333334</v>
      </c>
      <c r="J140" s="14"/>
      <c r="K140" s="13" t="s">
        <v>87</v>
      </c>
      <c r="L140" s="13" t="s">
        <v>7893</v>
      </c>
      <c r="M140" s="13" t="s">
        <v>307</v>
      </c>
      <c r="N140" s="13" t="s">
        <v>7894</v>
      </c>
      <c r="O140" s="13">
        <v>1.0</v>
      </c>
      <c r="P140" s="13" t="s">
        <v>1496</v>
      </c>
      <c r="Q140" s="14"/>
      <c r="R140" s="13">
        <v>4.520013992E9</v>
      </c>
      <c r="S140" s="14"/>
      <c r="T140" s="14"/>
      <c r="U140" s="16">
        <v>25428.0</v>
      </c>
      <c r="V140" s="103">
        <v>42467.0</v>
      </c>
      <c r="Y140" s="104">
        <f t="shared" si="7"/>
        <v>-26</v>
      </c>
    </row>
    <row r="141">
      <c r="A141" s="18">
        <v>42452.0</v>
      </c>
      <c r="B141" s="11">
        <v>0.50625</v>
      </c>
      <c r="C141" s="13" t="s">
        <v>24</v>
      </c>
      <c r="D141" s="13" t="s">
        <v>26</v>
      </c>
      <c r="E141" s="11">
        <v>0.50625</v>
      </c>
      <c r="F141" s="13" t="s">
        <v>29</v>
      </c>
      <c r="G141" s="18">
        <v>42483.0</v>
      </c>
      <c r="H141" s="18">
        <v>42466.0</v>
      </c>
      <c r="I141" s="11">
        <v>0.6479166666666667</v>
      </c>
      <c r="J141" s="14"/>
      <c r="K141" s="13" t="s">
        <v>87</v>
      </c>
      <c r="L141" s="13" t="s">
        <v>7895</v>
      </c>
      <c r="M141" s="13" t="s">
        <v>307</v>
      </c>
      <c r="N141" s="13" t="s">
        <v>7896</v>
      </c>
      <c r="O141" s="13">
        <v>1.0</v>
      </c>
      <c r="P141" s="13" t="s">
        <v>1496</v>
      </c>
      <c r="Q141" s="14"/>
      <c r="R141" s="13">
        <v>4.520013992E9</v>
      </c>
      <c r="S141" s="14"/>
      <c r="T141" s="14"/>
      <c r="U141" s="16">
        <v>25428.0</v>
      </c>
      <c r="V141" s="103">
        <v>42467.0</v>
      </c>
      <c r="Y141" s="104">
        <f t="shared" si="7"/>
        <v>-17</v>
      </c>
    </row>
    <row r="142">
      <c r="A142" s="18">
        <v>42452.0</v>
      </c>
      <c r="B142" s="11">
        <v>0.60625</v>
      </c>
      <c r="C142" s="13" t="s">
        <v>1170</v>
      </c>
      <c r="D142" s="13" t="s">
        <v>26</v>
      </c>
      <c r="E142" s="11">
        <v>0.6048611111111111</v>
      </c>
      <c r="F142" s="13" t="s">
        <v>4789</v>
      </c>
      <c r="G142" s="18">
        <v>42461.0</v>
      </c>
      <c r="H142" s="18">
        <v>42465.0</v>
      </c>
      <c r="I142" s="11">
        <v>0.6916666666666667</v>
      </c>
      <c r="J142" s="14"/>
      <c r="K142" s="13" t="s">
        <v>7897</v>
      </c>
      <c r="L142" s="13" t="s">
        <v>7898</v>
      </c>
      <c r="M142" s="13" t="s">
        <v>68</v>
      </c>
      <c r="N142" s="13" t="s">
        <v>7899</v>
      </c>
      <c r="O142" s="13">
        <v>1.0</v>
      </c>
      <c r="P142" s="13" t="s">
        <v>7900</v>
      </c>
      <c r="Q142" s="13" t="s">
        <v>7901</v>
      </c>
      <c r="R142" s="14"/>
      <c r="S142" s="14"/>
      <c r="T142" s="14"/>
      <c r="U142" s="16">
        <v>25429.0</v>
      </c>
      <c r="V142" s="103">
        <v>42467.0</v>
      </c>
      <c r="Y142" s="104">
        <f t="shared" si="7"/>
        <v>4</v>
      </c>
      <c r="Z142" s="16" t="s">
        <v>7356</v>
      </c>
    </row>
    <row r="143">
      <c r="A143" s="18">
        <v>42453.0</v>
      </c>
      <c r="B143" s="11">
        <v>0.44722222222222224</v>
      </c>
      <c r="C143" s="13" t="s">
        <v>1170</v>
      </c>
      <c r="D143" s="13" t="s">
        <v>26</v>
      </c>
      <c r="E143" s="11">
        <v>0.4444444444444444</v>
      </c>
      <c r="F143" s="13" t="s">
        <v>29</v>
      </c>
      <c r="G143" s="18">
        <v>42454.0</v>
      </c>
      <c r="H143" s="18">
        <v>42453.0</v>
      </c>
      <c r="I143" s="11">
        <v>0.6263888888888889</v>
      </c>
      <c r="J143" s="14"/>
      <c r="K143" s="13" t="s">
        <v>33</v>
      </c>
      <c r="L143" s="13" t="s">
        <v>7902</v>
      </c>
      <c r="M143" s="13" t="s">
        <v>116</v>
      </c>
      <c r="N143" s="13" t="s">
        <v>7903</v>
      </c>
      <c r="O143" s="13">
        <v>1.0</v>
      </c>
      <c r="P143" s="13" t="s">
        <v>7904</v>
      </c>
      <c r="Q143" s="14"/>
      <c r="R143" s="13" t="s">
        <v>7905</v>
      </c>
      <c r="S143" s="14"/>
      <c r="T143" s="14"/>
      <c r="U143" s="16">
        <v>25287.0</v>
      </c>
      <c r="V143" s="103">
        <v>42454.0</v>
      </c>
      <c r="Y143" s="104">
        <f t="shared" si="7"/>
        <v>-1</v>
      </c>
    </row>
    <row r="144">
      <c r="A144" s="18">
        <v>42453.0</v>
      </c>
      <c r="B144" s="11">
        <v>0.4513888888888889</v>
      </c>
      <c r="C144" s="13" t="s">
        <v>1524</v>
      </c>
      <c r="D144" s="13" t="s">
        <v>26</v>
      </c>
      <c r="E144" s="11">
        <v>0.4444444444444444</v>
      </c>
      <c r="F144" s="13" t="s">
        <v>29</v>
      </c>
      <c r="G144" s="18">
        <v>42456.0</v>
      </c>
      <c r="H144" s="18">
        <v>42458.0</v>
      </c>
      <c r="I144" s="11">
        <v>0.5798611111111112</v>
      </c>
      <c r="J144" s="14"/>
      <c r="K144" s="13" t="s">
        <v>87</v>
      </c>
      <c r="L144" s="13" t="s">
        <v>7906</v>
      </c>
      <c r="M144" s="13" t="s">
        <v>2733</v>
      </c>
      <c r="N144" s="13" t="s">
        <v>7907</v>
      </c>
      <c r="O144" s="13">
        <v>1.0</v>
      </c>
      <c r="P144" s="13" t="s">
        <v>57</v>
      </c>
      <c r="Q144" s="13" t="s">
        <v>7908</v>
      </c>
      <c r="R144" s="14"/>
      <c r="S144" s="14"/>
      <c r="T144" s="14"/>
      <c r="U144" s="16">
        <v>25343.0</v>
      </c>
      <c r="V144" s="103">
        <v>42460.0</v>
      </c>
      <c r="Y144" s="104">
        <f t="shared" si="7"/>
        <v>2</v>
      </c>
    </row>
    <row r="145">
      <c r="A145" s="18">
        <v>42453.0</v>
      </c>
      <c r="B145" s="11">
        <v>0.4583333333333333</v>
      </c>
      <c r="C145" s="13" t="s">
        <v>1170</v>
      </c>
      <c r="D145" s="13" t="s">
        <v>26</v>
      </c>
      <c r="E145" s="11">
        <v>0.45416666666666666</v>
      </c>
      <c r="F145" s="13" t="s">
        <v>4789</v>
      </c>
      <c r="G145" s="18">
        <v>42458.0</v>
      </c>
      <c r="H145" s="18">
        <v>42458.0</v>
      </c>
      <c r="I145" s="11">
        <v>0.5777777777777777</v>
      </c>
      <c r="J145" s="14"/>
      <c r="K145" s="13" t="s">
        <v>924</v>
      </c>
      <c r="L145" s="13" t="s">
        <v>7909</v>
      </c>
      <c r="M145" s="13" t="s">
        <v>76</v>
      </c>
      <c r="N145" s="13" t="s">
        <v>7910</v>
      </c>
      <c r="O145" s="13">
        <v>1.0</v>
      </c>
      <c r="P145" s="13" t="s">
        <v>6995</v>
      </c>
      <c r="Q145" s="13" t="s">
        <v>7911</v>
      </c>
      <c r="R145" s="13" t="s">
        <v>6439</v>
      </c>
      <c r="S145" s="14"/>
      <c r="T145" s="14"/>
      <c r="U145" s="16">
        <v>25338.0</v>
      </c>
      <c r="V145" s="103">
        <v>42461.0</v>
      </c>
      <c r="Y145" s="104">
        <f t="shared" si="7"/>
        <v>0</v>
      </c>
    </row>
    <row r="146">
      <c r="A146" s="18">
        <v>42453.0</v>
      </c>
      <c r="B146" s="11">
        <v>0.4638888888888889</v>
      </c>
      <c r="C146" s="13" t="s">
        <v>1170</v>
      </c>
      <c r="D146" s="13" t="s">
        <v>26</v>
      </c>
      <c r="E146" s="11">
        <v>0.45416666666666666</v>
      </c>
      <c r="F146" s="13" t="s">
        <v>4789</v>
      </c>
      <c r="G146" s="18">
        <v>42461.0</v>
      </c>
      <c r="H146" s="18">
        <v>42458.0</v>
      </c>
      <c r="I146" s="11">
        <v>0.6458333333333334</v>
      </c>
      <c r="J146" s="14"/>
      <c r="K146" s="13" t="s">
        <v>33</v>
      </c>
      <c r="L146" s="13" t="s">
        <v>7912</v>
      </c>
      <c r="M146" s="13" t="s">
        <v>339</v>
      </c>
      <c r="N146" s="13" t="s">
        <v>7913</v>
      </c>
      <c r="O146" s="13">
        <v>1.0</v>
      </c>
      <c r="P146" s="13" t="s">
        <v>7914</v>
      </c>
      <c r="Q146" s="13" t="s">
        <v>7915</v>
      </c>
      <c r="R146" s="14"/>
      <c r="S146" s="14"/>
      <c r="T146" s="14"/>
      <c r="U146" s="16">
        <v>25337.0</v>
      </c>
      <c r="V146" s="103">
        <v>42461.0</v>
      </c>
      <c r="Y146" s="104">
        <f t="shared" si="7"/>
        <v>-3</v>
      </c>
    </row>
    <row r="147">
      <c r="A147" s="18">
        <v>42453.0</v>
      </c>
      <c r="B147" s="11">
        <v>0.4638888888888889</v>
      </c>
      <c r="C147" s="13" t="s">
        <v>1170</v>
      </c>
      <c r="D147" s="13" t="s">
        <v>26</v>
      </c>
      <c r="E147" s="11">
        <v>0.45416666666666666</v>
      </c>
      <c r="F147" s="13" t="s">
        <v>4789</v>
      </c>
      <c r="G147" s="18">
        <v>42461.0</v>
      </c>
      <c r="H147" s="18">
        <v>42458.0</v>
      </c>
      <c r="I147" s="11">
        <v>0.6458333333333334</v>
      </c>
      <c r="J147" s="14"/>
      <c r="K147" s="13" t="s">
        <v>33</v>
      </c>
      <c r="L147" s="13" t="s">
        <v>7916</v>
      </c>
      <c r="M147" s="13" t="s">
        <v>339</v>
      </c>
      <c r="N147" s="13" t="s">
        <v>7917</v>
      </c>
      <c r="O147" s="13">
        <v>1.0</v>
      </c>
      <c r="P147" s="13" t="s">
        <v>7914</v>
      </c>
      <c r="Q147" s="13" t="s">
        <v>7915</v>
      </c>
      <c r="R147" s="14"/>
      <c r="S147" s="14"/>
      <c r="T147" s="14"/>
      <c r="U147" s="16">
        <v>25337.0</v>
      </c>
      <c r="V147" s="103">
        <v>42461.0</v>
      </c>
      <c r="Y147" s="104">
        <f t="shared" si="7"/>
        <v>-3</v>
      </c>
    </row>
    <row r="148">
      <c r="A148" s="18">
        <v>42453.0</v>
      </c>
      <c r="B148" s="11">
        <v>0.4638888888888889</v>
      </c>
      <c r="C148" s="13" t="s">
        <v>1170</v>
      </c>
      <c r="D148" s="13" t="s">
        <v>26</v>
      </c>
      <c r="E148" s="11">
        <v>0.45416666666666666</v>
      </c>
      <c r="F148" s="13" t="s">
        <v>4789</v>
      </c>
      <c r="G148" s="18">
        <v>42461.0</v>
      </c>
      <c r="H148" s="18">
        <v>42458.0</v>
      </c>
      <c r="I148" s="11">
        <v>0.6458333333333334</v>
      </c>
      <c r="J148" s="14"/>
      <c r="K148" s="13" t="s">
        <v>33</v>
      </c>
      <c r="L148" s="13" t="s">
        <v>7918</v>
      </c>
      <c r="M148" s="13" t="s">
        <v>339</v>
      </c>
      <c r="N148" s="13" t="s">
        <v>7919</v>
      </c>
      <c r="O148" s="13">
        <v>1.0</v>
      </c>
      <c r="P148" s="13" t="s">
        <v>7914</v>
      </c>
      <c r="Q148" s="13" t="s">
        <v>7915</v>
      </c>
      <c r="R148" s="14"/>
      <c r="S148" s="14"/>
      <c r="T148" s="14"/>
      <c r="U148" s="16">
        <v>25337.0</v>
      </c>
      <c r="V148" s="103">
        <v>42461.0</v>
      </c>
      <c r="Y148" s="104">
        <f t="shared" si="7"/>
        <v>-3</v>
      </c>
    </row>
    <row r="149">
      <c r="A149" s="18">
        <v>42453.0</v>
      </c>
      <c r="B149" s="11">
        <v>0.4701388888888889</v>
      </c>
      <c r="C149" s="13" t="s">
        <v>1170</v>
      </c>
      <c r="D149" s="13" t="s">
        <v>26</v>
      </c>
      <c r="E149" s="11">
        <v>0.4444444444444444</v>
      </c>
      <c r="F149" s="13" t="s">
        <v>29</v>
      </c>
      <c r="G149" s="18">
        <v>42475.0</v>
      </c>
      <c r="H149" s="13" t="s">
        <v>7920</v>
      </c>
      <c r="I149" s="13" t="s">
        <v>7920</v>
      </c>
      <c r="J149" s="14"/>
      <c r="K149" s="13" t="s">
        <v>33</v>
      </c>
      <c r="L149" s="13" t="s">
        <v>7921</v>
      </c>
      <c r="M149" s="13" t="s">
        <v>4215</v>
      </c>
      <c r="N149" s="13" t="s">
        <v>7922</v>
      </c>
      <c r="O149" s="13">
        <v>1.0</v>
      </c>
      <c r="P149" s="13" t="s">
        <v>5245</v>
      </c>
      <c r="Q149" s="14"/>
      <c r="R149" s="14"/>
      <c r="S149" s="14"/>
      <c r="T149" s="14"/>
      <c r="U149" s="16" t="s">
        <v>288</v>
      </c>
      <c r="V149" s="16" t="s">
        <v>288</v>
      </c>
      <c r="Y149" s="104"/>
    </row>
    <row r="150">
      <c r="A150" s="18">
        <v>42453.0</v>
      </c>
      <c r="B150" s="11">
        <v>0.4701388888888889</v>
      </c>
      <c r="C150" s="13" t="s">
        <v>1170</v>
      </c>
      <c r="D150" s="13" t="s">
        <v>26</v>
      </c>
      <c r="E150" s="11">
        <v>0.4444444444444444</v>
      </c>
      <c r="F150" s="13" t="s">
        <v>29</v>
      </c>
      <c r="G150" s="18">
        <v>42475.0</v>
      </c>
      <c r="H150" s="13" t="s">
        <v>7920</v>
      </c>
      <c r="I150" s="13" t="s">
        <v>7920</v>
      </c>
      <c r="J150" s="14"/>
      <c r="K150" s="13" t="s">
        <v>33</v>
      </c>
      <c r="L150" s="13" t="s">
        <v>7923</v>
      </c>
      <c r="M150" s="13" t="s">
        <v>4215</v>
      </c>
      <c r="N150" s="13" t="s">
        <v>7924</v>
      </c>
      <c r="O150" s="13">
        <v>1.0</v>
      </c>
      <c r="P150" s="13" t="s">
        <v>5245</v>
      </c>
      <c r="Q150" s="14"/>
      <c r="R150" s="14"/>
      <c r="S150" s="14"/>
      <c r="T150" s="14"/>
      <c r="U150" s="16" t="s">
        <v>288</v>
      </c>
      <c r="V150" s="16" t="s">
        <v>288</v>
      </c>
      <c r="Y150" s="104"/>
    </row>
    <row r="151">
      <c r="A151" s="18">
        <v>42453.0</v>
      </c>
      <c r="B151" s="11">
        <v>0.4701388888888889</v>
      </c>
      <c r="C151" s="13" t="s">
        <v>1170</v>
      </c>
      <c r="D151" s="13" t="s">
        <v>26</v>
      </c>
      <c r="E151" s="11">
        <v>0.4444444444444444</v>
      </c>
      <c r="F151" s="13" t="s">
        <v>29</v>
      </c>
      <c r="G151" s="18">
        <v>42475.0</v>
      </c>
      <c r="H151" s="13" t="s">
        <v>7920</v>
      </c>
      <c r="I151" s="13" t="s">
        <v>7920</v>
      </c>
      <c r="J151" s="14"/>
      <c r="K151" s="13" t="s">
        <v>33</v>
      </c>
      <c r="L151" s="13" t="s">
        <v>7925</v>
      </c>
      <c r="M151" s="13" t="s">
        <v>4215</v>
      </c>
      <c r="N151" s="13" t="s">
        <v>7926</v>
      </c>
      <c r="O151" s="13">
        <v>1.0</v>
      </c>
      <c r="P151" s="13" t="s">
        <v>5245</v>
      </c>
      <c r="Q151" s="14"/>
      <c r="R151" s="14"/>
      <c r="S151" s="14"/>
      <c r="T151" s="14"/>
      <c r="U151" s="16" t="s">
        <v>288</v>
      </c>
      <c r="V151" s="16" t="s">
        <v>288</v>
      </c>
      <c r="Y151" s="104"/>
    </row>
    <row r="152">
      <c r="A152" s="18">
        <v>42453.0</v>
      </c>
      <c r="B152" s="11">
        <v>0.4701388888888889</v>
      </c>
      <c r="C152" s="13" t="s">
        <v>1170</v>
      </c>
      <c r="D152" s="13" t="s">
        <v>26</v>
      </c>
      <c r="E152" s="11">
        <v>0.4444444444444444</v>
      </c>
      <c r="F152" s="13" t="s">
        <v>29</v>
      </c>
      <c r="G152" s="18">
        <v>42475.0</v>
      </c>
      <c r="H152" s="13" t="s">
        <v>7920</v>
      </c>
      <c r="I152" s="13" t="s">
        <v>7920</v>
      </c>
      <c r="J152" s="14"/>
      <c r="K152" s="13" t="s">
        <v>33</v>
      </c>
      <c r="L152" s="13" t="s">
        <v>7927</v>
      </c>
      <c r="M152" s="13" t="s">
        <v>4215</v>
      </c>
      <c r="N152" s="13" t="s">
        <v>7928</v>
      </c>
      <c r="O152" s="13">
        <v>1.0</v>
      </c>
      <c r="P152" s="13" t="s">
        <v>5245</v>
      </c>
      <c r="Q152" s="14"/>
      <c r="R152" s="14"/>
      <c r="S152" s="14"/>
      <c r="T152" s="14"/>
      <c r="U152" s="16" t="s">
        <v>288</v>
      </c>
      <c r="V152" s="16" t="s">
        <v>288</v>
      </c>
      <c r="Y152" s="104"/>
    </row>
    <row r="153">
      <c r="A153" s="18">
        <v>42453.0</v>
      </c>
      <c r="B153" s="11">
        <v>0.4701388888888889</v>
      </c>
      <c r="C153" s="13" t="s">
        <v>1170</v>
      </c>
      <c r="D153" s="13" t="s">
        <v>26</v>
      </c>
      <c r="E153" s="11">
        <v>0.4444444444444444</v>
      </c>
      <c r="F153" s="13" t="s">
        <v>29</v>
      </c>
      <c r="G153" s="18">
        <v>42475.0</v>
      </c>
      <c r="H153" s="13" t="s">
        <v>7920</v>
      </c>
      <c r="I153" s="13" t="s">
        <v>7920</v>
      </c>
      <c r="J153" s="14"/>
      <c r="K153" s="13" t="s">
        <v>33</v>
      </c>
      <c r="L153" s="13" t="s">
        <v>7929</v>
      </c>
      <c r="M153" s="13" t="s">
        <v>4215</v>
      </c>
      <c r="N153" s="13" t="s">
        <v>7930</v>
      </c>
      <c r="O153" s="13">
        <v>1.0</v>
      </c>
      <c r="P153" s="13" t="s">
        <v>5245</v>
      </c>
      <c r="Q153" s="14"/>
      <c r="R153" s="14"/>
      <c r="S153" s="14"/>
      <c r="T153" s="14"/>
      <c r="U153" s="16" t="s">
        <v>288</v>
      </c>
      <c r="V153" s="16" t="s">
        <v>288</v>
      </c>
      <c r="Y153" s="104"/>
    </row>
    <row r="154">
      <c r="A154" s="18">
        <v>42453.0</v>
      </c>
      <c r="B154" s="11">
        <v>0.4701388888888889</v>
      </c>
      <c r="C154" s="13" t="s">
        <v>1170</v>
      </c>
      <c r="D154" s="13" t="s">
        <v>26</v>
      </c>
      <c r="E154" s="11">
        <v>0.4444444444444444</v>
      </c>
      <c r="F154" s="13" t="s">
        <v>29</v>
      </c>
      <c r="G154" s="18">
        <v>42475.0</v>
      </c>
      <c r="H154" s="13" t="s">
        <v>7920</v>
      </c>
      <c r="I154" s="13" t="s">
        <v>7920</v>
      </c>
      <c r="J154" s="14"/>
      <c r="K154" s="13" t="s">
        <v>33</v>
      </c>
      <c r="L154" s="13" t="s">
        <v>7931</v>
      </c>
      <c r="M154" s="13" t="s">
        <v>4215</v>
      </c>
      <c r="N154" s="13" t="s">
        <v>7932</v>
      </c>
      <c r="O154" s="13">
        <v>1.0</v>
      </c>
      <c r="P154" s="13" t="s">
        <v>5245</v>
      </c>
      <c r="Q154" s="14"/>
      <c r="R154" s="14"/>
      <c r="S154" s="14"/>
      <c r="T154" s="14"/>
      <c r="U154" s="16" t="s">
        <v>288</v>
      </c>
      <c r="V154" s="16" t="s">
        <v>288</v>
      </c>
      <c r="Y154" s="104"/>
    </row>
    <row r="155">
      <c r="A155" s="18">
        <v>42453.0</v>
      </c>
      <c r="B155" s="11">
        <v>0.4701388888888889</v>
      </c>
      <c r="C155" s="13" t="s">
        <v>1170</v>
      </c>
      <c r="D155" s="13" t="s">
        <v>26</v>
      </c>
      <c r="E155" s="11">
        <v>0.4444444444444444</v>
      </c>
      <c r="F155" s="13" t="s">
        <v>29</v>
      </c>
      <c r="G155" s="18">
        <v>42475.0</v>
      </c>
      <c r="H155" s="13" t="s">
        <v>7920</v>
      </c>
      <c r="I155" s="13" t="s">
        <v>7920</v>
      </c>
      <c r="J155" s="14"/>
      <c r="K155" s="13" t="s">
        <v>33</v>
      </c>
      <c r="L155" s="13" t="s">
        <v>7933</v>
      </c>
      <c r="M155" s="13" t="s">
        <v>4215</v>
      </c>
      <c r="N155" s="13" t="s">
        <v>7934</v>
      </c>
      <c r="O155" s="13">
        <v>1.0</v>
      </c>
      <c r="P155" s="13" t="s">
        <v>5245</v>
      </c>
      <c r="Q155" s="14"/>
      <c r="R155" s="14"/>
      <c r="S155" s="14"/>
      <c r="T155" s="14"/>
      <c r="U155" s="16" t="s">
        <v>288</v>
      </c>
      <c r="V155" s="16" t="s">
        <v>288</v>
      </c>
      <c r="Y155" s="104"/>
    </row>
    <row r="156">
      <c r="A156" s="18">
        <v>42453.0</v>
      </c>
      <c r="B156" s="11">
        <v>0.4701388888888889</v>
      </c>
      <c r="C156" s="13" t="s">
        <v>1170</v>
      </c>
      <c r="D156" s="13" t="s">
        <v>26</v>
      </c>
      <c r="E156" s="11">
        <v>0.4444444444444444</v>
      </c>
      <c r="F156" s="13" t="s">
        <v>29</v>
      </c>
      <c r="G156" s="18">
        <v>42475.0</v>
      </c>
      <c r="H156" s="13" t="s">
        <v>7920</v>
      </c>
      <c r="I156" s="13" t="s">
        <v>7920</v>
      </c>
      <c r="J156" s="14"/>
      <c r="K156" s="13" t="s">
        <v>33</v>
      </c>
      <c r="L156" s="13" t="s">
        <v>7935</v>
      </c>
      <c r="M156" s="13" t="s">
        <v>4215</v>
      </c>
      <c r="N156" s="13" t="s">
        <v>7936</v>
      </c>
      <c r="O156" s="13">
        <v>1.0</v>
      </c>
      <c r="P156" s="13" t="s">
        <v>5245</v>
      </c>
      <c r="Q156" s="14"/>
      <c r="R156" s="14"/>
      <c r="S156" s="14"/>
      <c r="T156" s="14"/>
      <c r="U156" s="16" t="s">
        <v>288</v>
      </c>
      <c r="V156" s="16" t="s">
        <v>288</v>
      </c>
      <c r="Y156" s="104"/>
    </row>
    <row r="157">
      <c r="A157" s="18">
        <v>42453.0</v>
      </c>
      <c r="B157" s="11">
        <v>0.4701388888888889</v>
      </c>
      <c r="C157" s="13" t="s">
        <v>1170</v>
      </c>
      <c r="D157" s="13" t="s">
        <v>26</v>
      </c>
      <c r="E157" s="11">
        <v>0.4444444444444444</v>
      </c>
      <c r="F157" s="13" t="s">
        <v>29</v>
      </c>
      <c r="G157" s="18">
        <v>42475.0</v>
      </c>
      <c r="H157" s="13" t="s">
        <v>7920</v>
      </c>
      <c r="I157" s="13" t="s">
        <v>7920</v>
      </c>
      <c r="J157" s="14"/>
      <c r="K157" s="13" t="s">
        <v>33</v>
      </c>
      <c r="L157" s="13" t="s">
        <v>7937</v>
      </c>
      <c r="M157" s="13" t="s">
        <v>4215</v>
      </c>
      <c r="N157" s="13" t="s">
        <v>7938</v>
      </c>
      <c r="O157" s="13">
        <v>1.0</v>
      </c>
      <c r="P157" s="13" t="s">
        <v>5245</v>
      </c>
      <c r="Q157" s="14"/>
      <c r="R157" s="14"/>
      <c r="S157" s="14"/>
      <c r="T157" s="14"/>
      <c r="U157" s="16" t="s">
        <v>288</v>
      </c>
      <c r="V157" s="16" t="s">
        <v>288</v>
      </c>
      <c r="Y157" s="104"/>
    </row>
    <row r="158">
      <c r="A158" s="18">
        <v>42453.0</v>
      </c>
      <c r="B158" s="11">
        <v>0.4701388888888889</v>
      </c>
      <c r="C158" s="13" t="s">
        <v>1170</v>
      </c>
      <c r="D158" s="13" t="s">
        <v>26</v>
      </c>
      <c r="E158" s="11">
        <v>0.4444444444444444</v>
      </c>
      <c r="F158" s="13" t="s">
        <v>29</v>
      </c>
      <c r="G158" s="18">
        <v>42475.0</v>
      </c>
      <c r="H158" s="13" t="s">
        <v>7920</v>
      </c>
      <c r="I158" s="13" t="s">
        <v>7920</v>
      </c>
      <c r="J158" s="14"/>
      <c r="K158" s="13" t="s">
        <v>33</v>
      </c>
      <c r="L158" s="13" t="s">
        <v>7939</v>
      </c>
      <c r="M158" s="13" t="s">
        <v>4215</v>
      </c>
      <c r="N158" s="13" t="s">
        <v>7940</v>
      </c>
      <c r="O158" s="13">
        <v>1.0</v>
      </c>
      <c r="P158" s="13" t="s">
        <v>5245</v>
      </c>
      <c r="Q158" s="14"/>
      <c r="R158" s="14"/>
      <c r="S158" s="14"/>
      <c r="T158" s="14"/>
      <c r="U158" s="16" t="s">
        <v>288</v>
      </c>
      <c r="V158" s="16" t="s">
        <v>288</v>
      </c>
      <c r="Y158" s="104"/>
    </row>
    <row r="159">
      <c r="A159" s="18">
        <v>42453.0</v>
      </c>
      <c r="B159" s="11">
        <v>0.4701388888888889</v>
      </c>
      <c r="C159" s="13" t="s">
        <v>1170</v>
      </c>
      <c r="D159" s="13" t="s">
        <v>26</v>
      </c>
      <c r="E159" s="11">
        <v>0.4444444444444444</v>
      </c>
      <c r="F159" s="13" t="s">
        <v>29</v>
      </c>
      <c r="G159" s="18">
        <v>42475.0</v>
      </c>
      <c r="H159" s="13" t="s">
        <v>7920</v>
      </c>
      <c r="I159" s="13" t="s">
        <v>7920</v>
      </c>
      <c r="J159" s="14"/>
      <c r="K159" s="13" t="s">
        <v>33</v>
      </c>
      <c r="L159" s="13" t="s">
        <v>7941</v>
      </c>
      <c r="M159" s="13" t="s">
        <v>4215</v>
      </c>
      <c r="N159" s="13" t="s">
        <v>7942</v>
      </c>
      <c r="O159" s="13">
        <v>1.0</v>
      </c>
      <c r="P159" s="13" t="s">
        <v>5245</v>
      </c>
      <c r="Q159" s="14"/>
      <c r="R159" s="14"/>
      <c r="S159" s="14"/>
      <c r="T159" s="14"/>
      <c r="U159" s="16" t="s">
        <v>288</v>
      </c>
      <c r="V159" s="16" t="s">
        <v>288</v>
      </c>
      <c r="Y159" s="104"/>
    </row>
    <row r="160">
      <c r="A160" s="18">
        <v>42453.0</v>
      </c>
      <c r="B160" s="11">
        <v>0.4701388888888889</v>
      </c>
      <c r="C160" s="13" t="s">
        <v>1170</v>
      </c>
      <c r="D160" s="13" t="s">
        <v>26</v>
      </c>
      <c r="E160" s="11">
        <v>0.4444444444444444</v>
      </c>
      <c r="F160" s="13" t="s">
        <v>29</v>
      </c>
      <c r="G160" s="18">
        <v>42475.0</v>
      </c>
      <c r="H160" s="13" t="s">
        <v>7920</v>
      </c>
      <c r="I160" s="13" t="s">
        <v>7920</v>
      </c>
      <c r="J160" s="14"/>
      <c r="K160" s="13" t="s">
        <v>33</v>
      </c>
      <c r="L160" s="13" t="s">
        <v>7943</v>
      </c>
      <c r="M160" s="13" t="s">
        <v>4215</v>
      </c>
      <c r="N160" s="13" t="s">
        <v>7944</v>
      </c>
      <c r="O160" s="13">
        <v>1.0</v>
      </c>
      <c r="P160" s="13" t="s">
        <v>5245</v>
      </c>
      <c r="Q160" s="14"/>
      <c r="R160" s="14"/>
      <c r="S160" s="14"/>
      <c r="T160" s="14"/>
      <c r="U160" s="16" t="s">
        <v>288</v>
      </c>
      <c r="V160" s="16" t="s">
        <v>288</v>
      </c>
      <c r="Y160" s="104"/>
    </row>
    <row r="161">
      <c r="A161" s="18">
        <v>42453.0</v>
      </c>
      <c r="B161" s="11">
        <v>0.51875</v>
      </c>
      <c r="C161" s="13" t="s">
        <v>1170</v>
      </c>
      <c r="D161" s="13" t="s">
        <v>26</v>
      </c>
      <c r="E161" s="11">
        <v>0.51875</v>
      </c>
      <c r="F161" s="13" t="s">
        <v>7855</v>
      </c>
      <c r="G161" s="18">
        <v>42461.0</v>
      </c>
      <c r="H161" s="18">
        <v>42458.0</v>
      </c>
      <c r="I161" s="11">
        <v>0.6194444444444445</v>
      </c>
      <c r="J161" s="14"/>
      <c r="K161" s="13" t="s">
        <v>924</v>
      </c>
      <c r="L161" s="16" t="s">
        <v>7945</v>
      </c>
      <c r="M161" s="16" t="s">
        <v>7857</v>
      </c>
      <c r="N161" s="13" t="s">
        <v>7946</v>
      </c>
      <c r="O161" s="13">
        <v>1.0</v>
      </c>
      <c r="P161" s="13" t="s">
        <v>7947</v>
      </c>
      <c r="Q161" s="14"/>
      <c r="R161" s="14"/>
      <c r="S161" s="14"/>
      <c r="T161" s="14"/>
      <c r="U161" s="16">
        <v>25336.0</v>
      </c>
      <c r="V161" s="103">
        <v>42461.0</v>
      </c>
      <c r="Y161" s="104">
        <f t="shared" ref="Y161:Y165" si="8">H161-G161</f>
        <v>-3</v>
      </c>
    </row>
    <row r="162">
      <c r="A162" s="18">
        <v>42454.0</v>
      </c>
      <c r="B162" s="11">
        <v>0.5118055555555555</v>
      </c>
      <c r="C162" s="13" t="s">
        <v>24</v>
      </c>
      <c r="D162" s="13" t="s">
        <v>26</v>
      </c>
      <c r="E162" s="11">
        <v>0.5118055555555555</v>
      </c>
      <c r="F162" s="13" t="s">
        <v>29</v>
      </c>
      <c r="G162" s="18">
        <v>42458.0</v>
      </c>
      <c r="H162" s="18">
        <v>42457.0</v>
      </c>
      <c r="I162" s="11">
        <v>0.6763888888888889</v>
      </c>
      <c r="J162" s="14"/>
      <c r="K162" s="13" t="s">
        <v>4520</v>
      </c>
      <c r="L162" s="13" t="s">
        <v>7948</v>
      </c>
      <c r="M162" s="13" t="s">
        <v>7949</v>
      </c>
      <c r="N162" s="13" t="s">
        <v>7950</v>
      </c>
      <c r="O162" s="13">
        <v>1.0</v>
      </c>
      <c r="P162" s="13" t="s">
        <v>7951</v>
      </c>
      <c r="Q162" s="14"/>
      <c r="R162" s="14"/>
      <c r="S162" s="14"/>
      <c r="T162" s="14"/>
      <c r="U162" s="16">
        <v>25309.0</v>
      </c>
      <c r="V162" s="103">
        <v>42458.0</v>
      </c>
      <c r="Y162" s="104">
        <f t="shared" si="8"/>
        <v>-1</v>
      </c>
    </row>
    <row r="163">
      <c r="A163" s="18">
        <v>42454.0</v>
      </c>
      <c r="B163" s="11">
        <v>0.5118055555555555</v>
      </c>
      <c r="C163" s="13" t="s">
        <v>24</v>
      </c>
      <c r="D163" s="13" t="s">
        <v>26</v>
      </c>
      <c r="E163" s="11">
        <v>0.5118055555555555</v>
      </c>
      <c r="F163" s="13" t="s">
        <v>29</v>
      </c>
      <c r="G163" s="18">
        <v>42461.0</v>
      </c>
      <c r="H163" s="18">
        <v>42458.0</v>
      </c>
      <c r="I163" s="11">
        <v>0.7402777777777778</v>
      </c>
      <c r="J163" s="14"/>
      <c r="K163" s="13" t="s">
        <v>587</v>
      </c>
      <c r="L163" s="13" t="s">
        <v>7952</v>
      </c>
      <c r="M163" s="13" t="s">
        <v>5724</v>
      </c>
      <c r="N163" s="13" t="s">
        <v>7953</v>
      </c>
      <c r="O163" s="13">
        <v>1.0</v>
      </c>
      <c r="P163" s="13" t="s">
        <v>6799</v>
      </c>
      <c r="Q163" s="14"/>
      <c r="R163" s="14"/>
      <c r="S163" s="14"/>
      <c r="T163" s="14"/>
      <c r="U163" s="16" t="s">
        <v>288</v>
      </c>
      <c r="V163" s="16" t="s">
        <v>288</v>
      </c>
      <c r="Y163" s="104">
        <f t="shared" si="8"/>
        <v>-3</v>
      </c>
    </row>
    <row r="164">
      <c r="A164" s="18">
        <v>42454.0</v>
      </c>
      <c r="B164" s="11">
        <v>0.5118055555555555</v>
      </c>
      <c r="C164" s="13" t="s">
        <v>24</v>
      </c>
      <c r="D164" s="13" t="s">
        <v>26</v>
      </c>
      <c r="E164" s="11">
        <v>0.5118055555555555</v>
      </c>
      <c r="F164" s="13" t="s">
        <v>29</v>
      </c>
      <c r="G164" s="18">
        <v>42461.0</v>
      </c>
      <c r="H164" s="18">
        <v>42458.0</v>
      </c>
      <c r="I164" s="11">
        <v>0.7402777777777778</v>
      </c>
      <c r="J164" s="14"/>
      <c r="K164" s="13" t="s">
        <v>587</v>
      </c>
      <c r="L164" s="13" t="s">
        <v>7954</v>
      </c>
      <c r="M164" s="13" t="s">
        <v>5724</v>
      </c>
      <c r="N164" s="13" t="s">
        <v>7955</v>
      </c>
      <c r="O164" s="13">
        <v>1.0</v>
      </c>
      <c r="P164" s="13" t="s">
        <v>6799</v>
      </c>
      <c r="Q164" s="14"/>
      <c r="R164" s="14"/>
      <c r="S164" s="14"/>
      <c r="T164" s="14"/>
      <c r="U164" s="16" t="s">
        <v>288</v>
      </c>
      <c r="V164" s="16" t="s">
        <v>288</v>
      </c>
      <c r="Y164" s="104">
        <f t="shared" si="8"/>
        <v>-3</v>
      </c>
    </row>
    <row r="165">
      <c r="A165" s="18">
        <v>42454.0</v>
      </c>
      <c r="B165" s="11">
        <v>0.5118055555555555</v>
      </c>
      <c r="C165" s="13" t="s">
        <v>24</v>
      </c>
      <c r="D165" s="13" t="s">
        <v>26</v>
      </c>
      <c r="E165" s="11">
        <v>0.5118055555555555</v>
      </c>
      <c r="F165" s="13" t="s">
        <v>29</v>
      </c>
      <c r="G165" s="18">
        <v>42461.0</v>
      </c>
      <c r="H165" s="18">
        <v>42458.0</v>
      </c>
      <c r="I165" s="11">
        <v>0.7402777777777778</v>
      </c>
      <c r="J165" s="14"/>
      <c r="K165" s="13" t="s">
        <v>587</v>
      </c>
      <c r="L165" s="13" t="s">
        <v>7956</v>
      </c>
      <c r="M165" s="13" t="s">
        <v>5724</v>
      </c>
      <c r="N165" s="13" t="s">
        <v>7957</v>
      </c>
      <c r="O165" s="13">
        <v>1.0</v>
      </c>
      <c r="P165" s="13" t="s">
        <v>6799</v>
      </c>
      <c r="Q165" s="14"/>
      <c r="R165" s="14"/>
      <c r="S165" s="14"/>
      <c r="T165" s="14"/>
      <c r="U165" s="16" t="s">
        <v>288</v>
      </c>
      <c r="V165" s="16" t="s">
        <v>288</v>
      </c>
      <c r="Y165" s="104">
        <f t="shared" si="8"/>
        <v>-3</v>
      </c>
    </row>
    <row r="166">
      <c r="A166" s="18">
        <v>42454.0</v>
      </c>
      <c r="B166" s="11">
        <v>0.5118055555555555</v>
      </c>
      <c r="C166" s="13" t="s">
        <v>24</v>
      </c>
      <c r="D166" s="13" t="s">
        <v>26</v>
      </c>
      <c r="E166" s="11">
        <v>0.5118055555555555</v>
      </c>
      <c r="F166" s="13" t="s">
        <v>29</v>
      </c>
      <c r="G166" s="18">
        <v>42493.0</v>
      </c>
      <c r="H166" s="13" t="s">
        <v>3494</v>
      </c>
      <c r="I166" s="13" t="s">
        <v>3494</v>
      </c>
      <c r="J166" s="14"/>
      <c r="K166" s="13" t="s">
        <v>7958</v>
      </c>
      <c r="L166" s="13" t="s">
        <v>7959</v>
      </c>
      <c r="M166" s="13" t="s">
        <v>7960</v>
      </c>
      <c r="N166" s="13" t="s">
        <v>7961</v>
      </c>
      <c r="O166" s="13">
        <v>6.0</v>
      </c>
      <c r="P166" s="13" t="s">
        <v>7962</v>
      </c>
      <c r="Q166" s="13" t="s">
        <v>7963</v>
      </c>
      <c r="R166" s="14"/>
      <c r="S166" s="14"/>
      <c r="T166" s="14"/>
      <c r="U166" s="16" t="s">
        <v>236</v>
      </c>
      <c r="Y166" s="104"/>
    </row>
    <row r="167">
      <c r="A167" s="18">
        <v>42454.0</v>
      </c>
      <c r="B167" s="11">
        <v>0.6138888888888889</v>
      </c>
      <c r="C167" s="13" t="s">
        <v>24</v>
      </c>
      <c r="D167" s="13" t="s">
        <v>26</v>
      </c>
      <c r="E167" s="11">
        <v>0.6138888888888889</v>
      </c>
      <c r="F167" s="13" t="s">
        <v>29</v>
      </c>
      <c r="G167" s="18">
        <v>42461.0</v>
      </c>
      <c r="H167" s="18">
        <v>42465.0</v>
      </c>
      <c r="I167" s="11">
        <v>0.4263888888888889</v>
      </c>
      <c r="J167" s="14"/>
      <c r="K167" s="13" t="s">
        <v>587</v>
      </c>
      <c r="L167" s="13" t="s">
        <v>7964</v>
      </c>
      <c r="M167" s="13" t="s">
        <v>2229</v>
      </c>
      <c r="N167" s="13" t="s">
        <v>7965</v>
      </c>
      <c r="O167" s="13">
        <v>1.0</v>
      </c>
      <c r="P167" s="13" t="s">
        <v>7966</v>
      </c>
      <c r="Q167" s="13" t="s">
        <v>7185</v>
      </c>
      <c r="R167" s="14"/>
      <c r="S167" s="14"/>
      <c r="T167" s="14"/>
      <c r="U167" s="16">
        <v>25430.0</v>
      </c>
      <c r="V167" s="103">
        <v>42467.0</v>
      </c>
      <c r="Y167" s="104">
        <f t="shared" ref="Y167:Y187" si="9">H167-G167</f>
        <v>4</v>
      </c>
      <c r="Z167" s="16" t="s">
        <v>7967</v>
      </c>
    </row>
    <row r="168">
      <c r="A168" s="18">
        <v>42454.0</v>
      </c>
      <c r="B168" s="11">
        <v>0.6138888888888889</v>
      </c>
      <c r="C168" s="13" t="s">
        <v>24</v>
      </c>
      <c r="D168" s="13" t="s">
        <v>26</v>
      </c>
      <c r="E168" s="11">
        <v>0.6138888888888889</v>
      </c>
      <c r="F168" s="13" t="s">
        <v>29</v>
      </c>
      <c r="G168" s="18">
        <v>42461.0</v>
      </c>
      <c r="H168" s="18">
        <v>42465.0</v>
      </c>
      <c r="I168" s="11">
        <v>0.4263888888888889</v>
      </c>
      <c r="J168" s="14"/>
      <c r="K168" s="13" t="s">
        <v>587</v>
      </c>
      <c r="L168" s="13" t="s">
        <v>7968</v>
      </c>
      <c r="M168" s="13" t="s">
        <v>2229</v>
      </c>
      <c r="N168" s="13" t="s">
        <v>7969</v>
      </c>
      <c r="O168" s="13">
        <v>1.0</v>
      </c>
      <c r="P168" s="13" t="s">
        <v>7966</v>
      </c>
      <c r="Q168" s="13" t="s">
        <v>7185</v>
      </c>
      <c r="R168" s="14"/>
      <c r="S168" s="14"/>
      <c r="T168" s="14"/>
      <c r="U168" s="16">
        <v>25430.0</v>
      </c>
      <c r="V168" s="103">
        <v>42467.0</v>
      </c>
      <c r="Y168" s="104">
        <f t="shared" si="9"/>
        <v>4</v>
      </c>
      <c r="Z168" s="16" t="s">
        <v>7967</v>
      </c>
    </row>
    <row r="169">
      <c r="A169" s="18">
        <v>42454.0</v>
      </c>
      <c r="B169" s="11">
        <v>0.6138888888888889</v>
      </c>
      <c r="C169" s="13" t="s">
        <v>24</v>
      </c>
      <c r="D169" s="13" t="s">
        <v>26</v>
      </c>
      <c r="E169" s="11">
        <v>0.6138888888888889</v>
      </c>
      <c r="F169" s="13" t="s">
        <v>29</v>
      </c>
      <c r="G169" s="18">
        <v>42461.0</v>
      </c>
      <c r="H169" s="18">
        <v>42465.0</v>
      </c>
      <c r="I169" s="11">
        <v>0.4263888888888889</v>
      </c>
      <c r="J169" s="14"/>
      <c r="K169" s="13" t="s">
        <v>587</v>
      </c>
      <c r="L169" s="13" t="s">
        <v>7970</v>
      </c>
      <c r="M169" s="13" t="s">
        <v>2229</v>
      </c>
      <c r="N169" s="13" t="s">
        <v>7971</v>
      </c>
      <c r="O169" s="13">
        <v>1.0</v>
      </c>
      <c r="P169" s="13" t="s">
        <v>7966</v>
      </c>
      <c r="Q169" s="13" t="s">
        <v>7185</v>
      </c>
      <c r="R169" s="14"/>
      <c r="S169" s="14"/>
      <c r="T169" s="14"/>
      <c r="U169" s="16">
        <v>25430.0</v>
      </c>
      <c r="V169" s="103">
        <v>42467.0</v>
      </c>
      <c r="Y169" s="104">
        <f t="shared" si="9"/>
        <v>4</v>
      </c>
      <c r="Z169" s="16" t="s">
        <v>7967</v>
      </c>
    </row>
    <row r="170">
      <c r="A170" s="18">
        <v>42454.0</v>
      </c>
      <c r="B170" s="11">
        <v>0.6138888888888889</v>
      </c>
      <c r="C170" s="13" t="s">
        <v>24</v>
      </c>
      <c r="D170" s="13" t="s">
        <v>26</v>
      </c>
      <c r="E170" s="11">
        <v>0.6138888888888889</v>
      </c>
      <c r="F170" s="13" t="s">
        <v>29</v>
      </c>
      <c r="G170" s="18">
        <v>42461.0</v>
      </c>
      <c r="H170" s="18">
        <v>42465.0</v>
      </c>
      <c r="I170" s="11">
        <v>0.4263888888888889</v>
      </c>
      <c r="J170" s="14"/>
      <c r="K170" s="13" t="s">
        <v>587</v>
      </c>
      <c r="L170" s="13" t="s">
        <v>7972</v>
      </c>
      <c r="M170" s="13" t="s">
        <v>2229</v>
      </c>
      <c r="N170" s="13" t="s">
        <v>7973</v>
      </c>
      <c r="O170" s="13">
        <v>1.0</v>
      </c>
      <c r="P170" s="13" t="s">
        <v>7966</v>
      </c>
      <c r="Q170" s="13" t="s">
        <v>7185</v>
      </c>
      <c r="R170" s="14"/>
      <c r="S170" s="14"/>
      <c r="T170" s="14"/>
      <c r="U170" s="16">
        <v>25430.0</v>
      </c>
      <c r="V170" s="103">
        <v>42467.0</v>
      </c>
      <c r="Y170" s="104">
        <f t="shared" si="9"/>
        <v>4</v>
      </c>
      <c r="Z170" s="16" t="s">
        <v>7967</v>
      </c>
    </row>
    <row r="171">
      <c r="A171" s="18">
        <v>42457.0</v>
      </c>
      <c r="B171" s="11">
        <v>0.3715277777777778</v>
      </c>
      <c r="C171" s="13" t="s">
        <v>1170</v>
      </c>
      <c r="D171" s="13" t="s">
        <v>26</v>
      </c>
      <c r="E171" s="11">
        <v>0.3701388888888889</v>
      </c>
      <c r="F171" s="13" t="s">
        <v>4789</v>
      </c>
      <c r="G171" s="18">
        <v>42457.0</v>
      </c>
      <c r="H171" s="18">
        <v>42457.0</v>
      </c>
      <c r="I171" s="11">
        <v>0.6881944444444444</v>
      </c>
      <c r="J171" s="14"/>
      <c r="K171" s="13" t="s">
        <v>587</v>
      </c>
      <c r="L171" s="13" t="s">
        <v>7974</v>
      </c>
      <c r="M171" s="13" t="s">
        <v>144</v>
      </c>
      <c r="N171" s="13" t="s">
        <v>7975</v>
      </c>
      <c r="O171" s="13">
        <v>1.0</v>
      </c>
      <c r="P171" s="13" t="s">
        <v>7976</v>
      </c>
      <c r="Q171" s="13" t="s">
        <v>1332</v>
      </c>
      <c r="R171" s="14"/>
      <c r="S171" s="14"/>
      <c r="T171" s="14"/>
      <c r="U171" s="16">
        <v>25307.0</v>
      </c>
      <c r="V171" s="103">
        <v>42458.0</v>
      </c>
      <c r="Y171" s="104">
        <f t="shared" si="9"/>
        <v>0</v>
      </c>
    </row>
    <row r="172">
      <c r="A172" s="18">
        <v>42457.0</v>
      </c>
      <c r="B172" s="11">
        <v>0.44375</v>
      </c>
      <c r="C172" s="13" t="s">
        <v>24</v>
      </c>
      <c r="D172" s="13" t="s">
        <v>26</v>
      </c>
      <c r="E172" s="11">
        <v>0.44375</v>
      </c>
      <c r="F172" s="13" t="s">
        <v>29</v>
      </c>
      <c r="G172" s="18">
        <v>42461.0</v>
      </c>
      <c r="H172" s="18">
        <v>42459.0</v>
      </c>
      <c r="I172" s="11">
        <v>0.6569444444444444</v>
      </c>
      <c r="J172" s="14"/>
      <c r="K172" s="13" t="s">
        <v>87</v>
      </c>
      <c r="L172" s="13" t="s">
        <v>7977</v>
      </c>
      <c r="M172" s="13" t="s">
        <v>2733</v>
      </c>
      <c r="N172" s="13" t="s">
        <v>7978</v>
      </c>
      <c r="O172" s="13">
        <v>1.0</v>
      </c>
      <c r="P172" s="13" t="s">
        <v>57</v>
      </c>
      <c r="Q172" s="14"/>
      <c r="R172" s="14"/>
      <c r="S172" s="14"/>
      <c r="T172" s="14"/>
      <c r="U172" s="16">
        <v>25343.0</v>
      </c>
      <c r="V172" s="103">
        <v>42460.0</v>
      </c>
      <c r="Y172" s="104">
        <f t="shared" si="9"/>
        <v>-2</v>
      </c>
    </row>
    <row r="173">
      <c r="A173" s="18">
        <v>42457.0</v>
      </c>
      <c r="B173" s="11">
        <v>0.44375</v>
      </c>
      <c r="C173" s="13" t="s">
        <v>24</v>
      </c>
      <c r="D173" s="13" t="s">
        <v>26</v>
      </c>
      <c r="E173" s="11">
        <v>0.44375</v>
      </c>
      <c r="F173" s="13" t="s">
        <v>29</v>
      </c>
      <c r="G173" s="18">
        <v>42457.0</v>
      </c>
      <c r="H173" s="18">
        <v>42457.0</v>
      </c>
      <c r="I173" s="11">
        <v>0.5152777777777777</v>
      </c>
      <c r="J173" s="14"/>
      <c r="K173" s="13" t="s">
        <v>33</v>
      </c>
      <c r="L173" s="13" t="s">
        <v>7979</v>
      </c>
      <c r="M173" s="13" t="s">
        <v>39</v>
      </c>
      <c r="N173" s="13" t="s">
        <v>7980</v>
      </c>
      <c r="O173" s="13">
        <v>1.0</v>
      </c>
      <c r="P173" s="13" t="s">
        <v>7981</v>
      </c>
      <c r="Q173" s="13" t="s">
        <v>3848</v>
      </c>
      <c r="R173" s="23" t="s">
        <v>7982</v>
      </c>
      <c r="S173" s="14"/>
      <c r="T173" s="14"/>
      <c r="U173" s="16">
        <v>25308.0</v>
      </c>
      <c r="V173" s="103">
        <v>42458.0</v>
      </c>
      <c r="Y173" s="104">
        <f t="shared" si="9"/>
        <v>0</v>
      </c>
    </row>
    <row r="174">
      <c r="A174" s="18">
        <v>42457.0</v>
      </c>
      <c r="B174" s="11">
        <v>0.44375</v>
      </c>
      <c r="C174" s="13" t="s">
        <v>24</v>
      </c>
      <c r="D174" s="13" t="s">
        <v>26</v>
      </c>
      <c r="E174" s="11">
        <v>0.44375</v>
      </c>
      <c r="F174" s="13" t="s">
        <v>29</v>
      </c>
      <c r="G174" s="18">
        <v>42465.0</v>
      </c>
      <c r="H174" s="18">
        <v>42474.0</v>
      </c>
      <c r="I174" s="11">
        <v>0.375</v>
      </c>
      <c r="J174" s="14"/>
      <c r="K174" s="13" t="s">
        <v>33</v>
      </c>
      <c r="L174" s="13" t="s">
        <v>7983</v>
      </c>
      <c r="M174" s="13" t="s">
        <v>39</v>
      </c>
      <c r="N174" s="13" t="s">
        <v>7984</v>
      </c>
      <c r="O174" s="13">
        <v>1.0</v>
      </c>
      <c r="P174" s="13" t="s">
        <v>7985</v>
      </c>
      <c r="Q174" s="13" t="s">
        <v>4252</v>
      </c>
      <c r="R174" s="23" t="s">
        <v>7986</v>
      </c>
      <c r="S174" s="14"/>
      <c r="T174" s="14"/>
      <c r="U174" s="16">
        <v>25451.0</v>
      </c>
      <c r="V174" s="103">
        <v>42475.0</v>
      </c>
      <c r="Y174" s="104">
        <f t="shared" si="9"/>
        <v>9</v>
      </c>
      <c r="Z174" s="16" t="s">
        <v>7987</v>
      </c>
    </row>
    <row r="175">
      <c r="A175" s="18">
        <v>42457.0</v>
      </c>
      <c r="B175" s="11">
        <v>0.44375</v>
      </c>
      <c r="C175" s="13" t="s">
        <v>24</v>
      </c>
      <c r="D175" s="13" t="s">
        <v>26</v>
      </c>
      <c r="E175" s="11">
        <v>0.44375</v>
      </c>
      <c r="F175" s="13" t="s">
        <v>29</v>
      </c>
      <c r="G175" s="18">
        <v>42465.0</v>
      </c>
      <c r="H175" s="18">
        <v>42474.0</v>
      </c>
      <c r="I175" s="11">
        <v>0.375</v>
      </c>
      <c r="J175" s="14"/>
      <c r="K175" s="13" t="s">
        <v>33</v>
      </c>
      <c r="L175" s="13" t="s">
        <v>7988</v>
      </c>
      <c r="M175" s="13" t="s">
        <v>39</v>
      </c>
      <c r="N175" s="13" t="s">
        <v>7989</v>
      </c>
      <c r="O175" s="13">
        <v>1.0</v>
      </c>
      <c r="P175" s="13" t="s">
        <v>7985</v>
      </c>
      <c r="Q175" s="13" t="s">
        <v>4252</v>
      </c>
      <c r="R175" s="23" t="s">
        <v>7986</v>
      </c>
      <c r="S175" s="14"/>
      <c r="T175" s="14"/>
      <c r="U175" s="16">
        <v>25451.0</v>
      </c>
      <c r="V175" s="103">
        <v>42475.0</v>
      </c>
      <c r="Y175" s="104">
        <f t="shared" si="9"/>
        <v>9</v>
      </c>
      <c r="Z175" s="16" t="s">
        <v>7987</v>
      </c>
    </row>
    <row r="176">
      <c r="A176" s="18">
        <v>42457.0</v>
      </c>
      <c r="B176" s="11">
        <v>0.44375</v>
      </c>
      <c r="C176" s="13" t="s">
        <v>24</v>
      </c>
      <c r="D176" s="13" t="s">
        <v>26</v>
      </c>
      <c r="E176" s="11">
        <v>0.44375</v>
      </c>
      <c r="F176" s="13" t="s">
        <v>29</v>
      </c>
      <c r="G176" s="18">
        <v>42457.0</v>
      </c>
      <c r="H176" s="18">
        <v>42457.0</v>
      </c>
      <c r="I176" s="11">
        <v>0.7423611111111111</v>
      </c>
      <c r="J176" s="14"/>
      <c r="K176" s="13" t="s">
        <v>33</v>
      </c>
      <c r="L176" s="13" t="s">
        <v>7990</v>
      </c>
      <c r="M176" s="13" t="s">
        <v>7991</v>
      </c>
      <c r="N176" s="13" t="s">
        <v>7992</v>
      </c>
      <c r="O176" s="13">
        <v>1.0</v>
      </c>
      <c r="P176" s="13" t="s">
        <v>7993</v>
      </c>
      <c r="Q176" s="13" t="s">
        <v>7994</v>
      </c>
      <c r="R176" s="14"/>
      <c r="S176" s="14"/>
      <c r="T176" s="14"/>
      <c r="U176" s="16" t="s">
        <v>288</v>
      </c>
      <c r="V176" s="16" t="s">
        <v>288</v>
      </c>
      <c r="Y176" s="104">
        <f t="shared" si="9"/>
        <v>0</v>
      </c>
    </row>
    <row r="177">
      <c r="A177" s="18">
        <v>42457.0</v>
      </c>
      <c r="B177" s="11">
        <v>0.44375</v>
      </c>
      <c r="C177" s="13" t="s">
        <v>24</v>
      </c>
      <c r="D177" s="13" t="s">
        <v>26</v>
      </c>
      <c r="E177" s="11">
        <v>0.44375</v>
      </c>
      <c r="F177" s="13" t="s">
        <v>29</v>
      </c>
      <c r="G177" s="18">
        <v>42457.0</v>
      </c>
      <c r="H177" s="18">
        <v>42457.0</v>
      </c>
      <c r="I177" s="11">
        <v>0.6513888888888889</v>
      </c>
      <c r="J177" s="14"/>
      <c r="K177" s="13" t="s">
        <v>33</v>
      </c>
      <c r="L177" s="13" t="s">
        <v>7995</v>
      </c>
      <c r="M177" s="13" t="s">
        <v>7991</v>
      </c>
      <c r="N177" s="13" t="s">
        <v>7996</v>
      </c>
      <c r="O177" s="13">
        <v>1.0</v>
      </c>
      <c r="P177" s="13" t="s">
        <v>7997</v>
      </c>
      <c r="Q177" s="13" t="s">
        <v>7994</v>
      </c>
      <c r="R177" s="14"/>
      <c r="S177" s="14"/>
      <c r="T177" s="14"/>
      <c r="U177" s="16" t="s">
        <v>288</v>
      </c>
      <c r="V177" s="16" t="s">
        <v>288</v>
      </c>
      <c r="Y177" s="104">
        <f t="shared" si="9"/>
        <v>0</v>
      </c>
    </row>
    <row r="178">
      <c r="A178" s="18">
        <v>42457.0</v>
      </c>
      <c r="B178" s="11">
        <v>0.48333333333333334</v>
      </c>
      <c r="C178" s="13" t="s">
        <v>84</v>
      </c>
      <c r="D178" s="13" t="s">
        <v>5230</v>
      </c>
      <c r="E178" s="11">
        <v>0.48333333333333334</v>
      </c>
      <c r="F178" s="13" t="s">
        <v>1524</v>
      </c>
      <c r="G178" s="18">
        <v>42461.0</v>
      </c>
      <c r="H178" s="18">
        <v>42460.0</v>
      </c>
      <c r="I178" s="11">
        <v>0.7166666666666667</v>
      </c>
      <c r="J178" s="14"/>
      <c r="K178" s="13" t="s">
        <v>749</v>
      </c>
      <c r="L178" s="13" t="s">
        <v>7998</v>
      </c>
      <c r="M178" s="13" t="s">
        <v>7999</v>
      </c>
      <c r="N178" s="13" t="s">
        <v>8000</v>
      </c>
      <c r="O178" s="13">
        <v>1.0</v>
      </c>
      <c r="P178" s="13" t="s">
        <v>7947</v>
      </c>
      <c r="Q178" s="13" t="s">
        <v>8001</v>
      </c>
      <c r="R178" s="14"/>
      <c r="S178" s="14"/>
      <c r="T178" s="14"/>
      <c r="U178" s="16">
        <v>25334.0</v>
      </c>
      <c r="V178" s="103">
        <v>42461.0</v>
      </c>
      <c r="Y178" s="104">
        <f t="shared" si="9"/>
        <v>-1</v>
      </c>
    </row>
    <row r="179">
      <c r="A179" s="18">
        <v>42458.0</v>
      </c>
      <c r="B179" s="11">
        <v>0.3638888888888889</v>
      </c>
      <c r="C179" s="13" t="s">
        <v>24</v>
      </c>
      <c r="D179" s="13" t="s">
        <v>7678</v>
      </c>
      <c r="E179" s="11">
        <v>0.3638888888888889</v>
      </c>
      <c r="F179" s="13" t="s">
        <v>24</v>
      </c>
      <c r="G179" s="18">
        <v>42461.0</v>
      </c>
      <c r="H179" s="18">
        <v>42461.0</v>
      </c>
      <c r="I179" s="11">
        <v>0.6048611111111111</v>
      </c>
      <c r="J179" s="14"/>
      <c r="K179" s="13" t="s">
        <v>33</v>
      </c>
      <c r="L179" s="13" t="s">
        <v>8002</v>
      </c>
      <c r="M179" s="13" t="s">
        <v>186</v>
      </c>
      <c r="N179" s="13" t="s">
        <v>8003</v>
      </c>
      <c r="O179" s="13">
        <v>2.0</v>
      </c>
      <c r="P179" s="13" t="s">
        <v>4327</v>
      </c>
      <c r="Q179" s="14"/>
      <c r="R179" s="14"/>
      <c r="S179" s="14"/>
      <c r="T179" s="14"/>
      <c r="U179" s="16">
        <v>25363.0</v>
      </c>
      <c r="V179" s="103">
        <v>42464.0</v>
      </c>
      <c r="Y179" s="104">
        <f t="shared" si="9"/>
        <v>0</v>
      </c>
    </row>
    <row r="180">
      <c r="A180" s="18">
        <v>42458.0</v>
      </c>
      <c r="B180" s="11">
        <v>0.3638888888888889</v>
      </c>
      <c r="C180" s="13" t="s">
        <v>24</v>
      </c>
      <c r="D180" s="13" t="s">
        <v>7678</v>
      </c>
      <c r="E180" s="11">
        <v>0.3638888888888889</v>
      </c>
      <c r="F180" s="13" t="s">
        <v>24</v>
      </c>
      <c r="G180" s="18">
        <v>42461.0</v>
      </c>
      <c r="H180" s="18">
        <v>42461.0</v>
      </c>
      <c r="I180" s="11">
        <v>0.6048611111111111</v>
      </c>
      <c r="J180" s="14"/>
      <c r="K180" s="13" t="s">
        <v>33</v>
      </c>
      <c r="L180" s="13" t="s">
        <v>8004</v>
      </c>
      <c r="M180" s="13" t="s">
        <v>186</v>
      </c>
      <c r="N180" s="13" t="s">
        <v>8005</v>
      </c>
      <c r="O180" s="13">
        <v>2.0</v>
      </c>
      <c r="P180" s="13" t="s">
        <v>8006</v>
      </c>
      <c r="Q180" s="13" t="s">
        <v>8007</v>
      </c>
      <c r="R180" s="14"/>
      <c r="S180" s="14"/>
      <c r="T180" s="14"/>
      <c r="U180" s="16">
        <v>25363.0</v>
      </c>
      <c r="V180" s="103">
        <v>42464.0</v>
      </c>
      <c r="Y180" s="104">
        <f t="shared" si="9"/>
        <v>0</v>
      </c>
    </row>
    <row r="181">
      <c r="A181" s="18">
        <v>42458.0</v>
      </c>
      <c r="B181" s="11">
        <v>0.3638888888888889</v>
      </c>
      <c r="C181" s="13" t="s">
        <v>24</v>
      </c>
      <c r="D181" s="13" t="s">
        <v>7678</v>
      </c>
      <c r="E181" s="11">
        <v>0.3638888888888889</v>
      </c>
      <c r="F181" s="13" t="s">
        <v>24</v>
      </c>
      <c r="G181" s="18">
        <v>42461.0</v>
      </c>
      <c r="H181" s="18">
        <v>42461.0</v>
      </c>
      <c r="I181" s="11">
        <v>0.6048611111111111</v>
      </c>
      <c r="J181" s="14"/>
      <c r="K181" s="13" t="s">
        <v>33</v>
      </c>
      <c r="L181" s="13" t="s">
        <v>8008</v>
      </c>
      <c r="M181" s="13" t="s">
        <v>186</v>
      </c>
      <c r="N181" s="13" t="s">
        <v>8009</v>
      </c>
      <c r="O181" s="13">
        <v>2.0</v>
      </c>
      <c r="P181" s="13" t="s">
        <v>8006</v>
      </c>
      <c r="Q181" s="13" t="s">
        <v>8007</v>
      </c>
      <c r="R181" s="14"/>
      <c r="S181" s="14"/>
      <c r="T181" s="14"/>
      <c r="U181" s="16">
        <v>25363.0</v>
      </c>
      <c r="V181" s="103">
        <v>42464.0</v>
      </c>
      <c r="Y181" s="104">
        <f t="shared" si="9"/>
        <v>0</v>
      </c>
    </row>
    <row r="182">
      <c r="A182" s="18">
        <v>42458.0</v>
      </c>
      <c r="B182" s="11">
        <v>0.3638888888888889</v>
      </c>
      <c r="C182" s="13" t="s">
        <v>24</v>
      </c>
      <c r="D182" s="13" t="s">
        <v>7678</v>
      </c>
      <c r="E182" s="11">
        <v>0.3638888888888889</v>
      </c>
      <c r="F182" s="13" t="s">
        <v>24</v>
      </c>
      <c r="G182" s="18">
        <v>42461.0</v>
      </c>
      <c r="H182" s="18">
        <v>42461.0</v>
      </c>
      <c r="I182" s="11">
        <v>0.47430555555555554</v>
      </c>
      <c r="J182" s="14"/>
      <c r="K182" s="13" t="s">
        <v>33</v>
      </c>
      <c r="L182" s="13" t="s">
        <v>8010</v>
      </c>
      <c r="M182" s="13" t="s">
        <v>186</v>
      </c>
      <c r="N182" s="13" t="s">
        <v>8011</v>
      </c>
      <c r="O182" s="13">
        <v>2.0</v>
      </c>
      <c r="P182" s="13" t="s">
        <v>6945</v>
      </c>
      <c r="Q182" s="14"/>
      <c r="R182" s="14"/>
      <c r="S182" s="14"/>
      <c r="T182" s="14"/>
      <c r="U182" s="16">
        <v>25363.0</v>
      </c>
      <c r="V182" s="103">
        <v>42464.0</v>
      </c>
      <c r="Y182" s="104">
        <f t="shared" si="9"/>
        <v>0</v>
      </c>
    </row>
    <row r="183">
      <c r="A183" s="18">
        <v>42458.0</v>
      </c>
      <c r="B183" s="11">
        <v>0.3638888888888889</v>
      </c>
      <c r="C183" s="13" t="s">
        <v>24</v>
      </c>
      <c r="D183" s="13" t="s">
        <v>7678</v>
      </c>
      <c r="E183" s="11">
        <v>0.3638888888888889</v>
      </c>
      <c r="F183" s="13" t="s">
        <v>24</v>
      </c>
      <c r="G183" s="18">
        <v>42461.0</v>
      </c>
      <c r="H183" s="18">
        <v>42461.0</v>
      </c>
      <c r="I183" s="11">
        <v>0.47430555555555554</v>
      </c>
      <c r="J183" s="14"/>
      <c r="K183" s="13" t="s">
        <v>33</v>
      </c>
      <c r="L183" s="13" t="s">
        <v>8012</v>
      </c>
      <c r="M183" s="13" t="s">
        <v>186</v>
      </c>
      <c r="N183" s="13" t="s">
        <v>8013</v>
      </c>
      <c r="O183" s="13">
        <v>2.0</v>
      </c>
      <c r="P183" s="13" t="s">
        <v>6945</v>
      </c>
      <c r="Q183" s="14"/>
      <c r="R183" s="14"/>
      <c r="S183" s="14"/>
      <c r="T183" s="14"/>
      <c r="U183" s="16">
        <v>25363.0</v>
      </c>
      <c r="V183" s="103">
        <v>42464.0</v>
      </c>
      <c r="Y183" s="104">
        <f t="shared" si="9"/>
        <v>0</v>
      </c>
    </row>
    <row r="184">
      <c r="A184" s="18">
        <v>42458.0</v>
      </c>
      <c r="B184" s="11">
        <v>0.3638888888888889</v>
      </c>
      <c r="C184" s="13" t="s">
        <v>24</v>
      </c>
      <c r="D184" s="13" t="s">
        <v>7678</v>
      </c>
      <c r="E184" s="11">
        <v>0.3638888888888889</v>
      </c>
      <c r="F184" s="13" t="s">
        <v>24</v>
      </c>
      <c r="G184" s="18">
        <v>42461.0</v>
      </c>
      <c r="H184" s="18">
        <v>42461.0</v>
      </c>
      <c r="I184" s="11">
        <v>0.47430555555555554</v>
      </c>
      <c r="J184" s="14"/>
      <c r="K184" s="13" t="s">
        <v>33</v>
      </c>
      <c r="L184" s="13" t="s">
        <v>8014</v>
      </c>
      <c r="M184" s="13" t="s">
        <v>186</v>
      </c>
      <c r="N184" s="13" t="s">
        <v>8015</v>
      </c>
      <c r="O184" s="13">
        <v>2.0</v>
      </c>
      <c r="P184" s="13" t="s">
        <v>6945</v>
      </c>
      <c r="Q184" s="14"/>
      <c r="R184" s="14"/>
      <c r="S184" s="14"/>
      <c r="T184" s="14"/>
      <c r="U184" s="16">
        <v>25363.0</v>
      </c>
      <c r="V184" s="103">
        <v>42464.0</v>
      </c>
      <c r="Y184" s="104">
        <f t="shared" si="9"/>
        <v>0</v>
      </c>
    </row>
    <row r="185">
      <c r="A185" s="18">
        <v>42458.0</v>
      </c>
      <c r="B185" s="11">
        <v>0.45208333333333334</v>
      </c>
      <c r="C185" s="13" t="s">
        <v>1170</v>
      </c>
      <c r="D185" s="13" t="s">
        <v>26</v>
      </c>
      <c r="E185" s="11">
        <v>0.44166666666666665</v>
      </c>
      <c r="F185" s="13" t="s">
        <v>29</v>
      </c>
      <c r="G185" s="18">
        <v>42461.0</v>
      </c>
      <c r="H185" s="18">
        <v>42459.0</v>
      </c>
      <c r="I185" s="11">
        <v>0.6548611111111111</v>
      </c>
      <c r="J185" s="14"/>
      <c r="K185" s="13" t="s">
        <v>87</v>
      </c>
      <c r="L185" s="13" t="s">
        <v>8016</v>
      </c>
      <c r="M185" s="13" t="s">
        <v>2733</v>
      </c>
      <c r="N185" s="13" t="s">
        <v>8017</v>
      </c>
      <c r="O185" s="13">
        <v>1.0</v>
      </c>
      <c r="P185" s="13" t="s">
        <v>57</v>
      </c>
      <c r="Q185" s="14"/>
      <c r="R185" s="14"/>
      <c r="S185" s="14"/>
      <c r="T185" s="14"/>
      <c r="U185" s="16">
        <v>25343.0</v>
      </c>
      <c r="V185" s="103">
        <v>42460.0</v>
      </c>
      <c r="Y185" s="104">
        <f t="shared" si="9"/>
        <v>-2</v>
      </c>
    </row>
    <row r="186">
      <c r="A186" s="18">
        <v>42458.0</v>
      </c>
      <c r="B186" s="11">
        <v>0.45208333333333334</v>
      </c>
      <c r="C186" s="13" t="s">
        <v>1170</v>
      </c>
      <c r="D186" s="13" t="s">
        <v>26</v>
      </c>
      <c r="E186" s="11">
        <v>0.44166666666666665</v>
      </c>
      <c r="F186" s="13" t="s">
        <v>29</v>
      </c>
      <c r="G186" s="18">
        <v>42461.0</v>
      </c>
      <c r="H186" s="18">
        <v>42460.0</v>
      </c>
      <c r="I186" s="11">
        <v>0.525</v>
      </c>
      <c r="J186" s="14"/>
      <c r="K186" s="13" t="s">
        <v>87</v>
      </c>
      <c r="L186" s="13" t="s">
        <v>8018</v>
      </c>
      <c r="M186" s="13" t="s">
        <v>2733</v>
      </c>
      <c r="N186" s="13" t="s">
        <v>8019</v>
      </c>
      <c r="O186" s="13">
        <v>1.0</v>
      </c>
      <c r="P186" s="13" t="s">
        <v>57</v>
      </c>
      <c r="Q186" s="13" t="s">
        <v>8020</v>
      </c>
      <c r="R186" s="14"/>
      <c r="S186" s="14"/>
      <c r="T186" s="14"/>
      <c r="U186" s="16">
        <v>25343.0</v>
      </c>
      <c r="V186" s="103">
        <v>42460.0</v>
      </c>
      <c r="Y186" s="104">
        <f t="shared" si="9"/>
        <v>-1</v>
      </c>
    </row>
    <row r="187">
      <c r="A187" s="18">
        <v>42458.0</v>
      </c>
      <c r="B187" s="11">
        <v>0.45208333333333334</v>
      </c>
      <c r="C187" s="13" t="s">
        <v>84</v>
      </c>
      <c r="D187" s="13" t="s">
        <v>26</v>
      </c>
      <c r="E187" s="11">
        <v>0.44166666666666665</v>
      </c>
      <c r="F187" s="13" t="s">
        <v>29</v>
      </c>
      <c r="G187" s="18">
        <v>42458.0</v>
      </c>
      <c r="H187" s="18">
        <v>42458.0</v>
      </c>
      <c r="I187" s="11">
        <v>0.675</v>
      </c>
      <c r="J187" s="14"/>
      <c r="K187" s="13" t="s">
        <v>7897</v>
      </c>
      <c r="L187" s="13" t="s">
        <v>8021</v>
      </c>
      <c r="M187" s="13" t="s">
        <v>39</v>
      </c>
      <c r="N187" s="13" t="s">
        <v>8022</v>
      </c>
      <c r="O187" s="13">
        <v>1.0</v>
      </c>
      <c r="P187" s="14"/>
      <c r="Q187" s="14"/>
      <c r="R187" s="14"/>
      <c r="S187" s="14"/>
      <c r="T187" s="14"/>
      <c r="U187" s="16">
        <v>25335.0</v>
      </c>
      <c r="V187" s="103">
        <v>42461.0</v>
      </c>
      <c r="Y187" s="104">
        <f t="shared" si="9"/>
        <v>0</v>
      </c>
    </row>
    <row r="188">
      <c r="A188" s="18">
        <v>42458.0</v>
      </c>
      <c r="B188" s="11">
        <v>0.45208333333333334</v>
      </c>
      <c r="C188" s="13" t="s">
        <v>1170</v>
      </c>
      <c r="D188" s="13" t="s">
        <v>26</v>
      </c>
      <c r="E188" s="11">
        <v>0.44166666666666665</v>
      </c>
      <c r="F188" s="13" t="s">
        <v>29</v>
      </c>
      <c r="G188" s="13" t="s">
        <v>3494</v>
      </c>
      <c r="H188" s="13" t="s">
        <v>3494</v>
      </c>
      <c r="I188" s="13" t="s">
        <v>3494</v>
      </c>
      <c r="J188" s="14"/>
      <c r="K188" s="13" t="s">
        <v>33</v>
      </c>
      <c r="L188" s="13" t="s">
        <v>8023</v>
      </c>
      <c r="M188" s="13" t="s">
        <v>8024</v>
      </c>
      <c r="N188" s="13" t="s">
        <v>8025</v>
      </c>
      <c r="O188" s="13">
        <v>2.0</v>
      </c>
      <c r="P188" s="13" t="s">
        <v>8026</v>
      </c>
      <c r="Q188" s="13"/>
      <c r="R188" s="14"/>
      <c r="S188" s="14"/>
      <c r="T188" s="14"/>
      <c r="U188" s="16" t="s">
        <v>236</v>
      </c>
      <c r="Y188" s="104"/>
    </row>
    <row r="189">
      <c r="A189" s="18">
        <v>42459.0</v>
      </c>
      <c r="B189" s="11">
        <v>0.5027777777777778</v>
      </c>
      <c r="C189" s="13" t="s">
        <v>24</v>
      </c>
      <c r="D189" s="13" t="s">
        <v>26</v>
      </c>
      <c r="E189" s="11">
        <v>0.5027777777777778</v>
      </c>
      <c r="F189" s="13" t="s">
        <v>29</v>
      </c>
      <c r="G189" s="18">
        <v>42473.0</v>
      </c>
      <c r="H189" s="18">
        <v>42474.0</v>
      </c>
      <c r="I189" s="11">
        <v>0.375</v>
      </c>
      <c r="J189" s="14"/>
      <c r="K189" s="13" t="s">
        <v>33</v>
      </c>
      <c r="L189" s="13" t="s">
        <v>8027</v>
      </c>
      <c r="M189" s="13" t="s">
        <v>39</v>
      </c>
      <c r="N189" s="13" t="s">
        <v>7698</v>
      </c>
      <c r="O189" s="13">
        <v>1.0</v>
      </c>
      <c r="P189" s="13" t="s">
        <v>8028</v>
      </c>
      <c r="Q189" s="13" t="s">
        <v>8029</v>
      </c>
      <c r="R189" s="23" t="s">
        <v>3358</v>
      </c>
      <c r="S189" s="14"/>
      <c r="T189" s="14"/>
      <c r="U189" s="16">
        <v>25452.0</v>
      </c>
      <c r="V189" s="103">
        <v>42475.0</v>
      </c>
      <c r="Y189" s="104">
        <f t="shared" ref="Y189:Y197" si="10">H189-G189</f>
        <v>1</v>
      </c>
    </row>
    <row r="190">
      <c r="A190" s="18">
        <v>42459.0</v>
      </c>
      <c r="B190" s="11">
        <v>0.5069444444444444</v>
      </c>
      <c r="C190" s="13" t="s">
        <v>24</v>
      </c>
      <c r="D190" s="13" t="s">
        <v>26</v>
      </c>
      <c r="E190" s="11">
        <v>0.5069444444444444</v>
      </c>
      <c r="F190" s="13" t="s">
        <v>29</v>
      </c>
      <c r="G190" s="18">
        <v>42468.0</v>
      </c>
      <c r="H190" s="18">
        <v>42466.0</v>
      </c>
      <c r="I190" s="11">
        <v>0.6631944444444444</v>
      </c>
      <c r="J190" s="14"/>
      <c r="K190" s="13" t="s">
        <v>1117</v>
      </c>
      <c r="L190" s="13" t="s">
        <v>8030</v>
      </c>
      <c r="M190" s="13" t="s">
        <v>8031</v>
      </c>
      <c r="N190" s="13" t="s">
        <v>8032</v>
      </c>
      <c r="O190" s="13">
        <v>1.0</v>
      </c>
      <c r="P190" s="13" t="s">
        <v>8033</v>
      </c>
      <c r="Q190" s="13" t="s">
        <v>8034</v>
      </c>
      <c r="R190" s="13">
        <v>1162772.0</v>
      </c>
      <c r="S190" s="14"/>
      <c r="T190" s="14"/>
      <c r="U190" s="16">
        <v>25453.0</v>
      </c>
      <c r="V190" s="103">
        <v>42475.0</v>
      </c>
      <c r="Y190" s="104">
        <f t="shared" si="10"/>
        <v>-2</v>
      </c>
    </row>
    <row r="191">
      <c r="A191" s="18">
        <v>42459.0</v>
      </c>
      <c r="B191" s="11">
        <v>0.5069444444444444</v>
      </c>
      <c r="C191" s="13" t="s">
        <v>24</v>
      </c>
      <c r="D191" s="13" t="s">
        <v>26</v>
      </c>
      <c r="E191" s="11">
        <v>0.5069444444444444</v>
      </c>
      <c r="F191" s="13" t="s">
        <v>29</v>
      </c>
      <c r="G191" s="18">
        <v>42468.0</v>
      </c>
      <c r="H191" s="18">
        <v>42466.0</v>
      </c>
      <c r="I191" s="11">
        <v>0.6631944444444444</v>
      </c>
      <c r="J191" s="14"/>
      <c r="K191" s="13" t="s">
        <v>1117</v>
      </c>
      <c r="L191" s="13" t="s">
        <v>8035</v>
      </c>
      <c r="M191" s="13" t="s">
        <v>8031</v>
      </c>
      <c r="N191" s="13" t="s">
        <v>8036</v>
      </c>
      <c r="O191" s="13">
        <v>1.0</v>
      </c>
      <c r="P191" s="13" t="s">
        <v>8033</v>
      </c>
      <c r="Q191" s="13" t="s">
        <v>8034</v>
      </c>
      <c r="R191" s="13">
        <v>1162772.0</v>
      </c>
      <c r="S191" s="14"/>
      <c r="T191" s="14"/>
      <c r="U191" s="16">
        <v>25453.0</v>
      </c>
      <c r="V191" s="103">
        <v>42475.0</v>
      </c>
      <c r="Y191" s="104">
        <f t="shared" si="10"/>
        <v>-2</v>
      </c>
    </row>
    <row r="192">
      <c r="A192" s="18">
        <v>42459.0</v>
      </c>
      <c r="B192" s="11">
        <v>0.5069444444444444</v>
      </c>
      <c r="C192" s="13" t="s">
        <v>24</v>
      </c>
      <c r="D192" s="13" t="s">
        <v>26</v>
      </c>
      <c r="E192" s="11">
        <v>0.5069444444444444</v>
      </c>
      <c r="F192" s="13" t="s">
        <v>29</v>
      </c>
      <c r="G192" s="18">
        <v>42468.0</v>
      </c>
      <c r="H192" s="18">
        <v>42466.0</v>
      </c>
      <c r="I192" s="11">
        <v>0.6631944444444444</v>
      </c>
      <c r="J192" s="14"/>
      <c r="K192" s="13" t="s">
        <v>1117</v>
      </c>
      <c r="L192" s="13" t="s">
        <v>8037</v>
      </c>
      <c r="M192" s="13" t="s">
        <v>8031</v>
      </c>
      <c r="N192" s="13" t="s">
        <v>8038</v>
      </c>
      <c r="O192" s="13">
        <v>1.0</v>
      </c>
      <c r="P192" s="13" t="s">
        <v>8033</v>
      </c>
      <c r="Q192" s="13" t="s">
        <v>8034</v>
      </c>
      <c r="R192" s="13">
        <v>1162772.0</v>
      </c>
      <c r="S192" s="14"/>
      <c r="T192" s="14"/>
      <c r="U192" s="16">
        <v>25453.0</v>
      </c>
      <c r="V192" s="103">
        <v>42475.0</v>
      </c>
      <c r="Y192" s="104">
        <f t="shared" si="10"/>
        <v>-2</v>
      </c>
    </row>
    <row r="193">
      <c r="A193" s="18">
        <v>42459.0</v>
      </c>
      <c r="B193" s="11">
        <v>0.5069444444444444</v>
      </c>
      <c r="C193" s="13" t="s">
        <v>24</v>
      </c>
      <c r="D193" s="13" t="s">
        <v>26</v>
      </c>
      <c r="E193" s="11">
        <v>0.5069444444444444</v>
      </c>
      <c r="F193" s="13" t="s">
        <v>29</v>
      </c>
      <c r="G193" s="18">
        <v>42468.0</v>
      </c>
      <c r="H193" s="18">
        <v>42466.0</v>
      </c>
      <c r="I193" s="11">
        <v>0.6631944444444444</v>
      </c>
      <c r="J193" s="14"/>
      <c r="K193" s="13" t="s">
        <v>1117</v>
      </c>
      <c r="L193" s="13" t="s">
        <v>8039</v>
      </c>
      <c r="M193" s="13" t="s">
        <v>8031</v>
      </c>
      <c r="N193" s="13" t="s">
        <v>8040</v>
      </c>
      <c r="O193" s="13">
        <v>1.0</v>
      </c>
      <c r="P193" s="13" t="s">
        <v>8033</v>
      </c>
      <c r="Q193" s="13" t="s">
        <v>8034</v>
      </c>
      <c r="R193" s="13">
        <v>1162772.0</v>
      </c>
      <c r="S193" s="14"/>
      <c r="T193" s="14"/>
      <c r="U193" s="16">
        <v>25453.0</v>
      </c>
      <c r="V193" s="103">
        <v>42475.0</v>
      </c>
      <c r="Y193" s="104">
        <f t="shared" si="10"/>
        <v>-2</v>
      </c>
    </row>
    <row r="194">
      <c r="A194" s="18">
        <v>42459.0</v>
      </c>
      <c r="B194" s="11">
        <v>0.5069444444444444</v>
      </c>
      <c r="C194" s="13" t="s">
        <v>24</v>
      </c>
      <c r="D194" s="13" t="s">
        <v>26</v>
      </c>
      <c r="E194" s="11">
        <v>0.5069444444444444</v>
      </c>
      <c r="F194" s="13" t="s">
        <v>29</v>
      </c>
      <c r="G194" s="18">
        <v>42468.0</v>
      </c>
      <c r="H194" s="18">
        <v>42466.0</v>
      </c>
      <c r="I194" s="11">
        <v>0.6631944444444444</v>
      </c>
      <c r="J194" s="14"/>
      <c r="K194" s="13" t="s">
        <v>1117</v>
      </c>
      <c r="L194" s="13" t="s">
        <v>8041</v>
      </c>
      <c r="M194" s="13" t="s">
        <v>8031</v>
      </c>
      <c r="N194" s="13" t="s">
        <v>8042</v>
      </c>
      <c r="O194" s="13">
        <v>1.0</v>
      </c>
      <c r="P194" s="13" t="s">
        <v>8033</v>
      </c>
      <c r="Q194" s="13" t="s">
        <v>8034</v>
      </c>
      <c r="R194" s="13">
        <v>1162772.0</v>
      </c>
      <c r="S194" s="14"/>
      <c r="T194" s="14"/>
      <c r="U194" s="16">
        <v>25453.0</v>
      </c>
      <c r="V194" s="103">
        <v>42475.0</v>
      </c>
      <c r="Y194" s="104">
        <f t="shared" si="10"/>
        <v>-2</v>
      </c>
    </row>
    <row r="195">
      <c r="A195" s="18">
        <v>42460.0</v>
      </c>
      <c r="B195" s="11">
        <v>0.5277777777777778</v>
      </c>
      <c r="C195" s="13" t="s">
        <v>24</v>
      </c>
      <c r="D195" s="13" t="s">
        <v>26</v>
      </c>
      <c r="E195" s="11">
        <v>0.5277777777777778</v>
      </c>
      <c r="F195" s="13" t="s">
        <v>29</v>
      </c>
      <c r="G195" s="18">
        <v>42466.0</v>
      </c>
      <c r="H195" s="18">
        <v>42466.0</v>
      </c>
      <c r="I195" s="11">
        <v>0.6631944444444444</v>
      </c>
      <c r="J195" s="14"/>
      <c r="K195" s="13" t="s">
        <v>33</v>
      </c>
      <c r="L195" s="13" t="s">
        <v>8043</v>
      </c>
      <c r="M195" s="13" t="s">
        <v>39</v>
      </c>
      <c r="N195" s="13" t="s">
        <v>8044</v>
      </c>
      <c r="O195" s="13">
        <v>1.0</v>
      </c>
      <c r="P195" s="13" t="s">
        <v>5989</v>
      </c>
      <c r="Q195" s="13" t="s">
        <v>8045</v>
      </c>
      <c r="R195" s="23" t="s">
        <v>8046</v>
      </c>
      <c r="S195" s="14"/>
      <c r="T195" s="14"/>
      <c r="U195" s="16">
        <v>35432.0</v>
      </c>
      <c r="V195" s="103">
        <v>42467.0</v>
      </c>
      <c r="Y195" s="104">
        <f t="shared" si="10"/>
        <v>0</v>
      </c>
    </row>
    <row r="196">
      <c r="A196" s="18">
        <v>42460.0</v>
      </c>
      <c r="B196" s="11">
        <v>0.5277777777777778</v>
      </c>
      <c r="C196" s="13" t="s">
        <v>24</v>
      </c>
      <c r="D196" s="13" t="s">
        <v>26</v>
      </c>
      <c r="E196" s="11">
        <v>0.5277777777777778</v>
      </c>
      <c r="F196" s="13" t="s">
        <v>29</v>
      </c>
      <c r="G196" s="18">
        <v>42461.0</v>
      </c>
      <c r="H196" s="18">
        <v>42460.0</v>
      </c>
      <c r="I196" s="11">
        <v>0.7006944444444444</v>
      </c>
      <c r="J196" s="14"/>
      <c r="K196" s="13" t="s">
        <v>33</v>
      </c>
      <c r="L196" s="13" t="s">
        <v>8047</v>
      </c>
      <c r="M196" s="13" t="s">
        <v>4177</v>
      </c>
      <c r="N196" s="13" t="s">
        <v>8048</v>
      </c>
      <c r="O196" s="13">
        <v>1.0</v>
      </c>
      <c r="P196" s="13" t="s">
        <v>850</v>
      </c>
      <c r="Q196" s="14"/>
      <c r="R196" s="14"/>
      <c r="S196" s="14"/>
      <c r="T196" s="14"/>
      <c r="U196" s="16" t="s">
        <v>288</v>
      </c>
      <c r="V196" s="16" t="s">
        <v>288</v>
      </c>
      <c r="Y196" s="104">
        <f t="shared" si="10"/>
        <v>-1</v>
      </c>
    </row>
    <row r="197">
      <c r="A197" s="18">
        <v>42460.0</v>
      </c>
      <c r="B197" s="11">
        <v>0.6458333333333334</v>
      </c>
      <c r="C197" s="13" t="s">
        <v>84</v>
      </c>
      <c r="D197" s="13" t="s">
        <v>26</v>
      </c>
      <c r="E197" s="11">
        <v>0.5833333333333334</v>
      </c>
      <c r="F197" s="13" t="s">
        <v>1489</v>
      </c>
      <c r="G197" s="18">
        <v>42464.0</v>
      </c>
      <c r="H197" s="18">
        <v>42461.0</v>
      </c>
      <c r="I197" s="11">
        <v>0.6493055555555556</v>
      </c>
      <c r="J197" s="14"/>
      <c r="K197" s="13" t="s">
        <v>33</v>
      </c>
      <c r="L197" s="13" t="s">
        <v>8049</v>
      </c>
      <c r="M197" s="13" t="s">
        <v>76</v>
      </c>
      <c r="N197" s="13" t="s">
        <v>8050</v>
      </c>
      <c r="O197" s="13">
        <v>1.0</v>
      </c>
      <c r="P197" s="13" t="s">
        <v>57</v>
      </c>
      <c r="Q197" s="13" t="s">
        <v>8051</v>
      </c>
      <c r="R197" s="14"/>
      <c r="S197" s="14"/>
      <c r="T197" s="14"/>
      <c r="U197" s="16">
        <v>25362.0</v>
      </c>
      <c r="V197" s="103">
        <v>42464.0</v>
      </c>
      <c r="Y197" s="104">
        <f t="shared" si="10"/>
        <v>-3</v>
      </c>
    </row>
    <row r="198">
      <c r="A198" s="18"/>
      <c r="B198" s="14"/>
      <c r="C198" s="14"/>
      <c r="D198" s="14"/>
      <c r="E198" s="14"/>
      <c r="F198" s="14"/>
      <c r="G198" s="14"/>
      <c r="H198" s="14"/>
      <c r="I198" s="14"/>
      <c r="J198" s="14"/>
      <c r="K198" s="14"/>
      <c r="L198" s="14"/>
      <c r="M198" s="14"/>
      <c r="N198" s="14"/>
      <c r="O198" s="14"/>
      <c r="P198" s="14"/>
      <c r="Q198" s="14"/>
      <c r="R198" s="14"/>
      <c r="S198" s="14"/>
      <c r="T198" s="14"/>
    </row>
    <row r="199">
      <c r="A199" s="14"/>
      <c r="B199" s="14"/>
      <c r="C199" s="14"/>
      <c r="D199" s="14"/>
      <c r="E199" s="14"/>
      <c r="F199" s="14"/>
      <c r="G199" s="14"/>
      <c r="H199" s="14"/>
      <c r="I199" s="14"/>
      <c r="J199" s="14"/>
      <c r="K199" s="14"/>
      <c r="L199" s="14"/>
      <c r="M199" s="14"/>
      <c r="N199" s="14"/>
      <c r="O199" s="14"/>
      <c r="P199" s="14"/>
      <c r="Q199" s="14"/>
      <c r="R199" s="14"/>
      <c r="S199" s="14"/>
      <c r="T199" s="14"/>
    </row>
    <row r="200">
      <c r="A200" s="14"/>
      <c r="B200" s="14"/>
      <c r="C200" s="14"/>
      <c r="D200" s="14"/>
      <c r="E200" s="14"/>
      <c r="F200" s="14"/>
      <c r="G200" s="14"/>
      <c r="H200" s="14"/>
      <c r="I200" s="14"/>
      <c r="J200" s="14"/>
      <c r="K200" s="14"/>
      <c r="L200" s="14"/>
      <c r="M200" s="14"/>
      <c r="N200" s="14"/>
      <c r="O200" s="14"/>
      <c r="P200" s="14"/>
      <c r="Q200" s="14"/>
      <c r="R200" s="14"/>
      <c r="S200" s="14"/>
      <c r="T200" s="14"/>
    </row>
    <row r="201">
      <c r="A201" s="14"/>
      <c r="B201" s="14"/>
      <c r="C201" s="14"/>
      <c r="D201" s="14"/>
      <c r="E201" s="14"/>
      <c r="F201" s="14"/>
      <c r="G201" s="14"/>
      <c r="H201" s="14"/>
      <c r="I201" s="14"/>
      <c r="J201" s="14"/>
      <c r="K201" s="14"/>
      <c r="L201" s="14"/>
      <c r="M201" s="14"/>
      <c r="N201" s="14"/>
      <c r="O201" s="14"/>
      <c r="P201" s="14"/>
      <c r="Q201" s="14"/>
      <c r="R201" s="14"/>
      <c r="S201" s="14"/>
      <c r="T201" s="14"/>
    </row>
    <row r="202">
      <c r="A202" s="14"/>
      <c r="B202" s="14"/>
      <c r="C202" s="14"/>
      <c r="D202" s="14"/>
      <c r="E202" s="14"/>
      <c r="F202" s="14"/>
      <c r="G202" s="14"/>
      <c r="H202" s="14"/>
      <c r="I202" s="14"/>
      <c r="J202" s="14"/>
      <c r="K202" s="14"/>
      <c r="L202" s="14"/>
      <c r="M202" s="14"/>
      <c r="N202" s="14"/>
      <c r="O202" s="14"/>
      <c r="P202" s="14"/>
      <c r="Q202" s="14"/>
      <c r="R202" s="14"/>
      <c r="S202" s="14"/>
      <c r="T202" s="14"/>
    </row>
    <row r="203">
      <c r="A203" s="14"/>
      <c r="B203" s="14"/>
      <c r="C203" s="14"/>
      <c r="D203" s="14"/>
      <c r="E203" s="14"/>
      <c r="F203" s="14"/>
      <c r="G203" s="14"/>
      <c r="H203" s="14"/>
      <c r="I203" s="14"/>
      <c r="J203" s="14"/>
      <c r="K203" s="14"/>
      <c r="L203" s="14"/>
      <c r="M203" s="14"/>
      <c r="N203" s="14"/>
      <c r="O203" s="14"/>
      <c r="P203" s="14"/>
      <c r="Q203" s="14"/>
      <c r="R203" s="14"/>
      <c r="S203" s="14"/>
      <c r="T203" s="14"/>
    </row>
    <row r="204">
      <c r="A204" s="14"/>
      <c r="B204" s="14"/>
      <c r="C204" s="14"/>
      <c r="D204" s="14"/>
      <c r="E204" s="14"/>
      <c r="F204" s="14"/>
      <c r="G204" s="14"/>
      <c r="H204" s="14"/>
      <c r="I204" s="14"/>
      <c r="J204" s="14"/>
      <c r="K204" s="14"/>
      <c r="L204" s="14"/>
      <c r="M204" s="14"/>
      <c r="N204" s="14"/>
      <c r="O204" s="14"/>
      <c r="P204" s="14"/>
      <c r="Q204" s="14"/>
      <c r="R204" s="14"/>
      <c r="S204" s="14"/>
      <c r="T204" s="14"/>
    </row>
    <row r="205">
      <c r="A205" s="14"/>
      <c r="B205" s="14"/>
      <c r="C205" s="14"/>
      <c r="D205" s="14"/>
      <c r="E205" s="14"/>
      <c r="F205" s="14"/>
      <c r="G205" s="14"/>
      <c r="H205" s="14"/>
      <c r="I205" s="14"/>
      <c r="J205" s="14"/>
      <c r="K205" s="14"/>
      <c r="L205" s="14"/>
      <c r="M205" s="14"/>
      <c r="N205" s="14"/>
      <c r="O205" s="14"/>
      <c r="P205" s="14"/>
      <c r="Q205" s="14"/>
      <c r="R205" s="14"/>
      <c r="S205" s="14"/>
      <c r="T205" s="14"/>
    </row>
    <row r="206">
      <c r="A206" s="14"/>
      <c r="B206" s="14"/>
      <c r="C206" s="14"/>
      <c r="D206" s="14"/>
      <c r="E206" s="14"/>
      <c r="F206" s="14"/>
      <c r="G206" s="14"/>
      <c r="H206" s="14"/>
      <c r="I206" s="14"/>
      <c r="J206" s="14"/>
      <c r="K206" s="14"/>
      <c r="L206" s="14"/>
      <c r="M206" s="14"/>
      <c r="N206" s="14"/>
      <c r="O206" s="14"/>
      <c r="P206" s="14"/>
      <c r="Q206" s="14"/>
      <c r="R206" s="14"/>
      <c r="S206" s="14"/>
      <c r="T206" s="14"/>
    </row>
    <row r="207">
      <c r="A207" s="14"/>
      <c r="B207" s="14"/>
      <c r="C207" s="14"/>
      <c r="D207" s="14"/>
      <c r="E207" s="14"/>
      <c r="F207" s="14"/>
      <c r="G207" s="14"/>
      <c r="H207" s="14"/>
      <c r="I207" s="14"/>
      <c r="J207" s="14"/>
      <c r="K207" s="14"/>
      <c r="L207" s="14"/>
      <c r="M207" s="14"/>
      <c r="N207" s="14"/>
      <c r="O207" s="14"/>
      <c r="P207" s="14"/>
      <c r="Q207" s="14"/>
      <c r="R207" s="14"/>
      <c r="S207" s="14"/>
      <c r="T207" s="14"/>
    </row>
    <row r="208">
      <c r="A208" s="14"/>
      <c r="B208" s="14"/>
      <c r="C208" s="14"/>
      <c r="D208" s="14"/>
      <c r="E208" s="14"/>
      <c r="F208" s="14"/>
      <c r="G208" s="14"/>
      <c r="H208" s="14"/>
      <c r="I208" s="14"/>
      <c r="J208" s="14"/>
      <c r="K208" s="14"/>
      <c r="L208" s="14"/>
      <c r="M208" s="14"/>
      <c r="N208" s="14"/>
      <c r="O208" s="14"/>
      <c r="P208" s="14"/>
      <c r="Q208" s="14"/>
      <c r="R208" s="14"/>
      <c r="S208" s="14"/>
      <c r="T208" s="14"/>
    </row>
    <row r="209">
      <c r="A209" s="14"/>
      <c r="B209" s="14"/>
      <c r="C209" s="14"/>
      <c r="D209" s="14"/>
      <c r="E209" s="14"/>
      <c r="F209" s="14"/>
      <c r="G209" s="14"/>
      <c r="H209" s="14"/>
      <c r="I209" s="14"/>
      <c r="J209" s="14"/>
      <c r="K209" s="14"/>
      <c r="L209" s="14"/>
      <c r="M209" s="14"/>
      <c r="N209" s="14"/>
      <c r="O209" s="14"/>
      <c r="P209" s="14"/>
      <c r="Q209" s="14"/>
      <c r="R209" s="14"/>
      <c r="S209" s="14"/>
      <c r="T209" s="14"/>
    </row>
    <row r="210">
      <c r="A210" s="14"/>
      <c r="B210" s="14"/>
      <c r="C210" s="14"/>
      <c r="D210" s="14"/>
      <c r="E210" s="14"/>
      <c r="F210" s="14"/>
      <c r="G210" s="14"/>
      <c r="H210" s="14"/>
      <c r="I210" s="14"/>
      <c r="J210" s="14"/>
      <c r="K210" s="14"/>
      <c r="L210" s="14"/>
      <c r="M210" s="14"/>
      <c r="N210" s="14"/>
      <c r="O210" s="14"/>
      <c r="P210" s="14"/>
      <c r="Q210" s="14"/>
      <c r="R210" s="14"/>
      <c r="S210" s="14"/>
      <c r="T210" s="14"/>
    </row>
    <row r="211">
      <c r="A211" s="14"/>
      <c r="B211" s="14"/>
      <c r="C211" s="14"/>
      <c r="D211" s="14"/>
      <c r="E211" s="14"/>
      <c r="F211" s="14"/>
      <c r="G211" s="14"/>
      <c r="H211" s="14"/>
      <c r="I211" s="14"/>
      <c r="J211" s="14"/>
      <c r="K211" s="14"/>
      <c r="L211" s="14"/>
      <c r="M211" s="14"/>
      <c r="N211" s="14"/>
      <c r="O211" s="14"/>
      <c r="P211" s="14"/>
      <c r="Q211" s="14"/>
      <c r="R211" s="14"/>
      <c r="S211" s="14"/>
      <c r="T211" s="14"/>
    </row>
    <row r="212">
      <c r="A212" s="14"/>
      <c r="B212" s="14"/>
      <c r="C212" s="14"/>
      <c r="D212" s="14"/>
      <c r="E212" s="14"/>
      <c r="F212" s="14"/>
      <c r="G212" s="14"/>
      <c r="H212" s="14"/>
      <c r="I212" s="14"/>
      <c r="J212" s="14"/>
      <c r="K212" s="14"/>
      <c r="L212" s="14"/>
      <c r="M212" s="14"/>
      <c r="N212" s="14"/>
      <c r="O212" s="14"/>
      <c r="P212" s="14"/>
      <c r="Q212" s="14"/>
      <c r="R212" s="14"/>
      <c r="S212" s="14"/>
      <c r="T212" s="14"/>
    </row>
    <row r="213">
      <c r="A213" s="14"/>
      <c r="B213" s="14"/>
      <c r="C213" s="14"/>
      <c r="D213" s="14"/>
      <c r="E213" s="14"/>
      <c r="F213" s="14"/>
      <c r="G213" s="14"/>
      <c r="H213" s="14"/>
      <c r="I213" s="14"/>
      <c r="J213" s="14"/>
      <c r="K213" s="14"/>
      <c r="L213" s="14"/>
      <c r="M213" s="14"/>
      <c r="N213" s="14"/>
      <c r="O213" s="14"/>
      <c r="P213" s="14"/>
      <c r="Q213" s="14"/>
      <c r="R213" s="14"/>
      <c r="S213" s="14"/>
      <c r="T213" s="14"/>
    </row>
    <row r="214">
      <c r="A214" s="14"/>
      <c r="B214" s="14"/>
      <c r="C214" s="14"/>
      <c r="D214" s="14"/>
      <c r="E214" s="14"/>
      <c r="F214" s="14"/>
      <c r="G214" s="14"/>
      <c r="H214" s="14"/>
      <c r="I214" s="14"/>
      <c r="J214" s="14"/>
      <c r="K214" s="14"/>
      <c r="L214" s="14"/>
      <c r="M214" s="14"/>
      <c r="N214" s="14"/>
      <c r="O214" s="14"/>
      <c r="P214" s="14"/>
      <c r="Q214" s="14"/>
      <c r="R214" s="14"/>
      <c r="S214" s="14"/>
      <c r="T214" s="14"/>
    </row>
    <row r="215">
      <c r="A215" s="14"/>
      <c r="B215" s="14"/>
      <c r="C215" s="14"/>
      <c r="D215" s="14"/>
      <c r="E215" s="14"/>
      <c r="F215" s="14"/>
      <c r="G215" s="14"/>
      <c r="H215" s="14"/>
      <c r="I215" s="14"/>
      <c r="J215" s="14"/>
      <c r="K215" s="14"/>
      <c r="L215" s="14"/>
      <c r="M215" s="14"/>
      <c r="N215" s="14"/>
      <c r="O215" s="14"/>
      <c r="P215" s="14"/>
      <c r="Q215" s="14"/>
      <c r="R215" s="14"/>
      <c r="S215" s="14"/>
      <c r="T215" s="14"/>
    </row>
    <row r="216">
      <c r="A216" s="14"/>
      <c r="B216" s="14"/>
      <c r="C216" s="14"/>
      <c r="D216" s="14"/>
      <c r="E216" s="14"/>
      <c r="F216" s="14"/>
      <c r="G216" s="14"/>
      <c r="H216" s="14"/>
      <c r="I216" s="14"/>
      <c r="J216" s="14"/>
      <c r="K216" s="14"/>
      <c r="L216" s="14"/>
      <c r="M216" s="14"/>
      <c r="N216" s="14"/>
      <c r="O216" s="14"/>
      <c r="P216" s="14"/>
      <c r="Q216" s="14"/>
      <c r="R216" s="14"/>
      <c r="S216" s="14"/>
      <c r="T216" s="14"/>
    </row>
    <row r="217">
      <c r="A217" s="14"/>
      <c r="B217" s="14"/>
      <c r="C217" s="14"/>
      <c r="D217" s="14"/>
      <c r="E217" s="14"/>
      <c r="F217" s="14"/>
      <c r="G217" s="14"/>
      <c r="H217" s="14"/>
      <c r="I217" s="14"/>
      <c r="J217" s="14"/>
      <c r="K217" s="14"/>
      <c r="L217" s="14"/>
      <c r="M217" s="14"/>
      <c r="N217" s="14"/>
      <c r="O217" s="14"/>
      <c r="P217" s="14"/>
      <c r="Q217" s="14"/>
      <c r="R217" s="14"/>
      <c r="S217" s="14"/>
      <c r="T217" s="14"/>
    </row>
    <row r="218">
      <c r="A218" s="14"/>
      <c r="B218" s="14"/>
      <c r="C218" s="14"/>
      <c r="D218" s="14"/>
      <c r="E218" s="14"/>
      <c r="F218" s="14"/>
      <c r="G218" s="14"/>
      <c r="H218" s="14"/>
      <c r="I218" s="14"/>
      <c r="J218" s="14"/>
      <c r="K218" s="14"/>
      <c r="L218" s="14"/>
      <c r="M218" s="14"/>
      <c r="N218" s="14"/>
      <c r="O218" s="14"/>
      <c r="P218" s="14"/>
      <c r="Q218" s="14"/>
      <c r="R218" s="14"/>
      <c r="S218" s="14"/>
      <c r="T218" s="14"/>
    </row>
    <row r="219">
      <c r="A219" s="14"/>
      <c r="B219" s="14"/>
      <c r="C219" s="14"/>
      <c r="D219" s="14"/>
      <c r="E219" s="14"/>
      <c r="F219" s="14"/>
      <c r="G219" s="14"/>
      <c r="H219" s="14"/>
      <c r="I219" s="14"/>
      <c r="J219" s="14"/>
      <c r="K219" s="14"/>
      <c r="L219" s="14"/>
      <c r="M219" s="14"/>
      <c r="N219" s="14"/>
      <c r="O219" s="14"/>
      <c r="P219" s="14"/>
      <c r="Q219" s="14"/>
      <c r="R219" s="14"/>
      <c r="S219" s="14"/>
      <c r="T219" s="14"/>
    </row>
    <row r="220">
      <c r="A220" s="14"/>
      <c r="B220" s="14"/>
      <c r="C220" s="14"/>
      <c r="D220" s="14"/>
      <c r="E220" s="14"/>
      <c r="F220" s="14"/>
      <c r="G220" s="14"/>
      <c r="H220" s="14"/>
      <c r="I220" s="14"/>
      <c r="J220" s="14"/>
      <c r="K220" s="14"/>
      <c r="L220" s="14"/>
      <c r="M220" s="14"/>
      <c r="N220" s="14"/>
      <c r="O220" s="14"/>
      <c r="P220" s="14"/>
      <c r="Q220" s="14"/>
      <c r="R220" s="14"/>
      <c r="S220" s="14"/>
      <c r="T220" s="14"/>
    </row>
    <row r="221">
      <c r="A221" s="14"/>
      <c r="B221" s="14"/>
      <c r="C221" s="14"/>
      <c r="D221" s="14"/>
      <c r="E221" s="14"/>
      <c r="F221" s="14"/>
      <c r="G221" s="14"/>
      <c r="H221" s="14"/>
      <c r="I221" s="14"/>
      <c r="J221" s="14"/>
      <c r="K221" s="14"/>
      <c r="L221" s="14"/>
      <c r="M221" s="14"/>
      <c r="N221" s="14"/>
      <c r="O221" s="14"/>
      <c r="P221" s="14"/>
      <c r="Q221" s="14"/>
      <c r="R221" s="14"/>
      <c r="S221" s="14"/>
      <c r="T221" s="14"/>
    </row>
    <row r="222">
      <c r="A222" s="14"/>
      <c r="B222" s="14"/>
      <c r="C222" s="14"/>
      <c r="D222" s="14"/>
      <c r="E222" s="14"/>
      <c r="F222" s="14"/>
      <c r="G222" s="14"/>
      <c r="H222" s="14"/>
      <c r="I222" s="14"/>
      <c r="J222" s="14"/>
      <c r="K222" s="14"/>
      <c r="L222" s="14"/>
      <c r="M222" s="14"/>
      <c r="N222" s="14"/>
      <c r="O222" s="14"/>
      <c r="P222" s="14"/>
      <c r="Q222" s="14"/>
      <c r="R222" s="14"/>
      <c r="S222" s="14"/>
      <c r="T222" s="14"/>
    </row>
    <row r="223">
      <c r="A223" s="14"/>
      <c r="B223" s="14"/>
      <c r="C223" s="14"/>
      <c r="D223" s="14"/>
      <c r="E223" s="14"/>
      <c r="F223" s="14"/>
      <c r="G223" s="14"/>
      <c r="H223" s="14"/>
      <c r="I223" s="14"/>
      <c r="J223" s="14"/>
      <c r="K223" s="14"/>
      <c r="L223" s="14"/>
      <c r="M223" s="14"/>
      <c r="N223" s="14"/>
      <c r="O223" s="14"/>
      <c r="P223" s="14"/>
      <c r="Q223" s="14"/>
      <c r="R223" s="14"/>
      <c r="S223" s="14"/>
      <c r="T223" s="14"/>
    </row>
    <row r="224">
      <c r="A224" s="14"/>
      <c r="B224" s="14"/>
      <c r="C224" s="14"/>
      <c r="D224" s="14"/>
      <c r="E224" s="14"/>
      <c r="F224" s="14"/>
      <c r="G224" s="14"/>
      <c r="H224" s="14"/>
      <c r="I224" s="14"/>
      <c r="J224" s="14"/>
      <c r="K224" s="14"/>
      <c r="L224" s="14"/>
      <c r="M224" s="14"/>
      <c r="N224" s="14"/>
      <c r="O224" s="14"/>
      <c r="P224" s="14"/>
      <c r="Q224" s="14"/>
      <c r="R224" s="14"/>
      <c r="S224" s="14"/>
      <c r="T224" s="14"/>
    </row>
    <row r="225">
      <c r="A225" s="14"/>
      <c r="B225" s="14"/>
      <c r="C225" s="14"/>
      <c r="D225" s="14"/>
      <c r="E225" s="14"/>
      <c r="F225" s="14"/>
      <c r="G225" s="14"/>
      <c r="H225" s="14"/>
      <c r="I225" s="14"/>
      <c r="J225" s="14"/>
      <c r="K225" s="14"/>
      <c r="L225" s="14"/>
      <c r="M225" s="14"/>
      <c r="N225" s="14"/>
      <c r="O225" s="14"/>
      <c r="P225" s="14"/>
      <c r="Q225" s="14"/>
      <c r="R225" s="14"/>
      <c r="S225" s="14"/>
      <c r="T225" s="14"/>
    </row>
    <row r="226">
      <c r="A226" s="14"/>
      <c r="B226" s="14"/>
      <c r="C226" s="14"/>
      <c r="D226" s="14"/>
      <c r="E226" s="14"/>
      <c r="F226" s="14"/>
      <c r="G226" s="14"/>
      <c r="H226" s="14"/>
      <c r="I226" s="14"/>
      <c r="J226" s="14"/>
      <c r="K226" s="14"/>
      <c r="L226" s="14"/>
      <c r="M226" s="14"/>
      <c r="N226" s="14"/>
      <c r="O226" s="14"/>
      <c r="P226" s="14"/>
      <c r="Q226" s="14"/>
      <c r="R226" s="14"/>
      <c r="S226" s="14"/>
      <c r="T226" s="14"/>
    </row>
    <row r="227">
      <c r="A227" s="14"/>
      <c r="B227" s="14"/>
      <c r="C227" s="14"/>
      <c r="D227" s="14"/>
      <c r="E227" s="14"/>
      <c r="F227" s="14"/>
      <c r="G227" s="14"/>
      <c r="H227" s="14"/>
      <c r="I227" s="14"/>
      <c r="J227" s="14"/>
      <c r="K227" s="14"/>
      <c r="L227" s="14"/>
      <c r="M227" s="14"/>
      <c r="N227" s="14"/>
      <c r="O227" s="14"/>
      <c r="P227" s="14"/>
      <c r="Q227" s="14"/>
      <c r="R227" s="14"/>
      <c r="S227" s="14"/>
      <c r="T227" s="14"/>
    </row>
    <row r="228">
      <c r="A228" s="14"/>
      <c r="B228" s="14"/>
      <c r="C228" s="14"/>
      <c r="D228" s="14"/>
      <c r="E228" s="14"/>
      <c r="F228" s="14"/>
      <c r="G228" s="14"/>
      <c r="H228" s="14"/>
      <c r="I228" s="14"/>
      <c r="J228" s="14"/>
      <c r="K228" s="14"/>
      <c r="L228" s="14"/>
      <c r="M228" s="14"/>
      <c r="N228" s="14"/>
      <c r="O228" s="14"/>
      <c r="P228" s="14"/>
      <c r="Q228" s="14"/>
      <c r="R228" s="14"/>
      <c r="S228" s="14"/>
      <c r="T228" s="14"/>
    </row>
    <row r="229">
      <c r="A229" s="14"/>
      <c r="B229" s="14"/>
      <c r="C229" s="14"/>
      <c r="D229" s="14"/>
      <c r="E229" s="14"/>
      <c r="F229" s="14"/>
      <c r="G229" s="14"/>
      <c r="H229" s="14"/>
      <c r="I229" s="14"/>
      <c r="J229" s="14"/>
      <c r="K229" s="14"/>
      <c r="L229" s="14"/>
      <c r="M229" s="14"/>
      <c r="N229" s="14"/>
      <c r="O229" s="14"/>
      <c r="P229" s="14"/>
      <c r="Q229" s="14"/>
      <c r="R229" s="14"/>
      <c r="S229" s="14"/>
      <c r="T229" s="14"/>
    </row>
    <row r="230">
      <c r="A230" s="14"/>
      <c r="B230" s="14"/>
      <c r="C230" s="14"/>
      <c r="D230" s="14"/>
      <c r="E230" s="14"/>
      <c r="F230" s="14"/>
      <c r="G230" s="14"/>
      <c r="H230" s="14"/>
      <c r="I230" s="14"/>
      <c r="J230" s="14"/>
      <c r="K230" s="14"/>
      <c r="L230" s="14"/>
      <c r="M230" s="14"/>
      <c r="N230" s="14"/>
      <c r="O230" s="14"/>
      <c r="P230" s="14"/>
      <c r="Q230" s="14"/>
      <c r="R230" s="14"/>
      <c r="S230" s="14"/>
      <c r="T230" s="14"/>
    </row>
    <row r="231">
      <c r="A231" s="14"/>
      <c r="B231" s="14"/>
      <c r="C231" s="14"/>
      <c r="D231" s="14"/>
      <c r="E231" s="14"/>
      <c r="F231" s="14"/>
      <c r="G231" s="14"/>
      <c r="H231" s="14"/>
      <c r="I231" s="14"/>
      <c r="J231" s="14"/>
      <c r="K231" s="14"/>
      <c r="L231" s="14"/>
      <c r="M231" s="14"/>
      <c r="N231" s="14"/>
      <c r="O231" s="14"/>
      <c r="P231" s="14"/>
      <c r="Q231" s="14"/>
      <c r="R231" s="14"/>
      <c r="S231" s="14"/>
      <c r="T231" s="14"/>
    </row>
    <row r="232">
      <c r="A232" s="14"/>
      <c r="B232" s="14"/>
      <c r="C232" s="14"/>
      <c r="D232" s="14"/>
      <c r="E232" s="14"/>
      <c r="F232" s="14"/>
      <c r="G232" s="14"/>
      <c r="H232" s="14"/>
      <c r="I232" s="14"/>
      <c r="J232" s="14"/>
      <c r="K232" s="14"/>
      <c r="L232" s="14"/>
      <c r="M232" s="14"/>
      <c r="N232" s="14"/>
      <c r="O232" s="14"/>
      <c r="P232" s="14"/>
      <c r="Q232" s="14"/>
      <c r="R232" s="14"/>
      <c r="S232" s="14"/>
      <c r="T232" s="14"/>
    </row>
    <row r="233">
      <c r="A233" s="14"/>
      <c r="B233" s="14"/>
      <c r="C233" s="14"/>
      <c r="D233" s="14"/>
      <c r="E233" s="14"/>
      <c r="F233" s="14"/>
      <c r="G233" s="14"/>
      <c r="H233" s="14"/>
      <c r="I233" s="14"/>
      <c r="J233" s="14"/>
      <c r="K233" s="14"/>
      <c r="L233" s="14"/>
      <c r="M233" s="14"/>
      <c r="N233" s="14"/>
      <c r="O233" s="14"/>
      <c r="P233" s="14"/>
      <c r="Q233" s="14"/>
      <c r="R233" s="14"/>
      <c r="S233" s="14"/>
      <c r="T233" s="14"/>
    </row>
    <row r="234">
      <c r="A234" s="14"/>
      <c r="B234" s="14"/>
      <c r="C234" s="14"/>
      <c r="D234" s="14"/>
      <c r="E234" s="14"/>
      <c r="F234" s="14"/>
      <c r="G234" s="14"/>
      <c r="H234" s="14"/>
      <c r="I234" s="14"/>
      <c r="J234" s="14"/>
      <c r="K234" s="14"/>
      <c r="L234" s="14"/>
      <c r="M234" s="14"/>
      <c r="N234" s="14"/>
      <c r="O234" s="14"/>
      <c r="P234" s="14"/>
      <c r="Q234" s="14"/>
      <c r="R234" s="14"/>
      <c r="S234" s="14"/>
      <c r="T234" s="14"/>
    </row>
    <row r="235">
      <c r="A235" s="14"/>
      <c r="B235" s="14"/>
      <c r="C235" s="14"/>
      <c r="D235" s="14"/>
      <c r="E235" s="14"/>
      <c r="F235" s="14"/>
      <c r="G235" s="14"/>
      <c r="H235" s="14"/>
      <c r="I235" s="14"/>
      <c r="J235" s="14"/>
      <c r="K235" s="14"/>
      <c r="L235" s="14"/>
      <c r="M235" s="14"/>
      <c r="N235" s="14"/>
      <c r="O235" s="14"/>
      <c r="P235" s="14"/>
      <c r="Q235" s="14"/>
      <c r="R235" s="14"/>
      <c r="S235" s="14"/>
      <c r="T235" s="14"/>
    </row>
    <row r="236">
      <c r="A236" s="14"/>
      <c r="B236" s="14"/>
      <c r="C236" s="14"/>
      <c r="D236" s="14"/>
      <c r="E236" s="14"/>
      <c r="F236" s="14"/>
      <c r="G236" s="14"/>
      <c r="H236" s="14"/>
      <c r="I236" s="14"/>
      <c r="J236" s="14"/>
      <c r="K236" s="14"/>
      <c r="L236" s="14"/>
      <c r="M236" s="14"/>
      <c r="N236" s="14"/>
      <c r="O236" s="14"/>
      <c r="P236" s="14"/>
      <c r="Q236" s="14"/>
      <c r="R236" s="14"/>
      <c r="S236" s="14"/>
      <c r="T236" s="14"/>
    </row>
    <row r="237">
      <c r="A237" s="14"/>
      <c r="B237" s="14"/>
      <c r="C237" s="14"/>
      <c r="D237" s="14"/>
      <c r="E237" s="14"/>
      <c r="F237" s="14"/>
      <c r="G237" s="14"/>
      <c r="H237" s="14"/>
      <c r="I237" s="14"/>
      <c r="J237" s="14"/>
      <c r="K237" s="14"/>
      <c r="L237" s="14"/>
      <c r="M237" s="14"/>
      <c r="N237" s="14"/>
      <c r="O237" s="14"/>
      <c r="P237" s="14"/>
      <c r="Q237" s="14"/>
      <c r="R237" s="14"/>
      <c r="S237" s="14"/>
      <c r="T237" s="14"/>
    </row>
    <row r="238">
      <c r="A238" s="14"/>
      <c r="B238" s="14"/>
      <c r="C238" s="14"/>
      <c r="D238" s="14"/>
      <c r="E238" s="14"/>
      <c r="F238" s="14"/>
      <c r="G238" s="14"/>
      <c r="H238" s="14"/>
      <c r="I238" s="14"/>
      <c r="J238" s="14"/>
      <c r="K238" s="14"/>
      <c r="L238" s="14"/>
      <c r="M238" s="14"/>
      <c r="N238" s="14"/>
      <c r="O238" s="14"/>
      <c r="P238" s="14"/>
      <c r="Q238" s="14"/>
      <c r="R238" s="14"/>
      <c r="S238" s="14"/>
      <c r="T238" s="14"/>
    </row>
    <row r="239">
      <c r="A239" s="14"/>
      <c r="B239" s="14"/>
      <c r="C239" s="14"/>
      <c r="D239" s="14"/>
      <c r="E239" s="14"/>
      <c r="F239" s="14"/>
      <c r="G239" s="14"/>
      <c r="H239" s="14"/>
      <c r="I239" s="14"/>
      <c r="J239" s="14"/>
      <c r="K239" s="14"/>
      <c r="L239" s="14"/>
      <c r="M239" s="14"/>
      <c r="N239" s="14"/>
      <c r="O239" s="14"/>
      <c r="P239" s="14"/>
      <c r="Q239" s="14"/>
      <c r="R239" s="14"/>
      <c r="S239" s="14"/>
      <c r="T239" s="14"/>
    </row>
    <row r="240">
      <c r="A240" s="14"/>
      <c r="B240" s="14"/>
      <c r="C240" s="14"/>
      <c r="D240" s="14"/>
      <c r="E240" s="14"/>
      <c r="F240" s="14"/>
      <c r="G240" s="14"/>
      <c r="H240" s="14"/>
      <c r="I240" s="14"/>
      <c r="J240" s="14"/>
      <c r="K240" s="14"/>
      <c r="L240" s="14"/>
      <c r="M240" s="14"/>
      <c r="N240" s="14"/>
      <c r="O240" s="14"/>
      <c r="P240" s="14"/>
      <c r="Q240" s="14"/>
      <c r="R240" s="14"/>
      <c r="S240" s="14"/>
      <c r="T240" s="14"/>
    </row>
    <row r="241">
      <c r="A241" s="14"/>
      <c r="B241" s="14"/>
      <c r="C241" s="14"/>
      <c r="D241" s="14"/>
      <c r="E241" s="14"/>
      <c r="F241" s="14"/>
      <c r="G241" s="14"/>
      <c r="H241" s="14"/>
      <c r="I241" s="14"/>
      <c r="J241" s="14"/>
      <c r="K241" s="14"/>
      <c r="L241" s="14"/>
      <c r="M241" s="14"/>
      <c r="N241" s="14"/>
      <c r="O241" s="14"/>
      <c r="P241" s="14"/>
      <c r="Q241" s="14"/>
      <c r="R241" s="14"/>
      <c r="S241" s="14"/>
      <c r="T241" s="14"/>
    </row>
    <row r="242">
      <c r="A242" s="14"/>
      <c r="B242" s="14"/>
      <c r="C242" s="14"/>
      <c r="D242" s="14"/>
      <c r="E242" s="14"/>
      <c r="F242" s="14"/>
      <c r="G242" s="14"/>
      <c r="H242" s="14"/>
      <c r="I242" s="14"/>
      <c r="J242" s="14"/>
      <c r="K242" s="14"/>
      <c r="L242" s="14"/>
      <c r="M242" s="14"/>
      <c r="N242" s="14"/>
      <c r="O242" s="14"/>
      <c r="P242" s="14"/>
      <c r="Q242" s="14"/>
      <c r="R242" s="14"/>
      <c r="S242" s="14"/>
      <c r="T242" s="14"/>
    </row>
    <row r="243">
      <c r="A243" s="14"/>
      <c r="B243" s="14"/>
      <c r="C243" s="14"/>
      <c r="D243" s="14"/>
      <c r="E243" s="14"/>
      <c r="F243" s="14"/>
      <c r="G243" s="14"/>
      <c r="H243" s="14"/>
      <c r="I243" s="14"/>
      <c r="J243" s="14"/>
      <c r="K243" s="14"/>
      <c r="L243" s="14"/>
      <c r="M243" s="14"/>
      <c r="N243" s="14"/>
      <c r="O243" s="14"/>
      <c r="P243" s="14"/>
      <c r="Q243" s="14"/>
      <c r="R243" s="14"/>
      <c r="S243" s="14"/>
      <c r="T243" s="14"/>
    </row>
    <row r="244">
      <c r="A244" s="14"/>
      <c r="B244" s="14"/>
      <c r="C244" s="14"/>
      <c r="D244" s="14"/>
      <c r="E244" s="14"/>
      <c r="F244" s="14"/>
      <c r="G244" s="14"/>
      <c r="H244" s="14"/>
      <c r="I244" s="14"/>
      <c r="J244" s="14"/>
      <c r="K244" s="14"/>
      <c r="L244" s="14"/>
      <c r="M244" s="14"/>
      <c r="N244" s="14"/>
      <c r="O244" s="14"/>
      <c r="P244" s="14"/>
      <c r="Q244" s="14"/>
      <c r="R244" s="14"/>
      <c r="S244" s="14"/>
      <c r="T244" s="14"/>
    </row>
    <row r="245">
      <c r="A245" s="14"/>
      <c r="B245" s="14"/>
      <c r="C245" s="14"/>
      <c r="D245" s="14"/>
      <c r="E245" s="14"/>
      <c r="F245" s="14"/>
      <c r="G245" s="14"/>
      <c r="H245" s="14"/>
      <c r="I245" s="14"/>
      <c r="J245" s="14"/>
      <c r="K245" s="14"/>
      <c r="L245" s="14"/>
      <c r="M245" s="14"/>
      <c r="N245" s="14"/>
      <c r="O245" s="14"/>
      <c r="P245" s="14"/>
      <c r="Q245" s="14"/>
      <c r="R245" s="14"/>
      <c r="S245" s="14"/>
      <c r="T245" s="14"/>
    </row>
    <row r="246">
      <c r="A246" s="14"/>
      <c r="B246" s="14"/>
      <c r="C246" s="14"/>
      <c r="D246" s="14"/>
      <c r="E246" s="14"/>
      <c r="F246" s="14"/>
      <c r="G246" s="14"/>
      <c r="H246" s="14"/>
      <c r="I246" s="14"/>
      <c r="J246" s="14"/>
      <c r="K246" s="14"/>
      <c r="L246" s="14"/>
      <c r="M246" s="14"/>
      <c r="N246" s="14"/>
      <c r="O246" s="14"/>
      <c r="P246" s="14"/>
      <c r="Q246" s="14"/>
      <c r="R246" s="14"/>
      <c r="S246" s="14"/>
      <c r="T246" s="14"/>
    </row>
    <row r="247">
      <c r="A247" s="14"/>
      <c r="B247" s="14"/>
      <c r="C247" s="14"/>
      <c r="D247" s="14"/>
      <c r="E247" s="14"/>
      <c r="F247" s="14"/>
      <c r="G247" s="14"/>
      <c r="H247" s="14"/>
      <c r="I247" s="14"/>
      <c r="J247" s="14"/>
      <c r="K247" s="14"/>
      <c r="L247" s="14"/>
      <c r="M247" s="14"/>
      <c r="N247" s="14"/>
      <c r="O247" s="14"/>
      <c r="P247" s="14"/>
      <c r="Q247" s="14"/>
      <c r="R247" s="14"/>
      <c r="S247" s="14"/>
      <c r="T247" s="14"/>
    </row>
    <row r="248">
      <c r="A248" s="14"/>
      <c r="B248" s="14"/>
      <c r="C248" s="14"/>
      <c r="D248" s="14"/>
      <c r="E248" s="14"/>
      <c r="F248" s="14"/>
      <c r="G248" s="14"/>
      <c r="H248" s="14"/>
      <c r="I248" s="14"/>
      <c r="J248" s="14"/>
      <c r="K248" s="14"/>
      <c r="L248" s="14"/>
      <c r="M248" s="14"/>
      <c r="N248" s="14"/>
      <c r="O248" s="14"/>
      <c r="P248" s="14"/>
      <c r="Q248" s="14"/>
      <c r="R248" s="14"/>
      <c r="S248" s="14"/>
      <c r="T248" s="14"/>
    </row>
    <row r="249">
      <c r="A249" s="14"/>
      <c r="B249" s="14"/>
      <c r="C249" s="14"/>
      <c r="D249" s="14"/>
      <c r="E249" s="14"/>
      <c r="F249" s="14"/>
      <c r="G249" s="14"/>
      <c r="H249" s="14"/>
      <c r="I249" s="14"/>
      <c r="J249" s="14"/>
      <c r="K249" s="14"/>
      <c r="L249" s="14"/>
      <c r="M249" s="14"/>
      <c r="N249" s="14"/>
      <c r="O249" s="14"/>
      <c r="P249" s="14"/>
      <c r="Q249" s="14"/>
      <c r="R249" s="14"/>
      <c r="S249" s="14"/>
      <c r="T249" s="14"/>
    </row>
    <row r="250">
      <c r="A250" s="14"/>
      <c r="B250" s="14"/>
      <c r="C250" s="14"/>
      <c r="D250" s="14"/>
      <c r="E250" s="14"/>
      <c r="F250" s="14"/>
      <c r="G250" s="14"/>
      <c r="H250" s="14"/>
      <c r="I250" s="14"/>
      <c r="J250" s="14"/>
      <c r="K250" s="14"/>
      <c r="L250" s="14"/>
      <c r="M250" s="14"/>
      <c r="N250" s="14"/>
      <c r="O250" s="14"/>
      <c r="P250" s="14"/>
      <c r="Q250" s="14"/>
      <c r="R250" s="14"/>
      <c r="S250" s="14"/>
      <c r="T250" s="14"/>
    </row>
    <row r="251">
      <c r="A251" s="14"/>
      <c r="B251" s="14"/>
      <c r="C251" s="14"/>
      <c r="D251" s="14"/>
      <c r="E251" s="14"/>
      <c r="F251" s="14"/>
      <c r="G251" s="14"/>
      <c r="H251" s="14"/>
      <c r="I251" s="14"/>
      <c r="J251" s="14"/>
      <c r="K251" s="14"/>
      <c r="L251" s="14"/>
      <c r="M251" s="14"/>
      <c r="N251" s="14"/>
      <c r="O251" s="14"/>
      <c r="P251" s="14"/>
      <c r="Q251" s="14"/>
      <c r="R251" s="14"/>
      <c r="S251" s="14"/>
      <c r="T251" s="14"/>
    </row>
    <row r="252">
      <c r="A252" s="14"/>
      <c r="B252" s="14"/>
      <c r="C252" s="14"/>
      <c r="D252" s="14"/>
      <c r="E252" s="14"/>
      <c r="F252" s="14"/>
      <c r="G252" s="14"/>
      <c r="H252" s="14"/>
      <c r="I252" s="14"/>
      <c r="J252" s="14"/>
      <c r="K252" s="14"/>
      <c r="L252" s="14"/>
      <c r="M252" s="14"/>
      <c r="N252" s="14"/>
      <c r="O252" s="14"/>
      <c r="P252" s="14"/>
      <c r="Q252" s="14"/>
      <c r="R252" s="14"/>
      <c r="S252" s="14"/>
      <c r="T252" s="14"/>
    </row>
    <row r="253">
      <c r="A253" s="14"/>
      <c r="B253" s="14"/>
      <c r="C253" s="14"/>
      <c r="D253" s="14"/>
      <c r="E253" s="14"/>
      <c r="F253" s="14"/>
      <c r="G253" s="14"/>
      <c r="H253" s="14"/>
      <c r="I253" s="14"/>
      <c r="J253" s="14"/>
      <c r="K253" s="14"/>
      <c r="L253" s="14"/>
      <c r="M253" s="14"/>
      <c r="N253" s="14"/>
      <c r="O253" s="14"/>
      <c r="P253" s="14"/>
      <c r="Q253" s="14"/>
      <c r="R253" s="14"/>
      <c r="S253" s="14"/>
      <c r="T253" s="14"/>
    </row>
    <row r="254">
      <c r="A254" s="14"/>
      <c r="B254" s="14"/>
      <c r="C254" s="14"/>
      <c r="D254" s="14"/>
      <c r="E254" s="14"/>
      <c r="F254" s="14"/>
      <c r="G254" s="14"/>
      <c r="H254" s="14"/>
      <c r="I254" s="14"/>
      <c r="J254" s="14"/>
      <c r="K254" s="14"/>
      <c r="L254" s="14"/>
      <c r="M254" s="14"/>
      <c r="N254" s="14"/>
      <c r="O254" s="14"/>
      <c r="P254" s="14"/>
      <c r="Q254" s="14"/>
      <c r="R254" s="14"/>
      <c r="S254" s="14"/>
      <c r="T254" s="14"/>
    </row>
    <row r="255">
      <c r="A255" s="14"/>
      <c r="B255" s="14"/>
      <c r="C255" s="14"/>
      <c r="D255" s="14"/>
      <c r="E255" s="14"/>
      <c r="F255" s="14"/>
      <c r="G255" s="14"/>
      <c r="H255" s="14"/>
      <c r="I255" s="14"/>
      <c r="J255" s="14"/>
      <c r="K255" s="14"/>
      <c r="L255" s="14"/>
      <c r="M255" s="14"/>
      <c r="N255" s="14"/>
      <c r="O255" s="14"/>
      <c r="P255" s="14"/>
      <c r="Q255" s="14"/>
      <c r="R255" s="14"/>
      <c r="S255" s="14"/>
      <c r="T255" s="14"/>
    </row>
    <row r="256">
      <c r="A256" s="14"/>
      <c r="B256" s="14"/>
      <c r="C256" s="14"/>
      <c r="D256" s="14"/>
      <c r="E256" s="14"/>
      <c r="F256" s="14"/>
      <c r="G256" s="14"/>
      <c r="H256" s="14"/>
      <c r="I256" s="14"/>
      <c r="J256" s="14"/>
      <c r="K256" s="14"/>
      <c r="L256" s="14"/>
      <c r="M256" s="14"/>
      <c r="N256" s="14"/>
      <c r="O256" s="14"/>
      <c r="P256" s="14"/>
      <c r="Q256" s="14"/>
      <c r="R256" s="14"/>
      <c r="S256" s="14"/>
      <c r="T256" s="14"/>
    </row>
    <row r="257">
      <c r="A257" s="14"/>
      <c r="B257" s="14"/>
      <c r="C257" s="14"/>
      <c r="D257" s="14"/>
      <c r="E257" s="14"/>
      <c r="F257" s="14"/>
      <c r="G257" s="14"/>
      <c r="H257" s="14"/>
      <c r="I257" s="14"/>
      <c r="J257" s="14"/>
      <c r="K257" s="14"/>
      <c r="L257" s="14"/>
      <c r="M257" s="14"/>
      <c r="N257" s="14"/>
      <c r="O257" s="14"/>
      <c r="P257" s="14"/>
      <c r="Q257" s="14"/>
      <c r="R257" s="14"/>
      <c r="S257" s="14"/>
      <c r="T257" s="14"/>
    </row>
    <row r="258">
      <c r="A258" s="14"/>
      <c r="B258" s="14"/>
      <c r="C258" s="14"/>
      <c r="D258" s="14"/>
      <c r="E258" s="14"/>
      <c r="F258" s="14"/>
      <c r="G258" s="14"/>
      <c r="H258" s="14"/>
      <c r="I258" s="14"/>
      <c r="J258" s="14"/>
      <c r="K258" s="14"/>
      <c r="L258" s="14"/>
      <c r="M258" s="14"/>
      <c r="N258" s="14"/>
      <c r="O258" s="14"/>
      <c r="P258" s="14"/>
      <c r="Q258" s="14"/>
      <c r="R258" s="14"/>
      <c r="S258" s="14"/>
      <c r="T258" s="14"/>
    </row>
    <row r="259">
      <c r="A259" s="14"/>
      <c r="B259" s="14"/>
      <c r="C259" s="14"/>
      <c r="D259" s="14"/>
      <c r="E259" s="14"/>
      <c r="F259" s="14"/>
      <c r="G259" s="14"/>
      <c r="H259" s="14"/>
      <c r="I259" s="14"/>
      <c r="J259" s="14"/>
      <c r="K259" s="14"/>
      <c r="L259" s="14"/>
      <c r="M259" s="14"/>
      <c r="N259" s="14"/>
      <c r="O259" s="14"/>
      <c r="P259" s="14"/>
      <c r="Q259" s="14"/>
      <c r="R259" s="14"/>
      <c r="S259" s="14"/>
      <c r="T259" s="14"/>
    </row>
    <row r="260">
      <c r="A260" s="14"/>
      <c r="B260" s="14"/>
      <c r="C260" s="14"/>
      <c r="D260" s="14"/>
      <c r="E260" s="14"/>
      <c r="F260" s="14"/>
      <c r="G260" s="14"/>
      <c r="H260" s="14"/>
      <c r="I260" s="14"/>
      <c r="J260" s="14"/>
      <c r="K260" s="14"/>
      <c r="L260" s="14"/>
      <c r="M260" s="14"/>
      <c r="N260" s="14"/>
      <c r="O260" s="14"/>
      <c r="P260" s="14"/>
      <c r="Q260" s="14"/>
      <c r="R260" s="14"/>
      <c r="S260" s="14"/>
      <c r="T260" s="14"/>
    </row>
    <row r="261">
      <c r="A261" s="14"/>
      <c r="B261" s="14"/>
      <c r="C261" s="14"/>
      <c r="D261" s="14"/>
      <c r="E261" s="14"/>
      <c r="F261" s="14"/>
      <c r="G261" s="14"/>
      <c r="H261" s="14"/>
      <c r="I261" s="14"/>
      <c r="J261" s="14"/>
      <c r="K261" s="14"/>
      <c r="L261" s="14"/>
      <c r="M261" s="14"/>
      <c r="N261" s="14"/>
      <c r="O261" s="14"/>
      <c r="P261" s="14"/>
      <c r="Q261" s="14"/>
      <c r="R261" s="14"/>
      <c r="S261" s="14"/>
      <c r="T261" s="14"/>
    </row>
    <row r="262">
      <c r="A262" s="14"/>
      <c r="B262" s="14"/>
      <c r="C262" s="14"/>
      <c r="D262" s="14"/>
      <c r="E262" s="14"/>
      <c r="F262" s="14"/>
      <c r="G262" s="14"/>
      <c r="H262" s="14"/>
      <c r="I262" s="14"/>
      <c r="J262" s="14"/>
      <c r="K262" s="14"/>
      <c r="L262" s="14"/>
      <c r="M262" s="14"/>
      <c r="N262" s="14"/>
      <c r="O262" s="14"/>
      <c r="P262" s="14"/>
      <c r="Q262" s="14"/>
      <c r="R262" s="14"/>
      <c r="S262" s="14"/>
      <c r="T262" s="14"/>
    </row>
    <row r="263">
      <c r="A263" s="14"/>
      <c r="B263" s="14"/>
      <c r="C263" s="14"/>
      <c r="D263" s="14"/>
      <c r="E263" s="14"/>
      <c r="F263" s="14"/>
      <c r="G263" s="14"/>
      <c r="H263" s="14"/>
      <c r="I263" s="14"/>
      <c r="J263" s="14"/>
      <c r="K263" s="14"/>
      <c r="L263" s="14"/>
      <c r="M263" s="14"/>
      <c r="N263" s="14"/>
      <c r="O263" s="14"/>
      <c r="P263" s="14"/>
      <c r="Q263" s="14"/>
      <c r="R263" s="14"/>
      <c r="S263" s="14"/>
      <c r="T263" s="14"/>
    </row>
    <row r="264">
      <c r="A264" s="14"/>
      <c r="B264" s="14"/>
      <c r="C264" s="14"/>
      <c r="D264" s="14"/>
      <c r="E264" s="14"/>
      <c r="F264" s="14"/>
      <c r="G264" s="14"/>
      <c r="H264" s="14"/>
      <c r="I264" s="14"/>
      <c r="J264" s="14"/>
      <c r="K264" s="14"/>
      <c r="L264" s="14"/>
      <c r="M264" s="14"/>
      <c r="N264" s="14"/>
      <c r="O264" s="14"/>
      <c r="P264" s="14"/>
      <c r="Q264" s="14"/>
      <c r="R264" s="14"/>
      <c r="S264" s="14"/>
      <c r="T264" s="14"/>
    </row>
    <row r="265">
      <c r="A265" s="14"/>
      <c r="B265" s="14"/>
      <c r="C265" s="14"/>
      <c r="D265" s="14"/>
      <c r="E265" s="14"/>
      <c r="F265" s="14"/>
      <c r="G265" s="14"/>
      <c r="H265" s="14"/>
      <c r="I265" s="14"/>
      <c r="J265" s="14"/>
      <c r="K265" s="14"/>
      <c r="L265" s="14"/>
      <c r="M265" s="14"/>
      <c r="N265" s="14"/>
      <c r="O265" s="14"/>
      <c r="P265" s="14"/>
      <c r="Q265" s="14"/>
      <c r="R265" s="14"/>
      <c r="S265" s="14"/>
      <c r="T265" s="14"/>
    </row>
    <row r="266">
      <c r="A266" s="14"/>
      <c r="B266" s="14"/>
      <c r="C266" s="14"/>
      <c r="D266" s="14"/>
      <c r="E266" s="14"/>
      <c r="F266" s="14"/>
      <c r="G266" s="14"/>
      <c r="H266" s="14"/>
      <c r="I266" s="14"/>
      <c r="J266" s="14"/>
      <c r="K266" s="14"/>
      <c r="L266" s="14"/>
      <c r="M266" s="14"/>
      <c r="N266" s="14"/>
      <c r="O266" s="14"/>
      <c r="P266" s="14"/>
      <c r="Q266" s="14"/>
      <c r="R266" s="14"/>
      <c r="S266" s="14"/>
      <c r="T266" s="14"/>
    </row>
    <row r="267">
      <c r="A267" s="14"/>
      <c r="B267" s="14"/>
      <c r="C267" s="14"/>
      <c r="D267" s="14"/>
      <c r="E267" s="14"/>
      <c r="F267" s="14"/>
      <c r="G267" s="14"/>
      <c r="H267" s="14"/>
      <c r="I267" s="14"/>
      <c r="J267" s="14"/>
      <c r="K267" s="14"/>
      <c r="L267" s="14"/>
      <c r="M267" s="14"/>
      <c r="N267" s="14"/>
      <c r="O267" s="14"/>
      <c r="P267" s="14"/>
      <c r="Q267" s="14"/>
      <c r="R267" s="14"/>
      <c r="S267" s="14"/>
      <c r="T267" s="14"/>
    </row>
    <row r="268">
      <c r="A268" s="14"/>
      <c r="B268" s="14"/>
      <c r="C268" s="14"/>
      <c r="D268" s="14"/>
      <c r="E268" s="14"/>
      <c r="F268" s="14"/>
      <c r="G268" s="14"/>
      <c r="H268" s="14"/>
      <c r="I268" s="14"/>
      <c r="J268" s="14"/>
      <c r="K268" s="14"/>
      <c r="L268" s="14"/>
      <c r="M268" s="14"/>
      <c r="N268" s="14"/>
      <c r="O268" s="14"/>
      <c r="P268" s="14"/>
      <c r="Q268" s="14"/>
      <c r="R268" s="14"/>
      <c r="S268" s="14"/>
      <c r="T268" s="14"/>
    </row>
    <row r="269">
      <c r="A269" s="14"/>
      <c r="B269" s="14"/>
      <c r="C269" s="14"/>
      <c r="D269" s="14"/>
      <c r="E269" s="14"/>
      <c r="F269" s="14"/>
      <c r="G269" s="14"/>
      <c r="H269" s="14"/>
      <c r="I269" s="14"/>
      <c r="J269" s="14"/>
      <c r="K269" s="14"/>
      <c r="L269" s="14"/>
      <c r="M269" s="14"/>
      <c r="N269" s="14"/>
      <c r="O269" s="14"/>
      <c r="P269" s="14"/>
      <c r="Q269" s="14"/>
      <c r="R269" s="14"/>
      <c r="S269" s="14"/>
      <c r="T269" s="14"/>
    </row>
    <row r="270">
      <c r="A270" s="14"/>
      <c r="B270" s="14"/>
      <c r="C270" s="14"/>
      <c r="D270" s="14"/>
      <c r="E270" s="14"/>
      <c r="F270" s="14"/>
      <c r="G270" s="14"/>
      <c r="H270" s="14"/>
      <c r="I270" s="14"/>
      <c r="J270" s="14"/>
      <c r="K270" s="14"/>
      <c r="L270" s="14"/>
      <c r="M270" s="14"/>
      <c r="N270" s="14"/>
      <c r="O270" s="14"/>
      <c r="P270" s="14"/>
      <c r="Q270" s="14"/>
      <c r="R270" s="14"/>
      <c r="S270" s="14"/>
      <c r="T270" s="14"/>
    </row>
    <row r="271">
      <c r="A271" s="14"/>
      <c r="B271" s="14"/>
      <c r="C271" s="14"/>
      <c r="D271" s="14"/>
      <c r="E271" s="14"/>
      <c r="F271" s="14"/>
      <c r="G271" s="14"/>
      <c r="H271" s="14"/>
      <c r="I271" s="14"/>
      <c r="J271" s="14"/>
      <c r="K271" s="14"/>
      <c r="L271" s="14"/>
      <c r="M271" s="14"/>
      <c r="N271" s="14"/>
      <c r="O271" s="14"/>
      <c r="P271" s="14"/>
      <c r="Q271" s="14"/>
      <c r="R271" s="14"/>
      <c r="S271" s="14"/>
      <c r="T271" s="14"/>
    </row>
    <row r="272">
      <c r="A272" s="14"/>
      <c r="B272" s="14"/>
      <c r="C272" s="14"/>
      <c r="D272" s="14"/>
      <c r="E272" s="14"/>
      <c r="F272" s="14"/>
      <c r="G272" s="14"/>
      <c r="H272" s="14"/>
      <c r="I272" s="14"/>
      <c r="J272" s="14"/>
      <c r="K272" s="14"/>
      <c r="L272" s="14"/>
      <c r="M272" s="14"/>
      <c r="N272" s="14"/>
      <c r="O272" s="14"/>
      <c r="P272" s="14"/>
      <c r="Q272" s="14"/>
      <c r="R272" s="14"/>
      <c r="S272" s="14"/>
      <c r="T272" s="14"/>
    </row>
    <row r="273">
      <c r="A273" s="14"/>
      <c r="B273" s="14"/>
      <c r="C273" s="14"/>
      <c r="D273" s="14"/>
      <c r="E273" s="14"/>
      <c r="F273" s="14"/>
      <c r="G273" s="14"/>
      <c r="H273" s="14"/>
      <c r="I273" s="14"/>
      <c r="J273" s="14"/>
      <c r="K273" s="14"/>
      <c r="L273" s="14"/>
      <c r="M273" s="14"/>
      <c r="N273" s="14"/>
      <c r="O273" s="14"/>
      <c r="P273" s="14"/>
      <c r="Q273" s="14"/>
      <c r="R273" s="14"/>
      <c r="S273" s="14"/>
      <c r="T273" s="14"/>
    </row>
    <row r="274">
      <c r="A274" s="14"/>
      <c r="B274" s="14"/>
      <c r="C274" s="14"/>
      <c r="D274" s="14"/>
      <c r="E274" s="14"/>
      <c r="F274" s="14"/>
      <c r="G274" s="14"/>
      <c r="H274" s="14"/>
      <c r="I274" s="14"/>
      <c r="J274" s="14"/>
      <c r="K274" s="14"/>
      <c r="L274" s="14"/>
      <c r="M274" s="14"/>
      <c r="N274" s="14"/>
      <c r="O274" s="14"/>
      <c r="P274" s="14"/>
      <c r="Q274" s="14"/>
      <c r="R274" s="14"/>
      <c r="S274" s="14"/>
      <c r="T274" s="14"/>
    </row>
    <row r="275">
      <c r="A275" s="14"/>
      <c r="B275" s="14"/>
      <c r="C275" s="14"/>
      <c r="D275" s="14"/>
      <c r="E275" s="14"/>
      <c r="F275" s="14"/>
      <c r="G275" s="14"/>
      <c r="H275" s="14"/>
      <c r="I275" s="14"/>
      <c r="J275" s="14"/>
      <c r="K275" s="14"/>
      <c r="L275" s="14"/>
      <c r="M275" s="14"/>
      <c r="N275" s="14"/>
      <c r="O275" s="14"/>
      <c r="P275" s="14"/>
      <c r="Q275" s="14"/>
      <c r="R275" s="14"/>
      <c r="S275" s="14"/>
      <c r="T275" s="14"/>
    </row>
    <row r="276">
      <c r="A276" s="14"/>
      <c r="B276" s="14"/>
      <c r="C276" s="14"/>
      <c r="D276" s="14"/>
      <c r="E276" s="14"/>
      <c r="F276" s="14"/>
      <c r="G276" s="14"/>
      <c r="H276" s="14"/>
      <c r="I276" s="14"/>
      <c r="J276" s="14"/>
      <c r="K276" s="14"/>
      <c r="L276" s="14"/>
      <c r="M276" s="14"/>
      <c r="N276" s="14"/>
      <c r="O276" s="14"/>
      <c r="P276" s="14"/>
      <c r="Q276" s="14"/>
      <c r="R276" s="14"/>
      <c r="S276" s="14"/>
      <c r="T276" s="14"/>
    </row>
    <row r="277">
      <c r="A277" s="14"/>
      <c r="B277" s="14"/>
      <c r="C277" s="14"/>
      <c r="D277" s="14"/>
      <c r="E277" s="14"/>
      <c r="F277" s="14"/>
      <c r="G277" s="14"/>
      <c r="H277" s="14"/>
      <c r="I277" s="14"/>
      <c r="J277" s="14"/>
      <c r="K277" s="14"/>
      <c r="L277" s="14"/>
      <c r="M277" s="14"/>
      <c r="N277" s="14"/>
      <c r="O277" s="14"/>
      <c r="P277" s="14"/>
      <c r="Q277" s="14"/>
      <c r="R277" s="14"/>
      <c r="S277" s="14"/>
      <c r="T277" s="14"/>
    </row>
    <row r="278">
      <c r="A278" s="14"/>
      <c r="B278" s="14"/>
      <c r="C278" s="14"/>
      <c r="D278" s="14"/>
      <c r="E278" s="14"/>
      <c r="F278" s="14"/>
      <c r="G278" s="14"/>
      <c r="H278" s="14"/>
      <c r="I278" s="14"/>
      <c r="J278" s="14"/>
      <c r="K278" s="14"/>
      <c r="L278" s="14"/>
      <c r="M278" s="14"/>
      <c r="N278" s="14"/>
      <c r="O278" s="14"/>
      <c r="P278" s="14"/>
      <c r="Q278" s="14"/>
      <c r="R278" s="14"/>
      <c r="S278" s="14"/>
      <c r="T278" s="14"/>
    </row>
    <row r="279">
      <c r="A279" s="14"/>
      <c r="B279" s="14"/>
      <c r="C279" s="14"/>
      <c r="D279" s="14"/>
      <c r="E279" s="14"/>
      <c r="F279" s="14"/>
      <c r="G279" s="14"/>
      <c r="H279" s="14"/>
      <c r="I279" s="14"/>
      <c r="J279" s="14"/>
      <c r="K279" s="14"/>
      <c r="L279" s="14"/>
      <c r="M279" s="14"/>
      <c r="N279" s="14"/>
      <c r="O279" s="14"/>
      <c r="P279" s="14"/>
      <c r="Q279" s="14"/>
      <c r="R279" s="14"/>
      <c r="S279" s="14"/>
      <c r="T279" s="14"/>
    </row>
    <row r="280">
      <c r="A280" s="14"/>
      <c r="B280" s="14"/>
      <c r="C280" s="14"/>
      <c r="D280" s="14"/>
      <c r="E280" s="14"/>
      <c r="F280" s="14"/>
      <c r="G280" s="14"/>
      <c r="H280" s="14"/>
      <c r="I280" s="14"/>
      <c r="J280" s="14"/>
      <c r="K280" s="14"/>
      <c r="L280" s="14"/>
      <c r="M280" s="14"/>
      <c r="N280" s="14"/>
      <c r="O280" s="14"/>
      <c r="P280" s="14"/>
      <c r="Q280" s="14"/>
      <c r="R280" s="14"/>
      <c r="S280" s="14"/>
      <c r="T280" s="14"/>
    </row>
    <row r="281">
      <c r="A281" s="14"/>
      <c r="B281" s="14"/>
      <c r="C281" s="14"/>
      <c r="D281" s="14"/>
      <c r="E281" s="14"/>
      <c r="F281" s="14"/>
      <c r="G281" s="14"/>
      <c r="H281" s="14"/>
      <c r="I281" s="14"/>
      <c r="J281" s="14"/>
      <c r="K281" s="14"/>
      <c r="L281" s="14"/>
      <c r="M281" s="14"/>
      <c r="N281" s="14"/>
      <c r="O281" s="14"/>
      <c r="P281" s="14"/>
      <c r="Q281" s="14"/>
      <c r="R281" s="14"/>
      <c r="S281" s="14"/>
      <c r="T281" s="14"/>
    </row>
    <row r="282">
      <c r="A282" s="14"/>
      <c r="B282" s="14"/>
      <c r="C282" s="14"/>
      <c r="D282" s="14"/>
      <c r="E282" s="14"/>
      <c r="F282" s="14"/>
      <c r="G282" s="14"/>
      <c r="H282" s="14"/>
      <c r="I282" s="14"/>
      <c r="J282" s="14"/>
      <c r="K282" s="14"/>
      <c r="L282" s="14"/>
      <c r="M282" s="14"/>
      <c r="N282" s="14"/>
      <c r="O282" s="14"/>
      <c r="P282" s="14"/>
      <c r="Q282" s="14"/>
      <c r="R282" s="14"/>
      <c r="S282" s="14"/>
      <c r="T282" s="14"/>
    </row>
    <row r="283">
      <c r="A283" s="14"/>
      <c r="B283" s="14"/>
      <c r="C283" s="14"/>
      <c r="D283" s="14"/>
      <c r="E283" s="14"/>
      <c r="F283" s="14"/>
      <c r="G283" s="14"/>
      <c r="H283" s="14"/>
      <c r="I283" s="14"/>
      <c r="J283" s="14"/>
      <c r="K283" s="14"/>
      <c r="L283" s="14"/>
      <c r="M283" s="14"/>
      <c r="N283" s="14"/>
      <c r="O283" s="14"/>
      <c r="P283" s="14"/>
      <c r="Q283" s="14"/>
      <c r="R283" s="14"/>
      <c r="S283" s="14"/>
      <c r="T283" s="14"/>
    </row>
    <row r="284">
      <c r="A284" s="14"/>
      <c r="B284" s="14"/>
      <c r="C284" s="14"/>
      <c r="D284" s="14"/>
      <c r="E284" s="14"/>
      <c r="F284" s="14"/>
      <c r="G284" s="14"/>
      <c r="H284" s="14"/>
      <c r="I284" s="14"/>
      <c r="J284" s="14"/>
      <c r="K284" s="14"/>
      <c r="L284" s="14"/>
      <c r="M284" s="14"/>
      <c r="N284" s="14"/>
      <c r="O284" s="14"/>
      <c r="P284" s="14"/>
      <c r="Q284" s="14"/>
      <c r="R284" s="14"/>
      <c r="S284" s="14"/>
      <c r="T284" s="14"/>
    </row>
    <row r="285">
      <c r="A285" s="14"/>
      <c r="B285" s="14"/>
      <c r="C285" s="14"/>
      <c r="D285" s="14"/>
      <c r="E285" s="14"/>
      <c r="F285" s="14"/>
      <c r="G285" s="14"/>
      <c r="H285" s="14"/>
      <c r="I285" s="14"/>
      <c r="J285" s="14"/>
      <c r="K285" s="14"/>
      <c r="L285" s="14"/>
      <c r="M285" s="14"/>
      <c r="N285" s="14"/>
      <c r="O285" s="14"/>
      <c r="P285" s="14"/>
      <c r="Q285" s="14"/>
      <c r="R285" s="14"/>
      <c r="S285" s="14"/>
      <c r="T285" s="14"/>
    </row>
    <row r="286">
      <c r="A286" s="14"/>
      <c r="B286" s="14"/>
      <c r="C286" s="14"/>
      <c r="D286" s="14"/>
      <c r="E286" s="14"/>
      <c r="F286" s="14"/>
      <c r="G286" s="14"/>
      <c r="H286" s="14"/>
      <c r="I286" s="14"/>
      <c r="J286" s="14"/>
      <c r="K286" s="14"/>
      <c r="L286" s="14"/>
      <c r="M286" s="14"/>
      <c r="N286" s="14"/>
      <c r="O286" s="14"/>
      <c r="P286" s="14"/>
      <c r="Q286" s="14"/>
      <c r="R286" s="14"/>
      <c r="S286" s="14"/>
      <c r="T286" s="14"/>
    </row>
    <row r="287">
      <c r="A287" s="14"/>
      <c r="B287" s="14"/>
      <c r="C287" s="14"/>
      <c r="D287" s="14"/>
      <c r="E287" s="14"/>
      <c r="F287" s="14"/>
      <c r="G287" s="14"/>
      <c r="H287" s="14"/>
      <c r="I287" s="14"/>
      <c r="J287" s="14"/>
      <c r="K287" s="14"/>
      <c r="L287" s="14"/>
      <c r="M287" s="14"/>
      <c r="N287" s="14"/>
      <c r="O287" s="14"/>
      <c r="P287" s="14"/>
      <c r="Q287" s="14"/>
      <c r="R287" s="14"/>
      <c r="S287" s="14"/>
      <c r="T287" s="14"/>
    </row>
    <row r="288">
      <c r="A288" s="14"/>
      <c r="B288" s="14"/>
      <c r="C288" s="14"/>
      <c r="D288" s="14"/>
      <c r="E288" s="14"/>
      <c r="F288" s="14"/>
      <c r="G288" s="14"/>
      <c r="H288" s="14"/>
      <c r="I288" s="14"/>
      <c r="J288" s="14"/>
      <c r="K288" s="14"/>
      <c r="L288" s="14"/>
      <c r="M288" s="14"/>
      <c r="N288" s="14"/>
      <c r="O288" s="14"/>
      <c r="P288" s="14"/>
      <c r="Q288" s="14"/>
      <c r="R288" s="14"/>
      <c r="S288" s="14"/>
      <c r="T288" s="14"/>
    </row>
    <row r="289">
      <c r="A289" s="14"/>
      <c r="B289" s="14"/>
      <c r="C289" s="14"/>
      <c r="D289" s="14"/>
      <c r="E289" s="14"/>
      <c r="F289" s="14"/>
      <c r="G289" s="14"/>
      <c r="H289" s="14"/>
      <c r="I289" s="14"/>
      <c r="J289" s="14"/>
      <c r="K289" s="14"/>
      <c r="L289" s="14"/>
      <c r="M289" s="14"/>
      <c r="N289" s="14"/>
      <c r="O289" s="14"/>
      <c r="P289" s="14"/>
      <c r="Q289" s="14"/>
      <c r="R289" s="14"/>
      <c r="S289" s="14"/>
      <c r="T289" s="14"/>
    </row>
    <row r="290">
      <c r="A290" s="14"/>
      <c r="B290" s="14"/>
      <c r="C290" s="14"/>
      <c r="D290" s="14"/>
      <c r="E290" s="14"/>
      <c r="F290" s="14"/>
      <c r="G290" s="14"/>
      <c r="H290" s="14"/>
      <c r="I290" s="14"/>
      <c r="J290" s="14"/>
      <c r="K290" s="14"/>
      <c r="L290" s="14"/>
      <c r="M290" s="14"/>
      <c r="N290" s="14"/>
      <c r="O290" s="14"/>
      <c r="P290" s="14"/>
      <c r="Q290" s="14"/>
      <c r="R290" s="14"/>
      <c r="S290" s="14"/>
      <c r="T290" s="14"/>
    </row>
    <row r="291">
      <c r="A291" s="14"/>
      <c r="B291" s="14"/>
      <c r="C291" s="14"/>
      <c r="D291" s="14"/>
      <c r="E291" s="14"/>
      <c r="F291" s="14"/>
      <c r="G291" s="14"/>
      <c r="H291" s="14"/>
      <c r="I291" s="14"/>
      <c r="J291" s="14"/>
      <c r="K291" s="14"/>
      <c r="L291" s="14"/>
      <c r="M291" s="14"/>
      <c r="N291" s="14"/>
      <c r="O291" s="14"/>
      <c r="P291" s="14"/>
      <c r="Q291" s="14"/>
      <c r="R291" s="14"/>
      <c r="S291" s="14"/>
      <c r="T291" s="14"/>
    </row>
    <row r="292">
      <c r="A292" s="14"/>
      <c r="B292" s="14"/>
      <c r="C292" s="14"/>
      <c r="D292" s="14"/>
      <c r="E292" s="14"/>
      <c r="F292" s="14"/>
      <c r="G292" s="14"/>
      <c r="H292" s="14"/>
      <c r="I292" s="14"/>
      <c r="J292" s="14"/>
      <c r="K292" s="14"/>
      <c r="L292" s="14"/>
      <c r="M292" s="14"/>
      <c r="N292" s="14"/>
      <c r="O292" s="14"/>
      <c r="P292" s="14"/>
      <c r="Q292" s="14"/>
      <c r="R292" s="14"/>
      <c r="S292" s="14"/>
      <c r="T292" s="14"/>
    </row>
    <row r="293">
      <c r="A293" s="14"/>
      <c r="B293" s="14"/>
      <c r="C293" s="14"/>
      <c r="D293" s="14"/>
      <c r="E293" s="14"/>
      <c r="F293" s="14"/>
      <c r="G293" s="14"/>
      <c r="H293" s="14"/>
      <c r="I293" s="14"/>
      <c r="J293" s="14"/>
      <c r="K293" s="14"/>
      <c r="L293" s="14"/>
      <c r="M293" s="14"/>
      <c r="N293" s="14"/>
      <c r="O293" s="14"/>
      <c r="P293" s="14"/>
      <c r="Q293" s="14"/>
      <c r="R293" s="14"/>
      <c r="S293" s="14"/>
      <c r="T293" s="14"/>
    </row>
    <row r="294">
      <c r="A294" s="14"/>
      <c r="B294" s="14"/>
      <c r="C294" s="14"/>
      <c r="D294" s="14"/>
      <c r="E294" s="14"/>
      <c r="F294" s="14"/>
      <c r="G294" s="14"/>
      <c r="H294" s="14"/>
      <c r="I294" s="14"/>
      <c r="J294" s="14"/>
      <c r="K294" s="14"/>
      <c r="L294" s="14"/>
      <c r="M294" s="14"/>
      <c r="N294" s="14"/>
      <c r="O294" s="14"/>
      <c r="P294" s="14"/>
      <c r="Q294" s="14"/>
      <c r="R294" s="14"/>
      <c r="S294" s="14"/>
      <c r="T294" s="14"/>
    </row>
    <row r="295">
      <c r="A295" s="14"/>
      <c r="B295" s="14"/>
      <c r="C295" s="14"/>
      <c r="D295" s="14"/>
      <c r="E295" s="14"/>
      <c r="F295" s="14"/>
      <c r="G295" s="14"/>
      <c r="H295" s="14"/>
      <c r="I295" s="14"/>
      <c r="J295" s="14"/>
      <c r="K295" s="14"/>
      <c r="L295" s="14"/>
      <c r="M295" s="14"/>
      <c r="N295" s="14"/>
      <c r="O295" s="14"/>
      <c r="P295" s="14"/>
      <c r="Q295" s="14"/>
      <c r="R295" s="14"/>
      <c r="S295" s="14"/>
      <c r="T295" s="14"/>
    </row>
    <row r="296">
      <c r="A296" s="14"/>
      <c r="B296" s="14"/>
      <c r="C296" s="14"/>
      <c r="D296" s="14"/>
      <c r="E296" s="14"/>
      <c r="F296" s="14"/>
      <c r="G296" s="14"/>
      <c r="H296" s="14"/>
      <c r="I296" s="14"/>
      <c r="J296" s="14"/>
      <c r="K296" s="14"/>
      <c r="L296" s="14"/>
      <c r="M296" s="14"/>
      <c r="N296" s="14"/>
      <c r="O296" s="14"/>
      <c r="P296" s="14"/>
      <c r="Q296" s="14"/>
      <c r="R296" s="14"/>
      <c r="S296" s="14"/>
      <c r="T296" s="14"/>
    </row>
    <row r="297">
      <c r="A297" s="14"/>
      <c r="B297" s="14"/>
      <c r="C297" s="14"/>
      <c r="D297" s="14"/>
      <c r="E297" s="14"/>
      <c r="F297" s="14"/>
      <c r="G297" s="14"/>
      <c r="H297" s="14"/>
      <c r="I297" s="14"/>
      <c r="J297" s="14"/>
      <c r="K297" s="14"/>
      <c r="L297" s="14"/>
      <c r="M297" s="14"/>
      <c r="N297" s="14"/>
      <c r="O297" s="14"/>
      <c r="P297" s="14"/>
      <c r="Q297" s="14"/>
      <c r="R297" s="14"/>
      <c r="S297" s="14"/>
      <c r="T297" s="14"/>
    </row>
    <row r="298">
      <c r="A298" s="14"/>
      <c r="B298" s="14"/>
      <c r="C298" s="14"/>
      <c r="D298" s="14"/>
      <c r="E298" s="14"/>
      <c r="F298" s="14"/>
      <c r="G298" s="14"/>
      <c r="H298" s="14"/>
      <c r="I298" s="14"/>
      <c r="J298" s="14"/>
      <c r="K298" s="14"/>
      <c r="L298" s="14"/>
      <c r="M298" s="14"/>
      <c r="N298" s="14"/>
      <c r="O298" s="14"/>
      <c r="P298" s="14"/>
      <c r="Q298" s="14"/>
      <c r="R298" s="14"/>
      <c r="S298" s="14"/>
      <c r="T298" s="14"/>
    </row>
    <row r="299">
      <c r="A299" s="14"/>
      <c r="B299" s="14"/>
      <c r="C299" s="14"/>
      <c r="D299" s="14"/>
      <c r="E299" s="14"/>
      <c r="F299" s="14"/>
      <c r="G299" s="14"/>
      <c r="H299" s="14"/>
      <c r="I299" s="14"/>
      <c r="J299" s="14"/>
      <c r="K299" s="14"/>
      <c r="L299" s="14"/>
      <c r="M299" s="14"/>
      <c r="N299" s="14"/>
      <c r="O299" s="14"/>
      <c r="P299" s="14"/>
      <c r="Q299" s="14"/>
      <c r="R299" s="14"/>
      <c r="S299" s="14"/>
      <c r="T299" s="14"/>
    </row>
    <row r="300">
      <c r="A300" s="14"/>
      <c r="B300" s="14"/>
      <c r="C300" s="14"/>
      <c r="D300" s="14"/>
      <c r="E300" s="14"/>
      <c r="F300" s="14"/>
      <c r="G300" s="14"/>
      <c r="H300" s="14"/>
      <c r="I300" s="14"/>
      <c r="J300" s="14"/>
      <c r="K300" s="14"/>
      <c r="L300" s="14"/>
      <c r="M300" s="14"/>
      <c r="N300" s="14"/>
      <c r="O300" s="14"/>
      <c r="P300" s="14"/>
      <c r="Q300" s="14"/>
      <c r="R300" s="14"/>
      <c r="S300" s="14"/>
      <c r="T300" s="14"/>
    </row>
    <row r="301">
      <c r="A301" s="14"/>
      <c r="B301" s="14"/>
      <c r="C301" s="14"/>
      <c r="D301" s="14"/>
      <c r="E301" s="14"/>
      <c r="F301" s="14"/>
      <c r="G301" s="14"/>
      <c r="H301" s="14"/>
      <c r="I301" s="14"/>
      <c r="J301" s="14"/>
      <c r="K301" s="14"/>
      <c r="L301" s="14"/>
      <c r="M301" s="14"/>
      <c r="N301" s="14"/>
      <c r="O301" s="14"/>
      <c r="P301" s="14"/>
      <c r="Q301" s="14"/>
      <c r="R301" s="14"/>
      <c r="S301" s="14"/>
      <c r="T301" s="14"/>
    </row>
    <row r="302">
      <c r="A302" s="14"/>
      <c r="B302" s="14"/>
      <c r="C302" s="14"/>
      <c r="D302" s="14"/>
      <c r="E302" s="14"/>
      <c r="F302" s="14"/>
      <c r="G302" s="14"/>
      <c r="H302" s="14"/>
      <c r="I302" s="14"/>
      <c r="J302" s="14"/>
      <c r="K302" s="14"/>
      <c r="L302" s="14"/>
      <c r="M302" s="14"/>
      <c r="N302" s="14"/>
      <c r="O302" s="14"/>
      <c r="P302" s="14"/>
      <c r="Q302" s="14"/>
      <c r="R302" s="14"/>
      <c r="S302" s="14"/>
      <c r="T302" s="14"/>
    </row>
    <row r="303">
      <c r="A303" s="14"/>
      <c r="B303" s="14"/>
      <c r="C303" s="14"/>
      <c r="D303" s="14"/>
      <c r="E303" s="14"/>
      <c r="F303" s="14"/>
      <c r="G303" s="14"/>
      <c r="H303" s="14"/>
      <c r="I303" s="14"/>
      <c r="J303" s="14"/>
      <c r="K303" s="14"/>
      <c r="L303" s="14"/>
      <c r="M303" s="14"/>
      <c r="N303" s="14"/>
      <c r="O303" s="14"/>
      <c r="P303" s="14"/>
      <c r="Q303" s="14"/>
      <c r="R303" s="14"/>
      <c r="S303" s="14"/>
      <c r="T303" s="14"/>
    </row>
    <row r="304">
      <c r="A304" s="14"/>
      <c r="B304" s="14"/>
      <c r="C304" s="14"/>
      <c r="D304" s="14"/>
      <c r="E304" s="14"/>
      <c r="F304" s="14"/>
      <c r="G304" s="14"/>
      <c r="H304" s="14"/>
      <c r="I304" s="14"/>
      <c r="J304" s="14"/>
      <c r="K304" s="14"/>
      <c r="L304" s="14"/>
      <c r="M304" s="14"/>
      <c r="N304" s="14"/>
      <c r="O304" s="14"/>
      <c r="P304" s="14"/>
      <c r="Q304" s="14"/>
      <c r="R304" s="14"/>
      <c r="S304" s="14"/>
      <c r="T304" s="14"/>
    </row>
    <row r="305">
      <c r="A305" s="14"/>
      <c r="B305" s="14"/>
      <c r="C305" s="14"/>
      <c r="D305" s="14"/>
      <c r="E305" s="14"/>
      <c r="F305" s="14"/>
      <c r="G305" s="14"/>
      <c r="H305" s="14"/>
      <c r="I305" s="14"/>
      <c r="J305" s="14"/>
      <c r="K305" s="14"/>
      <c r="L305" s="14"/>
      <c r="M305" s="14"/>
      <c r="N305" s="14"/>
      <c r="O305" s="14"/>
      <c r="P305" s="14"/>
      <c r="Q305" s="14"/>
      <c r="R305" s="14"/>
      <c r="S305" s="14"/>
      <c r="T305" s="14"/>
    </row>
    <row r="306">
      <c r="A306" s="14"/>
      <c r="B306" s="14"/>
      <c r="C306" s="14"/>
      <c r="D306" s="14"/>
      <c r="E306" s="14"/>
      <c r="F306" s="14"/>
      <c r="G306" s="14"/>
      <c r="H306" s="14"/>
      <c r="I306" s="14"/>
      <c r="J306" s="14"/>
      <c r="K306" s="14"/>
      <c r="L306" s="14"/>
      <c r="M306" s="14"/>
      <c r="N306" s="14"/>
      <c r="O306" s="14"/>
      <c r="P306" s="14"/>
      <c r="Q306" s="14"/>
      <c r="R306" s="14"/>
      <c r="S306" s="14"/>
      <c r="T306" s="14"/>
    </row>
    <row r="307">
      <c r="A307" s="14"/>
      <c r="B307" s="14"/>
      <c r="C307" s="14"/>
      <c r="D307" s="14"/>
      <c r="E307" s="14"/>
      <c r="F307" s="14"/>
      <c r="G307" s="14"/>
      <c r="H307" s="14"/>
      <c r="I307" s="14"/>
      <c r="J307" s="14"/>
      <c r="K307" s="14"/>
      <c r="L307" s="14"/>
      <c r="M307" s="14"/>
      <c r="N307" s="14"/>
      <c r="O307" s="14"/>
      <c r="P307" s="14"/>
      <c r="Q307" s="14"/>
      <c r="R307" s="14"/>
      <c r="S307" s="14"/>
      <c r="T307" s="14"/>
    </row>
    <row r="308">
      <c r="A308" s="14"/>
      <c r="B308" s="14"/>
      <c r="C308" s="14"/>
      <c r="D308" s="14"/>
      <c r="E308" s="14"/>
      <c r="F308" s="14"/>
      <c r="G308" s="14"/>
      <c r="H308" s="14"/>
      <c r="I308" s="14"/>
      <c r="J308" s="14"/>
      <c r="K308" s="14"/>
      <c r="L308" s="14"/>
      <c r="M308" s="14"/>
      <c r="N308" s="14"/>
      <c r="O308" s="14"/>
      <c r="P308" s="14"/>
      <c r="Q308" s="14"/>
      <c r="R308" s="14"/>
      <c r="S308" s="14"/>
      <c r="T308" s="14"/>
    </row>
    <row r="309">
      <c r="A309" s="14"/>
      <c r="B309" s="14"/>
      <c r="C309" s="14"/>
      <c r="D309" s="14"/>
      <c r="E309" s="14"/>
      <c r="F309" s="14"/>
      <c r="G309" s="14"/>
      <c r="H309" s="14"/>
      <c r="I309" s="14"/>
      <c r="J309" s="14"/>
      <c r="K309" s="14"/>
      <c r="L309" s="14"/>
      <c r="M309" s="14"/>
      <c r="N309" s="14"/>
      <c r="O309" s="14"/>
      <c r="P309" s="14"/>
      <c r="Q309" s="14"/>
      <c r="R309" s="14"/>
      <c r="S309" s="14"/>
      <c r="T309" s="14"/>
    </row>
    <row r="310">
      <c r="A310" s="14"/>
      <c r="B310" s="14"/>
      <c r="C310" s="14"/>
      <c r="D310" s="14"/>
      <c r="E310" s="14"/>
      <c r="F310" s="14"/>
      <c r="G310" s="14"/>
      <c r="H310" s="14"/>
      <c r="I310" s="14"/>
      <c r="J310" s="14"/>
      <c r="K310" s="14"/>
      <c r="L310" s="14"/>
      <c r="M310" s="14"/>
      <c r="N310" s="14"/>
      <c r="O310" s="14"/>
      <c r="P310" s="14"/>
      <c r="Q310" s="14"/>
      <c r="R310" s="14"/>
      <c r="S310" s="14"/>
      <c r="T310" s="14"/>
    </row>
    <row r="311">
      <c r="A311" s="14"/>
      <c r="B311" s="14"/>
      <c r="C311" s="14"/>
      <c r="D311" s="14"/>
      <c r="E311" s="14"/>
      <c r="F311" s="14"/>
      <c r="G311" s="14"/>
      <c r="H311" s="14"/>
      <c r="I311" s="14"/>
      <c r="J311" s="14"/>
      <c r="K311" s="14"/>
      <c r="L311" s="14"/>
      <c r="M311" s="14"/>
      <c r="N311" s="14"/>
      <c r="O311" s="14"/>
      <c r="P311" s="14"/>
      <c r="Q311" s="14"/>
      <c r="R311" s="14"/>
      <c r="S311" s="14"/>
      <c r="T311" s="14"/>
    </row>
    <row r="312">
      <c r="A312" s="14"/>
      <c r="B312" s="14"/>
      <c r="C312" s="14"/>
      <c r="D312" s="14"/>
      <c r="E312" s="14"/>
      <c r="F312" s="14"/>
      <c r="G312" s="14"/>
      <c r="H312" s="14"/>
      <c r="I312" s="14"/>
      <c r="J312" s="14"/>
      <c r="K312" s="14"/>
      <c r="L312" s="14"/>
      <c r="M312" s="14"/>
      <c r="N312" s="14"/>
      <c r="O312" s="14"/>
      <c r="P312" s="14"/>
      <c r="Q312" s="14"/>
      <c r="R312" s="14"/>
      <c r="S312" s="14"/>
      <c r="T312" s="14"/>
    </row>
    <row r="313">
      <c r="A313" s="14"/>
      <c r="B313" s="14"/>
      <c r="C313" s="14"/>
      <c r="D313" s="14"/>
      <c r="E313" s="14"/>
      <c r="F313" s="14"/>
      <c r="G313" s="14"/>
      <c r="H313" s="14"/>
      <c r="I313" s="14"/>
      <c r="J313" s="14"/>
      <c r="K313" s="14"/>
      <c r="L313" s="14"/>
      <c r="M313" s="14"/>
      <c r="N313" s="14"/>
      <c r="O313" s="14"/>
      <c r="P313" s="14"/>
      <c r="Q313" s="14"/>
      <c r="R313" s="14"/>
      <c r="S313" s="14"/>
      <c r="T313" s="14"/>
    </row>
    <row r="314">
      <c r="A314" s="14"/>
      <c r="B314" s="14"/>
      <c r="C314" s="14"/>
      <c r="D314" s="14"/>
      <c r="E314" s="14"/>
      <c r="F314" s="14"/>
      <c r="G314" s="14"/>
      <c r="H314" s="14"/>
      <c r="I314" s="14"/>
      <c r="J314" s="14"/>
      <c r="K314" s="14"/>
      <c r="L314" s="14"/>
      <c r="M314" s="14"/>
      <c r="N314" s="14"/>
      <c r="O314" s="14"/>
      <c r="P314" s="14"/>
      <c r="Q314" s="14"/>
      <c r="R314" s="14"/>
      <c r="S314" s="14"/>
      <c r="T314" s="14"/>
    </row>
    <row r="315">
      <c r="A315" s="14"/>
      <c r="B315" s="14"/>
      <c r="C315" s="14"/>
      <c r="D315" s="14"/>
      <c r="E315" s="14"/>
      <c r="F315" s="14"/>
      <c r="G315" s="14"/>
      <c r="H315" s="14"/>
      <c r="I315" s="14"/>
      <c r="J315" s="14"/>
      <c r="K315" s="14"/>
      <c r="L315" s="14"/>
      <c r="M315" s="14"/>
      <c r="N315" s="14"/>
      <c r="O315" s="14"/>
      <c r="P315" s="14"/>
      <c r="Q315" s="14"/>
      <c r="R315" s="14"/>
      <c r="S315" s="14"/>
      <c r="T315" s="14"/>
    </row>
    <row r="316">
      <c r="A316" s="14"/>
      <c r="B316" s="14"/>
      <c r="C316" s="14"/>
      <c r="D316" s="14"/>
      <c r="E316" s="14"/>
      <c r="F316" s="14"/>
      <c r="G316" s="14"/>
      <c r="H316" s="14"/>
      <c r="I316" s="14"/>
      <c r="J316" s="14"/>
      <c r="K316" s="14"/>
      <c r="L316" s="14"/>
      <c r="M316" s="14"/>
      <c r="N316" s="14"/>
      <c r="O316" s="14"/>
      <c r="P316" s="14"/>
      <c r="Q316" s="14"/>
      <c r="R316" s="14"/>
      <c r="S316" s="14"/>
      <c r="T316" s="14"/>
    </row>
    <row r="317">
      <c r="A317" s="14"/>
      <c r="B317" s="14"/>
      <c r="C317" s="14"/>
      <c r="D317" s="14"/>
      <c r="E317" s="14"/>
      <c r="F317" s="14"/>
      <c r="G317" s="14"/>
      <c r="H317" s="14"/>
      <c r="I317" s="14"/>
      <c r="J317" s="14"/>
      <c r="K317" s="14"/>
      <c r="L317" s="14"/>
      <c r="M317" s="14"/>
      <c r="N317" s="14"/>
      <c r="O317" s="14"/>
      <c r="P317" s="14"/>
      <c r="Q317" s="14"/>
      <c r="R317" s="14"/>
      <c r="S317" s="14"/>
      <c r="T317" s="14"/>
    </row>
    <row r="318">
      <c r="A318" s="14"/>
      <c r="B318" s="14"/>
      <c r="C318" s="14"/>
      <c r="D318" s="14"/>
      <c r="E318" s="14"/>
      <c r="F318" s="14"/>
      <c r="G318" s="14"/>
      <c r="H318" s="14"/>
      <c r="I318" s="14"/>
      <c r="J318" s="14"/>
      <c r="K318" s="14"/>
      <c r="L318" s="14"/>
      <c r="M318" s="14"/>
      <c r="N318" s="14"/>
      <c r="O318" s="14"/>
      <c r="P318" s="14"/>
      <c r="Q318" s="14"/>
      <c r="R318" s="14"/>
      <c r="S318" s="14"/>
      <c r="T318" s="14"/>
    </row>
    <row r="319">
      <c r="A319" s="14"/>
      <c r="B319" s="14"/>
      <c r="C319" s="14"/>
      <c r="D319" s="14"/>
      <c r="E319" s="14"/>
      <c r="F319" s="14"/>
      <c r="G319" s="14"/>
      <c r="H319" s="14"/>
      <c r="I319" s="14"/>
      <c r="J319" s="14"/>
      <c r="K319" s="14"/>
      <c r="L319" s="14"/>
      <c r="M319" s="14"/>
      <c r="N319" s="14"/>
      <c r="O319" s="14"/>
      <c r="P319" s="14"/>
      <c r="Q319" s="14"/>
      <c r="R319" s="14"/>
      <c r="S319" s="14"/>
      <c r="T319" s="14"/>
    </row>
    <row r="320">
      <c r="A320" s="14"/>
      <c r="B320" s="14"/>
      <c r="C320" s="14"/>
      <c r="D320" s="14"/>
      <c r="E320" s="14"/>
      <c r="F320" s="14"/>
      <c r="G320" s="14"/>
      <c r="H320" s="14"/>
      <c r="I320" s="14"/>
      <c r="J320" s="14"/>
      <c r="K320" s="14"/>
      <c r="L320" s="14"/>
      <c r="M320" s="14"/>
      <c r="N320" s="14"/>
      <c r="O320" s="14"/>
      <c r="P320" s="14"/>
      <c r="Q320" s="14"/>
      <c r="R320" s="14"/>
      <c r="S320" s="14"/>
      <c r="T320" s="14"/>
    </row>
    <row r="321">
      <c r="A321" s="14"/>
      <c r="B321" s="14"/>
      <c r="C321" s="14"/>
      <c r="D321" s="14"/>
      <c r="E321" s="14"/>
      <c r="F321" s="14"/>
      <c r="G321" s="14"/>
      <c r="H321" s="14"/>
      <c r="I321" s="14"/>
      <c r="J321" s="14"/>
      <c r="K321" s="14"/>
      <c r="L321" s="14"/>
      <c r="M321" s="14"/>
      <c r="N321" s="14"/>
      <c r="O321" s="14"/>
      <c r="P321" s="14"/>
      <c r="Q321" s="14"/>
      <c r="R321" s="14"/>
      <c r="S321" s="14"/>
      <c r="T321" s="14"/>
    </row>
    <row r="322">
      <c r="A322" s="14"/>
      <c r="B322" s="14"/>
      <c r="C322" s="14"/>
      <c r="D322" s="14"/>
      <c r="E322" s="14"/>
      <c r="F322" s="14"/>
      <c r="G322" s="14"/>
      <c r="H322" s="14"/>
      <c r="I322" s="14"/>
      <c r="J322" s="14"/>
      <c r="K322" s="14"/>
      <c r="L322" s="14"/>
      <c r="M322" s="14"/>
      <c r="N322" s="14"/>
      <c r="O322" s="14"/>
      <c r="P322" s="14"/>
      <c r="Q322" s="14"/>
      <c r="R322" s="14"/>
      <c r="S322" s="14"/>
      <c r="T322" s="14"/>
    </row>
    <row r="323">
      <c r="A323" s="14"/>
      <c r="B323" s="14"/>
      <c r="C323" s="14"/>
      <c r="D323" s="14"/>
      <c r="E323" s="14"/>
      <c r="F323" s="14"/>
      <c r="G323" s="14"/>
      <c r="H323" s="14"/>
      <c r="I323" s="14"/>
      <c r="J323" s="14"/>
      <c r="K323" s="14"/>
      <c r="L323" s="14"/>
      <c r="M323" s="14"/>
      <c r="N323" s="14"/>
      <c r="O323" s="14"/>
      <c r="P323" s="14"/>
      <c r="Q323" s="14"/>
      <c r="R323" s="14"/>
      <c r="S323" s="14"/>
      <c r="T323" s="14"/>
    </row>
    <row r="324">
      <c r="A324" s="14"/>
      <c r="B324" s="14"/>
      <c r="C324" s="14"/>
      <c r="D324" s="14"/>
      <c r="E324" s="14"/>
      <c r="F324" s="14"/>
      <c r="G324" s="14"/>
      <c r="H324" s="14"/>
      <c r="I324" s="14"/>
      <c r="J324" s="14"/>
      <c r="K324" s="14"/>
      <c r="L324" s="14"/>
      <c r="M324" s="14"/>
      <c r="N324" s="14"/>
      <c r="O324" s="14"/>
      <c r="P324" s="14"/>
      <c r="Q324" s="14"/>
      <c r="R324" s="14"/>
      <c r="S324" s="14"/>
      <c r="T324" s="14"/>
    </row>
    <row r="325">
      <c r="A325" s="14"/>
      <c r="B325" s="14"/>
      <c r="C325" s="14"/>
      <c r="D325" s="14"/>
      <c r="E325" s="14"/>
      <c r="F325" s="14"/>
      <c r="G325" s="14"/>
      <c r="H325" s="14"/>
      <c r="I325" s="14"/>
      <c r="J325" s="14"/>
      <c r="K325" s="14"/>
      <c r="L325" s="14"/>
      <c r="M325" s="14"/>
      <c r="N325" s="14"/>
      <c r="O325" s="14"/>
      <c r="P325" s="14"/>
      <c r="Q325" s="14"/>
      <c r="R325" s="14"/>
      <c r="S325" s="14"/>
      <c r="T325" s="14"/>
    </row>
    <row r="326">
      <c r="A326" s="14"/>
      <c r="B326" s="14"/>
      <c r="C326" s="14"/>
      <c r="D326" s="14"/>
      <c r="E326" s="14"/>
      <c r="F326" s="14"/>
      <c r="G326" s="14"/>
      <c r="H326" s="14"/>
      <c r="I326" s="14"/>
      <c r="J326" s="14"/>
      <c r="K326" s="14"/>
      <c r="L326" s="14"/>
      <c r="M326" s="14"/>
      <c r="N326" s="14"/>
      <c r="O326" s="14"/>
      <c r="P326" s="14"/>
      <c r="Q326" s="14"/>
      <c r="R326" s="14"/>
      <c r="S326" s="14"/>
      <c r="T326" s="14"/>
    </row>
    <row r="327">
      <c r="A327" s="14"/>
      <c r="B327" s="14"/>
      <c r="C327" s="14"/>
      <c r="D327" s="14"/>
      <c r="E327" s="14"/>
      <c r="F327" s="14"/>
      <c r="G327" s="14"/>
      <c r="H327" s="14"/>
      <c r="I327" s="14"/>
      <c r="J327" s="14"/>
      <c r="K327" s="14"/>
      <c r="L327" s="14"/>
      <c r="M327" s="14"/>
      <c r="N327" s="14"/>
      <c r="O327" s="14"/>
      <c r="P327" s="14"/>
      <c r="Q327" s="14"/>
      <c r="R327" s="14"/>
      <c r="S327" s="14"/>
      <c r="T327" s="14"/>
    </row>
    <row r="328">
      <c r="A328" s="14"/>
      <c r="B328" s="14"/>
      <c r="C328" s="14"/>
      <c r="D328" s="14"/>
      <c r="E328" s="14"/>
      <c r="F328" s="14"/>
      <c r="G328" s="14"/>
      <c r="H328" s="14"/>
      <c r="I328" s="14"/>
      <c r="J328" s="14"/>
      <c r="K328" s="14"/>
      <c r="L328" s="14"/>
      <c r="M328" s="14"/>
      <c r="N328" s="14"/>
      <c r="O328" s="14"/>
      <c r="P328" s="14"/>
      <c r="Q328" s="14"/>
      <c r="R328" s="14"/>
      <c r="S328" s="14"/>
      <c r="T328" s="14"/>
    </row>
    <row r="329">
      <c r="A329" s="14"/>
      <c r="B329" s="14"/>
      <c r="C329" s="14"/>
      <c r="D329" s="14"/>
      <c r="E329" s="14"/>
      <c r="F329" s="14"/>
      <c r="G329" s="14"/>
      <c r="H329" s="14"/>
      <c r="I329" s="14"/>
      <c r="J329" s="14"/>
      <c r="K329" s="14"/>
      <c r="L329" s="14"/>
      <c r="M329" s="14"/>
      <c r="N329" s="14"/>
      <c r="O329" s="14"/>
      <c r="P329" s="14"/>
      <c r="Q329" s="14"/>
      <c r="R329" s="14"/>
      <c r="S329" s="14"/>
      <c r="T329" s="14"/>
    </row>
    <row r="330">
      <c r="A330" s="14"/>
      <c r="B330" s="14"/>
      <c r="C330" s="14"/>
      <c r="D330" s="14"/>
      <c r="E330" s="14"/>
      <c r="F330" s="14"/>
      <c r="G330" s="14"/>
      <c r="H330" s="14"/>
      <c r="I330" s="14"/>
      <c r="J330" s="14"/>
      <c r="K330" s="14"/>
      <c r="L330" s="14"/>
      <c r="M330" s="14"/>
      <c r="N330" s="14"/>
      <c r="O330" s="14"/>
      <c r="P330" s="14"/>
      <c r="Q330" s="14"/>
      <c r="R330" s="14"/>
      <c r="S330" s="14"/>
      <c r="T330" s="14"/>
    </row>
    <row r="331">
      <c r="A331" s="14"/>
      <c r="B331" s="14"/>
      <c r="C331" s="14"/>
      <c r="D331" s="14"/>
      <c r="E331" s="14"/>
      <c r="F331" s="14"/>
      <c r="G331" s="14"/>
      <c r="H331" s="14"/>
      <c r="I331" s="14"/>
      <c r="J331" s="14"/>
      <c r="K331" s="14"/>
      <c r="L331" s="14"/>
      <c r="M331" s="14"/>
      <c r="N331" s="14"/>
      <c r="O331" s="14"/>
      <c r="P331" s="14"/>
      <c r="Q331" s="14"/>
      <c r="R331" s="14"/>
      <c r="S331" s="14"/>
      <c r="T331" s="14"/>
    </row>
    <row r="332">
      <c r="A332" s="14"/>
      <c r="B332" s="14"/>
      <c r="C332" s="14"/>
      <c r="D332" s="14"/>
      <c r="E332" s="14"/>
      <c r="F332" s="14"/>
      <c r="G332" s="14"/>
      <c r="H332" s="14"/>
      <c r="I332" s="14"/>
      <c r="J332" s="14"/>
      <c r="K332" s="14"/>
      <c r="L332" s="14"/>
      <c r="M332" s="14"/>
      <c r="N332" s="14"/>
      <c r="O332" s="14"/>
      <c r="P332" s="14"/>
      <c r="Q332" s="14"/>
      <c r="R332" s="14"/>
      <c r="S332" s="14"/>
      <c r="T332" s="14"/>
    </row>
    <row r="333">
      <c r="A333" s="14"/>
      <c r="B333" s="14"/>
      <c r="C333" s="14"/>
      <c r="D333" s="14"/>
      <c r="E333" s="14"/>
      <c r="F333" s="14"/>
      <c r="G333" s="14"/>
      <c r="H333" s="14"/>
      <c r="I333" s="14"/>
      <c r="J333" s="14"/>
      <c r="K333" s="14"/>
      <c r="L333" s="14"/>
      <c r="M333" s="14"/>
      <c r="N333" s="14"/>
      <c r="O333" s="14"/>
      <c r="P333" s="14"/>
      <c r="Q333" s="14"/>
      <c r="R333" s="14"/>
      <c r="S333" s="14"/>
      <c r="T333" s="14"/>
    </row>
    <row r="334">
      <c r="A334" s="14"/>
      <c r="B334" s="14"/>
      <c r="C334" s="14"/>
      <c r="D334" s="14"/>
      <c r="E334" s="14"/>
      <c r="F334" s="14"/>
      <c r="G334" s="14"/>
      <c r="H334" s="14"/>
      <c r="I334" s="14"/>
      <c r="J334" s="14"/>
      <c r="K334" s="14"/>
      <c r="L334" s="14"/>
      <c r="M334" s="14"/>
      <c r="N334" s="14"/>
      <c r="O334" s="14"/>
      <c r="P334" s="14"/>
      <c r="Q334" s="14"/>
      <c r="R334" s="14"/>
      <c r="S334" s="14"/>
      <c r="T334" s="14"/>
    </row>
    <row r="335">
      <c r="A335" s="14"/>
      <c r="B335" s="14"/>
      <c r="C335" s="14"/>
      <c r="D335" s="14"/>
      <c r="E335" s="14"/>
      <c r="F335" s="14"/>
      <c r="G335" s="14"/>
      <c r="H335" s="14"/>
      <c r="I335" s="14"/>
      <c r="J335" s="14"/>
      <c r="K335" s="14"/>
      <c r="L335" s="14"/>
      <c r="M335" s="14"/>
      <c r="N335" s="14"/>
      <c r="O335" s="14"/>
      <c r="P335" s="14"/>
      <c r="Q335" s="14"/>
      <c r="R335" s="14"/>
      <c r="S335" s="14"/>
      <c r="T335" s="14"/>
    </row>
    <row r="336">
      <c r="A336" s="14"/>
      <c r="B336" s="14"/>
      <c r="C336" s="14"/>
      <c r="D336" s="14"/>
      <c r="E336" s="14"/>
      <c r="F336" s="14"/>
      <c r="G336" s="14"/>
      <c r="H336" s="14"/>
      <c r="I336" s="14"/>
      <c r="J336" s="14"/>
      <c r="K336" s="14"/>
      <c r="L336" s="14"/>
      <c r="M336" s="14"/>
      <c r="N336" s="14"/>
      <c r="O336" s="14"/>
      <c r="P336" s="14"/>
      <c r="Q336" s="14"/>
      <c r="R336" s="14"/>
      <c r="S336" s="14"/>
      <c r="T336" s="14"/>
    </row>
    <row r="337">
      <c r="A337" s="14"/>
      <c r="B337" s="14"/>
      <c r="C337" s="14"/>
      <c r="D337" s="14"/>
      <c r="E337" s="14"/>
      <c r="F337" s="14"/>
      <c r="G337" s="14"/>
      <c r="H337" s="14"/>
      <c r="I337" s="14"/>
      <c r="J337" s="14"/>
      <c r="K337" s="14"/>
      <c r="L337" s="14"/>
      <c r="M337" s="14"/>
      <c r="N337" s="14"/>
      <c r="O337" s="14"/>
      <c r="P337" s="14"/>
      <c r="Q337" s="14"/>
      <c r="R337" s="14"/>
      <c r="S337" s="14"/>
      <c r="T337" s="14"/>
    </row>
    <row r="338">
      <c r="A338" s="14"/>
      <c r="B338" s="14"/>
      <c r="C338" s="14"/>
      <c r="D338" s="14"/>
      <c r="E338" s="14"/>
      <c r="F338" s="14"/>
      <c r="G338" s="14"/>
      <c r="H338" s="14"/>
      <c r="I338" s="14"/>
      <c r="J338" s="14"/>
      <c r="K338" s="14"/>
      <c r="L338" s="14"/>
      <c r="M338" s="14"/>
      <c r="N338" s="14"/>
      <c r="O338" s="14"/>
      <c r="P338" s="14"/>
      <c r="Q338" s="14"/>
      <c r="R338" s="14"/>
      <c r="S338" s="14"/>
      <c r="T338" s="14"/>
    </row>
    <row r="339">
      <c r="A339" s="14"/>
      <c r="B339" s="14"/>
      <c r="C339" s="14"/>
      <c r="D339" s="14"/>
      <c r="E339" s="14"/>
      <c r="F339" s="14"/>
      <c r="G339" s="14"/>
      <c r="H339" s="14"/>
      <c r="I339" s="14"/>
      <c r="J339" s="14"/>
      <c r="K339" s="14"/>
      <c r="L339" s="14"/>
      <c r="M339" s="14"/>
      <c r="N339" s="14"/>
      <c r="O339" s="14"/>
      <c r="P339" s="14"/>
      <c r="Q339" s="14"/>
      <c r="R339" s="14"/>
      <c r="S339" s="14"/>
      <c r="T339" s="14"/>
    </row>
    <row r="340">
      <c r="A340" s="14"/>
      <c r="B340" s="14"/>
      <c r="C340" s="14"/>
      <c r="D340" s="14"/>
      <c r="E340" s="14"/>
      <c r="F340" s="14"/>
      <c r="G340" s="14"/>
      <c r="H340" s="14"/>
      <c r="I340" s="14"/>
      <c r="J340" s="14"/>
      <c r="K340" s="14"/>
      <c r="L340" s="14"/>
      <c r="M340" s="14"/>
      <c r="N340" s="14"/>
      <c r="O340" s="14"/>
      <c r="P340" s="14"/>
      <c r="Q340" s="14"/>
      <c r="R340" s="14"/>
      <c r="S340" s="14"/>
      <c r="T340" s="14"/>
    </row>
    <row r="341">
      <c r="A341" s="14"/>
      <c r="B341" s="14"/>
      <c r="C341" s="14"/>
      <c r="D341" s="14"/>
      <c r="E341" s="14"/>
      <c r="F341" s="14"/>
      <c r="G341" s="14"/>
      <c r="H341" s="14"/>
      <c r="I341" s="14"/>
      <c r="J341" s="14"/>
      <c r="K341" s="14"/>
      <c r="L341" s="14"/>
      <c r="M341" s="14"/>
      <c r="N341" s="14"/>
      <c r="O341" s="14"/>
      <c r="P341" s="14"/>
      <c r="Q341" s="14"/>
      <c r="R341" s="14"/>
      <c r="S341" s="14"/>
      <c r="T341" s="14"/>
    </row>
    <row r="342">
      <c r="A342" s="14"/>
      <c r="B342" s="14"/>
      <c r="C342" s="14"/>
      <c r="D342" s="14"/>
      <c r="E342" s="14"/>
      <c r="F342" s="14"/>
      <c r="G342" s="14"/>
      <c r="H342" s="14"/>
      <c r="I342" s="14"/>
      <c r="J342" s="14"/>
      <c r="K342" s="14"/>
      <c r="L342" s="14"/>
      <c r="M342" s="14"/>
      <c r="N342" s="14"/>
      <c r="O342" s="14"/>
      <c r="P342" s="14"/>
      <c r="Q342" s="14"/>
      <c r="R342" s="14"/>
      <c r="S342" s="14"/>
      <c r="T342" s="14"/>
    </row>
    <row r="343">
      <c r="A343" s="14"/>
      <c r="B343" s="14"/>
      <c r="C343" s="14"/>
      <c r="D343" s="14"/>
      <c r="E343" s="14"/>
      <c r="F343" s="14"/>
      <c r="G343" s="14"/>
      <c r="H343" s="14"/>
      <c r="I343" s="14"/>
      <c r="J343" s="14"/>
      <c r="K343" s="14"/>
      <c r="L343" s="14"/>
      <c r="M343" s="14"/>
      <c r="N343" s="14"/>
      <c r="O343" s="14"/>
      <c r="P343" s="14"/>
      <c r="Q343" s="14"/>
      <c r="R343" s="14"/>
      <c r="S343" s="14"/>
      <c r="T343" s="14"/>
    </row>
    <row r="344">
      <c r="A344" s="14"/>
      <c r="B344" s="14"/>
      <c r="C344" s="14"/>
      <c r="D344" s="14"/>
      <c r="E344" s="14"/>
      <c r="F344" s="14"/>
      <c r="G344" s="14"/>
      <c r="H344" s="14"/>
      <c r="I344" s="14"/>
      <c r="J344" s="14"/>
      <c r="K344" s="14"/>
      <c r="L344" s="14"/>
      <c r="M344" s="14"/>
      <c r="N344" s="14"/>
      <c r="O344" s="14"/>
      <c r="P344" s="14"/>
      <c r="Q344" s="14"/>
      <c r="R344" s="14"/>
      <c r="S344" s="14"/>
      <c r="T344" s="14"/>
    </row>
    <row r="345">
      <c r="A345" s="14"/>
      <c r="B345" s="14"/>
      <c r="C345" s="14"/>
      <c r="D345" s="14"/>
      <c r="E345" s="14"/>
      <c r="F345" s="14"/>
      <c r="G345" s="14"/>
      <c r="H345" s="14"/>
      <c r="I345" s="14"/>
      <c r="J345" s="14"/>
      <c r="K345" s="14"/>
      <c r="L345" s="14"/>
      <c r="M345" s="14"/>
      <c r="N345" s="14"/>
      <c r="O345" s="14"/>
      <c r="P345" s="14"/>
      <c r="Q345" s="14"/>
      <c r="R345" s="14"/>
      <c r="S345" s="14"/>
      <c r="T345" s="14"/>
    </row>
    <row r="346">
      <c r="A346" s="14"/>
      <c r="B346" s="14"/>
      <c r="C346" s="14"/>
      <c r="D346" s="14"/>
      <c r="E346" s="14"/>
      <c r="F346" s="14"/>
      <c r="G346" s="14"/>
      <c r="H346" s="14"/>
      <c r="I346" s="14"/>
      <c r="J346" s="14"/>
      <c r="K346" s="14"/>
      <c r="L346" s="14"/>
      <c r="M346" s="14"/>
      <c r="N346" s="14"/>
      <c r="O346" s="14"/>
      <c r="P346" s="14"/>
      <c r="Q346" s="14"/>
      <c r="R346" s="14"/>
      <c r="S346" s="14"/>
      <c r="T346" s="14"/>
    </row>
    <row r="347">
      <c r="A347" s="14"/>
      <c r="B347" s="14"/>
      <c r="C347" s="14"/>
      <c r="D347" s="14"/>
      <c r="E347" s="14"/>
      <c r="F347" s="14"/>
      <c r="G347" s="14"/>
      <c r="H347" s="14"/>
      <c r="I347" s="14"/>
      <c r="J347" s="14"/>
      <c r="K347" s="14"/>
      <c r="L347" s="14"/>
      <c r="M347" s="14"/>
      <c r="N347" s="14"/>
      <c r="O347" s="14"/>
      <c r="P347" s="14"/>
      <c r="Q347" s="14"/>
      <c r="R347" s="14"/>
      <c r="S347" s="14"/>
      <c r="T347" s="14"/>
    </row>
    <row r="348">
      <c r="A348" s="14"/>
      <c r="B348" s="14"/>
      <c r="C348" s="14"/>
      <c r="D348" s="14"/>
      <c r="E348" s="14"/>
      <c r="F348" s="14"/>
      <c r="G348" s="14"/>
      <c r="H348" s="14"/>
      <c r="I348" s="14"/>
      <c r="J348" s="14"/>
      <c r="K348" s="14"/>
      <c r="L348" s="14"/>
      <c r="M348" s="14"/>
      <c r="N348" s="14"/>
      <c r="O348" s="14"/>
      <c r="P348" s="14"/>
      <c r="Q348" s="14"/>
      <c r="R348" s="14"/>
      <c r="S348" s="14"/>
      <c r="T348" s="14"/>
    </row>
    <row r="349">
      <c r="A349" s="14"/>
      <c r="B349" s="14"/>
      <c r="C349" s="14"/>
      <c r="D349" s="14"/>
      <c r="E349" s="14"/>
      <c r="F349" s="14"/>
      <c r="G349" s="14"/>
      <c r="H349" s="14"/>
      <c r="I349" s="14"/>
      <c r="J349" s="14"/>
      <c r="K349" s="14"/>
      <c r="L349" s="14"/>
      <c r="M349" s="14"/>
      <c r="N349" s="14"/>
      <c r="O349" s="14"/>
      <c r="P349" s="14"/>
      <c r="Q349" s="14"/>
      <c r="R349" s="14"/>
      <c r="S349" s="14"/>
      <c r="T349" s="14"/>
    </row>
    <row r="350">
      <c r="A350" s="14"/>
      <c r="B350" s="14"/>
      <c r="C350" s="14"/>
      <c r="D350" s="14"/>
      <c r="E350" s="14"/>
      <c r="F350" s="14"/>
      <c r="G350" s="14"/>
      <c r="H350" s="14"/>
      <c r="I350" s="14"/>
      <c r="J350" s="14"/>
      <c r="K350" s="14"/>
      <c r="L350" s="14"/>
      <c r="M350" s="14"/>
      <c r="N350" s="14"/>
      <c r="O350" s="14"/>
      <c r="P350" s="14"/>
      <c r="Q350" s="14"/>
      <c r="R350" s="14"/>
      <c r="S350" s="14"/>
      <c r="T350" s="14"/>
    </row>
    <row r="351">
      <c r="A351" s="14"/>
      <c r="B351" s="14"/>
      <c r="C351" s="14"/>
      <c r="D351" s="14"/>
      <c r="E351" s="14"/>
      <c r="F351" s="14"/>
      <c r="G351" s="14"/>
      <c r="H351" s="14"/>
      <c r="I351" s="14"/>
      <c r="J351" s="14"/>
      <c r="K351" s="14"/>
      <c r="L351" s="14"/>
      <c r="M351" s="14"/>
      <c r="N351" s="14"/>
      <c r="O351" s="14"/>
      <c r="P351" s="14"/>
      <c r="Q351" s="14"/>
      <c r="R351" s="14"/>
      <c r="S351" s="14"/>
      <c r="T351" s="14"/>
    </row>
    <row r="352">
      <c r="A352" s="14"/>
      <c r="B352" s="14"/>
      <c r="C352" s="14"/>
      <c r="D352" s="14"/>
      <c r="E352" s="14"/>
      <c r="F352" s="14"/>
      <c r="G352" s="14"/>
      <c r="H352" s="14"/>
      <c r="I352" s="14"/>
      <c r="J352" s="14"/>
      <c r="K352" s="14"/>
      <c r="L352" s="14"/>
      <c r="M352" s="14"/>
      <c r="N352" s="14"/>
      <c r="O352" s="14"/>
      <c r="P352" s="14"/>
      <c r="Q352" s="14"/>
      <c r="R352" s="14"/>
      <c r="S352" s="14"/>
      <c r="T352" s="14"/>
    </row>
    <row r="353">
      <c r="A353" s="14"/>
      <c r="B353" s="14"/>
      <c r="C353" s="14"/>
      <c r="D353" s="14"/>
      <c r="E353" s="14"/>
      <c r="F353" s="14"/>
      <c r="G353" s="14"/>
      <c r="H353" s="14"/>
      <c r="I353" s="14"/>
      <c r="J353" s="14"/>
      <c r="K353" s="14"/>
      <c r="L353" s="14"/>
      <c r="M353" s="14"/>
      <c r="N353" s="14"/>
      <c r="O353" s="14"/>
      <c r="P353" s="14"/>
      <c r="Q353" s="14"/>
      <c r="R353" s="14"/>
      <c r="S353" s="14"/>
      <c r="T353" s="14"/>
    </row>
    <row r="354">
      <c r="A354" s="14"/>
      <c r="B354" s="14"/>
      <c r="C354" s="14"/>
      <c r="D354" s="14"/>
      <c r="E354" s="14"/>
      <c r="F354" s="14"/>
      <c r="G354" s="14"/>
      <c r="H354" s="14"/>
      <c r="I354" s="14"/>
      <c r="J354" s="14"/>
      <c r="K354" s="14"/>
      <c r="L354" s="14"/>
      <c r="M354" s="14"/>
      <c r="N354" s="14"/>
      <c r="O354" s="14"/>
      <c r="P354" s="14"/>
      <c r="Q354" s="14"/>
      <c r="R354" s="14"/>
      <c r="S354" s="14"/>
      <c r="T354" s="14"/>
    </row>
    <row r="355">
      <c r="A355" s="14"/>
      <c r="B355" s="14"/>
      <c r="C355" s="14"/>
      <c r="D355" s="14"/>
      <c r="E355" s="14"/>
      <c r="F355" s="14"/>
      <c r="G355" s="14"/>
      <c r="H355" s="14"/>
      <c r="I355" s="14"/>
      <c r="J355" s="14"/>
      <c r="K355" s="14"/>
      <c r="L355" s="14"/>
      <c r="M355" s="14"/>
      <c r="N355" s="14"/>
      <c r="O355" s="14"/>
      <c r="P355" s="14"/>
      <c r="Q355" s="14"/>
      <c r="R355" s="14"/>
      <c r="S355" s="14"/>
      <c r="T355" s="14"/>
    </row>
    <row r="356">
      <c r="A356" s="14"/>
      <c r="B356" s="14"/>
      <c r="C356" s="14"/>
      <c r="D356" s="14"/>
      <c r="E356" s="14"/>
      <c r="F356" s="14"/>
      <c r="G356" s="14"/>
      <c r="H356" s="14"/>
      <c r="I356" s="14"/>
      <c r="J356" s="14"/>
      <c r="K356" s="14"/>
      <c r="L356" s="14"/>
      <c r="M356" s="14"/>
      <c r="N356" s="14"/>
      <c r="O356" s="14"/>
      <c r="P356" s="14"/>
      <c r="Q356" s="14"/>
      <c r="R356" s="14"/>
      <c r="S356" s="14"/>
      <c r="T356" s="14"/>
    </row>
    <row r="357">
      <c r="A357" s="14"/>
      <c r="B357" s="14"/>
      <c r="C357" s="14"/>
      <c r="D357" s="14"/>
      <c r="E357" s="14"/>
      <c r="F357" s="14"/>
      <c r="G357" s="14"/>
      <c r="H357" s="14"/>
      <c r="I357" s="14"/>
      <c r="J357" s="14"/>
      <c r="K357" s="14"/>
      <c r="L357" s="14"/>
      <c r="M357" s="14"/>
      <c r="N357" s="14"/>
      <c r="O357" s="14"/>
      <c r="P357" s="14"/>
      <c r="Q357" s="14"/>
      <c r="R357" s="14"/>
      <c r="S357" s="14"/>
      <c r="T357" s="14"/>
    </row>
    <row r="358">
      <c r="A358" s="14"/>
      <c r="B358" s="14"/>
      <c r="C358" s="14"/>
      <c r="D358" s="14"/>
      <c r="E358" s="14"/>
      <c r="F358" s="14"/>
      <c r="G358" s="14"/>
      <c r="H358" s="14"/>
      <c r="I358" s="14"/>
      <c r="J358" s="14"/>
      <c r="K358" s="14"/>
      <c r="L358" s="14"/>
      <c r="M358" s="14"/>
      <c r="N358" s="14"/>
      <c r="O358" s="14"/>
      <c r="P358" s="14"/>
      <c r="Q358" s="14"/>
      <c r="R358" s="14"/>
      <c r="S358" s="14"/>
      <c r="T358" s="14"/>
    </row>
    <row r="359">
      <c r="A359" s="14"/>
      <c r="B359" s="14"/>
      <c r="C359" s="14"/>
      <c r="D359" s="14"/>
      <c r="E359" s="14"/>
      <c r="F359" s="14"/>
      <c r="G359" s="14"/>
      <c r="H359" s="14"/>
      <c r="I359" s="14"/>
      <c r="J359" s="14"/>
      <c r="K359" s="14"/>
      <c r="L359" s="14"/>
      <c r="M359" s="14"/>
      <c r="N359" s="14"/>
      <c r="O359" s="14"/>
      <c r="P359" s="14"/>
      <c r="Q359" s="14"/>
      <c r="R359" s="14"/>
      <c r="S359" s="14"/>
      <c r="T359" s="14"/>
    </row>
    <row r="360">
      <c r="A360" s="14"/>
      <c r="B360" s="14"/>
      <c r="C360" s="14"/>
      <c r="D360" s="14"/>
      <c r="E360" s="14"/>
      <c r="F360" s="14"/>
      <c r="G360" s="14"/>
      <c r="H360" s="14"/>
      <c r="I360" s="14"/>
      <c r="J360" s="14"/>
      <c r="K360" s="14"/>
      <c r="L360" s="14"/>
      <c r="M360" s="14"/>
      <c r="N360" s="14"/>
      <c r="O360" s="14"/>
      <c r="P360" s="14"/>
      <c r="Q360" s="14"/>
      <c r="R360" s="14"/>
      <c r="S360" s="14"/>
      <c r="T360" s="14"/>
    </row>
    <row r="361">
      <c r="A361" s="14"/>
      <c r="B361" s="14"/>
      <c r="C361" s="14"/>
      <c r="D361" s="14"/>
      <c r="E361" s="14"/>
      <c r="F361" s="14"/>
      <c r="G361" s="14"/>
      <c r="H361" s="14"/>
      <c r="I361" s="14"/>
      <c r="J361" s="14"/>
      <c r="K361" s="14"/>
      <c r="L361" s="14"/>
      <c r="M361" s="14"/>
      <c r="N361" s="14"/>
      <c r="O361" s="14"/>
      <c r="P361" s="14"/>
      <c r="Q361" s="14"/>
      <c r="R361" s="14"/>
      <c r="S361" s="14"/>
      <c r="T361" s="14"/>
    </row>
    <row r="362">
      <c r="A362" s="14"/>
      <c r="B362" s="14"/>
      <c r="C362" s="14"/>
      <c r="D362" s="14"/>
      <c r="E362" s="14"/>
      <c r="F362" s="14"/>
      <c r="G362" s="14"/>
      <c r="H362" s="14"/>
      <c r="I362" s="14"/>
      <c r="J362" s="14"/>
      <c r="K362" s="14"/>
      <c r="L362" s="14"/>
      <c r="M362" s="14"/>
      <c r="N362" s="14"/>
      <c r="O362" s="14"/>
      <c r="P362" s="14"/>
      <c r="Q362" s="14"/>
      <c r="R362" s="14"/>
      <c r="S362" s="14"/>
      <c r="T362" s="14"/>
    </row>
    <row r="363">
      <c r="A363" s="14"/>
      <c r="B363" s="14"/>
      <c r="C363" s="14"/>
      <c r="D363" s="14"/>
      <c r="E363" s="14"/>
      <c r="F363" s="14"/>
      <c r="G363" s="14"/>
      <c r="H363" s="14"/>
      <c r="I363" s="14"/>
      <c r="J363" s="14"/>
      <c r="K363" s="14"/>
      <c r="L363" s="14"/>
      <c r="M363" s="14"/>
      <c r="N363" s="14"/>
      <c r="O363" s="14"/>
      <c r="P363" s="14"/>
      <c r="Q363" s="14"/>
      <c r="R363" s="14"/>
      <c r="S363" s="14"/>
      <c r="T363" s="14"/>
    </row>
    <row r="364">
      <c r="A364" s="14"/>
      <c r="B364" s="14"/>
      <c r="C364" s="14"/>
      <c r="D364" s="14"/>
      <c r="E364" s="14"/>
      <c r="F364" s="14"/>
      <c r="G364" s="14"/>
      <c r="H364" s="14"/>
      <c r="I364" s="14"/>
      <c r="J364" s="14"/>
      <c r="K364" s="14"/>
      <c r="L364" s="14"/>
      <c r="M364" s="14"/>
      <c r="N364" s="14"/>
      <c r="O364" s="14"/>
      <c r="P364" s="14"/>
      <c r="Q364" s="14"/>
      <c r="R364" s="14"/>
      <c r="S364" s="14"/>
      <c r="T364" s="14"/>
    </row>
    <row r="365">
      <c r="A365" s="14"/>
      <c r="B365" s="14"/>
      <c r="C365" s="14"/>
      <c r="D365" s="14"/>
      <c r="E365" s="14"/>
      <c r="F365" s="14"/>
      <c r="G365" s="14"/>
      <c r="H365" s="14"/>
      <c r="I365" s="14"/>
      <c r="J365" s="14"/>
      <c r="K365" s="14"/>
      <c r="L365" s="14"/>
      <c r="M365" s="14"/>
      <c r="N365" s="14"/>
      <c r="O365" s="14"/>
      <c r="P365" s="14"/>
      <c r="Q365" s="14"/>
      <c r="R365" s="14"/>
      <c r="S365" s="14"/>
      <c r="T365" s="14"/>
    </row>
    <row r="366">
      <c r="A366" s="14"/>
      <c r="B366" s="14"/>
      <c r="C366" s="14"/>
      <c r="D366" s="14"/>
      <c r="E366" s="14"/>
      <c r="F366" s="14"/>
      <c r="G366" s="14"/>
      <c r="H366" s="14"/>
      <c r="I366" s="14"/>
      <c r="J366" s="14"/>
      <c r="K366" s="14"/>
      <c r="L366" s="14"/>
      <c r="M366" s="14"/>
      <c r="N366" s="14"/>
      <c r="O366" s="14"/>
      <c r="P366" s="14"/>
      <c r="Q366" s="14"/>
      <c r="R366" s="14"/>
      <c r="S366" s="14"/>
      <c r="T366" s="14"/>
    </row>
    <row r="367">
      <c r="A367" s="14"/>
      <c r="B367" s="14"/>
      <c r="C367" s="14"/>
      <c r="D367" s="14"/>
      <c r="E367" s="14"/>
      <c r="F367" s="14"/>
      <c r="G367" s="14"/>
      <c r="H367" s="14"/>
      <c r="I367" s="14"/>
      <c r="J367" s="14"/>
      <c r="K367" s="14"/>
      <c r="L367" s="14"/>
      <c r="M367" s="14"/>
      <c r="N367" s="14"/>
      <c r="O367" s="14"/>
      <c r="P367" s="14"/>
      <c r="Q367" s="14"/>
      <c r="R367" s="14"/>
      <c r="S367" s="14"/>
      <c r="T367" s="14"/>
    </row>
    <row r="368">
      <c r="A368" s="14"/>
      <c r="B368" s="14"/>
      <c r="C368" s="14"/>
      <c r="D368" s="14"/>
      <c r="E368" s="14"/>
      <c r="F368" s="14"/>
      <c r="G368" s="14"/>
      <c r="H368" s="14"/>
      <c r="I368" s="14"/>
      <c r="J368" s="14"/>
      <c r="K368" s="14"/>
      <c r="L368" s="14"/>
      <c r="M368" s="14"/>
      <c r="N368" s="14"/>
      <c r="O368" s="14"/>
      <c r="P368" s="14"/>
      <c r="Q368" s="14"/>
      <c r="R368" s="14"/>
      <c r="S368" s="14"/>
      <c r="T368" s="14"/>
    </row>
    <row r="369">
      <c r="A369" s="14"/>
      <c r="B369" s="14"/>
      <c r="C369" s="14"/>
      <c r="D369" s="14"/>
      <c r="E369" s="14"/>
      <c r="F369" s="14"/>
      <c r="G369" s="14"/>
      <c r="H369" s="14"/>
      <c r="I369" s="14"/>
      <c r="J369" s="14"/>
      <c r="K369" s="14"/>
      <c r="L369" s="14"/>
      <c r="M369" s="14"/>
      <c r="N369" s="14"/>
      <c r="O369" s="14"/>
      <c r="P369" s="14"/>
      <c r="Q369" s="14"/>
      <c r="R369" s="14"/>
      <c r="S369" s="14"/>
      <c r="T369" s="14"/>
    </row>
    <row r="370">
      <c r="A370" s="14"/>
      <c r="B370" s="14"/>
      <c r="C370" s="14"/>
      <c r="D370" s="14"/>
      <c r="E370" s="14"/>
      <c r="F370" s="14"/>
      <c r="G370" s="14"/>
      <c r="H370" s="14"/>
      <c r="I370" s="14"/>
      <c r="J370" s="14"/>
      <c r="K370" s="14"/>
      <c r="L370" s="14"/>
      <c r="M370" s="14"/>
      <c r="N370" s="14"/>
      <c r="O370" s="14"/>
      <c r="P370" s="14"/>
      <c r="Q370" s="14"/>
      <c r="R370" s="14"/>
      <c r="S370" s="14"/>
      <c r="T370" s="14"/>
    </row>
    <row r="371">
      <c r="A371" s="14"/>
      <c r="B371" s="14"/>
      <c r="C371" s="14"/>
      <c r="D371" s="14"/>
      <c r="E371" s="14"/>
      <c r="F371" s="14"/>
      <c r="G371" s="14"/>
      <c r="H371" s="14"/>
      <c r="I371" s="14"/>
      <c r="J371" s="14"/>
      <c r="K371" s="14"/>
      <c r="L371" s="14"/>
      <c r="M371" s="14"/>
      <c r="N371" s="14"/>
      <c r="O371" s="14"/>
      <c r="P371" s="14"/>
      <c r="Q371" s="14"/>
      <c r="R371" s="14"/>
      <c r="S371" s="14"/>
      <c r="T371" s="14"/>
    </row>
    <row r="372">
      <c r="A372" s="14"/>
      <c r="B372" s="14"/>
      <c r="C372" s="14"/>
      <c r="D372" s="14"/>
      <c r="E372" s="14"/>
      <c r="F372" s="14"/>
      <c r="G372" s="14"/>
      <c r="H372" s="14"/>
      <c r="I372" s="14"/>
      <c r="J372" s="14"/>
      <c r="K372" s="14"/>
      <c r="L372" s="14"/>
      <c r="M372" s="14"/>
      <c r="N372" s="14"/>
      <c r="O372" s="14"/>
      <c r="P372" s="14"/>
      <c r="Q372" s="14"/>
      <c r="R372" s="14"/>
      <c r="S372" s="14"/>
      <c r="T372" s="14"/>
    </row>
    <row r="373">
      <c r="A373" s="14"/>
      <c r="B373" s="14"/>
      <c r="C373" s="14"/>
      <c r="D373" s="14"/>
      <c r="E373" s="14"/>
      <c r="F373" s="14"/>
      <c r="G373" s="14"/>
      <c r="H373" s="14"/>
      <c r="I373" s="14"/>
      <c r="J373" s="14"/>
      <c r="K373" s="14"/>
      <c r="L373" s="14"/>
      <c r="M373" s="14"/>
      <c r="N373" s="14"/>
      <c r="O373" s="14"/>
      <c r="P373" s="14"/>
      <c r="Q373" s="14"/>
      <c r="R373" s="14"/>
      <c r="S373" s="14"/>
      <c r="T373" s="14"/>
    </row>
    <row r="374">
      <c r="A374" s="14"/>
      <c r="B374" s="14"/>
      <c r="C374" s="14"/>
      <c r="D374" s="14"/>
      <c r="E374" s="14"/>
      <c r="F374" s="14"/>
      <c r="G374" s="14"/>
      <c r="H374" s="14"/>
      <c r="I374" s="14"/>
      <c r="J374" s="14"/>
      <c r="K374" s="14"/>
      <c r="L374" s="14"/>
      <c r="M374" s="14"/>
      <c r="N374" s="14"/>
      <c r="O374" s="14"/>
      <c r="P374" s="14"/>
      <c r="Q374" s="14"/>
      <c r="R374" s="14"/>
      <c r="S374" s="14"/>
      <c r="T374" s="14"/>
    </row>
    <row r="375">
      <c r="A375" s="14"/>
      <c r="B375" s="14"/>
      <c r="C375" s="14"/>
      <c r="D375" s="14"/>
      <c r="E375" s="14"/>
      <c r="F375" s="14"/>
      <c r="G375" s="14"/>
      <c r="H375" s="14"/>
      <c r="I375" s="14"/>
      <c r="J375" s="14"/>
      <c r="K375" s="14"/>
      <c r="L375" s="14"/>
      <c r="M375" s="14"/>
      <c r="N375" s="14"/>
      <c r="O375" s="14"/>
      <c r="P375" s="14"/>
      <c r="Q375" s="14"/>
      <c r="R375" s="14"/>
      <c r="S375" s="14"/>
      <c r="T375" s="14"/>
    </row>
    <row r="376">
      <c r="A376" s="14"/>
      <c r="B376" s="14"/>
      <c r="C376" s="14"/>
      <c r="D376" s="14"/>
      <c r="E376" s="14"/>
      <c r="F376" s="14"/>
      <c r="G376" s="14"/>
      <c r="H376" s="14"/>
      <c r="I376" s="14"/>
      <c r="J376" s="14"/>
      <c r="K376" s="14"/>
      <c r="L376" s="14"/>
      <c r="M376" s="14"/>
      <c r="N376" s="14"/>
      <c r="O376" s="14"/>
      <c r="P376" s="14"/>
      <c r="Q376" s="14"/>
      <c r="R376" s="14"/>
      <c r="S376" s="14"/>
      <c r="T376" s="14"/>
    </row>
    <row r="377">
      <c r="A377" s="14"/>
      <c r="B377" s="14"/>
      <c r="C377" s="14"/>
      <c r="D377" s="14"/>
      <c r="E377" s="14"/>
      <c r="F377" s="14"/>
      <c r="G377" s="14"/>
      <c r="H377" s="14"/>
      <c r="I377" s="14"/>
      <c r="J377" s="14"/>
      <c r="K377" s="14"/>
      <c r="L377" s="14"/>
      <c r="M377" s="14"/>
      <c r="N377" s="14"/>
      <c r="O377" s="14"/>
      <c r="P377" s="14"/>
      <c r="Q377" s="14"/>
      <c r="R377" s="14"/>
      <c r="S377" s="14"/>
      <c r="T377" s="14"/>
    </row>
    <row r="378">
      <c r="A378" s="14"/>
      <c r="B378" s="14"/>
      <c r="C378" s="14"/>
      <c r="D378" s="14"/>
      <c r="E378" s="14"/>
      <c r="F378" s="14"/>
      <c r="G378" s="14"/>
      <c r="H378" s="14"/>
      <c r="I378" s="14"/>
      <c r="J378" s="14"/>
      <c r="K378" s="14"/>
      <c r="L378" s="14"/>
      <c r="M378" s="14"/>
      <c r="N378" s="14"/>
      <c r="O378" s="14"/>
      <c r="P378" s="14"/>
      <c r="Q378" s="14"/>
      <c r="R378" s="14"/>
      <c r="S378" s="14"/>
      <c r="T378" s="14"/>
    </row>
    <row r="379">
      <c r="A379" s="14"/>
      <c r="B379" s="14"/>
      <c r="C379" s="14"/>
      <c r="D379" s="14"/>
      <c r="E379" s="14"/>
      <c r="F379" s="14"/>
      <c r="G379" s="14"/>
      <c r="H379" s="14"/>
      <c r="I379" s="14"/>
      <c r="J379" s="14"/>
      <c r="K379" s="14"/>
      <c r="L379" s="14"/>
      <c r="M379" s="14"/>
      <c r="N379" s="14"/>
      <c r="O379" s="14"/>
      <c r="P379" s="14"/>
      <c r="Q379" s="14"/>
      <c r="R379" s="14"/>
      <c r="S379" s="14"/>
      <c r="T379" s="14"/>
    </row>
    <row r="380">
      <c r="A380" s="14"/>
      <c r="B380" s="14"/>
      <c r="C380" s="14"/>
      <c r="D380" s="14"/>
      <c r="E380" s="14"/>
      <c r="F380" s="14"/>
      <c r="G380" s="14"/>
      <c r="H380" s="14"/>
      <c r="I380" s="14"/>
      <c r="J380" s="14"/>
      <c r="K380" s="14"/>
      <c r="L380" s="14"/>
      <c r="M380" s="14"/>
      <c r="N380" s="14"/>
      <c r="O380" s="14"/>
      <c r="P380" s="14"/>
      <c r="Q380" s="14"/>
      <c r="R380" s="14"/>
      <c r="S380" s="14"/>
      <c r="T380" s="14"/>
    </row>
    <row r="381">
      <c r="A381" s="14"/>
      <c r="B381" s="14"/>
      <c r="C381" s="14"/>
      <c r="D381" s="14"/>
      <c r="E381" s="14"/>
      <c r="F381" s="14"/>
      <c r="G381" s="14"/>
      <c r="H381" s="14"/>
      <c r="I381" s="14"/>
      <c r="J381" s="14"/>
      <c r="K381" s="14"/>
      <c r="L381" s="14"/>
      <c r="M381" s="14"/>
      <c r="N381" s="14"/>
      <c r="O381" s="14"/>
      <c r="P381" s="14"/>
      <c r="Q381" s="14"/>
      <c r="R381" s="14"/>
      <c r="S381" s="14"/>
      <c r="T381" s="14"/>
    </row>
    <row r="382">
      <c r="A382" s="14"/>
      <c r="B382" s="14"/>
      <c r="C382" s="14"/>
      <c r="D382" s="14"/>
      <c r="E382" s="14"/>
      <c r="F382" s="14"/>
      <c r="G382" s="14"/>
      <c r="H382" s="14"/>
      <c r="I382" s="14"/>
      <c r="J382" s="14"/>
      <c r="K382" s="14"/>
      <c r="L382" s="14"/>
      <c r="M382" s="14"/>
      <c r="N382" s="14"/>
      <c r="O382" s="14"/>
      <c r="P382" s="14"/>
      <c r="Q382" s="14"/>
      <c r="R382" s="14"/>
      <c r="S382" s="14"/>
      <c r="T382" s="14"/>
    </row>
    <row r="383">
      <c r="A383" s="14"/>
      <c r="B383" s="14"/>
      <c r="C383" s="14"/>
      <c r="D383" s="14"/>
      <c r="E383" s="14"/>
      <c r="F383" s="14"/>
      <c r="G383" s="14"/>
      <c r="H383" s="14"/>
      <c r="I383" s="14"/>
      <c r="J383" s="14"/>
      <c r="K383" s="14"/>
      <c r="L383" s="14"/>
      <c r="M383" s="14"/>
      <c r="N383" s="14"/>
      <c r="O383" s="14"/>
      <c r="P383" s="14"/>
      <c r="Q383" s="14"/>
      <c r="R383" s="14"/>
      <c r="S383" s="14"/>
      <c r="T383" s="14"/>
    </row>
    <row r="384">
      <c r="A384" s="14"/>
      <c r="B384" s="14"/>
      <c r="C384" s="14"/>
      <c r="D384" s="14"/>
      <c r="E384" s="14"/>
      <c r="F384" s="14"/>
      <c r="G384" s="14"/>
      <c r="H384" s="14"/>
      <c r="I384" s="14"/>
      <c r="J384" s="14"/>
      <c r="K384" s="14"/>
      <c r="L384" s="14"/>
      <c r="M384" s="14"/>
      <c r="N384" s="14"/>
      <c r="O384" s="14"/>
      <c r="P384" s="14"/>
      <c r="Q384" s="14"/>
      <c r="R384" s="14"/>
      <c r="S384" s="14"/>
      <c r="T384" s="14"/>
    </row>
    <row r="385">
      <c r="A385" s="14"/>
      <c r="B385" s="14"/>
      <c r="C385" s="14"/>
      <c r="D385" s="14"/>
      <c r="E385" s="14"/>
      <c r="F385" s="14"/>
      <c r="G385" s="14"/>
      <c r="H385" s="14"/>
      <c r="I385" s="14"/>
      <c r="J385" s="14"/>
      <c r="K385" s="14"/>
      <c r="L385" s="14"/>
      <c r="M385" s="14"/>
      <c r="N385" s="14"/>
      <c r="O385" s="14"/>
      <c r="P385" s="14"/>
      <c r="Q385" s="14"/>
      <c r="R385" s="14"/>
      <c r="S385" s="14"/>
      <c r="T385" s="14"/>
    </row>
    <row r="386">
      <c r="A386" s="14"/>
      <c r="B386" s="14"/>
      <c r="C386" s="14"/>
      <c r="D386" s="14"/>
      <c r="E386" s="14"/>
      <c r="F386" s="14"/>
      <c r="G386" s="14"/>
      <c r="H386" s="14"/>
      <c r="I386" s="14"/>
      <c r="J386" s="14"/>
      <c r="K386" s="14"/>
      <c r="L386" s="14"/>
      <c r="M386" s="14"/>
      <c r="N386" s="14"/>
      <c r="O386" s="14"/>
      <c r="P386" s="14"/>
      <c r="Q386" s="14"/>
      <c r="R386" s="14"/>
      <c r="S386" s="14"/>
      <c r="T386" s="14"/>
    </row>
    <row r="387">
      <c r="A387" s="14"/>
      <c r="B387" s="14"/>
      <c r="C387" s="14"/>
      <c r="D387" s="14"/>
      <c r="E387" s="14"/>
      <c r="F387" s="14"/>
      <c r="G387" s="14"/>
      <c r="H387" s="14"/>
      <c r="I387" s="14"/>
      <c r="J387" s="14"/>
      <c r="K387" s="14"/>
      <c r="L387" s="14"/>
      <c r="M387" s="14"/>
      <c r="N387" s="14"/>
      <c r="O387" s="14"/>
      <c r="P387" s="14"/>
      <c r="Q387" s="14"/>
      <c r="R387" s="14"/>
      <c r="S387" s="14"/>
      <c r="T387" s="14"/>
    </row>
    <row r="388">
      <c r="A388" s="14"/>
      <c r="B388" s="14"/>
      <c r="C388" s="14"/>
      <c r="D388" s="14"/>
      <c r="E388" s="14"/>
      <c r="F388" s="14"/>
      <c r="G388" s="14"/>
      <c r="H388" s="14"/>
      <c r="I388" s="14"/>
      <c r="J388" s="14"/>
      <c r="K388" s="14"/>
      <c r="L388" s="14"/>
      <c r="M388" s="14"/>
      <c r="N388" s="14"/>
      <c r="O388" s="14"/>
      <c r="P388" s="14"/>
      <c r="Q388" s="14"/>
      <c r="R388" s="14"/>
      <c r="S388" s="14"/>
      <c r="T388" s="14"/>
    </row>
    <row r="389">
      <c r="A389" s="14"/>
      <c r="B389" s="14"/>
      <c r="C389" s="14"/>
      <c r="D389" s="14"/>
      <c r="E389" s="14"/>
      <c r="F389" s="14"/>
      <c r="G389" s="14"/>
      <c r="H389" s="14"/>
      <c r="I389" s="14"/>
      <c r="J389" s="14"/>
      <c r="K389" s="14"/>
      <c r="L389" s="14"/>
      <c r="M389" s="14"/>
      <c r="N389" s="14"/>
      <c r="O389" s="14"/>
      <c r="P389" s="14"/>
      <c r="Q389" s="14"/>
      <c r="R389" s="14"/>
      <c r="S389" s="14"/>
      <c r="T389" s="14"/>
    </row>
    <row r="390">
      <c r="A390" s="14"/>
      <c r="B390" s="14"/>
      <c r="C390" s="14"/>
      <c r="D390" s="14"/>
      <c r="E390" s="14"/>
      <c r="F390" s="14"/>
      <c r="G390" s="14"/>
      <c r="H390" s="14"/>
      <c r="I390" s="14"/>
      <c r="J390" s="14"/>
      <c r="K390" s="14"/>
      <c r="L390" s="14"/>
      <c r="M390" s="14"/>
      <c r="N390" s="14"/>
      <c r="O390" s="14"/>
      <c r="P390" s="14"/>
      <c r="Q390" s="14"/>
      <c r="R390" s="14"/>
      <c r="S390" s="14"/>
      <c r="T390" s="14"/>
    </row>
    <row r="391">
      <c r="A391" s="14"/>
      <c r="B391" s="14"/>
      <c r="C391" s="14"/>
      <c r="D391" s="14"/>
      <c r="E391" s="14"/>
      <c r="F391" s="14"/>
      <c r="G391" s="14"/>
      <c r="H391" s="14"/>
      <c r="I391" s="14"/>
      <c r="J391" s="14"/>
      <c r="K391" s="14"/>
      <c r="L391" s="14"/>
      <c r="M391" s="14"/>
      <c r="N391" s="14"/>
      <c r="O391" s="14"/>
      <c r="P391" s="14"/>
      <c r="Q391" s="14"/>
      <c r="R391" s="14"/>
      <c r="S391" s="14"/>
      <c r="T391" s="14"/>
    </row>
    <row r="392">
      <c r="A392" s="14"/>
      <c r="B392" s="14"/>
      <c r="C392" s="14"/>
      <c r="D392" s="14"/>
      <c r="E392" s="14"/>
      <c r="F392" s="14"/>
      <c r="G392" s="14"/>
      <c r="H392" s="14"/>
      <c r="I392" s="14"/>
      <c r="J392" s="14"/>
      <c r="K392" s="14"/>
      <c r="L392" s="14"/>
      <c r="M392" s="14"/>
      <c r="N392" s="14"/>
      <c r="O392" s="14"/>
      <c r="P392" s="14"/>
      <c r="Q392" s="14"/>
      <c r="R392" s="14"/>
      <c r="S392" s="14"/>
      <c r="T392" s="14"/>
    </row>
    <row r="393">
      <c r="A393" s="14"/>
      <c r="B393" s="14"/>
      <c r="C393" s="14"/>
      <c r="D393" s="14"/>
      <c r="E393" s="14"/>
      <c r="F393" s="14"/>
      <c r="G393" s="14"/>
      <c r="H393" s="14"/>
      <c r="I393" s="14"/>
      <c r="J393" s="14"/>
      <c r="K393" s="14"/>
      <c r="L393" s="14"/>
      <c r="M393" s="14"/>
      <c r="N393" s="14"/>
      <c r="O393" s="14"/>
      <c r="P393" s="14"/>
      <c r="Q393" s="14"/>
      <c r="R393" s="14"/>
      <c r="S393" s="14"/>
      <c r="T393" s="14"/>
    </row>
    <row r="394">
      <c r="A394" s="14"/>
      <c r="B394" s="14"/>
      <c r="C394" s="14"/>
      <c r="D394" s="14"/>
      <c r="E394" s="14"/>
      <c r="F394" s="14"/>
      <c r="G394" s="14"/>
      <c r="H394" s="14"/>
      <c r="I394" s="14"/>
      <c r="J394" s="14"/>
      <c r="K394" s="14"/>
      <c r="L394" s="14"/>
      <c r="M394" s="14"/>
      <c r="N394" s="14"/>
      <c r="O394" s="14"/>
      <c r="P394" s="14"/>
      <c r="Q394" s="14"/>
      <c r="R394" s="14"/>
      <c r="S394" s="14"/>
      <c r="T394" s="14"/>
    </row>
    <row r="395">
      <c r="A395" s="14"/>
      <c r="B395" s="14"/>
      <c r="C395" s="14"/>
      <c r="D395" s="14"/>
      <c r="E395" s="14"/>
      <c r="F395" s="14"/>
      <c r="G395" s="14"/>
      <c r="H395" s="14"/>
      <c r="I395" s="14"/>
      <c r="J395" s="14"/>
      <c r="K395" s="14"/>
      <c r="L395" s="14"/>
      <c r="M395" s="14"/>
      <c r="N395" s="14"/>
      <c r="O395" s="14"/>
      <c r="P395" s="14"/>
      <c r="Q395" s="14"/>
      <c r="R395" s="14"/>
      <c r="S395" s="14"/>
      <c r="T395" s="14"/>
    </row>
    <row r="396">
      <c r="A396" s="14"/>
      <c r="B396" s="14"/>
      <c r="C396" s="14"/>
      <c r="D396" s="14"/>
      <c r="E396" s="14"/>
      <c r="F396" s="14"/>
      <c r="G396" s="14"/>
      <c r="H396" s="14"/>
      <c r="I396" s="14"/>
      <c r="J396" s="14"/>
      <c r="K396" s="14"/>
      <c r="L396" s="14"/>
      <c r="M396" s="14"/>
      <c r="N396" s="14"/>
      <c r="O396" s="14"/>
      <c r="P396" s="14"/>
      <c r="Q396" s="14"/>
      <c r="R396" s="14"/>
      <c r="S396" s="14"/>
      <c r="T396" s="14"/>
    </row>
    <row r="397">
      <c r="A397" s="14"/>
      <c r="B397" s="14"/>
      <c r="C397" s="14"/>
      <c r="D397" s="14"/>
      <c r="E397" s="14"/>
      <c r="F397" s="14"/>
      <c r="G397" s="14"/>
      <c r="H397" s="14"/>
      <c r="I397" s="14"/>
      <c r="J397" s="14"/>
      <c r="K397" s="14"/>
      <c r="L397" s="14"/>
      <c r="M397" s="14"/>
      <c r="N397" s="14"/>
      <c r="O397" s="14"/>
      <c r="P397" s="14"/>
      <c r="Q397" s="14"/>
      <c r="R397" s="14"/>
      <c r="S397" s="14"/>
      <c r="T397" s="14"/>
    </row>
    <row r="398">
      <c r="A398" s="14"/>
      <c r="B398" s="14"/>
      <c r="C398" s="14"/>
      <c r="D398" s="14"/>
      <c r="E398" s="14"/>
      <c r="F398" s="14"/>
      <c r="G398" s="14"/>
      <c r="H398" s="14"/>
      <c r="I398" s="14"/>
      <c r="J398" s="14"/>
      <c r="K398" s="14"/>
      <c r="L398" s="14"/>
      <c r="M398" s="14"/>
      <c r="N398" s="14"/>
      <c r="O398" s="14"/>
      <c r="P398" s="14"/>
      <c r="Q398" s="14"/>
      <c r="R398" s="14"/>
      <c r="S398" s="14"/>
      <c r="T398" s="14"/>
    </row>
    <row r="399">
      <c r="A399" s="14"/>
      <c r="B399" s="14"/>
      <c r="C399" s="14"/>
      <c r="D399" s="14"/>
      <c r="E399" s="14"/>
      <c r="F399" s="14"/>
      <c r="G399" s="14"/>
      <c r="H399" s="14"/>
      <c r="I399" s="14"/>
      <c r="J399" s="14"/>
      <c r="K399" s="14"/>
      <c r="L399" s="14"/>
      <c r="M399" s="14"/>
      <c r="N399" s="14"/>
      <c r="O399" s="14"/>
      <c r="P399" s="14"/>
      <c r="Q399" s="14"/>
      <c r="R399" s="14"/>
      <c r="S399" s="14"/>
      <c r="T399" s="14"/>
    </row>
    <row r="400">
      <c r="A400" s="14"/>
      <c r="B400" s="14"/>
      <c r="C400" s="14"/>
      <c r="D400" s="14"/>
      <c r="E400" s="14"/>
      <c r="F400" s="14"/>
      <c r="G400" s="14"/>
      <c r="H400" s="14"/>
      <c r="I400" s="14"/>
      <c r="J400" s="14"/>
      <c r="K400" s="14"/>
      <c r="L400" s="14"/>
      <c r="M400" s="14"/>
      <c r="N400" s="14"/>
      <c r="O400" s="14"/>
      <c r="P400" s="14"/>
      <c r="Q400" s="14"/>
      <c r="R400" s="14"/>
      <c r="S400" s="14"/>
      <c r="T400" s="14"/>
    </row>
    <row r="401">
      <c r="A401" s="14"/>
      <c r="B401" s="14"/>
      <c r="C401" s="14"/>
      <c r="D401" s="14"/>
      <c r="E401" s="14"/>
      <c r="F401" s="14"/>
      <c r="G401" s="14"/>
      <c r="H401" s="14"/>
      <c r="I401" s="14"/>
      <c r="J401" s="14"/>
      <c r="K401" s="14"/>
      <c r="L401" s="14"/>
      <c r="M401" s="14"/>
      <c r="N401" s="14"/>
      <c r="O401" s="14"/>
      <c r="P401" s="14"/>
      <c r="Q401" s="14"/>
      <c r="R401" s="14"/>
      <c r="S401" s="14"/>
      <c r="T401" s="14"/>
    </row>
    <row r="402">
      <c r="A402" s="14"/>
      <c r="B402" s="14"/>
      <c r="C402" s="14"/>
      <c r="D402" s="14"/>
      <c r="E402" s="14"/>
      <c r="F402" s="14"/>
      <c r="G402" s="14"/>
      <c r="H402" s="14"/>
      <c r="I402" s="14"/>
      <c r="J402" s="14"/>
      <c r="K402" s="14"/>
      <c r="L402" s="14"/>
      <c r="M402" s="14"/>
      <c r="N402" s="14"/>
      <c r="O402" s="14"/>
      <c r="P402" s="14"/>
      <c r="Q402" s="14"/>
      <c r="R402" s="14"/>
      <c r="S402" s="14"/>
      <c r="T402" s="14"/>
    </row>
    <row r="403">
      <c r="A403" s="14"/>
      <c r="B403" s="14"/>
      <c r="C403" s="14"/>
      <c r="D403" s="14"/>
      <c r="E403" s="14"/>
      <c r="F403" s="14"/>
      <c r="G403" s="14"/>
      <c r="H403" s="14"/>
      <c r="I403" s="14"/>
      <c r="J403" s="14"/>
      <c r="K403" s="14"/>
      <c r="L403" s="14"/>
      <c r="M403" s="14"/>
      <c r="N403" s="14"/>
      <c r="O403" s="14"/>
      <c r="P403" s="14"/>
      <c r="Q403" s="14"/>
      <c r="R403" s="14"/>
      <c r="S403" s="14"/>
      <c r="T403" s="14"/>
    </row>
    <row r="404">
      <c r="A404" s="14"/>
      <c r="B404" s="14"/>
      <c r="C404" s="14"/>
      <c r="D404" s="14"/>
      <c r="E404" s="14"/>
      <c r="F404" s="14"/>
      <c r="G404" s="14"/>
      <c r="H404" s="14"/>
      <c r="I404" s="14"/>
      <c r="J404" s="14"/>
      <c r="K404" s="14"/>
      <c r="L404" s="14"/>
      <c r="M404" s="14"/>
      <c r="N404" s="14"/>
      <c r="O404" s="14"/>
      <c r="P404" s="14"/>
      <c r="Q404" s="14"/>
      <c r="R404" s="14"/>
      <c r="S404" s="14"/>
      <c r="T404" s="14"/>
    </row>
    <row r="405">
      <c r="A405" s="14"/>
      <c r="B405" s="14"/>
      <c r="C405" s="14"/>
      <c r="D405" s="14"/>
      <c r="E405" s="14"/>
      <c r="F405" s="14"/>
      <c r="G405" s="14"/>
      <c r="H405" s="14"/>
      <c r="I405" s="14"/>
      <c r="J405" s="14"/>
      <c r="K405" s="14"/>
      <c r="L405" s="14"/>
      <c r="M405" s="14"/>
      <c r="N405" s="14"/>
      <c r="O405" s="14"/>
      <c r="P405" s="14"/>
      <c r="Q405" s="14"/>
      <c r="R405" s="14"/>
      <c r="S405" s="14"/>
      <c r="T405" s="14"/>
    </row>
    <row r="406">
      <c r="A406" s="14"/>
      <c r="B406" s="14"/>
      <c r="C406" s="14"/>
      <c r="D406" s="14"/>
      <c r="E406" s="14"/>
      <c r="F406" s="14"/>
      <c r="G406" s="14"/>
      <c r="H406" s="14"/>
      <c r="I406" s="14"/>
      <c r="J406" s="14"/>
      <c r="K406" s="14"/>
      <c r="L406" s="14"/>
      <c r="M406" s="14"/>
      <c r="N406" s="14"/>
      <c r="O406" s="14"/>
      <c r="P406" s="14"/>
      <c r="Q406" s="14"/>
      <c r="R406" s="14"/>
      <c r="S406" s="14"/>
      <c r="T406" s="14"/>
    </row>
    <row r="407">
      <c r="A407" s="14"/>
      <c r="B407" s="14"/>
      <c r="C407" s="14"/>
      <c r="D407" s="14"/>
      <c r="E407" s="14"/>
      <c r="F407" s="14"/>
      <c r="G407" s="14"/>
      <c r="H407" s="14"/>
      <c r="I407" s="14"/>
      <c r="J407" s="14"/>
      <c r="K407" s="14"/>
      <c r="L407" s="14"/>
      <c r="M407" s="14"/>
      <c r="N407" s="14"/>
      <c r="O407" s="14"/>
      <c r="P407" s="14"/>
      <c r="Q407" s="14"/>
      <c r="R407" s="14"/>
      <c r="S407" s="14"/>
      <c r="T407" s="14"/>
    </row>
    <row r="408">
      <c r="A408" s="14"/>
      <c r="B408" s="14"/>
      <c r="C408" s="14"/>
      <c r="D408" s="14"/>
      <c r="E408" s="14"/>
      <c r="F408" s="14"/>
      <c r="G408" s="14"/>
      <c r="H408" s="14"/>
      <c r="I408" s="14"/>
      <c r="J408" s="14"/>
      <c r="K408" s="14"/>
      <c r="L408" s="14"/>
      <c r="M408" s="14"/>
      <c r="N408" s="14"/>
      <c r="O408" s="14"/>
      <c r="P408" s="14"/>
      <c r="Q408" s="14"/>
      <c r="R408" s="14"/>
      <c r="S408" s="14"/>
      <c r="T408" s="14"/>
    </row>
    <row r="409">
      <c r="A409" s="14"/>
      <c r="B409" s="14"/>
      <c r="C409" s="14"/>
      <c r="D409" s="14"/>
      <c r="E409" s="14"/>
      <c r="F409" s="14"/>
      <c r="G409" s="14"/>
      <c r="H409" s="14"/>
      <c r="I409" s="14"/>
      <c r="J409" s="14"/>
      <c r="K409" s="14"/>
      <c r="L409" s="14"/>
      <c r="M409" s="14"/>
      <c r="N409" s="14"/>
      <c r="O409" s="14"/>
      <c r="P409" s="14"/>
      <c r="Q409" s="14"/>
      <c r="R409" s="14"/>
      <c r="S409" s="14"/>
      <c r="T409" s="14"/>
    </row>
    <row r="410">
      <c r="A410" s="14"/>
      <c r="B410" s="14"/>
      <c r="C410" s="14"/>
      <c r="D410" s="14"/>
      <c r="E410" s="14"/>
      <c r="F410" s="14"/>
      <c r="G410" s="14"/>
      <c r="H410" s="14"/>
      <c r="I410" s="14"/>
      <c r="J410" s="14"/>
      <c r="K410" s="14"/>
      <c r="L410" s="14"/>
      <c r="M410" s="14"/>
      <c r="N410" s="14"/>
      <c r="O410" s="14"/>
      <c r="P410" s="14"/>
      <c r="Q410" s="14"/>
      <c r="R410" s="14"/>
      <c r="S410" s="14"/>
      <c r="T410" s="14"/>
    </row>
    <row r="411">
      <c r="A411" s="14"/>
      <c r="B411" s="14"/>
      <c r="C411" s="14"/>
      <c r="D411" s="14"/>
      <c r="E411" s="14"/>
      <c r="F411" s="14"/>
      <c r="G411" s="14"/>
      <c r="H411" s="14"/>
      <c r="I411" s="14"/>
      <c r="J411" s="14"/>
      <c r="K411" s="14"/>
      <c r="L411" s="14"/>
      <c r="M411" s="14"/>
      <c r="N411" s="14"/>
      <c r="O411" s="14"/>
      <c r="P411" s="14"/>
      <c r="Q411" s="14"/>
      <c r="R411" s="14"/>
      <c r="S411" s="14"/>
      <c r="T411" s="14"/>
    </row>
    <row r="412">
      <c r="A412" s="14"/>
      <c r="B412" s="14"/>
      <c r="C412" s="14"/>
      <c r="D412" s="14"/>
      <c r="E412" s="14"/>
      <c r="F412" s="14"/>
      <c r="G412" s="14"/>
      <c r="H412" s="14"/>
      <c r="I412" s="14"/>
      <c r="J412" s="14"/>
      <c r="K412" s="14"/>
      <c r="L412" s="14"/>
      <c r="M412" s="14"/>
      <c r="N412" s="14"/>
      <c r="O412" s="14"/>
      <c r="P412" s="14"/>
      <c r="Q412" s="14"/>
      <c r="R412" s="14"/>
      <c r="S412" s="14"/>
      <c r="T412" s="14"/>
    </row>
    <row r="413">
      <c r="A413" s="14"/>
      <c r="B413" s="14"/>
      <c r="C413" s="14"/>
      <c r="D413" s="14"/>
      <c r="E413" s="14"/>
      <c r="F413" s="14"/>
      <c r="G413" s="14"/>
      <c r="H413" s="14"/>
      <c r="I413" s="14"/>
      <c r="J413" s="14"/>
      <c r="K413" s="14"/>
      <c r="L413" s="14"/>
      <c r="M413" s="14"/>
      <c r="N413" s="14"/>
      <c r="O413" s="14"/>
      <c r="P413" s="14"/>
      <c r="Q413" s="14"/>
      <c r="R413" s="14"/>
      <c r="S413" s="14"/>
      <c r="T413" s="14"/>
    </row>
    <row r="414">
      <c r="A414" s="14"/>
      <c r="B414" s="14"/>
      <c r="C414" s="14"/>
      <c r="D414" s="14"/>
      <c r="E414" s="14"/>
      <c r="F414" s="14"/>
      <c r="G414" s="14"/>
      <c r="H414" s="14"/>
      <c r="I414" s="14"/>
      <c r="J414" s="14"/>
      <c r="K414" s="14"/>
      <c r="L414" s="14"/>
      <c r="M414" s="14"/>
      <c r="N414" s="14"/>
      <c r="O414" s="14"/>
      <c r="P414" s="14"/>
      <c r="Q414" s="14"/>
      <c r="R414" s="14"/>
      <c r="S414" s="14"/>
      <c r="T414" s="14"/>
    </row>
    <row r="415">
      <c r="A415" s="14"/>
      <c r="B415" s="14"/>
      <c r="C415" s="14"/>
      <c r="D415" s="14"/>
      <c r="E415" s="14"/>
      <c r="F415" s="14"/>
      <c r="G415" s="14"/>
      <c r="H415" s="14"/>
      <c r="I415" s="14"/>
      <c r="J415" s="14"/>
      <c r="K415" s="14"/>
      <c r="L415" s="14"/>
      <c r="M415" s="14"/>
      <c r="N415" s="14"/>
      <c r="O415" s="14"/>
      <c r="P415" s="14"/>
      <c r="Q415" s="14"/>
      <c r="R415" s="14"/>
      <c r="S415" s="14"/>
      <c r="T415" s="14"/>
    </row>
    <row r="416">
      <c r="A416" s="14"/>
      <c r="B416" s="14"/>
      <c r="C416" s="14"/>
      <c r="D416" s="14"/>
      <c r="E416" s="14"/>
      <c r="F416" s="14"/>
      <c r="G416" s="14"/>
      <c r="H416" s="14"/>
      <c r="I416" s="14"/>
      <c r="J416" s="14"/>
      <c r="K416" s="14"/>
      <c r="L416" s="14"/>
      <c r="M416" s="14"/>
      <c r="N416" s="14"/>
      <c r="O416" s="14"/>
      <c r="P416" s="14"/>
      <c r="Q416" s="14"/>
      <c r="R416" s="14"/>
      <c r="S416" s="14"/>
      <c r="T416" s="14"/>
    </row>
    <row r="417">
      <c r="A417" s="14"/>
      <c r="B417" s="14"/>
      <c r="C417" s="14"/>
      <c r="D417" s="14"/>
      <c r="E417" s="14"/>
      <c r="F417" s="14"/>
      <c r="G417" s="14"/>
      <c r="H417" s="14"/>
      <c r="I417" s="14"/>
      <c r="J417" s="14"/>
      <c r="K417" s="14"/>
      <c r="L417" s="14"/>
      <c r="M417" s="14"/>
      <c r="N417" s="14"/>
      <c r="O417" s="14"/>
      <c r="P417" s="14"/>
      <c r="Q417" s="14"/>
      <c r="R417" s="14"/>
      <c r="S417" s="14"/>
      <c r="T417" s="14"/>
    </row>
    <row r="418">
      <c r="A418" s="14"/>
      <c r="B418" s="14"/>
      <c r="C418" s="14"/>
      <c r="D418" s="14"/>
      <c r="E418" s="14"/>
      <c r="F418" s="14"/>
      <c r="G418" s="14"/>
      <c r="H418" s="14"/>
      <c r="I418" s="14"/>
      <c r="J418" s="14"/>
      <c r="K418" s="14"/>
      <c r="L418" s="14"/>
      <c r="M418" s="14"/>
      <c r="N418" s="14"/>
      <c r="O418" s="14"/>
      <c r="P418" s="14"/>
      <c r="Q418" s="14"/>
      <c r="R418" s="14"/>
      <c r="S418" s="14"/>
      <c r="T418" s="14"/>
    </row>
    <row r="419">
      <c r="A419" s="14"/>
      <c r="B419" s="14"/>
      <c r="C419" s="14"/>
      <c r="D419" s="14"/>
      <c r="E419" s="14"/>
      <c r="F419" s="14"/>
      <c r="G419" s="14"/>
      <c r="H419" s="14"/>
      <c r="I419" s="14"/>
      <c r="J419" s="14"/>
      <c r="K419" s="14"/>
      <c r="L419" s="14"/>
      <c r="M419" s="14"/>
      <c r="N419" s="14"/>
      <c r="O419" s="14"/>
      <c r="P419" s="14"/>
      <c r="Q419" s="14"/>
      <c r="R419" s="14"/>
      <c r="S419" s="14"/>
      <c r="T419" s="14"/>
    </row>
    <row r="420">
      <c r="A420" s="14"/>
      <c r="B420" s="14"/>
      <c r="C420" s="14"/>
      <c r="D420" s="14"/>
      <c r="E420" s="14"/>
      <c r="F420" s="14"/>
      <c r="G420" s="14"/>
      <c r="H420" s="14"/>
      <c r="I420" s="14"/>
      <c r="J420" s="14"/>
      <c r="K420" s="14"/>
      <c r="L420" s="14"/>
      <c r="M420" s="14"/>
      <c r="N420" s="14"/>
      <c r="O420" s="14"/>
      <c r="P420" s="14"/>
      <c r="Q420" s="14"/>
      <c r="R420" s="14"/>
      <c r="S420" s="14"/>
      <c r="T420" s="14"/>
    </row>
    <row r="421">
      <c r="A421" s="14"/>
      <c r="B421" s="14"/>
      <c r="C421" s="14"/>
      <c r="D421" s="14"/>
      <c r="E421" s="14"/>
      <c r="F421" s="14"/>
      <c r="G421" s="14"/>
      <c r="H421" s="14"/>
      <c r="I421" s="14"/>
      <c r="J421" s="14"/>
      <c r="K421" s="14"/>
      <c r="L421" s="14"/>
      <c r="M421" s="14"/>
      <c r="N421" s="14"/>
      <c r="O421" s="14"/>
      <c r="P421" s="14"/>
      <c r="Q421" s="14"/>
      <c r="R421" s="14"/>
      <c r="S421" s="14"/>
      <c r="T421" s="14"/>
    </row>
    <row r="422">
      <c r="A422" s="14"/>
      <c r="B422" s="14"/>
      <c r="C422" s="14"/>
      <c r="D422" s="14"/>
      <c r="E422" s="14"/>
      <c r="F422" s="14"/>
      <c r="G422" s="14"/>
      <c r="H422" s="14"/>
      <c r="I422" s="14"/>
      <c r="J422" s="14"/>
      <c r="K422" s="14"/>
      <c r="L422" s="14"/>
      <c r="M422" s="14"/>
      <c r="N422" s="14"/>
      <c r="O422" s="14"/>
      <c r="P422" s="14"/>
      <c r="Q422" s="14"/>
      <c r="R422" s="14"/>
      <c r="S422" s="14"/>
      <c r="T422" s="14"/>
    </row>
    <row r="423">
      <c r="A423" s="14"/>
      <c r="B423" s="14"/>
      <c r="C423" s="14"/>
      <c r="D423" s="14"/>
      <c r="E423" s="14"/>
      <c r="F423" s="14"/>
      <c r="G423" s="14"/>
      <c r="H423" s="14"/>
      <c r="I423" s="14"/>
      <c r="J423" s="14"/>
      <c r="K423" s="14"/>
      <c r="L423" s="14"/>
      <c r="M423" s="14"/>
      <c r="N423" s="14"/>
      <c r="O423" s="14"/>
      <c r="P423" s="14"/>
      <c r="Q423" s="14"/>
      <c r="R423" s="14"/>
      <c r="S423" s="14"/>
      <c r="T423" s="14"/>
    </row>
    <row r="424">
      <c r="A424" s="14"/>
      <c r="B424" s="14"/>
      <c r="C424" s="14"/>
      <c r="D424" s="14"/>
      <c r="E424" s="14"/>
      <c r="F424" s="14"/>
      <c r="G424" s="14"/>
      <c r="H424" s="14"/>
      <c r="I424" s="14"/>
      <c r="J424" s="14"/>
      <c r="K424" s="14"/>
      <c r="L424" s="14"/>
      <c r="M424" s="14"/>
      <c r="N424" s="14"/>
      <c r="O424" s="14"/>
      <c r="P424" s="14"/>
      <c r="Q424" s="14"/>
      <c r="R424" s="14"/>
      <c r="S424" s="14"/>
      <c r="T424" s="14"/>
    </row>
    <row r="425">
      <c r="A425" s="14"/>
      <c r="B425" s="14"/>
      <c r="C425" s="14"/>
      <c r="D425" s="14"/>
      <c r="E425" s="14"/>
      <c r="F425" s="14"/>
      <c r="G425" s="14"/>
      <c r="H425" s="14"/>
      <c r="I425" s="14"/>
      <c r="J425" s="14"/>
      <c r="K425" s="14"/>
      <c r="L425" s="14"/>
      <c r="M425" s="14"/>
      <c r="N425" s="14"/>
      <c r="O425" s="14"/>
      <c r="P425" s="14"/>
      <c r="Q425" s="14"/>
      <c r="R425" s="14"/>
      <c r="S425" s="14"/>
      <c r="T425" s="14"/>
    </row>
    <row r="426">
      <c r="A426" s="14"/>
      <c r="B426" s="14"/>
      <c r="C426" s="14"/>
      <c r="D426" s="14"/>
      <c r="E426" s="14"/>
      <c r="F426" s="14"/>
      <c r="G426" s="14"/>
      <c r="H426" s="14"/>
      <c r="I426" s="14"/>
      <c r="J426" s="14"/>
      <c r="K426" s="14"/>
      <c r="L426" s="14"/>
      <c r="M426" s="14"/>
      <c r="N426" s="14"/>
      <c r="O426" s="14"/>
      <c r="P426" s="14"/>
      <c r="Q426" s="14"/>
      <c r="R426" s="14"/>
      <c r="S426" s="14"/>
      <c r="T426" s="14"/>
    </row>
    <row r="427">
      <c r="A427" s="14"/>
      <c r="B427" s="14"/>
      <c r="C427" s="14"/>
      <c r="D427" s="14"/>
      <c r="E427" s="14"/>
      <c r="F427" s="14"/>
      <c r="G427" s="14"/>
      <c r="H427" s="14"/>
      <c r="I427" s="14"/>
      <c r="J427" s="14"/>
      <c r="K427" s="14"/>
      <c r="L427" s="14"/>
      <c r="M427" s="14"/>
      <c r="N427" s="14"/>
      <c r="O427" s="14"/>
      <c r="P427" s="14"/>
      <c r="Q427" s="14"/>
      <c r="R427" s="14"/>
      <c r="S427" s="14"/>
      <c r="T427" s="14"/>
    </row>
    <row r="428">
      <c r="A428" s="14"/>
      <c r="B428" s="14"/>
      <c r="C428" s="14"/>
      <c r="D428" s="14"/>
      <c r="E428" s="14"/>
      <c r="F428" s="14"/>
      <c r="G428" s="14"/>
      <c r="H428" s="14"/>
      <c r="I428" s="14"/>
      <c r="J428" s="14"/>
      <c r="K428" s="14"/>
      <c r="L428" s="14"/>
      <c r="M428" s="14"/>
      <c r="N428" s="14"/>
      <c r="O428" s="14"/>
      <c r="P428" s="14"/>
      <c r="Q428" s="14"/>
      <c r="R428" s="14"/>
      <c r="S428" s="14"/>
      <c r="T428" s="14"/>
    </row>
    <row r="429">
      <c r="A429" s="14"/>
      <c r="B429" s="14"/>
      <c r="C429" s="14"/>
      <c r="D429" s="14"/>
      <c r="E429" s="14"/>
      <c r="F429" s="14"/>
      <c r="G429" s="14"/>
      <c r="H429" s="14"/>
      <c r="I429" s="14"/>
      <c r="J429" s="14"/>
      <c r="K429" s="14"/>
      <c r="L429" s="14"/>
      <c r="M429" s="14"/>
      <c r="N429" s="14"/>
      <c r="O429" s="14"/>
      <c r="P429" s="14"/>
      <c r="Q429" s="14"/>
      <c r="R429" s="14"/>
      <c r="S429" s="14"/>
      <c r="T429" s="14"/>
    </row>
    <row r="430">
      <c r="A430" s="14"/>
      <c r="B430" s="14"/>
      <c r="C430" s="14"/>
      <c r="D430" s="14"/>
      <c r="E430" s="14"/>
      <c r="F430" s="14"/>
      <c r="G430" s="14"/>
      <c r="H430" s="14"/>
      <c r="I430" s="14"/>
      <c r="J430" s="14"/>
      <c r="K430" s="14"/>
      <c r="L430" s="14"/>
      <c r="M430" s="14"/>
      <c r="N430" s="14"/>
      <c r="O430" s="14"/>
      <c r="P430" s="14"/>
      <c r="Q430" s="14"/>
      <c r="R430" s="14"/>
      <c r="S430" s="14"/>
      <c r="T430" s="14"/>
    </row>
    <row r="431">
      <c r="A431" s="14"/>
      <c r="B431" s="14"/>
      <c r="C431" s="14"/>
      <c r="D431" s="14"/>
      <c r="E431" s="14"/>
      <c r="F431" s="14"/>
      <c r="G431" s="14"/>
      <c r="H431" s="14"/>
      <c r="I431" s="14"/>
      <c r="J431" s="14"/>
      <c r="K431" s="14"/>
      <c r="L431" s="14"/>
      <c r="M431" s="14"/>
      <c r="N431" s="14"/>
      <c r="O431" s="14"/>
      <c r="P431" s="14"/>
      <c r="Q431" s="14"/>
      <c r="R431" s="14"/>
      <c r="S431" s="14"/>
      <c r="T431" s="14"/>
    </row>
    <row r="432">
      <c r="A432" s="14"/>
      <c r="B432" s="14"/>
      <c r="C432" s="14"/>
      <c r="D432" s="14"/>
      <c r="E432" s="14"/>
      <c r="F432" s="14"/>
      <c r="G432" s="14"/>
      <c r="H432" s="14"/>
      <c r="I432" s="14"/>
      <c r="J432" s="14"/>
      <c r="K432" s="14"/>
      <c r="L432" s="14"/>
      <c r="M432" s="14"/>
      <c r="N432" s="14"/>
      <c r="O432" s="14"/>
      <c r="P432" s="14"/>
      <c r="Q432" s="14"/>
      <c r="R432" s="14"/>
      <c r="S432" s="14"/>
      <c r="T432" s="14"/>
    </row>
    <row r="433">
      <c r="A433" s="14"/>
      <c r="B433" s="14"/>
      <c r="C433" s="14"/>
      <c r="D433" s="14"/>
      <c r="E433" s="14"/>
      <c r="F433" s="14"/>
      <c r="G433" s="14"/>
      <c r="H433" s="14"/>
      <c r="I433" s="14"/>
      <c r="J433" s="14"/>
      <c r="K433" s="14"/>
      <c r="L433" s="14"/>
      <c r="M433" s="14"/>
      <c r="N433" s="14"/>
      <c r="O433" s="14"/>
      <c r="P433" s="14"/>
      <c r="Q433" s="14"/>
      <c r="R433" s="14"/>
      <c r="S433" s="14"/>
      <c r="T433" s="14"/>
    </row>
    <row r="434">
      <c r="A434" s="14"/>
      <c r="B434" s="14"/>
      <c r="C434" s="14"/>
      <c r="D434" s="14"/>
      <c r="E434" s="14"/>
      <c r="F434" s="14"/>
      <c r="G434" s="14"/>
      <c r="H434" s="14"/>
      <c r="I434" s="14"/>
      <c r="J434" s="14"/>
      <c r="K434" s="14"/>
      <c r="L434" s="14"/>
      <c r="M434" s="14"/>
      <c r="N434" s="14"/>
      <c r="O434" s="14"/>
      <c r="P434" s="14"/>
      <c r="Q434" s="14"/>
      <c r="R434" s="14"/>
      <c r="S434" s="14"/>
      <c r="T434" s="14"/>
    </row>
    <row r="435">
      <c r="A435" s="14"/>
      <c r="B435" s="14"/>
      <c r="C435" s="14"/>
      <c r="D435" s="14"/>
      <c r="E435" s="14"/>
      <c r="F435" s="14"/>
      <c r="G435" s="14"/>
      <c r="H435" s="14"/>
      <c r="I435" s="14"/>
      <c r="J435" s="14"/>
      <c r="K435" s="14"/>
      <c r="L435" s="14"/>
      <c r="M435" s="14"/>
      <c r="N435" s="14"/>
      <c r="O435" s="14"/>
      <c r="P435" s="14"/>
      <c r="Q435" s="14"/>
      <c r="R435" s="14"/>
      <c r="S435" s="14"/>
      <c r="T435" s="14"/>
    </row>
    <row r="436">
      <c r="A436" s="14"/>
      <c r="B436" s="14"/>
      <c r="C436" s="14"/>
      <c r="D436" s="14"/>
      <c r="E436" s="14"/>
      <c r="F436" s="14"/>
      <c r="G436" s="14"/>
      <c r="H436" s="14"/>
      <c r="I436" s="14"/>
      <c r="J436" s="14"/>
      <c r="K436" s="14"/>
      <c r="L436" s="14"/>
      <c r="M436" s="14"/>
      <c r="N436" s="14"/>
      <c r="O436" s="14"/>
      <c r="P436" s="14"/>
      <c r="Q436" s="14"/>
      <c r="R436" s="14"/>
      <c r="S436" s="14"/>
      <c r="T436" s="14"/>
    </row>
    <row r="437">
      <c r="A437" s="14"/>
      <c r="B437" s="14"/>
      <c r="C437" s="14"/>
      <c r="D437" s="14"/>
      <c r="E437" s="14"/>
      <c r="F437" s="14"/>
      <c r="G437" s="14"/>
      <c r="H437" s="14"/>
      <c r="I437" s="14"/>
      <c r="J437" s="14"/>
      <c r="K437" s="14"/>
      <c r="L437" s="14"/>
      <c r="M437" s="14"/>
      <c r="N437" s="14"/>
      <c r="O437" s="14"/>
      <c r="P437" s="14"/>
      <c r="Q437" s="14"/>
      <c r="R437" s="14"/>
      <c r="S437" s="14"/>
      <c r="T437" s="14"/>
    </row>
    <row r="438">
      <c r="A438" s="14"/>
      <c r="B438" s="14"/>
      <c r="C438" s="14"/>
      <c r="D438" s="14"/>
      <c r="E438" s="14"/>
      <c r="F438" s="14"/>
      <c r="G438" s="14"/>
      <c r="H438" s="14"/>
      <c r="I438" s="14"/>
      <c r="J438" s="14"/>
      <c r="K438" s="14"/>
      <c r="L438" s="14"/>
      <c r="M438" s="14"/>
      <c r="N438" s="14"/>
      <c r="O438" s="14"/>
      <c r="P438" s="14"/>
      <c r="Q438" s="14"/>
      <c r="R438" s="14"/>
      <c r="S438" s="14"/>
      <c r="T438" s="14"/>
    </row>
    <row r="439">
      <c r="A439" s="14"/>
      <c r="B439" s="14"/>
      <c r="C439" s="14"/>
      <c r="D439" s="14"/>
      <c r="E439" s="14"/>
      <c r="F439" s="14"/>
      <c r="G439" s="14"/>
      <c r="H439" s="14"/>
      <c r="I439" s="14"/>
      <c r="J439" s="14"/>
      <c r="K439" s="14"/>
      <c r="L439" s="14"/>
      <c r="M439" s="14"/>
      <c r="N439" s="14"/>
      <c r="O439" s="14"/>
      <c r="P439" s="14"/>
      <c r="Q439" s="14"/>
      <c r="R439" s="14"/>
      <c r="S439" s="14"/>
      <c r="T439" s="14"/>
    </row>
    <row r="440">
      <c r="A440" s="14"/>
      <c r="B440" s="14"/>
      <c r="C440" s="14"/>
      <c r="D440" s="14"/>
      <c r="E440" s="14"/>
      <c r="F440" s="14"/>
      <c r="G440" s="14"/>
      <c r="H440" s="14"/>
      <c r="I440" s="14"/>
      <c r="J440" s="14"/>
      <c r="K440" s="14"/>
      <c r="L440" s="14"/>
      <c r="M440" s="14"/>
      <c r="N440" s="14"/>
      <c r="O440" s="14"/>
      <c r="P440" s="14"/>
      <c r="Q440" s="14"/>
      <c r="R440" s="14"/>
      <c r="S440" s="14"/>
      <c r="T440" s="14"/>
    </row>
    <row r="441">
      <c r="A441" s="14"/>
      <c r="B441" s="14"/>
      <c r="C441" s="14"/>
      <c r="D441" s="14"/>
      <c r="E441" s="14"/>
      <c r="F441" s="14"/>
      <c r="G441" s="14"/>
      <c r="H441" s="14"/>
      <c r="I441" s="14"/>
      <c r="J441" s="14"/>
      <c r="K441" s="14"/>
      <c r="L441" s="14"/>
      <c r="M441" s="14"/>
      <c r="N441" s="14"/>
      <c r="O441" s="14"/>
      <c r="P441" s="14"/>
      <c r="Q441" s="14"/>
      <c r="R441" s="14"/>
      <c r="S441" s="14"/>
      <c r="T441" s="14"/>
    </row>
    <row r="442">
      <c r="A442" s="14"/>
      <c r="B442" s="14"/>
      <c r="C442" s="14"/>
      <c r="D442" s="14"/>
      <c r="E442" s="14"/>
      <c r="F442" s="14"/>
      <c r="G442" s="14"/>
      <c r="H442" s="14"/>
      <c r="I442" s="14"/>
      <c r="J442" s="14"/>
      <c r="K442" s="14"/>
      <c r="L442" s="14"/>
      <c r="M442" s="14"/>
      <c r="N442" s="14"/>
      <c r="O442" s="14"/>
      <c r="P442" s="14"/>
      <c r="Q442" s="14"/>
      <c r="R442" s="14"/>
      <c r="S442" s="14"/>
      <c r="T442" s="14"/>
    </row>
    <row r="443">
      <c r="A443" s="14"/>
      <c r="B443" s="14"/>
      <c r="C443" s="14"/>
      <c r="D443" s="14"/>
      <c r="E443" s="14"/>
      <c r="F443" s="14"/>
      <c r="G443" s="14"/>
      <c r="H443" s="14"/>
      <c r="I443" s="14"/>
      <c r="J443" s="14"/>
      <c r="K443" s="14"/>
      <c r="L443" s="14"/>
      <c r="M443" s="14"/>
      <c r="N443" s="14"/>
      <c r="O443" s="14"/>
      <c r="P443" s="14"/>
      <c r="Q443" s="14"/>
      <c r="R443" s="14"/>
      <c r="S443" s="14"/>
      <c r="T443" s="14"/>
    </row>
    <row r="444">
      <c r="A444" s="14"/>
      <c r="B444" s="14"/>
      <c r="C444" s="14"/>
      <c r="D444" s="14"/>
      <c r="E444" s="14"/>
      <c r="F444" s="14"/>
      <c r="G444" s="14"/>
      <c r="H444" s="14"/>
      <c r="I444" s="14"/>
      <c r="J444" s="14"/>
      <c r="K444" s="14"/>
      <c r="L444" s="14"/>
      <c r="M444" s="14"/>
      <c r="N444" s="14"/>
      <c r="O444" s="14"/>
      <c r="P444" s="14"/>
      <c r="Q444" s="14"/>
      <c r="R444" s="14"/>
      <c r="S444" s="14"/>
      <c r="T444" s="14"/>
    </row>
    <row r="445">
      <c r="A445" s="14"/>
      <c r="B445" s="14"/>
      <c r="C445" s="14"/>
      <c r="D445" s="14"/>
      <c r="E445" s="14"/>
      <c r="F445" s="14"/>
      <c r="G445" s="14"/>
      <c r="H445" s="14"/>
      <c r="I445" s="14"/>
      <c r="J445" s="14"/>
      <c r="K445" s="14"/>
      <c r="L445" s="14"/>
      <c r="M445" s="14"/>
      <c r="N445" s="14"/>
      <c r="O445" s="14"/>
      <c r="P445" s="14"/>
      <c r="Q445" s="14"/>
      <c r="R445" s="14"/>
      <c r="S445" s="14"/>
      <c r="T445" s="14"/>
    </row>
    <row r="446">
      <c r="A446" s="14"/>
      <c r="B446" s="14"/>
      <c r="C446" s="14"/>
      <c r="D446" s="14"/>
      <c r="E446" s="14"/>
      <c r="F446" s="14"/>
      <c r="G446" s="14"/>
      <c r="H446" s="14"/>
      <c r="I446" s="14"/>
      <c r="J446" s="14"/>
      <c r="K446" s="14"/>
      <c r="L446" s="14"/>
      <c r="M446" s="14"/>
      <c r="N446" s="14"/>
      <c r="O446" s="14"/>
      <c r="P446" s="14"/>
      <c r="Q446" s="14"/>
      <c r="R446" s="14"/>
      <c r="S446" s="14"/>
      <c r="T446" s="14"/>
    </row>
    <row r="447">
      <c r="A447" s="14"/>
      <c r="B447" s="14"/>
      <c r="C447" s="14"/>
      <c r="D447" s="14"/>
      <c r="E447" s="14"/>
      <c r="F447" s="14"/>
      <c r="G447" s="14"/>
      <c r="H447" s="14"/>
      <c r="I447" s="14"/>
      <c r="J447" s="14"/>
      <c r="K447" s="14"/>
      <c r="L447" s="14"/>
      <c r="M447" s="14"/>
      <c r="N447" s="14"/>
      <c r="O447" s="14"/>
      <c r="P447" s="14"/>
      <c r="Q447" s="14"/>
      <c r="R447" s="14"/>
      <c r="S447" s="14"/>
      <c r="T447" s="14"/>
    </row>
    <row r="448">
      <c r="A448" s="14"/>
      <c r="B448" s="14"/>
      <c r="C448" s="14"/>
      <c r="D448" s="14"/>
      <c r="E448" s="14"/>
      <c r="F448" s="14"/>
      <c r="G448" s="14"/>
      <c r="H448" s="14"/>
      <c r="I448" s="14"/>
      <c r="J448" s="14"/>
      <c r="K448" s="14"/>
      <c r="L448" s="14"/>
      <c r="M448" s="14"/>
      <c r="N448" s="14"/>
      <c r="O448" s="14"/>
      <c r="P448" s="14"/>
      <c r="Q448" s="14"/>
      <c r="R448" s="14"/>
      <c r="S448" s="14"/>
      <c r="T448" s="14"/>
    </row>
    <row r="449">
      <c r="A449" s="14"/>
      <c r="B449" s="14"/>
      <c r="C449" s="14"/>
      <c r="D449" s="14"/>
      <c r="E449" s="14"/>
      <c r="F449" s="14"/>
      <c r="G449" s="14"/>
      <c r="H449" s="14"/>
      <c r="I449" s="14"/>
      <c r="J449" s="14"/>
      <c r="K449" s="14"/>
      <c r="L449" s="14"/>
      <c r="M449" s="14"/>
      <c r="N449" s="14"/>
      <c r="O449" s="14"/>
      <c r="P449" s="14"/>
      <c r="Q449" s="14"/>
      <c r="R449" s="14"/>
      <c r="S449" s="14"/>
      <c r="T449" s="14"/>
    </row>
    <row r="450">
      <c r="A450" s="14"/>
      <c r="B450" s="14"/>
      <c r="C450" s="14"/>
      <c r="D450" s="14"/>
      <c r="E450" s="14"/>
      <c r="F450" s="14"/>
      <c r="G450" s="14"/>
      <c r="H450" s="14"/>
      <c r="I450" s="14"/>
      <c r="J450" s="14"/>
      <c r="K450" s="14"/>
      <c r="L450" s="14"/>
      <c r="M450" s="14"/>
      <c r="N450" s="14"/>
      <c r="O450" s="14"/>
      <c r="P450" s="14"/>
      <c r="Q450" s="14"/>
      <c r="R450" s="14"/>
      <c r="S450" s="14"/>
      <c r="T450" s="14"/>
    </row>
    <row r="451">
      <c r="A451" s="14"/>
      <c r="B451" s="14"/>
      <c r="C451" s="14"/>
      <c r="D451" s="14"/>
      <c r="E451" s="14"/>
      <c r="F451" s="14"/>
      <c r="G451" s="14"/>
      <c r="H451" s="14"/>
      <c r="I451" s="14"/>
      <c r="J451" s="14"/>
      <c r="K451" s="14"/>
      <c r="L451" s="14"/>
      <c r="M451" s="14"/>
      <c r="N451" s="14"/>
      <c r="O451" s="14"/>
      <c r="P451" s="14"/>
      <c r="Q451" s="14"/>
      <c r="R451" s="14"/>
      <c r="S451" s="14"/>
      <c r="T451" s="14"/>
    </row>
    <row r="452">
      <c r="A452" s="14"/>
      <c r="B452" s="14"/>
      <c r="C452" s="14"/>
      <c r="D452" s="14"/>
      <c r="E452" s="14"/>
      <c r="F452" s="14"/>
      <c r="G452" s="14"/>
      <c r="H452" s="14"/>
      <c r="I452" s="14"/>
      <c r="J452" s="14"/>
      <c r="K452" s="14"/>
      <c r="L452" s="14"/>
      <c r="M452" s="14"/>
      <c r="N452" s="14"/>
      <c r="O452" s="14"/>
      <c r="P452" s="14"/>
      <c r="Q452" s="14"/>
      <c r="R452" s="14"/>
      <c r="S452" s="14"/>
      <c r="T452" s="14"/>
    </row>
    <row r="453">
      <c r="A453" s="14"/>
      <c r="B453" s="14"/>
      <c r="C453" s="14"/>
      <c r="D453" s="14"/>
      <c r="E453" s="14"/>
      <c r="F453" s="14"/>
      <c r="G453" s="14"/>
      <c r="H453" s="14"/>
      <c r="I453" s="14"/>
      <c r="J453" s="14"/>
      <c r="K453" s="14"/>
      <c r="L453" s="14"/>
      <c r="M453" s="14"/>
      <c r="N453" s="14"/>
      <c r="O453" s="14"/>
      <c r="P453" s="14"/>
      <c r="Q453" s="14"/>
      <c r="R453" s="14"/>
      <c r="S453" s="14"/>
      <c r="T453" s="14"/>
    </row>
    <row r="454">
      <c r="A454" s="14"/>
      <c r="B454" s="14"/>
      <c r="C454" s="14"/>
      <c r="D454" s="14"/>
      <c r="E454" s="14"/>
      <c r="F454" s="14"/>
      <c r="G454" s="14"/>
      <c r="H454" s="14"/>
      <c r="I454" s="14"/>
      <c r="J454" s="14"/>
      <c r="K454" s="14"/>
      <c r="L454" s="14"/>
      <c r="M454" s="14"/>
      <c r="N454" s="14"/>
      <c r="O454" s="14"/>
      <c r="P454" s="14"/>
      <c r="Q454" s="14"/>
      <c r="R454" s="14"/>
      <c r="S454" s="14"/>
      <c r="T454" s="14"/>
    </row>
    <row r="455">
      <c r="A455" s="14"/>
      <c r="B455" s="14"/>
      <c r="C455" s="14"/>
      <c r="D455" s="14"/>
      <c r="E455" s="14"/>
      <c r="F455" s="14"/>
      <c r="G455" s="14"/>
      <c r="H455" s="14"/>
      <c r="I455" s="14"/>
      <c r="J455" s="14"/>
      <c r="K455" s="14"/>
      <c r="L455" s="14"/>
      <c r="M455" s="14"/>
      <c r="N455" s="14"/>
      <c r="O455" s="14"/>
      <c r="P455" s="14"/>
      <c r="Q455" s="14"/>
      <c r="R455" s="14"/>
      <c r="S455" s="14"/>
      <c r="T455" s="14"/>
    </row>
    <row r="456">
      <c r="A456" s="14"/>
      <c r="B456" s="14"/>
      <c r="C456" s="14"/>
      <c r="D456" s="14"/>
      <c r="E456" s="14"/>
      <c r="F456" s="14"/>
      <c r="G456" s="14"/>
      <c r="H456" s="14"/>
      <c r="I456" s="14"/>
      <c r="J456" s="14"/>
      <c r="K456" s="14"/>
      <c r="L456" s="14"/>
      <c r="M456" s="14"/>
      <c r="N456" s="14"/>
      <c r="O456" s="14"/>
      <c r="P456" s="14"/>
      <c r="Q456" s="14"/>
      <c r="R456" s="14"/>
      <c r="S456" s="14"/>
      <c r="T456" s="14"/>
    </row>
    <row r="457">
      <c r="A457" s="14"/>
      <c r="B457" s="14"/>
      <c r="C457" s="14"/>
      <c r="D457" s="14"/>
      <c r="E457" s="14"/>
      <c r="F457" s="14"/>
      <c r="G457" s="14"/>
      <c r="H457" s="14"/>
      <c r="I457" s="14"/>
      <c r="J457" s="14"/>
      <c r="K457" s="14"/>
      <c r="L457" s="14"/>
      <c r="M457" s="14"/>
      <c r="N457" s="14"/>
      <c r="O457" s="14"/>
      <c r="P457" s="14"/>
      <c r="Q457" s="14"/>
      <c r="R457" s="14"/>
      <c r="S457" s="14"/>
      <c r="T457" s="14"/>
    </row>
    <row r="458">
      <c r="A458" s="14"/>
      <c r="B458" s="14"/>
      <c r="C458" s="14"/>
      <c r="D458" s="14"/>
      <c r="E458" s="14"/>
      <c r="F458" s="14"/>
      <c r="G458" s="14"/>
      <c r="H458" s="14"/>
      <c r="I458" s="14"/>
      <c r="J458" s="14"/>
      <c r="K458" s="14"/>
      <c r="L458" s="14"/>
      <c r="M458" s="14"/>
      <c r="N458" s="14"/>
      <c r="O458" s="14"/>
      <c r="P458" s="14"/>
      <c r="Q458" s="14"/>
      <c r="R458" s="14"/>
      <c r="S458" s="14"/>
      <c r="T458" s="14"/>
    </row>
    <row r="459">
      <c r="A459" s="14"/>
      <c r="B459" s="14"/>
      <c r="C459" s="14"/>
      <c r="D459" s="14"/>
      <c r="E459" s="14"/>
      <c r="F459" s="14"/>
      <c r="G459" s="14"/>
      <c r="H459" s="14"/>
      <c r="I459" s="14"/>
      <c r="J459" s="14"/>
      <c r="K459" s="14"/>
      <c r="L459" s="14"/>
      <c r="M459" s="14"/>
      <c r="N459" s="14"/>
      <c r="O459" s="14"/>
      <c r="P459" s="14"/>
      <c r="Q459" s="14"/>
      <c r="R459" s="14"/>
      <c r="S459" s="14"/>
      <c r="T459" s="14"/>
    </row>
    <row r="460">
      <c r="A460" s="14"/>
      <c r="B460" s="14"/>
      <c r="C460" s="14"/>
      <c r="D460" s="14"/>
      <c r="E460" s="14"/>
      <c r="F460" s="14"/>
      <c r="G460" s="14"/>
      <c r="H460" s="14"/>
      <c r="I460" s="14"/>
      <c r="J460" s="14"/>
      <c r="K460" s="14"/>
      <c r="L460" s="14"/>
      <c r="M460" s="14"/>
      <c r="N460" s="14"/>
      <c r="O460" s="14"/>
      <c r="P460" s="14"/>
      <c r="Q460" s="14"/>
      <c r="R460" s="14"/>
      <c r="S460" s="14"/>
      <c r="T460" s="14"/>
    </row>
    <row r="461">
      <c r="A461" s="14"/>
      <c r="B461" s="14"/>
      <c r="C461" s="14"/>
      <c r="D461" s="14"/>
      <c r="E461" s="14"/>
      <c r="F461" s="14"/>
      <c r="G461" s="14"/>
      <c r="H461" s="14"/>
      <c r="I461" s="14"/>
      <c r="J461" s="14"/>
      <c r="K461" s="14"/>
      <c r="L461" s="14"/>
      <c r="M461" s="14"/>
      <c r="N461" s="14"/>
      <c r="O461" s="14"/>
      <c r="P461" s="14"/>
      <c r="Q461" s="14"/>
      <c r="R461" s="14"/>
      <c r="S461" s="14"/>
      <c r="T461" s="14"/>
    </row>
    <row r="462">
      <c r="A462" s="14"/>
      <c r="B462" s="14"/>
      <c r="C462" s="14"/>
      <c r="D462" s="14"/>
      <c r="E462" s="14"/>
      <c r="F462" s="14"/>
      <c r="G462" s="14"/>
      <c r="H462" s="14"/>
      <c r="I462" s="14"/>
      <c r="J462" s="14"/>
      <c r="K462" s="14"/>
      <c r="L462" s="14"/>
      <c r="M462" s="14"/>
      <c r="N462" s="14"/>
      <c r="O462" s="14"/>
      <c r="P462" s="14"/>
      <c r="Q462" s="14"/>
      <c r="R462" s="14"/>
      <c r="S462" s="14"/>
      <c r="T462" s="14"/>
    </row>
    <row r="463">
      <c r="A463" s="14"/>
      <c r="B463" s="14"/>
      <c r="C463" s="14"/>
      <c r="D463" s="14"/>
      <c r="E463" s="14"/>
      <c r="F463" s="14"/>
      <c r="G463" s="14"/>
      <c r="H463" s="14"/>
      <c r="I463" s="14"/>
      <c r="J463" s="14"/>
      <c r="K463" s="14"/>
      <c r="L463" s="14"/>
      <c r="M463" s="14"/>
      <c r="N463" s="14"/>
      <c r="O463" s="14"/>
      <c r="P463" s="14"/>
      <c r="Q463" s="14"/>
      <c r="R463" s="14"/>
      <c r="S463" s="14"/>
      <c r="T463" s="14"/>
    </row>
    <row r="464">
      <c r="A464" s="14"/>
      <c r="B464" s="14"/>
      <c r="C464" s="14"/>
      <c r="D464" s="14"/>
      <c r="E464" s="14"/>
      <c r="F464" s="14"/>
      <c r="G464" s="14"/>
      <c r="H464" s="14"/>
      <c r="I464" s="14"/>
      <c r="J464" s="14"/>
      <c r="K464" s="14"/>
      <c r="L464" s="14"/>
      <c r="M464" s="14"/>
      <c r="N464" s="14"/>
      <c r="O464" s="14"/>
      <c r="P464" s="14"/>
      <c r="Q464" s="14"/>
      <c r="R464" s="14"/>
      <c r="S464" s="14"/>
      <c r="T464" s="14"/>
    </row>
    <row r="465">
      <c r="A465" s="14"/>
      <c r="B465" s="14"/>
      <c r="C465" s="14"/>
      <c r="D465" s="14"/>
      <c r="E465" s="14"/>
      <c r="F465" s="14"/>
      <c r="G465" s="14"/>
      <c r="H465" s="14"/>
      <c r="I465" s="14"/>
      <c r="J465" s="14"/>
      <c r="K465" s="14"/>
      <c r="L465" s="14"/>
      <c r="M465" s="14"/>
      <c r="N465" s="14"/>
      <c r="O465" s="14"/>
      <c r="P465" s="14"/>
      <c r="Q465" s="14"/>
      <c r="R465" s="14"/>
      <c r="S465" s="14"/>
      <c r="T465" s="14"/>
    </row>
    <row r="466">
      <c r="A466" s="14"/>
      <c r="B466" s="14"/>
      <c r="C466" s="14"/>
      <c r="D466" s="14"/>
      <c r="E466" s="14"/>
      <c r="F466" s="14"/>
      <c r="G466" s="14"/>
      <c r="H466" s="14"/>
      <c r="I466" s="14"/>
      <c r="J466" s="14"/>
      <c r="K466" s="14"/>
      <c r="L466" s="14"/>
      <c r="M466" s="14"/>
      <c r="N466" s="14"/>
      <c r="O466" s="14"/>
      <c r="P466" s="14"/>
      <c r="Q466" s="14"/>
      <c r="R466" s="14"/>
      <c r="S466" s="14"/>
      <c r="T466" s="14"/>
    </row>
    <row r="467">
      <c r="A467" s="14"/>
      <c r="B467" s="14"/>
      <c r="C467" s="14"/>
      <c r="D467" s="14"/>
      <c r="E467" s="14"/>
      <c r="F467" s="14"/>
      <c r="G467" s="14"/>
      <c r="H467" s="14"/>
      <c r="I467" s="14"/>
      <c r="J467" s="14"/>
      <c r="K467" s="14"/>
      <c r="L467" s="14"/>
      <c r="M467" s="14"/>
      <c r="N467" s="14"/>
      <c r="O467" s="14"/>
      <c r="P467" s="14"/>
      <c r="Q467" s="14"/>
      <c r="R467" s="14"/>
      <c r="S467" s="14"/>
      <c r="T467" s="14"/>
    </row>
    <row r="468">
      <c r="A468" s="14"/>
      <c r="B468" s="14"/>
      <c r="C468" s="14"/>
      <c r="D468" s="14"/>
      <c r="E468" s="14"/>
      <c r="F468" s="14"/>
      <c r="G468" s="14"/>
      <c r="H468" s="14"/>
      <c r="I468" s="14"/>
      <c r="J468" s="14"/>
      <c r="K468" s="14"/>
      <c r="L468" s="14"/>
      <c r="M468" s="14"/>
      <c r="N468" s="14"/>
      <c r="O468" s="14"/>
      <c r="P468" s="14"/>
      <c r="Q468" s="14"/>
      <c r="R468" s="14"/>
      <c r="S468" s="14"/>
      <c r="T468" s="14"/>
    </row>
    <row r="469">
      <c r="A469" s="14"/>
      <c r="B469" s="14"/>
      <c r="C469" s="14"/>
      <c r="D469" s="14"/>
      <c r="E469" s="14"/>
      <c r="F469" s="14"/>
      <c r="G469" s="14"/>
      <c r="H469" s="14"/>
      <c r="I469" s="14"/>
      <c r="J469" s="14"/>
      <c r="K469" s="14"/>
      <c r="L469" s="14"/>
      <c r="M469" s="14"/>
      <c r="N469" s="14"/>
      <c r="O469" s="14"/>
      <c r="P469" s="14"/>
      <c r="Q469" s="14"/>
      <c r="R469" s="14"/>
      <c r="S469" s="14"/>
      <c r="T469" s="14"/>
    </row>
    <row r="470">
      <c r="A470" s="14"/>
      <c r="B470" s="14"/>
      <c r="C470" s="14"/>
      <c r="D470" s="14"/>
      <c r="E470" s="14"/>
      <c r="F470" s="14"/>
      <c r="G470" s="14"/>
      <c r="H470" s="14"/>
      <c r="I470" s="14"/>
      <c r="J470" s="14"/>
      <c r="K470" s="14"/>
      <c r="L470" s="14"/>
      <c r="M470" s="14"/>
      <c r="N470" s="14"/>
      <c r="O470" s="14"/>
      <c r="P470" s="14"/>
      <c r="Q470" s="14"/>
      <c r="R470" s="14"/>
      <c r="S470" s="14"/>
      <c r="T470" s="14"/>
    </row>
    <row r="471">
      <c r="A471" s="14"/>
      <c r="B471" s="14"/>
      <c r="C471" s="14"/>
      <c r="D471" s="14"/>
      <c r="E471" s="14"/>
      <c r="F471" s="14"/>
      <c r="G471" s="14"/>
      <c r="H471" s="14"/>
      <c r="I471" s="14"/>
      <c r="J471" s="14"/>
      <c r="K471" s="14"/>
      <c r="L471" s="14"/>
      <c r="M471" s="14"/>
      <c r="N471" s="14"/>
      <c r="O471" s="14"/>
      <c r="P471" s="14"/>
      <c r="Q471" s="14"/>
      <c r="R471" s="14"/>
      <c r="S471" s="14"/>
      <c r="T471" s="14"/>
    </row>
    <row r="472">
      <c r="A472" s="14"/>
      <c r="B472" s="14"/>
      <c r="C472" s="14"/>
      <c r="D472" s="14"/>
      <c r="E472" s="14"/>
      <c r="F472" s="14"/>
      <c r="G472" s="14"/>
      <c r="H472" s="14"/>
      <c r="I472" s="14"/>
      <c r="J472" s="14"/>
      <c r="K472" s="14"/>
      <c r="L472" s="14"/>
      <c r="M472" s="14"/>
      <c r="N472" s="14"/>
      <c r="O472" s="14"/>
      <c r="P472" s="14"/>
      <c r="Q472" s="14"/>
      <c r="R472" s="14"/>
      <c r="S472" s="14"/>
      <c r="T472" s="14"/>
    </row>
    <row r="473">
      <c r="A473" s="14"/>
      <c r="B473" s="14"/>
      <c r="C473" s="14"/>
      <c r="D473" s="14"/>
      <c r="E473" s="14"/>
      <c r="F473" s="14"/>
      <c r="G473" s="14"/>
      <c r="H473" s="14"/>
      <c r="I473" s="14"/>
      <c r="J473" s="14"/>
      <c r="K473" s="14"/>
      <c r="L473" s="14"/>
      <c r="M473" s="14"/>
      <c r="N473" s="14"/>
      <c r="O473" s="14"/>
      <c r="P473" s="14"/>
      <c r="Q473" s="14"/>
      <c r="R473" s="14"/>
      <c r="S473" s="14"/>
      <c r="T473" s="14"/>
    </row>
    <row r="474">
      <c r="A474" s="14"/>
      <c r="B474" s="14"/>
      <c r="C474" s="14"/>
      <c r="D474" s="14"/>
      <c r="E474" s="14"/>
      <c r="F474" s="14"/>
      <c r="G474" s="14"/>
      <c r="H474" s="14"/>
      <c r="I474" s="14"/>
      <c r="J474" s="14"/>
      <c r="K474" s="14"/>
      <c r="L474" s="14"/>
      <c r="M474" s="14"/>
      <c r="N474" s="14"/>
      <c r="O474" s="14"/>
      <c r="P474" s="14"/>
      <c r="Q474" s="14"/>
      <c r="R474" s="14"/>
      <c r="S474" s="14"/>
      <c r="T474" s="14"/>
    </row>
    <row r="475">
      <c r="A475" s="14"/>
      <c r="B475" s="14"/>
      <c r="C475" s="14"/>
      <c r="D475" s="14"/>
      <c r="E475" s="14"/>
      <c r="F475" s="14"/>
      <c r="G475" s="14"/>
      <c r="H475" s="14"/>
      <c r="I475" s="14"/>
      <c r="J475" s="14"/>
      <c r="K475" s="14"/>
      <c r="L475" s="14"/>
      <c r="M475" s="14"/>
      <c r="N475" s="14"/>
      <c r="O475" s="14"/>
      <c r="P475" s="14"/>
      <c r="Q475" s="14"/>
      <c r="R475" s="14"/>
      <c r="S475" s="14"/>
      <c r="T475" s="14"/>
    </row>
    <row r="476">
      <c r="A476" s="14"/>
      <c r="B476" s="14"/>
      <c r="C476" s="14"/>
      <c r="D476" s="14"/>
      <c r="E476" s="14"/>
      <c r="F476" s="14"/>
      <c r="G476" s="14"/>
      <c r="H476" s="14"/>
      <c r="I476" s="14"/>
      <c r="J476" s="14"/>
      <c r="K476" s="14"/>
      <c r="L476" s="14"/>
      <c r="M476" s="14"/>
      <c r="N476" s="14"/>
      <c r="O476" s="14"/>
      <c r="P476" s="14"/>
      <c r="Q476" s="14"/>
      <c r="R476" s="14"/>
      <c r="S476" s="14"/>
      <c r="T476" s="14"/>
    </row>
    <row r="477">
      <c r="A477" s="14"/>
      <c r="B477" s="14"/>
      <c r="C477" s="14"/>
      <c r="D477" s="14"/>
      <c r="E477" s="14"/>
      <c r="F477" s="14"/>
      <c r="G477" s="14"/>
      <c r="H477" s="14"/>
      <c r="I477" s="14"/>
      <c r="J477" s="14"/>
      <c r="K477" s="14"/>
      <c r="L477" s="14"/>
      <c r="M477" s="14"/>
      <c r="N477" s="14"/>
      <c r="O477" s="14"/>
      <c r="P477" s="14"/>
      <c r="Q477" s="14"/>
      <c r="R477" s="14"/>
      <c r="S477" s="14"/>
      <c r="T477" s="14"/>
    </row>
    <row r="478">
      <c r="A478" s="14"/>
      <c r="B478" s="14"/>
      <c r="C478" s="14"/>
      <c r="D478" s="14"/>
      <c r="E478" s="14"/>
      <c r="F478" s="14"/>
      <c r="G478" s="14"/>
      <c r="H478" s="14"/>
      <c r="I478" s="14"/>
      <c r="J478" s="14"/>
      <c r="K478" s="14"/>
      <c r="L478" s="14"/>
      <c r="M478" s="14"/>
      <c r="N478" s="14"/>
      <c r="O478" s="14"/>
      <c r="P478" s="14"/>
      <c r="Q478" s="14"/>
      <c r="R478" s="14"/>
      <c r="S478" s="14"/>
      <c r="T478" s="14"/>
    </row>
    <row r="479">
      <c r="A479" s="14"/>
      <c r="B479" s="14"/>
      <c r="C479" s="14"/>
      <c r="D479" s="14"/>
      <c r="E479" s="14"/>
      <c r="F479" s="14"/>
      <c r="G479" s="14"/>
      <c r="H479" s="14"/>
      <c r="I479" s="14"/>
      <c r="J479" s="14"/>
      <c r="K479" s="14"/>
      <c r="L479" s="14"/>
      <c r="M479" s="14"/>
      <c r="N479" s="14"/>
      <c r="O479" s="14"/>
      <c r="P479" s="14"/>
      <c r="Q479" s="14"/>
      <c r="R479" s="14"/>
      <c r="S479" s="14"/>
      <c r="T479" s="14"/>
    </row>
    <row r="480">
      <c r="A480" s="14"/>
      <c r="B480" s="14"/>
      <c r="C480" s="14"/>
      <c r="D480" s="14"/>
      <c r="E480" s="14"/>
      <c r="F480" s="14"/>
      <c r="G480" s="14"/>
      <c r="H480" s="14"/>
      <c r="I480" s="14"/>
      <c r="J480" s="14"/>
      <c r="K480" s="14"/>
      <c r="L480" s="14"/>
      <c r="M480" s="14"/>
      <c r="N480" s="14"/>
      <c r="O480" s="14"/>
      <c r="P480" s="14"/>
      <c r="Q480" s="14"/>
      <c r="R480" s="14"/>
      <c r="S480" s="14"/>
      <c r="T480" s="14"/>
    </row>
    <row r="481">
      <c r="A481" s="14"/>
      <c r="B481" s="14"/>
      <c r="C481" s="14"/>
      <c r="D481" s="14"/>
      <c r="E481" s="14"/>
      <c r="F481" s="14"/>
      <c r="G481" s="14"/>
      <c r="H481" s="14"/>
      <c r="I481" s="14"/>
      <c r="J481" s="14"/>
      <c r="K481" s="14"/>
      <c r="L481" s="14"/>
      <c r="M481" s="14"/>
      <c r="N481" s="14"/>
      <c r="O481" s="14"/>
      <c r="P481" s="14"/>
      <c r="Q481" s="14"/>
      <c r="R481" s="14"/>
      <c r="S481" s="14"/>
      <c r="T481" s="14"/>
    </row>
    <row r="482">
      <c r="A482" s="14"/>
      <c r="B482" s="14"/>
      <c r="C482" s="14"/>
      <c r="D482" s="14"/>
      <c r="E482" s="14"/>
      <c r="F482" s="14"/>
      <c r="G482" s="14"/>
      <c r="H482" s="14"/>
      <c r="I482" s="14"/>
      <c r="J482" s="14"/>
      <c r="K482" s="14"/>
      <c r="L482" s="14"/>
      <c r="M482" s="14"/>
      <c r="N482" s="14"/>
      <c r="O482" s="14"/>
      <c r="P482" s="14"/>
      <c r="Q482" s="14"/>
      <c r="R482" s="14"/>
      <c r="S482" s="14"/>
      <c r="T482" s="14"/>
    </row>
    <row r="483">
      <c r="A483" s="14"/>
      <c r="B483" s="14"/>
      <c r="C483" s="14"/>
      <c r="D483" s="14"/>
      <c r="E483" s="14"/>
      <c r="F483" s="14"/>
      <c r="G483" s="14"/>
      <c r="H483" s="14"/>
      <c r="I483" s="14"/>
      <c r="J483" s="14"/>
      <c r="K483" s="14"/>
      <c r="L483" s="14"/>
      <c r="M483" s="14"/>
      <c r="N483" s="14"/>
      <c r="O483" s="14"/>
      <c r="P483" s="14"/>
      <c r="Q483" s="14"/>
      <c r="R483" s="14"/>
      <c r="S483" s="14"/>
      <c r="T483" s="14"/>
    </row>
    <row r="484">
      <c r="A484" s="14"/>
      <c r="B484" s="14"/>
      <c r="C484" s="14"/>
      <c r="D484" s="14"/>
      <c r="E484" s="14"/>
      <c r="F484" s="14"/>
      <c r="G484" s="14"/>
      <c r="H484" s="14"/>
      <c r="I484" s="14"/>
      <c r="J484" s="14"/>
      <c r="K484" s="14"/>
      <c r="L484" s="14"/>
      <c r="M484" s="14"/>
      <c r="N484" s="14"/>
      <c r="O484" s="14"/>
      <c r="P484" s="14"/>
      <c r="Q484" s="14"/>
      <c r="R484" s="14"/>
      <c r="S484" s="14"/>
      <c r="T484" s="14"/>
    </row>
    <row r="485">
      <c r="A485" s="14"/>
      <c r="B485" s="14"/>
      <c r="C485" s="14"/>
      <c r="D485" s="14"/>
      <c r="E485" s="14"/>
      <c r="F485" s="14"/>
      <c r="G485" s="14"/>
      <c r="H485" s="14"/>
      <c r="I485" s="14"/>
      <c r="J485" s="14"/>
      <c r="K485" s="14"/>
      <c r="L485" s="14"/>
      <c r="M485" s="14"/>
      <c r="N485" s="14"/>
      <c r="O485" s="14"/>
      <c r="P485" s="14"/>
      <c r="Q485" s="14"/>
      <c r="R485" s="14"/>
      <c r="S485" s="14"/>
      <c r="T485" s="14"/>
    </row>
    <row r="486">
      <c r="A486" s="14"/>
      <c r="B486" s="14"/>
      <c r="C486" s="14"/>
      <c r="D486" s="14"/>
      <c r="E486" s="14"/>
      <c r="F486" s="14"/>
      <c r="G486" s="14"/>
      <c r="H486" s="14"/>
      <c r="I486" s="14"/>
      <c r="J486" s="14"/>
      <c r="K486" s="14"/>
      <c r="L486" s="14"/>
      <c r="M486" s="14"/>
      <c r="N486" s="14"/>
      <c r="O486" s="14"/>
      <c r="P486" s="14"/>
      <c r="Q486" s="14"/>
      <c r="R486" s="14"/>
      <c r="S486" s="14"/>
      <c r="T486" s="14"/>
    </row>
    <row r="487">
      <c r="A487" s="14"/>
      <c r="B487" s="14"/>
      <c r="C487" s="14"/>
      <c r="D487" s="14"/>
      <c r="E487" s="14"/>
      <c r="F487" s="14"/>
      <c r="G487" s="14"/>
      <c r="H487" s="14"/>
      <c r="I487" s="14"/>
      <c r="J487" s="14"/>
      <c r="K487" s="14"/>
      <c r="L487" s="14"/>
      <c r="M487" s="14"/>
      <c r="N487" s="14"/>
      <c r="O487" s="14"/>
      <c r="P487" s="14"/>
      <c r="Q487" s="14"/>
      <c r="R487" s="14"/>
      <c r="S487" s="14"/>
      <c r="T487" s="14"/>
    </row>
    <row r="488">
      <c r="A488" s="14"/>
      <c r="B488" s="14"/>
      <c r="C488" s="14"/>
      <c r="D488" s="14"/>
      <c r="E488" s="14"/>
      <c r="F488" s="14"/>
      <c r="G488" s="14"/>
      <c r="H488" s="14"/>
      <c r="I488" s="14"/>
      <c r="J488" s="14"/>
      <c r="K488" s="14"/>
      <c r="L488" s="14"/>
      <c r="M488" s="14"/>
      <c r="N488" s="14"/>
      <c r="O488" s="14"/>
      <c r="P488" s="14"/>
      <c r="Q488" s="14"/>
      <c r="R488" s="14"/>
      <c r="S488" s="14"/>
      <c r="T488" s="14"/>
    </row>
    <row r="489">
      <c r="A489" s="14"/>
      <c r="B489" s="14"/>
      <c r="C489" s="14"/>
      <c r="D489" s="14"/>
      <c r="E489" s="14"/>
      <c r="F489" s="14"/>
      <c r="G489" s="14"/>
      <c r="H489" s="14"/>
      <c r="I489" s="14"/>
      <c r="J489" s="14"/>
      <c r="K489" s="14"/>
      <c r="L489" s="14"/>
      <c r="M489" s="14"/>
      <c r="N489" s="14"/>
      <c r="O489" s="14"/>
      <c r="P489" s="14"/>
      <c r="Q489" s="14"/>
      <c r="R489" s="14"/>
      <c r="S489" s="14"/>
      <c r="T489" s="14"/>
    </row>
    <row r="490">
      <c r="A490" s="14"/>
      <c r="B490" s="14"/>
      <c r="C490" s="14"/>
      <c r="D490" s="14"/>
      <c r="E490" s="14"/>
      <c r="F490" s="14"/>
      <c r="G490" s="14"/>
      <c r="H490" s="14"/>
      <c r="I490" s="14"/>
      <c r="J490" s="14"/>
      <c r="K490" s="14"/>
      <c r="L490" s="14"/>
      <c r="M490" s="14"/>
      <c r="N490" s="14"/>
      <c r="O490" s="14"/>
      <c r="P490" s="14"/>
      <c r="Q490" s="14"/>
      <c r="R490" s="14"/>
      <c r="S490" s="14"/>
      <c r="T490" s="14"/>
    </row>
    <row r="491">
      <c r="A491" s="14"/>
      <c r="B491" s="14"/>
      <c r="C491" s="14"/>
      <c r="D491" s="14"/>
      <c r="E491" s="14"/>
      <c r="F491" s="14"/>
      <c r="G491" s="14"/>
      <c r="H491" s="14"/>
      <c r="I491" s="14"/>
      <c r="J491" s="14"/>
      <c r="K491" s="14"/>
      <c r="L491" s="14"/>
      <c r="M491" s="14"/>
      <c r="N491" s="14"/>
      <c r="O491" s="14"/>
      <c r="P491" s="14"/>
      <c r="Q491" s="14"/>
      <c r="R491" s="14"/>
      <c r="S491" s="14"/>
      <c r="T491" s="14"/>
    </row>
    <row r="492">
      <c r="A492" s="14"/>
      <c r="B492" s="14"/>
      <c r="C492" s="14"/>
      <c r="D492" s="14"/>
      <c r="E492" s="14"/>
      <c r="F492" s="14"/>
      <c r="G492" s="14"/>
      <c r="H492" s="14"/>
      <c r="I492" s="14"/>
      <c r="J492" s="14"/>
      <c r="K492" s="14"/>
      <c r="L492" s="14"/>
      <c r="M492" s="14"/>
      <c r="N492" s="14"/>
      <c r="O492" s="14"/>
      <c r="P492" s="14"/>
      <c r="Q492" s="14"/>
      <c r="R492" s="14"/>
      <c r="S492" s="14"/>
      <c r="T492" s="14"/>
    </row>
    <row r="493">
      <c r="A493" s="14"/>
      <c r="B493" s="14"/>
      <c r="C493" s="14"/>
      <c r="D493" s="14"/>
      <c r="E493" s="14"/>
      <c r="F493" s="14"/>
      <c r="G493" s="14"/>
      <c r="H493" s="14"/>
      <c r="I493" s="14"/>
      <c r="J493" s="14"/>
      <c r="K493" s="14"/>
      <c r="L493" s="14"/>
      <c r="M493" s="14"/>
      <c r="N493" s="14"/>
      <c r="O493" s="14"/>
      <c r="P493" s="14"/>
      <c r="Q493" s="14"/>
      <c r="R493" s="14"/>
      <c r="S493" s="14"/>
      <c r="T493" s="14"/>
    </row>
    <row r="494">
      <c r="A494" s="14"/>
      <c r="B494" s="14"/>
      <c r="C494" s="14"/>
      <c r="D494" s="14"/>
      <c r="E494" s="14"/>
      <c r="F494" s="14"/>
      <c r="G494" s="14"/>
      <c r="H494" s="14"/>
      <c r="I494" s="14"/>
      <c r="J494" s="14"/>
      <c r="K494" s="14"/>
      <c r="L494" s="14"/>
      <c r="M494" s="14"/>
      <c r="N494" s="14"/>
      <c r="O494" s="14"/>
      <c r="P494" s="14"/>
      <c r="Q494" s="14"/>
      <c r="R494" s="14"/>
      <c r="S494" s="14"/>
      <c r="T494" s="14"/>
    </row>
    <row r="495">
      <c r="A495" s="14"/>
      <c r="B495" s="14"/>
      <c r="C495" s="14"/>
      <c r="D495" s="14"/>
      <c r="E495" s="14"/>
      <c r="F495" s="14"/>
      <c r="G495" s="14"/>
      <c r="H495" s="14"/>
      <c r="I495" s="14"/>
      <c r="J495" s="14"/>
      <c r="K495" s="14"/>
      <c r="L495" s="14"/>
      <c r="M495" s="14"/>
      <c r="N495" s="14"/>
      <c r="O495" s="14"/>
      <c r="P495" s="14"/>
      <c r="Q495" s="14"/>
      <c r="R495" s="14"/>
      <c r="S495" s="14"/>
      <c r="T495" s="14"/>
    </row>
    <row r="496">
      <c r="A496" s="14"/>
      <c r="B496" s="14"/>
      <c r="C496" s="14"/>
      <c r="D496" s="14"/>
      <c r="E496" s="14"/>
      <c r="F496" s="14"/>
      <c r="G496" s="14"/>
      <c r="H496" s="14"/>
      <c r="I496" s="14"/>
      <c r="J496" s="14"/>
      <c r="K496" s="14"/>
      <c r="L496" s="14"/>
      <c r="M496" s="14"/>
      <c r="N496" s="14"/>
      <c r="O496" s="14"/>
      <c r="P496" s="14"/>
      <c r="Q496" s="14"/>
      <c r="R496" s="14"/>
      <c r="S496" s="14"/>
      <c r="T496" s="14"/>
    </row>
    <row r="497">
      <c r="A497" s="14"/>
      <c r="B497" s="14"/>
      <c r="C497" s="14"/>
      <c r="D497" s="14"/>
      <c r="E497" s="14"/>
      <c r="F497" s="14"/>
      <c r="G497" s="14"/>
      <c r="H497" s="14"/>
      <c r="I497" s="14"/>
      <c r="J497" s="14"/>
      <c r="K497" s="14"/>
      <c r="L497" s="14"/>
      <c r="M497" s="14"/>
      <c r="N497" s="14"/>
      <c r="O497" s="14"/>
      <c r="P497" s="14"/>
      <c r="Q497" s="14"/>
      <c r="R497" s="14"/>
      <c r="S497" s="14"/>
      <c r="T497" s="14"/>
    </row>
    <row r="498">
      <c r="A498" s="14"/>
      <c r="B498" s="14"/>
      <c r="C498" s="14"/>
      <c r="D498" s="14"/>
      <c r="E498" s="14"/>
      <c r="F498" s="14"/>
      <c r="G498" s="14"/>
      <c r="H498" s="14"/>
      <c r="I498" s="14"/>
      <c r="J498" s="14"/>
      <c r="K498" s="14"/>
      <c r="L498" s="14"/>
      <c r="M498" s="14"/>
      <c r="N498" s="14"/>
      <c r="O498" s="14"/>
      <c r="P498" s="14"/>
      <c r="Q498" s="14"/>
      <c r="R498" s="14"/>
      <c r="S498" s="14"/>
      <c r="T498" s="14"/>
    </row>
    <row r="499">
      <c r="A499" s="14"/>
      <c r="B499" s="14"/>
      <c r="C499" s="14"/>
      <c r="D499" s="14"/>
      <c r="E499" s="14"/>
      <c r="F499" s="14"/>
      <c r="G499" s="14"/>
      <c r="H499" s="14"/>
      <c r="I499" s="14"/>
      <c r="J499" s="14"/>
      <c r="K499" s="14"/>
      <c r="L499" s="14"/>
      <c r="M499" s="14"/>
      <c r="N499" s="14"/>
      <c r="O499" s="14"/>
      <c r="P499" s="14"/>
      <c r="Q499" s="14"/>
      <c r="R499" s="14"/>
      <c r="S499" s="14"/>
      <c r="T499" s="14"/>
    </row>
    <row r="500">
      <c r="A500" s="14"/>
      <c r="B500" s="14"/>
      <c r="C500" s="14"/>
      <c r="D500" s="14"/>
      <c r="E500" s="14"/>
      <c r="F500" s="14"/>
      <c r="G500" s="14"/>
      <c r="H500" s="14"/>
      <c r="I500" s="14"/>
      <c r="J500" s="14"/>
      <c r="K500" s="14"/>
      <c r="L500" s="14"/>
      <c r="M500" s="14"/>
      <c r="N500" s="14"/>
      <c r="O500" s="14"/>
      <c r="P500" s="14"/>
      <c r="Q500" s="14"/>
      <c r="R500" s="14"/>
      <c r="S500" s="14"/>
      <c r="T500" s="14"/>
    </row>
    <row r="501">
      <c r="A501" s="14"/>
      <c r="B501" s="14"/>
      <c r="C501" s="14"/>
      <c r="D501" s="14"/>
      <c r="E501" s="14"/>
      <c r="F501" s="14"/>
      <c r="G501" s="14"/>
      <c r="H501" s="14"/>
      <c r="I501" s="14"/>
      <c r="J501" s="14"/>
      <c r="K501" s="14"/>
      <c r="L501" s="14"/>
      <c r="M501" s="14"/>
      <c r="N501" s="14"/>
      <c r="O501" s="14"/>
      <c r="P501" s="14"/>
      <c r="Q501" s="14"/>
      <c r="R501" s="14"/>
      <c r="S501" s="14"/>
      <c r="T501" s="14"/>
    </row>
    <row r="502">
      <c r="A502" s="14"/>
      <c r="B502" s="14"/>
      <c r="C502" s="14"/>
      <c r="D502" s="14"/>
      <c r="E502" s="14"/>
      <c r="F502" s="14"/>
      <c r="G502" s="14"/>
      <c r="H502" s="14"/>
      <c r="I502" s="14"/>
      <c r="J502" s="14"/>
      <c r="K502" s="14"/>
      <c r="L502" s="14"/>
      <c r="M502" s="14"/>
      <c r="N502" s="14"/>
      <c r="O502" s="14"/>
      <c r="P502" s="14"/>
      <c r="Q502" s="14"/>
      <c r="R502" s="14"/>
      <c r="S502" s="14"/>
      <c r="T502" s="14"/>
    </row>
    <row r="503">
      <c r="A503" s="14"/>
      <c r="B503" s="14"/>
      <c r="C503" s="14"/>
      <c r="D503" s="14"/>
      <c r="E503" s="14"/>
      <c r="F503" s="14"/>
      <c r="G503" s="14"/>
      <c r="H503" s="14"/>
      <c r="I503" s="14"/>
      <c r="J503" s="14"/>
      <c r="K503" s="14"/>
      <c r="L503" s="14"/>
      <c r="M503" s="14"/>
      <c r="N503" s="14"/>
      <c r="O503" s="14"/>
      <c r="P503" s="14"/>
      <c r="Q503" s="14"/>
      <c r="R503" s="14"/>
      <c r="S503" s="14"/>
      <c r="T503" s="14"/>
    </row>
    <row r="504">
      <c r="A504" s="14"/>
      <c r="B504" s="14"/>
      <c r="C504" s="14"/>
      <c r="D504" s="14"/>
      <c r="E504" s="14"/>
      <c r="F504" s="14"/>
      <c r="G504" s="14"/>
      <c r="H504" s="14"/>
      <c r="I504" s="14"/>
      <c r="J504" s="14"/>
      <c r="K504" s="14"/>
      <c r="L504" s="14"/>
      <c r="M504" s="14"/>
      <c r="N504" s="14"/>
      <c r="O504" s="14"/>
      <c r="P504" s="14"/>
      <c r="Q504" s="14"/>
      <c r="R504" s="14"/>
      <c r="S504" s="14"/>
      <c r="T504" s="14"/>
    </row>
    <row r="505">
      <c r="A505" s="14"/>
      <c r="B505" s="14"/>
      <c r="C505" s="14"/>
      <c r="D505" s="14"/>
      <c r="E505" s="14"/>
      <c r="F505" s="14"/>
      <c r="G505" s="14"/>
      <c r="H505" s="14"/>
      <c r="I505" s="14"/>
      <c r="J505" s="14"/>
      <c r="K505" s="14"/>
      <c r="L505" s="14"/>
      <c r="M505" s="14"/>
      <c r="N505" s="14"/>
      <c r="O505" s="14"/>
      <c r="P505" s="14"/>
      <c r="Q505" s="14"/>
      <c r="R505" s="14"/>
      <c r="S505" s="14"/>
      <c r="T505" s="14"/>
    </row>
    <row r="506">
      <c r="A506" s="14"/>
      <c r="B506" s="14"/>
      <c r="C506" s="14"/>
      <c r="D506" s="14"/>
      <c r="E506" s="14"/>
      <c r="F506" s="14"/>
      <c r="G506" s="14"/>
      <c r="H506" s="14"/>
      <c r="I506" s="14"/>
      <c r="J506" s="14"/>
      <c r="K506" s="14"/>
      <c r="L506" s="14"/>
      <c r="M506" s="14"/>
      <c r="N506" s="14"/>
      <c r="O506" s="14"/>
      <c r="P506" s="14"/>
      <c r="Q506" s="14"/>
      <c r="R506" s="14"/>
      <c r="S506" s="14"/>
      <c r="T506" s="14"/>
    </row>
    <row r="507">
      <c r="A507" s="14"/>
      <c r="B507" s="14"/>
      <c r="C507" s="14"/>
      <c r="D507" s="14"/>
      <c r="E507" s="14"/>
      <c r="F507" s="14"/>
      <c r="G507" s="14"/>
      <c r="H507" s="14"/>
      <c r="I507" s="14"/>
      <c r="J507" s="14"/>
      <c r="K507" s="14"/>
      <c r="L507" s="14"/>
      <c r="M507" s="14"/>
      <c r="N507" s="14"/>
      <c r="O507" s="14"/>
      <c r="P507" s="14"/>
      <c r="Q507" s="14"/>
      <c r="R507" s="14"/>
      <c r="S507" s="14"/>
      <c r="T507" s="14"/>
    </row>
    <row r="508">
      <c r="A508" s="14"/>
      <c r="B508" s="14"/>
      <c r="C508" s="14"/>
      <c r="D508" s="14"/>
      <c r="E508" s="14"/>
      <c r="F508" s="14"/>
      <c r="G508" s="14"/>
      <c r="H508" s="14"/>
      <c r="I508" s="14"/>
      <c r="J508" s="14"/>
      <c r="K508" s="14"/>
      <c r="L508" s="14"/>
      <c r="M508" s="14"/>
      <c r="N508" s="14"/>
      <c r="O508" s="14"/>
      <c r="P508" s="14"/>
      <c r="Q508" s="14"/>
      <c r="R508" s="14"/>
      <c r="S508" s="14"/>
      <c r="T508" s="14"/>
    </row>
    <row r="509">
      <c r="A509" s="14"/>
      <c r="B509" s="14"/>
      <c r="C509" s="14"/>
      <c r="D509" s="14"/>
      <c r="E509" s="14"/>
      <c r="F509" s="14"/>
      <c r="G509" s="14"/>
      <c r="H509" s="14"/>
      <c r="I509" s="14"/>
      <c r="J509" s="14"/>
      <c r="K509" s="14"/>
      <c r="L509" s="14"/>
      <c r="M509" s="14"/>
      <c r="N509" s="14"/>
      <c r="O509" s="14"/>
      <c r="P509" s="14"/>
      <c r="Q509" s="14"/>
      <c r="R509" s="14"/>
      <c r="S509" s="14"/>
      <c r="T509" s="14"/>
    </row>
    <row r="510">
      <c r="A510" s="14"/>
      <c r="B510" s="14"/>
      <c r="C510" s="14"/>
      <c r="D510" s="14"/>
      <c r="E510" s="14"/>
      <c r="F510" s="14"/>
      <c r="G510" s="14"/>
      <c r="H510" s="14"/>
      <c r="I510" s="14"/>
      <c r="J510" s="14"/>
      <c r="K510" s="14"/>
      <c r="L510" s="14"/>
      <c r="M510" s="14"/>
      <c r="N510" s="14"/>
      <c r="O510" s="14"/>
      <c r="P510" s="14"/>
      <c r="Q510" s="14"/>
      <c r="R510" s="14"/>
      <c r="S510" s="14"/>
      <c r="T510" s="14"/>
    </row>
    <row r="511">
      <c r="A511" s="14"/>
      <c r="B511" s="14"/>
      <c r="C511" s="14"/>
      <c r="D511" s="14"/>
      <c r="E511" s="14"/>
      <c r="F511" s="14"/>
      <c r="G511" s="14"/>
      <c r="H511" s="14"/>
      <c r="I511" s="14"/>
      <c r="J511" s="14"/>
      <c r="K511" s="14"/>
      <c r="L511" s="14"/>
      <c r="M511" s="14"/>
      <c r="N511" s="14"/>
      <c r="O511" s="14"/>
      <c r="P511" s="14"/>
      <c r="Q511" s="14"/>
      <c r="R511" s="14"/>
      <c r="S511" s="14"/>
      <c r="T511" s="14"/>
    </row>
    <row r="512">
      <c r="A512" s="14"/>
      <c r="B512" s="14"/>
      <c r="C512" s="14"/>
      <c r="D512" s="14"/>
      <c r="E512" s="14"/>
      <c r="F512" s="14"/>
      <c r="G512" s="14"/>
      <c r="H512" s="14"/>
      <c r="I512" s="14"/>
      <c r="J512" s="14"/>
      <c r="K512" s="14"/>
      <c r="L512" s="14"/>
      <c r="M512" s="14"/>
      <c r="N512" s="14"/>
      <c r="O512" s="14"/>
      <c r="P512" s="14"/>
      <c r="Q512" s="14"/>
      <c r="R512" s="14"/>
      <c r="S512" s="14"/>
      <c r="T512" s="14"/>
    </row>
    <row r="513">
      <c r="A513" s="14"/>
      <c r="B513" s="14"/>
      <c r="C513" s="14"/>
      <c r="D513" s="14"/>
      <c r="E513" s="14"/>
      <c r="F513" s="14"/>
      <c r="G513" s="14"/>
      <c r="H513" s="14"/>
      <c r="I513" s="14"/>
      <c r="J513" s="14"/>
      <c r="K513" s="14"/>
      <c r="L513" s="14"/>
      <c r="M513" s="14"/>
      <c r="N513" s="14"/>
      <c r="O513" s="14"/>
      <c r="P513" s="14"/>
      <c r="Q513" s="14"/>
      <c r="R513" s="14"/>
      <c r="S513" s="14"/>
      <c r="T513" s="14"/>
    </row>
    <row r="514">
      <c r="A514" s="14"/>
      <c r="B514" s="14"/>
      <c r="C514" s="14"/>
      <c r="D514" s="14"/>
      <c r="E514" s="14"/>
      <c r="F514" s="14"/>
      <c r="G514" s="14"/>
      <c r="H514" s="14"/>
      <c r="I514" s="14"/>
      <c r="J514" s="14"/>
      <c r="K514" s="14"/>
      <c r="L514" s="14"/>
      <c r="M514" s="14"/>
      <c r="N514" s="14"/>
      <c r="O514" s="14"/>
      <c r="P514" s="14"/>
      <c r="Q514" s="14"/>
      <c r="R514" s="14"/>
      <c r="S514" s="14"/>
      <c r="T514" s="14"/>
    </row>
    <row r="515">
      <c r="A515" s="14"/>
      <c r="B515" s="14"/>
      <c r="C515" s="14"/>
      <c r="D515" s="14"/>
      <c r="E515" s="14"/>
      <c r="F515" s="14"/>
      <c r="G515" s="14"/>
      <c r="H515" s="14"/>
      <c r="I515" s="14"/>
      <c r="J515" s="14"/>
      <c r="K515" s="14"/>
      <c r="L515" s="14"/>
      <c r="M515" s="14"/>
      <c r="N515" s="14"/>
      <c r="O515" s="14"/>
      <c r="P515" s="14"/>
      <c r="Q515" s="14"/>
      <c r="R515" s="14"/>
      <c r="S515" s="14"/>
      <c r="T515" s="14"/>
    </row>
    <row r="516">
      <c r="A516" s="14"/>
      <c r="B516" s="14"/>
      <c r="C516" s="14"/>
      <c r="D516" s="14"/>
      <c r="E516" s="14"/>
      <c r="F516" s="14"/>
      <c r="G516" s="14"/>
      <c r="H516" s="14"/>
      <c r="I516" s="14"/>
      <c r="J516" s="14"/>
      <c r="K516" s="14"/>
      <c r="L516" s="14"/>
      <c r="M516" s="14"/>
      <c r="N516" s="14"/>
      <c r="O516" s="14"/>
      <c r="P516" s="14"/>
      <c r="Q516" s="14"/>
      <c r="R516" s="14"/>
      <c r="S516" s="14"/>
      <c r="T516" s="14"/>
    </row>
    <row r="517">
      <c r="A517" s="14"/>
      <c r="B517" s="14"/>
      <c r="C517" s="14"/>
      <c r="D517" s="14"/>
      <c r="E517" s="14"/>
      <c r="F517" s="14"/>
      <c r="G517" s="14"/>
      <c r="H517" s="14"/>
      <c r="I517" s="14"/>
      <c r="J517" s="14"/>
      <c r="K517" s="14"/>
      <c r="L517" s="14"/>
      <c r="M517" s="14"/>
      <c r="N517" s="14"/>
      <c r="O517" s="14"/>
      <c r="P517" s="14"/>
      <c r="Q517" s="14"/>
      <c r="R517" s="14"/>
      <c r="S517" s="14"/>
      <c r="T517" s="14"/>
    </row>
    <row r="518">
      <c r="A518" s="14"/>
      <c r="B518" s="14"/>
      <c r="C518" s="14"/>
      <c r="D518" s="14"/>
      <c r="E518" s="14"/>
      <c r="F518" s="14"/>
      <c r="G518" s="14"/>
      <c r="H518" s="14"/>
      <c r="I518" s="14"/>
      <c r="J518" s="14"/>
      <c r="K518" s="14"/>
      <c r="L518" s="14"/>
      <c r="M518" s="14"/>
      <c r="N518" s="14"/>
      <c r="O518" s="14"/>
      <c r="P518" s="14"/>
      <c r="Q518" s="14"/>
      <c r="R518" s="14"/>
      <c r="S518" s="14"/>
      <c r="T518" s="14"/>
    </row>
    <row r="519">
      <c r="A519" s="14"/>
      <c r="B519" s="14"/>
      <c r="C519" s="14"/>
      <c r="D519" s="14"/>
      <c r="E519" s="14"/>
      <c r="F519" s="14"/>
      <c r="G519" s="14"/>
      <c r="H519" s="14"/>
      <c r="I519" s="14"/>
      <c r="J519" s="14"/>
      <c r="K519" s="14"/>
      <c r="L519" s="14"/>
      <c r="M519" s="14"/>
      <c r="N519" s="14"/>
      <c r="O519" s="14"/>
      <c r="P519" s="14"/>
      <c r="Q519" s="14"/>
      <c r="R519" s="14"/>
      <c r="S519" s="14"/>
      <c r="T519" s="14"/>
    </row>
    <row r="520">
      <c r="A520" s="14"/>
      <c r="B520" s="14"/>
      <c r="C520" s="14"/>
      <c r="D520" s="14"/>
      <c r="E520" s="14"/>
      <c r="F520" s="14"/>
      <c r="G520" s="14"/>
      <c r="H520" s="14"/>
      <c r="I520" s="14"/>
      <c r="J520" s="14"/>
      <c r="K520" s="14"/>
      <c r="L520" s="14"/>
      <c r="M520" s="14"/>
      <c r="N520" s="14"/>
      <c r="O520" s="14"/>
      <c r="P520" s="14"/>
      <c r="Q520" s="14"/>
      <c r="R520" s="14"/>
      <c r="S520" s="14"/>
      <c r="T520" s="14"/>
    </row>
    <row r="521">
      <c r="A521" s="14"/>
      <c r="B521" s="14"/>
      <c r="C521" s="14"/>
      <c r="D521" s="14"/>
      <c r="E521" s="14"/>
      <c r="F521" s="14"/>
      <c r="G521" s="14"/>
      <c r="H521" s="14"/>
      <c r="I521" s="14"/>
      <c r="J521" s="14"/>
      <c r="K521" s="14"/>
      <c r="L521" s="14"/>
      <c r="M521" s="14"/>
      <c r="N521" s="14"/>
      <c r="O521" s="14"/>
      <c r="P521" s="14"/>
      <c r="Q521" s="14"/>
      <c r="R521" s="14"/>
      <c r="S521" s="14"/>
      <c r="T521" s="14"/>
    </row>
    <row r="522">
      <c r="A522" s="14"/>
      <c r="B522" s="14"/>
      <c r="C522" s="14"/>
      <c r="D522" s="14"/>
      <c r="E522" s="14"/>
      <c r="F522" s="14"/>
      <c r="G522" s="14"/>
      <c r="H522" s="14"/>
      <c r="I522" s="14"/>
      <c r="J522" s="14"/>
      <c r="K522" s="14"/>
      <c r="L522" s="14"/>
      <c r="M522" s="14"/>
      <c r="N522" s="14"/>
      <c r="O522" s="14"/>
      <c r="P522" s="14"/>
      <c r="Q522" s="14"/>
      <c r="R522" s="14"/>
      <c r="S522" s="14"/>
      <c r="T522" s="14"/>
    </row>
    <row r="523">
      <c r="A523" s="14"/>
      <c r="B523" s="14"/>
      <c r="C523" s="14"/>
      <c r="D523" s="14"/>
      <c r="E523" s="14"/>
      <c r="F523" s="14"/>
      <c r="G523" s="14"/>
      <c r="H523" s="14"/>
      <c r="I523" s="14"/>
      <c r="J523" s="14"/>
      <c r="K523" s="14"/>
      <c r="L523" s="14"/>
      <c r="M523" s="14"/>
      <c r="N523" s="14"/>
      <c r="O523" s="14"/>
      <c r="P523" s="14"/>
      <c r="Q523" s="14"/>
      <c r="R523" s="14"/>
      <c r="S523" s="14"/>
      <c r="T523" s="14"/>
    </row>
    <row r="524">
      <c r="A524" s="14"/>
      <c r="B524" s="14"/>
      <c r="C524" s="14"/>
      <c r="D524" s="14"/>
      <c r="E524" s="14"/>
      <c r="F524" s="14"/>
      <c r="G524" s="14"/>
      <c r="H524" s="14"/>
      <c r="I524" s="14"/>
      <c r="J524" s="14"/>
      <c r="K524" s="14"/>
      <c r="L524" s="14"/>
      <c r="M524" s="14"/>
      <c r="N524" s="14"/>
      <c r="O524" s="14"/>
      <c r="P524" s="14"/>
      <c r="Q524" s="14"/>
      <c r="R524" s="14"/>
      <c r="S524" s="14"/>
      <c r="T524" s="14"/>
    </row>
    <row r="525">
      <c r="A525" s="14"/>
      <c r="B525" s="14"/>
      <c r="C525" s="14"/>
      <c r="D525" s="14"/>
      <c r="E525" s="14"/>
      <c r="F525" s="14"/>
      <c r="G525" s="14"/>
      <c r="H525" s="14"/>
      <c r="I525" s="14"/>
      <c r="J525" s="14"/>
      <c r="K525" s="14"/>
      <c r="L525" s="14"/>
      <c r="M525" s="14"/>
      <c r="N525" s="14"/>
      <c r="O525" s="14"/>
      <c r="P525" s="14"/>
      <c r="Q525" s="14"/>
      <c r="R525" s="14"/>
      <c r="S525" s="14"/>
      <c r="T525" s="14"/>
    </row>
    <row r="526">
      <c r="A526" s="14"/>
      <c r="B526" s="14"/>
      <c r="C526" s="14"/>
      <c r="D526" s="14"/>
      <c r="E526" s="14"/>
      <c r="F526" s="14"/>
      <c r="G526" s="14"/>
      <c r="H526" s="14"/>
      <c r="I526" s="14"/>
      <c r="J526" s="14"/>
      <c r="K526" s="14"/>
      <c r="L526" s="14"/>
      <c r="M526" s="14"/>
      <c r="N526" s="14"/>
      <c r="O526" s="14"/>
      <c r="P526" s="14"/>
      <c r="Q526" s="14"/>
      <c r="R526" s="14"/>
      <c r="S526" s="14"/>
      <c r="T526" s="14"/>
    </row>
    <row r="527">
      <c r="A527" s="14"/>
      <c r="B527" s="14"/>
      <c r="C527" s="14"/>
      <c r="D527" s="14"/>
      <c r="E527" s="14"/>
      <c r="F527" s="14"/>
      <c r="G527" s="14"/>
      <c r="H527" s="14"/>
      <c r="I527" s="14"/>
      <c r="J527" s="14"/>
      <c r="K527" s="14"/>
      <c r="L527" s="14"/>
      <c r="M527" s="14"/>
      <c r="N527" s="14"/>
      <c r="O527" s="14"/>
      <c r="P527" s="14"/>
      <c r="Q527" s="14"/>
      <c r="R527" s="14"/>
      <c r="S527" s="14"/>
      <c r="T527" s="14"/>
    </row>
    <row r="528">
      <c r="A528" s="14"/>
      <c r="B528" s="14"/>
      <c r="C528" s="14"/>
      <c r="D528" s="14"/>
      <c r="E528" s="14"/>
      <c r="F528" s="14"/>
      <c r="G528" s="14"/>
      <c r="H528" s="14"/>
      <c r="I528" s="14"/>
      <c r="J528" s="14"/>
      <c r="K528" s="14"/>
      <c r="L528" s="14"/>
      <c r="M528" s="14"/>
      <c r="N528" s="14"/>
      <c r="O528" s="14"/>
      <c r="P528" s="14"/>
      <c r="Q528" s="14"/>
      <c r="R528" s="14"/>
      <c r="S528" s="14"/>
      <c r="T528" s="14"/>
    </row>
    <row r="529">
      <c r="A529" s="14"/>
      <c r="B529" s="14"/>
      <c r="C529" s="14"/>
      <c r="D529" s="14"/>
      <c r="E529" s="14"/>
      <c r="F529" s="14"/>
      <c r="G529" s="14"/>
      <c r="H529" s="14"/>
      <c r="I529" s="14"/>
      <c r="J529" s="14"/>
      <c r="K529" s="14"/>
      <c r="L529" s="14"/>
      <c r="M529" s="14"/>
      <c r="N529" s="14"/>
      <c r="O529" s="14"/>
      <c r="P529" s="14"/>
      <c r="Q529" s="14"/>
      <c r="R529" s="14"/>
      <c r="S529" s="14"/>
      <c r="T529" s="14"/>
    </row>
    <row r="530">
      <c r="A530" s="14"/>
      <c r="B530" s="14"/>
      <c r="C530" s="14"/>
      <c r="D530" s="14"/>
      <c r="E530" s="14"/>
      <c r="F530" s="14"/>
      <c r="G530" s="14"/>
      <c r="H530" s="14"/>
      <c r="I530" s="14"/>
      <c r="J530" s="14"/>
      <c r="K530" s="14"/>
      <c r="L530" s="14"/>
      <c r="M530" s="14"/>
      <c r="N530" s="14"/>
      <c r="O530" s="14"/>
      <c r="P530" s="14"/>
      <c r="Q530" s="14"/>
      <c r="R530" s="14"/>
      <c r="S530" s="14"/>
      <c r="T530" s="14"/>
    </row>
    <row r="531">
      <c r="A531" s="14"/>
      <c r="B531" s="14"/>
      <c r="C531" s="14"/>
      <c r="D531" s="14"/>
      <c r="E531" s="14"/>
      <c r="F531" s="14"/>
      <c r="G531" s="14"/>
      <c r="H531" s="14"/>
      <c r="I531" s="14"/>
      <c r="J531" s="14"/>
      <c r="K531" s="14"/>
      <c r="L531" s="14"/>
      <c r="M531" s="14"/>
      <c r="N531" s="14"/>
      <c r="O531" s="14"/>
      <c r="P531" s="14"/>
      <c r="Q531" s="14"/>
      <c r="R531" s="14"/>
      <c r="S531" s="14"/>
      <c r="T531" s="14"/>
    </row>
    <row r="532">
      <c r="A532" s="14"/>
      <c r="B532" s="14"/>
      <c r="C532" s="14"/>
      <c r="D532" s="14"/>
      <c r="E532" s="14"/>
      <c r="F532" s="14"/>
      <c r="G532" s="14"/>
      <c r="H532" s="14"/>
      <c r="I532" s="14"/>
      <c r="J532" s="14"/>
      <c r="K532" s="14"/>
      <c r="L532" s="14"/>
      <c r="M532" s="14"/>
      <c r="N532" s="14"/>
      <c r="O532" s="14"/>
      <c r="P532" s="14"/>
      <c r="Q532" s="14"/>
      <c r="R532" s="14"/>
      <c r="S532" s="14"/>
      <c r="T532" s="14"/>
    </row>
    <row r="533">
      <c r="A533" s="14"/>
      <c r="B533" s="14"/>
      <c r="C533" s="14"/>
      <c r="D533" s="14"/>
      <c r="E533" s="14"/>
      <c r="F533" s="14"/>
      <c r="G533" s="14"/>
      <c r="H533" s="14"/>
      <c r="I533" s="14"/>
      <c r="J533" s="14"/>
      <c r="K533" s="14"/>
      <c r="L533" s="14"/>
      <c r="M533" s="14"/>
      <c r="N533" s="14"/>
      <c r="O533" s="14"/>
      <c r="P533" s="14"/>
      <c r="Q533" s="14"/>
      <c r="R533" s="14"/>
      <c r="S533" s="14"/>
      <c r="T533" s="14"/>
    </row>
    <row r="534">
      <c r="A534" s="14"/>
      <c r="B534" s="14"/>
      <c r="C534" s="14"/>
      <c r="D534" s="14"/>
      <c r="E534" s="14"/>
      <c r="F534" s="14"/>
      <c r="G534" s="14"/>
      <c r="H534" s="14"/>
      <c r="I534" s="14"/>
      <c r="J534" s="14"/>
      <c r="K534" s="14"/>
      <c r="L534" s="14"/>
      <c r="M534" s="14"/>
      <c r="N534" s="14"/>
      <c r="O534" s="14"/>
      <c r="P534" s="14"/>
      <c r="Q534" s="14"/>
      <c r="R534" s="14"/>
      <c r="S534" s="14"/>
      <c r="T534" s="14"/>
    </row>
    <row r="535">
      <c r="A535" s="14"/>
      <c r="B535" s="14"/>
      <c r="C535" s="14"/>
      <c r="D535" s="14"/>
      <c r="E535" s="14"/>
      <c r="F535" s="14"/>
      <c r="G535" s="14"/>
      <c r="H535" s="14"/>
      <c r="I535" s="14"/>
      <c r="J535" s="14"/>
      <c r="K535" s="14"/>
      <c r="L535" s="14"/>
      <c r="M535" s="14"/>
      <c r="N535" s="14"/>
      <c r="O535" s="14"/>
      <c r="P535" s="14"/>
      <c r="Q535" s="14"/>
      <c r="R535" s="14"/>
      <c r="S535" s="14"/>
      <c r="T535" s="14"/>
    </row>
    <row r="536">
      <c r="A536" s="14"/>
      <c r="B536" s="14"/>
      <c r="C536" s="14"/>
      <c r="D536" s="14"/>
      <c r="E536" s="14"/>
      <c r="F536" s="14"/>
      <c r="G536" s="14"/>
      <c r="H536" s="14"/>
      <c r="I536" s="14"/>
      <c r="J536" s="14"/>
      <c r="K536" s="14"/>
      <c r="L536" s="14"/>
      <c r="M536" s="14"/>
      <c r="N536" s="14"/>
      <c r="O536" s="14"/>
      <c r="P536" s="14"/>
      <c r="Q536" s="14"/>
      <c r="R536" s="14"/>
      <c r="S536" s="14"/>
      <c r="T536" s="14"/>
    </row>
    <row r="537">
      <c r="A537" s="14"/>
      <c r="B537" s="14"/>
      <c r="C537" s="14"/>
      <c r="D537" s="14"/>
      <c r="E537" s="14"/>
      <c r="F537" s="14"/>
      <c r="G537" s="14"/>
      <c r="H537" s="14"/>
      <c r="I537" s="14"/>
      <c r="J537" s="14"/>
      <c r="K537" s="14"/>
      <c r="L537" s="14"/>
      <c r="M537" s="14"/>
      <c r="N537" s="14"/>
      <c r="O537" s="14"/>
      <c r="P537" s="14"/>
      <c r="Q537" s="14"/>
      <c r="R537" s="14"/>
      <c r="S537" s="14"/>
      <c r="T537" s="14"/>
    </row>
    <row r="538">
      <c r="A538" s="14"/>
      <c r="B538" s="14"/>
      <c r="C538" s="14"/>
      <c r="D538" s="14"/>
      <c r="E538" s="14"/>
      <c r="F538" s="14"/>
      <c r="G538" s="14"/>
      <c r="H538" s="14"/>
      <c r="I538" s="14"/>
      <c r="J538" s="14"/>
      <c r="K538" s="14"/>
      <c r="L538" s="14"/>
      <c r="M538" s="14"/>
      <c r="N538" s="14"/>
      <c r="O538" s="14"/>
      <c r="P538" s="14"/>
      <c r="Q538" s="14"/>
      <c r="R538" s="14"/>
      <c r="S538" s="14"/>
      <c r="T538" s="14"/>
    </row>
    <row r="539">
      <c r="A539" s="14"/>
      <c r="B539" s="14"/>
      <c r="C539" s="14"/>
      <c r="D539" s="14"/>
      <c r="E539" s="14"/>
      <c r="F539" s="14"/>
      <c r="G539" s="14"/>
      <c r="H539" s="14"/>
      <c r="I539" s="14"/>
      <c r="J539" s="14"/>
      <c r="K539" s="14"/>
      <c r="L539" s="14"/>
      <c r="M539" s="14"/>
      <c r="N539" s="14"/>
      <c r="O539" s="14"/>
      <c r="P539" s="14"/>
      <c r="Q539" s="14"/>
      <c r="R539" s="14"/>
      <c r="S539" s="14"/>
      <c r="T539" s="14"/>
    </row>
    <row r="540">
      <c r="A540" s="14"/>
      <c r="B540" s="14"/>
      <c r="C540" s="14"/>
      <c r="D540" s="14"/>
      <c r="E540" s="14"/>
      <c r="F540" s="14"/>
      <c r="G540" s="14"/>
      <c r="H540" s="14"/>
      <c r="I540" s="14"/>
      <c r="J540" s="14"/>
      <c r="K540" s="14"/>
      <c r="L540" s="14"/>
      <c r="M540" s="14"/>
      <c r="N540" s="14"/>
      <c r="O540" s="14"/>
      <c r="P540" s="14"/>
      <c r="Q540" s="14"/>
      <c r="R540" s="14"/>
      <c r="S540" s="14"/>
      <c r="T540" s="14"/>
    </row>
    <row r="541">
      <c r="A541" s="14"/>
      <c r="B541" s="14"/>
      <c r="C541" s="14"/>
      <c r="D541" s="14"/>
      <c r="E541" s="14"/>
      <c r="F541" s="14"/>
      <c r="G541" s="14"/>
      <c r="H541" s="14"/>
      <c r="I541" s="14"/>
      <c r="J541" s="14"/>
      <c r="K541" s="14"/>
      <c r="L541" s="14"/>
      <c r="M541" s="14"/>
      <c r="N541" s="14"/>
      <c r="O541" s="14"/>
      <c r="P541" s="14"/>
      <c r="Q541" s="14"/>
      <c r="R541" s="14"/>
      <c r="S541" s="14"/>
      <c r="T541" s="14"/>
    </row>
    <row r="542">
      <c r="A542" s="14"/>
      <c r="B542" s="14"/>
      <c r="C542" s="14"/>
      <c r="D542" s="14"/>
      <c r="E542" s="14"/>
      <c r="F542" s="14"/>
      <c r="G542" s="14"/>
      <c r="H542" s="14"/>
      <c r="I542" s="14"/>
      <c r="J542" s="14"/>
      <c r="K542" s="14"/>
      <c r="L542" s="14"/>
      <c r="M542" s="14"/>
      <c r="N542" s="14"/>
      <c r="O542" s="14"/>
      <c r="P542" s="14"/>
      <c r="Q542" s="14"/>
      <c r="R542" s="14"/>
      <c r="S542" s="14"/>
      <c r="T542" s="14"/>
    </row>
    <row r="543">
      <c r="A543" s="14"/>
      <c r="B543" s="14"/>
      <c r="C543" s="14"/>
      <c r="D543" s="14"/>
      <c r="E543" s="14"/>
      <c r="F543" s="14"/>
      <c r="G543" s="14"/>
      <c r="H543" s="14"/>
      <c r="I543" s="14"/>
      <c r="J543" s="14"/>
      <c r="K543" s="14"/>
      <c r="L543" s="14"/>
      <c r="M543" s="14"/>
      <c r="N543" s="14"/>
      <c r="O543" s="14"/>
      <c r="P543" s="14"/>
      <c r="Q543" s="14"/>
      <c r="R543" s="14"/>
      <c r="S543" s="14"/>
      <c r="T543" s="14"/>
    </row>
    <row r="544">
      <c r="A544" s="14"/>
      <c r="B544" s="14"/>
      <c r="C544" s="14"/>
      <c r="D544" s="14"/>
      <c r="E544" s="14"/>
      <c r="F544" s="14"/>
      <c r="G544" s="14"/>
      <c r="H544" s="14"/>
      <c r="I544" s="14"/>
      <c r="J544" s="14"/>
      <c r="K544" s="14"/>
      <c r="L544" s="14"/>
      <c r="M544" s="14"/>
      <c r="N544" s="14"/>
      <c r="O544" s="14"/>
      <c r="P544" s="14"/>
      <c r="Q544" s="14"/>
      <c r="R544" s="14"/>
      <c r="S544" s="14"/>
      <c r="T544" s="14"/>
    </row>
    <row r="545">
      <c r="A545" s="14"/>
      <c r="B545" s="14"/>
      <c r="C545" s="14"/>
      <c r="D545" s="14"/>
      <c r="E545" s="14"/>
      <c r="F545" s="14"/>
      <c r="G545" s="14"/>
      <c r="H545" s="14"/>
      <c r="I545" s="14"/>
      <c r="J545" s="14"/>
      <c r="K545" s="14"/>
      <c r="L545" s="14"/>
      <c r="M545" s="14"/>
      <c r="N545" s="14"/>
      <c r="O545" s="14"/>
      <c r="P545" s="14"/>
      <c r="Q545" s="14"/>
      <c r="R545" s="14"/>
      <c r="S545" s="14"/>
      <c r="T545" s="14"/>
    </row>
    <row r="546">
      <c r="A546" s="14"/>
      <c r="B546" s="14"/>
      <c r="C546" s="14"/>
      <c r="D546" s="14"/>
      <c r="E546" s="14"/>
      <c r="F546" s="14"/>
      <c r="G546" s="14"/>
      <c r="H546" s="14"/>
      <c r="I546" s="14"/>
      <c r="J546" s="14"/>
      <c r="K546" s="14"/>
      <c r="L546" s="14"/>
      <c r="M546" s="14"/>
      <c r="N546" s="14"/>
      <c r="O546" s="14"/>
      <c r="P546" s="14"/>
      <c r="Q546" s="14"/>
      <c r="R546" s="14"/>
      <c r="S546" s="14"/>
      <c r="T546" s="14"/>
    </row>
    <row r="547">
      <c r="A547" s="14"/>
      <c r="B547" s="14"/>
      <c r="C547" s="14"/>
      <c r="D547" s="14"/>
      <c r="E547" s="14"/>
      <c r="F547" s="14"/>
      <c r="G547" s="14"/>
      <c r="H547" s="14"/>
      <c r="I547" s="14"/>
      <c r="J547" s="14"/>
      <c r="K547" s="14"/>
      <c r="L547" s="14"/>
      <c r="M547" s="14"/>
      <c r="N547" s="14"/>
      <c r="O547" s="14"/>
      <c r="P547" s="14"/>
      <c r="Q547" s="14"/>
      <c r="R547" s="14"/>
      <c r="S547" s="14"/>
      <c r="T547" s="14"/>
    </row>
    <row r="548">
      <c r="A548" s="14"/>
      <c r="B548" s="14"/>
      <c r="C548" s="14"/>
      <c r="D548" s="14"/>
      <c r="E548" s="14"/>
      <c r="F548" s="14"/>
      <c r="G548" s="14"/>
      <c r="H548" s="14"/>
      <c r="I548" s="14"/>
      <c r="J548" s="14"/>
      <c r="K548" s="14"/>
      <c r="L548" s="14"/>
      <c r="M548" s="14"/>
      <c r="N548" s="14"/>
      <c r="O548" s="14"/>
      <c r="P548" s="14"/>
      <c r="Q548" s="14"/>
      <c r="R548" s="14"/>
      <c r="S548" s="14"/>
      <c r="T548" s="14"/>
    </row>
    <row r="549">
      <c r="A549" s="14"/>
      <c r="B549" s="14"/>
      <c r="C549" s="14"/>
      <c r="D549" s="14"/>
      <c r="E549" s="14"/>
      <c r="F549" s="14"/>
      <c r="G549" s="14"/>
      <c r="H549" s="14"/>
      <c r="I549" s="14"/>
      <c r="J549" s="14"/>
      <c r="K549" s="14"/>
      <c r="L549" s="14"/>
      <c r="M549" s="14"/>
      <c r="N549" s="14"/>
      <c r="O549" s="14"/>
      <c r="P549" s="14"/>
      <c r="Q549" s="14"/>
      <c r="R549" s="14"/>
      <c r="S549" s="14"/>
      <c r="T549" s="14"/>
    </row>
    <row r="550">
      <c r="A550" s="14"/>
      <c r="B550" s="14"/>
      <c r="C550" s="14"/>
      <c r="D550" s="14"/>
      <c r="E550" s="14"/>
      <c r="F550" s="14"/>
      <c r="G550" s="14"/>
      <c r="H550" s="14"/>
      <c r="I550" s="14"/>
      <c r="J550" s="14"/>
      <c r="K550" s="14"/>
      <c r="L550" s="14"/>
      <c r="M550" s="14"/>
      <c r="N550" s="14"/>
      <c r="O550" s="14"/>
      <c r="P550" s="14"/>
      <c r="Q550" s="14"/>
      <c r="R550" s="14"/>
      <c r="S550" s="14"/>
      <c r="T550" s="14"/>
    </row>
    <row r="551">
      <c r="A551" s="14"/>
      <c r="B551" s="14"/>
      <c r="C551" s="14"/>
      <c r="D551" s="14"/>
      <c r="E551" s="14"/>
      <c r="F551" s="14"/>
      <c r="G551" s="14"/>
      <c r="H551" s="14"/>
      <c r="I551" s="14"/>
      <c r="J551" s="14"/>
      <c r="K551" s="14"/>
      <c r="L551" s="14"/>
      <c r="M551" s="14"/>
      <c r="N551" s="14"/>
      <c r="O551" s="14"/>
      <c r="P551" s="14"/>
      <c r="Q551" s="14"/>
      <c r="R551" s="14"/>
      <c r="S551" s="14"/>
      <c r="T551" s="14"/>
    </row>
    <row r="552">
      <c r="A552" s="14"/>
      <c r="B552" s="14"/>
      <c r="C552" s="14"/>
      <c r="D552" s="14"/>
      <c r="E552" s="14"/>
      <c r="F552" s="14"/>
      <c r="G552" s="14"/>
      <c r="H552" s="14"/>
      <c r="I552" s="14"/>
      <c r="J552" s="14"/>
      <c r="K552" s="14"/>
      <c r="L552" s="14"/>
      <c r="M552" s="14"/>
      <c r="N552" s="14"/>
      <c r="O552" s="14"/>
      <c r="P552" s="14"/>
      <c r="Q552" s="14"/>
      <c r="R552" s="14"/>
      <c r="S552" s="14"/>
      <c r="T552" s="14"/>
    </row>
    <row r="553">
      <c r="A553" s="14"/>
      <c r="B553" s="14"/>
      <c r="C553" s="14"/>
      <c r="D553" s="14"/>
      <c r="E553" s="14"/>
      <c r="F553" s="14"/>
      <c r="G553" s="14"/>
      <c r="H553" s="14"/>
      <c r="I553" s="14"/>
      <c r="J553" s="14"/>
      <c r="K553" s="14"/>
      <c r="L553" s="14"/>
      <c r="M553" s="14"/>
      <c r="N553" s="14"/>
      <c r="O553" s="14"/>
      <c r="P553" s="14"/>
      <c r="Q553" s="14"/>
      <c r="R553" s="14"/>
      <c r="S553" s="14"/>
      <c r="T553" s="14"/>
    </row>
    <row r="554">
      <c r="A554" s="14"/>
      <c r="B554" s="14"/>
      <c r="C554" s="14"/>
      <c r="D554" s="14"/>
      <c r="E554" s="14"/>
      <c r="F554" s="14"/>
      <c r="G554" s="14"/>
      <c r="H554" s="14"/>
      <c r="I554" s="14"/>
      <c r="J554" s="14"/>
      <c r="K554" s="14"/>
      <c r="L554" s="14"/>
      <c r="M554" s="14"/>
      <c r="N554" s="14"/>
      <c r="O554" s="14"/>
      <c r="P554" s="14"/>
      <c r="Q554" s="14"/>
      <c r="R554" s="14"/>
      <c r="S554" s="14"/>
      <c r="T554" s="14"/>
    </row>
    <row r="555">
      <c r="A555" s="14"/>
      <c r="B555" s="14"/>
      <c r="C555" s="14"/>
      <c r="D555" s="14"/>
      <c r="E555" s="14"/>
      <c r="F555" s="14"/>
      <c r="G555" s="14"/>
      <c r="H555" s="14"/>
      <c r="I555" s="14"/>
      <c r="J555" s="14"/>
      <c r="K555" s="14"/>
      <c r="L555" s="14"/>
      <c r="M555" s="14"/>
      <c r="N555" s="14"/>
      <c r="O555" s="14"/>
      <c r="P555" s="14"/>
      <c r="Q555" s="14"/>
      <c r="R555" s="14"/>
      <c r="S555" s="14"/>
      <c r="T555" s="14"/>
    </row>
    <row r="556">
      <c r="A556" s="14"/>
      <c r="B556" s="14"/>
      <c r="C556" s="14"/>
      <c r="D556" s="14"/>
      <c r="E556" s="14"/>
      <c r="F556" s="14"/>
      <c r="G556" s="14"/>
      <c r="H556" s="14"/>
      <c r="I556" s="14"/>
      <c r="J556" s="14"/>
      <c r="K556" s="14"/>
      <c r="L556" s="14"/>
      <c r="M556" s="14"/>
      <c r="N556" s="14"/>
      <c r="O556" s="14"/>
      <c r="P556" s="14"/>
      <c r="Q556" s="14"/>
      <c r="R556" s="14"/>
      <c r="S556" s="14"/>
      <c r="T556" s="14"/>
    </row>
    <row r="557">
      <c r="A557" s="14"/>
      <c r="B557" s="14"/>
      <c r="C557" s="14"/>
      <c r="D557" s="14"/>
      <c r="E557" s="14"/>
      <c r="F557" s="14"/>
      <c r="G557" s="14"/>
      <c r="H557" s="14"/>
      <c r="I557" s="14"/>
      <c r="J557" s="14"/>
      <c r="K557" s="14"/>
      <c r="L557" s="14"/>
      <c r="M557" s="14"/>
      <c r="N557" s="14"/>
      <c r="O557" s="14"/>
      <c r="P557" s="14"/>
      <c r="Q557" s="14"/>
      <c r="R557" s="14"/>
      <c r="S557" s="14"/>
      <c r="T557" s="14"/>
    </row>
    <row r="558">
      <c r="A558" s="14"/>
      <c r="B558" s="14"/>
      <c r="C558" s="14"/>
      <c r="D558" s="14"/>
      <c r="E558" s="14"/>
      <c r="F558" s="14"/>
      <c r="G558" s="14"/>
      <c r="H558" s="14"/>
      <c r="I558" s="14"/>
      <c r="J558" s="14"/>
      <c r="K558" s="14"/>
      <c r="L558" s="14"/>
      <c r="M558" s="14"/>
      <c r="N558" s="14"/>
      <c r="O558" s="14"/>
      <c r="P558" s="14"/>
      <c r="Q558" s="14"/>
      <c r="R558" s="14"/>
      <c r="S558" s="14"/>
      <c r="T558" s="14"/>
    </row>
    <row r="559">
      <c r="A559" s="14"/>
      <c r="B559" s="14"/>
      <c r="C559" s="14"/>
      <c r="D559" s="14"/>
      <c r="E559" s="14"/>
      <c r="F559" s="14"/>
      <c r="G559" s="14"/>
      <c r="H559" s="14"/>
      <c r="I559" s="14"/>
      <c r="J559" s="14"/>
      <c r="K559" s="14"/>
      <c r="L559" s="14"/>
      <c r="M559" s="14"/>
      <c r="N559" s="14"/>
      <c r="O559" s="14"/>
      <c r="P559" s="14"/>
      <c r="Q559" s="14"/>
      <c r="R559" s="14"/>
      <c r="S559" s="14"/>
      <c r="T559" s="14"/>
    </row>
    <row r="560">
      <c r="A560" s="14"/>
      <c r="B560" s="14"/>
      <c r="C560" s="14"/>
      <c r="D560" s="14"/>
      <c r="E560" s="14"/>
      <c r="F560" s="14"/>
      <c r="G560" s="14"/>
      <c r="H560" s="14"/>
      <c r="I560" s="14"/>
      <c r="J560" s="14"/>
      <c r="K560" s="14"/>
      <c r="L560" s="14"/>
      <c r="M560" s="14"/>
      <c r="N560" s="14"/>
      <c r="O560" s="14"/>
      <c r="P560" s="14"/>
      <c r="Q560" s="14"/>
      <c r="R560" s="14"/>
      <c r="S560" s="14"/>
      <c r="T560" s="14"/>
    </row>
    <row r="561">
      <c r="A561" s="14"/>
      <c r="B561" s="14"/>
      <c r="C561" s="14"/>
      <c r="D561" s="14"/>
      <c r="E561" s="14"/>
      <c r="F561" s="14"/>
      <c r="G561" s="14"/>
      <c r="H561" s="14"/>
      <c r="I561" s="14"/>
      <c r="J561" s="14"/>
      <c r="K561" s="14"/>
      <c r="L561" s="14"/>
      <c r="M561" s="14"/>
      <c r="N561" s="14"/>
      <c r="O561" s="14"/>
      <c r="P561" s="14"/>
      <c r="Q561" s="14"/>
      <c r="R561" s="14"/>
      <c r="S561" s="14"/>
      <c r="T561" s="14"/>
    </row>
    <row r="562">
      <c r="A562" s="14"/>
      <c r="B562" s="14"/>
      <c r="C562" s="14"/>
      <c r="D562" s="14"/>
      <c r="E562" s="14"/>
      <c r="F562" s="14"/>
      <c r="G562" s="14"/>
      <c r="H562" s="14"/>
      <c r="I562" s="14"/>
      <c r="J562" s="14"/>
      <c r="K562" s="14"/>
      <c r="L562" s="14"/>
      <c r="M562" s="14"/>
      <c r="N562" s="14"/>
      <c r="O562" s="14"/>
      <c r="P562" s="14"/>
      <c r="Q562" s="14"/>
      <c r="R562" s="14"/>
      <c r="S562" s="14"/>
      <c r="T562" s="14"/>
    </row>
    <row r="563">
      <c r="A563" s="14"/>
      <c r="B563" s="14"/>
      <c r="C563" s="14"/>
      <c r="D563" s="14"/>
      <c r="E563" s="14"/>
      <c r="F563" s="14"/>
      <c r="G563" s="14"/>
      <c r="H563" s="14"/>
      <c r="I563" s="14"/>
      <c r="J563" s="14"/>
      <c r="K563" s="14"/>
      <c r="L563" s="14"/>
      <c r="M563" s="14"/>
      <c r="N563" s="14"/>
      <c r="O563" s="14"/>
      <c r="P563" s="14"/>
      <c r="Q563" s="14"/>
      <c r="R563" s="14"/>
      <c r="S563" s="14"/>
      <c r="T563" s="14"/>
    </row>
    <row r="564">
      <c r="A564" s="14"/>
      <c r="B564" s="14"/>
      <c r="C564" s="14"/>
      <c r="D564" s="14"/>
      <c r="E564" s="14"/>
      <c r="F564" s="14"/>
      <c r="G564" s="14"/>
      <c r="H564" s="14"/>
      <c r="I564" s="14"/>
      <c r="J564" s="14"/>
      <c r="K564" s="14"/>
      <c r="L564" s="14"/>
      <c r="M564" s="14"/>
      <c r="N564" s="14"/>
      <c r="O564" s="14"/>
      <c r="P564" s="14"/>
      <c r="Q564" s="14"/>
      <c r="R564" s="14"/>
      <c r="S564" s="14"/>
      <c r="T564" s="14"/>
    </row>
    <row r="565">
      <c r="A565" s="14"/>
      <c r="B565" s="14"/>
      <c r="C565" s="14"/>
      <c r="D565" s="14"/>
      <c r="E565" s="14"/>
      <c r="F565" s="14"/>
      <c r="G565" s="14"/>
      <c r="H565" s="14"/>
      <c r="I565" s="14"/>
      <c r="J565" s="14"/>
      <c r="K565" s="14"/>
      <c r="L565" s="14"/>
      <c r="M565" s="14"/>
      <c r="N565" s="14"/>
      <c r="O565" s="14"/>
      <c r="P565" s="14"/>
      <c r="Q565" s="14"/>
      <c r="R565" s="14"/>
      <c r="S565" s="14"/>
      <c r="T565" s="14"/>
    </row>
    <row r="566">
      <c r="A566" s="14"/>
      <c r="B566" s="14"/>
      <c r="C566" s="14"/>
      <c r="D566" s="14"/>
      <c r="E566" s="14"/>
      <c r="F566" s="14"/>
      <c r="G566" s="14"/>
      <c r="H566" s="14"/>
      <c r="I566" s="14"/>
      <c r="J566" s="14"/>
      <c r="K566" s="14"/>
      <c r="L566" s="14"/>
      <c r="M566" s="14"/>
      <c r="N566" s="14"/>
      <c r="O566" s="14"/>
      <c r="P566" s="14"/>
      <c r="Q566" s="14"/>
      <c r="R566" s="14"/>
      <c r="S566" s="14"/>
      <c r="T566" s="14"/>
    </row>
    <row r="567">
      <c r="A567" s="14"/>
      <c r="B567" s="14"/>
      <c r="C567" s="14"/>
      <c r="D567" s="14"/>
      <c r="E567" s="14"/>
      <c r="F567" s="14"/>
      <c r="G567" s="14"/>
      <c r="H567" s="14"/>
      <c r="I567" s="14"/>
      <c r="J567" s="14"/>
      <c r="K567" s="14"/>
      <c r="L567" s="14"/>
      <c r="M567" s="14"/>
      <c r="N567" s="14"/>
      <c r="O567" s="14"/>
      <c r="P567" s="14"/>
      <c r="Q567" s="14"/>
      <c r="R567" s="14"/>
      <c r="S567" s="14"/>
      <c r="T567" s="14"/>
    </row>
    <row r="568">
      <c r="A568" s="14"/>
      <c r="B568" s="14"/>
      <c r="C568" s="14"/>
      <c r="D568" s="14"/>
      <c r="E568" s="14"/>
      <c r="F568" s="14"/>
      <c r="G568" s="14"/>
      <c r="H568" s="14"/>
      <c r="I568" s="14"/>
      <c r="J568" s="14"/>
      <c r="K568" s="14"/>
      <c r="L568" s="14"/>
      <c r="M568" s="14"/>
      <c r="N568" s="14"/>
      <c r="O568" s="14"/>
      <c r="P568" s="14"/>
      <c r="Q568" s="14"/>
      <c r="R568" s="14"/>
      <c r="S568" s="14"/>
      <c r="T568" s="14"/>
    </row>
    <row r="569">
      <c r="A569" s="14"/>
      <c r="B569" s="14"/>
      <c r="C569" s="14"/>
      <c r="D569" s="14"/>
      <c r="E569" s="14"/>
      <c r="F569" s="14"/>
      <c r="G569" s="14"/>
      <c r="H569" s="14"/>
      <c r="I569" s="14"/>
      <c r="J569" s="14"/>
      <c r="K569" s="14"/>
      <c r="L569" s="14"/>
      <c r="M569" s="14"/>
      <c r="N569" s="14"/>
      <c r="O569" s="14"/>
      <c r="P569" s="14"/>
      <c r="Q569" s="14"/>
      <c r="R569" s="14"/>
      <c r="S569" s="14"/>
      <c r="T569" s="14"/>
    </row>
    <row r="570">
      <c r="A570" s="14"/>
      <c r="B570" s="14"/>
      <c r="C570" s="14"/>
      <c r="D570" s="14"/>
      <c r="E570" s="14"/>
      <c r="F570" s="14"/>
      <c r="G570" s="14"/>
      <c r="H570" s="14"/>
      <c r="I570" s="14"/>
      <c r="J570" s="14"/>
      <c r="K570" s="14"/>
      <c r="L570" s="14"/>
      <c r="M570" s="14"/>
      <c r="N570" s="14"/>
      <c r="O570" s="14"/>
      <c r="P570" s="14"/>
      <c r="Q570" s="14"/>
      <c r="R570" s="14"/>
      <c r="S570" s="14"/>
      <c r="T570" s="14"/>
    </row>
    <row r="571">
      <c r="A571" s="14"/>
      <c r="B571" s="14"/>
      <c r="C571" s="14"/>
      <c r="D571" s="14"/>
      <c r="E571" s="14"/>
      <c r="F571" s="14"/>
      <c r="G571" s="14"/>
      <c r="H571" s="14"/>
      <c r="I571" s="14"/>
      <c r="J571" s="14"/>
      <c r="K571" s="14"/>
      <c r="L571" s="14"/>
      <c r="M571" s="14"/>
      <c r="N571" s="14"/>
      <c r="O571" s="14"/>
      <c r="P571" s="14"/>
      <c r="Q571" s="14"/>
      <c r="R571" s="14"/>
      <c r="S571" s="14"/>
      <c r="T571" s="14"/>
    </row>
    <row r="572">
      <c r="A572" s="14"/>
      <c r="B572" s="14"/>
      <c r="C572" s="14"/>
      <c r="D572" s="14"/>
      <c r="E572" s="14"/>
      <c r="F572" s="14"/>
      <c r="G572" s="14"/>
      <c r="H572" s="14"/>
      <c r="I572" s="14"/>
      <c r="J572" s="14"/>
      <c r="K572" s="14"/>
      <c r="L572" s="14"/>
      <c r="M572" s="14"/>
      <c r="N572" s="14"/>
      <c r="O572" s="14"/>
      <c r="P572" s="14"/>
      <c r="Q572" s="14"/>
      <c r="R572" s="14"/>
      <c r="S572" s="14"/>
      <c r="T572" s="14"/>
    </row>
    <row r="573">
      <c r="A573" s="14"/>
      <c r="B573" s="14"/>
      <c r="C573" s="14"/>
      <c r="D573" s="14"/>
      <c r="E573" s="14"/>
      <c r="F573" s="14"/>
      <c r="G573" s="14"/>
      <c r="H573" s="14"/>
      <c r="I573" s="14"/>
      <c r="J573" s="14"/>
      <c r="K573" s="14"/>
      <c r="L573" s="14"/>
      <c r="M573" s="14"/>
      <c r="N573" s="14"/>
      <c r="O573" s="14"/>
      <c r="P573" s="14"/>
      <c r="Q573" s="14"/>
      <c r="R573" s="14"/>
      <c r="S573" s="14"/>
      <c r="T573" s="14"/>
    </row>
    <row r="574">
      <c r="A574" s="14"/>
      <c r="B574" s="14"/>
      <c r="C574" s="14"/>
      <c r="D574" s="14"/>
      <c r="E574" s="14"/>
      <c r="F574" s="14"/>
      <c r="G574" s="14"/>
      <c r="H574" s="14"/>
      <c r="I574" s="14"/>
      <c r="J574" s="14"/>
      <c r="K574" s="14"/>
      <c r="L574" s="14"/>
      <c r="M574" s="14"/>
      <c r="N574" s="14"/>
      <c r="O574" s="14"/>
      <c r="P574" s="14"/>
      <c r="Q574" s="14"/>
      <c r="R574" s="14"/>
      <c r="S574" s="14"/>
      <c r="T574" s="14"/>
    </row>
    <row r="575">
      <c r="A575" s="14"/>
      <c r="B575" s="14"/>
      <c r="C575" s="14"/>
      <c r="D575" s="14"/>
      <c r="E575" s="14"/>
      <c r="F575" s="14"/>
      <c r="G575" s="14"/>
      <c r="H575" s="14"/>
      <c r="I575" s="14"/>
      <c r="J575" s="14"/>
      <c r="K575" s="14"/>
      <c r="L575" s="14"/>
      <c r="M575" s="14"/>
      <c r="N575" s="14"/>
      <c r="O575" s="14"/>
      <c r="P575" s="14"/>
      <c r="Q575" s="14"/>
      <c r="R575" s="14"/>
      <c r="S575" s="14"/>
      <c r="T575" s="14"/>
    </row>
    <row r="576">
      <c r="A576" s="14"/>
      <c r="B576" s="14"/>
      <c r="C576" s="14"/>
      <c r="D576" s="14"/>
      <c r="E576" s="14"/>
      <c r="F576" s="14"/>
      <c r="G576" s="14"/>
      <c r="H576" s="14"/>
      <c r="I576" s="14"/>
      <c r="J576" s="14"/>
      <c r="K576" s="14"/>
      <c r="L576" s="14"/>
      <c r="M576" s="14"/>
      <c r="N576" s="14"/>
      <c r="O576" s="14"/>
      <c r="P576" s="14"/>
      <c r="Q576" s="14"/>
      <c r="R576" s="14"/>
      <c r="S576" s="14"/>
      <c r="T576" s="14"/>
    </row>
    <row r="577">
      <c r="A577" s="14"/>
      <c r="B577" s="14"/>
      <c r="C577" s="14"/>
      <c r="D577" s="14"/>
      <c r="E577" s="14"/>
      <c r="F577" s="14"/>
      <c r="G577" s="14"/>
      <c r="H577" s="14"/>
      <c r="I577" s="14"/>
      <c r="J577" s="14"/>
      <c r="K577" s="14"/>
      <c r="L577" s="14"/>
      <c r="M577" s="14"/>
      <c r="N577" s="14"/>
      <c r="O577" s="14"/>
      <c r="P577" s="14"/>
      <c r="Q577" s="14"/>
      <c r="R577" s="14"/>
      <c r="S577" s="14"/>
      <c r="T577" s="14"/>
    </row>
    <row r="578">
      <c r="A578" s="14"/>
      <c r="B578" s="14"/>
      <c r="C578" s="14"/>
      <c r="D578" s="14"/>
      <c r="E578" s="14"/>
      <c r="F578" s="14"/>
      <c r="G578" s="14"/>
      <c r="H578" s="14"/>
      <c r="I578" s="14"/>
      <c r="J578" s="14"/>
      <c r="K578" s="14"/>
      <c r="L578" s="14"/>
      <c r="M578" s="14"/>
      <c r="N578" s="14"/>
      <c r="O578" s="14"/>
      <c r="P578" s="14"/>
      <c r="Q578" s="14"/>
      <c r="R578" s="14"/>
      <c r="S578" s="14"/>
      <c r="T578" s="14"/>
    </row>
    <row r="579">
      <c r="A579" s="14"/>
      <c r="B579" s="14"/>
      <c r="C579" s="14"/>
      <c r="D579" s="14"/>
      <c r="E579" s="14"/>
      <c r="F579" s="14"/>
      <c r="G579" s="14"/>
      <c r="H579" s="14"/>
      <c r="I579" s="14"/>
      <c r="J579" s="14"/>
      <c r="K579" s="14"/>
      <c r="L579" s="14"/>
      <c r="M579" s="14"/>
      <c r="N579" s="14"/>
      <c r="O579" s="14"/>
      <c r="P579" s="14"/>
      <c r="Q579" s="14"/>
      <c r="R579" s="14"/>
      <c r="S579" s="14"/>
      <c r="T579" s="14"/>
    </row>
    <row r="580">
      <c r="A580" s="14"/>
      <c r="B580" s="14"/>
      <c r="C580" s="14"/>
      <c r="D580" s="14"/>
      <c r="E580" s="14"/>
      <c r="F580" s="14"/>
      <c r="G580" s="14"/>
      <c r="H580" s="14"/>
      <c r="I580" s="14"/>
      <c r="J580" s="14"/>
      <c r="K580" s="14"/>
      <c r="L580" s="14"/>
      <c r="M580" s="14"/>
      <c r="N580" s="14"/>
      <c r="O580" s="14"/>
      <c r="P580" s="14"/>
      <c r="Q580" s="14"/>
      <c r="R580" s="14"/>
      <c r="S580" s="14"/>
      <c r="T580" s="14"/>
    </row>
    <row r="581">
      <c r="A581" s="14"/>
      <c r="B581" s="14"/>
      <c r="C581" s="14"/>
      <c r="D581" s="14"/>
      <c r="E581" s="14"/>
      <c r="F581" s="14"/>
      <c r="G581" s="14"/>
      <c r="H581" s="14"/>
      <c r="I581" s="14"/>
      <c r="J581" s="14"/>
      <c r="K581" s="14"/>
      <c r="L581" s="14"/>
      <c r="M581" s="14"/>
      <c r="N581" s="14"/>
      <c r="O581" s="14"/>
      <c r="P581" s="14"/>
      <c r="Q581" s="14"/>
      <c r="R581" s="14"/>
      <c r="S581" s="14"/>
      <c r="T581" s="14"/>
    </row>
    <row r="582">
      <c r="A582" s="14"/>
      <c r="B582" s="14"/>
      <c r="C582" s="14"/>
      <c r="D582" s="14"/>
      <c r="E582" s="14"/>
      <c r="F582" s="14"/>
      <c r="G582" s="14"/>
      <c r="H582" s="14"/>
      <c r="I582" s="14"/>
      <c r="J582" s="14"/>
      <c r="K582" s="14"/>
      <c r="L582" s="14"/>
      <c r="M582" s="14"/>
      <c r="N582" s="14"/>
      <c r="O582" s="14"/>
      <c r="P582" s="14"/>
      <c r="Q582" s="14"/>
      <c r="R582" s="14"/>
      <c r="S582" s="14"/>
      <c r="T582" s="14"/>
    </row>
    <row r="583">
      <c r="A583" s="14"/>
      <c r="B583" s="14"/>
      <c r="C583" s="14"/>
      <c r="D583" s="14"/>
      <c r="E583" s="14"/>
      <c r="F583" s="14"/>
      <c r="G583" s="14"/>
      <c r="H583" s="14"/>
      <c r="I583" s="14"/>
      <c r="J583" s="14"/>
      <c r="K583" s="14"/>
      <c r="L583" s="14"/>
      <c r="M583" s="14"/>
      <c r="N583" s="14"/>
      <c r="O583" s="14"/>
      <c r="P583" s="14"/>
      <c r="Q583" s="14"/>
      <c r="R583" s="14"/>
      <c r="S583" s="14"/>
      <c r="T583" s="14"/>
    </row>
    <row r="584">
      <c r="A584" s="14"/>
      <c r="B584" s="14"/>
      <c r="C584" s="14"/>
      <c r="D584" s="14"/>
      <c r="E584" s="14"/>
      <c r="F584" s="14"/>
      <c r="G584" s="14"/>
      <c r="H584" s="14"/>
      <c r="I584" s="14"/>
      <c r="J584" s="14"/>
      <c r="K584" s="14"/>
      <c r="L584" s="14"/>
      <c r="M584" s="14"/>
      <c r="N584" s="14"/>
      <c r="O584" s="14"/>
      <c r="P584" s="14"/>
      <c r="Q584" s="14"/>
      <c r="R584" s="14"/>
      <c r="S584" s="14"/>
      <c r="T584" s="14"/>
    </row>
    <row r="585">
      <c r="A585" s="14"/>
      <c r="B585" s="14"/>
      <c r="C585" s="14"/>
      <c r="D585" s="14"/>
      <c r="E585" s="14"/>
      <c r="F585" s="14"/>
      <c r="G585" s="14"/>
      <c r="H585" s="14"/>
      <c r="I585" s="14"/>
      <c r="J585" s="14"/>
      <c r="K585" s="14"/>
      <c r="L585" s="14"/>
      <c r="M585" s="14"/>
      <c r="N585" s="14"/>
      <c r="O585" s="14"/>
      <c r="P585" s="14"/>
      <c r="Q585" s="14"/>
      <c r="R585" s="14"/>
      <c r="S585" s="14"/>
      <c r="T585" s="14"/>
    </row>
    <row r="586">
      <c r="A586" s="14"/>
      <c r="B586" s="14"/>
      <c r="C586" s="14"/>
      <c r="D586" s="14"/>
      <c r="E586" s="14"/>
      <c r="F586" s="14"/>
      <c r="G586" s="14"/>
      <c r="H586" s="14"/>
      <c r="I586" s="14"/>
      <c r="J586" s="14"/>
      <c r="K586" s="14"/>
      <c r="L586" s="14"/>
      <c r="M586" s="14"/>
      <c r="N586" s="14"/>
      <c r="O586" s="14"/>
      <c r="P586" s="14"/>
      <c r="Q586" s="14"/>
      <c r="R586" s="14"/>
      <c r="S586" s="14"/>
      <c r="T586" s="14"/>
    </row>
    <row r="587">
      <c r="A587" s="14"/>
      <c r="B587" s="14"/>
      <c r="C587" s="14"/>
      <c r="D587" s="14"/>
      <c r="E587" s="14"/>
      <c r="F587" s="14"/>
      <c r="G587" s="14"/>
      <c r="H587" s="14"/>
      <c r="I587" s="14"/>
      <c r="J587" s="14"/>
      <c r="K587" s="14"/>
      <c r="L587" s="14"/>
      <c r="M587" s="14"/>
      <c r="N587" s="14"/>
      <c r="O587" s="14"/>
      <c r="P587" s="14"/>
      <c r="Q587" s="14"/>
      <c r="R587" s="14"/>
      <c r="S587" s="14"/>
      <c r="T587" s="14"/>
    </row>
    <row r="588">
      <c r="A588" s="14"/>
      <c r="B588" s="14"/>
      <c r="C588" s="14"/>
      <c r="D588" s="14"/>
      <c r="E588" s="14"/>
      <c r="F588" s="14"/>
      <c r="G588" s="14"/>
      <c r="H588" s="14"/>
      <c r="I588" s="14"/>
      <c r="J588" s="14"/>
      <c r="K588" s="14"/>
      <c r="L588" s="14"/>
      <c r="M588" s="14"/>
      <c r="N588" s="14"/>
      <c r="O588" s="14"/>
      <c r="P588" s="14"/>
      <c r="Q588" s="14"/>
      <c r="R588" s="14"/>
      <c r="S588" s="14"/>
      <c r="T588" s="14"/>
    </row>
    <row r="589">
      <c r="A589" s="14"/>
      <c r="B589" s="14"/>
      <c r="C589" s="14"/>
      <c r="D589" s="14"/>
      <c r="E589" s="14"/>
      <c r="F589" s="14"/>
      <c r="G589" s="14"/>
      <c r="H589" s="14"/>
      <c r="I589" s="14"/>
      <c r="J589" s="14"/>
      <c r="K589" s="14"/>
      <c r="L589" s="14"/>
      <c r="M589" s="14"/>
      <c r="N589" s="14"/>
      <c r="O589" s="14"/>
      <c r="P589" s="14"/>
      <c r="Q589" s="14"/>
      <c r="R589" s="14"/>
      <c r="S589" s="14"/>
      <c r="T589" s="14"/>
    </row>
    <row r="590">
      <c r="A590" s="14"/>
      <c r="B590" s="14"/>
      <c r="C590" s="14"/>
      <c r="D590" s="14"/>
      <c r="E590" s="14"/>
      <c r="F590" s="14"/>
      <c r="G590" s="14"/>
      <c r="H590" s="14"/>
      <c r="I590" s="14"/>
      <c r="J590" s="14"/>
      <c r="K590" s="14"/>
      <c r="L590" s="14"/>
      <c r="M590" s="14"/>
      <c r="N590" s="14"/>
      <c r="O590" s="14"/>
      <c r="P590" s="14"/>
      <c r="Q590" s="14"/>
      <c r="R590" s="14"/>
      <c r="S590" s="14"/>
      <c r="T590" s="14"/>
    </row>
    <row r="591">
      <c r="A591" s="14"/>
      <c r="B591" s="14"/>
      <c r="C591" s="14"/>
      <c r="D591" s="14"/>
      <c r="E591" s="14"/>
      <c r="F591" s="14"/>
      <c r="G591" s="14"/>
      <c r="H591" s="14"/>
      <c r="I591" s="14"/>
      <c r="J591" s="14"/>
      <c r="K591" s="14"/>
      <c r="L591" s="14"/>
      <c r="M591" s="14"/>
      <c r="N591" s="14"/>
      <c r="O591" s="14"/>
      <c r="P591" s="14"/>
      <c r="Q591" s="14"/>
      <c r="R591" s="14"/>
      <c r="S591" s="14"/>
      <c r="T591" s="14"/>
    </row>
    <row r="592">
      <c r="A592" s="14"/>
      <c r="B592" s="14"/>
      <c r="C592" s="14"/>
      <c r="D592" s="14"/>
      <c r="E592" s="14"/>
      <c r="F592" s="14"/>
      <c r="G592" s="14"/>
      <c r="H592" s="14"/>
      <c r="I592" s="14"/>
      <c r="J592" s="14"/>
      <c r="K592" s="14"/>
      <c r="L592" s="14"/>
      <c r="M592" s="14"/>
      <c r="N592" s="14"/>
      <c r="O592" s="14"/>
      <c r="P592" s="14"/>
      <c r="Q592" s="14"/>
      <c r="R592" s="14"/>
      <c r="S592" s="14"/>
      <c r="T592" s="14"/>
    </row>
    <row r="593">
      <c r="A593" s="14"/>
      <c r="B593" s="14"/>
      <c r="C593" s="14"/>
      <c r="D593" s="14"/>
      <c r="E593" s="14"/>
      <c r="F593" s="14"/>
      <c r="G593" s="14"/>
      <c r="H593" s="14"/>
      <c r="I593" s="14"/>
      <c r="J593" s="14"/>
      <c r="K593" s="14"/>
      <c r="L593" s="14"/>
      <c r="M593" s="14"/>
      <c r="N593" s="14"/>
      <c r="O593" s="14"/>
      <c r="P593" s="14"/>
      <c r="Q593" s="14"/>
      <c r="R593" s="14"/>
      <c r="S593" s="14"/>
      <c r="T593" s="14"/>
    </row>
    <row r="594">
      <c r="A594" s="14"/>
      <c r="B594" s="14"/>
      <c r="C594" s="14"/>
      <c r="D594" s="14"/>
      <c r="E594" s="14"/>
      <c r="F594" s="14"/>
      <c r="G594" s="14"/>
      <c r="H594" s="14"/>
      <c r="I594" s="14"/>
      <c r="J594" s="14"/>
      <c r="K594" s="14"/>
      <c r="L594" s="14"/>
      <c r="M594" s="14"/>
      <c r="N594" s="14"/>
      <c r="O594" s="14"/>
      <c r="P594" s="14"/>
      <c r="Q594" s="14"/>
      <c r="R594" s="14"/>
      <c r="S594" s="14"/>
      <c r="T594" s="14"/>
    </row>
    <row r="595">
      <c r="A595" s="14"/>
      <c r="B595" s="14"/>
      <c r="C595" s="14"/>
      <c r="D595" s="14"/>
      <c r="E595" s="14"/>
      <c r="F595" s="14"/>
      <c r="G595" s="14"/>
      <c r="H595" s="14"/>
      <c r="I595" s="14"/>
      <c r="J595" s="14"/>
      <c r="K595" s="14"/>
      <c r="L595" s="14"/>
      <c r="M595" s="14"/>
      <c r="N595" s="14"/>
      <c r="O595" s="14"/>
      <c r="P595" s="14"/>
      <c r="Q595" s="14"/>
      <c r="R595" s="14"/>
      <c r="S595" s="14"/>
      <c r="T595" s="14"/>
    </row>
    <row r="596">
      <c r="A596" s="14"/>
      <c r="B596" s="14"/>
      <c r="C596" s="14"/>
      <c r="D596" s="14"/>
      <c r="E596" s="14"/>
      <c r="F596" s="14"/>
      <c r="G596" s="14"/>
      <c r="H596" s="14"/>
      <c r="I596" s="14"/>
      <c r="J596" s="14"/>
      <c r="K596" s="14"/>
      <c r="L596" s="14"/>
      <c r="M596" s="14"/>
      <c r="N596" s="14"/>
      <c r="O596" s="14"/>
      <c r="P596" s="14"/>
      <c r="Q596" s="14"/>
      <c r="R596" s="14"/>
      <c r="S596" s="14"/>
      <c r="T596" s="14"/>
    </row>
    <row r="597">
      <c r="A597" s="14"/>
      <c r="B597" s="14"/>
      <c r="C597" s="14"/>
      <c r="D597" s="14"/>
      <c r="E597" s="14"/>
      <c r="F597" s="14"/>
      <c r="G597" s="14"/>
      <c r="H597" s="14"/>
      <c r="I597" s="14"/>
      <c r="J597" s="14"/>
      <c r="K597" s="14"/>
      <c r="L597" s="14"/>
      <c r="M597" s="14"/>
      <c r="N597" s="14"/>
      <c r="O597" s="14"/>
      <c r="P597" s="14"/>
      <c r="Q597" s="14"/>
      <c r="R597" s="14"/>
      <c r="S597" s="14"/>
      <c r="T597" s="14"/>
    </row>
    <row r="598">
      <c r="A598" s="14"/>
      <c r="B598" s="14"/>
      <c r="C598" s="14"/>
      <c r="D598" s="14"/>
      <c r="E598" s="14"/>
      <c r="F598" s="14"/>
      <c r="G598" s="14"/>
      <c r="H598" s="14"/>
      <c r="I598" s="14"/>
      <c r="J598" s="14"/>
      <c r="K598" s="14"/>
      <c r="L598" s="14"/>
      <c r="M598" s="14"/>
      <c r="N598" s="14"/>
      <c r="O598" s="14"/>
      <c r="P598" s="14"/>
      <c r="Q598" s="14"/>
      <c r="R598" s="14"/>
      <c r="S598" s="14"/>
      <c r="T598" s="14"/>
    </row>
    <row r="599">
      <c r="A599" s="14"/>
      <c r="B599" s="14"/>
      <c r="C599" s="14"/>
      <c r="D599" s="14"/>
      <c r="E599" s="14"/>
      <c r="F599" s="14"/>
      <c r="G599" s="14"/>
      <c r="H599" s="14"/>
      <c r="I599" s="14"/>
      <c r="J599" s="14"/>
      <c r="K599" s="14"/>
      <c r="L599" s="14"/>
      <c r="M599" s="14"/>
      <c r="N599" s="14"/>
      <c r="O599" s="14"/>
      <c r="P599" s="14"/>
      <c r="Q599" s="14"/>
      <c r="R599" s="14"/>
      <c r="S599" s="14"/>
      <c r="T599" s="14"/>
    </row>
    <row r="600">
      <c r="A600" s="14"/>
      <c r="B600" s="14"/>
      <c r="C600" s="14"/>
      <c r="D600" s="14"/>
      <c r="E600" s="14"/>
      <c r="F600" s="14"/>
      <c r="G600" s="14"/>
      <c r="H600" s="14"/>
      <c r="I600" s="14"/>
      <c r="J600" s="14"/>
      <c r="K600" s="14"/>
      <c r="L600" s="14"/>
      <c r="M600" s="14"/>
      <c r="N600" s="14"/>
      <c r="O600" s="14"/>
      <c r="P600" s="14"/>
      <c r="Q600" s="14"/>
      <c r="R600" s="14"/>
      <c r="S600" s="14"/>
      <c r="T600" s="14"/>
    </row>
    <row r="601">
      <c r="A601" s="14"/>
      <c r="B601" s="14"/>
      <c r="C601" s="14"/>
      <c r="D601" s="14"/>
      <c r="E601" s="14"/>
      <c r="F601" s="14"/>
      <c r="G601" s="14"/>
      <c r="H601" s="14"/>
      <c r="I601" s="14"/>
      <c r="J601" s="14"/>
      <c r="K601" s="14"/>
      <c r="L601" s="14"/>
      <c r="M601" s="14"/>
      <c r="N601" s="14"/>
      <c r="O601" s="14"/>
      <c r="P601" s="14"/>
      <c r="Q601" s="14"/>
      <c r="R601" s="14"/>
      <c r="S601" s="14"/>
      <c r="T601" s="14"/>
    </row>
    <row r="602">
      <c r="A602" s="14"/>
      <c r="B602" s="14"/>
      <c r="C602" s="14"/>
      <c r="D602" s="14"/>
      <c r="E602" s="14"/>
      <c r="F602" s="14"/>
      <c r="G602" s="14"/>
      <c r="H602" s="14"/>
      <c r="I602" s="14"/>
      <c r="J602" s="14"/>
      <c r="K602" s="14"/>
      <c r="L602" s="14"/>
      <c r="M602" s="14"/>
      <c r="N602" s="14"/>
      <c r="O602" s="14"/>
      <c r="P602" s="14"/>
      <c r="Q602" s="14"/>
      <c r="R602" s="14"/>
      <c r="S602" s="14"/>
      <c r="T602" s="14"/>
    </row>
    <row r="603">
      <c r="A603" s="14"/>
      <c r="B603" s="14"/>
      <c r="C603" s="14"/>
      <c r="D603" s="14"/>
      <c r="E603" s="14"/>
      <c r="F603" s="14"/>
      <c r="G603" s="14"/>
      <c r="H603" s="14"/>
      <c r="I603" s="14"/>
      <c r="J603" s="14"/>
      <c r="K603" s="14"/>
      <c r="L603" s="14"/>
      <c r="M603" s="14"/>
      <c r="N603" s="14"/>
      <c r="O603" s="14"/>
      <c r="P603" s="14"/>
      <c r="Q603" s="14"/>
      <c r="R603" s="14"/>
      <c r="S603" s="14"/>
      <c r="T603" s="14"/>
    </row>
    <row r="604">
      <c r="A604" s="14"/>
      <c r="B604" s="14"/>
      <c r="C604" s="14"/>
      <c r="D604" s="14"/>
      <c r="E604" s="14"/>
      <c r="F604" s="14"/>
      <c r="G604" s="14"/>
      <c r="H604" s="14"/>
      <c r="I604" s="14"/>
      <c r="J604" s="14"/>
      <c r="K604" s="14"/>
      <c r="L604" s="14"/>
      <c r="M604" s="14"/>
      <c r="N604" s="14"/>
      <c r="O604" s="14"/>
      <c r="P604" s="14"/>
      <c r="Q604" s="14"/>
      <c r="R604" s="14"/>
      <c r="S604" s="14"/>
      <c r="T604" s="14"/>
    </row>
    <row r="605">
      <c r="A605" s="14"/>
      <c r="B605" s="14"/>
      <c r="C605" s="14"/>
      <c r="D605" s="14"/>
      <c r="E605" s="14"/>
      <c r="F605" s="14"/>
      <c r="G605" s="14"/>
      <c r="H605" s="14"/>
      <c r="I605" s="14"/>
      <c r="J605" s="14"/>
      <c r="K605" s="14"/>
      <c r="L605" s="14"/>
      <c r="M605" s="14"/>
      <c r="N605" s="14"/>
      <c r="O605" s="14"/>
      <c r="P605" s="14"/>
      <c r="Q605" s="14"/>
      <c r="R605" s="14"/>
      <c r="S605" s="14"/>
      <c r="T605" s="14"/>
    </row>
    <row r="606">
      <c r="A606" s="14"/>
      <c r="B606" s="14"/>
      <c r="C606" s="14"/>
      <c r="D606" s="14"/>
      <c r="E606" s="14"/>
      <c r="F606" s="14"/>
      <c r="G606" s="14"/>
      <c r="H606" s="14"/>
      <c r="I606" s="14"/>
      <c r="J606" s="14"/>
      <c r="K606" s="14"/>
      <c r="L606" s="14"/>
      <c r="M606" s="14"/>
      <c r="N606" s="14"/>
      <c r="O606" s="14"/>
      <c r="P606" s="14"/>
      <c r="Q606" s="14"/>
      <c r="R606" s="14"/>
      <c r="S606" s="14"/>
      <c r="T606" s="14"/>
    </row>
    <row r="607">
      <c r="A607" s="14"/>
      <c r="B607" s="14"/>
      <c r="C607" s="14"/>
      <c r="D607" s="14"/>
      <c r="E607" s="14"/>
      <c r="F607" s="14"/>
      <c r="G607" s="14"/>
      <c r="H607" s="14"/>
      <c r="I607" s="14"/>
      <c r="J607" s="14"/>
      <c r="K607" s="14"/>
      <c r="L607" s="14"/>
      <c r="M607" s="14"/>
      <c r="N607" s="14"/>
      <c r="O607" s="14"/>
      <c r="P607" s="14"/>
      <c r="Q607" s="14"/>
      <c r="R607" s="14"/>
      <c r="S607" s="14"/>
      <c r="T607" s="14"/>
    </row>
    <row r="608">
      <c r="A608" s="14"/>
      <c r="B608" s="14"/>
      <c r="C608" s="14"/>
      <c r="D608" s="14"/>
      <c r="E608" s="14"/>
      <c r="F608" s="14"/>
      <c r="G608" s="14"/>
      <c r="H608" s="14"/>
      <c r="I608" s="14"/>
      <c r="J608" s="14"/>
      <c r="K608" s="14"/>
      <c r="L608" s="14"/>
      <c r="M608" s="14"/>
      <c r="N608" s="14"/>
      <c r="O608" s="14"/>
      <c r="P608" s="14"/>
      <c r="Q608" s="14"/>
      <c r="R608" s="14"/>
      <c r="S608" s="14"/>
      <c r="T608" s="14"/>
    </row>
    <row r="609">
      <c r="A609" s="14"/>
      <c r="B609" s="14"/>
      <c r="C609" s="14"/>
      <c r="D609" s="14"/>
      <c r="E609" s="14"/>
      <c r="F609" s="14"/>
      <c r="G609" s="14"/>
      <c r="H609" s="14"/>
      <c r="I609" s="14"/>
      <c r="J609" s="14"/>
      <c r="K609" s="14"/>
      <c r="L609" s="14"/>
      <c r="M609" s="14"/>
      <c r="N609" s="14"/>
      <c r="O609" s="14"/>
      <c r="P609" s="14"/>
      <c r="Q609" s="14"/>
      <c r="R609" s="14"/>
      <c r="S609" s="14"/>
      <c r="T609" s="14"/>
    </row>
    <row r="610">
      <c r="A610" s="14"/>
      <c r="B610" s="14"/>
      <c r="C610" s="14"/>
      <c r="D610" s="14"/>
      <c r="E610" s="14"/>
      <c r="F610" s="14"/>
      <c r="G610" s="14"/>
      <c r="H610" s="14"/>
      <c r="I610" s="14"/>
      <c r="J610" s="14"/>
      <c r="K610" s="14"/>
      <c r="L610" s="14"/>
      <c r="M610" s="14"/>
      <c r="N610" s="14"/>
      <c r="O610" s="14"/>
      <c r="P610" s="14"/>
      <c r="Q610" s="14"/>
      <c r="R610" s="14"/>
      <c r="S610" s="14"/>
      <c r="T610" s="14"/>
    </row>
    <row r="611">
      <c r="A611" s="14"/>
      <c r="B611" s="14"/>
      <c r="C611" s="14"/>
      <c r="D611" s="14"/>
      <c r="E611" s="14"/>
      <c r="F611" s="14"/>
      <c r="G611" s="14"/>
      <c r="H611" s="14"/>
      <c r="I611" s="14"/>
      <c r="J611" s="14"/>
      <c r="K611" s="14"/>
      <c r="L611" s="14"/>
      <c r="M611" s="14"/>
      <c r="N611" s="14"/>
      <c r="O611" s="14"/>
      <c r="P611" s="14"/>
      <c r="Q611" s="14"/>
      <c r="R611" s="14"/>
      <c r="S611" s="14"/>
      <c r="T611" s="14"/>
    </row>
    <row r="612">
      <c r="A612" s="14"/>
      <c r="B612" s="14"/>
      <c r="C612" s="14"/>
      <c r="D612" s="14"/>
      <c r="E612" s="14"/>
      <c r="F612" s="14"/>
      <c r="G612" s="14"/>
      <c r="H612" s="14"/>
      <c r="I612" s="14"/>
      <c r="J612" s="14"/>
      <c r="K612" s="14"/>
      <c r="L612" s="14"/>
      <c r="M612" s="14"/>
      <c r="N612" s="14"/>
      <c r="O612" s="14"/>
      <c r="P612" s="14"/>
      <c r="Q612" s="14"/>
      <c r="R612" s="14"/>
      <c r="S612" s="14"/>
      <c r="T612" s="14"/>
    </row>
    <row r="613">
      <c r="A613" s="14"/>
      <c r="B613" s="14"/>
      <c r="C613" s="14"/>
      <c r="D613" s="14"/>
      <c r="E613" s="14"/>
      <c r="F613" s="14"/>
      <c r="G613" s="14"/>
      <c r="H613" s="14"/>
      <c r="I613" s="14"/>
      <c r="J613" s="14"/>
      <c r="K613" s="14"/>
      <c r="L613" s="14"/>
      <c r="M613" s="14"/>
      <c r="N613" s="14"/>
      <c r="O613" s="14"/>
      <c r="P613" s="14"/>
      <c r="Q613" s="14"/>
      <c r="R613" s="14"/>
      <c r="S613" s="14"/>
      <c r="T613" s="14"/>
    </row>
    <row r="614">
      <c r="A614" s="14"/>
      <c r="B614" s="14"/>
      <c r="C614" s="14"/>
      <c r="D614" s="14"/>
      <c r="E614" s="14"/>
      <c r="F614" s="14"/>
      <c r="G614" s="14"/>
      <c r="H614" s="14"/>
      <c r="I614" s="14"/>
      <c r="J614" s="14"/>
      <c r="K614" s="14"/>
      <c r="L614" s="14"/>
      <c r="M614" s="14"/>
      <c r="N614" s="14"/>
      <c r="O614" s="14"/>
      <c r="P614" s="14"/>
      <c r="Q614" s="14"/>
      <c r="R614" s="14"/>
      <c r="S614" s="14"/>
      <c r="T614" s="14"/>
    </row>
    <row r="615">
      <c r="A615" s="14"/>
      <c r="B615" s="14"/>
      <c r="C615" s="14"/>
      <c r="D615" s="14"/>
      <c r="E615" s="14"/>
      <c r="F615" s="14"/>
      <c r="G615" s="14"/>
      <c r="H615" s="14"/>
      <c r="I615" s="14"/>
      <c r="J615" s="14"/>
      <c r="K615" s="14"/>
      <c r="L615" s="14"/>
      <c r="M615" s="14"/>
      <c r="N615" s="14"/>
      <c r="O615" s="14"/>
      <c r="P615" s="14"/>
      <c r="Q615" s="14"/>
      <c r="R615" s="14"/>
      <c r="S615" s="14"/>
      <c r="T615" s="14"/>
    </row>
    <row r="616">
      <c r="A616" s="14"/>
      <c r="B616" s="14"/>
      <c r="C616" s="14"/>
      <c r="D616" s="14"/>
      <c r="E616" s="14"/>
      <c r="F616" s="14"/>
      <c r="G616" s="14"/>
      <c r="H616" s="14"/>
      <c r="I616" s="14"/>
      <c r="J616" s="14"/>
      <c r="K616" s="14"/>
      <c r="L616" s="14"/>
      <c r="M616" s="14"/>
      <c r="N616" s="14"/>
      <c r="O616" s="14"/>
      <c r="P616" s="14"/>
      <c r="Q616" s="14"/>
      <c r="R616" s="14"/>
      <c r="S616" s="14"/>
      <c r="T616" s="14"/>
    </row>
    <row r="617">
      <c r="A617" s="14"/>
      <c r="B617" s="14"/>
      <c r="C617" s="14"/>
      <c r="D617" s="14"/>
      <c r="E617" s="14"/>
      <c r="F617" s="14"/>
      <c r="G617" s="14"/>
      <c r="H617" s="14"/>
      <c r="I617" s="14"/>
      <c r="J617" s="14"/>
      <c r="K617" s="14"/>
      <c r="L617" s="14"/>
      <c r="M617" s="14"/>
      <c r="N617" s="14"/>
      <c r="O617" s="14"/>
      <c r="P617" s="14"/>
      <c r="Q617" s="14"/>
      <c r="R617" s="14"/>
      <c r="S617" s="14"/>
      <c r="T617" s="14"/>
    </row>
    <row r="618">
      <c r="A618" s="14"/>
      <c r="B618" s="14"/>
      <c r="C618" s="14"/>
      <c r="D618" s="14"/>
      <c r="E618" s="14"/>
      <c r="F618" s="14"/>
      <c r="G618" s="14"/>
      <c r="H618" s="14"/>
      <c r="I618" s="14"/>
      <c r="J618" s="14"/>
      <c r="K618" s="14"/>
      <c r="L618" s="14"/>
      <c r="M618" s="14"/>
      <c r="N618" s="14"/>
      <c r="O618" s="14"/>
      <c r="P618" s="14"/>
      <c r="Q618" s="14"/>
      <c r="R618" s="14"/>
      <c r="S618" s="14"/>
      <c r="T618" s="14"/>
    </row>
    <row r="619">
      <c r="A619" s="14"/>
      <c r="B619" s="14"/>
      <c r="C619" s="14"/>
      <c r="D619" s="14"/>
      <c r="E619" s="14"/>
      <c r="F619" s="14"/>
      <c r="G619" s="14"/>
      <c r="H619" s="14"/>
      <c r="I619" s="14"/>
      <c r="J619" s="14"/>
      <c r="K619" s="14"/>
      <c r="L619" s="14"/>
      <c r="M619" s="14"/>
      <c r="N619" s="14"/>
      <c r="O619" s="14"/>
      <c r="P619" s="14"/>
      <c r="Q619" s="14"/>
      <c r="R619" s="14"/>
      <c r="S619" s="14"/>
      <c r="T619" s="14"/>
    </row>
    <row r="620">
      <c r="A620" s="14"/>
      <c r="B620" s="14"/>
      <c r="C620" s="14"/>
      <c r="D620" s="14"/>
      <c r="E620" s="14"/>
      <c r="F620" s="14"/>
      <c r="G620" s="14"/>
      <c r="H620" s="14"/>
      <c r="I620" s="14"/>
      <c r="J620" s="14"/>
      <c r="K620" s="14"/>
      <c r="L620" s="14"/>
      <c r="M620" s="14"/>
      <c r="N620" s="14"/>
      <c r="O620" s="14"/>
      <c r="P620" s="14"/>
      <c r="Q620" s="14"/>
      <c r="R620" s="14"/>
      <c r="S620" s="14"/>
      <c r="T620" s="14"/>
    </row>
    <row r="621">
      <c r="A621" s="14"/>
      <c r="B621" s="14"/>
      <c r="C621" s="14"/>
      <c r="D621" s="14"/>
      <c r="E621" s="14"/>
      <c r="F621" s="14"/>
      <c r="G621" s="14"/>
      <c r="H621" s="14"/>
      <c r="I621" s="14"/>
      <c r="J621" s="14"/>
      <c r="K621" s="14"/>
      <c r="L621" s="14"/>
      <c r="M621" s="14"/>
      <c r="N621" s="14"/>
      <c r="O621" s="14"/>
      <c r="P621" s="14"/>
      <c r="Q621" s="14"/>
      <c r="R621" s="14"/>
      <c r="S621" s="14"/>
      <c r="T621" s="14"/>
    </row>
    <row r="622">
      <c r="A622" s="14"/>
      <c r="B622" s="14"/>
      <c r="C622" s="14"/>
      <c r="D622" s="14"/>
      <c r="E622" s="14"/>
      <c r="F622" s="14"/>
      <c r="G622" s="14"/>
      <c r="H622" s="14"/>
      <c r="I622" s="14"/>
      <c r="J622" s="14"/>
      <c r="K622" s="14"/>
      <c r="L622" s="14"/>
      <c r="M622" s="14"/>
      <c r="N622" s="14"/>
      <c r="O622" s="14"/>
      <c r="P622" s="14"/>
      <c r="Q622" s="14"/>
      <c r="R622" s="14"/>
      <c r="S622" s="14"/>
      <c r="T622" s="14"/>
    </row>
    <row r="623">
      <c r="A623" s="14"/>
      <c r="B623" s="14"/>
      <c r="C623" s="14"/>
      <c r="D623" s="14"/>
      <c r="E623" s="14"/>
      <c r="F623" s="14"/>
      <c r="G623" s="14"/>
      <c r="H623" s="14"/>
      <c r="I623" s="14"/>
      <c r="J623" s="14"/>
      <c r="K623" s="14"/>
      <c r="L623" s="14"/>
      <c r="M623" s="14"/>
      <c r="N623" s="14"/>
      <c r="O623" s="14"/>
      <c r="P623" s="14"/>
      <c r="Q623" s="14"/>
      <c r="R623" s="14"/>
      <c r="S623" s="14"/>
      <c r="T623" s="14"/>
    </row>
    <row r="624">
      <c r="A624" s="14"/>
      <c r="B624" s="14"/>
      <c r="C624" s="14"/>
      <c r="D624" s="14"/>
      <c r="E624" s="14"/>
      <c r="F624" s="14"/>
      <c r="G624" s="14"/>
      <c r="H624" s="14"/>
      <c r="I624" s="14"/>
      <c r="J624" s="14"/>
      <c r="K624" s="14"/>
      <c r="L624" s="14"/>
      <c r="M624" s="14"/>
      <c r="N624" s="14"/>
      <c r="O624" s="14"/>
      <c r="P624" s="14"/>
      <c r="Q624" s="14"/>
      <c r="R624" s="14"/>
      <c r="S624" s="14"/>
      <c r="T624" s="14"/>
    </row>
    <row r="625">
      <c r="A625" s="14"/>
      <c r="B625" s="14"/>
      <c r="C625" s="14"/>
      <c r="D625" s="14"/>
      <c r="E625" s="14"/>
      <c r="F625" s="14"/>
      <c r="G625" s="14"/>
      <c r="H625" s="14"/>
      <c r="I625" s="14"/>
      <c r="J625" s="14"/>
      <c r="K625" s="14"/>
      <c r="L625" s="14"/>
      <c r="M625" s="14"/>
      <c r="N625" s="14"/>
      <c r="O625" s="14"/>
      <c r="P625" s="14"/>
      <c r="Q625" s="14"/>
      <c r="R625" s="14"/>
      <c r="S625" s="14"/>
      <c r="T625" s="14"/>
    </row>
    <row r="626">
      <c r="A626" s="14"/>
      <c r="B626" s="14"/>
      <c r="C626" s="14"/>
      <c r="D626" s="14"/>
      <c r="E626" s="14"/>
      <c r="F626" s="14"/>
      <c r="G626" s="14"/>
      <c r="H626" s="14"/>
      <c r="I626" s="14"/>
      <c r="J626" s="14"/>
      <c r="K626" s="14"/>
      <c r="L626" s="14"/>
      <c r="M626" s="14"/>
      <c r="N626" s="14"/>
      <c r="O626" s="14"/>
      <c r="P626" s="14"/>
      <c r="Q626" s="14"/>
      <c r="R626" s="14"/>
      <c r="S626" s="14"/>
      <c r="T626" s="14"/>
    </row>
    <row r="627">
      <c r="A627" s="14"/>
      <c r="B627" s="14"/>
      <c r="C627" s="14"/>
      <c r="D627" s="14"/>
      <c r="E627" s="14"/>
      <c r="F627" s="14"/>
      <c r="G627" s="14"/>
      <c r="H627" s="14"/>
      <c r="I627" s="14"/>
      <c r="J627" s="14"/>
      <c r="K627" s="14"/>
      <c r="L627" s="14"/>
      <c r="M627" s="14"/>
      <c r="N627" s="14"/>
      <c r="O627" s="14"/>
      <c r="P627" s="14"/>
      <c r="Q627" s="14"/>
      <c r="R627" s="14"/>
      <c r="S627" s="14"/>
      <c r="T627" s="14"/>
    </row>
    <row r="628">
      <c r="A628" s="14"/>
      <c r="B628" s="14"/>
      <c r="C628" s="14"/>
      <c r="D628" s="14"/>
      <c r="E628" s="14"/>
      <c r="F628" s="14"/>
      <c r="G628" s="14"/>
      <c r="H628" s="14"/>
      <c r="I628" s="14"/>
      <c r="J628" s="14"/>
      <c r="K628" s="14"/>
      <c r="L628" s="14"/>
      <c r="M628" s="14"/>
      <c r="N628" s="14"/>
      <c r="O628" s="14"/>
      <c r="P628" s="14"/>
      <c r="Q628" s="14"/>
      <c r="R628" s="14"/>
      <c r="S628" s="14"/>
      <c r="T628" s="14"/>
    </row>
    <row r="629">
      <c r="A629" s="14"/>
      <c r="B629" s="14"/>
      <c r="C629" s="14"/>
      <c r="D629" s="14"/>
      <c r="E629" s="14"/>
      <c r="F629" s="14"/>
      <c r="G629" s="14"/>
      <c r="H629" s="14"/>
      <c r="I629" s="14"/>
      <c r="J629" s="14"/>
      <c r="K629" s="14"/>
      <c r="L629" s="14"/>
      <c r="M629" s="14"/>
      <c r="N629" s="14"/>
      <c r="O629" s="14"/>
      <c r="P629" s="14"/>
      <c r="Q629" s="14"/>
      <c r="R629" s="14"/>
      <c r="S629" s="14"/>
      <c r="T629" s="14"/>
    </row>
    <row r="630">
      <c r="A630" s="14"/>
      <c r="B630" s="14"/>
      <c r="C630" s="14"/>
      <c r="D630" s="14"/>
      <c r="E630" s="14"/>
      <c r="F630" s="14"/>
      <c r="G630" s="14"/>
      <c r="H630" s="14"/>
      <c r="I630" s="14"/>
      <c r="J630" s="14"/>
      <c r="K630" s="14"/>
      <c r="L630" s="14"/>
      <c r="M630" s="14"/>
      <c r="N630" s="14"/>
      <c r="O630" s="14"/>
      <c r="P630" s="14"/>
      <c r="Q630" s="14"/>
      <c r="R630" s="14"/>
      <c r="S630" s="14"/>
      <c r="T630" s="14"/>
    </row>
    <row r="631">
      <c r="A631" s="14"/>
      <c r="B631" s="14"/>
      <c r="C631" s="14"/>
      <c r="D631" s="14"/>
      <c r="E631" s="14"/>
      <c r="F631" s="14"/>
      <c r="G631" s="14"/>
      <c r="H631" s="14"/>
      <c r="I631" s="14"/>
      <c r="J631" s="14"/>
      <c r="K631" s="14"/>
      <c r="L631" s="14"/>
      <c r="M631" s="14"/>
      <c r="N631" s="14"/>
      <c r="O631" s="14"/>
      <c r="P631" s="14"/>
      <c r="Q631" s="14"/>
      <c r="R631" s="14"/>
      <c r="S631" s="14"/>
      <c r="T631" s="14"/>
    </row>
    <row r="632">
      <c r="A632" s="14"/>
      <c r="B632" s="14"/>
      <c r="C632" s="14"/>
      <c r="D632" s="14"/>
      <c r="E632" s="14"/>
      <c r="F632" s="14"/>
      <c r="G632" s="14"/>
      <c r="H632" s="14"/>
      <c r="I632" s="14"/>
      <c r="J632" s="14"/>
      <c r="K632" s="14"/>
      <c r="L632" s="14"/>
      <c r="M632" s="14"/>
      <c r="N632" s="14"/>
      <c r="O632" s="14"/>
      <c r="P632" s="14"/>
      <c r="Q632" s="14"/>
      <c r="R632" s="14"/>
      <c r="S632" s="14"/>
      <c r="T632" s="14"/>
    </row>
    <row r="633">
      <c r="A633" s="14"/>
      <c r="B633" s="14"/>
      <c r="C633" s="14"/>
      <c r="D633" s="14"/>
      <c r="E633" s="14"/>
      <c r="F633" s="14"/>
      <c r="G633" s="14"/>
      <c r="H633" s="14"/>
      <c r="I633" s="14"/>
      <c r="J633" s="14"/>
      <c r="K633" s="14"/>
      <c r="L633" s="14"/>
      <c r="M633" s="14"/>
      <c r="N633" s="14"/>
      <c r="O633" s="14"/>
      <c r="P633" s="14"/>
      <c r="Q633" s="14"/>
      <c r="R633" s="14"/>
      <c r="S633" s="14"/>
      <c r="T633" s="14"/>
    </row>
    <row r="634">
      <c r="A634" s="14"/>
      <c r="B634" s="14"/>
      <c r="C634" s="14"/>
      <c r="D634" s="14"/>
      <c r="E634" s="14"/>
      <c r="F634" s="14"/>
      <c r="G634" s="14"/>
      <c r="H634" s="14"/>
      <c r="I634" s="14"/>
      <c r="J634" s="14"/>
      <c r="K634" s="14"/>
      <c r="L634" s="14"/>
      <c r="M634" s="14"/>
      <c r="N634" s="14"/>
      <c r="O634" s="14"/>
      <c r="P634" s="14"/>
      <c r="Q634" s="14"/>
      <c r="R634" s="14"/>
      <c r="S634" s="14"/>
      <c r="T634" s="14"/>
    </row>
    <row r="635">
      <c r="A635" s="14"/>
      <c r="B635" s="14"/>
      <c r="C635" s="14"/>
      <c r="D635" s="14"/>
      <c r="E635" s="14"/>
      <c r="F635" s="14"/>
      <c r="G635" s="14"/>
      <c r="H635" s="14"/>
      <c r="I635" s="14"/>
      <c r="J635" s="14"/>
      <c r="K635" s="14"/>
      <c r="L635" s="14"/>
      <c r="M635" s="14"/>
      <c r="N635" s="14"/>
      <c r="O635" s="14"/>
      <c r="P635" s="14"/>
      <c r="Q635" s="14"/>
      <c r="R635" s="14"/>
      <c r="S635" s="14"/>
      <c r="T635" s="14"/>
    </row>
    <row r="636">
      <c r="A636" s="14"/>
      <c r="B636" s="14"/>
      <c r="C636" s="14"/>
      <c r="D636" s="14"/>
      <c r="E636" s="14"/>
      <c r="F636" s="14"/>
      <c r="G636" s="14"/>
      <c r="H636" s="14"/>
      <c r="I636" s="14"/>
      <c r="J636" s="14"/>
      <c r="K636" s="14"/>
      <c r="L636" s="14"/>
      <c r="M636" s="14"/>
      <c r="N636" s="14"/>
      <c r="O636" s="14"/>
      <c r="P636" s="14"/>
      <c r="Q636" s="14"/>
      <c r="R636" s="14"/>
      <c r="S636" s="14"/>
      <c r="T636" s="14"/>
    </row>
    <row r="637">
      <c r="A637" s="14"/>
      <c r="B637" s="14"/>
      <c r="C637" s="14"/>
      <c r="D637" s="14"/>
      <c r="E637" s="14"/>
      <c r="F637" s="14"/>
      <c r="G637" s="14"/>
      <c r="H637" s="14"/>
      <c r="I637" s="14"/>
      <c r="J637" s="14"/>
      <c r="K637" s="14"/>
      <c r="L637" s="14"/>
      <c r="M637" s="14"/>
      <c r="N637" s="14"/>
      <c r="O637" s="14"/>
      <c r="P637" s="14"/>
      <c r="Q637" s="14"/>
      <c r="R637" s="14"/>
      <c r="S637" s="14"/>
      <c r="T637" s="14"/>
    </row>
    <row r="638">
      <c r="A638" s="14"/>
      <c r="B638" s="14"/>
      <c r="C638" s="14"/>
      <c r="D638" s="14"/>
      <c r="E638" s="14"/>
      <c r="F638" s="14"/>
      <c r="G638" s="14"/>
      <c r="H638" s="14"/>
      <c r="I638" s="14"/>
      <c r="J638" s="14"/>
      <c r="K638" s="14"/>
      <c r="L638" s="14"/>
      <c r="M638" s="14"/>
      <c r="N638" s="14"/>
      <c r="O638" s="14"/>
      <c r="P638" s="14"/>
      <c r="Q638" s="14"/>
      <c r="R638" s="14"/>
      <c r="S638" s="14"/>
      <c r="T638" s="14"/>
    </row>
    <row r="639">
      <c r="A639" s="14"/>
      <c r="B639" s="14"/>
      <c r="C639" s="14"/>
      <c r="D639" s="14"/>
      <c r="E639" s="14"/>
      <c r="F639" s="14"/>
      <c r="G639" s="14"/>
      <c r="H639" s="14"/>
      <c r="I639" s="14"/>
      <c r="J639" s="14"/>
      <c r="K639" s="14"/>
      <c r="L639" s="14"/>
      <c r="M639" s="14"/>
      <c r="N639" s="14"/>
      <c r="O639" s="14"/>
      <c r="P639" s="14"/>
      <c r="Q639" s="14"/>
      <c r="R639" s="14"/>
      <c r="S639" s="14"/>
      <c r="T639" s="14"/>
    </row>
    <row r="640">
      <c r="A640" s="14"/>
      <c r="B640" s="14"/>
      <c r="C640" s="14"/>
      <c r="D640" s="14"/>
      <c r="E640" s="14"/>
      <c r="F640" s="14"/>
      <c r="G640" s="14"/>
      <c r="H640" s="14"/>
      <c r="I640" s="14"/>
      <c r="J640" s="14"/>
      <c r="K640" s="14"/>
      <c r="L640" s="14"/>
      <c r="M640" s="14"/>
      <c r="N640" s="14"/>
      <c r="O640" s="14"/>
      <c r="P640" s="14"/>
      <c r="Q640" s="14"/>
      <c r="R640" s="14"/>
      <c r="S640" s="14"/>
      <c r="T640" s="14"/>
    </row>
    <row r="641">
      <c r="A641" s="14"/>
      <c r="B641" s="14"/>
      <c r="C641" s="14"/>
      <c r="D641" s="14"/>
      <c r="E641" s="14"/>
      <c r="F641" s="14"/>
      <c r="G641" s="14"/>
      <c r="H641" s="14"/>
      <c r="I641" s="14"/>
      <c r="J641" s="14"/>
      <c r="K641" s="14"/>
      <c r="L641" s="14"/>
      <c r="M641" s="14"/>
      <c r="N641" s="14"/>
      <c r="O641" s="14"/>
      <c r="P641" s="14"/>
      <c r="Q641" s="14"/>
      <c r="R641" s="14"/>
      <c r="S641" s="14"/>
      <c r="T641" s="14"/>
    </row>
    <row r="642">
      <c r="A642" s="14"/>
      <c r="B642" s="14"/>
      <c r="C642" s="14"/>
      <c r="D642" s="14"/>
      <c r="E642" s="14"/>
      <c r="F642" s="14"/>
      <c r="G642" s="14"/>
      <c r="H642" s="14"/>
      <c r="I642" s="14"/>
      <c r="J642" s="14"/>
      <c r="K642" s="14"/>
      <c r="L642" s="14"/>
      <c r="M642" s="14"/>
      <c r="N642" s="14"/>
      <c r="O642" s="14"/>
      <c r="P642" s="14"/>
      <c r="Q642" s="14"/>
      <c r="R642" s="14"/>
      <c r="S642" s="14"/>
      <c r="T642" s="14"/>
    </row>
    <row r="643">
      <c r="A643" s="14"/>
      <c r="B643" s="14"/>
      <c r="C643" s="14"/>
      <c r="D643" s="14"/>
      <c r="E643" s="14"/>
      <c r="F643" s="14"/>
      <c r="G643" s="14"/>
      <c r="H643" s="14"/>
      <c r="I643" s="14"/>
      <c r="J643" s="14"/>
      <c r="K643" s="14"/>
      <c r="L643" s="14"/>
      <c r="M643" s="14"/>
      <c r="N643" s="14"/>
      <c r="O643" s="14"/>
      <c r="P643" s="14"/>
      <c r="Q643" s="14"/>
      <c r="R643" s="14"/>
      <c r="S643" s="14"/>
      <c r="T643" s="14"/>
    </row>
    <row r="644">
      <c r="A644" s="14"/>
      <c r="B644" s="14"/>
      <c r="C644" s="14"/>
      <c r="D644" s="14"/>
      <c r="E644" s="14"/>
      <c r="F644" s="14"/>
      <c r="G644" s="14"/>
      <c r="H644" s="14"/>
      <c r="I644" s="14"/>
      <c r="J644" s="14"/>
      <c r="K644" s="14"/>
      <c r="L644" s="14"/>
      <c r="M644" s="14"/>
      <c r="N644" s="14"/>
      <c r="O644" s="14"/>
      <c r="P644" s="14"/>
      <c r="Q644" s="14"/>
      <c r="R644" s="14"/>
      <c r="S644" s="14"/>
      <c r="T644" s="14"/>
    </row>
    <row r="645">
      <c r="A645" s="14"/>
      <c r="B645" s="14"/>
      <c r="C645" s="14"/>
      <c r="D645" s="14"/>
      <c r="E645" s="14"/>
      <c r="F645" s="14"/>
      <c r="G645" s="14"/>
      <c r="H645" s="14"/>
      <c r="I645" s="14"/>
      <c r="J645" s="14"/>
      <c r="K645" s="14"/>
      <c r="L645" s="14"/>
      <c r="M645" s="14"/>
      <c r="N645" s="14"/>
      <c r="O645" s="14"/>
      <c r="P645" s="14"/>
      <c r="Q645" s="14"/>
      <c r="R645" s="14"/>
      <c r="S645" s="14"/>
      <c r="T645" s="14"/>
    </row>
    <row r="646">
      <c r="A646" s="14"/>
      <c r="B646" s="14"/>
      <c r="C646" s="14"/>
      <c r="D646" s="14"/>
      <c r="E646" s="14"/>
      <c r="F646" s="14"/>
      <c r="G646" s="14"/>
      <c r="H646" s="14"/>
      <c r="I646" s="14"/>
      <c r="J646" s="14"/>
      <c r="K646" s="14"/>
      <c r="L646" s="14"/>
      <c r="M646" s="14"/>
      <c r="N646" s="14"/>
      <c r="O646" s="14"/>
      <c r="P646" s="14"/>
      <c r="Q646" s="14"/>
      <c r="R646" s="14"/>
      <c r="S646" s="14"/>
      <c r="T646" s="14"/>
    </row>
    <row r="647">
      <c r="A647" s="14"/>
      <c r="B647" s="14"/>
      <c r="C647" s="14"/>
      <c r="D647" s="14"/>
      <c r="E647" s="14"/>
      <c r="F647" s="14"/>
      <c r="G647" s="14"/>
      <c r="H647" s="14"/>
      <c r="I647" s="14"/>
      <c r="J647" s="14"/>
      <c r="K647" s="14"/>
      <c r="L647" s="14"/>
      <c r="M647" s="14"/>
      <c r="N647" s="14"/>
      <c r="O647" s="14"/>
      <c r="P647" s="14"/>
      <c r="Q647" s="14"/>
      <c r="R647" s="14"/>
      <c r="S647" s="14"/>
      <c r="T647" s="14"/>
    </row>
    <row r="648">
      <c r="A648" s="14"/>
      <c r="B648" s="14"/>
      <c r="C648" s="14"/>
      <c r="D648" s="14"/>
      <c r="E648" s="14"/>
      <c r="F648" s="14"/>
      <c r="G648" s="14"/>
      <c r="H648" s="14"/>
      <c r="I648" s="14"/>
      <c r="J648" s="14"/>
      <c r="K648" s="14"/>
      <c r="L648" s="14"/>
      <c r="M648" s="14"/>
      <c r="N648" s="14"/>
      <c r="O648" s="14"/>
      <c r="P648" s="14"/>
      <c r="Q648" s="14"/>
      <c r="R648" s="14"/>
      <c r="S648" s="14"/>
      <c r="T648" s="14"/>
    </row>
    <row r="649">
      <c r="A649" s="14"/>
      <c r="B649" s="14"/>
      <c r="C649" s="14"/>
      <c r="D649" s="14"/>
      <c r="E649" s="14"/>
      <c r="F649" s="14"/>
      <c r="G649" s="14"/>
      <c r="H649" s="14"/>
      <c r="I649" s="14"/>
      <c r="J649" s="14"/>
      <c r="K649" s="14"/>
      <c r="L649" s="14"/>
      <c r="M649" s="14"/>
      <c r="N649" s="14"/>
      <c r="O649" s="14"/>
      <c r="P649" s="14"/>
      <c r="Q649" s="14"/>
      <c r="R649" s="14"/>
      <c r="S649" s="14"/>
      <c r="T649" s="14"/>
    </row>
    <row r="650">
      <c r="A650" s="14"/>
      <c r="B650" s="14"/>
      <c r="C650" s="14"/>
      <c r="D650" s="14"/>
      <c r="E650" s="14"/>
      <c r="F650" s="14"/>
      <c r="G650" s="14"/>
      <c r="H650" s="14"/>
      <c r="I650" s="14"/>
      <c r="J650" s="14"/>
      <c r="K650" s="14"/>
      <c r="L650" s="14"/>
      <c r="M650" s="14"/>
      <c r="N650" s="14"/>
      <c r="O650" s="14"/>
      <c r="P650" s="14"/>
      <c r="Q650" s="14"/>
      <c r="R650" s="14"/>
      <c r="S650" s="14"/>
      <c r="T650" s="14"/>
    </row>
    <row r="651">
      <c r="A651" s="14"/>
      <c r="B651" s="14"/>
      <c r="C651" s="14"/>
      <c r="D651" s="14"/>
      <c r="E651" s="14"/>
      <c r="F651" s="14"/>
      <c r="G651" s="14"/>
      <c r="H651" s="14"/>
      <c r="I651" s="14"/>
      <c r="J651" s="14"/>
      <c r="K651" s="14"/>
      <c r="L651" s="14"/>
      <c r="M651" s="14"/>
      <c r="N651" s="14"/>
      <c r="O651" s="14"/>
      <c r="P651" s="14"/>
      <c r="Q651" s="14"/>
      <c r="R651" s="14"/>
      <c r="S651" s="14"/>
      <c r="T651" s="14"/>
    </row>
    <row r="652">
      <c r="A652" s="14"/>
      <c r="B652" s="14"/>
      <c r="C652" s="14"/>
      <c r="D652" s="14"/>
      <c r="E652" s="14"/>
      <c r="F652" s="14"/>
      <c r="G652" s="14"/>
      <c r="H652" s="14"/>
      <c r="I652" s="14"/>
      <c r="J652" s="14"/>
      <c r="K652" s="14"/>
      <c r="L652" s="14"/>
      <c r="M652" s="14"/>
      <c r="N652" s="14"/>
      <c r="O652" s="14"/>
      <c r="P652" s="14"/>
      <c r="Q652" s="14"/>
      <c r="R652" s="14"/>
      <c r="S652" s="14"/>
      <c r="T652" s="14"/>
    </row>
    <row r="653">
      <c r="A653" s="14"/>
      <c r="B653" s="14"/>
      <c r="C653" s="14"/>
      <c r="D653" s="14"/>
      <c r="E653" s="14"/>
      <c r="F653" s="14"/>
      <c r="G653" s="14"/>
      <c r="H653" s="14"/>
      <c r="I653" s="14"/>
      <c r="J653" s="14"/>
      <c r="K653" s="14"/>
      <c r="L653" s="14"/>
      <c r="M653" s="14"/>
      <c r="N653" s="14"/>
      <c r="O653" s="14"/>
      <c r="P653" s="14"/>
      <c r="Q653" s="14"/>
      <c r="R653" s="14"/>
      <c r="S653" s="14"/>
      <c r="T653" s="14"/>
    </row>
    <row r="654">
      <c r="A654" s="14"/>
      <c r="B654" s="14"/>
      <c r="C654" s="14"/>
      <c r="D654" s="14"/>
      <c r="E654" s="14"/>
      <c r="F654" s="14"/>
      <c r="G654" s="14"/>
      <c r="H654" s="14"/>
      <c r="I654" s="14"/>
      <c r="J654" s="14"/>
      <c r="K654" s="14"/>
      <c r="L654" s="14"/>
      <c r="M654" s="14"/>
      <c r="N654" s="14"/>
      <c r="O654" s="14"/>
      <c r="P654" s="14"/>
      <c r="Q654" s="14"/>
      <c r="R654" s="14"/>
      <c r="S654" s="14"/>
      <c r="T654" s="14"/>
    </row>
    <row r="655">
      <c r="A655" s="14"/>
      <c r="B655" s="14"/>
      <c r="C655" s="14"/>
      <c r="D655" s="14"/>
      <c r="E655" s="14"/>
      <c r="F655" s="14"/>
      <c r="G655" s="14"/>
      <c r="H655" s="14"/>
      <c r="I655" s="14"/>
      <c r="J655" s="14"/>
      <c r="K655" s="14"/>
      <c r="L655" s="14"/>
      <c r="M655" s="14"/>
      <c r="N655" s="14"/>
      <c r="O655" s="14"/>
      <c r="P655" s="14"/>
      <c r="Q655" s="14"/>
      <c r="R655" s="14"/>
      <c r="S655" s="14"/>
      <c r="T655" s="14"/>
    </row>
    <row r="656">
      <c r="A656" s="14"/>
      <c r="B656" s="14"/>
      <c r="C656" s="14"/>
      <c r="D656" s="14"/>
      <c r="E656" s="14"/>
      <c r="F656" s="14"/>
      <c r="G656" s="14"/>
      <c r="H656" s="14"/>
      <c r="I656" s="14"/>
      <c r="J656" s="14"/>
      <c r="K656" s="14"/>
      <c r="L656" s="14"/>
      <c r="M656" s="14"/>
      <c r="N656" s="14"/>
      <c r="O656" s="14"/>
      <c r="P656" s="14"/>
      <c r="Q656" s="14"/>
      <c r="R656" s="14"/>
      <c r="S656" s="14"/>
      <c r="T656" s="14"/>
    </row>
    <row r="657">
      <c r="A657" s="14"/>
      <c r="B657" s="14"/>
      <c r="C657" s="14"/>
      <c r="D657" s="14"/>
      <c r="E657" s="14"/>
      <c r="F657" s="14"/>
      <c r="G657" s="14"/>
      <c r="H657" s="14"/>
      <c r="I657" s="14"/>
      <c r="J657" s="14"/>
      <c r="K657" s="14"/>
      <c r="L657" s="14"/>
      <c r="M657" s="14"/>
      <c r="N657" s="14"/>
      <c r="O657" s="14"/>
      <c r="P657" s="14"/>
      <c r="Q657" s="14"/>
      <c r="R657" s="14"/>
      <c r="S657" s="14"/>
      <c r="T657" s="14"/>
    </row>
    <row r="658">
      <c r="A658" s="14"/>
      <c r="B658" s="14"/>
      <c r="C658" s="14"/>
      <c r="D658" s="14"/>
      <c r="E658" s="14"/>
      <c r="F658" s="14"/>
      <c r="G658" s="14"/>
      <c r="H658" s="14"/>
      <c r="I658" s="14"/>
      <c r="J658" s="14"/>
      <c r="K658" s="14"/>
      <c r="L658" s="14"/>
      <c r="M658" s="14"/>
      <c r="N658" s="14"/>
      <c r="O658" s="14"/>
      <c r="P658" s="14"/>
      <c r="Q658" s="14"/>
      <c r="R658" s="14"/>
      <c r="S658" s="14"/>
      <c r="T658" s="14"/>
    </row>
    <row r="659">
      <c r="A659" s="14"/>
      <c r="B659" s="14"/>
      <c r="C659" s="14"/>
      <c r="D659" s="14"/>
      <c r="E659" s="14"/>
      <c r="F659" s="14"/>
      <c r="G659" s="14"/>
      <c r="H659" s="14"/>
      <c r="I659" s="14"/>
      <c r="J659" s="14"/>
      <c r="K659" s="14"/>
      <c r="L659" s="14"/>
      <c r="M659" s="14"/>
      <c r="N659" s="14"/>
      <c r="O659" s="14"/>
      <c r="P659" s="14"/>
      <c r="Q659" s="14"/>
      <c r="R659" s="14"/>
      <c r="S659" s="14"/>
      <c r="T659" s="14"/>
    </row>
    <row r="660">
      <c r="A660" s="14"/>
      <c r="B660" s="14"/>
      <c r="C660" s="14"/>
      <c r="D660" s="14"/>
      <c r="E660" s="14"/>
      <c r="F660" s="14"/>
      <c r="G660" s="14"/>
      <c r="H660" s="14"/>
      <c r="I660" s="14"/>
      <c r="J660" s="14"/>
      <c r="K660" s="14"/>
      <c r="L660" s="14"/>
      <c r="M660" s="14"/>
      <c r="N660" s="14"/>
      <c r="O660" s="14"/>
      <c r="P660" s="14"/>
      <c r="Q660" s="14"/>
      <c r="R660" s="14"/>
      <c r="S660" s="14"/>
      <c r="T660" s="14"/>
    </row>
    <row r="661">
      <c r="A661" s="14"/>
      <c r="B661" s="14"/>
      <c r="C661" s="14"/>
      <c r="D661" s="14"/>
      <c r="E661" s="14"/>
      <c r="F661" s="14"/>
      <c r="G661" s="14"/>
      <c r="H661" s="14"/>
      <c r="I661" s="14"/>
      <c r="J661" s="14"/>
      <c r="K661" s="14"/>
      <c r="L661" s="14"/>
      <c r="M661" s="14"/>
      <c r="N661" s="14"/>
      <c r="O661" s="14"/>
      <c r="P661" s="14"/>
      <c r="Q661" s="14"/>
      <c r="R661" s="14"/>
      <c r="S661" s="14"/>
      <c r="T661" s="14"/>
    </row>
    <row r="662">
      <c r="A662" s="14"/>
      <c r="B662" s="14"/>
      <c r="C662" s="14"/>
      <c r="D662" s="14"/>
      <c r="E662" s="14"/>
      <c r="F662" s="14"/>
      <c r="G662" s="14"/>
      <c r="H662" s="14"/>
      <c r="I662" s="14"/>
      <c r="J662" s="14"/>
      <c r="K662" s="14"/>
      <c r="L662" s="14"/>
      <c r="M662" s="14"/>
      <c r="N662" s="14"/>
      <c r="O662" s="14"/>
      <c r="P662" s="14"/>
      <c r="Q662" s="14"/>
      <c r="R662" s="14"/>
      <c r="S662" s="14"/>
      <c r="T662" s="14"/>
    </row>
    <row r="663">
      <c r="A663" s="14"/>
      <c r="B663" s="14"/>
      <c r="C663" s="14"/>
      <c r="D663" s="14"/>
      <c r="E663" s="14"/>
      <c r="F663" s="14"/>
      <c r="G663" s="14"/>
      <c r="H663" s="14"/>
      <c r="I663" s="14"/>
      <c r="J663" s="14"/>
      <c r="K663" s="14"/>
      <c r="L663" s="14"/>
      <c r="M663" s="14"/>
      <c r="N663" s="14"/>
      <c r="O663" s="14"/>
      <c r="P663" s="14"/>
      <c r="Q663" s="14"/>
      <c r="R663" s="14"/>
      <c r="S663" s="14"/>
      <c r="T663" s="14"/>
    </row>
    <row r="664">
      <c r="A664" s="14"/>
      <c r="B664" s="14"/>
      <c r="C664" s="14"/>
      <c r="D664" s="14"/>
      <c r="E664" s="14"/>
      <c r="F664" s="14"/>
      <c r="G664" s="14"/>
      <c r="H664" s="14"/>
      <c r="I664" s="14"/>
      <c r="J664" s="14"/>
      <c r="K664" s="14"/>
      <c r="L664" s="14"/>
      <c r="M664" s="14"/>
      <c r="N664" s="14"/>
      <c r="O664" s="14"/>
      <c r="P664" s="14"/>
      <c r="Q664" s="14"/>
      <c r="R664" s="14"/>
      <c r="S664" s="14"/>
      <c r="T664" s="14"/>
    </row>
    <row r="665">
      <c r="A665" s="14"/>
      <c r="B665" s="14"/>
      <c r="C665" s="14"/>
      <c r="D665" s="14"/>
      <c r="E665" s="14"/>
      <c r="F665" s="14"/>
      <c r="G665" s="14"/>
      <c r="H665" s="14"/>
      <c r="I665" s="14"/>
      <c r="J665" s="14"/>
      <c r="K665" s="14"/>
      <c r="L665" s="14"/>
      <c r="M665" s="14"/>
      <c r="N665" s="14"/>
      <c r="O665" s="14"/>
      <c r="P665" s="14"/>
      <c r="Q665" s="14"/>
      <c r="R665" s="14"/>
      <c r="S665" s="14"/>
      <c r="T665" s="14"/>
    </row>
    <row r="666">
      <c r="A666" s="14"/>
      <c r="B666" s="14"/>
      <c r="C666" s="14"/>
      <c r="D666" s="14"/>
      <c r="E666" s="14"/>
      <c r="F666" s="14"/>
      <c r="G666" s="14"/>
      <c r="H666" s="14"/>
      <c r="I666" s="14"/>
      <c r="J666" s="14"/>
      <c r="K666" s="14"/>
      <c r="L666" s="14"/>
      <c r="M666" s="14"/>
      <c r="N666" s="14"/>
      <c r="O666" s="14"/>
      <c r="P666" s="14"/>
      <c r="Q666" s="14"/>
      <c r="R666" s="14"/>
      <c r="S666" s="14"/>
      <c r="T666" s="14"/>
    </row>
    <row r="667">
      <c r="A667" s="14"/>
      <c r="B667" s="14"/>
      <c r="C667" s="14"/>
      <c r="D667" s="14"/>
      <c r="E667" s="14"/>
      <c r="F667" s="14"/>
      <c r="G667" s="14"/>
      <c r="H667" s="14"/>
      <c r="I667" s="14"/>
      <c r="J667" s="14"/>
      <c r="K667" s="14"/>
      <c r="L667" s="14"/>
      <c r="M667" s="14"/>
      <c r="N667" s="14"/>
      <c r="O667" s="14"/>
      <c r="P667" s="14"/>
      <c r="Q667" s="14"/>
      <c r="R667" s="14"/>
      <c r="S667" s="14"/>
      <c r="T667" s="14"/>
    </row>
    <row r="668">
      <c r="A668" s="14"/>
      <c r="B668" s="14"/>
      <c r="C668" s="14"/>
      <c r="D668" s="14"/>
      <c r="E668" s="14"/>
      <c r="F668" s="14"/>
      <c r="G668" s="14"/>
      <c r="H668" s="14"/>
      <c r="I668" s="14"/>
      <c r="J668" s="14"/>
      <c r="K668" s="14"/>
      <c r="L668" s="14"/>
      <c r="M668" s="14"/>
      <c r="N668" s="14"/>
      <c r="O668" s="14"/>
      <c r="P668" s="14"/>
      <c r="Q668" s="14"/>
      <c r="R668" s="14"/>
      <c r="S668" s="14"/>
      <c r="T668" s="14"/>
    </row>
    <row r="669">
      <c r="A669" s="14"/>
      <c r="B669" s="14"/>
      <c r="C669" s="14"/>
      <c r="D669" s="14"/>
      <c r="E669" s="14"/>
      <c r="F669" s="14"/>
      <c r="G669" s="14"/>
      <c r="H669" s="14"/>
      <c r="I669" s="14"/>
      <c r="J669" s="14"/>
      <c r="K669" s="14"/>
      <c r="L669" s="14"/>
      <c r="M669" s="14"/>
      <c r="N669" s="14"/>
      <c r="O669" s="14"/>
      <c r="P669" s="14"/>
      <c r="Q669" s="14"/>
      <c r="R669" s="14"/>
      <c r="S669" s="14"/>
      <c r="T669" s="14"/>
    </row>
    <row r="670">
      <c r="A670" s="14"/>
      <c r="B670" s="14"/>
      <c r="C670" s="14"/>
      <c r="D670" s="14"/>
      <c r="E670" s="14"/>
      <c r="F670" s="14"/>
      <c r="G670" s="14"/>
      <c r="H670" s="14"/>
      <c r="I670" s="14"/>
      <c r="J670" s="14"/>
      <c r="K670" s="14"/>
      <c r="L670" s="14"/>
      <c r="M670" s="14"/>
      <c r="N670" s="14"/>
      <c r="O670" s="14"/>
      <c r="P670" s="14"/>
      <c r="Q670" s="14"/>
      <c r="R670" s="14"/>
      <c r="S670" s="14"/>
      <c r="T670" s="14"/>
    </row>
    <row r="671">
      <c r="A671" s="14"/>
      <c r="B671" s="14"/>
      <c r="C671" s="14"/>
      <c r="D671" s="14"/>
      <c r="E671" s="14"/>
      <c r="F671" s="14"/>
      <c r="G671" s="14"/>
      <c r="H671" s="14"/>
      <c r="I671" s="14"/>
      <c r="J671" s="14"/>
      <c r="K671" s="14"/>
      <c r="L671" s="14"/>
      <c r="M671" s="14"/>
      <c r="N671" s="14"/>
      <c r="O671" s="14"/>
      <c r="P671" s="14"/>
      <c r="Q671" s="14"/>
      <c r="R671" s="14"/>
      <c r="S671" s="14"/>
      <c r="T671" s="14"/>
    </row>
    <row r="672">
      <c r="A672" s="14"/>
      <c r="B672" s="14"/>
      <c r="C672" s="14"/>
      <c r="D672" s="14"/>
      <c r="E672" s="14"/>
      <c r="F672" s="14"/>
      <c r="G672" s="14"/>
      <c r="H672" s="14"/>
      <c r="I672" s="14"/>
      <c r="J672" s="14"/>
      <c r="K672" s="14"/>
      <c r="L672" s="14"/>
      <c r="M672" s="14"/>
      <c r="N672" s="14"/>
      <c r="O672" s="14"/>
      <c r="P672" s="14"/>
      <c r="Q672" s="14"/>
      <c r="R672" s="14"/>
      <c r="S672" s="14"/>
      <c r="T672" s="14"/>
    </row>
    <row r="673">
      <c r="A673" s="14"/>
      <c r="B673" s="14"/>
      <c r="C673" s="14"/>
      <c r="D673" s="14"/>
      <c r="E673" s="14"/>
      <c r="F673" s="14"/>
      <c r="G673" s="14"/>
      <c r="H673" s="14"/>
      <c r="I673" s="14"/>
      <c r="J673" s="14"/>
      <c r="K673" s="14"/>
      <c r="L673" s="14"/>
      <c r="M673" s="14"/>
      <c r="N673" s="14"/>
      <c r="O673" s="14"/>
      <c r="P673" s="14"/>
      <c r="Q673" s="14"/>
      <c r="R673" s="14"/>
      <c r="S673" s="14"/>
      <c r="T673" s="14"/>
    </row>
    <row r="674">
      <c r="A674" s="14"/>
      <c r="B674" s="14"/>
      <c r="C674" s="14"/>
      <c r="D674" s="14"/>
      <c r="E674" s="14"/>
      <c r="F674" s="14"/>
      <c r="G674" s="14"/>
      <c r="H674" s="14"/>
      <c r="I674" s="14"/>
      <c r="J674" s="14"/>
      <c r="K674" s="14"/>
      <c r="L674" s="14"/>
      <c r="M674" s="14"/>
      <c r="N674" s="14"/>
      <c r="O674" s="14"/>
      <c r="P674" s="14"/>
      <c r="Q674" s="14"/>
      <c r="R674" s="14"/>
      <c r="S674" s="14"/>
      <c r="T674" s="14"/>
    </row>
    <row r="675">
      <c r="A675" s="14"/>
      <c r="B675" s="14"/>
      <c r="C675" s="14"/>
      <c r="D675" s="14"/>
      <c r="E675" s="14"/>
      <c r="F675" s="14"/>
      <c r="G675" s="14"/>
      <c r="H675" s="14"/>
      <c r="I675" s="14"/>
      <c r="J675" s="14"/>
      <c r="K675" s="14"/>
      <c r="L675" s="14"/>
      <c r="M675" s="14"/>
      <c r="N675" s="14"/>
      <c r="O675" s="14"/>
      <c r="P675" s="14"/>
      <c r="Q675" s="14"/>
      <c r="R675" s="14"/>
      <c r="S675" s="14"/>
      <c r="T675" s="14"/>
    </row>
    <row r="676">
      <c r="A676" s="14"/>
      <c r="B676" s="14"/>
      <c r="C676" s="14"/>
      <c r="D676" s="14"/>
      <c r="E676" s="14"/>
      <c r="F676" s="14"/>
      <c r="G676" s="14"/>
      <c r="H676" s="14"/>
      <c r="I676" s="14"/>
      <c r="J676" s="14"/>
      <c r="K676" s="14"/>
      <c r="L676" s="14"/>
      <c r="M676" s="14"/>
      <c r="N676" s="14"/>
      <c r="O676" s="14"/>
      <c r="P676" s="14"/>
      <c r="Q676" s="14"/>
      <c r="R676" s="14"/>
      <c r="S676" s="14"/>
      <c r="T676" s="14"/>
    </row>
    <row r="677">
      <c r="A677" s="14"/>
      <c r="B677" s="14"/>
      <c r="C677" s="14"/>
      <c r="D677" s="14"/>
      <c r="E677" s="14"/>
      <c r="F677" s="14"/>
      <c r="G677" s="14"/>
      <c r="H677" s="14"/>
      <c r="I677" s="14"/>
      <c r="J677" s="14"/>
      <c r="K677" s="14"/>
      <c r="L677" s="14"/>
      <c r="M677" s="14"/>
      <c r="N677" s="14"/>
      <c r="O677" s="14"/>
      <c r="P677" s="14"/>
      <c r="Q677" s="14"/>
      <c r="R677" s="14"/>
      <c r="S677" s="14"/>
      <c r="T677" s="14"/>
    </row>
    <row r="678">
      <c r="A678" s="14"/>
      <c r="B678" s="14"/>
      <c r="C678" s="14"/>
      <c r="D678" s="14"/>
      <c r="E678" s="14"/>
      <c r="F678" s="14"/>
      <c r="G678" s="14"/>
      <c r="H678" s="14"/>
      <c r="I678" s="14"/>
      <c r="J678" s="14"/>
      <c r="K678" s="14"/>
      <c r="L678" s="14"/>
      <c r="M678" s="14"/>
      <c r="N678" s="14"/>
      <c r="O678" s="14"/>
      <c r="P678" s="14"/>
      <c r="Q678" s="14"/>
      <c r="R678" s="14"/>
      <c r="S678" s="14"/>
      <c r="T678" s="14"/>
    </row>
    <row r="679">
      <c r="A679" s="14"/>
      <c r="B679" s="14"/>
      <c r="C679" s="14"/>
      <c r="D679" s="14"/>
      <c r="E679" s="14"/>
      <c r="F679" s="14"/>
      <c r="G679" s="14"/>
      <c r="H679" s="14"/>
      <c r="I679" s="14"/>
      <c r="J679" s="14"/>
      <c r="K679" s="14"/>
      <c r="L679" s="14"/>
      <c r="M679" s="14"/>
      <c r="N679" s="14"/>
      <c r="O679" s="14"/>
      <c r="P679" s="14"/>
      <c r="Q679" s="14"/>
      <c r="R679" s="14"/>
      <c r="S679" s="14"/>
      <c r="T679" s="14"/>
    </row>
    <row r="680">
      <c r="A680" s="14"/>
      <c r="B680" s="14"/>
      <c r="C680" s="14"/>
      <c r="D680" s="14"/>
      <c r="E680" s="14"/>
      <c r="F680" s="14"/>
      <c r="G680" s="14"/>
      <c r="H680" s="14"/>
      <c r="I680" s="14"/>
      <c r="J680" s="14"/>
      <c r="K680" s="14"/>
      <c r="L680" s="14"/>
      <c r="M680" s="14"/>
      <c r="N680" s="14"/>
      <c r="O680" s="14"/>
      <c r="P680" s="14"/>
      <c r="Q680" s="14"/>
      <c r="R680" s="14"/>
      <c r="S680" s="14"/>
      <c r="T680" s="14"/>
    </row>
    <row r="681">
      <c r="A681" s="14"/>
      <c r="B681" s="14"/>
      <c r="C681" s="14"/>
      <c r="D681" s="14"/>
      <c r="E681" s="14"/>
      <c r="F681" s="14"/>
      <c r="G681" s="14"/>
      <c r="H681" s="14"/>
      <c r="I681" s="14"/>
      <c r="J681" s="14"/>
      <c r="K681" s="14"/>
      <c r="L681" s="14"/>
      <c r="M681" s="14"/>
      <c r="N681" s="14"/>
      <c r="O681" s="14"/>
      <c r="P681" s="14"/>
      <c r="Q681" s="14"/>
      <c r="R681" s="14"/>
      <c r="S681" s="14"/>
      <c r="T681" s="14"/>
    </row>
    <row r="682">
      <c r="A682" s="14"/>
      <c r="B682" s="14"/>
      <c r="C682" s="14"/>
      <c r="D682" s="14"/>
      <c r="E682" s="14"/>
      <c r="F682" s="14"/>
      <c r="G682" s="14"/>
      <c r="H682" s="14"/>
      <c r="I682" s="14"/>
      <c r="J682" s="14"/>
      <c r="K682" s="14"/>
      <c r="L682" s="14"/>
      <c r="M682" s="14"/>
      <c r="N682" s="14"/>
      <c r="O682" s="14"/>
      <c r="P682" s="14"/>
      <c r="Q682" s="14"/>
      <c r="R682" s="14"/>
      <c r="S682" s="14"/>
      <c r="T682" s="14"/>
    </row>
    <row r="683">
      <c r="A683" s="14"/>
      <c r="B683" s="14"/>
      <c r="C683" s="14"/>
      <c r="D683" s="14"/>
      <c r="E683" s="14"/>
      <c r="F683" s="14"/>
      <c r="G683" s="14"/>
      <c r="H683" s="14"/>
      <c r="I683" s="14"/>
      <c r="J683" s="14"/>
      <c r="K683" s="14"/>
      <c r="L683" s="14"/>
      <c r="M683" s="14"/>
      <c r="N683" s="14"/>
      <c r="O683" s="14"/>
      <c r="P683" s="14"/>
      <c r="Q683" s="14"/>
      <c r="R683" s="14"/>
      <c r="S683" s="14"/>
      <c r="T683" s="14"/>
    </row>
    <row r="684">
      <c r="A684" s="14"/>
      <c r="B684" s="14"/>
      <c r="C684" s="14"/>
      <c r="D684" s="14"/>
      <c r="E684" s="14"/>
      <c r="F684" s="14"/>
      <c r="G684" s="14"/>
      <c r="H684" s="14"/>
      <c r="I684" s="14"/>
      <c r="J684" s="14"/>
      <c r="K684" s="14"/>
      <c r="L684" s="14"/>
      <c r="M684" s="14"/>
      <c r="N684" s="14"/>
      <c r="O684" s="14"/>
      <c r="P684" s="14"/>
      <c r="Q684" s="14"/>
      <c r="R684" s="14"/>
      <c r="S684" s="14"/>
      <c r="T684" s="14"/>
    </row>
    <row r="685">
      <c r="A685" s="14"/>
      <c r="B685" s="14"/>
      <c r="C685" s="14"/>
      <c r="D685" s="14"/>
      <c r="E685" s="14"/>
      <c r="F685" s="14"/>
      <c r="G685" s="14"/>
      <c r="H685" s="14"/>
      <c r="I685" s="14"/>
      <c r="J685" s="14"/>
      <c r="K685" s="14"/>
      <c r="L685" s="14"/>
      <c r="M685" s="14"/>
      <c r="N685" s="14"/>
      <c r="O685" s="14"/>
      <c r="P685" s="14"/>
      <c r="Q685" s="14"/>
      <c r="R685" s="14"/>
      <c r="S685" s="14"/>
      <c r="T685" s="14"/>
    </row>
    <row r="686">
      <c r="A686" s="14"/>
      <c r="B686" s="14"/>
      <c r="C686" s="14"/>
      <c r="D686" s="14"/>
      <c r="E686" s="14"/>
      <c r="F686" s="14"/>
      <c r="G686" s="14"/>
      <c r="H686" s="14"/>
      <c r="I686" s="14"/>
      <c r="J686" s="14"/>
      <c r="K686" s="14"/>
      <c r="L686" s="14"/>
      <c r="M686" s="14"/>
      <c r="N686" s="14"/>
      <c r="O686" s="14"/>
      <c r="P686" s="14"/>
      <c r="Q686" s="14"/>
      <c r="R686" s="14"/>
      <c r="S686" s="14"/>
      <c r="T686" s="14"/>
    </row>
    <row r="687">
      <c r="A687" s="14"/>
      <c r="B687" s="14"/>
      <c r="C687" s="14"/>
      <c r="D687" s="14"/>
      <c r="E687" s="14"/>
      <c r="F687" s="14"/>
      <c r="G687" s="14"/>
      <c r="H687" s="14"/>
      <c r="I687" s="14"/>
      <c r="J687" s="14"/>
      <c r="K687" s="14"/>
      <c r="L687" s="14"/>
      <c r="M687" s="14"/>
      <c r="N687" s="14"/>
      <c r="O687" s="14"/>
      <c r="P687" s="14"/>
      <c r="Q687" s="14"/>
      <c r="R687" s="14"/>
      <c r="S687" s="14"/>
      <c r="T687" s="14"/>
    </row>
    <row r="688">
      <c r="A688" s="14"/>
      <c r="B688" s="14"/>
      <c r="C688" s="14"/>
      <c r="D688" s="14"/>
      <c r="E688" s="14"/>
      <c r="F688" s="14"/>
      <c r="G688" s="14"/>
      <c r="H688" s="14"/>
      <c r="I688" s="14"/>
      <c r="J688" s="14"/>
      <c r="K688" s="14"/>
      <c r="L688" s="14"/>
      <c r="M688" s="14"/>
      <c r="N688" s="14"/>
      <c r="O688" s="14"/>
      <c r="P688" s="14"/>
      <c r="Q688" s="14"/>
      <c r="R688" s="14"/>
      <c r="S688" s="14"/>
      <c r="T688" s="14"/>
    </row>
    <row r="689">
      <c r="A689" s="14"/>
      <c r="B689" s="14"/>
      <c r="C689" s="14"/>
      <c r="D689" s="14"/>
      <c r="E689" s="14"/>
      <c r="F689" s="14"/>
      <c r="G689" s="14"/>
      <c r="H689" s="14"/>
      <c r="I689" s="14"/>
      <c r="J689" s="14"/>
      <c r="K689" s="14"/>
      <c r="L689" s="14"/>
      <c r="M689" s="14"/>
      <c r="N689" s="14"/>
      <c r="O689" s="14"/>
      <c r="P689" s="14"/>
      <c r="Q689" s="14"/>
      <c r="R689" s="14"/>
      <c r="S689" s="14"/>
      <c r="T689" s="14"/>
    </row>
    <row r="690">
      <c r="A690" s="14"/>
      <c r="B690" s="14"/>
      <c r="C690" s="14"/>
      <c r="D690" s="14"/>
      <c r="E690" s="14"/>
      <c r="F690" s="14"/>
      <c r="G690" s="14"/>
      <c r="H690" s="14"/>
      <c r="I690" s="14"/>
      <c r="J690" s="14"/>
      <c r="K690" s="14"/>
      <c r="L690" s="14"/>
      <c r="M690" s="14"/>
      <c r="N690" s="14"/>
      <c r="O690" s="14"/>
      <c r="P690" s="14"/>
      <c r="Q690" s="14"/>
      <c r="R690" s="14"/>
      <c r="S690" s="14"/>
      <c r="T690" s="14"/>
    </row>
    <row r="691">
      <c r="A691" s="14"/>
      <c r="B691" s="14"/>
      <c r="C691" s="14"/>
      <c r="D691" s="14"/>
      <c r="E691" s="14"/>
      <c r="F691" s="14"/>
      <c r="G691" s="14"/>
      <c r="H691" s="14"/>
      <c r="I691" s="14"/>
      <c r="J691" s="14"/>
      <c r="K691" s="14"/>
      <c r="L691" s="14"/>
      <c r="M691" s="14"/>
      <c r="N691" s="14"/>
      <c r="O691" s="14"/>
      <c r="P691" s="14"/>
      <c r="Q691" s="14"/>
      <c r="R691" s="14"/>
      <c r="S691" s="14"/>
      <c r="T691" s="14"/>
    </row>
    <row r="692">
      <c r="A692" s="14"/>
      <c r="B692" s="14"/>
      <c r="C692" s="14"/>
      <c r="D692" s="14"/>
      <c r="E692" s="14"/>
      <c r="F692" s="14"/>
      <c r="G692" s="14"/>
      <c r="H692" s="14"/>
      <c r="I692" s="14"/>
      <c r="J692" s="14"/>
      <c r="K692" s="14"/>
      <c r="L692" s="14"/>
      <c r="M692" s="14"/>
      <c r="N692" s="14"/>
      <c r="O692" s="14"/>
      <c r="P692" s="14"/>
      <c r="Q692" s="14"/>
      <c r="R692" s="14"/>
      <c r="S692" s="14"/>
      <c r="T692" s="14"/>
    </row>
    <row r="693">
      <c r="A693" s="14"/>
      <c r="B693" s="14"/>
      <c r="C693" s="14"/>
      <c r="D693" s="14"/>
      <c r="E693" s="14"/>
      <c r="F693" s="14"/>
      <c r="G693" s="14"/>
      <c r="H693" s="14"/>
      <c r="I693" s="14"/>
      <c r="J693" s="14"/>
      <c r="K693" s="14"/>
      <c r="L693" s="14"/>
      <c r="M693" s="14"/>
      <c r="N693" s="14"/>
      <c r="O693" s="14"/>
      <c r="P693" s="14"/>
      <c r="Q693" s="14"/>
      <c r="R693" s="14"/>
      <c r="S693" s="14"/>
      <c r="T693" s="14"/>
    </row>
    <row r="694">
      <c r="A694" s="14"/>
      <c r="B694" s="14"/>
      <c r="C694" s="14"/>
      <c r="D694" s="14"/>
      <c r="E694" s="14"/>
      <c r="F694" s="14"/>
      <c r="G694" s="14"/>
      <c r="H694" s="14"/>
      <c r="I694" s="14"/>
      <c r="J694" s="14"/>
      <c r="K694" s="14"/>
      <c r="L694" s="14"/>
      <c r="M694" s="14"/>
      <c r="N694" s="14"/>
      <c r="O694" s="14"/>
      <c r="P694" s="14"/>
      <c r="Q694" s="14"/>
      <c r="R694" s="14"/>
      <c r="S694" s="14"/>
      <c r="T694" s="14"/>
    </row>
    <row r="695">
      <c r="A695" s="14"/>
      <c r="B695" s="14"/>
      <c r="C695" s="14"/>
      <c r="D695" s="14"/>
      <c r="E695" s="14"/>
      <c r="F695" s="14"/>
      <c r="G695" s="14"/>
      <c r="H695" s="14"/>
      <c r="I695" s="14"/>
      <c r="J695" s="14"/>
      <c r="K695" s="14"/>
      <c r="L695" s="14"/>
      <c r="M695" s="14"/>
      <c r="N695" s="14"/>
      <c r="O695" s="14"/>
      <c r="P695" s="14"/>
      <c r="Q695" s="14"/>
      <c r="R695" s="14"/>
      <c r="S695" s="14"/>
      <c r="T695" s="14"/>
    </row>
    <row r="696">
      <c r="A696" s="14"/>
      <c r="B696" s="14"/>
      <c r="C696" s="14"/>
      <c r="D696" s="14"/>
      <c r="E696" s="14"/>
      <c r="F696" s="14"/>
      <c r="G696" s="14"/>
      <c r="H696" s="14"/>
      <c r="I696" s="14"/>
      <c r="J696" s="14"/>
      <c r="K696" s="14"/>
      <c r="L696" s="14"/>
      <c r="M696" s="14"/>
      <c r="N696" s="14"/>
      <c r="O696" s="14"/>
      <c r="P696" s="14"/>
      <c r="Q696" s="14"/>
      <c r="R696" s="14"/>
      <c r="S696" s="14"/>
      <c r="T696" s="14"/>
    </row>
    <row r="697">
      <c r="A697" s="14"/>
      <c r="B697" s="14"/>
      <c r="C697" s="14"/>
      <c r="D697" s="14"/>
      <c r="E697" s="14"/>
      <c r="F697" s="14"/>
      <c r="G697" s="14"/>
      <c r="H697" s="14"/>
      <c r="I697" s="14"/>
      <c r="J697" s="14"/>
      <c r="K697" s="14"/>
      <c r="L697" s="14"/>
      <c r="M697" s="14"/>
      <c r="N697" s="14"/>
      <c r="O697" s="14"/>
      <c r="P697" s="14"/>
      <c r="Q697" s="14"/>
      <c r="R697" s="14"/>
      <c r="S697" s="14"/>
      <c r="T697" s="14"/>
    </row>
    <row r="698">
      <c r="A698" s="14"/>
      <c r="B698" s="14"/>
      <c r="C698" s="14"/>
      <c r="D698" s="14"/>
      <c r="E698" s="14"/>
      <c r="F698" s="14"/>
      <c r="G698" s="14"/>
      <c r="H698" s="14"/>
      <c r="I698" s="14"/>
      <c r="J698" s="14"/>
      <c r="K698" s="14"/>
      <c r="L698" s="14"/>
      <c r="M698" s="14"/>
      <c r="N698" s="14"/>
      <c r="O698" s="14"/>
      <c r="P698" s="14"/>
      <c r="Q698" s="14"/>
      <c r="R698" s="14"/>
      <c r="S698" s="14"/>
      <c r="T698" s="14"/>
    </row>
    <row r="699">
      <c r="A699" s="14"/>
      <c r="B699" s="14"/>
      <c r="C699" s="14"/>
      <c r="D699" s="14"/>
      <c r="E699" s="14"/>
      <c r="F699" s="14"/>
      <c r="G699" s="14"/>
      <c r="H699" s="14"/>
      <c r="I699" s="14"/>
      <c r="J699" s="14"/>
      <c r="K699" s="14"/>
      <c r="L699" s="14"/>
      <c r="M699" s="14"/>
      <c r="N699" s="14"/>
      <c r="O699" s="14"/>
      <c r="P699" s="14"/>
      <c r="Q699" s="14"/>
      <c r="R699" s="14"/>
      <c r="S699" s="14"/>
      <c r="T699" s="14"/>
    </row>
    <row r="700">
      <c r="A700" s="14"/>
      <c r="B700" s="14"/>
      <c r="C700" s="14"/>
      <c r="D700" s="14"/>
      <c r="E700" s="14"/>
      <c r="F700" s="14"/>
      <c r="G700" s="14"/>
      <c r="H700" s="14"/>
      <c r="I700" s="14"/>
      <c r="J700" s="14"/>
      <c r="K700" s="14"/>
      <c r="L700" s="14"/>
      <c r="M700" s="14"/>
      <c r="N700" s="14"/>
      <c r="O700" s="14"/>
      <c r="P700" s="14"/>
      <c r="Q700" s="14"/>
      <c r="R700" s="14"/>
      <c r="S700" s="14"/>
      <c r="T700" s="14"/>
    </row>
    <row r="701">
      <c r="A701" s="14"/>
      <c r="B701" s="14"/>
      <c r="C701" s="14"/>
      <c r="D701" s="14"/>
      <c r="E701" s="14"/>
      <c r="F701" s="14"/>
      <c r="G701" s="14"/>
      <c r="H701" s="14"/>
      <c r="I701" s="14"/>
      <c r="J701" s="14"/>
      <c r="K701" s="14"/>
      <c r="L701" s="14"/>
      <c r="M701" s="14"/>
      <c r="N701" s="14"/>
      <c r="O701" s="14"/>
      <c r="P701" s="14"/>
      <c r="Q701" s="14"/>
      <c r="R701" s="14"/>
      <c r="S701" s="14"/>
      <c r="T701" s="14"/>
    </row>
    <row r="702">
      <c r="A702" s="14"/>
      <c r="B702" s="14"/>
      <c r="C702" s="14"/>
      <c r="D702" s="14"/>
      <c r="E702" s="14"/>
      <c r="F702" s="14"/>
      <c r="G702" s="14"/>
      <c r="H702" s="14"/>
      <c r="I702" s="14"/>
      <c r="J702" s="14"/>
      <c r="K702" s="14"/>
      <c r="L702" s="14"/>
      <c r="M702" s="14"/>
      <c r="N702" s="14"/>
      <c r="O702" s="14"/>
      <c r="P702" s="14"/>
      <c r="Q702" s="14"/>
      <c r="R702" s="14"/>
      <c r="S702" s="14"/>
      <c r="T702" s="14"/>
    </row>
    <row r="703">
      <c r="A703" s="14"/>
      <c r="B703" s="14"/>
      <c r="C703" s="14"/>
      <c r="D703" s="14"/>
      <c r="E703" s="14"/>
      <c r="F703" s="14"/>
      <c r="G703" s="14"/>
      <c r="H703" s="14"/>
      <c r="I703" s="14"/>
      <c r="J703" s="14"/>
      <c r="K703" s="14"/>
      <c r="L703" s="14"/>
      <c r="M703" s="14"/>
      <c r="N703" s="14"/>
      <c r="O703" s="14"/>
      <c r="P703" s="14"/>
      <c r="Q703" s="14"/>
      <c r="R703" s="14"/>
      <c r="S703" s="14"/>
      <c r="T703" s="14"/>
    </row>
    <row r="704">
      <c r="A704" s="14"/>
      <c r="B704" s="14"/>
      <c r="C704" s="14"/>
      <c r="D704" s="14"/>
      <c r="E704" s="14"/>
      <c r="F704" s="14"/>
      <c r="G704" s="14"/>
      <c r="H704" s="14"/>
      <c r="I704" s="14"/>
      <c r="J704" s="14"/>
      <c r="K704" s="14"/>
      <c r="L704" s="14"/>
      <c r="M704" s="14"/>
      <c r="N704" s="14"/>
      <c r="O704" s="14"/>
      <c r="P704" s="14"/>
      <c r="Q704" s="14"/>
      <c r="R704" s="14"/>
      <c r="S704" s="14"/>
      <c r="T704" s="14"/>
    </row>
    <row r="705">
      <c r="A705" s="14"/>
      <c r="B705" s="14"/>
      <c r="C705" s="14"/>
      <c r="D705" s="14"/>
      <c r="E705" s="14"/>
      <c r="F705" s="14"/>
      <c r="G705" s="14"/>
      <c r="H705" s="14"/>
      <c r="I705" s="14"/>
      <c r="J705" s="14"/>
      <c r="K705" s="14"/>
      <c r="L705" s="14"/>
      <c r="M705" s="14"/>
      <c r="N705" s="14"/>
      <c r="O705" s="14"/>
      <c r="P705" s="14"/>
      <c r="Q705" s="14"/>
      <c r="R705" s="14"/>
      <c r="S705" s="14"/>
      <c r="T705" s="14"/>
    </row>
    <row r="706">
      <c r="A706" s="14"/>
      <c r="B706" s="14"/>
      <c r="C706" s="14"/>
      <c r="D706" s="14"/>
      <c r="E706" s="14"/>
      <c r="F706" s="14"/>
      <c r="G706" s="14"/>
      <c r="H706" s="14"/>
      <c r="I706" s="14"/>
      <c r="J706" s="14"/>
      <c r="K706" s="14"/>
      <c r="L706" s="14"/>
      <c r="M706" s="14"/>
      <c r="N706" s="14"/>
      <c r="O706" s="14"/>
      <c r="P706" s="14"/>
      <c r="Q706" s="14"/>
      <c r="R706" s="14"/>
      <c r="S706" s="14"/>
      <c r="T706" s="14"/>
    </row>
    <row r="707">
      <c r="A707" s="14"/>
      <c r="B707" s="14"/>
      <c r="C707" s="14"/>
      <c r="D707" s="14"/>
      <c r="E707" s="14"/>
      <c r="F707" s="14"/>
      <c r="G707" s="14"/>
      <c r="H707" s="14"/>
      <c r="I707" s="14"/>
      <c r="J707" s="14"/>
      <c r="K707" s="14"/>
      <c r="L707" s="14"/>
      <c r="M707" s="14"/>
      <c r="N707" s="14"/>
      <c r="O707" s="14"/>
      <c r="P707" s="14"/>
      <c r="Q707" s="14"/>
      <c r="R707" s="14"/>
      <c r="S707" s="14"/>
      <c r="T707" s="14"/>
    </row>
    <row r="708">
      <c r="A708" s="14"/>
      <c r="B708" s="14"/>
      <c r="C708" s="14"/>
      <c r="D708" s="14"/>
      <c r="E708" s="14"/>
      <c r="F708" s="14"/>
      <c r="G708" s="14"/>
      <c r="H708" s="14"/>
      <c r="I708" s="14"/>
      <c r="J708" s="14"/>
      <c r="K708" s="14"/>
      <c r="L708" s="14"/>
      <c r="M708" s="14"/>
      <c r="N708" s="14"/>
      <c r="O708" s="14"/>
      <c r="P708" s="14"/>
      <c r="Q708" s="14"/>
      <c r="R708" s="14"/>
      <c r="S708" s="14"/>
      <c r="T708" s="14"/>
    </row>
    <row r="709">
      <c r="A709" s="14"/>
      <c r="B709" s="14"/>
      <c r="C709" s="14"/>
      <c r="D709" s="14"/>
      <c r="E709" s="14"/>
      <c r="F709" s="14"/>
      <c r="G709" s="14"/>
      <c r="H709" s="14"/>
      <c r="I709" s="14"/>
      <c r="J709" s="14"/>
      <c r="K709" s="14"/>
      <c r="L709" s="14"/>
      <c r="M709" s="14"/>
      <c r="N709" s="14"/>
      <c r="O709" s="14"/>
      <c r="P709" s="14"/>
      <c r="Q709" s="14"/>
      <c r="R709" s="14"/>
      <c r="S709" s="14"/>
      <c r="T709" s="14"/>
    </row>
    <row r="710">
      <c r="A710" s="14"/>
      <c r="B710" s="14"/>
      <c r="C710" s="14"/>
      <c r="D710" s="14"/>
      <c r="E710" s="14"/>
      <c r="F710" s="14"/>
      <c r="G710" s="14"/>
      <c r="H710" s="14"/>
      <c r="I710" s="14"/>
      <c r="J710" s="14"/>
      <c r="K710" s="14"/>
      <c r="L710" s="14"/>
      <c r="M710" s="14"/>
      <c r="N710" s="14"/>
      <c r="O710" s="14"/>
      <c r="P710" s="14"/>
      <c r="Q710" s="14"/>
      <c r="R710" s="14"/>
      <c r="S710" s="14"/>
      <c r="T710" s="14"/>
    </row>
    <row r="711">
      <c r="A711" s="14"/>
      <c r="B711" s="14"/>
      <c r="C711" s="14"/>
      <c r="D711" s="14"/>
      <c r="E711" s="14"/>
      <c r="F711" s="14"/>
      <c r="G711" s="14"/>
      <c r="H711" s="14"/>
      <c r="I711" s="14"/>
      <c r="J711" s="14"/>
      <c r="K711" s="14"/>
      <c r="L711" s="14"/>
      <c r="M711" s="14"/>
      <c r="N711" s="14"/>
      <c r="O711" s="14"/>
      <c r="P711" s="14"/>
      <c r="Q711" s="14"/>
      <c r="R711" s="14"/>
      <c r="S711" s="14"/>
      <c r="T711" s="14"/>
    </row>
    <row r="712">
      <c r="A712" s="14"/>
      <c r="B712" s="14"/>
      <c r="C712" s="14"/>
      <c r="D712" s="14"/>
      <c r="E712" s="14"/>
      <c r="F712" s="14"/>
      <c r="G712" s="14"/>
      <c r="H712" s="14"/>
      <c r="I712" s="14"/>
      <c r="J712" s="14"/>
      <c r="K712" s="14"/>
      <c r="L712" s="14"/>
      <c r="M712" s="14"/>
      <c r="N712" s="14"/>
      <c r="O712" s="14"/>
      <c r="P712" s="14"/>
      <c r="Q712" s="14"/>
      <c r="R712" s="14"/>
      <c r="S712" s="14"/>
      <c r="T712" s="14"/>
    </row>
    <row r="713">
      <c r="A713" s="14"/>
      <c r="B713" s="14"/>
      <c r="C713" s="14"/>
      <c r="D713" s="14"/>
      <c r="E713" s="14"/>
      <c r="F713" s="14"/>
      <c r="G713" s="14"/>
      <c r="H713" s="14"/>
      <c r="I713" s="14"/>
      <c r="J713" s="14"/>
      <c r="K713" s="14"/>
      <c r="L713" s="14"/>
      <c r="M713" s="14"/>
      <c r="N713" s="14"/>
      <c r="O713" s="14"/>
      <c r="P713" s="14"/>
      <c r="Q713" s="14"/>
      <c r="R713" s="14"/>
      <c r="S713" s="14"/>
      <c r="T713" s="14"/>
    </row>
    <row r="714">
      <c r="A714" s="14"/>
      <c r="B714" s="14"/>
      <c r="C714" s="14"/>
      <c r="D714" s="14"/>
      <c r="E714" s="14"/>
      <c r="F714" s="14"/>
      <c r="G714" s="14"/>
      <c r="H714" s="14"/>
      <c r="I714" s="14"/>
      <c r="J714" s="14"/>
      <c r="K714" s="14"/>
      <c r="L714" s="14"/>
      <c r="M714" s="14"/>
      <c r="N714" s="14"/>
      <c r="O714" s="14"/>
      <c r="P714" s="14"/>
      <c r="Q714" s="14"/>
      <c r="R714" s="14"/>
      <c r="S714" s="14"/>
      <c r="T714" s="14"/>
    </row>
    <row r="715">
      <c r="A715" s="14"/>
      <c r="B715" s="14"/>
      <c r="C715" s="14"/>
      <c r="D715" s="14"/>
      <c r="E715" s="14"/>
      <c r="F715" s="14"/>
      <c r="G715" s="14"/>
      <c r="H715" s="14"/>
      <c r="I715" s="14"/>
      <c r="J715" s="14"/>
      <c r="K715" s="14"/>
      <c r="L715" s="14"/>
      <c r="M715" s="14"/>
      <c r="N715" s="14"/>
      <c r="O715" s="14"/>
      <c r="P715" s="14"/>
      <c r="Q715" s="14"/>
      <c r="R715" s="14"/>
      <c r="S715" s="14"/>
      <c r="T715" s="14"/>
    </row>
    <row r="716">
      <c r="A716" s="14"/>
      <c r="B716" s="14"/>
      <c r="C716" s="14"/>
      <c r="D716" s="14"/>
      <c r="E716" s="14"/>
      <c r="F716" s="14"/>
      <c r="G716" s="14"/>
      <c r="H716" s="14"/>
      <c r="I716" s="14"/>
      <c r="J716" s="14"/>
      <c r="K716" s="14"/>
      <c r="L716" s="14"/>
      <c r="M716" s="14"/>
      <c r="N716" s="14"/>
      <c r="O716" s="14"/>
      <c r="P716" s="14"/>
      <c r="Q716" s="14"/>
      <c r="R716" s="14"/>
      <c r="S716" s="14"/>
      <c r="T716" s="14"/>
    </row>
    <row r="717">
      <c r="A717" s="14"/>
      <c r="B717" s="14"/>
      <c r="C717" s="14"/>
      <c r="D717" s="14"/>
      <c r="E717" s="14"/>
      <c r="F717" s="14"/>
      <c r="G717" s="14"/>
      <c r="H717" s="14"/>
      <c r="I717" s="14"/>
      <c r="J717" s="14"/>
      <c r="K717" s="14"/>
      <c r="L717" s="14"/>
      <c r="M717" s="14"/>
      <c r="N717" s="14"/>
      <c r="O717" s="14"/>
      <c r="P717" s="14"/>
      <c r="Q717" s="14"/>
      <c r="R717" s="14"/>
      <c r="S717" s="14"/>
      <c r="T717" s="14"/>
    </row>
    <row r="718">
      <c r="A718" s="14"/>
      <c r="B718" s="14"/>
      <c r="C718" s="14"/>
      <c r="D718" s="14"/>
      <c r="E718" s="14"/>
      <c r="F718" s="14"/>
      <c r="G718" s="14"/>
      <c r="H718" s="14"/>
      <c r="I718" s="14"/>
      <c r="J718" s="14"/>
      <c r="K718" s="14"/>
      <c r="L718" s="14"/>
      <c r="M718" s="14"/>
      <c r="N718" s="14"/>
      <c r="O718" s="14"/>
      <c r="P718" s="14"/>
      <c r="Q718" s="14"/>
      <c r="R718" s="14"/>
      <c r="S718" s="14"/>
      <c r="T718" s="14"/>
    </row>
    <row r="719">
      <c r="A719" s="14"/>
      <c r="B719" s="14"/>
      <c r="C719" s="14"/>
      <c r="D719" s="14"/>
      <c r="E719" s="14"/>
      <c r="F719" s="14"/>
      <c r="G719" s="14"/>
      <c r="H719" s="14"/>
      <c r="I719" s="14"/>
      <c r="J719" s="14"/>
      <c r="K719" s="14"/>
      <c r="L719" s="14"/>
      <c r="M719" s="14"/>
      <c r="N719" s="14"/>
      <c r="O719" s="14"/>
      <c r="P719" s="14"/>
      <c r="Q719" s="14"/>
      <c r="R719" s="14"/>
      <c r="S719" s="14"/>
      <c r="T719" s="14"/>
    </row>
    <row r="720">
      <c r="A720" s="14"/>
      <c r="B720" s="14"/>
      <c r="C720" s="14"/>
      <c r="D720" s="14"/>
      <c r="E720" s="14"/>
      <c r="F720" s="14"/>
      <c r="G720" s="14"/>
      <c r="H720" s="14"/>
      <c r="I720" s="14"/>
      <c r="J720" s="14"/>
      <c r="K720" s="14"/>
      <c r="L720" s="14"/>
      <c r="M720" s="14"/>
      <c r="N720" s="14"/>
      <c r="O720" s="14"/>
      <c r="P720" s="14"/>
      <c r="Q720" s="14"/>
      <c r="R720" s="14"/>
      <c r="S720" s="14"/>
      <c r="T720" s="14"/>
    </row>
    <row r="721">
      <c r="A721" s="14"/>
      <c r="B721" s="14"/>
      <c r="C721" s="14"/>
      <c r="D721" s="14"/>
      <c r="E721" s="14"/>
      <c r="F721" s="14"/>
      <c r="G721" s="14"/>
      <c r="H721" s="14"/>
      <c r="I721" s="14"/>
      <c r="J721" s="14"/>
      <c r="K721" s="14"/>
      <c r="L721" s="14"/>
      <c r="M721" s="14"/>
      <c r="N721" s="14"/>
      <c r="O721" s="14"/>
      <c r="P721" s="14"/>
      <c r="Q721" s="14"/>
      <c r="R721" s="14"/>
      <c r="S721" s="14"/>
      <c r="T721" s="14"/>
    </row>
    <row r="722">
      <c r="A722" s="14"/>
      <c r="B722" s="14"/>
      <c r="C722" s="14"/>
      <c r="D722" s="14"/>
      <c r="E722" s="14"/>
      <c r="F722" s="14"/>
      <c r="G722" s="14"/>
      <c r="H722" s="14"/>
      <c r="I722" s="14"/>
      <c r="J722" s="14"/>
      <c r="K722" s="14"/>
      <c r="L722" s="14"/>
      <c r="M722" s="14"/>
      <c r="N722" s="14"/>
      <c r="O722" s="14"/>
      <c r="P722" s="14"/>
      <c r="Q722" s="14"/>
      <c r="R722" s="14"/>
      <c r="S722" s="14"/>
      <c r="T722" s="14"/>
    </row>
    <row r="723">
      <c r="A723" s="14"/>
      <c r="B723" s="14"/>
      <c r="C723" s="14"/>
      <c r="D723" s="14"/>
      <c r="E723" s="14"/>
      <c r="F723" s="14"/>
      <c r="G723" s="14"/>
      <c r="H723" s="14"/>
      <c r="I723" s="14"/>
      <c r="J723" s="14"/>
      <c r="K723" s="14"/>
      <c r="L723" s="14"/>
      <c r="M723" s="14"/>
      <c r="N723" s="14"/>
      <c r="O723" s="14"/>
      <c r="P723" s="14"/>
      <c r="Q723" s="14"/>
      <c r="R723" s="14"/>
      <c r="S723" s="14"/>
      <c r="T723" s="14"/>
    </row>
    <row r="724">
      <c r="A724" s="14"/>
      <c r="B724" s="14"/>
      <c r="C724" s="14"/>
      <c r="D724" s="14"/>
      <c r="E724" s="14"/>
      <c r="F724" s="14"/>
      <c r="G724" s="14"/>
      <c r="H724" s="14"/>
      <c r="I724" s="14"/>
      <c r="J724" s="14"/>
      <c r="K724" s="14"/>
      <c r="L724" s="14"/>
      <c r="M724" s="14"/>
      <c r="N724" s="14"/>
      <c r="O724" s="14"/>
      <c r="P724" s="14"/>
      <c r="Q724" s="14"/>
      <c r="R724" s="14"/>
      <c r="S724" s="14"/>
      <c r="T724" s="14"/>
    </row>
    <row r="725">
      <c r="A725" s="14"/>
      <c r="B725" s="14"/>
      <c r="C725" s="14"/>
      <c r="D725" s="14"/>
      <c r="E725" s="14"/>
      <c r="F725" s="14"/>
      <c r="G725" s="14"/>
      <c r="H725" s="14"/>
      <c r="I725" s="14"/>
      <c r="J725" s="14"/>
      <c r="K725" s="14"/>
      <c r="L725" s="14"/>
      <c r="M725" s="14"/>
      <c r="N725" s="14"/>
      <c r="O725" s="14"/>
      <c r="P725" s="14"/>
      <c r="Q725" s="14"/>
      <c r="R725" s="14"/>
      <c r="S725" s="14"/>
      <c r="T725" s="14"/>
    </row>
    <row r="726">
      <c r="A726" s="14"/>
      <c r="B726" s="14"/>
      <c r="C726" s="14"/>
      <c r="D726" s="14"/>
      <c r="E726" s="14"/>
      <c r="F726" s="14"/>
      <c r="G726" s="14"/>
      <c r="H726" s="14"/>
      <c r="I726" s="14"/>
      <c r="J726" s="14"/>
      <c r="K726" s="14"/>
      <c r="L726" s="14"/>
      <c r="M726" s="14"/>
      <c r="N726" s="14"/>
      <c r="O726" s="14"/>
      <c r="P726" s="14"/>
      <c r="Q726" s="14"/>
      <c r="R726" s="14"/>
      <c r="S726" s="14"/>
      <c r="T726" s="14"/>
    </row>
    <row r="727">
      <c r="A727" s="14"/>
      <c r="B727" s="14"/>
      <c r="C727" s="14"/>
      <c r="D727" s="14"/>
      <c r="E727" s="14"/>
      <c r="F727" s="14"/>
      <c r="G727" s="14"/>
      <c r="H727" s="14"/>
      <c r="I727" s="14"/>
      <c r="J727" s="14"/>
      <c r="K727" s="14"/>
      <c r="L727" s="14"/>
      <c r="M727" s="14"/>
      <c r="N727" s="14"/>
      <c r="O727" s="14"/>
      <c r="P727" s="14"/>
      <c r="Q727" s="14"/>
      <c r="R727" s="14"/>
      <c r="S727" s="14"/>
      <c r="T727" s="14"/>
    </row>
    <row r="728">
      <c r="A728" s="14"/>
      <c r="B728" s="14"/>
      <c r="C728" s="14"/>
      <c r="D728" s="14"/>
      <c r="E728" s="14"/>
      <c r="F728" s="14"/>
      <c r="G728" s="14"/>
      <c r="H728" s="14"/>
      <c r="I728" s="14"/>
      <c r="J728" s="14"/>
      <c r="K728" s="14"/>
      <c r="L728" s="14"/>
      <c r="M728" s="14"/>
      <c r="N728" s="14"/>
      <c r="O728" s="14"/>
      <c r="P728" s="14"/>
      <c r="Q728" s="14"/>
      <c r="R728" s="14"/>
      <c r="S728" s="14"/>
      <c r="T728" s="14"/>
    </row>
    <row r="729">
      <c r="A729" s="14"/>
      <c r="B729" s="14"/>
      <c r="C729" s="14"/>
      <c r="D729" s="14"/>
      <c r="E729" s="14"/>
      <c r="F729" s="14"/>
      <c r="G729" s="14"/>
      <c r="H729" s="14"/>
      <c r="I729" s="14"/>
      <c r="J729" s="14"/>
      <c r="K729" s="14"/>
      <c r="L729" s="14"/>
      <c r="M729" s="14"/>
      <c r="N729" s="14"/>
      <c r="O729" s="14"/>
      <c r="P729" s="14"/>
      <c r="Q729" s="14"/>
      <c r="R729" s="14"/>
      <c r="S729" s="14"/>
      <c r="T729" s="14"/>
    </row>
    <row r="730">
      <c r="A730" s="14"/>
      <c r="B730" s="14"/>
      <c r="C730" s="14"/>
      <c r="D730" s="14"/>
      <c r="E730" s="14"/>
      <c r="F730" s="14"/>
      <c r="G730" s="14"/>
      <c r="H730" s="14"/>
      <c r="I730" s="14"/>
      <c r="J730" s="14"/>
      <c r="K730" s="14"/>
      <c r="L730" s="14"/>
      <c r="M730" s="14"/>
      <c r="N730" s="14"/>
      <c r="O730" s="14"/>
      <c r="P730" s="14"/>
      <c r="Q730" s="14"/>
      <c r="R730" s="14"/>
      <c r="S730" s="14"/>
      <c r="T730" s="14"/>
    </row>
    <row r="731">
      <c r="A731" s="14"/>
      <c r="B731" s="14"/>
      <c r="C731" s="14"/>
      <c r="D731" s="14"/>
      <c r="E731" s="14"/>
      <c r="F731" s="14"/>
      <c r="G731" s="14"/>
      <c r="H731" s="14"/>
      <c r="I731" s="14"/>
      <c r="J731" s="14"/>
      <c r="K731" s="14"/>
      <c r="L731" s="14"/>
      <c r="M731" s="14"/>
      <c r="N731" s="14"/>
      <c r="O731" s="14"/>
      <c r="P731" s="14"/>
      <c r="Q731" s="14"/>
      <c r="R731" s="14"/>
      <c r="S731" s="14"/>
      <c r="T731" s="14"/>
    </row>
    <row r="732">
      <c r="A732" s="14"/>
      <c r="B732" s="14"/>
      <c r="C732" s="14"/>
      <c r="D732" s="14"/>
      <c r="E732" s="14"/>
      <c r="F732" s="14"/>
      <c r="G732" s="14"/>
      <c r="H732" s="14"/>
      <c r="I732" s="14"/>
      <c r="J732" s="14"/>
      <c r="K732" s="14"/>
      <c r="L732" s="14"/>
      <c r="M732" s="14"/>
      <c r="N732" s="14"/>
      <c r="O732" s="14"/>
      <c r="P732" s="14"/>
      <c r="Q732" s="14"/>
      <c r="R732" s="14"/>
      <c r="S732" s="14"/>
      <c r="T732" s="14"/>
    </row>
    <row r="733">
      <c r="A733" s="14"/>
      <c r="B733" s="14"/>
      <c r="C733" s="14"/>
      <c r="D733" s="14"/>
      <c r="E733" s="14"/>
      <c r="F733" s="14"/>
      <c r="G733" s="14"/>
      <c r="H733" s="14"/>
      <c r="I733" s="14"/>
      <c r="J733" s="14"/>
      <c r="K733" s="14"/>
      <c r="L733" s="14"/>
      <c r="M733" s="14"/>
      <c r="N733" s="14"/>
      <c r="O733" s="14"/>
      <c r="P733" s="14"/>
      <c r="Q733" s="14"/>
      <c r="R733" s="14"/>
      <c r="S733" s="14"/>
      <c r="T733" s="14"/>
    </row>
    <row r="734">
      <c r="A734" s="14"/>
      <c r="B734" s="14"/>
      <c r="C734" s="14"/>
      <c r="D734" s="14"/>
      <c r="E734" s="14"/>
      <c r="F734" s="14"/>
      <c r="G734" s="14"/>
      <c r="H734" s="14"/>
      <c r="I734" s="14"/>
      <c r="J734" s="14"/>
      <c r="K734" s="14"/>
      <c r="L734" s="14"/>
      <c r="M734" s="14"/>
      <c r="N734" s="14"/>
      <c r="O734" s="14"/>
      <c r="P734" s="14"/>
      <c r="Q734" s="14"/>
      <c r="R734" s="14"/>
      <c r="S734" s="14"/>
      <c r="T734" s="14"/>
    </row>
    <row r="735">
      <c r="A735" s="14"/>
      <c r="B735" s="14"/>
      <c r="C735" s="14"/>
      <c r="D735" s="14"/>
      <c r="E735" s="14"/>
      <c r="F735" s="14"/>
      <c r="G735" s="14"/>
      <c r="H735" s="14"/>
      <c r="I735" s="14"/>
      <c r="J735" s="14"/>
      <c r="K735" s="14"/>
      <c r="L735" s="14"/>
      <c r="M735" s="14"/>
      <c r="N735" s="14"/>
      <c r="O735" s="14"/>
      <c r="P735" s="14"/>
      <c r="Q735" s="14"/>
      <c r="R735" s="14"/>
      <c r="S735" s="14"/>
      <c r="T735" s="14"/>
    </row>
    <row r="736">
      <c r="A736" s="14"/>
      <c r="B736" s="14"/>
      <c r="C736" s="14"/>
      <c r="D736" s="14"/>
      <c r="E736" s="14"/>
      <c r="F736" s="14"/>
      <c r="G736" s="14"/>
      <c r="H736" s="14"/>
      <c r="I736" s="14"/>
      <c r="J736" s="14"/>
      <c r="K736" s="14"/>
      <c r="L736" s="14"/>
      <c r="M736" s="14"/>
      <c r="N736" s="14"/>
      <c r="O736" s="14"/>
      <c r="P736" s="14"/>
      <c r="Q736" s="14"/>
      <c r="R736" s="14"/>
      <c r="S736" s="14"/>
      <c r="T736" s="14"/>
    </row>
    <row r="737">
      <c r="A737" s="14"/>
      <c r="B737" s="14"/>
      <c r="C737" s="14"/>
      <c r="D737" s="14"/>
      <c r="E737" s="14"/>
      <c r="F737" s="14"/>
      <c r="G737" s="14"/>
      <c r="H737" s="14"/>
      <c r="I737" s="14"/>
      <c r="J737" s="14"/>
      <c r="K737" s="14"/>
      <c r="L737" s="14"/>
      <c r="M737" s="14"/>
      <c r="N737" s="14"/>
      <c r="O737" s="14"/>
      <c r="P737" s="14"/>
      <c r="Q737" s="14"/>
      <c r="R737" s="14"/>
      <c r="S737" s="14"/>
      <c r="T737" s="14"/>
    </row>
    <row r="738">
      <c r="A738" s="14"/>
      <c r="B738" s="14"/>
      <c r="C738" s="14"/>
      <c r="D738" s="14"/>
      <c r="E738" s="14"/>
      <c r="F738" s="14"/>
      <c r="G738" s="14"/>
      <c r="H738" s="14"/>
      <c r="I738" s="14"/>
      <c r="J738" s="14"/>
      <c r="K738" s="14"/>
      <c r="L738" s="14"/>
      <c r="M738" s="14"/>
      <c r="N738" s="14"/>
      <c r="O738" s="14"/>
      <c r="P738" s="14"/>
      <c r="Q738" s="14"/>
      <c r="R738" s="14"/>
      <c r="S738" s="14"/>
      <c r="T738" s="14"/>
    </row>
    <row r="739">
      <c r="A739" s="14"/>
      <c r="B739" s="14"/>
      <c r="C739" s="14"/>
      <c r="D739" s="14"/>
      <c r="E739" s="14"/>
      <c r="F739" s="14"/>
      <c r="G739" s="14"/>
      <c r="H739" s="14"/>
      <c r="I739" s="14"/>
      <c r="J739" s="14"/>
      <c r="K739" s="14"/>
      <c r="L739" s="14"/>
      <c r="M739" s="14"/>
      <c r="N739" s="14"/>
      <c r="O739" s="14"/>
      <c r="P739" s="14"/>
      <c r="Q739" s="14"/>
      <c r="R739" s="14"/>
      <c r="S739" s="14"/>
      <c r="T739" s="14"/>
    </row>
    <row r="740">
      <c r="A740" s="14"/>
      <c r="B740" s="14"/>
      <c r="C740" s="14"/>
      <c r="D740" s="14"/>
      <c r="E740" s="14"/>
      <c r="F740" s="14"/>
      <c r="G740" s="14"/>
      <c r="H740" s="14"/>
      <c r="I740" s="14"/>
      <c r="J740" s="14"/>
      <c r="K740" s="14"/>
      <c r="L740" s="14"/>
      <c r="M740" s="14"/>
      <c r="N740" s="14"/>
      <c r="O740" s="14"/>
      <c r="P740" s="14"/>
      <c r="Q740" s="14"/>
      <c r="R740" s="14"/>
      <c r="S740" s="14"/>
      <c r="T740" s="14"/>
    </row>
    <row r="741">
      <c r="A741" s="14"/>
      <c r="B741" s="14"/>
      <c r="C741" s="14"/>
      <c r="D741" s="14"/>
      <c r="E741" s="14"/>
      <c r="F741" s="14"/>
      <c r="G741" s="14"/>
      <c r="H741" s="14"/>
      <c r="I741" s="14"/>
      <c r="J741" s="14"/>
      <c r="K741" s="14"/>
      <c r="L741" s="14"/>
      <c r="M741" s="14"/>
      <c r="N741" s="14"/>
      <c r="O741" s="14"/>
      <c r="P741" s="14"/>
      <c r="Q741" s="14"/>
      <c r="R741" s="14"/>
      <c r="S741" s="14"/>
      <c r="T741" s="14"/>
    </row>
    <row r="742">
      <c r="A742" s="14"/>
      <c r="B742" s="14"/>
      <c r="C742" s="14"/>
      <c r="D742" s="14"/>
      <c r="E742" s="14"/>
      <c r="F742" s="14"/>
      <c r="G742" s="14"/>
      <c r="H742" s="14"/>
      <c r="I742" s="14"/>
      <c r="J742" s="14"/>
      <c r="K742" s="14"/>
      <c r="L742" s="14"/>
      <c r="M742" s="14"/>
      <c r="N742" s="14"/>
      <c r="O742" s="14"/>
      <c r="P742" s="14"/>
      <c r="Q742" s="14"/>
      <c r="R742" s="14"/>
      <c r="S742" s="14"/>
      <c r="T742" s="14"/>
    </row>
    <row r="743">
      <c r="A743" s="14"/>
      <c r="B743" s="14"/>
      <c r="C743" s="14"/>
      <c r="D743" s="14"/>
      <c r="E743" s="14"/>
      <c r="F743" s="14"/>
      <c r="G743" s="14"/>
      <c r="H743" s="14"/>
      <c r="I743" s="14"/>
      <c r="J743" s="14"/>
      <c r="K743" s="14"/>
      <c r="L743" s="14"/>
      <c r="M743" s="14"/>
      <c r="N743" s="14"/>
      <c r="O743" s="14"/>
      <c r="P743" s="14"/>
      <c r="Q743" s="14"/>
      <c r="R743" s="14"/>
      <c r="S743" s="14"/>
      <c r="T743" s="14"/>
    </row>
    <row r="744">
      <c r="A744" s="14"/>
      <c r="B744" s="14"/>
      <c r="C744" s="14"/>
      <c r="D744" s="14"/>
      <c r="E744" s="14"/>
      <c r="F744" s="14"/>
      <c r="G744" s="14"/>
      <c r="H744" s="14"/>
      <c r="I744" s="14"/>
      <c r="J744" s="14"/>
      <c r="K744" s="14"/>
      <c r="L744" s="14"/>
      <c r="M744" s="14"/>
      <c r="N744" s="14"/>
      <c r="O744" s="14"/>
      <c r="P744" s="14"/>
      <c r="Q744" s="14"/>
      <c r="R744" s="14"/>
      <c r="S744" s="14"/>
      <c r="T744" s="14"/>
    </row>
    <row r="745">
      <c r="A745" s="14"/>
      <c r="B745" s="14"/>
      <c r="C745" s="14"/>
      <c r="D745" s="14"/>
      <c r="E745" s="14"/>
      <c r="F745" s="14"/>
      <c r="G745" s="14"/>
      <c r="H745" s="14"/>
      <c r="I745" s="14"/>
      <c r="J745" s="14"/>
      <c r="K745" s="14"/>
      <c r="L745" s="14"/>
      <c r="M745" s="14"/>
      <c r="N745" s="14"/>
      <c r="O745" s="14"/>
      <c r="P745" s="14"/>
      <c r="Q745" s="14"/>
      <c r="R745" s="14"/>
      <c r="S745" s="14"/>
      <c r="T745" s="14"/>
    </row>
    <row r="746">
      <c r="A746" s="14"/>
      <c r="B746" s="14"/>
      <c r="C746" s="14"/>
      <c r="D746" s="14"/>
      <c r="E746" s="14"/>
      <c r="F746" s="14"/>
      <c r="G746" s="14"/>
      <c r="H746" s="14"/>
      <c r="I746" s="14"/>
      <c r="J746" s="14"/>
      <c r="K746" s="14"/>
      <c r="L746" s="14"/>
      <c r="M746" s="14"/>
      <c r="N746" s="14"/>
      <c r="O746" s="14"/>
      <c r="P746" s="14"/>
      <c r="Q746" s="14"/>
      <c r="R746" s="14"/>
      <c r="S746" s="14"/>
      <c r="T746" s="14"/>
    </row>
    <row r="747">
      <c r="A747" s="14"/>
      <c r="B747" s="14"/>
      <c r="C747" s="14"/>
      <c r="D747" s="14"/>
      <c r="E747" s="14"/>
      <c r="F747" s="14"/>
      <c r="G747" s="14"/>
      <c r="H747" s="14"/>
      <c r="I747" s="14"/>
      <c r="J747" s="14"/>
      <c r="K747" s="14"/>
      <c r="L747" s="14"/>
      <c r="M747" s="14"/>
      <c r="N747" s="14"/>
      <c r="O747" s="14"/>
      <c r="P747" s="14"/>
      <c r="Q747" s="14"/>
      <c r="R747" s="14"/>
      <c r="S747" s="14"/>
      <c r="T747" s="14"/>
    </row>
    <row r="748">
      <c r="A748" s="14"/>
      <c r="B748" s="14"/>
      <c r="C748" s="14"/>
      <c r="D748" s="14"/>
      <c r="E748" s="14"/>
      <c r="F748" s="14"/>
      <c r="G748" s="14"/>
      <c r="H748" s="14"/>
      <c r="I748" s="14"/>
      <c r="J748" s="14"/>
      <c r="K748" s="14"/>
      <c r="L748" s="14"/>
      <c r="M748" s="14"/>
      <c r="N748" s="14"/>
      <c r="O748" s="14"/>
      <c r="P748" s="14"/>
      <c r="Q748" s="14"/>
      <c r="R748" s="14"/>
      <c r="S748" s="14"/>
      <c r="T748" s="14"/>
    </row>
    <row r="749">
      <c r="A749" s="14"/>
      <c r="B749" s="14"/>
      <c r="C749" s="14"/>
      <c r="D749" s="14"/>
      <c r="E749" s="14"/>
      <c r="F749" s="14"/>
      <c r="G749" s="14"/>
      <c r="H749" s="14"/>
      <c r="I749" s="14"/>
      <c r="J749" s="14"/>
      <c r="K749" s="14"/>
      <c r="L749" s="14"/>
      <c r="M749" s="14"/>
      <c r="N749" s="14"/>
      <c r="O749" s="14"/>
      <c r="P749" s="14"/>
      <c r="Q749" s="14"/>
      <c r="R749" s="14"/>
      <c r="S749" s="14"/>
      <c r="T749" s="14"/>
    </row>
    <row r="750">
      <c r="A750" s="14"/>
      <c r="B750" s="14"/>
      <c r="C750" s="14"/>
      <c r="D750" s="14"/>
      <c r="E750" s="14"/>
      <c r="F750" s="14"/>
      <c r="G750" s="14"/>
      <c r="H750" s="14"/>
      <c r="I750" s="14"/>
      <c r="J750" s="14"/>
      <c r="K750" s="14"/>
      <c r="L750" s="14"/>
      <c r="M750" s="14"/>
      <c r="N750" s="14"/>
      <c r="O750" s="14"/>
      <c r="P750" s="14"/>
      <c r="Q750" s="14"/>
      <c r="R750" s="14"/>
      <c r="S750" s="14"/>
      <c r="T750" s="14"/>
    </row>
    <row r="751">
      <c r="A751" s="14"/>
      <c r="B751" s="14"/>
      <c r="C751" s="14"/>
      <c r="D751" s="14"/>
      <c r="E751" s="14"/>
      <c r="F751" s="14"/>
      <c r="G751" s="14"/>
      <c r="H751" s="14"/>
      <c r="I751" s="14"/>
      <c r="J751" s="14"/>
      <c r="K751" s="14"/>
      <c r="L751" s="14"/>
      <c r="M751" s="14"/>
      <c r="N751" s="14"/>
      <c r="O751" s="14"/>
      <c r="P751" s="14"/>
      <c r="Q751" s="14"/>
      <c r="R751" s="14"/>
      <c r="S751" s="14"/>
      <c r="T751" s="14"/>
    </row>
    <row r="752">
      <c r="A752" s="14"/>
      <c r="B752" s="14"/>
      <c r="C752" s="14"/>
      <c r="D752" s="14"/>
      <c r="E752" s="14"/>
      <c r="F752" s="14"/>
      <c r="G752" s="14"/>
      <c r="H752" s="14"/>
      <c r="I752" s="14"/>
      <c r="J752" s="14"/>
      <c r="K752" s="14"/>
      <c r="L752" s="14"/>
      <c r="M752" s="14"/>
      <c r="N752" s="14"/>
      <c r="O752" s="14"/>
      <c r="P752" s="14"/>
      <c r="Q752" s="14"/>
      <c r="R752" s="14"/>
      <c r="S752" s="14"/>
      <c r="T752" s="14"/>
    </row>
    <row r="753">
      <c r="A753" s="14"/>
      <c r="B753" s="14"/>
      <c r="C753" s="14"/>
      <c r="D753" s="14"/>
      <c r="E753" s="14"/>
      <c r="F753" s="14"/>
      <c r="G753" s="14"/>
      <c r="H753" s="14"/>
      <c r="I753" s="14"/>
      <c r="J753" s="14"/>
      <c r="K753" s="14"/>
      <c r="L753" s="14"/>
      <c r="M753" s="14"/>
      <c r="N753" s="14"/>
      <c r="O753" s="14"/>
      <c r="P753" s="14"/>
      <c r="Q753" s="14"/>
      <c r="R753" s="14"/>
      <c r="S753" s="14"/>
      <c r="T753" s="14"/>
    </row>
    <row r="754">
      <c r="A754" s="14"/>
      <c r="B754" s="14"/>
      <c r="C754" s="14"/>
      <c r="D754" s="14"/>
      <c r="E754" s="14"/>
      <c r="F754" s="14"/>
      <c r="G754" s="14"/>
      <c r="H754" s="14"/>
      <c r="I754" s="14"/>
      <c r="J754" s="14"/>
      <c r="K754" s="14"/>
      <c r="L754" s="14"/>
      <c r="M754" s="14"/>
      <c r="N754" s="14"/>
      <c r="O754" s="14"/>
      <c r="P754" s="14"/>
      <c r="Q754" s="14"/>
      <c r="R754" s="14"/>
      <c r="S754" s="14"/>
      <c r="T754" s="14"/>
    </row>
    <row r="755">
      <c r="A755" s="14"/>
      <c r="B755" s="14"/>
      <c r="C755" s="14"/>
      <c r="D755" s="14"/>
      <c r="E755" s="14"/>
      <c r="F755" s="14"/>
      <c r="G755" s="14"/>
      <c r="H755" s="14"/>
      <c r="I755" s="14"/>
      <c r="J755" s="14"/>
      <c r="K755" s="14"/>
      <c r="L755" s="14"/>
      <c r="M755" s="14"/>
      <c r="N755" s="14"/>
      <c r="O755" s="14"/>
      <c r="P755" s="14"/>
      <c r="Q755" s="14"/>
      <c r="R755" s="14"/>
      <c r="S755" s="14"/>
      <c r="T755" s="14"/>
    </row>
    <row r="756">
      <c r="A756" s="14"/>
      <c r="B756" s="14"/>
      <c r="C756" s="14"/>
      <c r="D756" s="14"/>
      <c r="E756" s="14"/>
      <c r="F756" s="14"/>
      <c r="G756" s="14"/>
      <c r="H756" s="14"/>
      <c r="I756" s="14"/>
      <c r="J756" s="14"/>
      <c r="K756" s="14"/>
      <c r="L756" s="14"/>
      <c r="M756" s="14"/>
      <c r="N756" s="14"/>
      <c r="O756" s="14"/>
      <c r="P756" s="14"/>
      <c r="Q756" s="14"/>
      <c r="R756" s="14"/>
      <c r="S756" s="14"/>
      <c r="T756" s="14"/>
    </row>
    <row r="757">
      <c r="A757" s="14"/>
      <c r="B757" s="14"/>
      <c r="C757" s="14"/>
      <c r="D757" s="14"/>
      <c r="E757" s="14"/>
      <c r="F757" s="14"/>
      <c r="G757" s="14"/>
      <c r="H757" s="14"/>
      <c r="I757" s="14"/>
      <c r="J757" s="14"/>
      <c r="K757" s="14"/>
      <c r="L757" s="14"/>
      <c r="M757" s="14"/>
      <c r="N757" s="14"/>
      <c r="O757" s="14"/>
      <c r="P757" s="14"/>
      <c r="Q757" s="14"/>
      <c r="R757" s="14"/>
      <c r="S757" s="14"/>
      <c r="T757" s="14"/>
    </row>
    <row r="758">
      <c r="A758" s="14"/>
      <c r="B758" s="14"/>
      <c r="C758" s="14"/>
      <c r="D758" s="14"/>
      <c r="E758" s="14"/>
      <c r="F758" s="14"/>
      <c r="G758" s="14"/>
      <c r="H758" s="14"/>
      <c r="I758" s="14"/>
      <c r="J758" s="14"/>
      <c r="K758" s="14"/>
      <c r="L758" s="14"/>
      <c r="M758" s="14"/>
      <c r="N758" s="14"/>
      <c r="O758" s="14"/>
      <c r="P758" s="14"/>
      <c r="Q758" s="14"/>
      <c r="R758" s="14"/>
      <c r="S758" s="14"/>
      <c r="T758" s="14"/>
    </row>
    <row r="759">
      <c r="A759" s="14"/>
      <c r="B759" s="14"/>
      <c r="C759" s="14"/>
      <c r="D759" s="14"/>
      <c r="E759" s="14"/>
      <c r="F759" s="14"/>
      <c r="G759" s="14"/>
      <c r="H759" s="14"/>
      <c r="I759" s="14"/>
      <c r="J759" s="14"/>
      <c r="K759" s="14"/>
      <c r="L759" s="14"/>
      <c r="M759" s="14"/>
      <c r="N759" s="14"/>
      <c r="O759" s="14"/>
      <c r="P759" s="14"/>
      <c r="Q759" s="14"/>
      <c r="R759" s="14"/>
      <c r="S759" s="14"/>
      <c r="T759" s="14"/>
    </row>
    <row r="760">
      <c r="A760" s="14"/>
      <c r="B760" s="14"/>
      <c r="C760" s="14"/>
      <c r="D760" s="14"/>
      <c r="E760" s="14"/>
      <c r="F760" s="14"/>
      <c r="G760" s="14"/>
      <c r="H760" s="14"/>
      <c r="I760" s="14"/>
      <c r="J760" s="14"/>
      <c r="K760" s="14"/>
      <c r="L760" s="14"/>
      <c r="M760" s="14"/>
      <c r="N760" s="14"/>
      <c r="O760" s="14"/>
      <c r="P760" s="14"/>
      <c r="Q760" s="14"/>
      <c r="R760" s="14"/>
      <c r="S760" s="14"/>
      <c r="T760" s="14"/>
    </row>
    <row r="761">
      <c r="A761" s="14"/>
      <c r="B761" s="14"/>
      <c r="C761" s="14"/>
      <c r="D761" s="14"/>
      <c r="E761" s="14"/>
      <c r="F761" s="14"/>
      <c r="G761" s="14"/>
      <c r="H761" s="14"/>
      <c r="I761" s="14"/>
      <c r="J761" s="14"/>
      <c r="K761" s="14"/>
      <c r="L761" s="14"/>
      <c r="M761" s="14"/>
      <c r="N761" s="14"/>
      <c r="O761" s="14"/>
      <c r="P761" s="14"/>
      <c r="Q761" s="14"/>
      <c r="R761" s="14"/>
      <c r="S761" s="14"/>
      <c r="T761" s="14"/>
    </row>
    <row r="762">
      <c r="A762" s="14"/>
      <c r="B762" s="14"/>
      <c r="C762" s="14"/>
      <c r="D762" s="14"/>
      <c r="E762" s="14"/>
      <c r="F762" s="14"/>
      <c r="G762" s="14"/>
      <c r="H762" s="14"/>
      <c r="I762" s="14"/>
      <c r="J762" s="14"/>
      <c r="K762" s="14"/>
      <c r="L762" s="14"/>
      <c r="M762" s="14"/>
      <c r="N762" s="14"/>
      <c r="O762" s="14"/>
      <c r="P762" s="14"/>
      <c r="Q762" s="14"/>
      <c r="R762" s="14"/>
      <c r="S762" s="14"/>
      <c r="T762" s="14"/>
    </row>
    <row r="763">
      <c r="A763" s="14"/>
      <c r="B763" s="14"/>
      <c r="C763" s="14"/>
      <c r="D763" s="14"/>
      <c r="E763" s="14"/>
      <c r="F763" s="14"/>
      <c r="G763" s="14"/>
      <c r="H763" s="14"/>
      <c r="I763" s="14"/>
      <c r="J763" s="14"/>
      <c r="K763" s="14"/>
      <c r="L763" s="14"/>
      <c r="M763" s="14"/>
      <c r="N763" s="14"/>
      <c r="O763" s="14"/>
      <c r="P763" s="14"/>
      <c r="Q763" s="14"/>
      <c r="R763" s="14"/>
      <c r="S763" s="14"/>
      <c r="T763" s="14"/>
    </row>
    <row r="764">
      <c r="A764" s="14"/>
      <c r="B764" s="14"/>
      <c r="C764" s="14"/>
      <c r="D764" s="14"/>
      <c r="E764" s="14"/>
      <c r="F764" s="14"/>
      <c r="G764" s="14"/>
      <c r="H764" s="14"/>
      <c r="I764" s="14"/>
      <c r="J764" s="14"/>
      <c r="K764" s="14"/>
      <c r="L764" s="14"/>
      <c r="M764" s="14"/>
      <c r="N764" s="14"/>
      <c r="O764" s="14"/>
      <c r="P764" s="14"/>
      <c r="Q764" s="14"/>
      <c r="R764" s="14"/>
      <c r="S764" s="14"/>
      <c r="T764" s="14"/>
    </row>
    <row r="765">
      <c r="A765" s="14"/>
      <c r="B765" s="14"/>
      <c r="C765" s="14"/>
      <c r="D765" s="14"/>
      <c r="E765" s="14"/>
      <c r="F765" s="14"/>
      <c r="G765" s="14"/>
      <c r="H765" s="14"/>
      <c r="I765" s="14"/>
      <c r="J765" s="14"/>
      <c r="K765" s="14"/>
      <c r="L765" s="14"/>
      <c r="M765" s="14"/>
      <c r="N765" s="14"/>
      <c r="O765" s="14"/>
      <c r="P765" s="14"/>
      <c r="Q765" s="14"/>
      <c r="R765" s="14"/>
      <c r="S765" s="14"/>
      <c r="T765" s="14"/>
    </row>
    <row r="766">
      <c r="A766" s="14"/>
      <c r="B766" s="14"/>
      <c r="C766" s="14"/>
      <c r="D766" s="14"/>
      <c r="E766" s="14"/>
      <c r="F766" s="14"/>
      <c r="G766" s="14"/>
      <c r="H766" s="14"/>
      <c r="I766" s="14"/>
      <c r="J766" s="14"/>
      <c r="K766" s="14"/>
      <c r="L766" s="14"/>
      <c r="M766" s="14"/>
      <c r="N766" s="14"/>
      <c r="O766" s="14"/>
      <c r="P766" s="14"/>
      <c r="Q766" s="14"/>
      <c r="R766" s="14"/>
      <c r="S766" s="14"/>
      <c r="T766" s="14"/>
    </row>
    <row r="767">
      <c r="A767" s="14"/>
      <c r="B767" s="14"/>
      <c r="C767" s="14"/>
      <c r="D767" s="14"/>
      <c r="E767" s="14"/>
      <c r="F767" s="14"/>
      <c r="G767" s="14"/>
      <c r="H767" s="14"/>
      <c r="I767" s="14"/>
      <c r="J767" s="14"/>
      <c r="K767" s="14"/>
      <c r="L767" s="14"/>
      <c r="M767" s="14"/>
      <c r="N767" s="14"/>
      <c r="O767" s="14"/>
      <c r="P767" s="14"/>
      <c r="Q767" s="14"/>
      <c r="R767" s="14"/>
      <c r="S767" s="14"/>
      <c r="T767" s="14"/>
    </row>
    <row r="768">
      <c r="A768" s="14"/>
      <c r="B768" s="14"/>
      <c r="C768" s="14"/>
      <c r="D768" s="14"/>
      <c r="E768" s="14"/>
      <c r="F768" s="14"/>
      <c r="G768" s="14"/>
      <c r="H768" s="14"/>
      <c r="I768" s="14"/>
      <c r="J768" s="14"/>
      <c r="K768" s="14"/>
      <c r="L768" s="14"/>
      <c r="M768" s="14"/>
      <c r="N768" s="14"/>
      <c r="O768" s="14"/>
      <c r="P768" s="14"/>
      <c r="Q768" s="14"/>
      <c r="R768" s="14"/>
      <c r="S768" s="14"/>
      <c r="T768" s="14"/>
    </row>
    <row r="769">
      <c r="A769" s="14"/>
      <c r="B769" s="14"/>
      <c r="C769" s="14"/>
      <c r="D769" s="14"/>
      <c r="E769" s="14"/>
      <c r="F769" s="14"/>
      <c r="G769" s="14"/>
      <c r="H769" s="14"/>
      <c r="I769" s="14"/>
      <c r="J769" s="14"/>
      <c r="K769" s="14"/>
      <c r="L769" s="14"/>
      <c r="M769" s="14"/>
      <c r="N769" s="14"/>
      <c r="O769" s="14"/>
      <c r="P769" s="14"/>
      <c r="Q769" s="14"/>
      <c r="R769" s="14"/>
      <c r="S769" s="14"/>
      <c r="T769" s="14"/>
    </row>
    <row r="770">
      <c r="A770" s="14"/>
      <c r="B770" s="14"/>
      <c r="C770" s="14"/>
      <c r="D770" s="14"/>
      <c r="E770" s="14"/>
      <c r="F770" s="14"/>
      <c r="G770" s="14"/>
      <c r="H770" s="14"/>
      <c r="I770" s="14"/>
      <c r="J770" s="14"/>
      <c r="K770" s="14"/>
      <c r="L770" s="14"/>
      <c r="M770" s="14"/>
      <c r="N770" s="14"/>
      <c r="O770" s="14"/>
      <c r="P770" s="14"/>
      <c r="Q770" s="14"/>
      <c r="R770" s="14"/>
      <c r="S770" s="14"/>
      <c r="T770" s="14"/>
    </row>
    <row r="771">
      <c r="A771" s="14"/>
      <c r="B771" s="14"/>
      <c r="C771" s="14"/>
      <c r="D771" s="14"/>
      <c r="E771" s="14"/>
      <c r="F771" s="14"/>
      <c r="G771" s="14"/>
      <c r="H771" s="14"/>
      <c r="I771" s="14"/>
      <c r="J771" s="14"/>
      <c r="K771" s="14"/>
      <c r="L771" s="14"/>
      <c r="M771" s="14"/>
      <c r="N771" s="14"/>
      <c r="O771" s="14"/>
      <c r="P771" s="14"/>
      <c r="Q771" s="14"/>
      <c r="R771" s="14"/>
      <c r="S771" s="14"/>
      <c r="T771" s="14"/>
    </row>
    <row r="772">
      <c r="A772" s="14"/>
      <c r="B772" s="14"/>
      <c r="C772" s="14"/>
      <c r="D772" s="14"/>
      <c r="E772" s="14"/>
      <c r="F772" s="14"/>
      <c r="G772" s="14"/>
      <c r="H772" s="14"/>
      <c r="I772" s="14"/>
      <c r="J772" s="14"/>
      <c r="K772" s="14"/>
      <c r="L772" s="14"/>
      <c r="M772" s="14"/>
      <c r="N772" s="14"/>
      <c r="O772" s="14"/>
      <c r="P772" s="14"/>
      <c r="Q772" s="14"/>
      <c r="R772" s="14"/>
      <c r="S772" s="14"/>
      <c r="T772" s="14"/>
    </row>
    <row r="773">
      <c r="A773" s="14"/>
      <c r="B773" s="14"/>
      <c r="C773" s="14"/>
      <c r="D773" s="14"/>
      <c r="E773" s="14"/>
      <c r="F773" s="14"/>
      <c r="G773" s="14"/>
      <c r="H773" s="14"/>
      <c r="I773" s="14"/>
      <c r="J773" s="14"/>
      <c r="K773" s="14"/>
      <c r="L773" s="14"/>
      <c r="M773" s="14"/>
      <c r="N773" s="14"/>
      <c r="O773" s="14"/>
      <c r="P773" s="14"/>
      <c r="Q773" s="14"/>
      <c r="R773" s="14"/>
      <c r="S773" s="14"/>
      <c r="T773" s="14"/>
    </row>
    <row r="774">
      <c r="A774" s="14"/>
      <c r="B774" s="14"/>
      <c r="C774" s="14"/>
      <c r="D774" s="14"/>
      <c r="E774" s="14"/>
      <c r="F774" s="14"/>
      <c r="G774" s="14"/>
      <c r="H774" s="14"/>
      <c r="I774" s="14"/>
      <c r="J774" s="14"/>
      <c r="K774" s="14"/>
      <c r="L774" s="14"/>
      <c r="M774" s="14"/>
      <c r="N774" s="14"/>
      <c r="O774" s="14"/>
      <c r="P774" s="14"/>
      <c r="Q774" s="14"/>
      <c r="R774" s="14"/>
      <c r="S774" s="14"/>
      <c r="T774" s="14"/>
    </row>
    <row r="775">
      <c r="A775" s="14"/>
      <c r="B775" s="14"/>
      <c r="C775" s="14"/>
      <c r="D775" s="14"/>
      <c r="E775" s="14"/>
      <c r="F775" s="14"/>
      <c r="G775" s="14"/>
      <c r="H775" s="14"/>
      <c r="I775" s="14"/>
      <c r="J775" s="14"/>
      <c r="K775" s="14"/>
      <c r="L775" s="14"/>
      <c r="M775" s="14"/>
      <c r="N775" s="14"/>
      <c r="O775" s="14"/>
      <c r="P775" s="14"/>
      <c r="Q775" s="14"/>
      <c r="R775" s="14"/>
      <c r="S775" s="14"/>
      <c r="T775" s="14"/>
    </row>
    <row r="776">
      <c r="A776" s="14"/>
      <c r="B776" s="14"/>
      <c r="C776" s="14"/>
      <c r="D776" s="14"/>
      <c r="E776" s="14"/>
      <c r="F776" s="14"/>
      <c r="G776" s="14"/>
      <c r="H776" s="14"/>
      <c r="I776" s="14"/>
      <c r="J776" s="14"/>
      <c r="K776" s="14"/>
      <c r="L776" s="14"/>
      <c r="M776" s="14"/>
      <c r="N776" s="14"/>
      <c r="O776" s="14"/>
      <c r="P776" s="14"/>
      <c r="Q776" s="14"/>
      <c r="R776" s="14"/>
      <c r="S776" s="14"/>
      <c r="T776" s="14"/>
    </row>
    <row r="777">
      <c r="A777" s="14"/>
      <c r="B777" s="14"/>
      <c r="C777" s="14"/>
      <c r="D777" s="14"/>
      <c r="E777" s="14"/>
      <c r="F777" s="14"/>
      <c r="G777" s="14"/>
      <c r="H777" s="14"/>
      <c r="I777" s="14"/>
      <c r="J777" s="14"/>
      <c r="K777" s="14"/>
      <c r="L777" s="14"/>
      <c r="M777" s="14"/>
      <c r="N777" s="14"/>
      <c r="O777" s="14"/>
      <c r="P777" s="14"/>
      <c r="Q777" s="14"/>
      <c r="R777" s="14"/>
      <c r="S777" s="14"/>
      <c r="T777" s="14"/>
    </row>
    <row r="778">
      <c r="A778" s="14"/>
      <c r="B778" s="14"/>
      <c r="C778" s="14"/>
      <c r="D778" s="14"/>
      <c r="E778" s="14"/>
      <c r="F778" s="14"/>
      <c r="G778" s="14"/>
      <c r="H778" s="14"/>
      <c r="I778" s="14"/>
      <c r="J778" s="14"/>
      <c r="K778" s="14"/>
      <c r="L778" s="14"/>
      <c r="M778" s="14"/>
      <c r="N778" s="14"/>
      <c r="O778" s="14"/>
      <c r="P778" s="14"/>
      <c r="Q778" s="14"/>
      <c r="R778" s="14"/>
      <c r="S778" s="14"/>
      <c r="T778" s="14"/>
    </row>
    <row r="779">
      <c r="A779" s="14"/>
      <c r="B779" s="14"/>
      <c r="C779" s="14"/>
      <c r="D779" s="14"/>
      <c r="E779" s="14"/>
      <c r="F779" s="14"/>
      <c r="G779" s="14"/>
      <c r="H779" s="14"/>
      <c r="I779" s="14"/>
      <c r="J779" s="14"/>
      <c r="K779" s="14"/>
      <c r="L779" s="14"/>
      <c r="M779" s="14"/>
      <c r="N779" s="14"/>
      <c r="O779" s="14"/>
      <c r="P779" s="14"/>
      <c r="Q779" s="14"/>
      <c r="R779" s="14"/>
      <c r="S779" s="14"/>
      <c r="T779" s="14"/>
    </row>
    <row r="780">
      <c r="A780" s="14"/>
      <c r="B780" s="14"/>
      <c r="C780" s="14"/>
      <c r="D780" s="14"/>
      <c r="E780" s="14"/>
      <c r="F780" s="14"/>
      <c r="G780" s="14"/>
      <c r="H780" s="14"/>
      <c r="I780" s="14"/>
      <c r="J780" s="14"/>
      <c r="K780" s="14"/>
      <c r="L780" s="14"/>
      <c r="M780" s="14"/>
      <c r="N780" s="14"/>
      <c r="O780" s="14"/>
      <c r="P780" s="14"/>
      <c r="Q780" s="14"/>
      <c r="R780" s="14"/>
      <c r="S780" s="14"/>
      <c r="T780" s="14"/>
    </row>
    <row r="781">
      <c r="A781" s="14"/>
      <c r="B781" s="14"/>
      <c r="C781" s="14"/>
      <c r="D781" s="14"/>
      <c r="E781" s="14"/>
      <c r="F781" s="14"/>
      <c r="G781" s="14"/>
      <c r="H781" s="14"/>
      <c r="I781" s="14"/>
      <c r="J781" s="14"/>
      <c r="K781" s="14"/>
      <c r="L781" s="14"/>
      <c r="M781" s="14"/>
      <c r="N781" s="14"/>
      <c r="O781" s="14"/>
      <c r="P781" s="14"/>
      <c r="Q781" s="14"/>
      <c r="R781" s="14"/>
      <c r="S781" s="14"/>
      <c r="T781" s="14"/>
    </row>
    <row r="782">
      <c r="A782" s="14"/>
      <c r="B782" s="14"/>
      <c r="C782" s="14"/>
      <c r="D782" s="14"/>
      <c r="E782" s="14"/>
      <c r="F782" s="14"/>
      <c r="G782" s="14"/>
      <c r="H782" s="14"/>
      <c r="I782" s="14"/>
      <c r="J782" s="14"/>
      <c r="K782" s="14"/>
      <c r="L782" s="14"/>
      <c r="M782" s="14"/>
      <c r="N782" s="14"/>
      <c r="O782" s="14"/>
      <c r="P782" s="14"/>
      <c r="Q782" s="14"/>
      <c r="R782" s="14"/>
      <c r="S782" s="14"/>
      <c r="T782" s="14"/>
    </row>
    <row r="783">
      <c r="A783" s="14"/>
      <c r="B783" s="14"/>
      <c r="C783" s="14"/>
      <c r="D783" s="14"/>
      <c r="E783" s="14"/>
      <c r="F783" s="14"/>
      <c r="G783" s="14"/>
      <c r="H783" s="14"/>
      <c r="I783" s="14"/>
      <c r="J783" s="14"/>
      <c r="K783" s="14"/>
      <c r="L783" s="14"/>
      <c r="M783" s="14"/>
      <c r="N783" s="14"/>
      <c r="O783" s="14"/>
      <c r="P783" s="14"/>
      <c r="Q783" s="14"/>
      <c r="R783" s="14"/>
      <c r="S783" s="14"/>
      <c r="T783" s="14"/>
    </row>
    <row r="784">
      <c r="A784" s="14"/>
      <c r="B784" s="14"/>
      <c r="C784" s="14"/>
      <c r="D784" s="14"/>
      <c r="E784" s="14"/>
      <c r="F784" s="14"/>
      <c r="G784" s="14"/>
      <c r="H784" s="14"/>
      <c r="I784" s="14"/>
      <c r="J784" s="14"/>
      <c r="K784" s="14"/>
      <c r="L784" s="14"/>
      <c r="M784" s="14"/>
      <c r="N784" s="14"/>
      <c r="O784" s="14"/>
      <c r="P784" s="14"/>
      <c r="Q784" s="14"/>
      <c r="R784" s="14"/>
      <c r="S784" s="14"/>
      <c r="T784" s="14"/>
    </row>
    <row r="785">
      <c r="A785" s="14"/>
      <c r="B785" s="14"/>
      <c r="C785" s="14"/>
      <c r="D785" s="14"/>
      <c r="E785" s="14"/>
      <c r="F785" s="14"/>
      <c r="G785" s="14"/>
      <c r="H785" s="14"/>
      <c r="I785" s="14"/>
      <c r="J785" s="14"/>
      <c r="K785" s="14"/>
      <c r="L785" s="14"/>
      <c r="M785" s="14"/>
      <c r="N785" s="14"/>
      <c r="O785" s="14"/>
      <c r="P785" s="14"/>
      <c r="Q785" s="14"/>
      <c r="R785" s="14"/>
      <c r="S785" s="14"/>
      <c r="T785" s="14"/>
    </row>
    <row r="786">
      <c r="A786" s="14"/>
      <c r="B786" s="14"/>
      <c r="C786" s="14"/>
      <c r="D786" s="14"/>
      <c r="E786" s="14"/>
      <c r="F786" s="14"/>
      <c r="G786" s="14"/>
      <c r="H786" s="14"/>
      <c r="I786" s="14"/>
      <c r="J786" s="14"/>
      <c r="K786" s="14"/>
      <c r="L786" s="14"/>
      <c r="M786" s="14"/>
      <c r="N786" s="14"/>
      <c r="O786" s="14"/>
      <c r="P786" s="14"/>
      <c r="Q786" s="14"/>
      <c r="R786" s="14"/>
      <c r="S786" s="14"/>
      <c r="T786" s="14"/>
    </row>
    <row r="787">
      <c r="A787" s="14"/>
      <c r="B787" s="14"/>
      <c r="C787" s="14"/>
      <c r="D787" s="14"/>
      <c r="E787" s="14"/>
      <c r="F787" s="14"/>
      <c r="G787" s="14"/>
      <c r="H787" s="14"/>
      <c r="I787" s="14"/>
      <c r="J787" s="14"/>
      <c r="K787" s="14"/>
      <c r="L787" s="14"/>
      <c r="M787" s="14"/>
      <c r="N787" s="14"/>
      <c r="O787" s="14"/>
      <c r="P787" s="14"/>
      <c r="Q787" s="14"/>
      <c r="R787" s="14"/>
      <c r="S787" s="14"/>
      <c r="T787" s="14"/>
    </row>
    <row r="788">
      <c r="A788" s="14"/>
      <c r="B788" s="14"/>
      <c r="C788" s="14"/>
      <c r="D788" s="14"/>
      <c r="E788" s="14"/>
      <c r="F788" s="14"/>
      <c r="G788" s="14"/>
      <c r="H788" s="14"/>
      <c r="I788" s="14"/>
      <c r="J788" s="14"/>
      <c r="K788" s="14"/>
      <c r="L788" s="14"/>
      <c r="M788" s="14"/>
      <c r="N788" s="14"/>
      <c r="O788" s="14"/>
      <c r="P788" s="14"/>
      <c r="Q788" s="14"/>
      <c r="R788" s="14"/>
      <c r="S788" s="14"/>
      <c r="T788" s="14"/>
    </row>
    <row r="789">
      <c r="A789" s="14"/>
      <c r="B789" s="14"/>
      <c r="C789" s="14"/>
      <c r="D789" s="14"/>
      <c r="E789" s="14"/>
      <c r="F789" s="14"/>
      <c r="G789" s="14"/>
      <c r="H789" s="14"/>
      <c r="I789" s="14"/>
      <c r="J789" s="14"/>
      <c r="K789" s="14"/>
      <c r="L789" s="14"/>
      <c r="M789" s="14"/>
      <c r="N789" s="14"/>
      <c r="O789" s="14"/>
      <c r="P789" s="14"/>
      <c r="Q789" s="14"/>
      <c r="R789" s="14"/>
      <c r="S789" s="14"/>
      <c r="T789" s="14"/>
    </row>
    <row r="790">
      <c r="A790" s="14"/>
      <c r="B790" s="14"/>
      <c r="C790" s="14"/>
      <c r="D790" s="14"/>
      <c r="E790" s="14"/>
      <c r="F790" s="14"/>
      <c r="G790" s="14"/>
      <c r="H790" s="14"/>
      <c r="I790" s="14"/>
      <c r="J790" s="14"/>
      <c r="K790" s="14"/>
      <c r="L790" s="14"/>
      <c r="M790" s="14"/>
      <c r="N790" s="14"/>
      <c r="O790" s="14"/>
      <c r="P790" s="14"/>
      <c r="Q790" s="14"/>
      <c r="R790" s="14"/>
      <c r="S790" s="14"/>
      <c r="T790" s="14"/>
    </row>
    <row r="791">
      <c r="A791" s="14"/>
      <c r="B791" s="14"/>
      <c r="C791" s="14"/>
      <c r="D791" s="14"/>
      <c r="E791" s="14"/>
      <c r="F791" s="14"/>
      <c r="G791" s="14"/>
      <c r="H791" s="14"/>
      <c r="I791" s="14"/>
      <c r="J791" s="14"/>
      <c r="K791" s="14"/>
      <c r="L791" s="14"/>
      <c r="M791" s="14"/>
      <c r="N791" s="14"/>
      <c r="O791" s="14"/>
      <c r="P791" s="14"/>
      <c r="Q791" s="14"/>
      <c r="R791" s="14"/>
      <c r="S791" s="14"/>
      <c r="T791" s="14"/>
    </row>
    <row r="792">
      <c r="A792" s="14"/>
      <c r="B792" s="14"/>
      <c r="C792" s="14"/>
      <c r="D792" s="14"/>
      <c r="E792" s="14"/>
      <c r="F792" s="14"/>
      <c r="G792" s="14"/>
      <c r="H792" s="14"/>
      <c r="I792" s="14"/>
      <c r="J792" s="14"/>
      <c r="K792" s="14"/>
      <c r="L792" s="14"/>
      <c r="M792" s="14"/>
      <c r="N792" s="14"/>
      <c r="O792" s="14"/>
      <c r="P792" s="14"/>
      <c r="Q792" s="14"/>
      <c r="R792" s="14"/>
      <c r="S792" s="14"/>
      <c r="T792" s="14"/>
    </row>
    <row r="793">
      <c r="A793" s="14"/>
      <c r="B793" s="14"/>
      <c r="C793" s="14"/>
      <c r="D793" s="14"/>
      <c r="E793" s="14"/>
      <c r="F793" s="14"/>
      <c r="G793" s="14"/>
      <c r="H793" s="14"/>
      <c r="I793" s="14"/>
      <c r="J793" s="14"/>
      <c r="K793" s="14"/>
      <c r="L793" s="14"/>
      <c r="M793" s="14"/>
      <c r="N793" s="14"/>
      <c r="O793" s="14"/>
      <c r="P793" s="14"/>
      <c r="Q793" s="14"/>
      <c r="R793" s="14"/>
      <c r="S793" s="14"/>
      <c r="T793" s="14"/>
    </row>
    <row r="794">
      <c r="A794" s="14"/>
      <c r="B794" s="14"/>
      <c r="C794" s="14"/>
      <c r="D794" s="14"/>
      <c r="E794" s="14"/>
      <c r="F794" s="14"/>
      <c r="G794" s="14"/>
      <c r="H794" s="14"/>
      <c r="I794" s="14"/>
      <c r="J794" s="14"/>
      <c r="K794" s="14"/>
      <c r="L794" s="14"/>
      <c r="M794" s="14"/>
      <c r="N794" s="14"/>
      <c r="O794" s="14"/>
      <c r="P794" s="14"/>
      <c r="Q794" s="14"/>
      <c r="R794" s="14"/>
      <c r="S794" s="14"/>
      <c r="T794" s="14"/>
    </row>
    <row r="795">
      <c r="A795" s="14"/>
      <c r="B795" s="14"/>
      <c r="C795" s="14"/>
      <c r="D795" s="14"/>
      <c r="E795" s="14"/>
      <c r="F795" s="14"/>
      <c r="G795" s="14"/>
      <c r="H795" s="14"/>
      <c r="I795" s="14"/>
      <c r="J795" s="14"/>
      <c r="K795" s="14"/>
      <c r="L795" s="14"/>
      <c r="M795" s="14"/>
      <c r="N795" s="14"/>
      <c r="O795" s="14"/>
      <c r="P795" s="14"/>
      <c r="Q795" s="14"/>
      <c r="R795" s="14"/>
      <c r="S795" s="14"/>
      <c r="T795" s="14"/>
    </row>
    <row r="796">
      <c r="A796" s="14"/>
      <c r="B796" s="14"/>
      <c r="C796" s="14"/>
      <c r="D796" s="14"/>
      <c r="E796" s="14"/>
      <c r="F796" s="14"/>
      <c r="G796" s="14"/>
      <c r="H796" s="14"/>
      <c r="I796" s="14"/>
      <c r="J796" s="14"/>
      <c r="K796" s="14"/>
      <c r="L796" s="14"/>
      <c r="M796" s="14"/>
      <c r="N796" s="14"/>
      <c r="O796" s="14"/>
      <c r="P796" s="14"/>
      <c r="Q796" s="14"/>
      <c r="R796" s="14"/>
      <c r="S796" s="14"/>
      <c r="T796" s="14"/>
    </row>
    <row r="797">
      <c r="A797" s="14"/>
      <c r="B797" s="14"/>
      <c r="C797" s="14"/>
      <c r="D797" s="14"/>
      <c r="E797" s="14"/>
      <c r="F797" s="14"/>
      <c r="G797" s="14"/>
      <c r="H797" s="14"/>
      <c r="I797" s="14"/>
      <c r="J797" s="14"/>
      <c r="K797" s="14"/>
      <c r="L797" s="14"/>
      <c r="M797" s="14"/>
      <c r="N797" s="14"/>
      <c r="O797" s="14"/>
      <c r="P797" s="14"/>
      <c r="Q797" s="14"/>
      <c r="R797" s="14"/>
      <c r="S797" s="14"/>
      <c r="T797" s="14"/>
    </row>
    <row r="798">
      <c r="A798" s="14"/>
      <c r="B798" s="14"/>
      <c r="C798" s="14"/>
      <c r="D798" s="14"/>
      <c r="E798" s="14"/>
      <c r="F798" s="14"/>
      <c r="G798" s="14"/>
      <c r="H798" s="14"/>
      <c r="I798" s="14"/>
      <c r="J798" s="14"/>
      <c r="K798" s="14"/>
      <c r="L798" s="14"/>
      <c r="M798" s="14"/>
      <c r="N798" s="14"/>
      <c r="O798" s="14"/>
      <c r="P798" s="14"/>
      <c r="Q798" s="14"/>
      <c r="R798" s="14"/>
      <c r="S798" s="14"/>
      <c r="T798" s="14"/>
    </row>
    <row r="799">
      <c r="A799" s="14"/>
      <c r="B799" s="14"/>
      <c r="C799" s="14"/>
      <c r="D799" s="14"/>
      <c r="E799" s="14"/>
      <c r="F799" s="14"/>
      <c r="G799" s="14"/>
      <c r="H799" s="14"/>
      <c r="I799" s="14"/>
      <c r="J799" s="14"/>
      <c r="K799" s="14"/>
      <c r="L799" s="14"/>
      <c r="M799" s="14"/>
      <c r="N799" s="14"/>
      <c r="O799" s="14"/>
      <c r="P799" s="14"/>
      <c r="Q799" s="14"/>
      <c r="R799" s="14"/>
      <c r="S799" s="14"/>
      <c r="T799" s="14"/>
    </row>
    <row r="800">
      <c r="A800" s="14"/>
      <c r="B800" s="14"/>
      <c r="C800" s="14"/>
      <c r="D800" s="14"/>
      <c r="E800" s="14"/>
      <c r="F800" s="14"/>
      <c r="G800" s="14"/>
      <c r="H800" s="14"/>
      <c r="I800" s="14"/>
      <c r="J800" s="14"/>
      <c r="K800" s="14"/>
      <c r="L800" s="14"/>
      <c r="M800" s="14"/>
      <c r="N800" s="14"/>
      <c r="O800" s="14"/>
      <c r="P800" s="14"/>
      <c r="Q800" s="14"/>
      <c r="R800" s="14"/>
      <c r="S800" s="14"/>
      <c r="T800" s="14"/>
    </row>
    <row r="801">
      <c r="A801" s="14"/>
      <c r="B801" s="14"/>
      <c r="C801" s="14"/>
      <c r="D801" s="14"/>
      <c r="E801" s="14"/>
      <c r="F801" s="14"/>
      <c r="G801" s="14"/>
      <c r="H801" s="14"/>
      <c r="I801" s="14"/>
      <c r="J801" s="14"/>
      <c r="K801" s="14"/>
      <c r="L801" s="14"/>
      <c r="M801" s="14"/>
      <c r="N801" s="14"/>
      <c r="O801" s="14"/>
      <c r="P801" s="14"/>
      <c r="Q801" s="14"/>
      <c r="R801" s="14"/>
      <c r="S801" s="14"/>
      <c r="T801" s="14"/>
    </row>
    <row r="802">
      <c r="A802" s="14"/>
      <c r="B802" s="14"/>
      <c r="C802" s="14"/>
      <c r="D802" s="14"/>
      <c r="E802" s="14"/>
      <c r="F802" s="14"/>
      <c r="G802" s="14"/>
      <c r="H802" s="14"/>
      <c r="I802" s="14"/>
      <c r="J802" s="14"/>
      <c r="K802" s="14"/>
      <c r="L802" s="14"/>
      <c r="M802" s="14"/>
      <c r="N802" s="14"/>
      <c r="O802" s="14"/>
      <c r="P802" s="14"/>
      <c r="Q802" s="14"/>
      <c r="R802" s="14"/>
      <c r="S802" s="14"/>
      <c r="T802" s="14"/>
    </row>
    <row r="803">
      <c r="A803" s="14"/>
      <c r="B803" s="14"/>
      <c r="C803" s="14"/>
      <c r="D803" s="14"/>
      <c r="E803" s="14"/>
      <c r="F803" s="14"/>
      <c r="G803" s="14"/>
      <c r="H803" s="14"/>
      <c r="I803" s="14"/>
      <c r="J803" s="14"/>
      <c r="K803" s="14"/>
      <c r="L803" s="14"/>
      <c r="M803" s="14"/>
      <c r="N803" s="14"/>
      <c r="O803" s="14"/>
      <c r="P803" s="14"/>
      <c r="Q803" s="14"/>
      <c r="R803" s="14"/>
      <c r="S803" s="14"/>
      <c r="T803" s="14"/>
    </row>
    <row r="804">
      <c r="A804" s="14"/>
      <c r="B804" s="14"/>
      <c r="C804" s="14"/>
      <c r="D804" s="14"/>
      <c r="E804" s="14"/>
      <c r="F804" s="14"/>
      <c r="G804" s="14"/>
      <c r="H804" s="14"/>
      <c r="I804" s="14"/>
      <c r="J804" s="14"/>
      <c r="K804" s="14"/>
      <c r="L804" s="14"/>
      <c r="M804" s="14"/>
      <c r="N804" s="14"/>
      <c r="O804" s="14"/>
      <c r="P804" s="14"/>
      <c r="Q804" s="14"/>
      <c r="R804" s="14"/>
      <c r="S804" s="14"/>
      <c r="T804" s="14"/>
    </row>
    <row r="805">
      <c r="A805" s="14"/>
      <c r="B805" s="14"/>
      <c r="C805" s="14"/>
      <c r="D805" s="14"/>
      <c r="E805" s="14"/>
      <c r="F805" s="14"/>
      <c r="G805" s="14"/>
      <c r="H805" s="14"/>
      <c r="I805" s="14"/>
      <c r="J805" s="14"/>
      <c r="K805" s="14"/>
      <c r="L805" s="14"/>
      <c r="M805" s="14"/>
      <c r="N805" s="14"/>
      <c r="O805" s="14"/>
      <c r="P805" s="14"/>
      <c r="Q805" s="14"/>
      <c r="R805" s="14"/>
      <c r="S805" s="14"/>
      <c r="T805" s="14"/>
    </row>
    <row r="806">
      <c r="A806" s="14"/>
      <c r="B806" s="14"/>
      <c r="C806" s="14"/>
      <c r="D806" s="14"/>
      <c r="E806" s="14"/>
      <c r="F806" s="14"/>
      <c r="G806" s="14"/>
      <c r="H806" s="14"/>
      <c r="I806" s="14"/>
      <c r="J806" s="14"/>
      <c r="K806" s="14"/>
      <c r="L806" s="14"/>
      <c r="M806" s="14"/>
      <c r="N806" s="14"/>
      <c r="O806" s="14"/>
      <c r="P806" s="14"/>
      <c r="Q806" s="14"/>
      <c r="R806" s="14"/>
      <c r="S806" s="14"/>
      <c r="T806" s="14"/>
    </row>
    <row r="807">
      <c r="A807" s="14"/>
      <c r="B807" s="14"/>
      <c r="C807" s="14"/>
      <c r="D807" s="14"/>
      <c r="E807" s="14"/>
      <c r="F807" s="14"/>
      <c r="G807" s="14"/>
      <c r="H807" s="14"/>
      <c r="I807" s="14"/>
      <c r="J807" s="14"/>
      <c r="K807" s="14"/>
      <c r="L807" s="14"/>
      <c r="M807" s="14"/>
      <c r="N807" s="14"/>
      <c r="O807" s="14"/>
      <c r="P807" s="14"/>
      <c r="Q807" s="14"/>
      <c r="R807" s="14"/>
      <c r="S807" s="14"/>
      <c r="T807" s="14"/>
    </row>
    <row r="808">
      <c r="A808" s="14"/>
      <c r="B808" s="14"/>
      <c r="C808" s="14"/>
      <c r="D808" s="14"/>
      <c r="E808" s="14"/>
      <c r="F808" s="14"/>
      <c r="G808" s="14"/>
      <c r="H808" s="14"/>
      <c r="I808" s="14"/>
      <c r="J808" s="14"/>
      <c r="K808" s="14"/>
      <c r="L808" s="14"/>
      <c r="M808" s="14"/>
      <c r="N808" s="14"/>
      <c r="O808" s="14"/>
      <c r="P808" s="14"/>
      <c r="Q808" s="14"/>
      <c r="R808" s="14"/>
      <c r="S808" s="14"/>
      <c r="T808" s="14"/>
    </row>
    <row r="809">
      <c r="A809" s="14"/>
      <c r="B809" s="14"/>
      <c r="C809" s="14"/>
      <c r="D809" s="14"/>
      <c r="E809" s="14"/>
      <c r="F809" s="14"/>
      <c r="G809" s="14"/>
      <c r="H809" s="14"/>
      <c r="I809" s="14"/>
      <c r="J809" s="14"/>
      <c r="K809" s="14"/>
      <c r="L809" s="14"/>
      <c r="M809" s="14"/>
      <c r="N809" s="14"/>
      <c r="O809" s="14"/>
      <c r="P809" s="14"/>
      <c r="Q809" s="14"/>
      <c r="R809" s="14"/>
      <c r="S809" s="14"/>
      <c r="T809" s="14"/>
    </row>
    <row r="810">
      <c r="A810" s="14"/>
      <c r="B810" s="14"/>
      <c r="C810" s="14"/>
      <c r="D810" s="14"/>
      <c r="E810" s="14"/>
      <c r="F810" s="14"/>
      <c r="G810" s="14"/>
      <c r="H810" s="14"/>
      <c r="I810" s="14"/>
      <c r="J810" s="14"/>
      <c r="K810" s="14"/>
      <c r="L810" s="14"/>
      <c r="M810" s="14"/>
      <c r="N810" s="14"/>
      <c r="O810" s="14"/>
      <c r="P810" s="14"/>
      <c r="Q810" s="14"/>
      <c r="R810" s="14"/>
      <c r="S810" s="14"/>
      <c r="T810" s="14"/>
    </row>
    <row r="811">
      <c r="A811" s="14"/>
      <c r="B811" s="14"/>
      <c r="C811" s="14"/>
      <c r="D811" s="14"/>
      <c r="E811" s="14"/>
      <c r="F811" s="14"/>
      <c r="G811" s="14"/>
      <c r="H811" s="14"/>
      <c r="I811" s="14"/>
      <c r="J811" s="14"/>
      <c r="K811" s="14"/>
      <c r="L811" s="14"/>
      <c r="M811" s="14"/>
      <c r="N811" s="14"/>
      <c r="O811" s="14"/>
      <c r="P811" s="14"/>
      <c r="Q811" s="14"/>
      <c r="R811" s="14"/>
      <c r="S811" s="14"/>
      <c r="T811" s="14"/>
    </row>
    <row r="812">
      <c r="A812" s="14"/>
      <c r="B812" s="14"/>
      <c r="C812" s="14"/>
      <c r="D812" s="14"/>
      <c r="E812" s="14"/>
      <c r="F812" s="14"/>
      <c r="G812" s="14"/>
      <c r="H812" s="14"/>
      <c r="I812" s="14"/>
      <c r="J812" s="14"/>
      <c r="K812" s="14"/>
      <c r="L812" s="14"/>
      <c r="M812" s="14"/>
      <c r="N812" s="14"/>
      <c r="O812" s="14"/>
      <c r="P812" s="14"/>
      <c r="Q812" s="14"/>
      <c r="R812" s="14"/>
      <c r="S812" s="14"/>
      <c r="T812" s="14"/>
    </row>
    <row r="813">
      <c r="A813" s="14"/>
      <c r="B813" s="14"/>
      <c r="C813" s="14"/>
      <c r="D813" s="14"/>
      <c r="E813" s="14"/>
      <c r="F813" s="14"/>
      <c r="G813" s="14"/>
      <c r="H813" s="14"/>
      <c r="I813" s="14"/>
      <c r="J813" s="14"/>
      <c r="K813" s="14"/>
      <c r="L813" s="14"/>
      <c r="M813" s="14"/>
      <c r="N813" s="14"/>
      <c r="O813" s="14"/>
      <c r="P813" s="14"/>
      <c r="Q813" s="14"/>
      <c r="R813" s="14"/>
      <c r="S813" s="14"/>
      <c r="T813" s="14"/>
    </row>
    <row r="814">
      <c r="A814" s="14"/>
      <c r="B814" s="14"/>
      <c r="C814" s="14"/>
      <c r="D814" s="14"/>
      <c r="E814" s="14"/>
      <c r="F814" s="14"/>
      <c r="G814" s="14"/>
      <c r="H814" s="14"/>
      <c r="I814" s="14"/>
      <c r="J814" s="14"/>
      <c r="K814" s="14"/>
      <c r="L814" s="14"/>
      <c r="M814" s="14"/>
      <c r="N814" s="14"/>
      <c r="O814" s="14"/>
      <c r="P814" s="14"/>
      <c r="Q814" s="14"/>
      <c r="R814" s="14"/>
      <c r="S814" s="14"/>
      <c r="T814" s="14"/>
    </row>
    <row r="815">
      <c r="A815" s="14"/>
      <c r="B815" s="14"/>
      <c r="C815" s="14"/>
      <c r="D815" s="14"/>
      <c r="E815" s="14"/>
      <c r="F815" s="14"/>
      <c r="G815" s="14"/>
      <c r="H815" s="14"/>
      <c r="I815" s="14"/>
      <c r="J815" s="14"/>
      <c r="K815" s="14"/>
      <c r="L815" s="14"/>
      <c r="M815" s="14"/>
      <c r="N815" s="14"/>
      <c r="O815" s="14"/>
      <c r="P815" s="14"/>
      <c r="Q815" s="14"/>
      <c r="R815" s="14"/>
      <c r="S815" s="14"/>
      <c r="T815" s="14"/>
    </row>
    <row r="816">
      <c r="A816" s="14"/>
      <c r="B816" s="14"/>
      <c r="C816" s="14"/>
      <c r="D816" s="14"/>
      <c r="E816" s="14"/>
      <c r="F816" s="14"/>
      <c r="G816" s="14"/>
      <c r="H816" s="14"/>
      <c r="I816" s="14"/>
      <c r="J816" s="14"/>
      <c r="K816" s="14"/>
      <c r="L816" s="14"/>
      <c r="M816" s="14"/>
      <c r="N816" s="14"/>
      <c r="O816" s="14"/>
      <c r="P816" s="14"/>
      <c r="Q816" s="14"/>
      <c r="R816" s="14"/>
      <c r="S816" s="14"/>
      <c r="T816" s="14"/>
    </row>
    <row r="817">
      <c r="A817" s="14"/>
      <c r="B817" s="14"/>
      <c r="C817" s="14"/>
      <c r="D817" s="14"/>
      <c r="E817" s="14"/>
      <c r="F817" s="14"/>
      <c r="G817" s="14"/>
      <c r="H817" s="14"/>
      <c r="I817" s="14"/>
      <c r="J817" s="14"/>
      <c r="K817" s="14"/>
      <c r="L817" s="14"/>
      <c r="M817" s="14"/>
      <c r="N817" s="14"/>
      <c r="O817" s="14"/>
      <c r="P817" s="14"/>
      <c r="Q817" s="14"/>
      <c r="R817" s="14"/>
      <c r="S817" s="14"/>
      <c r="T817" s="14"/>
    </row>
    <row r="818">
      <c r="A818" s="14"/>
      <c r="B818" s="14"/>
      <c r="C818" s="14"/>
      <c r="D818" s="14"/>
      <c r="E818" s="14"/>
      <c r="F818" s="14"/>
      <c r="G818" s="14"/>
      <c r="H818" s="14"/>
      <c r="I818" s="14"/>
      <c r="J818" s="14"/>
      <c r="K818" s="14"/>
      <c r="L818" s="14"/>
      <c r="M818" s="14"/>
      <c r="N818" s="14"/>
      <c r="O818" s="14"/>
      <c r="P818" s="14"/>
      <c r="Q818" s="14"/>
      <c r="R818" s="14"/>
      <c r="S818" s="14"/>
      <c r="T818" s="14"/>
    </row>
    <row r="819">
      <c r="A819" s="14"/>
      <c r="B819" s="14"/>
      <c r="C819" s="14"/>
      <c r="D819" s="14"/>
      <c r="E819" s="14"/>
      <c r="F819" s="14"/>
      <c r="G819" s="14"/>
      <c r="H819" s="14"/>
      <c r="I819" s="14"/>
      <c r="J819" s="14"/>
      <c r="K819" s="14"/>
      <c r="L819" s="14"/>
      <c r="M819" s="14"/>
      <c r="N819" s="14"/>
      <c r="O819" s="14"/>
      <c r="P819" s="14"/>
      <c r="Q819" s="14"/>
      <c r="R819" s="14"/>
      <c r="S819" s="14"/>
      <c r="T819" s="14"/>
    </row>
    <row r="820">
      <c r="A820" s="14"/>
      <c r="B820" s="14"/>
      <c r="C820" s="14"/>
      <c r="D820" s="14"/>
      <c r="E820" s="14"/>
      <c r="F820" s="14"/>
      <c r="G820" s="14"/>
      <c r="H820" s="14"/>
      <c r="I820" s="14"/>
      <c r="J820" s="14"/>
      <c r="K820" s="14"/>
      <c r="L820" s="14"/>
      <c r="M820" s="14"/>
      <c r="N820" s="14"/>
      <c r="O820" s="14"/>
      <c r="P820" s="14"/>
      <c r="Q820" s="14"/>
      <c r="R820" s="14"/>
      <c r="S820" s="14"/>
      <c r="T820" s="14"/>
    </row>
    <row r="821">
      <c r="A821" s="14"/>
      <c r="B821" s="14"/>
      <c r="C821" s="14"/>
      <c r="D821" s="14"/>
      <c r="E821" s="14"/>
      <c r="F821" s="14"/>
      <c r="G821" s="14"/>
      <c r="H821" s="14"/>
      <c r="I821" s="14"/>
      <c r="J821" s="14"/>
      <c r="K821" s="14"/>
      <c r="L821" s="14"/>
      <c r="M821" s="14"/>
      <c r="N821" s="14"/>
      <c r="O821" s="14"/>
      <c r="P821" s="14"/>
      <c r="Q821" s="14"/>
      <c r="R821" s="14"/>
      <c r="S821" s="14"/>
      <c r="T821" s="14"/>
    </row>
    <row r="822">
      <c r="A822" s="14"/>
      <c r="B822" s="14"/>
      <c r="C822" s="14"/>
      <c r="D822" s="14"/>
      <c r="E822" s="14"/>
      <c r="F822" s="14"/>
      <c r="G822" s="14"/>
      <c r="H822" s="14"/>
      <c r="I822" s="14"/>
      <c r="J822" s="14"/>
      <c r="K822" s="14"/>
      <c r="L822" s="14"/>
      <c r="M822" s="14"/>
      <c r="N822" s="14"/>
      <c r="O822" s="14"/>
      <c r="P822" s="14"/>
      <c r="Q822" s="14"/>
      <c r="R822" s="14"/>
      <c r="S822" s="14"/>
      <c r="T822" s="14"/>
    </row>
    <row r="823">
      <c r="A823" s="14"/>
      <c r="B823" s="14"/>
      <c r="C823" s="14"/>
      <c r="D823" s="14"/>
      <c r="E823" s="14"/>
      <c r="F823" s="14"/>
      <c r="G823" s="14"/>
      <c r="H823" s="14"/>
      <c r="I823" s="14"/>
      <c r="J823" s="14"/>
      <c r="K823" s="14"/>
      <c r="L823" s="14"/>
      <c r="M823" s="14"/>
      <c r="N823" s="14"/>
      <c r="O823" s="14"/>
      <c r="P823" s="14"/>
      <c r="Q823" s="14"/>
      <c r="R823" s="14"/>
      <c r="S823" s="14"/>
      <c r="T823" s="14"/>
    </row>
    <row r="824">
      <c r="A824" s="14"/>
      <c r="B824" s="14"/>
      <c r="C824" s="14"/>
      <c r="D824" s="14"/>
      <c r="E824" s="14"/>
      <c r="F824" s="14"/>
      <c r="G824" s="14"/>
      <c r="H824" s="14"/>
      <c r="I824" s="14"/>
      <c r="J824" s="14"/>
      <c r="K824" s="14"/>
      <c r="L824" s="14"/>
      <c r="M824" s="14"/>
      <c r="N824" s="14"/>
      <c r="O824" s="14"/>
      <c r="P824" s="14"/>
      <c r="Q824" s="14"/>
      <c r="R824" s="14"/>
      <c r="S824" s="14"/>
      <c r="T824" s="14"/>
    </row>
    <row r="825">
      <c r="A825" s="14"/>
      <c r="B825" s="14"/>
      <c r="C825" s="14"/>
      <c r="D825" s="14"/>
      <c r="E825" s="14"/>
      <c r="F825" s="14"/>
      <c r="G825" s="14"/>
      <c r="H825" s="14"/>
      <c r="I825" s="14"/>
      <c r="J825" s="14"/>
      <c r="K825" s="14"/>
      <c r="L825" s="14"/>
      <c r="M825" s="14"/>
      <c r="N825" s="14"/>
      <c r="O825" s="14"/>
      <c r="P825" s="14"/>
      <c r="Q825" s="14"/>
      <c r="R825" s="14"/>
      <c r="S825" s="14"/>
      <c r="T825" s="14"/>
    </row>
    <row r="826">
      <c r="A826" s="14"/>
      <c r="B826" s="14"/>
      <c r="C826" s="14"/>
      <c r="D826" s="14"/>
      <c r="E826" s="14"/>
      <c r="F826" s="14"/>
      <c r="G826" s="14"/>
      <c r="H826" s="14"/>
      <c r="I826" s="14"/>
      <c r="J826" s="14"/>
      <c r="K826" s="14"/>
      <c r="L826" s="14"/>
      <c r="M826" s="14"/>
      <c r="N826" s="14"/>
      <c r="O826" s="14"/>
      <c r="P826" s="14"/>
      <c r="Q826" s="14"/>
      <c r="R826" s="14"/>
      <c r="S826" s="14"/>
      <c r="T826" s="14"/>
    </row>
    <row r="827">
      <c r="A827" s="14"/>
      <c r="B827" s="14"/>
      <c r="C827" s="14"/>
      <c r="D827" s="14"/>
      <c r="E827" s="14"/>
      <c r="F827" s="14"/>
      <c r="G827" s="14"/>
      <c r="H827" s="14"/>
      <c r="I827" s="14"/>
      <c r="J827" s="14"/>
      <c r="K827" s="14"/>
      <c r="L827" s="14"/>
      <c r="M827" s="14"/>
      <c r="N827" s="14"/>
      <c r="O827" s="14"/>
      <c r="P827" s="14"/>
      <c r="Q827" s="14"/>
      <c r="R827" s="14"/>
      <c r="S827" s="14"/>
      <c r="T827" s="14"/>
    </row>
    <row r="828">
      <c r="A828" s="14"/>
      <c r="B828" s="14"/>
      <c r="C828" s="14"/>
      <c r="D828" s="14"/>
      <c r="E828" s="14"/>
      <c r="F828" s="14"/>
      <c r="G828" s="14"/>
      <c r="H828" s="14"/>
      <c r="I828" s="14"/>
      <c r="J828" s="14"/>
      <c r="K828" s="14"/>
      <c r="L828" s="14"/>
      <c r="M828" s="14"/>
      <c r="N828" s="14"/>
      <c r="O828" s="14"/>
      <c r="P828" s="14"/>
      <c r="Q828" s="14"/>
      <c r="R828" s="14"/>
      <c r="S828" s="14"/>
      <c r="T828" s="14"/>
    </row>
    <row r="829">
      <c r="A829" s="14"/>
      <c r="B829" s="14"/>
      <c r="C829" s="14"/>
      <c r="D829" s="14"/>
      <c r="E829" s="14"/>
      <c r="F829" s="14"/>
      <c r="G829" s="14"/>
      <c r="H829" s="14"/>
      <c r="I829" s="14"/>
      <c r="J829" s="14"/>
      <c r="K829" s="14"/>
      <c r="L829" s="14"/>
      <c r="M829" s="14"/>
      <c r="N829" s="14"/>
      <c r="O829" s="14"/>
      <c r="P829" s="14"/>
      <c r="Q829" s="14"/>
      <c r="R829" s="14"/>
      <c r="S829" s="14"/>
      <c r="T829" s="14"/>
    </row>
    <row r="830">
      <c r="A830" s="14"/>
      <c r="B830" s="14"/>
      <c r="C830" s="14"/>
      <c r="D830" s="14"/>
      <c r="E830" s="14"/>
      <c r="F830" s="14"/>
      <c r="G830" s="14"/>
      <c r="H830" s="14"/>
      <c r="I830" s="14"/>
      <c r="J830" s="14"/>
      <c r="K830" s="14"/>
      <c r="L830" s="14"/>
      <c r="M830" s="14"/>
      <c r="N830" s="14"/>
      <c r="O830" s="14"/>
      <c r="P830" s="14"/>
      <c r="Q830" s="14"/>
      <c r="R830" s="14"/>
      <c r="S830" s="14"/>
      <c r="T830" s="14"/>
    </row>
    <row r="831">
      <c r="A831" s="14"/>
      <c r="B831" s="14"/>
      <c r="C831" s="14"/>
      <c r="D831" s="14"/>
      <c r="E831" s="14"/>
      <c r="F831" s="14"/>
      <c r="G831" s="14"/>
      <c r="H831" s="14"/>
      <c r="I831" s="14"/>
      <c r="J831" s="14"/>
      <c r="K831" s="14"/>
      <c r="L831" s="14"/>
      <c r="M831" s="14"/>
      <c r="N831" s="14"/>
      <c r="O831" s="14"/>
      <c r="P831" s="14"/>
      <c r="Q831" s="14"/>
      <c r="R831" s="14"/>
      <c r="S831" s="14"/>
      <c r="T831" s="14"/>
    </row>
    <row r="832">
      <c r="A832" s="14"/>
      <c r="B832" s="14"/>
      <c r="C832" s="14"/>
      <c r="D832" s="14"/>
      <c r="E832" s="14"/>
      <c r="F832" s="14"/>
      <c r="G832" s="14"/>
      <c r="H832" s="14"/>
      <c r="I832" s="14"/>
      <c r="J832" s="14"/>
      <c r="K832" s="14"/>
      <c r="L832" s="14"/>
      <c r="M832" s="14"/>
      <c r="N832" s="14"/>
      <c r="O832" s="14"/>
      <c r="P832" s="14"/>
      <c r="Q832" s="14"/>
      <c r="R832" s="14"/>
      <c r="S832" s="14"/>
      <c r="T832" s="14"/>
    </row>
    <row r="833">
      <c r="A833" s="14"/>
      <c r="B833" s="14"/>
      <c r="C833" s="14"/>
      <c r="D833" s="14"/>
      <c r="E833" s="14"/>
      <c r="F833" s="14"/>
      <c r="G833" s="14"/>
      <c r="H833" s="14"/>
      <c r="I833" s="14"/>
      <c r="J833" s="14"/>
      <c r="K833" s="14"/>
      <c r="L833" s="14"/>
      <c r="M833" s="14"/>
      <c r="N833" s="14"/>
      <c r="O833" s="14"/>
      <c r="P833" s="14"/>
      <c r="Q833" s="14"/>
      <c r="R833" s="14"/>
      <c r="S833" s="14"/>
      <c r="T833" s="14"/>
    </row>
    <row r="834">
      <c r="A834" s="14"/>
      <c r="B834" s="14"/>
      <c r="C834" s="14"/>
      <c r="D834" s="14"/>
      <c r="E834" s="14"/>
      <c r="F834" s="14"/>
      <c r="G834" s="14"/>
      <c r="H834" s="14"/>
      <c r="I834" s="14"/>
      <c r="J834" s="14"/>
      <c r="K834" s="14"/>
      <c r="L834" s="14"/>
      <c r="M834" s="14"/>
      <c r="N834" s="14"/>
      <c r="O834" s="14"/>
      <c r="P834" s="14"/>
      <c r="Q834" s="14"/>
      <c r="R834" s="14"/>
      <c r="S834" s="14"/>
      <c r="T834" s="14"/>
    </row>
    <row r="835">
      <c r="A835" s="14"/>
      <c r="B835" s="14"/>
      <c r="C835" s="14"/>
      <c r="D835" s="14"/>
      <c r="E835" s="14"/>
      <c r="F835" s="14"/>
      <c r="G835" s="14"/>
      <c r="H835" s="14"/>
      <c r="I835" s="14"/>
      <c r="J835" s="14"/>
      <c r="K835" s="14"/>
      <c r="L835" s="14"/>
      <c r="M835" s="14"/>
      <c r="N835" s="14"/>
      <c r="O835" s="14"/>
      <c r="P835" s="14"/>
      <c r="Q835" s="14"/>
      <c r="R835" s="14"/>
      <c r="S835" s="14"/>
      <c r="T835" s="14"/>
    </row>
    <row r="836">
      <c r="A836" s="14"/>
      <c r="B836" s="14"/>
      <c r="C836" s="14"/>
      <c r="D836" s="14"/>
      <c r="E836" s="14"/>
      <c r="F836" s="14"/>
      <c r="G836" s="14"/>
      <c r="H836" s="14"/>
      <c r="I836" s="14"/>
      <c r="J836" s="14"/>
      <c r="K836" s="14"/>
      <c r="L836" s="14"/>
      <c r="M836" s="14"/>
      <c r="N836" s="14"/>
      <c r="O836" s="14"/>
      <c r="P836" s="14"/>
      <c r="Q836" s="14"/>
      <c r="R836" s="14"/>
      <c r="S836" s="14"/>
      <c r="T836" s="14"/>
    </row>
    <row r="837">
      <c r="A837" s="14"/>
      <c r="B837" s="14"/>
      <c r="C837" s="14"/>
      <c r="D837" s="14"/>
      <c r="E837" s="14"/>
      <c r="F837" s="14"/>
      <c r="G837" s="14"/>
      <c r="H837" s="14"/>
      <c r="I837" s="14"/>
      <c r="J837" s="14"/>
      <c r="K837" s="14"/>
      <c r="L837" s="14"/>
      <c r="M837" s="14"/>
      <c r="N837" s="14"/>
      <c r="O837" s="14"/>
      <c r="P837" s="14"/>
      <c r="Q837" s="14"/>
      <c r="R837" s="14"/>
      <c r="S837" s="14"/>
      <c r="T837" s="14"/>
    </row>
    <row r="838">
      <c r="A838" s="14"/>
      <c r="B838" s="14"/>
      <c r="C838" s="14"/>
      <c r="D838" s="14"/>
      <c r="E838" s="14"/>
      <c r="F838" s="14"/>
      <c r="G838" s="14"/>
      <c r="H838" s="14"/>
      <c r="I838" s="14"/>
      <c r="J838" s="14"/>
      <c r="K838" s="14"/>
      <c r="L838" s="14"/>
      <c r="M838" s="14"/>
      <c r="N838" s="14"/>
      <c r="O838" s="14"/>
      <c r="P838" s="14"/>
      <c r="Q838" s="14"/>
      <c r="R838" s="14"/>
      <c r="S838" s="14"/>
      <c r="T838" s="14"/>
    </row>
    <row r="839">
      <c r="A839" s="14"/>
      <c r="B839" s="14"/>
      <c r="C839" s="14"/>
      <c r="D839" s="14"/>
      <c r="E839" s="14"/>
      <c r="F839" s="14"/>
      <c r="G839" s="14"/>
      <c r="H839" s="14"/>
      <c r="I839" s="14"/>
      <c r="J839" s="14"/>
      <c r="K839" s="14"/>
      <c r="L839" s="14"/>
      <c r="M839" s="14"/>
      <c r="N839" s="14"/>
      <c r="O839" s="14"/>
      <c r="P839" s="14"/>
      <c r="Q839" s="14"/>
      <c r="R839" s="14"/>
      <c r="S839" s="14"/>
      <c r="T839" s="14"/>
    </row>
    <row r="840">
      <c r="A840" s="14"/>
      <c r="B840" s="14"/>
      <c r="C840" s="14"/>
      <c r="D840" s="14"/>
      <c r="E840" s="14"/>
      <c r="F840" s="14"/>
      <c r="G840" s="14"/>
      <c r="H840" s="14"/>
      <c r="I840" s="14"/>
      <c r="J840" s="14"/>
      <c r="K840" s="14"/>
      <c r="L840" s="14"/>
      <c r="M840" s="14"/>
      <c r="N840" s="14"/>
      <c r="O840" s="14"/>
      <c r="P840" s="14"/>
      <c r="Q840" s="14"/>
      <c r="R840" s="14"/>
      <c r="S840" s="14"/>
      <c r="T840" s="14"/>
    </row>
    <row r="841">
      <c r="A841" s="14"/>
      <c r="B841" s="14"/>
      <c r="C841" s="14"/>
      <c r="D841" s="14"/>
      <c r="E841" s="14"/>
      <c r="F841" s="14"/>
      <c r="G841" s="14"/>
      <c r="H841" s="14"/>
      <c r="I841" s="14"/>
      <c r="J841" s="14"/>
      <c r="K841" s="14"/>
      <c r="L841" s="14"/>
      <c r="M841" s="14"/>
      <c r="N841" s="14"/>
      <c r="O841" s="14"/>
      <c r="P841" s="14"/>
      <c r="Q841" s="14"/>
      <c r="R841" s="14"/>
      <c r="S841" s="14"/>
      <c r="T841" s="14"/>
    </row>
    <row r="842">
      <c r="A842" s="14"/>
      <c r="B842" s="14"/>
      <c r="C842" s="14"/>
      <c r="D842" s="14"/>
      <c r="E842" s="14"/>
      <c r="F842" s="14"/>
      <c r="G842" s="14"/>
      <c r="H842" s="14"/>
      <c r="I842" s="14"/>
      <c r="J842" s="14"/>
      <c r="K842" s="14"/>
      <c r="L842" s="14"/>
      <c r="M842" s="14"/>
      <c r="N842" s="14"/>
      <c r="O842" s="14"/>
      <c r="P842" s="14"/>
      <c r="Q842" s="14"/>
      <c r="R842" s="14"/>
      <c r="S842" s="14"/>
      <c r="T842" s="14"/>
    </row>
    <row r="843">
      <c r="A843" s="14"/>
      <c r="B843" s="14"/>
      <c r="C843" s="14"/>
      <c r="D843" s="14"/>
      <c r="E843" s="14"/>
      <c r="F843" s="14"/>
      <c r="G843" s="14"/>
      <c r="H843" s="14"/>
      <c r="I843" s="14"/>
      <c r="J843" s="14"/>
      <c r="K843" s="14"/>
      <c r="L843" s="14"/>
      <c r="M843" s="14"/>
      <c r="N843" s="14"/>
      <c r="O843" s="14"/>
      <c r="P843" s="14"/>
      <c r="Q843" s="14"/>
      <c r="R843" s="14"/>
      <c r="S843" s="14"/>
      <c r="T843" s="14"/>
    </row>
    <row r="844">
      <c r="A844" s="14"/>
      <c r="B844" s="14"/>
      <c r="C844" s="14"/>
      <c r="D844" s="14"/>
      <c r="E844" s="14"/>
      <c r="F844" s="14"/>
      <c r="G844" s="14"/>
      <c r="H844" s="14"/>
      <c r="I844" s="14"/>
      <c r="J844" s="14"/>
      <c r="K844" s="14"/>
      <c r="L844" s="14"/>
      <c r="M844" s="14"/>
      <c r="N844" s="14"/>
      <c r="O844" s="14"/>
      <c r="P844" s="14"/>
      <c r="Q844" s="14"/>
      <c r="R844" s="14"/>
      <c r="S844" s="14"/>
      <c r="T844" s="14"/>
    </row>
    <row r="845">
      <c r="A845" s="14"/>
      <c r="B845" s="14"/>
      <c r="C845" s="14"/>
      <c r="D845" s="14"/>
      <c r="E845" s="14"/>
      <c r="F845" s="14"/>
      <c r="G845" s="14"/>
      <c r="H845" s="14"/>
      <c r="I845" s="14"/>
      <c r="J845" s="14"/>
      <c r="K845" s="14"/>
      <c r="L845" s="14"/>
      <c r="M845" s="14"/>
      <c r="N845" s="14"/>
      <c r="O845" s="14"/>
      <c r="P845" s="14"/>
      <c r="Q845" s="14"/>
      <c r="R845" s="14"/>
      <c r="S845" s="14"/>
      <c r="T845" s="14"/>
    </row>
    <row r="846">
      <c r="A846" s="14"/>
      <c r="B846" s="14"/>
      <c r="C846" s="14"/>
      <c r="D846" s="14"/>
      <c r="E846" s="14"/>
      <c r="F846" s="14"/>
      <c r="G846" s="14"/>
      <c r="H846" s="14"/>
      <c r="I846" s="14"/>
      <c r="J846" s="14"/>
      <c r="K846" s="14"/>
      <c r="L846" s="14"/>
      <c r="M846" s="14"/>
      <c r="N846" s="14"/>
      <c r="O846" s="14"/>
      <c r="P846" s="14"/>
      <c r="Q846" s="14"/>
      <c r="R846" s="14"/>
      <c r="S846" s="14"/>
      <c r="T846" s="14"/>
    </row>
    <row r="847">
      <c r="A847" s="14"/>
      <c r="B847" s="14"/>
      <c r="C847" s="14"/>
      <c r="D847" s="14"/>
      <c r="E847" s="14"/>
      <c r="F847" s="14"/>
      <c r="G847" s="14"/>
      <c r="H847" s="14"/>
      <c r="I847" s="14"/>
      <c r="J847" s="14"/>
      <c r="K847" s="14"/>
      <c r="L847" s="14"/>
      <c r="M847" s="14"/>
      <c r="N847" s="14"/>
      <c r="O847" s="14"/>
      <c r="P847" s="14"/>
      <c r="Q847" s="14"/>
      <c r="R847" s="14"/>
      <c r="S847" s="14"/>
      <c r="T847" s="14"/>
    </row>
    <row r="848">
      <c r="A848" s="14"/>
      <c r="B848" s="14"/>
      <c r="C848" s="14"/>
      <c r="D848" s="14"/>
      <c r="E848" s="14"/>
      <c r="F848" s="14"/>
      <c r="G848" s="14"/>
      <c r="H848" s="14"/>
      <c r="I848" s="14"/>
      <c r="J848" s="14"/>
      <c r="K848" s="14"/>
      <c r="L848" s="14"/>
      <c r="M848" s="14"/>
      <c r="N848" s="14"/>
      <c r="O848" s="14"/>
      <c r="P848" s="14"/>
      <c r="Q848" s="14"/>
      <c r="R848" s="14"/>
      <c r="S848" s="14"/>
      <c r="T848" s="14"/>
    </row>
    <row r="849">
      <c r="A849" s="14"/>
      <c r="B849" s="14"/>
      <c r="C849" s="14"/>
      <c r="D849" s="14"/>
      <c r="E849" s="14"/>
      <c r="F849" s="14"/>
      <c r="G849" s="14"/>
      <c r="H849" s="14"/>
      <c r="I849" s="14"/>
      <c r="J849" s="14"/>
      <c r="K849" s="14"/>
      <c r="L849" s="14"/>
      <c r="M849" s="14"/>
      <c r="N849" s="14"/>
      <c r="O849" s="14"/>
      <c r="P849" s="14"/>
      <c r="Q849" s="14"/>
      <c r="R849" s="14"/>
      <c r="S849" s="14"/>
      <c r="T849" s="14"/>
    </row>
    <row r="850">
      <c r="A850" s="14"/>
      <c r="B850" s="14"/>
      <c r="C850" s="14"/>
      <c r="D850" s="14"/>
      <c r="E850" s="14"/>
      <c r="F850" s="14"/>
      <c r="G850" s="14"/>
      <c r="H850" s="14"/>
      <c r="I850" s="14"/>
      <c r="J850" s="14"/>
      <c r="K850" s="14"/>
      <c r="L850" s="14"/>
      <c r="M850" s="14"/>
      <c r="N850" s="14"/>
      <c r="O850" s="14"/>
      <c r="P850" s="14"/>
      <c r="Q850" s="14"/>
      <c r="R850" s="14"/>
      <c r="S850" s="14"/>
      <c r="T850" s="14"/>
    </row>
    <row r="851">
      <c r="A851" s="14"/>
      <c r="B851" s="14"/>
      <c r="C851" s="14"/>
      <c r="D851" s="14"/>
      <c r="E851" s="14"/>
      <c r="F851" s="14"/>
      <c r="G851" s="14"/>
      <c r="H851" s="14"/>
      <c r="I851" s="14"/>
      <c r="J851" s="14"/>
      <c r="K851" s="14"/>
      <c r="L851" s="14"/>
      <c r="M851" s="14"/>
      <c r="N851" s="14"/>
      <c r="O851" s="14"/>
      <c r="P851" s="14"/>
      <c r="Q851" s="14"/>
      <c r="R851" s="14"/>
      <c r="S851" s="14"/>
      <c r="T851" s="14"/>
    </row>
    <row r="852">
      <c r="A852" s="14"/>
      <c r="B852" s="14"/>
      <c r="C852" s="14"/>
      <c r="D852" s="14"/>
      <c r="E852" s="14"/>
      <c r="F852" s="14"/>
      <c r="G852" s="14"/>
      <c r="H852" s="14"/>
      <c r="I852" s="14"/>
      <c r="J852" s="14"/>
      <c r="K852" s="14"/>
      <c r="L852" s="14"/>
      <c r="M852" s="14"/>
      <c r="N852" s="14"/>
      <c r="O852" s="14"/>
      <c r="P852" s="14"/>
      <c r="Q852" s="14"/>
      <c r="R852" s="14"/>
      <c r="S852" s="14"/>
      <c r="T852" s="14"/>
    </row>
    <row r="853">
      <c r="A853" s="14"/>
      <c r="B853" s="14"/>
      <c r="C853" s="14"/>
      <c r="D853" s="14"/>
      <c r="E853" s="14"/>
      <c r="F853" s="14"/>
      <c r="G853" s="14"/>
      <c r="H853" s="14"/>
      <c r="I853" s="14"/>
      <c r="J853" s="14"/>
      <c r="K853" s="14"/>
      <c r="L853" s="14"/>
      <c r="M853" s="14"/>
      <c r="N853" s="14"/>
      <c r="O853" s="14"/>
      <c r="P853" s="14"/>
      <c r="Q853" s="14"/>
      <c r="R853" s="14"/>
      <c r="S853" s="14"/>
      <c r="T853" s="14"/>
    </row>
    <row r="854">
      <c r="A854" s="14"/>
      <c r="B854" s="14"/>
      <c r="C854" s="14"/>
      <c r="D854" s="14"/>
      <c r="E854" s="14"/>
      <c r="F854" s="14"/>
      <c r="G854" s="14"/>
      <c r="H854" s="14"/>
      <c r="I854" s="14"/>
      <c r="J854" s="14"/>
      <c r="K854" s="14"/>
      <c r="L854" s="14"/>
      <c r="M854" s="14"/>
      <c r="N854" s="14"/>
      <c r="O854" s="14"/>
      <c r="P854" s="14"/>
      <c r="Q854" s="14"/>
      <c r="R854" s="14"/>
      <c r="S854" s="14"/>
      <c r="T854" s="14"/>
    </row>
    <row r="855">
      <c r="A855" s="14"/>
      <c r="B855" s="14"/>
      <c r="C855" s="14"/>
      <c r="D855" s="14"/>
      <c r="E855" s="14"/>
      <c r="F855" s="14"/>
      <c r="G855" s="14"/>
      <c r="H855" s="14"/>
      <c r="I855" s="14"/>
      <c r="J855" s="14"/>
      <c r="K855" s="14"/>
      <c r="L855" s="14"/>
      <c r="M855" s="14"/>
      <c r="N855" s="14"/>
      <c r="O855" s="14"/>
      <c r="P855" s="14"/>
      <c r="Q855" s="14"/>
      <c r="R855" s="14"/>
      <c r="S855" s="14"/>
      <c r="T855" s="14"/>
    </row>
    <row r="856">
      <c r="A856" s="14"/>
      <c r="B856" s="14"/>
      <c r="C856" s="14"/>
      <c r="D856" s="14"/>
      <c r="E856" s="14"/>
      <c r="F856" s="14"/>
      <c r="G856" s="14"/>
      <c r="H856" s="14"/>
      <c r="I856" s="14"/>
      <c r="J856" s="14"/>
      <c r="K856" s="14"/>
      <c r="L856" s="14"/>
      <c r="M856" s="14"/>
      <c r="N856" s="14"/>
      <c r="O856" s="14"/>
      <c r="P856" s="14"/>
      <c r="Q856" s="14"/>
      <c r="R856" s="14"/>
      <c r="S856" s="14"/>
      <c r="T856" s="14"/>
    </row>
    <row r="857">
      <c r="A857" s="14"/>
      <c r="B857" s="14"/>
      <c r="C857" s="14"/>
      <c r="D857" s="14"/>
      <c r="E857" s="14"/>
      <c r="F857" s="14"/>
      <c r="G857" s="14"/>
      <c r="H857" s="14"/>
      <c r="I857" s="14"/>
      <c r="J857" s="14"/>
      <c r="K857" s="14"/>
      <c r="L857" s="14"/>
      <c r="M857" s="14"/>
      <c r="N857" s="14"/>
      <c r="O857" s="14"/>
      <c r="P857" s="14"/>
      <c r="Q857" s="14"/>
      <c r="R857" s="14"/>
      <c r="S857" s="14"/>
      <c r="T857" s="14"/>
    </row>
    <row r="858">
      <c r="A858" s="14"/>
      <c r="B858" s="14"/>
      <c r="C858" s="14"/>
      <c r="D858" s="14"/>
      <c r="E858" s="14"/>
      <c r="F858" s="14"/>
      <c r="G858" s="14"/>
      <c r="H858" s="14"/>
      <c r="I858" s="14"/>
      <c r="J858" s="14"/>
      <c r="K858" s="14"/>
      <c r="L858" s="14"/>
      <c r="M858" s="14"/>
      <c r="N858" s="14"/>
      <c r="O858" s="14"/>
      <c r="P858" s="14"/>
      <c r="Q858" s="14"/>
      <c r="R858" s="14"/>
      <c r="S858" s="14"/>
      <c r="T858" s="14"/>
    </row>
    <row r="859">
      <c r="A859" s="14"/>
      <c r="B859" s="14"/>
      <c r="C859" s="14"/>
      <c r="D859" s="14"/>
      <c r="E859" s="14"/>
      <c r="F859" s="14"/>
      <c r="G859" s="14"/>
      <c r="H859" s="14"/>
      <c r="I859" s="14"/>
      <c r="J859" s="14"/>
      <c r="K859" s="14"/>
      <c r="L859" s="14"/>
      <c r="M859" s="14"/>
      <c r="N859" s="14"/>
      <c r="O859" s="14"/>
      <c r="P859" s="14"/>
      <c r="Q859" s="14"/>
      <c r="R859" s="14"/>
      <c r="S859" s="14"/>
      <c r="T859" s="14"/>
    </row>
    <row r="860">
      <c r="A860" s="14"/>
      <c r="B860" s="14"/>
      <c r="C860" s="14"/>
      <c r="D860" s="14"/>
      <c r="E860" s="14"/>
      <c r="F860" s="14"/>
      <c r="G860" s="14"/>
      <c r="H860" s="14"/>
      <c r="I860" s="14"/>
      <c r="J860" s="14"/>
      <c r="K860" s="14"/>
      <c r="L860" s="14"/>
      <c r="M860" s="14"/>
      <c r="N860" s="14"/>
      <c r="O860" s="14"/>
      <c r="P860" s="14"/>
      <c r="Q860" s="14"/>
      <c r="R860" s="14"/>
      <c r="S860" s="14"/>
      <c r="T860" s="14"/>
    </row>
    <row r="861">
      <c r="A861" s="14"/>
      <c r="B861" s="14"/>
      <c r="C861" s="14"/>
      <c r="D861" s="14"/>
      <c r="E861" s="14"/>
      <c r="F861" s="14"/>
      <c r="G861" s="14"/>
      <c r="H861" s="14"/>
      <c r="I861" s="14"/>
      <c r="J861" s="14"/>
      <c r="K861" s="14"/>
      <c r="L861" s="14"/>
      <c r="M861" s="14"/>
      <c r="N861" s="14"/>
      <c r="O861" s="14"/>
      <c r="P861" s="14"/>
      <c r="Q861" s="14"/>
      <c r="R861" s="14"/>
      <c r="S861" s="14"/>
      <c r="T861" s="14"/>
    </row>
    <row r="862">
      <c r="A862" s="14"/>
      <c r="B862" s="14"/>
      <c r="C862" s="14"/>
      <c r="D862" s="14"/>
      <c r="E862" s="14"/>
      <c r="F862" s="14"/>
      <c r="G862" s="14"/>
      <c r="H862" s="14"/>
      <c r="I862" s="14"/>
      <c r="J862" s="14"/>
      <c r="K862" s="14"/>
      <c r="L862" s="14"/>
      <c r="M862" s="14"/>
      <c r="N862" s="14"/>
      <c r="O862" s="14"/>
      <c r="P862" s="14"/>
      <c r="Q862" s="14"/>
      <c r="R862" s="14"/>
      <c r="S862" s="14"/>
      <c r="T862" s="14"/>
    </row>
    <row r="863">
      <c r="A863" s="14"/>
      <c r="B863" s="14"/>
      <c r="C863" s="14"/>
      <c r="D863" s="14"/>
      <c r="E863" s="14"/>
      <c r="F863" s="14"/>
      <c r="G863" s="14"/>
      <c r="H863" s="14"/>
      <c r="I863" s="14"/>
      <c r="J863" s="14"/>
      <c r="K863" s="14"/>
      <c r="L863" s="14"/>
      <c r="M863" s="14"/>
      <c r="N863" s="14"/>
      <c r="O863" s="14"/>
      <c r="P863" s="14"/>
      <c r="Q863" s="14"/>
      <c r="R863" s="14"/>
      <c r="S863" s="14"/>
      <c r="T863" s="14"/>
    </row>
    <row r="864">
      <c r="A864" s="14"/>
      <c r="B864" s="14"/>
      <c r="C864" s="14"/>
      <c r="D864" s="14"/>
      <c r="E864" s="14"/>
      <c r="F864" s="14"/>
      <c r="G864" s="14"/>
      <c r="H864" s="14"/>
      <c r="I864" s="14"/>
      <c r="J864" s="14"/>
      <c r="K864" s="14"/>
      <c r="L864" s="14"/>
      <c r="M864" s="14"/>
      <c r="N864" s="14"/>
      <c r="O864" s="14"/>
      <c r="P864" s="14"/>
      <c r="Q864" s="14"/>
      <c r="R864" s="14"/>
      <c r="S864" s="14"/>
      <c r="T864" s="14"/>
    </row>
    <row r="865">
      <c r="A865" s="14"/>
      <c r="B865" s="14"/>
      <c r="C865" s="14"/>
      <c r="D865" s="14"/>
      <c r="E865" s="14"/>
      <c r="F865" s="14"/>
      <c r="G865" s="14"/>
      <c r="H865" s="14"/>
      <c r="I865" s="14"/>
      <c r="J865" s="14"/>
      <c r="K865" s="14"/>
      <c r="L865" s="14"/>
      <c r="M865" s="14"/>
      <c r="N865" s="14"/>
      <c r="O865" s="14"/>
      <c r="P865" s="14"/>
      <c r="Q865" s="14"/>
      <c r="R865" s="14"/>
      <c r="S865" s="14"/>
      <c r="T865" s="14"/>
    </row>
    <row r="866">
      <c r="A866" s="14"/>
      <c r="B866" s="14"/>
      <c r="C866" s="14"/>
      <c r="D866" s="14"/>
      <c r="E866" s="14"/>
      <c r="F866" s="14"/>
      <c r="G866" s="14"/>
      <c r="H866" s="14"/>
      <c r="I866" s="14"/>
      <c r="J866" s="14"/>
      <c r="K866" s="14"/>
      <c r="L866" s="14"/>
      <c r="M866" s="14"/>
      <c r="N866" s="14"/>
      <c r="O866" s="14"/>
      <c r="P866" s="14"/>
      <c r="Q866" s="14"/>
      <c r="R866" s="14"/>
      <c r="S866" s="14"/>
      <c r="T866" s="14"/>
    </row>
    <row r="867">
      <c r="A867" s="14"/>
      <c r="B867" s="14"/>
      <c r="C867" s="14"/>
      <c r="D867" s="14"/>
      <c r="E867" s="14"/>
      <c r="F867" s="14"/>
      <c r="G867" s="14"/>
      <c r="H867" s="14"/>
      <c r="I867" s="14"/>
      <c r="J867" s="14"/>
      <c r="K867" s="14"/>
      <c r="L867" s="14"/>
      <c r="M867" s="14"/>
      <c r="N867" s="14"/>
      <c r="O867" s="14"/>
      <c r="P867" s="14"/>
      <c r="Q867" s="14"/>
      <c r="R867" s="14"/>
      <c r="S867" s="14"/>
      <c r="T867" s="14"/>
    </row>
    <row r="868">
      <c r="A868" s="14"/>
      <c r="B868" s="14"/>
      <c r="C868" s="14"/>
      <c r="D868" s="14"/>
      <c r="E868" s="14"/>
      <c r="F868" s="14"/>
      <c r="G868" s="14"/>
      <c r="H868" s="14"/>
      <c r="I868" s="14"/>
      <c r="J868" s="14"/>
      <c r="K868" s="14"/>
      <c r="L868" s="14"/>
      <c r="M868" s="14"/>
      <c r="N868" s="14"/>
      <c r="O868" s="14"/>
      <c r="P868" s="14"/>
      <c r="Q868" s="14"/>
      <c r="R868" s="14"/>
      <c r="S868" s="14"/>
      <c r="T868" s="14"/>
    </row>
    <row r="869">
      <c r="A869" s="14"/>
      <c r="B869" s="14"/>
      <c r="C869" s="14"/>
      <c r="D869" s="14"/>
      <c r="E869" s="14"/>
      <c r="F869" s="14"/>
      <c r="G869" s="14"/>
      <c r="H869" s="14"/>
      <c r="I869" s="14"/>
      <c r="J869" s="14"/>
      <c r="K869" s="14"/>
      <c r="L869" s="14"/>
      <c r="M869" s="14"/>
      <c r="N869" s="14"/>
      <c r="O869" s="14"/>
      <c r="P869" s="14"/>
      <c r="Q869" s="14"/>
      <c r="R869" s="14"/>
      <c r="S869" s="14"/>
      <c r="T869" s="14"/>
    </row>
    <row r="870">
      <c r="A870" s="14"/>
      <c r="B870" s="14"/>
      <c r="C870" s="14"/>
      <c r="D870" s="14"/>
      <c r="E870" s="14"/>
      <c r="F870" s="14"/>
      <c r="G870" s="14"/>
      <c r="H870" s="14"/>
      <c r="I870" s="14"/>
      <c r="J870" s="14"/>
      <c r="K870" s="14"/>
      <c r="L870" s="14"/>
      <c r="M870" s="14"/>
      <c r="N870" s="14"/>
      <c r="O870" s="14"/>
      <c r="P870" s="14"/>
      <c r="Q870" s="14"/>
      <c r="R870" s="14"/>
      <c r="S870" s="14"/>
      <c r="T870" s="14"/>
    </row>
    <row r="871">
      <c r="A871" s="14"/>
      <c r="B871" s="14"/>
      <c r="C871" s="14"/>
      <c r="D871" s="14"/>
      <c r="E871" s="14"/>
      <c r="F871" s="14"/>
      <c r="G871" s="14"/>
      <c r="H871" s="14"/>
      <c r="I871" s="14"/>
      <c r="J871" s="14"/>
      <c r="K871" s="14"/>
      <c r="L871" s="14"/>
      <c r="M871" s="14"/>
      <c r="N871" s="14"/>
      <c r="O871" s="14"/>
      <c r="P871" s="14"/>
      <c r="Q871" s="14"/>
      <c r="R871" s="14"/>
      <c r="S871" s="14"/>
      <c r="T871" s="14"/>
    </row>
    <row r="872">
      <c r="A872" s="14"/>
      <c r="B872" s="14"/>
      <c r="C872" s="14"/>
      <c r="D872" s="14"/>
      <c r="E872" s="14"/>
      <c r="F872" s="14"/>
      <c r="G872" s="14"/>
      <c r="H872" s="14"/>
      <c r="I872" s="14"/>
      <c r="J872" s="14"/>
      <c r="K872" s="14"/>
      <c r="L872" s="14"/>
      <c r="M872" s="14"/>
      <c r="N872" s="14"/>
      <c r="O872" s="14"/>
      <c r="P872" s="14"/>
      <c r="Q872" s="14"/>
      <c r="R872" s="14"/>
      <c r="S872" s="14"/>
      <c r="T872" s="14"/>
    </row>
    <row r="873">
      <c r="A873" s="14"/>
      <c r="B873" s="14"/>
      <c r="C873" s="14"/>
      <c r="D873" s="14"/>
      <c r="E873" s="14"/>
      <c r="F873" s="14"/>
      <c r="G873" s="14"/>
      <c r="H873" s="14"/>
      <c r="I873" s="14"/>
      <c r="J873" s="14"/>
      <c r="K873" s="14"/>
      <c r="L873" s="14"/>
      <c r="M873" s="14"/>
      <c r="N873" s="14"/>
      <c r="O873" s="14"/>
      <c r="P873" s="14"/>
      <c r="Q873" s="14"/>
      <c r="R873" s="14"/>
      <c r="S873" s="14"/>
      <c r="T873" s="14"/>
    </row>
    <row r="874">
      <c r="A874" s="14"/>
      <c r="B874" s="14"/>
      <c r="C874" s="14"/>
      <c r="D874" s="14"/>
      <c r="E874" s="14"/>
      <c r="F874" s="14"/>
      <c r="G874" s="14"/>
      <c r="H874" s="14"/>
      <c r="I874" s="14"/>
      <c r="J874" s="14"/>
      <c r="K874" s="14"/>
      <c r="L874" s="14"/>
      <c r="M874" s="14"/>
      <c r="N874" s="14"/>
      <c r="O874" s="14"/>
      <c r="P874" s="14"/>
      <c r="Q874" s="14"/>
      <c r="R874" s="14"/>
      <c r="S874" s="14"/>
      <c r="T874" s="14"/>
    </row>
    <row r="875">
      <c r="A875" s="14"/>
      <c r="B875" s="14"/>
      <c r="C875" s="14"/>
      <c r="D875" s="14"/>
      <c r="E875" s="14"/>
      <c r="F875" s="14"/>
      <c r="G875" s="14"/>
      <c r="H875" s="14"/>
      <c r="I875" s="14"/>
      <c r="J875" s="14"/>
      <c r="K875" s="14"/>
      <c r="L875" s="14"/>
      <c r="M875" s="14"/>
      <c r="N875" s="14"/>
      <c r="O875" s="14"/>
      <c r="P875" s="14"/>
      <c r="Q875" s="14"/>
      <c r="R875" s="14"/>
      <c r="S875" s="14"/>
      <c r="T875" s="14"/>
    </row>
    <row r="876">
      <c r="A876" s="14"/>
      <c r="B876" s="14"/>
      <c r="C876" s="14"/>
      <c r="D876" s="14"/>
      <c r="E876" s="14"/>
      <c r="F876" s="14"/>
      <c r="G876" s="14"/>
      <c r="H876" s="14"/>
      <c r="I876" s="14"/>
      <c r="J876" s="14"/>
      <c r="K876" s="14"/>
      <c r="L876" s="14"/>
      <c r="M876" s="14"/>
      <c r="N876" s="14"/>
      <c r="O876" s="14"/>
      <c r="P876" s="14"/>
      <c r="Q876" s="14"/>
      <c r="R876" s="14"/>
      <c r="S876" s="14"/>
      <c r="T876" s="14"/>
    </row>
    <row r="877">
      <c r="A877" s="14"/>
      <c r="B877" s="14"/>
      <c r="C877" s="14"/>
      <c r="D877" s="14"/>
      <c r="E877" s="14"/>
      <c r="F877" s="14"/>
      <c r="G877" s="14"/>
      <c r="H877" s="14"/>
      <c r="I877" s="14"/>
      <c r="J877" s="14"/>
      <c r="K877" s="14"/>
      <c r="L877" s="14"/>
      <c r="M877" s="14"/>
      <c r="N877" s="14"/>
      <c r="O877" s="14"/>
      <c r="P877" s="14"/>
      <c r="Q877" s="14"/>
      <c r="R877" s="14"/>
      <c r="S877" s="14"/>
      <c r="T877" s="14"/>
    </row>
    <row r="878">
      <c r="A878" s="14"/>
      <c r="B878" s="14"/>
      <c r="C878" s="14"/>
      <c r="D878" s="14"/>
      <c r="E878" s="14"/>
      <c r="F878" s="14"/>
      <c r="G878" s="14"/>
      <c r="H878" s="14"/>
      <c r="I878" s="14"/>
      <c r="J878" s="14"/>
      <c r="K878" s="14"/>
      <c r="L878" s="14"/>
      <c r="M878" s="14"/>
      <c r="N878" s="14"/>
      <c r="O878" s="14"/>
      <c r="P878" s="14"/>
      <c r="Q878" s="14"/>
      <c r="R878" s="14"/>
      <c r="S878" s="14"/>
      <c r="T878" s="14"/>
    </row>
    <row r="879">
      <c r="A879" s="14"/>
      <c r="B879" s="14"/>
      <c r="C879" s="14"/>
      <c r="D879" s="14"/>
      <c r="E879" s="14"/>
      <c r="F879" s="14"/>
      <c r="G879" s="14"/>
      <c r="H879" s="14"/>
      <c r="I879" s="14"/>
      <c r="J879" s="14"/>
      <c r="K879" s="14"/>
      <c r="L879" s="14"/>
      <c r="M879" s="14"/>
      <c r="N879" s="14"/>
      <c r="O879" s="14"/>
      <c r="P879" s="14"/>
      <c r="Q879" s="14"/>
      <c r="R879" s="14"/>
      <c r="S879" s="14"/>
      <c r="T879" s="14"/>
    </row>
    <row r="880">
      <c r="A880" s="14"/>
      <c r="B880" s="14"/>
      <c r="C880" s="14"/>
      <c r="D880" s="14"/>
      <c r="E880" s="14"/>
      <c r="F880" s="14"/>
      <c r="G880" s="14"/>
      <c r="H880" s="14"/>
      <c r="I880" s="14"/>
      <c r="J880" s="14"/>
      <c r="K880" s="14"/>
      <c r="L880" s="14"/>
      <c r="M880" s="14"/>
      <c r="N880" s="14"/>
      <c r="O880" s="14"/>
      <c r="P880" s="14"/>
      <c r="Q880" s="14"/>
      <c r="R880" s="14"/>
      <c r="S880" s="14"/>
      <c r="T880" s="14"/>
    </row>
    <row r="881">
      <c r="A881" s="14"/>
      <c r="B881" s="14"/>
      <c r="C881" s="14"/>
      <c r="D881" s="14"/>
      <c r="E881" s="14"/>
      <c r="F881" s="14"/>
      <c r="G881" s="14"/>
      <c r="H881" s="14"/>
      <c r="I881" s="14"/>
      <c r="J881" s="14"/>
      <c r="K881" s="14"/>
      <c r="L881" s="14"/>
      <c r="M881" s="14"/>
      <c r="N881" s="14"/>
      <c r="O881" s="14"/>
      <c r="P881" s="14"/>
      <c r="Q881" s="14"/>
      <c r="R881" s="14"/>
      <c r="S881" s="14"/>
      <c r="T881" s="14"/>
    </row>
    <row r="882">
      <c r="A882" s="14"/>
      <c r="B882" s="14"/>
      <c r="C882" s="14"/>
      <c r="D882" s="14"/>
      <c r="E882" s="14"/>
      <c r="F882" s="14"/>
      <c r="G882" s="14"/>
      <c r="H882" s="14"/>
      <c r="I882" s="14"/>
      <c r="J882" s="14"/>
      <c r="K882" s="14"/>
      <c r="L882" s="14"/>
      <c r="M882" s="14"/>
      <c r="N882" s="14"/>
      <c r="O882" s="14"/>
      <c r="P882" s="14"/>
      <c r="Q882" s="14"/>
      <c r="R882" s="14"/>
      <c r="S882" s="14"/>
      <c r="T882" s="14"/>
    </row>
    <row r="883">
      <c r="A883" s="14"/>
      <c r="B883" s="14"/>
      <c r="C883" s="14"/>
      <c r="D883" s="14"/>
      <c r="E883" s="14"/>
      <c r="F883" s="14"/>
      <c r="G883" s="14"/>
      <c r="H883" s="14"/>
      <c r="I883" s="14"/>
      <c r="J883" s="14"/>
      <c r="K883" s="14"/>
      <c r="L883" s="14"/>
      <c r="M883" s="14"/>
      <c r="N883" s="14"/>
      <c r="O883" s="14"/>
      <c r="P883" s="14"/>
      <c r="Q883" s="14"/>
      <c r="R883" s="14"/>
      <c r="S883" s="14"/>
      <c r="T883" s="14"/>
    </row>
    <row r="884">
      <c r="A884" s="14"/>
      <c r="B884" s="14"/>
      <c r="C884" s="14"/>
      <c r="D884" s="14"/>
      <c r="E884" s="14"/>
      <c r="F884" s="14"/>
      <c r="G884" s="14"/>
      <c r="H884" s="14"/>
      <c r="I884" s="14"/>
      <c r="J884" s="14"/>
      <c r="K884" s="14"/>
      <c r="L884" s="14"/>
      <c r="M884" s="14"/>
      <c r="N884" s="14"/>
      <c r="O884" s="14"/>
      <c r="P884" s="14"/>
      <c r="Q884" s="14"/>
      <c r="R884" s="14"/>
      <c r="S884" s="14"/>
      <c r="T884" s="14"/>
    </row>
    <row r="885">
      <c r="A885" s="14"/>
      <c r="B885" s="14"/>
      <c r="C885" s="14"/>
      <c r="D885" s="14"/>
      <c r="E885" s="14"/>
      <c r="F885" s="14"/>
      <c r="G885" s="14"/>
      <c r="H885" s="14"/>
      <c r="I885" s="14"/>
      <c r="J885" s="14"/>
      <c r="K885" s="14"/>
      <c r="L885" s="14"/>
      <c r="M885" s="14"/>
      <c r="N885" s="14"/>
      <c r="O885" s="14"/>
      <c r="P885" s="14"/>
      <c r="Q885" s="14"/>
      <c r="R885" s="14"/>
      <c r="S885" s="14"/>
      <c r="T885" s="14"/>
    </row>
    <row r="886">
      <c r="A886" s="14"/>
      <c r="B886" s="14"/>
      <c r="C886" s="14"/>
      <c r="D886" s="14"/>
      <c r="E886" s="14"/>
      <c r="F886" s="14"/>
      <c r="G886" s="14"/>
      <c r="H886" s="14"/>
      <c r="I886" s="14"/>
      <c r="J886" s="14"/>
      <c r="K886" s="14"/>
      <c r="L886" s="14"/>
      <c r="M886" s="14"/>
      <c r="N886" s="14"/>
      <c r="O886" s="14"/>
      <c r="P886" s="14"/>
      <c r="Q886" s="14"/>
      <c r="R886" s="14"/>
      <c r="S886" s="14"/>
      <c r="T886" s="14"/>
    </row>
    <row r="887">
      <c r="A887" s="14"/>
      <c r="B887" s="14"/>
      <c r="C887" s="14"/>
      <c r="D887" s="14"/>
      <c r="E887" s="14"/>
      <c r="F887" s="14"/>
      <c r="G887" s="14"/>
      <c r="H887" s="14"/>
      <c r="I887" s="14"/>
      <c r="J887" s="14"/>
      <c r="K887" s="14"/>
      <c r="L887" s="14"/>
      <c r="M887" s="14"/>
      <c r="N887" s="14"/>
      <c r="O887" s="14"/>
      <c r="P887" s="14"/>
      <c r="Q887" s="14"/>
      <c r="R887" s="14"/>
      <c r="S887" s="14"/>
      <c r="T887" s="14"/>
    </row>
    <row r="888">
      <c r="A888" s="14"/>
      <c r="B888" s="14"/>
      <c r="C888" s="14"/>
      <c r="D888" s="14"/>
      <c r="E888" s="14"/>
      <c r="F888" s="14"/>
      <c r="G888" s="14"/>
      <c r="H888" s="14"/>
      <c r="I888" s="14"/>
      <c r="J888" s="14"/>
      <c r="K888" s="14"/>
      <c r="L888" s="14"/>
      <c r="M888" s="14"/>
      <c r="N888" s="14"/>
      <c r="O888" s="14"/>
      <c r="P888" s="14"/>
      <c r="Q888" s="14"/>
      <c r="R888" s="14"/>
      <c r="S888" s="14"/>
      <c r="T888" s="14"/>
    </row>
    <row r="889">
      <c r="A889" s="14"/>
      <c r="B889" s="14"/>
      <c r="C889" s="14"/>
      <c r="D889" s="14"/>
      <c r="E889" s="14"/>
      <c r="F889" s="14"/>
      <c r="G889" s="14"/>
      <c r="H889" s="14"/>
      <c r="I889" s="14"/>
      <c r="J889" s="14"/>
      <c r="K889" s="14"/>
      <c r="L889" s="14"/>
      <c r="M889" s="14"/>
      <c r="N889" s="14"/>
      <c r="O889" s="14"/>
      <c r="P889" s="14"/>
      <c r="Q889" s="14"/>
      <c r="R889" s="14"/>
      <c r="S889" s="14"/>
      <c r="T889" s="14"/>
    </row>
    <row r="890">
      <c r="A890" s="14"/>
      <c r="B890" s="14"/>
      <c r="C890" s="14"/>
      <c r="D890" s="14"/>
      <c r="E890" s="14"/>
      <c r="F890" s="14"/>
      <c r="G890" s="14"/>
      <c r="H890" s="14"/>
      <c r="I890" s="14"/>
      <c r="J890" s="14"/>
      <c r="K890" s="14"/>
      <c r="L890" s="14"/>
      <c r="M890" s="14"/>
      <c r="N890" s="14"/>
      <c r="O890" s="14"/>
      <c r="P890" s="14"/>
      <c r="Q890" s="14"/>
      <c r="R890" s="14"/>
      <c r="S890" s="14"/>
      <c r="T890" s="14"/>
    </row>
    <row r="891">
      <c r="A891" s="14"/>
      <c r="B891" s="14"/>
      <c r="C891" s="14"/>
      <c r="D891" s="14"/>
      <c r="E891" s="14"/>
      <c r="F891" s="14"/>
      <c r="G891" s="14"/>
      <c r="H891" s="14"/>
      <c r="I891" s="14"/>
      <c r="J891" s="14"/>
      <c r="K891" s="14"/>
      <c r="L891" s="14"/>
      <c r="M891" s="14"/>
      <c r="N891" s="14"/>
      <c r="O891" s="14"/>
      <c r="P891" s="14"/>
      <c r="Q891" s="14"/>
      <c r="R891" s="14"/>
      <c r="S891" s="14"/>
      <c r="T891" s="14"/>
    </row>
    <row r="892">
      <c r="A892" s="14"/>
      <c r="B892" s="14"/>
      <c r="C892" s="14"/>
      <c r="D892" s="14"/>
      <c r="E892" s="14"/>
      <c r="F892" s="14"/>
      <c r="G892" s="14"/>
      <c r="H892" s="14"/>
      <c r="I892" s="14"/>
      <c r="J892" s="14"/>
      <c r="K892" s="14"/>
      <c r="L892" s="14"/>
      <c r="M892" s="14"/>
      <c r="N892" s="14"/>
      <c r="O892" s="14"/>
      <c r="P892" s="14"/>
      <c r="Q892" s="14"/>
      <c r="R892" s="14"/>
      <c r="S892" s="14"/>
      <c r="T892" s="14"/>
    </row>
    <row r="893">
      <c r="A893" s="14"/>
      <c r="B893" s="14"/>
      <c r="C893" s="14"/>
      <c r="D893" s="14"/>
      <c r="E893" s="14"/>
      <c r="F893" s="14"/>
      <c r="G893" s="14"/>
      <c r="H893" s="14"/>
      <c r="I893" s="14"/>
      <c r="J893" s="14"/>
      <c r="K893" s="14"/>
      <c r="L893" s="14"/>
      <c r="M893" s="14"/>
      <c r="N893" s="14"/>
      <c r="O893" s="14"/>
      <c r="P893" s="14"/>
      <c r="Q893" s="14"/>
      <c r="R893" s="14"/>
      <c r="S893" s="14"/>
      <c r="T893" s="14"/>
    </row>
    <row r="894">
      <c r="A894" s="14"/>
      <c r="B894" s="14"/>
      <c r="C894" s="14"/>
      <c r="D894" s="14"/>
      <c r="E894" s="14"/>
      <c r="F894" s="14"/>
      <c r="G894" s="14"/>
      <c r="H894" s="14"/>
      <c r="I894" s="14"/>
      <c r="J894" s="14"/>
      <c r="K894" s="14"/>
      <c r="L894" s="14"/>
      <c r="M894" s="14"/>
      <c r="N894" s="14"/>
      <c r="O894" s="14"/>
      <c r="P894" s="14"/>
      <c r="Q894" s="14"/>
      <c r="R894" s="14"/>
      <c r="S894" s="14"/>
      <c r="T894" s="14"/>
    </row>
    <row r="895">
      <c r="A895" s="14"/>
      <c r="B895" s="14"/>
      <c r="C895" s="14"/>
      <c r="D895" s="14"/>
      <c r="E895" s="14"/>
      <c r="F895" s="14"/>
      <c r="G895" s="14"/>
      <c r="H895" s="14"/>
      <c r="I895" s="14"/>
      <c r="J895" s="14"/>
      <c r="K895" s="14"/>
      <c r="L895" s="14"/>
      <c r="M895" s="14"/>
      <c r="N895" s="14"/>
      <c r="O895" s="14"/>
      <c r="P895" s="14"/>
      <c r="Q895" s="14"/>
      <c r="R895" s="14"/>
      <c r="S895" s="14"/>
      <c r="T895" s="14"/>
    </row>
    <row r="896">
      <c r="A896" s="14"/>
      <c r="B896" s="14"/>
      <c r="C896" s="14"/>
      <c r="D896" s="14"/>
      <c r="E896" s="14"/>
      <c r="F896" s="14"/>
      <c r="G896" s="14"/>
      <c r="H896" s="14"/>
      <c r="I896" s="14"/>
      <c r="J896" s="14"/>
      <c r="K896" s="14"/>
      <c r="L896" s="14"/>
      <c r="M896" s="14"/>
      <c r="N896" s="14"/>
      <c r="O896" s="14"/>
      <c r="P896" s="14"/>
      <c r="Q896" s="14"/>
      <c r="R896" s="14"/>
      <c r="S896" s="14"/>
      <c r="T896" s="14"/>
    </row>
    <row r="897">
      <c r="A897" s="14"/>
      <c r="B897" s="14"/>
      <c r="C897" s="14"/>
      <c r="D897" s="14"/>
      <c r="E897" s="14"/>
      <c r="F897" s="14"/>
      <c r="G897" s="14"/>
      <c r="H897" s="14"/>
      <c r="I897" s="14"/>
      <c r="J897" s="14"/>
      <c r="K897" s="14"/>
      <c r="L897" s="14"/>
      <c r="M897" s="14"/>
      <c r="N897" s="14"/>
      <c r="O897" s="14"/>
      <c r="P897" s="14"/>
      <c r="Q897" s="14"/>
      <c r="R897" s="14"/>
      <c r="S897" s="14"/>
      <c r="T897" s="14"/>
    </row>
    <row r="898">
      <c r="A898" s="14"/>
      <c r="B898" s="14"/>
      <c r="C898" s="14"/>
      <c r="D898" s="14"/>
      <c r="E898" s="14"/>
      <c r="F898" s="14"/>
      <c r="G898" s="14"/>
      <c r="H898" s="14"/>
      <c r="I898" s="14"/>
      <c r="J898" s="14"/>
      <c r="K898" s="14"/>
      <c r="L898" s="14"/>
      <c r="M898" s="14"/>
      <c r="N898" s="14"/>
      <c r="O898" s="14"/>
      <c r="P898" s="14"/>
      <c r="Q898" s="14"/>
      <c r="R898" s="14"/>
      <c r="S898" s="14"/>
      <c r="T898" s="14"/>
    </row>
    <row r="899">
      <c r="A899" s="14"/>
      <c r="B899" s="14"/>
      <c r="C899" s="14"/>
      <c r="D899" s="14"/>
      <c r="E899" s="14"/>
      <c r="F899" s="14"/>
      <c r="G899" s="14"/>
      <c r="H899" s="14"/>
      <c r="I899" s="14"/>
      <c r="J899" s="14"/>
      <c r="K899" s="14"/>
      <c r="L899" s="14"/>
      <c r="M899" s="14"/>
      <c r="N899" s="14"/>
      <c r="O899" s="14"/>
      <c r="P899" s="14"/>
      <c r="Q899" s="14"/>
      <c r="R899" s="14"/>
      <c r="S899" s="14"/>
      <c r="T899" s="14"/>
    </row>
    <row r="900">
      <c r="A900" s="14"/>
      <c r="B900" s="14"/>
      <c r="C900" s="14"/>
      <c r="D900" s="14"/>
      <c r="E900" s="14"/>
      <c r="F900" s="14"/>
      <c r="G900" s="14"/>
      <c r="H900" s="14"/>
      <c r="I900" s="14"/>
      <c r="J900" s="14"/>
      <c r="K900" s="14"/>
      <c r="L900" s="14"/>
      <c r="M900" s="14"/>
      <c r="N900" s="14"/>
      <c r="O900" s="14"/>
      <c r="P900" s="14"/>
      <c r="Q900" s="14"/>
      <c r="R900" s="14"/>
      <c r="S900" s="14"/>
      <c r="T900" s="14"/>
    </row>
    <row r="901">
      <c r="A901" s="14"/>
      <c r="B901" s="14"/>
      <c r="C901" s="14"/>
      <c r="D901" s="14"/>
      <c r="E901" s="14"/>
      <c r="F901" s="14"/>
      <c r="G901" s="14"/>
      <c r="H901" s="14"/>
      <c r="I901" s="14"/>
      <c r="J901" s="14"/>
      <c r="K901" s="14"/>
      <c r="L901" s="14"/>
      <c r="M901" s="14"/>
      <c r="N901" s="14"/>
      <c r="O901" s="14"/>
      <c r="P901" s="14"/>
      <c r="Q901" s="14"/>
      <c r="R901" s="14"/>
      <c r="S901" s="14"/>
      <c r="T901" s="14"/>
    </row>
    <row r="902">
      <c r="A902" s="14"/>
      <c r="B902" s="14"/>
      <c r="C902" s="14"/>
      <c r="D902" s="14"/>
      <c r="E902" s="14"/>
      <c r="F902" s="14"/>
      <c r="G902" s="14"/>
      <c r="H902" s="14"/>
      <c r="I902" s="14"/>
      <c r="J902" s="14"/>
      <c r="K902" s="14"/>
      <c r="L902" s="14"/>
      <c r="M902" s="14"/>
      <c r="N902" s="14"/>
      <c r="O902" s="14"/>
      <c r="P902" s="14"/>
      <c r="Q902" s="14"/>
      <c r="R902" s="14"/>
      <c r="S902" s="14"/>
      <c r="T902" s="14"/>
    </row>
    <row r="903">
      <c r="A903" s="14"/>
      <c r="B903" s="14"/>
      <c r="C903" s="14"/>
      <c r="D903" s="14"/>
      <c r="E903" s="14"/>
      <c r="F903" s="14"/>
      <c r="G903" s="14"/>
      <c r="H903" s="14"/>
      <c r="I903" s="14"/>
      <c r="J903" s="14"/>
      <c r="K903" s="14"/>
      <c r="L903" s="14"/>
      <c r="M903" s="14"/>
      <c r="N903" s="14"/>
      <c r="O903" s="14"/>
      <c r="P903" s="14"/>
      <c r="Q903" s="14"/>
      <c r="R903" s="14"/>
      <c r="S903" s="14"/>
      <c r="T903" s="14"/>
    </row>
    <row r="904">
      <c r="A904" s="14"/>
      <c r="B904" s="14"/>
      <c r="C904" s="14"/>
      <c r="D904" s="14"/>
      <c r="E904" s="14"/>
      <c r="F904" s="14"/>
      <c r="G904" s="14"/>
      <c r="H904" s="14"/>
      <c r="I904" s="14"/>
      <c r="J904" s="14"/>
      <c r="K904" s="14"/>
      <c r="L904" s="14"/>
      <c r="M904" s="14"/>
      <c r="N904" s="14"/>
      <c r="O904" s="14"/>
      <c r="P904" s="14"/>
      <c r="Q904" s="14"/>
      <c r="R904" s="14"/>
      <c r="S904" s="14"/>
      <c r="T904" s="14"/>
    </row>
    <row r="905">
      <c r="A905" s="14"/>
      <c r="B905" s="14"/>
      <c r="C905" s="14"/>
      <c r="D905" s="14"/>
      <c r="E905" s="14"/>
      <c r="F905" s="14"/>
      <c r="G905" s="14"/>
      <c r="H905" s="14"/>
      <c r="I905" s="14"/>
      <c r="J905" s="14"/>
      <c r="K905" s="14"/>
      <c r="L905" s="14"/>
      <c r="M905" s="14"/>
      <c r="N905" s="14"/>
      <c r="O905" s="14"/>
      <c r="P905" s="14"/>
      <c r="Q905" s="14"/>
      <c r="R905" s="14"/>
      <c r="S905" s="14"/>
      <c r="T905" s="14"/>
    </row>
    <row r="906">
      <c r="A906" s="14"/>
      <c r="B906" s="14"/>
      <c r="C906" s="14"/>
      <c r="D906" s="14"/>
      <c r="E906" s="14"/>
      <c r="F906" s="14"/>
      <c r="G906" s="14"/>
      <c r="H906" s="14"/>
      <c r="I906" s="14"/>
      <c r="J906" s="14"/>
      <c r="K906" s="14"/>
      <c r="L906" s="14"/>
      <c r="M906" s="14"/>
      <c r="N906" s="14"/>
      <c r="O906" s="14"/>
      <c r="P906" s="14"/>
      <c r="Q906" s="14"/>
      <c r="R906" s="14"/>
      <c r="S906" s="14"/>
      <c r="T906" s="14"/>
    </row>
    <row r="907">
      <c r="A907" s="14"/>
      <c r="B907" s="14"/>
      <c r="C907" s="14"/>
      <c r="D907" s="14"/>
      <c r="E907" s="14"/>
      <c r="F907" s="14"/>
      <c r="G907" s="14"/>
      <c r="H907" s="14"/>
      <c r="I907" s="14"/>
      <c r="J907" s="14"/>
      <c r="K907" s="14"/>
      <c r="L907" s="14"/>
      <c r="M907" s="14"/>
      <c r="N907" s="14"/>
      <c r="O907" s="14"/>
      <c r="P907" s="14"/>
      <c r="Q907" s="14"/>
      <c r="R907" s="14"/>
      <c r="S907" s="14"/>
      <c r="T907" s="14"/>
    </row>
    <row r="908">
      <c r="A908" s="14"/>
      <c r="B908" s="14"/>
      <c r="C908" s="14"/>
      <c r="D908" s="14"/>
      <c r="E908" s="14"/>
      <c r="F908" s="14"/>
      <c r="G908" s="14"/>
      <c r="H908" s="14"/>
      <c r="I908" s="14"/>
      <c r="J908" s="14"/>
      <c r="K908" s="14"/>
      <c r="L908" s="14"/>
      <c r="M908" s="14"/>
      <c r="N908" s="14"/>
      <c r="O908" s="14"/>
      <c r="P908" s="14"/>
      <c r="Q908" s="14"/>
      <c r="R908" s="14"/>
      <c r="S908" s="14"/>
      <c r="T908" s="14"/>
    </row>
    <row r="909">
      <c r="A909" s="14"/>
      <c r="B909" s="14"/>
      <c r="C909" s="14"/>
      <c r="D909" s="14"/>
      <c r="E909" s="14"/>
      <c r="F909" s="14"/>
      <c r="G909" s="14"/>
      <c r="H909" s="14"/>
      <c r="I909" s="14"/>
      <c r="J909" s="14"/>
      <c r="K909" s="14"/>
      <c r="L909" s="14"/>
      <c r="M909" s="14"/>
      <c r="N909" s="14"/>
      <c r="O909" s="14"/>
      <c r="P909" s="14"/>
      <c r="Q909" s="14"/>
      <c r="R909" s="14"/>
      <c r="S909" s="14"/>
      <c r="T909" s="14"/>
    </row>
    <row r="910">
      <c r="A910" s="14"/>
      <c r="B910" s="14"/>
      <c r="C910" s="14"/>
      <c r="D910" s="14"/>
      <c r="E910" s="14"/>
      <c r="F910" s="14"/>
      <c r="G910" s="14"/>
      <c r="H910" s="14"/>
      <c r="I910" s="14"/>
      <c r="J910" s="14"/>
      <c r="K910" s="14"/>
      <c r="L910" s="14"/>
      <c r="M910" s="14"/>
      <c r="N910" s="14"/>
      <c r="O910" s="14"/>
      <c r="P910" s="14"/>
      <c r="Q910" s="14"/>
      <c r="R910" s="14"/>
      <c r="S910" s="14"/>
      <c r="T910" s="14"/>
    </row>
    <row r="911">
      <c r="A911" s="14"/>
      <c r="B911" s="14"/>
      <c r="C911" s="14"/>
      <c r="D911" s="14"/>
      <c r="E911" s="14"/>
      <c r="F911" s="14"/>
      <c r="G911" s="14"/>
      <c r="H911" s="14"/>
      <c r="I911" s="14"/>
      <c r="J911" s="14"/>
      <c r="K911" s="14"/>
      <c r="L911" s="14"/>
      <c r="M911" s="14"/>
      <c r="N911" s="14"/>
      <c r="O911" s="14"/>
      <c r="P911" s="14"/>
      <c r="Q911" s="14"/>
      <c r="R911" s="14"/>
      <c r="S911" s="14"/>
      <c r="T911" s="14"/>
    </row>
    <row r="912">
      <c r="A912" s="14"/>
      <c r="B912" s="14"/>
      <c r="C912" s="14"/>
      <c r="D912" s="14"/>
      <c r="E912" s="14"/>
      <c r="F912" s="14"/>
      <c r="G912" s="14"/>
      <c r="H912" s="14"/>
      <c r="I912" s="14"/>
      <c r="J912" s="14"/>
      <c r="K912" s="14"/>
      <c r="L912" s="14"/>
      <c r="M912" s="14"/>
      <c r="N912" s="14"/>
      <c r="O912" s="14"/>
      <c r="P912" s="14"/>
      <c r="Q912" s="14"/>
      <c r="R912" s="14"/>
      <c r="S912" s="14"/>
      <c r="T912" s="14"/>
    </row>
    <row r="913">
      <c r="A913" s="14"/>
      <c r="B913" s="14"/>
      <c r="C913" s="14"/>
      <c r="D913" s="14"/>
      <c r="E913" s="14"/>
      <c r="F913" s="14"/>
      <c r="G913" s="14"/>
      <c r="H913" s="14"/>
      <c r="I913" s="14"/>
      <c r="J913" s="14"/>
      <c r="K913" s="14"/>
      <c r="L913" s="14"/>
      <c r="M913" s="14"/>
      <c r="N913" s="14"/>
      <c r="O913" s="14"/>
      <c r="P913" s="14"/>
      <c r="Q913" s="14"/>
      <c r="R913" s="14"/>
      <c r="S913" s="14"/>
      <c r="T913" s="14"/>
    </row>
    <row r="914">
      <c r="A914" s="14"/>
      <c r="B914" s="14"/>
      <c r="C914" s="14"/>
      <c r="D914" s="14"/>
      <c r="E914" s="14"/>
      <c r="F914" s="14"/>
      <c r="G914" s="14"/>
      <c r="H914" s="14"/>
      <c r="I914" s="14"/>
      <c r="J914" s="14"/>
      <c r="K914" s="14"/>
      <c r="L914" s="14"/>
      <c r="M914" s="14"/>
      <c r="N914" s="14"/>
      <c r="O914" s="14"/>
      <c r="P914" s="14"/>
      <c r="Q914" s="14"/>
      <c r="R914" s="14"/>
      <c r="S914" s="14"/>
      <c r="T914" s="14"/>
    </row>
    <row r="915">
      <c r="A915" s="14"/>
      <c r="B915" s="14"/>
      <c r="C915" s="14"/>
      <c r="D915" s="14"/>
      <c r="E915" s="14"/>
      <c r="F915" s="14"/>
      <c r="G915" s="14"/>
      <c r="H915" s="14"/>
      <c r="I915" s="14"/>
      <c r="J915" s="14"/>
      <c r="K915" s="14"/>
      <c r="L915" s="14"/>
      <c r="M915" s="14"/>
      <c r="N915" s="14"/>
      <c r="O915" s="14"/>
      <c r="P915" s="14"/>
      <c r="Q915" s="14"/>
      <c r="R915" s="14"/>
      <c r="S915" s="14"/>
      <c r="T915" s="14"/>
    </row>
    <row r="916">
      <c r="A916" s="14"/>
      <c r="B916" s="14"/>
      <c r="C916" s="14"/>
      <c r="D916" s="14"/>
      <c r="E916" s="14"/>
      <c r="F916" s="14"/>
      <c r="G916" s="14"/>
      <c r="H916" s="14"/>
      <c r="I916" s="14"/>
      <c r="J916" s="14"/>
      <c r="K916" s="14"/>
      <c r="L916" s="14"/>
      <c r="M916" s="14"/>
      <c r="N916" s="14"/>
      <c r="O916" s="14"/>
      <c r="P916" s="14"/>
      <c r="Q916" s="14"/>
      <c r="R916" s="14"/>
      <c r="S916" s="14"/>
      <c r="T916" s="14"/>
    </row>
    <row r="917">
      <c r="A917" s="14"/>
      <c r="B917" s="14"/>
      <c r="C917" s="14"/>
      <c r="D917" s="14"/>
      <c r="E917" s="14"/>
      <c r="F917" s="14"/>
      <c r="G917" s="14"/>
      <c r="H917" s="14"/>
      <c r="I917" s="14"/>
      <c r="J917" s="14"/>
      <c r="K917" s="14"/>
      <c r="L917" s="14"/>
      <c r="M917" s="14"/>
      <c r="N917" s="14"/>
      <c r="O917" s="14"/>
      <c r="P917" s="14"/>
      <c r="Q917" s="14"/>
      <c r="R917" s="14"/>
      <c r="S917" s="14"/>
      <c r="T917" s="14"/>
    </row>
    <row r="918">
      <c r="A918" s="14"/>
      <c r="B918" s="14"/>
      <c r="C918" s="14"/>
      <c r="D918" s="14"/>
      <c r="E918" s="14"/>
      <c r="F918" s="14"/>
      <c r="G918" s="14"/>
      <c r="H918" s="14"/>
      <c r="I918" s="14"/>
      <c r="J918" s="14"/>
      <c r="K918" s="14"/>
      <c r="L918" s="14"/>
      <c r="M918" s="14"/>
      <c r="N918" s="14"/>
      <c r="O918" s="14"/>
      <c r="P918" s="14"/>
      <c r="Q918" s="14"/>
      <c r="R918" s="14"/>
      <c r="S918" s="14"/>
      <c r="T918" s="14"/>
    </row>
    <row r="919">
      <c r="A919" s="14"/>
      <c r="B919" s="14"/>
      <c r="C919" s="14"/>
      <c r="D919" s="14"/>
      <c r="E919" s="14"/>
      <c r="F919" s="14"/>
      <c r="G919" s="14"/>
      <c r="H919" s="14"/>
      <c r="I919" s="14"/>
      <c r="J919" s="14"/>
      <c r="K919" s="14"/>
      <c r="L919" s="14"/>
      <c r="M919" s="14"/>
      <c r="N919" s="14"/>
      <c r="O919" s="14"/>
      <c r="P919" s="14"/>
      <c r="Q919" s="14"/>
      <c r="R919" s="14"/>
      <c r="S919" s="14"/>
      <c r="T919" s="14"/>
    </row>
    <row r="920">
      <c r="A920" s="14"/>
      <c r="B920" s="14"/>
      <c r="C920" s="14"/>
      <c r="D920" s="14"/>
      <c r="E920" s="14"/>
      <c r="F920" s="14"/>
      <c r="G920" s="14"/>
      <c r="H920" s="14"/>
      <c r="I920" s="14"/>
      <c r="J920" s="14"/>
      <c r="K920" s="14"/>
      <c r="L920" s="14"/>
      <c r="M920" s="14"/>
      <c r="N920" s="14"/>
      <c r="O920" s="14"/>
      <c r="P920" s="14"/>
      <c r="Q920" s="14"/>
      <c r="R920" s="14"/>
      <c r="S920" s="14"/>
      <c r="T920" s="14"/>
    </row>
    <row r="921">
      <c r="A921" s="14"/>
      <c r="B921" s="14"/>
      <c r="C921" s="14"/>
      <c r="D921" s="14"/>
      <c r="E921" s="14"/>
      <c r="F921" s="14"/>
      <c r="G921" s="14"/>
      <c r="H921" s="14"/>
      <c r="I921" s="14"/>
      <c r="J921" s="14"/>
      <c r="K921" s="14"/>
      <c r="L921" s="14"/>
      <c r="M921" s="14"/>
      <c r="N921" s="14"/>
      <c r="O921" s="14"/>
      <c r="P921" s="14"/>
      <c r="Q921" s="14"/>
      <c r="R921" s="14"/>
      <c r="S921" s="14"/>
      <c r="T921" s="14"/>
    </row>
    <row r="922">
      <c r="A922" s="14"/>
      <c r="B922" s="14"/>
      <c r="C922" s="14"/>
      <c r="D922" s="14"/>
      <c r="E922" s="14"/>
      <c r="F922" s="14"/>
      <c r="G922" s="14"/>
      <c r="H922" s="14"/>
      <c r="I922" s="14"/>
      <c r="J922" s="14"/>
      <c r="K922" s="14"/>
      <c r="L922" s="14"/>
      <c r="M922" s="14"/>
      <c r="N922" s="14"/>
      <c r="O922" s="14"/>
      <c r="P922" s="14"/>
      <c r="Q922" s="14"/>
      <c r="R922" s="14"/>
      <c r="S922" s="14"/>
      <c r="T922" s="14"/>
    </row>
    <row r="923">
      <c r="A923" s="14"/>
      <c r="B923" s="14"/>
      <c r="C923" s="14"/>
      <c r="D923" s="14"/>
      <c r="E923" s="14"/>
      <c r="F923" s="14"/>
      <c r="G923" s="14"/>
      <c r="H923" s="14"/>
      <c r="I923" s="14"/>
      <c r="J923" s="14"/>
      <c r="K923" s="14"/>
      <c r="L923" s="14"/>
      <c r="M923" s="14"/>
      <c r="N923" s="14"/>
      <c r="O923" s="14"/>
      <c r="P923" s="14"/>
      <c r="Q923" s="14"/>
      <c r="R923" s="14"/>
      <c r="S923" s="14"/>
      <c r="T923" s="14"/>
    </row>
    <row r="924">
      <c r="A924" s="14"/>
      <c r="B924" s="14"/>
      <c r="C924" s="14"/>
      <c r="D924" s="14"/>
      <c r="E924" s="14"/>
      <c r="F924" s="14"/>
      <c r="G924" s="14"/>
      <c r="H924" s="14"/>
      <c r="I924" s="14"/>
      <c r="J924" s="14"/>
      <c r="K924" s="14"/>
      <c r="L924" s="14"/>
      <c r="M924" s="14"/>
      <c r="N924" s="14"/>
      <c r="O924" s="14"/>
      <c r="P924" s="14"/>
      <c r="Q924" s="14"/>
      <c r="R924" s="14"/>
      <c r="S924" s="14"/>
      <c r="T924" s="14"/>
    </row>
    <row r="925">
      <c r="A925" s="14"/>
      <c r="B925" s="14"/>
      <c r="C925" s="14"/>
      <c r="D925" s="14"/>
      <c r="E925" s="14"/>
      <c r="F925" s="14"/>
      <c r="G925" s="14"/>
      <c r="H925" s="14"/>
      <c r="I925" s="14"/>
      <c r="J925" s="14"/>
      <c r="K925" s="14"/>
      <c r="L925" s="14"/>
      <c r="M925" s="14"/>
      <c r="N925" s="14"/>
      <c r="O925" s="14"/>
      <c r="P925" s="14"/>
      <c r="Q925" s="14"/>
      <c r="R925" s="14"/>
      <c r="S925" s="14"/>
      <c r="T925" s="14"/>
    </row>
    <row r="926">
      <c r="A926" s="14"/>
      <c r="B926" s="14"/>
      <c r="C926" s="14"/>
      <c r="D926" s="14"/>
      <c r="E926" s="14"/>
      <c r="F926" s="14"/>
      <c r="G926" s="14"/>
      <c r="H926" s="14"/>
      <c r="I926" s="14"/>
      <c r="J926" s="14"/>
      <c r="K926" s="14"/>
      <c r="L926" s="14"/>
      <c r="M926" s="14"/>
      <c r="N926" s="14"/>
      <c r="O926" s="14"/>
      <c r="P926" s="14"/>
      <c r="Q926" s="14"/>
      <c r="R926" s="14"/>
      <c r="S926" s="14"/>
      <c r="T926" s="14"/>
    </row>
    <row r="927">
      <c r="A927" s="14"/>
      <c r="B927" s="14"/>
      <c r="C927" s="14"/>
      <c r="D927" s="14"/>
      <c r="E927" s="14"/>
      <c r="F927" s="14"/>
      <c r="G927" s="14"/>
      <c r="H927" s="14"/>
      <c r="I927" s="14"/>
      <c r="J927" s="14"/>
      <c r="K927" s="14"/>
      <c r="L927" s="14"/>
      <c r="M927" s="14"/>
      <c r="N927" s="14"/>
      <c r="O927" s="14"/>
      <c r="P927" s="14"/>
      <c r="Q927" s="14"/>
      <c r="R927" s="14"/>
      <c r="S927" s="14"/>
      <c r="T927" s="14"/>
    </row>
    <row r="928">
      <c r="A928" s="14"/>
      <c r="B928" s="14"/>
      <c r="C928" s="14"/>
      <c r="D928" s="14"/>
      <c r="E928" s="14"/>
      <c r="F928" s="14"/>
      <c r="G928" s="14"/>
      <c r="H928" s="14"/>
      <c r="I928" s="14"/>
      <c r="J928" s="14"/>
      <c r="K928" s="14"/>
      <c r="L928" s="14"/>
      <c r="M928" s="14"/>
      <c r="N928" s="14"/>
      <c r="O928" s="14"/>
      <c r="P928" s="14"/>
      <c r="Q928" s="14"/>
      <c r="R928" s="14"/>
      <c r="S928" s="14"/>
      <c r="T928" s="14"/>
    </row>
    <row r="929">
      <c r="A929" s="14"/>
      <c r="B929" s="14"/>
      <c r="C929" s="14"/>
      <c r="D929" s="14"/>
      <c r="E929" s="14"/>
      <c r="F929" s="14"/>
      <c r="G929" s="14"/>
      <c r="H929" s="14"/>
      <c r="I929" s="14"/>
      <c r="J929" s="14"/>
      <c r="K929" s="14"/>
      <c r="L929" s="14"/>
      <c r="M929" s="14"/>
      <c r="N929" s="14"/>
      <c r="O929" s="14"/>
      <c r="P929" s="14"/>
      <c r="Q929" s="14"/>
      <c r="R929" s="14"/>
      <c r="S929" s="14"/>
      <c r="T929" s="14"/>
    </row>
    <row r="930">
      <c r="A930" s="14"/>
      <c r="B930" s="14"/>
      <c r="C930" s="14"/>
      <c r="D930" s="14"/>
      <c r="E930" s="14"/>
      <c r="F930" s="14"/>
      <c r="G930" s="14"/>
      <c r="H930" s="14"/>
      <c r="I930" s="14"/>
      <c r="J930" s="14"/>
      <c r="K930" s="14"/>
      <c r="L930" s="14"/>
      <c r="M930" s="14"/>
      <c r="N930" s="14"/>
      <c r="O930" s="14"/>
      <c r="P930" s="14"/>
      <c r="Q930" s="14"/>
      <c r="R930" s="14"/>
      <c r="S930" s="14"/>
      <c r="T930" s="14"/>
    </row>
    <row r="931">
      <c r="A931" s="14"/>
      <c r="B931" s="14"/>
      <c r="C931" s="14"/>
      <c r="D931" s="14"/>
      <c r="E931" s="14"/>
      <c r="F931" s="14"/>
      <c r="G931" s="14"/>
      <c r="H931" s="14"/>
      <c r="I931" s="14"/>
      <c r="J931" s="14"/>
      <c r="K931" s="14"/>
      <c r="L931" s="14"/>
      <c r="M931" s="14"/>
      <c r="N931" s="14"/>
      <c r="O931" s="14"/>
      <c r="P931" s="14"/>
      <c r="Q931" s="14"/>
      <c r="R931" s="14"/>
      <c r="S931" s="14"/>
      <c r="T931" s="14"/>
    </row>
    <row r="932">
      <c r="A932" s="14"/>
      <c r="B932" s="14"/>
      <c r="C932" s="14"/>
      <c r="D932" s="14"/>
      <c r="E932" s="14"/>
      <c r="F932" s="14"/>
      <c r="G932" s="14"/>
      <c r="H932" s="14"/>
      <c r="I932" s="14"/>
      <c r="J932" s="14"/>
      <c r="K932" s="14"/>
      <c r="L932" s="14"/>
      <c r="M932" s="14"/>
      <c r="N932" s="14"/>
      <c r="O932" s="14"/>
      <c r="P932" s="14"/>
      <c r="Q932" s="14"/>
      <c r="R932" s="14"/>
      <c r="S932" s="14"/>
      <c r="T932" s="14"/>
    </row>
    <row r="933">
      <c r="A933" s="14"/>
      <c r="B933" s="14"/>
      <c r="C933" s="14"/>
      <c r="D933" s="14"/>
      <c r="E933" s="14"/>
      <c r="F933" s="14"/>
      <c r="G933" s="14"/>
      <c r="H933" s="14"/>
      <c r="I933" s="14"/>
      <c r="J933" s="14"/>
      <c r="K933" s="14"/>
      <c r="L933" s="14"/>
      <c r="M933" s="14"/>
      <c r="N933" s="14"/>
      <c r="O933" s="14"/>
      <c r="P933" s="14"/>
      <c r="Q933" s="14"/>
      <c r="R933" s="14"/>
      <c r="S933" s="14"/>
      <c r="T933" s="14"/>
    </row>
    <row r="934">
      <c r="A934" s="14"/>
      <c r="B934" s="14"/>
      <c r="C934" s="14"/>
      <c r="D934" s="14"/>
      <c r="E934" s="14"/>
      <c r="F934" s="14"/>
      <c r="G934" s="14"/>
      <c r="H934" s="14"/>
      <c r="I934" s="14"/>
      <c r="J934" s="14"/>
      <c r="K934" s="14"/>
      <c r="L934" s="14"/>
      <c r="M934" s="14"/>
      <c r="N934" s="14"/>
      <c r="O934" s="14"/>
      <c r="P934" s="14"/>
      <c r="Q934" s="14"/>
      <c r="R934" s="14"/>
      <c r="S934" s="14"/>
      <c r="T934" s="14"/>
    </row>
    <row r="935">
      <c r="A935" s="14"/>
      <c r="B935" s="14"/>
      <c r="C935" s="14"/>
      <c r="D935" s="14"/>
      <c r="E935" s="14"/>
      <c r="F935" s="14"/>
      <c r="G935" s="14"/>
      <c r="H935" s="14"/>
      <c r="I935" s="14"/>
      <c r="J935" s="14"/>
      <c r="K935" s="14"/>
      <c r="L935" s="14"/>
      <c r="M935" s="14"/>
      <c r="N935" s="14"/>
      <c r="O935" s="14"/>
      <c r="P935" s="14"/>
      <c r="Q935" s="14"/>
      <c r="R935" s="14"/>
      <c r="S935" s="14"/>
      <c r="T935" s="14"/>
    </row>
    <row r="936">
      <c r="A936" s="14"/>
      <c r="B936" s="14"/>
      <c r="C936" s="14"/>
      <c r="D936" s="14"/>
      <c r="E936" s="14"/>
      <c r="F936" s="14"/>
      <c r="G936" s="14"/>
      <c r="H936" s="14"/>
      <c r="I936" s="14"/>
      <c r="J936" s="14"/>
      <c r="K936" s="14"/>
      <c r="L936" s="14"/>
      <c r="M936" s="14"/>
      <c r="N936" s="14"/>
      <c r="O936" s="14"/>
      <c r="P936" s="14"/>
      <c r="Q936" s="14"/>
      <c r="R936" s="14"/>
      <c r="S936" s="14"/>
      <c r="T936" s="14"/>
    </row>
    <row r="937">
      <c r="A937" s="14"/>
      <c r="B937" s="14"/>
      <c r="C937" s="14"/>
      <c r="D937" s="14"/>
      <c r="E937" s="14"/>
      <c r="F937" s="14"/>
      <c r="G937" s="14"/>
      <c r="H937" s="14"/>
      <c r="I937" s="14"/>
      <c r="J937" s="14"/>
      <c r="K937" s="14"/>
      <c r="L937" s="14"/>
      <c r="M937" s="14"/>
      <c r="N937" s="14"/>
      <c r="O937" s="14"/>
      <c r="P937" s="14"/>
      <c r="Q937" s="14"/>
      <c r="R937" s="14"/>
      <c r="S937" s="14"/>
      <c r="T937" s="14"/>
    </row>
    <row r="938">
      <c r="A938" s="14"/>
      <c r="B938" s="14"/>
      <c r="C938" s="14"/>
      <c r="D938" s="14"/>
      <c r="E938" s="14"/>
      <c r="F938" s="14"/>
      <c r="G938" s="14"/>
      <c r="H938" s="14"/>
      <c r="I938" s="14"/>
      <c r="J938" s="14"/>
      <c r="K938" s="14"/>
      <c r="L938" s="14"/>
      <c r="M938" s="14"/>
      <c r="N938" s="14"/>
      <c r="O938" s="14"/>
      <c r="P938" s="14"/>
      <c r="Q938" s="14"/>
      <c r="R938" s="14"/>
      <c r="S938" s="14"/>
      <c r="T938" s="14"/>
    </row>
    <row r="939">
      <c r="A939" s="14"/>
      <c r="B939" s="14"/>
      <c r="C939" s="14"/>
      <c r="D939" s="14"/>
      <c r="E939" s="14"/>
      <c r="F939" s="14"/>
      <c r="G939" s="14"/>
      <c r="H939" s="14"/>
      <c r="I939" s="14"/>
      <c r="J939" s="14"/>
      <c r="K939" s="14"/>
      <c r="L939" s="14"/>
      <c r="M939" s="14"/>
      <c r="N939" s="14"/>
      <c r="O939" s="14"/>
      <c r="P939" s="14"/>
      <c r="Q939" s="14"/>
      <c r="R939" s="14"/>
      <c r="S939" s="14"/>
      <c r="T939" s="14"/>
    </row>
    <row r="940">
      <c r="A940" s="14"/>
      <c r="B940" s="14"/>
      <c r="C940" s="14"/>
      <c r="D940" s="14"/>
      <c r="E940" s="14"/>
      <c r="F940" s="14"/>
      <c r="G940" s="14"/>
      <c r="H940" s="14"/>
      <c r="I940" s="14"/>
      <c r="J940" s="14"/>
      <c r="K940" s="14"/>
      <c r="L940" s="14"/>
      <c r="M940" s="14"/>
      <c r="N940" s="14"/>
      <c r="O940" s="14"/>
      <c r="P940" s="14"/>
      <c r="Q940" s="14"/>
      <c r="R940" s="14"/>
      <c r="S940" s="14"/>
      <c r="T940" s="14"/>
    </row>
    <row r="941">
      <c r="A941" s="14"/>
      <c r="B941" s="14"/>
      <c r="C941" s="14"/>
      <c r="D941" s="14"/>
      <c r="E941" s="14"/>
      <c r="F941" s="14"/>
      <c r="G941" s="14"/>
      <c r="H941" s="14"/>
      <c r="I941" s="14"/>
      <c r="J941" s="14"/>
      <c r="K941" s="14"/>
      <c r="L941" s="14"/>
      <c r="M941" s="14"/>
      <c r="N941" s="14"/>
      <c r="O941" s="14"/>
      <c r="P941" s="14"/>
      <c r="Q941" s="14"/>
      <c r="R941" s="14"/>
      <c r="S941" s="14"/>
      <c r="T941" s="14"/>
    </row>
    <row r="942">
      <c r="A942" s="14"/>
      <c r="B942" s="14"/>
      <c r="C942" s="14"/>
      <c r="D942" s="14"/>
      <c r="E942" s="14"/>
      <c r="F942" s="14"/>
      <c r="G942" s="14"/>
      <c r="H942" s="14"/>
      <c r="I942" s="14"/>
      <c r="J942" s="14"/>
      <c r="K942" s="14"/>
      <c r="L942" s="14"/>
      <c r="M942" s="14"/>
      <c r="N942" s="14"/>
      <c r="O942" s="14"/>
      <c r="P942" s="14"/>
      <c r="Q942" s="14"/>
      <c r="R942" s="14"/>
      <c r="S942" s="14"/>
      <c r="T942" s="14"/>
    </row>
    <row r="943">
      <c r="A943" s="14"/>
      <c r="B943" s="14"/>
      <c r="C943" s="14"/>
      <c r="D943" s="14"/>
      <c r="E943" s="14"/>
      <c r="F943" s="14"/>
      <c r="G943" s="14"/>
      <c r="H943" s="14"/>
      <c r="I943" s="14"/>
      <c r="J943" s="14"/>
      <c r="K943" s="14"/>
      <c r="L943" s="14"/>
      <c r="M943" s="14"/>
      <c r="N943" s="14"/>
      <c r="O943" s="14"/>
      <c r="P943" s="14"/>
      <c r="Q943" s="14"/>
      <c r="R943" s="14"/>
      <c r="S943" s="14"/>
      <c r="T943" s="14"/>
    </row>
    <row r="944">
      <c r="A944" s="14"/>
      <c r="B944" s="14"/>
      <c r="C944" s="14"/>
      <c r="D944" s="14"/>
      <c r="E944" s="14"/>
      <c r="F944" s="14"/>
      <c r="G944" s="14"/>
      <c r="H944" s="14"/>
      <c r="I944" s="14"/>
      <c r="J944" s="14"/>
      <c r="K944" s="14"/>
      <c r="L944" s="14"/>
      <c r="M944" s="14"/>
      <c r="N944" s="14"/>
      <c r="O944" s="14"/>
      <c r="P944" s="14"/>
      <c r="Q944" s="14"/>
      <c r="R944" s="14"/>
      <c r="S944" s="14"/>
      <c r="T944" s="14"/>
    </row>
    <row r="945">
      <c r="A945" s="14"/>
      <c r="B945" s="14"/>
      <c r="C945" s="14"/>
      <c r="D945" s="14"/>
      <c r="E945" s="14"/>
      <c r="F945" s="14"/>
      <c r="G945" s="14"/>
      <c r="H945" s="14"/>
      <c r="I945" s="14"/>
      <c r="J945" s="14"/>
      <c r="K945" s="14"/>
      <c r="L945" s="14"/>
      <c r="M945" s="14"/>
      <c r="N945" s="14"/>
      <c r="O945" s="14"/>
      <c r="P945" s="14"/>
      <c r="Q945" s="14"/>
      <c r="R945" s="14"/>
      <c r="S945" s="14"/>
      <c r="T945" s="14"/>
    </row>
    <row r="946">
      <c r="A946" s="14"/>
      <c r="B946" s="14"/>
      <c r="C946" s="14"/>
      <c r="D946" s="14"/>
      <c r="E946" s="14"/>
      <c r="F946" s="14"/>
      <c r="G946" s="14"/>
      <c r="H946" s="14"/>
      <c r="I946" s="14"/>
      <c r="J946" s="14"/>
      <c r="K946" s="14"/>
      <c r="L946" s="14"/>
      <c r="M946" s="14"/>
      <c r="N946" s="14"/>
      <c r="O946" s="14"/>
      <c r="P946" s="14"/>
      <c r="Q946" s="14"/>
      <c r="R946" s="14"/>
      <c r="S946" s="14"/>
      <c r="T946" s="14"/>
    </row>
    <row r="947">
      <c r="A947" s="14"/>
      <c r="B947" s="14"/>
      <c r="C947" s="14"/>
      <c r="D947" s="14"/>
      <c r="E947" s="14"/>
      <c r="F947" s="14"/>
      <c r="G947" s="14"/>
      <c r="H947" s="14"/>
      <c r="I947" s="14"/>
      <c r="J947" s="14"/>
      <c r="K947" s="14"/>
      <c r="L947" s="14"/>
      <c r="M947" s="14"/>
      <c r="N947" s="14"/>
      <c r="O947" s="14"/>
      <c r="P947" s="14"/>
      <c r="Q947" s="14"/>
      <c r="R947" s="14"/>
      <c r="S947" s="14"/>
      <c r="T947" s="14"/>
    </row>
    <row r="948">
      <c r="A948" s="14"/>
      <c r="B948" s="14"/>
      <c r="C948" s="14"/>
      <c r="D948" s="14"/>
      <c r="E948" s="14"/>
      <c r="F948" s="14"/>
      <c r="G948" s="14"/>
      <c r="H948" s="14"/>
      <c r="I948" s="14"/>
      <c r="J948" s="14"/>
      <c r="K948" s="14"/>
      <c r="L948" s="14"/>
      <c r="M948" s="14"/>
      <c r="N948" s="14"/>
      <c r="O948" s="14"/>
      <c r="P948" s="14"/>
      <c r="Q948" s="14"/>
      <c r="R948" s="14"/>
      <c r="S948" s="14"/>
      <c r="T948" s="14"/>
    </row>
    <row r="949">
      <c r="A949" s="14"/>
      <c r="B949" s="14"/>
      <c r="C949" s="14"/>
      <c r="D949" s="14"/>
      <c r="E949" s="14"/>
      <c r="F949" s="14"/>
      <c r="G949" s="14"/>
      <c r="H949" s="14"/>
      <c r="I949" s="14"/>
      <c r="J949" s="14"/>
      <c r="K949" s="14"/>
      <c r="L949" s="14"/>
      <c r="M949" s="14"/>
      <c r="N949" s="14"/>
      <c r="O949" s="14"/>
      <c r="P949" s="14"/>
      <c r="Q949" s="14"/>
      <c r="R949" s="14"/>
      <c r="S949" s="14"/>
      <c r="T949" s="14"/>
    </row>
    <row r="950">
      <c r="A950" s="14"/>
      <c r="B950" s="14"/>
      <c r="C950" s="14"/>
      <c r="D950" s="14"/>
      <c r="E950" s="14"/>
      <c r="F950" s="14"/>
      <c r="G950" s="14"/>
      <c r="H950" s="14"/>
      <c r="I950" s="14"/>
      <c r="J950" s="14"/>
      <c r="K950" s="14"/>
      <c r="L950" s="14"/>
      <c r="M950" s="14"/>
      <c r="N950" s="14"/>
      <c r="O950" s="14"/>
      <c r="P950" s="14"/>
      <c r="Q950" s="14"/>
      <c r="R950" s="14"/>
      <c r="S950" s="14"/>
      <c r="T950" s="14"/>
    </row>
    <row r="951">
      <c r="A951" s="14"/>
      <c r="B951" s="14"/>
      <c r="C951" s="14"/>
      <c r="D951" s="14"/>
      <c r="E951" s="14"/>
      <c r="F951" s="14"/>
      <c r="G951" s="14"/>
      <c r="H951" s="14"/>
      <c r="I951" s="14"/>
      <c r="J951" s="14"/>
      <c r="K951" s="14"/>
      <c r="L951" s="14"/>
      <c r="M951" s="14"/>
      <c r="N951" s="14"/>
      <c r="O951" s="14"/>
      <c r="P951" s="14"/>
      <c r="Q951" s="14"/>
      <c r="R951" s="14"/>
      <c r="S951" s="14"/>
      <c r="T951" s="14"/>
    </row>
    <row r="952">
      <c r="A952" s="14"/>
      <c r="B952" s="14"/>
      <c r="C952" s="14"/>
      <c r="D952" s="14"/>
      <c r="E952" s="14"/>
      <c r="F952" s="14"/>
      <c r="G952" s="14"/>
      <c r="H952" s="14"/>
      <c r="I952" s="14"/>
      <c r="J952" s="14"/>
      <c r="K952" s="14"/>
      <c r="L952" s="14"/>
      <c r="M952" s="14"/>
      <c r="N952" s="14"/>
      <c r="O952" s="14"/>
      <c r="P952" s="14"/>
      <c r="Q952" s="14"/>
      <c r="R952" s="14"/>
      <c r="S952" s="14"/>
      <c r="T952" s="14"/>
    </row>
    <row r="953">
      <c r="A953" s="14"/>
      <c r="B953" s="14"/>
      <c r="C953" s="14"/>
      <c r="D953" s="14"/>
      <c r="E953" s="14"/>
      <c r="F953" s="14"/>
      <c r="G953" s="14"/>
      <c r="H953" s="14"/>
      <c r="I953" s="14"/>
      <c r="J953" s="14"/>
      <c r="K953" s="14"/>
      <c r="L953" s="14"/>
      <c r="M953" s="14"/>
      <c r="N953" s="14"/>
      <c r="O953" s="14"/>
      <c r="P953" s="14"/>
      <c r="Q953" s="14"/>
      <c r="R953" s="14"/>
      <c r="S953" s="14"/>
      <c r="T953" s="14"/>
    </row>
    <row r="954">
      <c r="A954" s="14"/>
      <c r="B954" s="14"/>
      <c r="C954" s="14"/>
      <c r="D954" s="14"/>
      <c r="E954" s="14"/>
      <c r="F954" s="14"/>
      <c r="G954" s="14"/>
      <c r="H954" s="14"/>
      <c r="I954" s="14"/>
      <c r="J954" s="14"/>
      <c r="K954" s="14"/>
      <c r="L954" s="14"/>
      <c r="M954" s="14"/>
      <c r="N954" s="14"/>
      <c r="O954" s="14"/>
      <c r="P954" s="14"/>
      <c r="Q954" s="14"/>
      <c r="R954" s="14"/>
      <c r="S954" s="14"/>
      <c r="T954" s="14"/>
    </row>
    <row r="955">
      <c r="A955" s="14"/>
      <c r="B955" s="14"/>
      <c r="C955" s="14"/>
      <c r="D955" s="14"/>
      <c r="E955" s="14"/>
      <c r="F955" s="14"/>
      <c r="G955" s="14"/>
      <c r="H955" s="14"/>
      <c r="I955" s="14"/>
      <c r="J955" s="14"/>
      <c r="K955" s="14"/>
      <c r="L955" s="14"/>
      <c r="M955" s="14"/>
      <c r="N955" s="14"/>
      <c r="O955" s="14"/>
      <c r="P955" s="14"/>
      <c r="Q955" s="14"/>
      <c r="R955" s="14"/>
      <c r="S955" s="14"/>
      <c r="T955" s="14"/>
    </row>
    <row r="956">
      <c r="A956" s="14"/>
      <c r="B956" s="14"/>
      <c r="C956" s="14"/>
      <c r="D956" s="14"/>
      <c r="E956" s="14"/>
      <c r="F956" s="14"/>
      <c r="G956" s="14"/>
      <c r="H956" s="14"/>
      <c r="I956" s="14"/>
      <c r="J956" s="14"/>
      <c r="K956" s="14"/>
      <c r="L956" s="14"/>
      <c r="M956" s="14"/>
      <c r="N956" s="14"/>
      <c r="O956" s="14"/>
      <c r="P956" s="14"/>
      <c r="Q956" s="14"/>
      <c r="R956" s="14"/>
      <c r="S956" s="14"/>
      <c r="T956" s="14"/>
    </row>
    <row r="957">
      <c r="A957" s="14"/>
      <c r="B957" s="14"/>
      <c r="C957" s="14"/>
      <c r="D957" s="14"/>
      <c r="E957" s="14"/>
      <c r="F957" s="14"/>
      <c r="G957" s="14"/>
      <c r="H957" s="14"/>
      <c r="I957" s="14"/>
      <c r="J957" s="14"/>
      <c r="K957" s="14"/>
      <c r="L957" s="14"/>
      <c r="M957" s="14"/>
      <c r="N957" s="14"/>
      <c r="O957" s="14"/>
      <c r="P957" s="14"/>
      <c r="Q957" s="14"/>
      <c r="R957" s="14"/>
      <c r="S957" s="14"/>
      <c r="T957" s="14"/>
    </row>
    <row r="958">
      <c r="A958" s="14"/>
      <c r="B958" s="14"/>
      <c r="C958" s="14"/>
      <c r="D958" s="14"/>
      <c r="E958" s="14"/>
      <c r="F958" s="14"/>
      <c r="G958" s="14"/>
      <c r="H958" s="14"/>
      <c r="I958" s="14"/>
      <c r="J958" s="14"/>
      <c r="K958" s="14"/>
      <c r="L958" s="14"/>
      <c r="M958" s="14"/>
      <c r="N958" s="14"/>
      <c r="O958" s="14"/>
      <c r="P958" s="14"/>
      <c r="Q958" s="14"/>
      <c r="R958" s="14"/>
      <c r="S958" s="14"/>
      <c r="T958" s="14"/>
    </row>
    <row r="959">
      <c r="A959" s="14"/>
      <c r="B959" s="14"/>
      <c r="C959" s="14"/>
      <c r="D959" s="14"/>
      <c r="E959" s="14"/>
      <c r="F959" s="14"/>
      <c r="G959" s="14"/>
      <c r="H959" s="14"/>
      <c r="I959" s="14"/>
      <c r="J959" s="14"/>
      <c r="K959" s="14"/>
      <c r="L959" s="14"/>
      <c r="M959" s="14"/>
      <c r="N959" s="14"/>
      <c r="O959" s="14"/>
      <c r="P959" s="14"/>
      <c r="Q959" s="14"/>
      <c r="R959" s="14"/>
      <c r="S959" s="14"/>
      <c r="T959" s="14"/>
    </row>
    <row r="960">
      <c r="A960" s="14"/>
      <c r="B960" s="14"/>
      <c r="C960" s="14"/>
      <c r="D960" s="14"/>
      <c r="E960" s="14"/>
      <c r="F960" s="14"/>
      <c r="G960" s="14"/>
      <c r="H960" s="14"/>
      <c r="I960" s="14"/>
      <c r="J960" s="14"/>
      <c r="K960" s="14"/>
      <c r="L960" s="14"/>
      <c r="M960" s="14"/>
      <c r="N960" s="14"/>
      <c r="O960" s="14"/>
      <c r="P960" s="14"/>
      <c r="Q960" s="14"/>
      <c r="R960" s="14"/>
      <c r="S960" s="14"/>
      <c r="T960" s="14"/>
    </row>
    <row r="961">
      <c r="A961" s="14"/>
      <c r="B961" s="14"/>
      <c r="C961" s="14"/>
      <c r="D961" s="14"/>
      <c r="E961" s="14"/>
      <c r="F961" s="14"/>
      <c r="G961" s="14"/>
      <c r="H961" s="14"/>
      <c r="I961" s="14"/>
      <c r="J961" s="14"/>
      <c r="K961" s="14"/>
      <c r="L961" s="14"/>
      <c r="M961" s="14"/>
      <c r="N961" s="14"/>
      <c r="O961" s="14"/>
      <c r="P961" s="14"/>
      <c r="Q961" s="14"/>
      <c r="R961" s="14"/>
      <c r="S961" s="14"/>
      <c r="T961" s="14"/>
    </row>
    <row r="962">
      <c r="A962" s="14"/>
      <c r="B962" s="14"/>
      <c r="C962" s="14"/>
      <c r="D962" s="14"/>
      <c r="E962" s="14"/>
      <c r="F962" s="14"/>
      <c r="G962" s="14"/>
      <c r="H962" s="14"/>
      <c r="I962" s="14"/>
      <c r="J962" s="14"/>
      <c r="K962" s="14"/>
      <c r="L962" s="14"/>
      <c r="M962" s="14"/>
      <c r="N962" s="14"/>
      <c r="O962" s="14"/>
      <c r="P962" s="14"/>
      <c r="Q962" s="14"/>
      <c r="R962" s="14"/>
      <c r="S962" s="14"/>
      <c r="T962" s="14"/>
    </row>
    <row r="963">
      <c r="A963" s="14"/>
      <c r="B963" s="14"/>
      <c r="C963" s="14"/>
      <c r="D963" s="14"/>
      <c r="E963" s="14"/>
      <c r="F963" s="14"/>
      <c r="G963" s="14"/>
      <c r="H963" s="14"/>
      <c r="I963" s="14"/>
      <c r="J963" s="14"/>
      <c r="K963" s="14"/>
      <c r="L963" s="14"/>
      <c r="M963" s="14"/>
      <c r="N963" s="14"/>
      <c r="O963" s="14"/>
      <c r="P963" s="14"/>
      <c r="Q963" s="14"/>
      <c r="R963" s="14"/>
      <c r="S963" s="14"/>
      <c r="T963" s="14"/>
    </row>
    <row r="964">
      <c r="A964" s="14"/>
      <c r="B964" s="14"/>
      <c r="C964" s="14"/>
      <c r="D964" s="14"/>
      <c r="E964" s="14"/>
      <c r="F964" s="14"/>
      <c r="G964" s="14"/>
      <c r="H964" s="14"/>
      <c r="I964" s="14"/>
      <c r="J964" s="14"/>
      <c r="K964" s="14"/>
      <c r="L964" s="14"/>
      <c r="M964" s="14"/>
      <c r="N964" s="14"/>
      <c r="O964" s="14"/>
      <c r="P964" s="14"/>
      <c r="Q964" s="14"/>
      <c r="R964" s="14"/>
      <c r="S964" s="14"/>
      <c r="T964" s="14"/>
    </row>
    <row r="965">
      <c r="A965" s="14"/>
      <c r="B965" s="14"/>
      <c r="C965" s="14"/>
      <c r="D965" s="14"/>
      <c r="E965" s="14"/>
      <c r="F965" s="14"/>
      <c r="G965" s="14"/>
      <c r="H965" s="14"/>
      <c r="I965" s="14"/>
      <c r="J965" s="14"/>
      <c r="K965" s="14"/>
      <c r="L965" s="14"/>
      <c r="M965" s="14"/>
      <c r="N965" s="14"/>
      <c r="O965" s="14"/>
      <c r="P965" s="14"/>
      <c r="Q965" s="14"/>
      <c r="R965" s="14"/>
      <c r="S965" s="14"/>
      <c r="T965" s="14"/>
    </row>
    <row r="966">
      <c r="A966" s="14"/>
      <c r="B966" s="14"/>
      <c r="C966" s="14"/>
      <c r="D966" s="14"/>
      <c r="E966" s="14"/>
      <c r="F966" s="14"/>
      <c r="G966" s="14"/>
      <c r="H966" s="14"/>
      <c r="I966" s="14"/>
      <c r="J966" s="14"/>
      <c r="K966" s="14"/>
      <c r="L966" s="14"/>
      <c r="M966" s="14"/>
      <c r="N966" s="14"/>
      <c r="O966" s="14"/>
      <c r="P966" s="14"/>
      <c r="Q966" s="14"/>
      <c r="R966" s="14"/>
      <c r="S966" s="14"/>
      <c r="T966" s="14"/>
    </row>
    <row r="967">
      <c r="A967" s="14"/>
      <c r="B967" s="14"/>
      <c r="C967" s="14"/>
      <c r="D967" s="14"/>
      <c r="E967" s="14"/>
      <c r="F967" s="14"/>
      <c r="G967" s="14"/>
      <c r="H967" s="14"/>
      <c r="I967" s="14"/>
      <c r="J967" s="14"/>
      <c r="K967" s="14"/>
      <c r="L967" s="14"/>
      <c r="M967" s="14"/>
      <c r="N967" s="14"/>
      <c r="O967" s="14"/>
      <c r="P967" s="14"/>
      <c r="Q967" s="14"/>
      <c r="R967" s="14"/>
      <c r="S967" s="14"/>
      <c r="T967" s="14"/>
    </row>
    <row r="968">
      <c r="A968" s="14"/>
      <c r="B968" s="14"/>
      <c r="C968" s="14"/>
      <c r="D968" s="14"/>
      <c r="E968" s="14"/>
      <c r="F968" s="14"/>
      <c r="G968" s="14"/>
      <c r="H968" s="14"/>
      <c r="I968" s="14"/>
      <c r="J968" s="14"/>
      <c r="K968" s="14"/>
      <c r="L968" s="14"/>
      <c r="M968" s="14"/>
      <c r="N968" s="14"/>
      <c r="O968" s="14"/>
      <c r="P968" s="14"/>
      <c r="Q968" s="14"/>
      <c r="R968" s="14"/>
      <c r="S968" s="14"/>
      <c r="T968" s="14"/>
    </row>
    <row r="969">
      <c r="A969" s="14"/>
      <c r="B969" s="14"/>
      <c r="C969" s="14"/>
      <c r="D969" s="14"/>
      <c r="E969" s="14"/>
      <c r="F969" s="14"/>
      <c r="G969" s="14"/>
      <c r="H969" s="14"/>
      <c r="I969" s="14"/>
      <c r="J969" s="14"/>
      <c r="K969" s="14"/>
      <c r="L969" s="14"/>
      <c r="M969" s="14"/>
      <c r="N969" s="14"/>
      <c r="O969" s="14"/>
      <c r="P969" s="14"/>
      <c r="Q969" s="14"/>
      <c r="R969" s="14"/>
      <c r="S969" s="14"/>
      <c r="T969" s="14"/>
    </row>
    <row r="970">
      <c r="A970" s="14"/>
      <c r="B970" s="14"/>
      <c r="C970" s="14"/>
      <c r="D970" s="14"/>
      <c r="E970" s="14"/>
      <c r="F970" s="14"/>
      <c r="G970" s="14"/>
      <c r="H970" s="14"/>
      <c r="I970" s="14"/>
      <c r="J970" s="14"/>
      <c r="K970" s="14"/>
      <c r="L970" s="14"/>
      <c r="M970" s="14"/>
      <c r="N970" s="14"/>
      <c r="O970" s="14"/>
      <c r="P970" s="14"/>
      <c r="Q970" s="14"/>
      <c r="R970" s="14"/>
      <c r="S970" s="14"/>
      <c r="T970" s="14"/>
    </row>
    <row r="971">
      <c r="A971" s="14"/>
      <c r="B971" s="14"/>
      <c r="C971" s="14"/>
      <c r="D971" s="14"/>
      <c r="E971" s="14"/>
      <c r="F971" s="14"/>
      <c r="G971" s="14"/>
      <c r="H971" s="14"/>
      <c r="I971" s="14"/>
      <c r="J971" s="14"/>
      <c r="K971" s="14"/>
      <c r="L971" s="14"/>
      <c r="M971" s="14"/>
      <c r="N971" s="14"/>
      <c r="O971" s="14"/>
      <c r="P971" s="14"/>
      <c r="Q971" s="14"/>
      <c r="R971" s="14"/>
      <c r="S971" s="14"/>
      <c r="T971" s="14"/>
    </row>
    <row r="972">
      <c r="A972" s="14"/>
      <c r="B972" s="14"/>
      <c r="C972" s="14"/>
      <c r="D972" s="14"/>
      <c r="E972" s="14"/>
      <c r="F972" s="14"/>
      <c r="G972" s="14"/>
      <c r="H972" s="14"/>
      <c r="I972" s="14"/>
      <c r="J972" s="14"/>
      <c r="K972" s="14"/>
      <c r="L972" s="14"/>
      <c r="M972" s="14"/>
      <c r="N972" s="14"/>
      <c r="O972" s="14"/>
      <c r="P972" s="14"/>
      <c r="Q972" s="14"/>
      <c r="R972" s="14"/>
      <c r="S972" s="14"/>
      <c r="T972" s="14"/>
    </row>
    <row r="973">
      <c r="A973" s="14"/>
      <c r="B973" s="14"/>
      <c r="C973" s="14"/>
      <c r="D973" s="14"/>
      <c r="E973" s="14"/>
      <c r="F973" s="14"/>
      <c r="G973" s="14"/>
      <c r="H973" s="14"/>
      <c r="I973" s="14"/>
      <c r="J973" s="14"/>
      <c r="K973" s="14"/>
      <c r="L973" s="14"/>
      <c r="M973" s="14"/>
      <c r="N973" s="14"/>
      <c r="O973" s="14"/>
      <c r="P973" s="14"/>
      <c r="Q973" s="14"/>
      <c r="R973" s="14"/>
      <c r="S973" s="14"/>
      <c r="T973" s="14"/>
    </row>
    <row r="974">
      <c r="A974" s="14"/>
      <c r="B974" s="14"/>
      <c r="C974" s="14"/>
      <c r="D974" s="14"/>
      <c r="E974" s="14"/>
      <c r="F974" s="14"/>
      <c r="G974" s="14"/>
      <c r="H974" s="14"/>
      <c r="I974" s="14"/>
      <c r="J974" s="14"/>
      <c r="K974" s="14"/>
      <c r="L974" s="14"/>
      <c r="M974" s="14"/>
      <c r="N974" s="14"/>
      <c r="O974" s="14"/>
      <c r="P974" s="14"/>
      <c r="Q974" s="14"/>
      <c r="R974" s="14"/>
      <c r="S974" s="14"/>
      <c r="T974" s="14"/>
    </row>
    <row r="975">
      <c r="A975" s="14"/>
      <c r="B975" s="14"/>
      <c r="C975" s="14"/>
      <c r="D975" s="14"/>
      <c r="E975" s="14"/>
      <c r="F975" s="14"/>
      <c r="G975" s="14"/>
      <c r="H975" s="14"/>
      <c r="I975" s="14"/>
      <c r="J975" s="14"/>
      <c r="K975" s="14"/>
      <c r="L975" s="14"/>
      <c r="M975" s="14"/>
      <c r="N975" s="14"/>
      <c r="O975" s="14"/>
      <c r="P975" s="14"/>
      <c r="Q975" s="14"/>
      <c r="R975" s="14"/>
      <c r="S975" s="14"/>
      <c r="T975" s="14"/>
    </row>
    <row r="976">
      <c r="A976" s="14"/>
      <c r="B976" s="14"/>
      <c r="C976" s="14"/>
      <c r="D976" s="14"/>
      <c r="E976" s="14"/>
      <c r="F976" s="14"/>
      <c r="G976" s="14"/>
      <c r="H976" s="14"/>
      <c r="I976" s="14"/>
      <c r="J976" s="14"/>
      <c r="K976" s="14"/>
      <c r="L976" s="14"/>
      <c r="M976" s="14"/>
      <c r="N976" s="14"/>
      <c r="O976" s="14"/>
      <c r="P976" s="14"/>
      <c r="Q976" s="14"/>
      <c r="R976" s="14"/>
      <c r="S976" s="14"/>
      <c r="T976" s="14"/>
    </row>
    <row r="977">
      <c r="A977" s="14"/>
      <c r="B977" s="14"/>
      <c r="C977" s="14"/>
      <c r="D977" s="14"/>
      <c r="E977" s="14"/>
      <c r="F977" s="14"/>
      <c r="G977" s="14"/>
      <c r="H977" s="14"/>
      <c r="I977" s="14"/>
      <c r="J977" s="14"/>
      <c r="K977" s="14"/>
      <c r="L977" s="14"/>
      <c r="M977" s="14"/>
      <c r="N977" s="14"/>
      <c r="O977" s="14"/>
      <c r="P977" s="14"/>
      <c r="Q977" s="14"/>
      <c r="R977" s="14"/>
      <c r="S977" s="14"/>
      <c r="T977" s="14"/>
    </row>
    <row r="978">
      <c r="A978" s="14"/>
      <c r="B978" s="14"/>
      <c r="C978" s="14"/>
      <c r="D978" s="14"/>
      <c r="E978" s="14"/>
      <c r="F978" s="14"/>
      <c r="G978" s="14"/>
      <c r="H978" s="14"/>
      <c r="I978" s="14"/>
      <c r="J978" s="14"/>
      <c r="K978" s="14"/>
      <c r="L978" s="14"/>
      <c r="M978" s="14"/>
      <c r="N978" s="14"/>
      <c r="O978" s="14"/>
      <c r="P978" s="14"/>
      <c r="Q978" s="14"/>
      <c r="R978" s="14"/>
      <c r="S978" s="14"/>
      <c r="T978" s="14"/>
    </row>
    <row r="979">
      <c r="A979" s="14"/>
      <c r="B979" s="14"/>
      <c r="C979" s="14"/>
      <c r="D979" s="14"/>
      <c r="E979" s="14"/>
      <c r="F979" s="14"/>
      <c r="G979" s="14"/>
      <c r="H979" s="14"/>
      <c r="I979" s="14"/>
      <c r="J979" s="14"/>
      <c r="K979" s="14"/>
      <c r="L979" s="14"/>
      <c r="M979" s="14"/>
      <c r="N979" s="14"/>
      <c r="O979" s="14"/>
      <c r="P979" s="14"/>
      <c r="Q979" s="14"/>
      <c r="R979" s="14"/>
      <c r="S979" s="14"/>
      <c r="T979" s="14"/>
    </row>
    <row r="980">
      <c r="A980" s="14"/>
      <c r="B980" s="14"/>
      <c r="C980" s="14"/>
      <c r="D980" s="14"/>
      <c r="E980" s="14"/>
      <c r="F980" s="14"/>
      <c r="G980" s="14"/>
      <c r="H980" s="14"/>
      <c r="I980" s="14"/>
      <c r="J980" s="14"/>
      <c r="K980" s="14"/>
      <c r="L980" s="14"/>
      <c r="M980" s="14"/>
      <c r="N980" s="14"/>
      <c r="O980" s="14"/>
      <c r="P980" s="14"/>
      <c r="Q980" s="14"/>
      <c r="R980" s="14"/>
      <c r="S980" s="14"/>
      <c r="T980" s="14"/>
    </row>
    <row r="981">
      <c r="A981" s="14"/>
      <c r="B981" s="14"/>
      <c r="C981" s="14"/>
      <c r="D981" s="14"/>
      <c r="E981" s="14"/>
      <c r="F981" s="14"/>
      <c r="G981" s="14"/>
      <c r="H981" s="14"/>
      <c r="I981" s="14"/>
      <c r="J981" s="14"/>
      <c r="K981" s="14"/>
      <c r="L981" s="14"/>
      <c r="M981" s="14"/>
      <c r="N981" s="14"/>
      <c r="O981" s="14"/>
      <c r="P981" s="14"/>
      <c r="Q981" s="14"/>
      <c r="R981" s="14"/>
      <c r="S981" s="14"/>
      <c r="T981" s="14"/>
    </row>
    <row r="982">
      <c r="A982" s="14"/>
      <c r="B982" s="14"/>
      <c r="C982" s="14"/>
      <c r="D982" s="14"/>
      <c r="E982" s="14"/>
      <c r="F982" s="14"/>
      <c r="G982" s="14"/>
      <c r="H982" s="14"/>
      <c r="I982" s="14"/>
      <c r="J982" s="14"/>
      <c r="K982" s="14"/>
      <c r="L982" s="14"/>
      <c r="M982" s="14"/>
      <c r="N982" s="14"/>
      <c r="O982" s="14"/>
      <c r="P982" s="14"/>
      <c r="Q982" s="14"/>
      <c r="R982" s="14"/>
      <c r="S982" s="14"/>
      <c r="T982" s="14"/>
    </row>
    <row r="983">
      <c r="A983" s="14"/>
      <c r="B983" s="14"/>
      <c r="C983" s="14"/>
      <c r="D983" s="14"/>
      <c r="E983" s="14"/>
      <c r="F983" s="14"/>
      <c r="G983" s="14"/>
      <c r="H983" s="14"/>
      <c r="I983" s="14"/>
      <c r="J983" s="14"/>
      <c r="K983" s="14"/>
      <c r="L983" s="14"/>
      <c r="M983" s="14"/>
      <c r="N983" s="14"/>
      <c r="O983" s="14"/>
      <c r="P983" s="14"/>
      <c r="Q983" s="14"/>
      <c r="R983" s="14"/>
      <c r="S983" s="14"/>
      <c r="T983" s="14"/>
    </row>
    <row r="984">
      <c r="A984" s="14"/>
      <c r="B984" s="14"/>
      <c r="C984" s="14"/>
      <c r="D984" s="14"/>
      <c r="E984" s="14"/>
      <c r="F984" s="14"/>
      <c r="G984" s="14"/>
      <c r="H984" s="14"/>
      <c r="I984" s="14"/>
      <c r="J984" s="14"/>
      <c r="K984" s="14"/>
      <c r="L984" s="14"/>
      <c r="M984" s="14"/>
      <c r="N984" s="14"/>
      <c r="O984" s="14"/>
      <c r="P984" s="14"/>
      <c r="Q984" s="14"/>
      <c r="R984" s="14"/>
      <c r="S984" s="14"/>
      <c r="T984" s="14"/>
    </row>
    <row r="985">
      <c r="A985" s="14"/>
      <c r="B985" s="14"/>
      <c r="C985" s="14"/>
      <c r="D985" s="14"/>
      <c r="E985" s="14"/>
      <c r="F985" s="14"/>
      <c r="G985" s="14"/>
      <c r="H985" s="14"/>
      <c r="I985" s="14"/>
      <c r="J985" s="14"/>
      <c r="K985" s="14"/>
      <c r="L985" s="14"/>
      <c r="M985" s="14"/>
      <c r="N985" s="14"/>
      <c r="O985" s="14"/>
      <c r="P985" s="14"/>
      <c r="Q985" s="14"/>
      <c r="R985" s="14"/>
      <c r="S985" s="14"/>
      <c r="T985" s="14"/>
    </row>
    <row r="986">
      <c r="A986" s="14"/>
      <c r="B986" s="14"/>
      <c r="C986" s="14"/>
      <c r="D986" s="14"/>
      <c r="E986" s="14"/>
      <c r="F986" s="14"/>
      <c r="G986" s="14"/>
      <c r="H986" s="14"/>
      <c r="I986" s="14"/>
      <c r="J986" s="14"/>
      <c r="K986" s="14"/>
      <c r="L986" s="14"/>
      <c r="M986" s="14"/>
      <c r="N986" s="14"/>
      <c r="O986" s="14"/>
      <c r="P986" s="14"/>
      <c r="Q986" s="14"/>
      <c r="R986" s="14"/>
      <c r="S986" s="14"/>
      <c r="T986" s="14"/>
    </row>
    <row r="987">
      <c r="A987" s="14"/>
      <c r="B987" s="14"/>
      <c r="C987" s="14"/>
      <c r="D987" s="14"/>
      <c r="E987" s="14"/>
      <c r="F987" s="14"/>
      <c r="G987" s="14"/>
      <c r="H987" s="14"/>
      <c r="I987" s="14"/>
      <c r="J987" s="14"/>
      <c r="K987" s="14"/>
      <c r="L987" s="14"/>
      <c r="M987" s="14"/>
      <c r="N987" s="14"/>
      <c r="O987" s="14"/>
      <c r="P987" s="14"/>
      <c r="Q987" s="14"/>
      <c r="R987" s="14"/>
      <c r="S987" s="14"/>
      <c r="T987" s="14"/>
    </row>
    <row r="988">
      <c r="A988" s="14"/>
      <c r="B988" s="14"/>
      <c r="C988" s="14"/>
      <c r="D988" s="14"/>
      <c r="E988" s="14"/>
      <c r="F988" s="14"/>
      <c r="G988" s="14"/>
      <c r="H988" s="14"/>
      <c r="I988" s="14"/>
      <c r="J988" s="14"/>
      <c r="K988" s="14"/>
      <c r="L988" s="14"/>
      <c r="M988" s="14"/>
      <c r="N988" s="14"/>
      <c r="O988" s="14"/>
      <c r="P988" s="14"/>
      <c r="Q988" s="14"/>
      <c r="R988" s="14"/>
      <c r="S988" s="14"/>
      <c r="T988" s="14"/>
    </row>
    <row r="989">
      <c r="A989" s="14"/>
      <c r="B989" s="14"/>
      <c r="C989" s="14"/>
      <c r="D989" s="14"/>
      <c r="E989" s="14"/>
      <c r="F989" s="14"/>
      <c r="G989" s="14"/>
      <c r="H989" s="14"/>
      <c r="I989" s="14"/>
      <c r="J989" s="14"/>
      <c r="K989" s="14"/>
      <c r="L989" s="14"/>
      <c r="M989" s="14"/>
      <c r="N989" s="14"/>
      <c r="O989" s="14"/>
      <c r="P989" s="14"/>
      <c r="Q989" s="14"/>
      <c r="R989" s="14"/>
      <c r="S989" s="14"/>
      <c r="T989" s="14"/>
    </row>
    <row r="990">
      <c r="A990" s="14"/>
      <c r="B990" s="14"/>
      <c r="C990" s="14"/>
      <c r="D990" s="14"/>
      <c r="E990" s="14"/>
      <c r="F990" s="14"/>
      <c r="G990" s="14"/>
      <c r="H990" s="14"/>
      <c r="I990" s="14"/>
      <c r="J990" s="14"/>
      <c r="K990" s="14"/>
      <c r="L990" s="14"/>
      <c r="M990" s="14"/>
      <c r="N990" s="14"/>
      <c r="O990" s="14"/>
      <c r="P990" s="14"/>
      <c r="Q990" s="14"/>
      <c r="R990" s="14"/>
      <c r="S990" s="14"/>
      <c r="T990" s="14"/>
    </row>
    <row r="991">
      <c r="A991" s="14"/>
      <c r="B991" s="14"/>
      <c r="C991" s="14"/>
      <c r="D991" s="14"/>
      <c r="E991" s="14"/>
      <c r="F991" s="14"/>
      <c r="G991" s="14"/>
      <c r="H991" s="14"/>
      <c r="I991" s="14"/>
      <c r="J991" s="14"/>
      <c r="K991" s="14"/>
      <c r="L991" s="14"/>
      <c r="M991" s="14"/>
      <c r="N991" s="14"/>
      <c r="O991" s="14"/>
      <c r="P991" s="14"/>
      <c r="Q991" s="14"/>
      <c r="R991" s="14"/>
      <c r="S991" s="14"/>
      <c r="T991" s="14"/>
    </row>
    <row r="992">
      <c r="A992" s="14"/>
      <c r="B992" s="14"/>
      <c r="C992" s="14"/>
      <c r="D992" s="14"/>
      <c r="E992" s="14"/>
      <c r="F992" s="14"/>
      <c r="G992" s="14"/>
      <c r="H992" s="14"/>
      <c r="I992" s="14"/>
      <c r="J992" s="14"/>
      <c r="K992" s="14"/>
      <c r="L992" s="14"/>
      <c r="M992" s="14"/>
      <c r="N992" s="14"/>
      <c r="O992" s="14"/>
      <c r="P992" s="14"/>
      <c r="Q992" s="14"/>
      <c r="R992" s="14"/>
      <c r="S992" s="14"/>
      <c r="T992" s="14"/>
    </row>
    <row r="993">
      <c r="A993" s="14"/>
      <c r="B993" s="14"/>
      <c r="C993" s="14"/>
      <c r="D993" s="14"/>
      <c r="E993" s="14"/>
      <c r="F993" s="14"/>
      <c r="G993" s="14"/>
      <c r="H993" s="14"/>
      <c r="I993" s="14"/>
      <c r="J993" s="14"/>
      <c r="K993" s="14"/>
      <c r="L993" s="14"/>
      <c r="M993" s="14"/>
      <c r="N993" s="14"/>
      <c r="O993" s="14"/>
      <c r="P993" s="14"/>
      <c r="Q993" s="14"/>
      <c r="R993" s="14"/>
      <c r="S993" s="14"/>
      <c r="T993" s="14"/>
    </row>
    <row r="994">
      <c r="A994" s="14"/>
      <c r="B994" s="14"/>
      <c r="C994" s="14"/>
      <c r="D994" s="14"/>
      <c r="E994" s="14"/>
      <c r="F994" s="14"/>
      <c r="G994" s="14"/>
      <c r="H994" s="14"/>
      <c r="I994" s="14"/>
      <c r="J994" s="14"/>
      <c r="K994" s="14"/>
      <c r="L994" s="14"/>
      <c r="M994" s="14"/>
      <c r="N994" s="14"/>
      <c r="O994" s="14"/>
      <c r="P994" s="14"/>
      <c r="Q994" s="14"/>
      <c r="R994" s="14"/>
      <c r="S994" s="14"/>
      <c r="T994" s="14"/>
    </row>
    <row r="995">
      <c r="A995" s="14"/>
      <c r="B995" s="14"/>
      <c r="C995" s="14"/>
      <c r="D995" s="14"/>
      <c r="E995" s="14"/>
      <c r="F995" s="14"/>
      <c r="G995" s="14"/>
      <c r="H995" s="14"/>
      <c r="I995" s="14"/>
      <c r="J995" s="14"/>
      <c r="K995" s="14"/>
      <c r="L995" s="14"/>
      <c r="M995" s="14"/>
      <c r="N995" s="14"/>
      <c r="O995" s="14"/>
      <c r="P995" s="14"/>
      <c r="Q995" s="14"/>
      <c r="R995" s="14"/>
      <c r="S995" s="14"/>
      <c r="T995" s="14"/>
    </row>
    <row r="996">
      <c r="A996" s="14"/>
      <c r="B996" s="14"/>
      <c r="C996" s="14"/>
      <c r="D996" s="14"/>
      <c r="E996" s="14"/>
      <c r="F996" s="14"/>
      <c r="G996" s="14"/>
      <c r="H996" s="14"/>
      <c r="I996" s="14"/>
      <c r="J996" s="14"/>
      <c r="K996" s="14"/>
      <c r="L996" s="14"/>
      <c r="M996" s="14"/>
      <c r="N996" s="14"/>
      <c r="O996" s="14"/>
      <c r="P996" s="14"/>
      <c r="Q996" s="14"/>
      <c r="R996" s="14"/>
      <c r="S996" s="14"/>
      <c r="T996" s="14"/>
    </row>
    <row r="997">
      <c r="A997" s="14"/>
      <c r="B997" s="14"/>
      <c r="C997" s="14"/>
      <c r="D997" s="14"/>
      <c r="E997" s="14"/>
      <c r="F997" s="14"/>
      <c r="G997" s="14"/>
      <c r="H997" s="14"/>
      <c r="I997" s="14"/>
      <c r="J997" s="14"/>
      <c r="K997" s="14"/>
      <c r="L997" s="14"/>
      <c r="M997" s="14"/>
      <c r="N997" s="14"/>
      <c r="O997" s="14"/>
      <c r="P997" s="14"/>
      <c r="Q997" s="14"/>
      <c r="R997" s="14"/>
      <c r="S997" s="14"/>
      <c r="T997" s="14"/>
    </row>
    <row r="998">
      <c r="A998" s="14"/>
      <c r="B998" s="14"/>
      <c r="C998" s="14"/>
      <c r="D998" s="14"/>
      <c r="E998" s="14"/>
      <c r="F998" s="14"/>
      <c r="G998" s="14"/>
      <c r="H998" s="14"/>
      <c r="I998" s="14"/>
      <c r="J998" s="14"/>
      <c r="K998" s="14"/>
      <c r="L998" s="14"/>
      <c r="M998" s="14"/>
      <c r="N998" s="14"/>
      <c r="O998" s="14"/>
      <c r="P998" s="14"/>
      <c r="Q998" s="14"/>
      <c r="R998" s="14"/>
      <c r="S998" s="14"/>
      <c r="T998" s="14"/>
    </row>
    <row r="999">
      <c r="A999" s="14"/>
      <c r="B999" s="14"/>
      <c r="C999" s="14"/>
      <c r="D999" s="14"/>
      <c r="E999" s="14"/>
      <c r="F999" s="14"/>
      <c r="G999" s="14"/>
      <c r="H999" s="14"/>
      <c r="I999" s="14"/>
      <c r="J999" s="14"/>
      <c r="K999" s="14"/>
      <c r="L999" s="14"/>
      <c r="M999" s="14"/>
      <c r="N999" s="14"/>
      <c r="O999" s="14"/>
      <c r="P999" s="14"/>
      <c r="Q999" s="14"/>
      <c r="R999" s="14"/>
      <c r="S999" s="14"/>
      <c r="T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2.14"/>
    <col customWidth="1" min="2" max="2" width="12.29"/>
    <col customWidth="1" min="3" max="3" width="10.86"/>
    <col customWidth="1" min="4" max="4" width="7.29"/>
    <col customWidth="1" min="5" max="5" width="9.29"/>
    <col customWidth="1" min="6" max="6" width="10.57"/>
    <col customWidth="1" min="10" max="10" width="10.14"/>
    <col customWidth="1" min="13" max="13" width="18.43"/>
    <col customWidth="1" min="14" max="14" width="20.14"/>
    <col customWidth="1" min="15" max="15" width="6.0"/>
    <col customWidth="1" min="16" max="16" width="19.71"/>
    <col customWidth="1" min="17" max="17" width="22.86"/>
    <col customWidth="1" min="18" max="18" width="23.14"/>
    <col customWidth="1" min="21" max="21" width="12.0"/>
    <col customWidth="1" min="22" max="22" width="11.29"/>
  </cols>
  <sheetData>
    <row r="1">
      <c r="A1" s="84" t="s">
        <v>5004</v>
      </c>
      <c r="B1" s="85" t="s">
        <v>3277</v>
      </c>
      <c r="C1" s="85" t="s">
        <v>2</v>
      </c>
      <c r="D1" s="85" t="s">
        <v>3</v>
      </c>
      <c r="E1" s="85" t="s">
        <v>4</v>
      </c>
      <c r="F1" s="85" t="s">
        <v>2</v>
      </c>
      <c r="G1" s="85" t="s">
        <v>5</v>
      </c>
      <c r="H1" s="85" t="s">
        <v>6</v>
      </c>
      <c r="I1" s="85" t="s">
        <v>7</v>
      </c>
      <c r="J1" s="85" t="s">
        <v>8</v>
      </c>
      <c r="K1" s="85" t="s">
        <v>9</v>
      </c>
      <c r="L1" s="85" t="s">
        <v>10</v>
      </c>
      <c r="M1" s="87" t="s">
        <v>11</v>
      </c>
      <c r="N1" s="85" t="s">
        <v>12</v>
      </c>
      <c r="O1" s="85" t="s">
        <v>13</v>
      </c>
      <c r="P1" s="85" t="s">
        <v>14</v>
      </c>
      <c r="Q1" s="88" t="s">
        <v>3303</v>
      </c>
      <c r="R1" s="89" t="s">
        <v>16</v>
      </c>
      <c r="S1" s="85" t="s">
        <v>2</v>
      </c>
      <c r="T1" s="85" t="s">
        <v>17</v>
      </c>
      <c r="U1" s="85" t="s">
        <v>18</v>
      </c>
      <c r="V1" s="111" t="s">
        <v>19</v>
      </c>
      <c r="W1" s="91" t="s">
        <v>20</v>
      </c>
      <c r="X1" s="91" t="s">
        <v>21</v>
      </c>
      <c r="Y1" s="91" t="s">
        <v>22</v>
      </c>
      <c r="Z1" s="92"/>
    </row>
    <row r="2">
      <c r="A2" s="18">
        <v>42401.0</v>
      </c>
      <c r="B2" s="11">
        <v>0.34791666666666665</v>
      </c>
      <c r="C2" s="13" t="s">
        <v>1170</v>
      </c>
      <c r="D2" s="13" t="s">
        <v>26</v>
      </c>
      <c r="E2" s="11">
        <v>0.34444444444444444</v>
      </c>
      <c r="F2" s="13" t="s">
        <v>1489</v>
      </c>
      <c r="G2" s="13" t="s">
        <v>6764</v>
      </c>
      <c r="H2" s="13" t="s">
        <v>3494</v>
      </c>
      <c r="I2" s="13" t="s">
        <v>3494</v>
      </c>
      <c r="J2" s="14"/>
      <c r="K2" s="13" t="s">
        <v>6765</v>
      </c>
      <c r="L2" s="13" t="s">
        <v>6766</v>
      </c>
      <c r="M2" s="13" t="s">
        <v>2823</v>
      </c>
      <c r="N2" s="13" t="s">
        <v>6767</v>
      </c>
      <c r="O2" s="13">
        <v>1.0</v>
      </c>
      <c r="P2" s="13" t="s">
        <v>6764</v>
      </c>
      <c r="Q2" s="14"/>
      <c r="R2" s="13">
        <v>1291607.0</v>
      </c>
      <c r="S2" s="14"/>
      <c r="T2" s="14"/>
      <c r="U2" s="16" t="s">
        <v>288</v>
      </c>
      <c r="V2" s="16" t="s">
        <v>288</v>
      </c>
      <c r="Y2" s="104"/>
    </row>
    <row r="3">
      <c r="A3" s="18">
        <v>42401.0</v>
      </c>
      <c r="B3" s="11">
        <v>0.34791666666666665</v>
      </c>
      <c r="C3" s="13" t="s">
        <v>1170</v>
      </c>
      <c r="D3" s="13" t="s">
        <v>26</v>
      </c>
      <c r="E3" s="11">
        <v>0.34444444444444444</v>
      </c>
      <c r="F3" s="13" t="s">
        <v>1489</v>
      </c>
      <c r="G3" s="13" t="s">
        <v>6764</v>
      </c>
      <c r="H3" s="13" t="s">
        <v>3494</v>
      </c>
      <c r="I3" s="13" t="s">
        <v>3494</v>
      </c>
      <c r="J3" s="14"/>
      <c r="K3" s="13" t="s">
        <v>6765</v>
      </c>
      <c r="L3" s="13" t="s">
        <v>6769</v>
      </c>
      <c r="M3" s="13" t="s">
        <v>2823</v>
      </c>
      <c r="N3" s="13" t="s">
        <v>6770</v>
      </c>
      <c r="O3" s="13">
        <v>1.0</v>
      </c>
      <c r="P3" s="13" t="s">
        <v>6764</v>
      </c>
      <c r="Q3" s="14"/>
      <c r="R3" s="13">
        <v>1291607.0</v>
      </c>
      <c r="S3" s="14"/>
      <c r="T3" s="14"/>
      <c r="U3" s="16" t="s">
        <v>288</v>
      </c>
      <c r="V3" s="16" t="s">
        <v>288</v>
      </c>
      <c r="Y3" s="104"/>
    </row>
    <row r="4">
      <c r="A4" s="18">
        <v>42401.0</v>
      </c>
      <c r="B4" s="11">
        <v>0.41180555555555554</v>
      </c>
      <c r="C4" s="13" t="s">
        <v>1170</v>
      </c>
      <c r="D4" s="13" t="s">
        <v>26</v>
      </c>
      <c r="E4" s="11">
        <v>0.4097222222222222</v>
      </c>
      <c r="F4" s="13" t="s">
        <v>29</v>
      </c>
      <c r="G4" s="18">
        <v>42401.0</v>
      </c>
      <c r="H4" s="18">
        <v>42401.0</v>
      </c>
      <c r="I4" s="11">
        <v>0.4576388888888889</v>
      </c>
      <c r="J4" s="14"/>
      <c r="K4" s="13" t="s">
        <v>924</v>
      </c>
      <c r="L4" s="13" t="s">
        <v>6775</v>
      </c>
      <c r="M4" s="13" t="s">
        <v>39</v>
      </c>
      <c r="N4" s="13" t="s">
        <v>6776</v>
      </c>
      <c r="O4" s="13">
        <v>1.0</v>
      </c>
      <c r="P4" s="13" t="s">
        <v>6777</v>
      </c>
      <c r="Q4" s="13" t="s">
        <v>6778</v>
      </c>
      <c r="R4" s="23" t="s">
        <v>6780</v>
      </c>
      <c r="S4" s="14"/>
      <c r="T4" s="14"/>
      <c r="U4" s="16">
        <v>24885.0</v>
      </c>
      <c r="V4" s="103">
        <v>42403.0</v>
      </c>
      <c r="Y4" s="104">
        <f t="shared" ref="Y4:Y42" si="1">H4-G4</f>
        <v>0</v>
      </c>
    </row>
    <row r="5">
      <c r="A5" s="18">
        <v>42390.0</v>
      </c>
      <c r="B5" s="11">
        <v>0.47291666666666665</v>
      </c>
      <c r="C5" s="13" t="s">
        <v>6786</v>
      </c>
      <c r="D5" s="13" t="s">
        <v>26</v>
      </c>
      <c r="E5" s="11">
        <v>0.47152777777777777</v>
      </c>
      <c r="F5" s="13" t="s">
        <v>181</v>
      </c>
      <c r="G5" s="18">
        <v>42401.0</v>
      </c>
      <c r="H5" s="18">
        <v>42401.0</v>
      </c>
      <c r="I5" s="11">
        <v>0.6972222222222222</v>
      </c>
      <c r="J5" s="14"/>
      <c r="K5" s="13" t="s">
        <v>33</v>
      </c>
      <c r="L5" s="13" t="s">
        <v>6789</v>
      </c>
      <c r="M5" s="13" t="s">
        <v>186</v>
      </c>
      <c r="N5" s="13" t="s">
        <v>6791</v>
      </c>
      <c r="O5" s="13">
        <v>1.0</v>
      </c>
      <c r="P5" s="13" t="s">
        <v>6468</v>
      </c>
      <c r="Q5" s="13" t="s">
        <v>6793</v>
      </c>
      <c r="R5" s="74"/>
      <c r="S5" s="14"/>
      <c r="T5" s="14"/>
      <c r="U5" s="13" t="s">
        <v>288</v>
      </c>
      <c r="V5" s="13" t="s">
        <v>288</v>
      </c>
      <c r="Y5" s="104">
        <f t="shared" si="1"/>
        <v>0</v>
      </c>
    </row>
    <row r="6">
      <c r="A6" s="18">
        <v>42401.0</v>
      </c>
      <c r="B6" s="11">
        <v>0.48541666666666666</v>
      </c>
      <c r="C6" s="13" t="s">
        <v>6786</v>
      </c>
      <c r="D6" s="13" t="s">
        <v>26</v>
      </c>
      <c r="E6" s="11">
        <v>0.48541666666666666</v>
      </c>
      <c r="F6" s="13" t="s">
        <v>29</v>
      </c>
      <c r="G6" s="18">
        <v>42401.0</v>
      </c>
      <c r="H6" s="18">
        <v>42405.0</v>
      </c>
      <c r="I6" s="11">
        <v>0.4583333333333333</v>
      </c>
      <c r="J6" s="14"/>
      <c r="K6" s="13" t="s">
        <v>33</v>
      </c>
      <c r="L6" s="13" t="s">
        <v>6796</v>
      </c>
      <c r="M6" s="13" t="s">
        <v>2917</v>
      </c>
      <c r="N6" s="13" t="s">
        <v>6798</v>
      </c>
      <c r="O6" s="13">
        <v>1.0</v>
      </c>
      <c r="P6" s="13" t="s">
        <v>6799</v>
      </c>
      <c r="Q6" s="14"/>
      <c r="R6" s="14"/>
      <c r="S6" s="14"/>
      <c r="T6" s="14"/>
      <c r="U6" s="16" t="s">
        <v>288</v>
      </c>
      <c r="V6" s="16" t="s">
        <v>288</v>
      </c>
      <c r="Y6" s="104">
        <f t="shared" si="1"/>
        <v>4</v>
      </c>
      <c r="Z6" s="16" t="s">
        <v>6801</v>
      </c>
    </row>
    <row r="7">
      <c r="A7" s="18">
        <v>42401.0</v>
      </c>
      <c r="B7" s="11">
        <v>0.48541666666666666</v>
      </c>
      <c r="C7" s="13" t="s">
        <v>6786</v>
      </c>
      <c r="D7" s="13" t="s">
        <v>26</v>
      </c>
      <c r="E7" s="11">
        <v>0.48541666666666666</v>
      </c>
      <c r="F7" s="13" t="s">
        <v>29</v>
      </c>
      <c r="G7" s="18">
        <v>42401.0</v>
      </c>
      <c r="H7" s="18">
        <v>42405.0</v>
      </c>
      <c r="I7" s="11">
        <v>0.4583333333333333</v>
      </c>
      <c r="J7" s="14"/>
      <c r="K7" s="13" t="s">
        <v>33</v>
      </c>
      <c r="L7" s="13" t="s">
        <v>6803</v>
      </c>
      <c r="M7" s="13" t="s">
        <v>2917</v>
      </c>
      <c r="N7" s="13" t="s">
        <v>6805</v>
      </c>
      <c r="O7" s="13">
        <v>1.0</v>
      </c>
      <c r="P7" s="13" t="s">
        <v>6799</v>
      </c>
      <c r="Q7" s="14"/>
      <c r="R7" s="14"/>
      <c r="S7" s="14"/>
      <c r="T7" s="14"/>
      <c r="U7" s="16" t="s">
        <v>288</v>
      </c>
      <c r="V7" s="16" t="s">
        <v>288</v>
      </c>
      <c r="Y7" s="104">
        <f t="shared" si="1"/>
        <v>4</v>
      </c>
      <c r="Z7" s="16" t="s">
        <v>6801</v>
      </c>
    </row>
    <row r="8">
      <c r="A8" s="18">
        <v>42401.0</v>
      </c>
      <c r="B8" s="11">
        <v>0.48541666666666666</v>
      </c>
      <c r="C8" s="13" t="s">
        <v>6786</v>
      </c>
      <c r="D8" s="13" t="s">
        <v>26</v>
      </c>
      <c r="E8" s="11">
        <v>0.48541666666666666</v>
      </c>
      <c r="F8" s="13" t="s">
        <v>29</v>
      </c>
      <c r="G8" s="18">
        <v>42401.0</v>
      </c>
      <c r="H8" s="18">
        <v>42405.0</v>
      </c>
      <c r="I8" s="11">
        <v>0.4583333333333333</v>
      </c>
      <c r="J8" s="14"/>
      <c r="K8" s="13" t="s">
        <v>33</v>
      </c>
      <c r="L8" s="13" t="s">
        <v>6810</v>
      </c>
      <c r="M8" s="13" t="s">
        <v>2917</v>
      </c>
      <c r="N8" s="13" t="s">
        <v>6811</v>
      </c>
      <c r="O8" s="13">
        <v>1.0</v>
      </c>
      <c r="P8" s="13" t="s">
        <v>6799</v>
      </c>
      <c r="Q8" s="14"/>
      <c r="R8" s="14"/>
      <c r="S8" s="14"/>
      <c r="T8" s="14"/>
      <c r="U8" s="16" t="s">
        <v>288</v>
      </c>
      <c r="V8" s="16" t="s">
        <v>288</v>
      </c>
      <c r="Y8" s="104">
        <f t="shared" si="1"/>
        <v>4</v>
      </c>
      <c r="Z8" s="16" t="s">
        <v>6801</v>
      </c>
    </row>
    <row r="9">
      <c r="A9" s="18">
        <v>42401.0</v>
      </c>
      <c r="B9" s="11">
        <v>0.48541666666666666</v>
      </c>
      <c r="C9" s="13" t="s">
        <v>6786</v>
      </c>
      <c r="D9" s="13" t="s">
        <v>26</v>
      </c>
      <c r="E9" s="11">
        <v>0.48541666666666666</v>
      </c>
      <c r="F9" s="13" t="s">
        <v>29</v>
      </c>
      <c r="G9" s="18">
        <v>42401.0</v>
      </c>
      <c r="H9" s="18">
        <v>42405.0</v>
      </c>
      <c r="I9" s="11">
        <v>0.4583333333333333</v>
      </c>
      <c r="J9" s="14"/>
      <c r="K9" s="13" t="s">
        <v>33</v>
      </c>
      <c r="L9" s="13" t="s">
        <v>6816</v>
      </c>
      <c r="M9" s="13" t="s">
        <v>2917</v>
      </c>
      <c r="N9" s="13" t="s">
        <v>6817</v>
      </c>
      <c r="O9" s="13">
        <v>1.0</v>
      </c>
      <c r="P9" s="13" t="s">
        <v>6799</v>
      </c>
      <c r="Q9" s="14"/>
      <c r="R9" s="14"/>
      <c r="S9" s="14"/>
      <c r="T9" s="14"/>
      <c r="U9" s="16" t="s">
        <v>288</v>
      </c>
      <c r="V9" s="16" t="s">
        <v>288</v>
      </c>
      <c r="Y9" s="104">
        <f t="shared" si="1"/>
        <v>4</v>
      </c>
      <c r="Z9" s="16" t="s">
        <v>6801</v>
      </c>
    </row>
    <row r="10">
      <c r="A10" s="18">
        <v>42402.0</v>
      </c>
      <c r="B10" s="11">
        <v>0.41805555555555557</v>
      </c>
      <c r="C10" s="13" t="s">
        <v>191</v>
      </c>
      <c r="D10" s="13" t="s">
        <v>26</v>
      </c>
      <c r="E10" s="11">
        <v>0.4166666666666667</v>
      </c>
      <c r="F10" s="13" t="s">
        <v>29</v>
      </c>
      <c r="G10" s="18">
        <v>42405.0</v>
      </c>
      <c r="H10" s="18">
        <v>42403.0</v>
      </c>
      <c r="I10" s="11">
        <v>0.6229166666666667</v>
      </c>
      <c r="J10" s="14"/>
      <c r="K10" s="13" t="s">
        <v>1801</v>
      </c>
      <c r="L10" s="13" t="s">
        <v>6821</v>
      </c>
      <c r="M10" s="13" t="s">
        <v>2733</v>
      </c>
      <c r="N10" s="13" t="s">
        <v>6822</v>
      </c>
      <c r="O10" s="13">
        <v>1.0</v>
      </c>
      <c r="P10" s="13" t="s">
        <v>1618</v>
      </c>
      <c r="Q10" s="14"/>
      <c r="R10" s="14"/>
      <c r="S10" s="14"/>
      <c r="T10" s="14"/>
      <c r="U10" s="16">
        <v>24958.0</v>
      </c>
      <c r="V10" s="103">
        <v>42415.0</v>
      </c>
      <c r="Y10" s="104">
        <f t="shared" si="1"/>
        <v>-2</v>
      </c>
    </row>
    <row r="11">
      <c r="A11" s="18">
        <v>42402.0</v>
      </c>
      <c r="B11" s="11">
        <v>0.41805555555555557</v>
      </c>
      <c r="C11" s="13" t="s">
        <v>191</v>
      </c>
      <c r="D11" s="13" t="s">
        <v>26</v>
      </c>
      <c r="E11" s="11">
        <v>0.4166666666666667</v>
      </c>
      <c r="F11" s="13" t="s">
        <v>29</v>
      </c>
      <c r="G11" s="18">
        <v>42405.0</v>
      </c>
      <c r="H11" s="18">
        <v>42403.0</v>
      </c>
      <c r="I11" s="11">
        <v>0.625</v>
      </c>
      <c r="J11" s="14"/>
      <c r="K11" s="13" t="s">
        <v>1801</v>
      </c>
      <c r="L11" s="13" t="s">
        <v>6827</v>
      </c>
      <c r="M11" s="13" t="s">
        <v>2733</v>
      </c>
      <c r="N11" s="13" t="s">
        <v>6829</v>
      </c>
      <c r="O11" s="13">
        <v>1.0</v>
      </c>
      <c r="P11" s="13" t="s">
        <v>1618</v>
      </c>
      <c r="Q11" s="14"/>
      <c r="R11" s="14"/>
      <c r="S11" s="14"/>
      <c r="T11" s="14"/>
      <c r="U11" s="16">
        <v>24958.0</v>
      </c>
      <c r="V11" s="103">
        <v>42415.0</v>
      </c>
      <c r="Y11" s="104">
        <f t="shared" si="1"/>
        <v>-2</v>
      </c>
    </row>
    <row r="12">
      <c r="A12" s="18">
        <v>42402.0</v>
      </c>
      <c r="B12" s="11">
        <v>0.4479166666666667</v>
      </c>
      <c r="C12" s="13" t="s">
        <v>191</v>
      </c>
      <c r="D12" s="13" t="s">
        <v>26</v>
      </c>
      <c r="E12" s="11"/>
      <c r="F12" s="13"/>
      <c r="G12" s="18">
        <v>42409.0</v>
      </c>
      <c r="H12" s="18">
        <v>42410.0</v>
      </c>
      <c r="I12" s="11">
        <v>0.4173611111111111</v>
      </c>
      <c r="J12" s="14"/>
      <c r="K12" s="13" t="s">
        <v>132</v>
      </c>
      <c r="L12" s="13" t="s">
        <v>6835</v>
      </c>
      <c r="M12" s="13" t="s">
        <v>339</v>
      </c>
      <c r="N12" s="13" t="s">
        <v>6836</v>
      </c>
      <c r="O12" s="13">
        <v>1.0</v>
      </c>
      <c r="P12" s="13" t="s">
        <v>6838</v>
      </c>
      <c r="Q12" s="23" t="s">
        <v>6839</v>
      </c>
      <c r="R12" s="14"/>
      <c r="S12" s="14"/>
      <c r="T12" s="14"/>
      <c r="U12" s="16">
        <v>24937.0</v>
      </c>
      <c r="V12" s="103">
        <v>42411.0</v>
      </c>
      <c r="Y12" s="104">
        <f t="shared" si="1"/>
        <v>1</v>
      </c>
    </row>
    <row r="13">
      <c r="A13" s="18">
        <v>42402.0</v>
      </c>
      <c r="B13" s="11">
        <v>0.4909722222222222</v>
      </c>
      <c r="C13" s="13" t="s">
        <v>6786</v>
      </c>
      <c r="D13" s="13" t="s">
        <v>26</v>
      </c>
      <c r="E13" s="11">
        <v>0.4909722222222222</v>
      </c>
      <c r="F13" s="13" t="s">
        <v>29</v>
      </c>
      <c r="G13" s="18">
        <v>42409.0</v>
      </c>
      <c r="H13" s="18">
        <v>42417.0</v>
      </c>
      <c r="I13" s="11">
        <v>0.3729166666666667</v>
      </c>
      <c r="J13" s="14"/>
      <c r="K13" s="13" t="s">
        <v>33</v>
      </c>
      <c r="L13" s="13" t="s">
        <v>6844</v>
      </c>
      <c r="M13" s="13" t="s">
        <v>39</v>
      </c>
      <c r="N13" s="13" t="s">
        <v>6845</v>
      </c>
      <c r="O13" s="13">
        <v>1.0</v>
      </c>
      <c r="P13" s="13" t="s">
        <v>6846</v>
      </c>
      <c r="Q13" s="14"/>
      <c r="R13" s="23" t="s">
        <v>6847</v>
      </c>
      <c r="S13" s="14"/>
      <c r="T13" s="14"/>
      <c r="U13" s="16">
        <v>24973.0</v>
      </c>
      <c r="V13" s="103">
        <v>42417.0</v>
      </c>
      <c r="Y13" s="104">
        <f t="shared" si="1"/>
        <v>8</v>
      </c>
      <c r="Z13" s="16" t="s">
        <v>6848</v>
      </c>
    </row>
    <row r="14">
      <c r="A14" s="18">
        <v>42403.0</v>
      </c>
      <c r="B14" s="11">
        <v>0.4048611111111111</v>
      </c>
      <c r="C14" s="13" t="s">
        <v>6786</v>
      </c>
      <c r="D14" s="13" t="s">
        <v>26</v>
      </c>
      <c r="E14" s="11">
        <v>0.4048611111111111</v>
      </c>
      <c r="F14" s="13" t="s">
        <v>1489</v>
      </c>
      <c r="G14" s="18">
        <v>42403.0</v>
      </c>
      <c r="H14" s="18">
        <v>42403.0</v>
      </c>
      <c r="I14" s="11">
        <v>0.5854166666666667</v>
      </c>
      <c r="J14" s="14"/>
      <c r="K14" s="13" t="s">
        <v>153</v>
      </c>
      <c r="L14" s="13" t="s">
        <v>6851</v>
      </c>
      <c r="M14" s="13" t="s">
        <v>144</v>
      </c>
      <c r="N14" s="13" t="s">
        <v>6853</v>
      </c>
      <c r="O14" s="13">
        <v>1.0</v>
      </c>
      <c r="P14" s="13" t="s">
        <v>6855</v>
      </c>
      <c r="Q14" s="14"/>
      <c r="R14" s="13">
        <v>118704.0</v>
      </c>
      <c r="S14" s="14"/>
      <c r="T14" s="14"/>
      <c r="U14" s="16">
        <v>24900.0</v>
      </c>
      <c r="V14" s="103">
        <v>42404.0</v>
      </c>
      <c r="Y14" s="104">
        <f t="shared" si="1"/>
        <v>0</v>
      </c>
    </row>
    <row r="15">
      <c r="A15" s="18">
        <v>42403.0</v>
      </c>
      <c r="B15" s="11">
        <v>0.4048611111111111</v>
      </c>
      <c r="C15" s="13" t="s">
        <v>6786</v>
      </c>
      <c r="D15" s="13" t="s">
        <v>26</v>
      </c>
      <c r="E15" s="11">
        <v>0.4048611111111111</v>
      </c>
      <c r="F15" s="13" t="s">
        <v>1489</v>
      </c>
      <c r="G15" s="18">
        <v>42405.0</v>
      </c>
      <c r="H15" s="18">
        <v>42405.0</v>
      </c>
      <c r="I15" s="11">
        <v>0.5222222222222223</v>
      </c>
      <c r="J15" s="14"/>
      <c r="K15" s="13" t="s">
        <v>153</v>
      </c>
      <c r="L15" s="13" t="s">
        <v>6859</v>
      </c>
      <c r="M15" s="13" t="s">
        <v>144</v>
      </c>
      <c r="N15" s="13" t="s">
        <v>6861</v>
      </c>
      <c r="O15" s="13">
        <v>1.0</v>
      </c>
      <c r="P15" s="13" t="s">
        <v>6863</v>
      </c>
      <c r="Q15" s="14"/>
      <c r="R15" s="13">
        <v>118704.0</v>
      </c>
      <c r="S15" s="14"/>
      <c r="T15" s="14"/>
      <c r="U15" s="16">
        <v>24913.0</v>
      </c>
      <c r="V15" s="103">
        <v>42408.0</v>
      </c>
      <c r="Y15" s="104">
        <f t="shared" si="1"/>
        <v>0</v>
      </c>
    </row>
    <row r="16">
      <c r="A16" s="18">
        <v>42403.0</v>
      </c>
      <c r="B16" s="11">
        <v>0.4048611111111111</v>
      </c>
      <c r="C16" s="13" t="s">
        <v>6786</v>
      </c>
      <c r="D16" s="13" t="s">
        <v>26</v>
      </c>
      <c r="E16" s="11">
        <v>0.4048611111111111</v>
      </c>
      <c r="F16" s="13" t="s">
        <v>1489</v>
      </c>
      <c r="G16" s="18">
        <v>42403.0</v>
      </c>
      <c r="H16" s="18">
        <v>42403.0</v>
      </c>
      <c r="I16" s="11">
        <v>0.7965277777777777</v>
      </c>
      <c r="J16" s="14"/>
      <c r="K16" s="13" t="s">
        <v>153</v>
      </c>
      <c r="L16" s="13" t="s">
        <v>6872</v>
      </c>
      <c r="M16" s="13" t="s">
        <v>144</v>
      </c>
      <c r="N16" s="13" t="s">
        <v>6874</v>
      </c>
      <c r="O16" s="13">
        <v>1.0</v>
      </c>
      <c r="P16" s="13" t="s">
        <v>6875</v>
      </c>
      <c r="Q16" s="13" t="s">
        <v>1201</v>
      </c>
      <c r="R16" s="13">
        <v>118704.0</v>
      </c>
      <c r="S16" s="14"/>
      <c r="T16" s="14"/>
      <c r="U16" s="16">
        <v>24901.0</v>
      </c>
      <c r="V16" s="103">
        <v>42404.0</v>
      </c>
      <c r="Y16" s="104">
        <f t="shared" si="1"/>
        <v>0</v>
      </c>
    </row>
    <row r="17">
      <c r="A17" s="18">
        <v>42403.0</v>
      </c>
      <c r="B17" s="11">
        <v>0.4048611111111111</v>
      </c>
      <c r="C17" s="13" t="s">
        <v>6786</v>
      </c>
      <c r="D17" s="13" t="s">
        <v>26</v>
      </c>
      <c r="E17" s="11">
        <v>0.4048611111111111</v>
      </c>
      <c r="F17" s="13" t="s">
        <v>1489</v>
      </c>
      <c r="G17" s="18">
        <v>42403.0</v>
      </c>
      <c r="H17" s="18">
        <v>42403.0</v>
      </c>
      <c r="I17" s="11">
        <v>0.5152777777777777</v>
      </c>
      <c r="J17" s="14"/>
      <c r="K17" s="13" t="s">
        <v>153</v>
      </c>
      <c r="L17" s="13" t="s">
        <v>6884</v>
      </c>
      <c r="M17" s="13" t="s">
        <v>144</v>
      </c>
      <c r="N17" s="13" t="s">
        <v>6887</v>
      </c>
      <c r="O17" s="13">
        <v>1.0</v>
      </c>
      <c r="P17" s="13" t="s">
        <v>3041</v>
      </c>
      <c r="Q17" s="13" t="s">
        <v>1332</v>
      </c>
      <c r="R17" s="13" t="s">
        <v>6890</v>
      </c>
      <c r="S17" s="14"/>
      <c r="T17" s="14"/>
      <c r="U17" s="16">
        <v>24902.0</v>
      </c>
      <c r="V17" s="103">
        <v>42404.0</v>
      </c>
      <c r="Y17" s="104">
        <f t="shared" si="1"/>
        <v>0</v>
      </c>
    </row>
    <row r="18">
      <c r="A18" s="18">
        <v>42403.0</v>
      </c>
      <c r="B18" s="11">
        <v>0.45694444444444443</v>
      </c>
      <c r="C18" s="13" t="s">
        <v>6786</v>
      </c>
      <c r="D18" s="13" t="s">
        <v>26</v>
      </c>
      <c r="E18" s="11">
        <v>0.45694444444444443</v>
      </c>
      <c r="F18" s="13" t="s">
        <v>6892</v>
      </c>
      <c r="G18" s="18">
        <v>42412.0</v>
      </c>
      <c r="H18" s="18">
        <v>42430.0</v>
      </c>
      <c r="I18" s="11">
        <v>0.5930555555555556</v>
      </c>
      <c r="J18" s="14"/>
      <c r="K18" s="13" t="s">
        <v>824</v>
      </c>
      <c r="L18" s="13" t="s">
        <v>6895</v>
      </c>
      <c r="M18" s="13" t="s">
        <v>826</v>
      </c>
      <c r="N18" s="13" t="s">
        <v>6897</v>
      </c>
      <c r="O18" s="13">
        <v>10.0</v>
      </c>
      <c r="P18" s="13" t="s">
        <v>5782</v>
      </c>
      <c r="Q18" s="13" t="s">
        <v>6898</v>
      </c>
      <c r="R18" s="13">
        <v>62540.0</v>
      </c>
      <c r="S18" s="14"/>
      <c r="T18" s="14"/>
      <c r="U18" s="16">
        <v>25086.0</v>
      </c>
      <c r="V18" s="103">
        <v>42431.0</v>
      </c>
      <c r="Y18" s="104">
        <f t="shared" si="1"/>
        <v>18</v>
      </c>
      <c r="Z18" s="16" t="s">
        <v>6870</v>
      </c>
    </row>
    <row r="19">
      <c r="A19" s="18">
        <v>42403.0</v>
      </c>
      <c r="B19" s="11">
        <v>0.5270833333333333</v>
      </c>
      <c r="C19" s="13" t="s">
        <v>6786</v>
      </c>
      <c r="D19" s="13" t="s">
        <v>26</v>
      </c>
      <c r="E19" s="11">
        <v>0.5270833333333333</v>
      </c>
      <c r="F19" s="13" t="s">
        <v>29</v>
      </c>
      <c r="G19" s="18">
        <v>42440.0</v>
      </c>
      <c r="H19" s="18">
        <v>42436.0</v>
      </c>
      <c r="I19" s="11">
        <v>0.4479166666666667</v>
      </c>
      <c r="J19" s="14"/>
      <c r="K19" s="13" t="s">
        <v>587</v>
      </c>
      <c r="L19" s="13" t="s">
        <v>6909</v>
      </c>
      <c r="M19" s="13" t="s">
        <v>6911</v>
      </c>
      <c r="N19" s="13" t="s">
        <v>6912</v>
      </c>
      <c r="O19" s="13">
        <v>5.0</v>
      </c>
      <c r="P19" s="13" t="s">
        <v>6913</v>
      </c>
      <c r="Q19" s="13" t="s">
        <v>6914</v>
      </c>
      <c r="R19" s="13" t="s">
        <v>6915</v>
      </c>
      <c r="S19" s="14"/>
      <c r="T19" s="14"/>
      <c r="U19" s="16">
        <v>25145.0</v>
      </c>
      <c r="V19" s="103">
        <v>42437.0</v>
      </c>
      <c r="Y19" s="104">
        <f t="shared" si="1"/>
        <v>-4</v>
      </c>
    </row>
    <row r="20">
      <c r="A20" s="18">
        <v>42404.0</v>
      </c>
      <c r="B20" s="11">
        <v>0.7159722222222222</v>
      </c>
      <c r="C20" s="13" t="s">
        <v>1170</v>
      </c>
      <c r="D20" s="13" t="s">
        <v>26</v>
      </c>
      <c r="E20" s="11">
        <v>0.7138888888888889</v>
      </c>
      <c r="F20" s="13" t="s">
        <v>181</v>
      </c>
      <c r="G20" s="18">
        <v>42412.0</v>
      </c>
      <c r="H20" s="18">
        <v>42412.0</v>
      </c>
      <c r="I20" s="11">
        <v>0.7451388888888889</v>
      </c>
      <c r="J20" s="14"/>
      <c r="K20" s="13" t="s">
        <v>587</v>
      </c>
      <c r="L20" s="13" t="s">
        <v>6921</v>
      </c>
      <c r="M20" s="13" t="s">
        <v>186</v>
      </c>
      <c r="N20" s="13" t="s">
        <v>6922</v>
      </c>
      <c r="O20" s="13">
        <v>1.0</v>
      </c>
      <c r="P20" s="13" t="s">
        <v>6923</v>
      </c>
      <c r="Q20" s="14"/>
      <c r="R20" s="13">
        <v>20723.0</v>
      </c>
      <c r="S20" s="14"/>
      <c r="T20" s="14"/>
      <c r="U20" s="16">
        <v>24903.0</v>
      </c>
      <c r="V20" s="103">
        <v>42404.0</v>
      </c>
      <c r="Y20" s="104">
        <f t="shared" si="1"/>
        <v>0</v>
      </c>
    </row>
    <row r="21">
      <c r="A21" s="18">
        <v>42404.0</v>
      </c>
      <c r="B21" s="11">
        <v>0.7159722222222222</v>
      </c>
      <c r="C21" s="13" t="s">
        <v>1170</v>
      </c>
      <c r="D21" s="13" t="s">
        <v>26</v>
      </c>
      <c r="E21" s="11">
        <v>0.7138888888888889</v>
      </c>
      <c r="F21" s="13" t="s">
        <v>181</v>
      </c>
      <c r="G21" s="18">
        <v>42412.0</v>
      </c>
      <c r="H21" s="18">
        <v>42409.0</v>
      </c>
      <c r="I21" s="11">
        <v>0.6972222222222222</v>
      </c>
      <c r="J21" s="14"/>
      <c r="K21" s="13" t="s">
        <v>587</v>
      </c>
      <c r="L21" s="13" t="s">
        <v>6930</v>
      </c>
      <c r="M21" s="13" t="s">
        <v>186</v>
      </c>
      <c r="N21" s="13" t="s">
        <v>6933</v>
      </c>
      <c r="O21" s="13">
        <v>1.0</v>
      </c>
      <c r="P21" s="13" t="s">
        <v>6935</v>
      </c>
      <c r="Q21" s="14"/>
      <c r="R21" s="13">
        <v>20723.0</v>
      </c>
      <c r="S21" s="14"/>
      <c r="T21" s="14"/>
      <c r="U21" s="16">
        <v>24903.0</v>
      </c>
      <c r="V21" s="103">
        <v>42404.0</v>
      </c>
      <c r="Y21" s="104">
        <f t="shared" si="1"/>
        <v>-3</v>
      </c>
    </row>
    <row r="22">
      <c r="A22" s="18">
        <v>42404.0</v>
      </c>
      <c r="B22" s="11">
        <v>0.7159722222222222</v>
      </c>
      <c r="C22" s="13" t="s">
        <v>1170</v>
      </c>
      <c r="D22" s="13" t="s">
        <v>26</v>
      </c>
      <c r="E22" s="11">
        <v>0.7138888888888889</v>
      </c>
      <c r="F22" s="13" t="s">
        <v>181</v>
      </c>
      <c r="G22" s="18">
        <v>42412.0</v>
      </c>
      <c r="H22" s="18">
        <v>42409.0</v>
      </c>
      <c r="I22" s="11">
        <v>0.6972222222222222</v>
      </c>
      <c r="J22" s="14"/>
      <c r="K22" s="13" t="s">
        <v>587</v>
      </c>
      <c r="L22" s="13" t="s">
        <v>6939</v>
      </c>
      <c r="M22" s="13" t="s">
        <v>186</v>
      </c>
      <c r="N22" s="13" t="s">
        <v>6943</v>
      </c>
      <c r="O22" s="13">
        <v>1.0</v>
      </c>
      <c r="P22" s="13" t="s">
        <v>6944</v>
      </c>
      <c r="Q22" s="14"/>
      <c r="R22" s="13">
        <v>20726.0</v>
      </c>
      <c r="S22" s="14"/>
      <c r="T22" s="14"/>
      <c r="U22" s="16">
        <v>24904.0</v>
      </c>
      <c r="V22" s="103">
        <v>42404.0</v>
      </c>
      <c r="Y22" s="104">
        <f t="shared" si="1"/>
        <v>-3</v>
      </c>
    </row>
    <row r="23">
      <c r="A23" s="18">
        <v>42404.0</v>
      </c>
      <c r="B23" s="11">
        <v>0.7159722222222222</v>
      </c>
      <c r="C23" s="13" t="s">
        <v>1170</v>
      </c>
      <c r="D23" s="13" t="s">
        <v>26</v>
      </c>
      <c r="E23" s="11">
        <v>0.7138888888888889</v>
      </c>
      <c r="F23" s="13" t="s">
        <v>181</v>
      </c>
      <c r="G23" s="18">
        <v>42412.0</v>
      </c>
      <c r="H23" s="18">
        <v>42409.0</v>
      </c>
      <c r="I23" s="11">
        <v>0.6972222222222222</v>
      </c>
      <c r="J23" s="14"/>
      <c r="K23" s="13" t="s">
        <v>587</v>
      </c>
      <c r="L23" s="13" t="s">
        <v>6950</v>
      </c>
      <c r="M23" s="13" t="s">
        <v>186</v>
      </c>
      <c r="N23" s="13" t="s">
        <v>6951</v>
      </c>
      <c r="O23" s="13">
        <v>1.0</v>
      </c>
      <c r="P23" s="13" t="s">
        <v>6944</v>
      </c>
      <c r="Q23" s="14"/>
      <c r="R23" s="13">
        <v>20726.0</v>
      </c>
      <c r="S23" s="14"/>
      <c r="T23" s="14"/>
      <c r="U23" s="16">
        <v>24904.0</v>
      </c>
      <c r="V23" s="103">
        <v>42404.0</v>
      </c>
      <c r="Y23" s="104">
        <f t="shared" si="1"/>
        <v>-3</v>
      </c>
    </row>
    <row r="24">
      <c r="A24" s="18">
        <v>42405.0</v>
      </c>
      <c r="B24" s="11">
        <v>0.4131944444444444</v>
      </c>
      <c r="C24" s="13" t="s">
        <v>1170</v>
      </c>
      <c r="D24" s="13" t="s">
        <v>26</v>
      </c>
      <c r="E24" s="11">
        <v>0.41180555555555554</v>
      </c>
      <c r="F24" s="13" t="s">
        <v>1489</v>
      </c>
      <c r="G24" s="18">
        <v>42409.0</v>
      </c>
      <c r="H24" s="18">
        <v>42409.0</v>
      </c>
      <c r="I24" s="11">
        <v>0.66875</v>
      </c>
      <c r="J24" s="14"/>
      <c r="K24" s="13" t="s">
        <v>924</v>
      </c>
      <c r="L24" s="13" t="s">
        <v>6956</v>
      </c>
      <c r="M24" s="13" t="s">
        <v>144</v>
      </c>
      <c r="N24" s="13" t="s">
        <v>6958</v>
      </c>
      <c r="O24" s="13">
        <v>1.0</v>
      </c>
      <c r="P24" s="13" t="s">
        <v>6960</v>
      </c>
      <c r="Q24" s="13" t="s">
        <v>6961</v>
      </c>
      <c r="R24" s="13">
        <v>118704.0</v>
      </c>
      <c r="S24" s="14"/>
      <c r="T24" s="14"/>
      <c r="U24" s="16">
        <v>24930.0</v>
      </c>
      <c r="V24" s="103">
        <v>42410.0</v>
      </c>
      <c r="Y24" s="104">
        <f t="shared" si="1"/>
        <v>0</v>
      </c>
    </row>
    <row r="25">
      <c r="A25" s="18">
        <v>42408.0</v>
      </c>
      <c r="B25" s="11">
        <v>0.4083333333333333</v>
      </c>
      <c r="C25" s="13" t="s">
        <v>1170</v>
      </c>
      <c r="D25" s="13" t="s">
        <v>26</v>
      </c>
      <c r="E25" s="11">
        <v>0.4027777777777778</v>
      </c>
      <c r="F25" s="13" t="s">
        <v>29</v>
      </c>
      <c r="G25" s="18">
        <v>42415.0</v>
      </c>
      <c r="H25" s="18">
        <v>42423.0</v>
      </c>
      <c r="I25" s="11">
        <v>0.60625</v>
      </c>
      <c r="J25" s="14"/>
      <c r="K25" s="13" t="s">
        <v>87</v>
      </c>
      <c r="L25" s="13" t="s">
        <v>6966</v>
      </c>
      <c r="M25" s="13" t="s">
        <v>2733</v>
      </c>
      <c r="N25" s="13" t="s">
        <v>6968</v>
      </c>
      <c r="O25" s="13">
        <v>3.0</v>
      </c>
      <c r="P25" s="13" t="s">
        <v>6969</v>
      </c>
      <c r="Q25" s="16" t="s">
        <v>6970</v>
      </c>
      <c r="R25" s="13"/>
      <c r="S25" s="14"/>
      <c r="T25" s="14"/>
      <c r="U25" s="16">
        <v>25071.0</v>
      </c>
      <c r="V25" s="103">
        <v>42429.0</v>
      </c>
      <c r="Y25" s="104">
        <f t="shared" si="1"/>
        <v>8</v>
      </c>
      <c r="Z25" s="16" t="s">
        <v>6812</v>
      </c>
    </row>
    <row r="26">
      <c r="A26" s="18">
        <v>42408.0</v>
      </c>
      <c r="B26" s="11">
        <v>0.4083333333333333</v>
      </c>
      <c r="C26" s="13" t="s">
        <v>1170</v>
      </c>
      <c r="D26" s="13" t="s">
        <v>26</v>
      </c>
      <c r="E26" s="11">
        <v>0.4027777777777778</v>
      </c>
      <c r="F26" s="13" t="s">
        <v>29</v>
      </c>
      <c r="G26" s="18">
        <v>42415.0</v>
      </c>
      <c r="H26" s="18">
        <v>42425.0</v>
      </c>
      <c r="I26" s="11">
        <v>0.6180555555555556</v>
      </c>
      <c r="J26" s="14"/>
      <c r="K26" s="13" t="s">
        <v>87</v>
      </c>
      <c r="L26" s="13" t="s">
        <v>6977</v>
      </c>
      <c r="M26" s="13" t="s">
        <v>2733</v>
      </c>
      <c r="N26" s="13" t="s">
        <v>6978</v>
      </c>
      <c r="O26" s="13">
        <v>3.0</v>
      </c>
      <c r="P26" s="13" t="s">
        <v>6969</v>
      </c>
      <c r="Q26" s="16" t="s">
        <v>6970</v>
      </c>
      <c r="R26" s="13"/>
      <c r="S26" s="14"/>
      <c r="T26" s="14"/>
      <c r="U26" s="16">
        <v>25071.0</v>
      </c>
      <c r="V26" s="103">
        <v>42429.0</v>
      </c>
      <c r="Y26" s="104">
        <f t="shared" si="1"/>
        <v>10</v>
      </c>
      <c r="Z26" s="16" t="s">
        <v>6812</v>
      </c>
    </row>
    <row r="27">
      <c r="A27" s="18">
        <v>42409.0</v>
      </c>
      <c r="B27" s="11">
        <v>0.3840277777777778</v>
      </c>
      <c r="C27" s="13" t="s">
        <v>6786</v>
      </c>
      <c r="D27" s="13" t="s">
        <v>26</v>
      </c>
      <c r="E27" s="11">
        <v>0.3840277777777778</v>
      </c>
      <c r="F27" s="13" t="s">
        <v>1489</v>
      </c>
      <c r="G27" s="18">
        <v>42410.0</v>
      </c>
      <c r="H27" s="18">
        <v>42410.0</v>
      </c>
      <c r="I27" s="11">
        <v>0.5145833333333333</v>
      </c>
      <c r="J27" s="14"/>
      <c r="K27" s="13" t="s">
        <v>33</v>
      </c>
      <c r="L27" s="13" t="s">
        <v>6987</v>
      </c>
      <c r="M27" s="13" t="s">
        <v>76</v>
      </c>
      <c r="N27" s="13" t="s">
        <v>6988</v>
      </c>
      <c r="O27" s="13">
        <v>1.0</v>
      </c>
      <c r="P27" s="13" t="s">
        <v>6989</v>
      </c>
      <c r="Q27" s="13" t="s">
        <v>6990</v>
      </c>
      <c r="R27" s="14"/>
      <c r="S27" s="14"/>
      <c r="T27" s="14"/>
      <c r="U27" s="16">
        <v>24938.0</v>
      </c>
      <c r="V27" s="103">
        <v>42411.0</v>
      </c>
      <c r="Y27" s="104">
        <f t="shared" si="1"/>
        <v>0</v>
      </c>
    </row>
    <row r="28">
      <c r="A28" s="18">
        <v>42409.0</v>
      </c>
      <c r="B28" s="11">
        <v>0.4027777777777778</v>
      </c>
      <c r="C28" s="13" t="s">
        <v>6786</v>
      </c>
      <c r="D28" s="13" t="s">
        <v>26</v>
      </c>
      <c r="E28" s="11">
        <v>0.4027777777777778</v>
      </c>
      <c r="F28" s="13" t="s">
        <v>29</v>
      </c>
      <c r="G28" s="18">
        <v>42410.0</v>
      </c>
      <c r="H28" s="18">
        <v>42410.0</v>
      </c>
      <c r="I28" s="11">
        <v>0.5131944444444444</v>
      </c>
      <c r="J28" s="14"/>
      <c r="K28" s="13" t="s">
        <v>87</v>
      </c>
      <c r="L28" s="13" t="s">
        <v>6993</v>
      </c>
      <c r="M28" s="13" t="s">
        <v>2733</v>
      </c>
      <c r="N28" s="13" t="s">
        <v>6994</v>
      </c>
      <c r="O28" s="13">
        <v>1.0</v>
      </c>
      <c r="P28" s="13" t="s">
        <v>6995</v>
      </c>
      <c r="Q28" s="13" t="s">
        <v>6996</v>
      </c>
      <c r="R28" s="14"/>
      <c r="S28" s="14"/>
      <c r="T28" s="14"/>
      <c r="U28" s="16">
        <v>24958.0</v>
      </c>
      <c r="V28" s="103">
        <v>42415.0</v>
      </c>
      <c r="Y28" s="104">
        <f t="shared" si="1"/>
        <v>0</v>
      </c>
    </row>
    <row r="29">
      <c r="A29" s="18">
        <v>42409.0</v>
      </c>
      <c r="B29" s="11">
        <v>0.5138888888888888</v>
      </c>
      <c r="C29" s="13" t="s">
        <v>1170</v>
      </c>
      <c r="D29" s="13" t="s">
        <v>26</v>
      </c>
      <c r="E29" s="11">
        <v>0.5118055555555555</v>
      </c>
      <c r="F29" s="13" t="s">
        <v>29</v>
      </c>
      <c r="G29" s="18">
        <v>42412.0</v>
      </c>
      <c r="H29" s="18">
        <v>42412.0</v>
      </c>
      <c r="I29" s="11">
        <v>0.6986111111111111</v>
      </c>
      <c r="J29" s="14"/>
      <c r="K29" s="13" t="s">
        <v>1240</v>
      </c>
      <c r="L29" s="13" t="s">
        <v>7000</v>
      </c>
      <c r="M29" s="13" t="s">
        <v>2917</v>
      </c>
      <c r="N29" s="13" t="s">
        <v>7001</v>
      </c>
      <c r="O29" s="13">
        <v>1.0</v>
      </c>
      <c r="P29" s="13" t="s">
        <v>7003</v>
      </c>
      <c r="Q29" s="14"/>
      <c r="R29" s="14"/>
      <c r="S29" s="14"/>
      <c r="T29" s="14"/>
      <c r="U29" s="16" t="s">
        <v>288</v>
      </c>
      <c r="V29" s="16" t="s">
        <v>288</v>
      </c>
      <c r="Y29" s="104">
        <f t="shared" si="1"/>
        <v>0</v>
      </c>
    </row>
    <row r="30">
      <c r="A30" s="18">
        <v>42409.0</v>
      </c>
      <c r="B30" s="11">
        <v>0.5138888888888888</v>
      </c>
      <c r="C30" s="13" t="s">
        <v>1170</v>
      </c>
      <c r="D30" s="13" t="s">
        <v>26</v>
      </c>
      <c r="E30" s="11">
        <v>0.5118055555555555</v>
      </c>
      <c r="F30" s="13" t="s">
        <v>29</v>
      </c>
      <c r="G30" s="18">
        <v>42412.0</v>
      </c>
      <c r="H30" s="18">
        <v>42412.0</v>
      </c>
      <c r="I30" s="11">
        <v>0.6986111111111111</v>
      </c>
      <c r="J30" s="14"/>
      <c r="K30" s="13" t="s">
        <v>1240</v>
      </c>
      <c r="L30" s="13" t="s">
        <v>7013</v>
      </c>
      <c r="M30" s="13" t="s">
        <v>2917</v>
      </c>
      <c r="N30" s="13" t="s">
        <v>7014</v>
      </c>
      <c r="O30" s="13">
        <v>1.0</v>
      </c>
      <c r="P30" s="13" t="s">
        <v>7003</v>
      </c>
      <c r="Q30" s="14"/>
      <c r="R30" s="14"/>
      <c r="S30" s="14"/>
      <c r="T30" s="14"/>
      <c r="U30" s="16" t="s">
        <v>288</v>
      </c>
      <c r="V30" s="16" t="s">
        <v>288</v>
      </c>
      <c r="Y30" s="104">
        <f t="shared" si="1"/>
        <v>0</v>
      </c>
    </row>
    <row r="31">
      <c r="A31" s="18">
        <v>42409.0</v>
      </c>
      <c r="B31" s="11">
        <v>0.5138888888888888</v>
      </c>
      <c r="C31" s="13" t="s">
        <v>1170</v>
      </c>
      <c r="D31" s="13" t="s">
        <v>26</v>
      </c>
      <c r="E31" s="11">
        <v>0.5118055555555555</v>
      </c>
      <c r="F31" s="13" t="s">
        <v>29</v>
      </c>
      <c r="G31" s="18">
        <v>42412.0</v>
      </c>
      <c r="H31" s="103">
        <v>42412.0</v>
      </c>
      <c r="I31" s="11">
        <v>0.6986111111111111</v>
      </c>
      <c r="J31" s="14"/>
      <c r="K31" s="13" t="s">
        <v>1240</v>
      </c>
      <c r="L31" s="13" t="s">
        <v>7024</v>
      </c>
      <c r="M31" s="13" t="s">
        <v>2917</v>
      </c>
      <c r="N31" s="13" t="s">
        <v>7025</v>
      </c>
      <c r="O31" s="13">
        <v>1.0</v>
      </c>
      <c r="P31" s="13" t="s">
        <v>7003</v>
      </c>
      <c r="Q31" s="14"/>
      <c r="R31" s="14"/>
      <c r="S31" s="14"/>
      <c r="T31" s="14"/>
      <c r="U31" s="16" t="s">
        <v>288</v>
      </c>
      <c r="V31" s="16" t="s">
        <v>288</v>
      </c>
      <c r="Y31" s="104">
        <f t="shared" si="1"/>
        <v>0</v>
      </c>
    </row>
    <row r="32">
      <c r="A32" s="18">
        <v>42409.0</v>
      </c>
      <c r="B32" s="11">
        <v>0.5138888888888888</v>
      </c>
      <c r="C32" s="13" t="s">
        <v>1170</v>
      </c>
      <c r="D32" s="13" t="s">
        <v>26</v>
      </c>
      <c r="E32" s="11">
        <v>0.5118055555555555</v>
      </c>
      <c r="F32" s="13" t="s">
        <v>29</v>
      </c>
      <c r="G32" s="18">
        <v>42412.0</v>
      </c>
      <c r="H32" s="18">
        <v>42412.0</v>
      </c>
      <c r="I32" s="11">
        <v>0.6986111111111111</v>
      </c>
      <c r="J32" s="14"/>
      <c r="K32" s="13" t="s">
        <v>1240</v>
      </c>
      <c r="L32" s="13" t="s">
        <v>7028</v>
      </c>
      <c r="M32" s="13" t="s">
        <v>2917</v>
      </c>
      <c r="N32" s="13" t="s">
        <v>7029</v>
      </c>
      <c r="O32" s="13">
        <v>1.0</v>
      </c>
      <c r="P32" s="13" t="s">
        <v>7003</v>
      </c>
      <c r="Q32" s="14"/>
      <c r="R32" s="14"/>
      <c r="S32" s="14"/>
      <c r="T32" s="14"/>
      <c r="U32" s="16" t="s">
        <v>288</v>
      </c>
      <c r="V32" s="16" t="s">
        <v>288</v>
      </c>
      <c r="Y32" s="104">
        <f t="shared" si="1"/>
        <v>0</v>
      </c>
    </row>
    <row r="33">
      <c r="A33" s="18">
        <v>42409.0</v>
      </c>
      <c r="B33" s="11">
        <v>0.5138888888888888</v>
      </c>
      <c r="C33" s="13" t="s">
        <v>1170</v>
      </c>
      <c r="D33" s="13" t="s">
        <v>26</v>
      </c>
      <c r="E33" s="11">
        <v>0.5118055555555555</v>
      </c>
      <c r="F33" s="13" t="s">
        <v>29</v>
      </c>
      <c r="G33" s="18">
        <v>42412.0</v>
      </c>
      <c r="H33" s="18">
        <v>42412.0</v>
      </c>
      <c r="I33" s="11">
        <v>0.6986111111111111</v>
      </c>
      <c r="J33" s="14"/>
      <c r="K33" s="13" t="s">
        <v>1240</v>
      </c>
      <c r="L33" s="13" t="s">
        <v>7034</v>
      </c>
      <c r="M33" s="13" t="s">
        <v>2917</v>
      </c>
      <c r="N33" s="13" t="s">
        <v>7035</v>
      </c>
      <c r="O33" s="13">
        <v>1.0</v>
      </c>
      <c r="P33" s="13" t="s">
        <v>7003</v>
      </c>
      <c r="Q33" s="14"/>
      <c r="R33" s="14"/>
      <c r="S33" s="14"/>
      <c r="T33" s="14"/>
      <c r="U33" s="16" t="s">
        <v>288</v>
      </c>
      <c r="V33" s="16" t="s">
        <v>288</v>
      </c>
      <c r="Y33" s="104">
        <f t="shared" si="1"/>
        <v>0</v>
      </c>
    </row>
    <row r="34">
      <c r="A34" s="18">
        <v>42410.0</v>
      </c>
      <c r="B34" s="11">
        <v>0.46875</v>
      </c>
      <c r="C34" s="13" t="s">
        <v>1170</v>
      </c>
      <c r="D34" s="13" t="s">
        <v>26</v>
      </c>
      <c r="E34" s="11">
        <v>0.4673611111111111</v>
      </c>
      <c r="F34" s="13" t="s">
        <v>1489</v>
      </c>
      <c r="G34" s="18">
        <v>42412.0</v>
      </c>
      <c r="H34" s="18">
        <v>42410.0</v>
      </c>
      <c r="I34" s="11">
        <v>0.6458333333333334</v>
      </c>
      <c r="J34" s="14"/>
      <c r="K34" s="13" t="s">
        <v>587</v>
      </c>
      <c r="L34" s="13" t="s">
        <v>7040</v>
      </c>
      <c r="M34" s="13" t="s">
        <v>144</v>
      </c>
      <c r="N34" s="13" t="s">
        <v>7042</v>
      </c>
      <c r="O34" s="13">
        <v>1.0</v>
      </c>
      <c r="P34" s="13" t="s">
        <v>7044</v>
      </c>
      <c r="Q34" s="14"/>
      <c r="R34" s="14"/>
      <c r="S34" s="14"/>
      <c r="T34" s="14"/>
      <c r="U34" s="16">
        <v>24939.0</v>
      </c>
      <c r="V34" s="103">
        <v>42411.0</v>
      </c>
      <c r="Y34" s="104">
        <f t="shared" si="1"/>
        <v>-2</v>
      </c>
    </row>
    <row r="35">
      <c r="A35" s="18">
        <v>42410.0</v>
      </c>
      <c r="B35" s="11">
        <v>0.5986111111111111</v>
      </c>
      <c r="C35" s="13" t="s">
        <v>1170</v>
      </c>
      <c r="D35" s="13" t="s">
        <v>26</v>
      </c>
      <c r="E35" s="11">
        <v>0.5958333333333333</v>
      </c>
      <c r="F35" s="13" t="s">
        <v>1489</v>
      </c>
      <c r="G35" s="18">
        <v>42419.0</v>
      </c>
      <c r="H35" s="18">
        <v>42437.0</v>
      </c>
      <c r="I35" s="11">
        <v>0.8333333333333334</v>
      </c>
      <c r="J35" s="14"/>
      <c r="K35" s="13" t="s">
        <v>33</v>
      </c>
      <c r="L35" s="13" t="s">
        <v>7050</v>
      </c>
      <c r="M35" s="13" t="s">
        <v>116</v>
      </c>
      <c r="N35" s="13" t="s">
        <v>7052</v>
      </c>
      <c r="O35" s="13">
        <v>1.0</v>
      </c>
      <c r="P35" s="13" t="s">
        <v>7054</v>
      </c>
      <c r="Q35" s="14"/>
      <c r="R35" s="13" t="s">
        <v>7056</v>
      </c>
      <c r="S35" s="14"/>
      <c r="T35" s="14"/>
      <c r="U35" s="16">
        <v>25217.0</v>
      </c>
      <c r="V35" s="103">
        <v>42445.0</v>
      </c>
      <c r="Y35" s="104">
        <f t="shared" si="1"/>
        <v>18</v>
      </c>
      <c r="Z35" s="16" t="s">
        <v>7058</v>
      </c>
    </row>
    <row r="36">
      <c r="A36" s="18">
        <v>42410.0</v>
      </c>
      <c r="B36" s="11">
        <v>0.5986111111111111</v>
      </c>
      <c r="C36" s="13" t="s">
        <v>1170</v>
      </c>
      <c r="D36" s="13" t="s">
        <v>26</v>
      </c>
      <c r="E36" s="11">
        <v>0.5958333333333333</v>
      </c>
      <c r="F36" s="13" t="s">
        <v>1489</v>
      </c>
      <c r="G36" s="18">
        <v>42419.0</v>
      </c>
      <c r="H36" s="18">
        <v>42424.0</v>
      </c>
      <c r="I36" s="11">
        <v>0.6090277777777777</v>
      </c>
      <c r="J36" s="14"/>
      <c r="K36" s="13" t="s">
        <v>33</v>
      </c>
      <c r="L36" s="13" t="s">
        <v>7060</v>
      </c>
      <c r="M36" s="13" t="s">
        <v>116</v>
      </c>
      <c r="N36" s="13" t="s">
        <v>7063</v>
      </c>
      <c r="O36" s="13">
        <v>1.0</v>
      </c>
      <c r="P36" s="13" t="s">
        <v>7066</v>
      </c>
      <c r="Q36" s="14"/>
      <c r="R36" s="13" t="s">
        <v>7068</v>
      </c>
      <c r="S36" s="14"/>
      <c r="T36" s="14"/>
      <c r="U36" s="16">
        <v>25218.0</v>
      </c>
      <c r="V36" s="103">
        <v>42445.0</v>
      </c>
      <c r="Y36" s="104">
        <f t="shared" si="1"/>
        <v>5</v>
      </c>
      <c r="Z36" s="16" t="s">
        <v>6848</v>
      </c>
    </row>
    <row r="37">
      <c r="A37" s="18">
        <v>42410.0</v>
      </c>
      <c r="B37" s="11">
        <v>0.5986111111111111</v>
      </c>
      <c r="C37" s="13" t="s">
        <v>1170</v>
      </c>
      <c r="D37" s="13" t="s">
        <v>26</v>
      </c>
      <c r="E37" s="11">
        <v>0.5958333333333333</v>
      </c>
      <c r="F37" s="13" t="s">
        <v>1489</v>
      </c>
      <c r="G37" s="18">
        <v>42419.0</v>
      </c>
      <c r="H37" s="18">
        <v>42424.0</v>
      </c>
      <c r="I37" s="11">
        <v>0.6090277777777777</v>
      </c>
      <c r="J37" s="14"/>
      <c r="K37" s="13" t="s">
        <v>33</v>
      </c>
      <c r="L37" s="13" t="s">
        <v>7075</v>
      </c>
      <c r="M37" s="13" t="s">
        <v>116</v>
      </c>
      <c r="N37" s="13" t="s">
        <v>7076</v>
      </c>
      <c r="O37" s="13">
        <v>1.0</v>
      </c>
      <c r="P37" s="13" t="s">
        <v>7066</v>
      </c>
      <c r="Q37" s="14"/>
      <c r="R37" s="13" t="s">
        <v>7068</v>
      </c>
      <c r="S37" s="14"/>
      <c r="T37" s="14"/>
      <c r="U37" s="16">
        <v>25218.0</v>
      </c>
      <c r="V37" s="103">
        <v>42445.0</v>
      </c>
      <c r="Y37" s="104">
        <f t="shared" si="1"/>
        <v>5</v>
      </c>
      <c r="Z37" s="16" t="s">
        <v>6848</v>
      </c>
    </row>
    <row r="38">
      <c r="A38" s="18">
        <v>42410.0</v>
      </c>
      <c r="B38" s="11">
        <v>0.5986111111111111</v>
      </c>
      <c r="C38" s="13" t="s">
        <v>1170</v>
      </c>
      <c r="D38" s="13" t="s">
        <v>26</v>
      </c>
      <c r="E38" s="11">
        <v>0.5958333333333333</v>
      </c>
      <c r="F38" s="13" t="s">
        <v>1489</v>
      </c>
      <c r="G38" s="18">
        <v>42419.0</v>
      </c>
      <c r="H38" s="18">
        <v>42424.0</v>
      </c>
      <c r="I38" s="11">
        <v>0.6090277777777777</v>
      </c>
      <c r="J38" s="14"/>
      <c r="K38" s="13" t="s">
        <v>33</v>
      </c>
      <c r="L38" s="13" t="s">
        <v>7081</v>
      </c>
      <c r="M38" s="13" t="s">
        <v>116</v>
      </c>
      <c r="N38" s="13" t="s">
        <v>173</v>
      </c>
      <c r="O38" s="13">
        <v>1.0</v>
      </c>
      <c r="P38" s="13" t="s">
        <v>7066</v>
      </c>
      <c r="Q38" s="14"/>
      <c r="R38" s="13" t="s">
        <v>7068</v>
      </c>
      <c r="S38" s="14"/>
      <c r="T38" s="14"/>
      <c r="U38" s="16">
        <v>25218.0</v>
      </c>
      <c r="V38" s="103">
        <v>42445.0</v>
      </c>
      <c r="Y38" s="104">
        <f t="shared" si="1"/>
        <v>5</v>
      </c>
      <c r="Z38" s="16" t="s">
        <v>6848</v>
      </c>
    </row>
    <row r="39">
      <c r="A39" s="18">
        <v>42411.0</v>
      </c>
      <c r="B39" s="11">
        <v>0.3972222222222222</v>
      </c>
      <c r="C39" s="13" t="s">
        <v>1170</v>
      </c>
      <c r="D39" s="13" t="s">
        <v>26</v>
      </c>
      <c r="E39" s="11">
        <v>0.3958333333333333</v>
      </c>
      <c r="F39" s="13" t="s">
        <v>29</v>
      </c>
      <c r="G39" s="18">
        <v>42412.0</v>
      </c>
      <c r="H39" s="18">
        <v>42412.0</v>
      </c>
      <c r="I39" s="11">
        <v>0.41388888888888886</v>
      </c>
      <c r="J39" s="14"/>
      <c r="K39" s="13" t="s">
        <v>87</v>
      </c>
      <c r="L39" s="13" t="s">
        <v>7092</v>
      </c>
      <c r="M39" s="13" t="s">
        <v>2733</v>
      </c>
      <c r="N39" s="13" t="s">
        <v>7094</v>
      </c>
      <c r="O39" s="13">
        <v>1.0</v>
      </c>
      <c r="P39" s="13" t="s">
        <v>57</v>
      </c>
      <c r="Q39" s="13" t="s">
        <v>7095</v>
      </c>
      <c r="R39" s="14"/>
      <c r="S39" s="14"/>
      <c r="T39" s="14"/>
      <c r="U39" s="16">
        <v>24958.0</v>
      </c>
      <c r="V39" s="103">
        <v>42415.0</v>
      </c>
      <c r="Y39" s="104">
        <f t="shared" si="1"/>
        <v>0</v>
      </c>
    </row>
    <row r="40">
      <c r="A40" s="18">
        <v>42411.0</v>
      </c>
      <c r="B40" s="11">
        <v>0.4666666666666667</v>
      </c>
      <c r="C40" s="13" t="s">
        <v>6786</v>
      </c>
      <c r="D40" s="13" t="s">
        <v>26</v>
      </c>
      <c r="E40" s="11">
        <v>0.4597222222222222</v>
      </c>
      <c r="F40" s="13" t="s">
        <v>181</v>
      </c>
      <c r="G40" s="18">
        <v>42419.0</v>
      </c>
      <c r="H40" s="18">
        <v>42419.0</v>
      </c>
      <c r="I40" s="11">
        <v>0.7361111111111112</v>
      </c>
      <c r="J40" s="14"/>
      <c r="K40" s="13" t="s">
        <v>33</v>
      </c>
      <c r="L40" s="13" t="s">
        <v>7101</v>
      </c>
      <c r="M40" s="13" t="s">
        <v>186</v>
      </c>
      <c r="N40" s="13" t="s">
        <v>7104</v>
      </c>
      <c r="O40" s="13">
        <v>1.0</v>
      </c>
      <c r="P40" s="13" t="s">
        <v>4327</v>
      </c>
      <c r="Q40" s="14"/>
      <c r="R40" s="13">
        <v>20574.0</v>
      </c>
      <c r="S40" s="14"/>
      <c r="T40" s="14"/>
      <c r="U40" s="16">
        <v>25016.0</v>
      </c>
      <c r="V40" s="103">
        <v>42425.0</v>
      </c>
      <c r="Y40" s="104">
        <f t="shared" si="1"/>
        <v>0</v>
      </c>
    </row>
    <row r="41">
      <c r="A41" s="18">
        <v>42411.0</v>
      </c>
      <c r="B41" s="11">
        <v>0.4666666666666667</v>
      </c>
      <c r="C41" s="13" t="s">
        <v>6786</v>
      </c>
      <c r="D41" s="13" t="s">
        <v>26</v>
      </c>
      <c r="E41" s="11">
        <v>0.4597222222222222</v>
      </c>
      <c r="F41" s="13" t="s">
        <v>181</v>
      </c>
      <c r="G41" s="18">
        <v>42419.0</v>
      </c>
      <c r="H41" s="18">
        <v>42419.0</v>
      </c>
      <c r="I41" s="11">
        <v>0.7361111111111112</v>
      </c>
      <c r="J41" s="14"/>
      <c r="K41" s="13" t="s">
        <v>33</v>
      </c>
      <c r="L41" s="13" t="s">
        <v>7111</v>
      </c>
      <c r="M41" s="13" t="s">
        <v>186</v>
      </c>
      <c r="N41" s="13" t="s">
        <v>7114</v>
      </c>
      <c r="O41" s="13">
        <v>1.0</v>
      </c>
      <c r="P41" s="13" t="s">
        <v>7116</v>
      </c>
      <c r="Q41" s="13" t="s">
        <v>7119</v>
      </c>
      <c r="R41" s="13">
        <v>20574.0</v>
      </c>
      <c r="S41" s="14"/>
      <c r="T41" s="14"/>
      <c r="U41" s="16">
        <v>25016.0</v>
      </c>
      <c r="V41" s="103">
        <v>42425.0</v>
      </c>
      <c r="Y41" s="104">
        <f t="shared" si="1"/>
        <v>0</v>
      </c>
    </row>
    <row r="42">
      <c r="A42" s="18">
        <v>42411.0</v>
      </c>
      <c r="B42" s="11">
        <v>0.4666666666666667</v>
      </c>
      <c r="C42" s="13" t="s">
        <v>6786</v>
      </c>
      <c r="D42" s="13" t="s">
        <v>26</v>
      </c>
      <c r="E42" s="11">
        <v>0.4597222222222222</v>
      </c>
      <c r="F42" s="13" t="s">
        <v>181</v>
      </c>
      <c r="G42" s="18">
        <v>42419.0</v>
      </c>
      <c r="H42" s="18">
        <v>42419.0</v>
      </c>
      <c r="I42" s="11">
        <v>0.7361111111111112</v>
      </c>
      <c r="J42" s="14"/>
      <c r="K42" s="13" t="s">
        <v>33</v>
      </c>
      <c r="L42" s="13" t="s">
        <v>7125</v>
      </c>
      <c r="M42" s="13" t="s">
        <v>186</v>
      </c>
      <c r="N42" s="13" t="s">
        <v>7126</v>
      </c>
      <c r="O42" s="13">
        <v>1.0</v>
      </c>
      <c r="P42" s="13" t="s">
        <v>7116</v>
      </c>
      <c r="Q42" s="13" t="s">
        <v>7119</v>
      </c>
      <c r="R42" s="13">
        <v>20574.0</v>
      </c>
      <c r="S42" s="14"/>
      <c r="T42" s="14"/>
      <c r="U42" s="16">
        <v>25016.0</v>
      </c>
      <c r="V42" s="103">
        <v>42425.0</v>
      </c>
      <c r="Y42" s="104">
        <f t="shared" si="1"/>
        <v>0</v>
      </c>
    </row>
    <row r="43">
      <c r="A43" s="18">
        <v>42411.0</v>
      </c>
      <c r="B43" s="11">
        <v>0.4979166666666667</v>
      </c>
      <c r="C43" s="13" t="s">
        <v>6786</v>
      </c>
      <c r="D43" s="13" t="s">
        <v>26</v>
      </c>
      <c r="E43" s="11">
        <v>0.4979166666666667</v>
      </c>
      <c r="F43" s="13" t="s">
        <v>1489</v>
      </c>
      <c r="G43" s="14"/>
      <c r="H43" s="13" t="s">
        <v>3449</v>
      </c>
      <c r="I43" s="13" t="s">
        <v>3449</v>
      </c>
      <c r="J43" s="14"/>
      <c r="K43" s="13" t="s">
        <v>518</v>
      </c>
      <c r="L43" s="13" t="s">
        <v>7134</v>
      </c>
      <c r="M43" s="13" t="s">
        <v>2823</v>
      </c>
      <c r="N43" s="13" t="s">
        <v>7135</v>
      </c>
      <c r="O43" s="13">
        <v>3.0</v>
      </c>
      <c r="P43" s="13" t="s">
        <v>2254</v>
      </c>
      <c r="Q43" s="13" t="s">
        <v>7136</v>
      </c>
      <c r="R43" s="14"/>
      <c r="S43" s="14"/>
      <c r="T43" s="14"/>
      <c r="U43" s="16" t="s">
        <v>288</v>
      </c>
      <c r="V43" s="16" t="s">
        <v>288</v>
      </c>
      <c r="Y43" s="104"/>
    </row>
    <row r="44">
      <c r="A44" s="18">
        <v>42411.0</v>
      </c>
      <c r="B44" s="11">
        <v>0.4979166666666667</v>
      </c>
      <c r="C44" s="13" t="s">
        <v>6786</v>
      </c>
      <c r="D44" s="13" t="s">
        <v>26</v>
      </c>
      <c r="E44" s="11">
        <v>0.4979166666666667</v>
      </c>
      <c r="F44" s="13" t="s">
        <v>1489</v>
      </c>
      <c r="G44" s="14"/>
      <c r="H44" s="13" t="s">
        <v>3449</v>
      </c>
      <c r="I44" s="13" t="s">
        <v>3449</v>
      </c>
      <c r="J44" s="14"/>
      <c r="K44" s="13" t="s">
        <v>7142</v>
      </c>
      <c r="L44" s="13" t="s">
        <v>7143</v>
      </c>
      <c r="M44" s="13" t="s">
        <v>2823</v>
      </c>
      <c r="N44" s="13" t="s">
        <v>7144</v>
      </c>
      <c r="O44" s="13">
        <v>1.0</v>
      </c>
      <c r="P44" s="13" t="s">
        <v>2254</v>
      </c>
      <c r="Q44" s="13" t="s">
        <v>7136</v>
      </c>
      <c r="R44" s="14"/>
      <c r="S44" s="14"/>
      <c r="T44" s="14"/>
      <c r="U44" s="16" t="s">
        <v>288</v>
      </c>
      <c r="V44" s="16" t="s">
        <v>288</v>
      </c>
      <c r="Y44" s="104"/>
    </row>
    <row r="45">
      <c r="A45" s="18">
        <v>42412.0</v>
      </c>
      <c r="B45" s="11">
        <v>0.4215277777777778</v>
      </c>
      <c r="C45" s="13" t="s">
        <v>1170</v>
      </c>
      <c r="D45" s="13" t="s">
        <v>26</v>
      </c>
      <c r="E45" s="11">
        <v>0.42083333333333334</v>
      </c>
      <c r="F45" s="13" t="s">
        <v>29</v>
      </c>
      <c r="G45" s="18">
        <v>42419.0</v>
      </c>
      <c r="H45" s="18">
        <v>42415.0</v>
      </c>
      <c r="I45" s="11">
        <v>0.5979166666666667</v>
      </c>
      <c r="J45" s="14"/>
      <c r="K45" s="13" t="s">
        <v>87</v>
      </c>
      <c r="L45" s="13" t="s">
        <v>7150</v>
      </c>
      <c r="M45" s="13" t="s">
        <v>2733</v>
      </c>
      <c r="N45" s="13" t="s">
        <v>7151</v>
      </c>
      <c r="O45" s="13">
        <v>1.0</v>
      </c>
      <c r="P45" s="13" t="s">
        <v>57</v>
      </c>
      <c r="Q45" s="13" t="s">
        <v>7152</v>
      </c>
      <c r="R45" s="14"/>
      <c r="S45" s="14"/>
      <c r="T45" s="14"/>
      <c r="U45" s="16">
        <v>24958.0</v>
      </c>
      <c r="V45" s="103">
        <v>42415.0</v>
      </c>
      <c r="Y45" s="104">
        <f>H45-G45</f>
        <v>-4</v>
      </c>
    </row>
    <row r="46">
      <c r="A46" s="18">
        <v>42412.0</v>
      </c>
      <c r="B46" s="11">
        <v>0.42916666666666664</v>
      </c>
      <c r="C46" s="13" t="s">
        <v>1170</v>
      </c>
      <c r="D46" s="13" t="s">
        <v>26</v>
      </c>
      <c r="E46" s="11">
        <v>0.4284722222222222</v>
      </c>
      <c r="F46" s="13" t="s">
        <v>1489</v>
      </c>
      <c r="G46" s="18">
        <v>42426.0</v>
      </c>
      <c r="H46" s="13" t="s">
        <v>3449</v>
      </c>
      <c r="I46" s="13" t="s">
        <v>3449</v>
      </c>
      <c r="J46" s="14"/>
      <c r="K46" s="13" t="s">
        <v>824</v>
      </c>
      <c r="L46" s="13" t="s">
        <v>7164</v>
      </c>
      <c r="M46" s="13" t="s">
        <v>2823</v>
      </c>
      <c r="N46" s="13" t="s">
        <v>7165</v>
      </c>
      <c r="O46" s="13">
        <v>1.0</v>
      </c>
      <c r="P46" s="13" t="s">
        <v>7168</v>
      </c>
      <c r="Q46" s="13" t="s">
        <v>7169</v>
      </c>
      <c r="R46" s="13">
        <v>2111606.0</v>
      </c>
      <c r="S46" s="14"/>
      <c r="T46" s="14"/>
      <c r="U46" s="16" t="s">
        <v>288</v>
      </c>
      <c r="V46" s="16" t="s">
        <v>288</v>
      </c>
      <c r="Y46" s="104"/>
    </row>
    <row r="47">
      <c r="A47" s="18">
        <v>42412.0</v>
      </c>
      <c r="B47" s="11">
        <v>0.42916666666666664</v>
      </c>
      <c r="C47" s="13" t="s">
        <v>1170</v>
      </c>
      <c r="D47" s="13" t="s">
        <v>26</v>
      </c>
      <c r="E47" s="11">
        <v>0.4284722222222222</v>
      </c>
      <c r="F47" s="13" t="s">
        <v>1489</v>
      </c>
      <c r="G47" s="18">
        <v>42426.0</v>
      </c>
      <c r="H47" s="13" t="s">
        <v>3449</v>
      </c>
      <c r="I47" s="13" t="s">
        <v>3449</v>
      </c>
      <c r="J47" s="14"/>
      <c r="K47" s="13" t="s">
        <v>824</v>
      </c>
      <c r="L47" s="13" t="s">
        <v>7172</v>
      </c>
      <c r="M47" s="13" t="s">
        <v>2823</v>
      </c>
      <c r="N47" s="13" t="s">
        <v>7173</v>
      </c>
      <c r="O47" s="13">
        <v>1.0</v>
      </c>
      <c r="P47" s="13" t="s">
        <v>7168</v>
      </c>
      <c r="Q47" s="13" t="s">
        <v>7169</v>
      </c>
      <c r="R47" s="13">
        <v>2111606.0</v>
      </c>
      <c r="S47" s="14"/>
      <c r="T47" s="14"/>
      <c r="U47" s="16" t="s">
        <v>288</v>
      </c>
      <c r="V47" s="16" t="s">
        <v>288</v>
      </c>
      <c r="Y47" s="104"/>
    </row>
    <row r="48">
      <c r="A48" s="18">
        <v>42412.0</v>
      </c>
      <c r="B48" s="11">
        <v>0.42916666666666664</v>
      </c>
      <c r="C48" s="13" t="s">
        <v>1170</v>
      </c>
      <c r="D48" s="13" t="s">
        <v>26</v>
      </c>
      <c r="E48" s="11">
        <v>0.4284722222222222</v>
      </c>
      <c r="F48" s="13" t="s">
        <v>1489</v>
      </c>
      <c r="G48" s="18">
        <v>42447.0</v>
      </c>
      <c r="H48" s="18">
        <v>42472.0</v>
      </c>
      <c r="I48" s="11">
        <v>0.7604166666666666</v>
      </c>
      <c r="J48" s="14"/>
      <c r="K48" s="13" t="s">
        <v>924</v>
      </c>
      <c r="L48" s="13" t="s">
        <v>7176</v>
      </c>
      <c r="M48" s="13" t="s">
        <v>7177</v>
      </c>
      <c r="N48" s="13" t="s">
        <v>7178</v>
      </c>
      <c r="O48" s="13">
        <v>2.0</v>
      </c>
      <c r="P48" s="13" t="s">
        <v>7179</v>
      </c>
      <c r="Q48" s="14"/>
      <c r="R48" s="13" t="s">
        <v>7182</v>
      </c>
      <c r="S48" s="14"/>
      <c r="T48" s="14"/>
      <c r="U48" s="16">
        <v>25783.0</v>
      </c>
      <c r="V48" s="103">
        <v>42513.0</v>
      </c>
      <c r="Y48" s="104">
        <f t="shared" ref="Y48:Y49" si="2">H48-G48</f>
        <v>25</v>
      </c>
      <c r="Z48" s="16" t="s">
        <v>7189</v>
      </c>
    </row>
    <row r="49">
      <c r="A49" s="18">
        <v>42412.0</v>
      </c>
      <c r="B49" s="11">
        <v>0.42916666666666664</v>
      </c>
      <c r="C49" s="13" t="s">
        <v>1170</v>
      </c>
      <c r="D49" s="13" t="s">
        <v>26</v>
      </c>
      <c r="E49" s="11">
        <v>0.4284722222222222</v>
      </c>
      <c r="F49" s="13" t="s">
        <v>1489</v>
      </c>
      <c r="G49" s="18">
        <v>42447.0</v>
      </c>
      <c r="H49" s="18">
        <v>42472.0</v>
      </c>
      <c r="I49" s="11">
        <v>0.7604166666666666</v>
      </c>
      <c r="J49" s="14"/>
      <c r="K49" s="13" t="s">
        <v>924</v>
      </c>
      <c r="L49" s="13" t="s">
        <v>7192</v>
      </c>
      <c r="M49" s="13" t="s">
        <v>7177</v>
      </c>
      <c r="N49" s="13" t="s">
        <v>7193</v>
      </c>
      <c r="O49" s="13">
        <v>2.0</v>
      </c>
      <c r="P49" s="13" t="s">
        <v>7179</v>
      </c>
      <c r="Q49" s="14"/>
      <c r="R49" s="13" t="s">
        <v>7182</v>
      </c>
      <c r="S49" s="14"/>
      <c r="T49" s="14"/>
      <c r="U49" s="16">
        <v>25783.0</v>
      </c>
      <c r="V49" s="103">
        <v>42513.0</v>
      </c>
      <c r="Y49" s="104">
        <f t="shared" si="2"/>
        <v>25</v>
      </c>
      <c r="Z49" s="16" t="s">
        <v>7189</v>
      </c>
    </row>
    <row r="50">
      <c r="A50" s="18">
        <v>42412.0</v>
      </c>
      <c r="B50" s="11">
        <v>0.42916666666666664</v>
      </c>
      <c r="C50" s="13" t="s">
        <v>1170</v>
      </c>
      <c r="D50" s="13" t="s">
        <v>26</v>
      </c>
      <c r="E50" s="11">
        <v>0.4284722222222222</v>
      </c>
      <c r="F50" s="13" t="s">
        <v>1489</v>
      </c>
      <c r="G50" s="18">
        <v>42447.0</v>
      </c>
      <c r="H50" s="18">
        <v>42510.0</v>
      </c>
      <c r="I50" s="11">
        <v>0.6041666666666666</v>
      </c>
      <c r="J50" s="14"/>
      <c r="K50" s="13" t="s">
        <v>924</v>
      </c>
      <c r="L50" s="13" t="s">
        <v>7203</v>
      </c>
      <c r="M50" s="13" t="s">
        <v>7177</v>
      </c>
      <c r="N50" s="13" t="s">
        <v>7204</v>
      </c>
      <c r="O50" s="13">
        <v>2.0</v>
      </c>
      <c r="P50" s="13" t="s">
        <v>7179</v>
      </c>
      <c r="Q50" s="14"/>
      <c r="R50" s="13" t="s">
        <v>7182</v>
      </c>
      <c r="S50" s="14"/>
      <c r="T50" s="14"/>
      <c r="U50" s="16">
        <v>25783.0</v>
      </c>
      <c r="V50" s="103">
        <v>42513.0</v>
      </c>
      <c r="Y50" s="112">
        <v>70.0</v>
      </c>
      <c r="Z50" s="16" t="s">
        <v>7216</v>
      </c>
    </row>
    <row r="51">
      <c r="A51" s="18">
        <v>42412.0</v>
      </c>
      <c r="B51" s="11">
        <v>0.48194444444444445</v>
      </c>
      <c r="C51" s="13" t="s">
        <v>24</v>
      </c>
      <c r="D51" s="13" t="s">
        <v>26</v>
      </c>
      <c r="E51" s="11">
        <v>0.48194444444444445</v>
      </c>
      <c r="F51" s="13" t="s">
        <v>29</v>
      </c>
      <c r="G51" s="18">
        <v>42429.0</v>
      </c>
      <c r="H51" s="13" t="s">
        <v>437</v>
      </c>
      <c r="I51" s="13" t="s">
        <v>437</v>
      </c>
      <c r="J51" s="14"/>
      <c r="K51" s="13" t="s">
        <v>87</v>
      </c>
      <c r="L51" s="13" t="s">
        <v>7222</v>
      </c>
      <c r="M51" s="13" t="s">
        <v>55</v>
      </c>
      <c r="N51" s="13" t="s">
        <v>7224</v>
      </c>
      <c r="O51" s="13">
        <v>1.0</v>
      </c>
      <c r="P51" s="13" t="s">
        <v>7225</v>
      </c>
      <c r="Q51" s="13" t="s">
        <v>7226</v>
      </c>
      <c r="R51" s="14"/>
      <c r="S51" s="14"/>
      <c r="T51" s="14"/>
      <c r="U51" s="16" t="s">
        <v>288</v>
      </c>
      <c r="V51" s="16" t="s">
        <v>288</v>
      </c>
      <c r="Y51" s="104"/>
    </row>
    <row r="52">
      <c r="A52" s="18">
        <v>42412.0</v>
      </c>
      <c r="B52" s="11">
        <v>0.7159722222222222</v>
      </c>
      <c r="C52" s="13" t="s">
        <v>24</v>
      </c>
      <c r="D52" s="13" t="s">
        <v>26</v>
      </c>
      <c r="E52" s="11">
        <v>0.5027777777777778</v>
      </c>
      <c r="F52" s="13" t="s">
        <v>29</v>
      </c>
      <c r="G52" s="18">
        <v>42418.0</v>
      </c>
      <c r="H52" s="18">
        <v>42422.0</v>
      </c>
      <c r="I52" s="11">
        <v>0.46041666666666664</v>
      </c>
      <c r="J52" s="14"/>
      <c r="K52" s="13" t="s">
        <v>587</v>
      </c>
      <c r="L52" s="13" t="s">
        <v>7229</v>
      </c>
      <c r="M52" s="13" t="s">
        <v>186</v>
      </c>
      <c r="N52" s="13" t="s">
        <v>6943</v>
      </c>
      <c r="O52" s="13">
        <v>1.0</v>
      </c>
      <c r="P52" s="13" t="s">
        <v>7231</v>
      </c>
      <c r="Q52" s="13" t="s">
        <v>7234</v>
      </c>
      <c r="R52" s="14"/>
      <c r="S52" s="14"/>
      <c r="T52" s="14"/>
      <c r="U52" s="16">
        <v>25431.0</v>
      </c>
      <c r="V52" s="103">
        <v>42467.0</v>
      </c>
      <c r="Y52" s="104">
        <f>H52-G52</f>
        <v>4</v>
      </c>
      <c r="Z52" s="16" t="s">
        <v>6870</v>
      </c>
    </row>
    <row r="53">
      <c r="A53" s="18">
        <v>42412.0</v>
      </c>
      <c r="B53" s="11">
        <v>0.5763888888888888</v>
      </c>
      <c r="C53" s="13" t="s">
        <v>24</v>
      </c>
      <c r="D53" s="13" t="s">
        <v>26</v>
      </c>
      <c r="E53" s="11">
        <v>0.4979166666666667</v>
      </c>
      <c r="F53" s="13" t="s">
        <v>1489</v>
      </c>
      <c r="G53" s="14"/>
      <c r="H53" s="13" t="s">
        <v>3494</v>
      </c>
      <c r="I53" s="13" t="s">
        <v>3494</v>
      </c>
      <c r="J53" s="14"/>
      <c r="K53" s="13" t="s">
        <v>824</v>
      </c>
      <c r="L53" s="13" t="s">
        <v>7242</v>
      </c>
      <c r="M53" s="13" t="s">
        <v>2823</v>
      </c>
      <c r="N53" s="13" t="s">
        <v>7243</v>
      </c>
      <c r="O53" s="13">
        <v>1.0</v>
      </c>
      <c r="P53" s="13" t="s">
        <v>7168</v>
      </c>
      <c r="Q53" s="14"/>
      <c r="R53" s="13">
        <v>2111606.0</v>
      </c>
      <c r="S53" s="14"/>
      <c r="T53" s="14"/>
      <c r="U53" s="16" t="s">
        <v>288</v>
      </c>
      <c r="V53" s="16" t="s">
        <v>288</v>
      </c>
      <c r="Y53" s="104"/>
    </row>
    <row r="54">
      <c r="A54" s="18">
        <v>42412.0</v>
      </c>
      <c r="B54" s="11">
        <v>0.625</v>
      </c>
      <c r="C54" s="13" t="s">
        <v>84</v>
      </c>
      <c r="D54" s="13" t="s">
        <v>86</v>
      </c>
      <c r="E54" s="13" t="s">
        <v>86</v>
      </c>
      <c r="F54" s="13" t="s">
        <v>86</v>
      </c>
      <c r="G54" s="18">
        <v>42415.0</v>
      </c>
      <c r="H54" s="18">
        <v>42412.0</v>
      </c>
      <c r="I54" s="11">
        <v>0.7083333333333334</v>
      </c>
      <c r="J54" s="14"/>
      <c r="K54" s="13" t="s">
        <v>7248</v>
      </c>
      <c r="L54" s="13" t="s">
        <v>7249</v>
      </c>
      <c r="M54" s="13" t="s">
        <v>240</v>
      </c>
      <c r="N54" s="13">
        <v>73130.0</v>
      </c>
      <c r="O54" s="13">
        <v>100.0</v>
      </c>
      <c r="P54" s="13" t="s">
        <v>7250</v>
      </c>
      <c r="Q54" s="14"/>
      <c r="R54" s="13" t="s">
        <v>7253</v>
      </c>
      <c r="S54" s="14"/>
      <c r="T54" s="14"/>
      <c r="U54" s="16">
        <v>24947.0</v>
      </c>
      <c r="V54" s="103">
        <v>42415.0</v>
      </c>
      <c r="Y54" s="104">
        <f t="shared" ref="Y54:Y55" si="3">H54-G54</f>
        <v>-3</v>
      </c>
    </row>
    <row r="55">
      <c r="A55" s="18">
        <v>42412.0</v>
      </c>
      <c r="B55" s="11">
        <v>0.625</v>
      </c>
      <c r="C55" s="13" t="s">
        <v>84</v>
      </c>
      <c r="D55" s="13" t="s">
        <v>86</v>
      </c>
      <c r="E55" s="13" t="s">
        <v>86</v>
      </c>
      <c r="F55" s="13" t="s">
        <v>86</v>
      </c>
      <c r="G55" s="18">
        <v>42415.0</v>
      </c>
      <c r="H55" s="18">
        <v>42412.0</v>
      </c>
      <c r="I55" s="11">
        <v>0.7083333333333334</v>
      </c>
      <c r="J55" s="14"/>
      <c r="K55" s="13" t="s">
        <v>7248</v>
      </c>
      <c r="L55" s="13" t="s">
        <v>7258</v>
      </c>
      <c r="M55" s="13" t="s">
        <v>240</v>
      </c>
      <c r="N55" s="13">
        <v>73124.0</v>
      </c>
      <c r="O55" s="13">
        <v>100.0</v>
      </c>
      <c r="P55" s="13" t="s">
        <v>7250</v>
      </c>
      <c r="Q55" s="14"/>
      <c r="R55" s="13" t="s">
        <v>7253</v>
      </c>
      <c r="S55" s="14"/>
      <c r="T55" s="14"/>
      <c r="U55" s="16">
        <v>24947.0</v>
      </c>
      <c r="V55" s="103">
        <v>42415.0</v>
      </c>
      <c r="Y55" s="104">
        <f t="shared" si="3"/>
        <v>-3</v>
      </c>
    </row>
    <row r="56">
      <c r="A56" s="18">
        <v>42415.0</v>
      </c>
      <c r="B56" s="11">
        <v>0.40555555555555556</v>
      </c>
      <c r="C56" s="13" t="s">
        <v>24</v>
      </c>
      <c r="D56" s="13" t="s">
        <v>26</v>
      </c>
      <c r="E56" s="11">
        <v>0.40555555555555556</v>
      </c>
      <c r="F56" s="13" t="s">
        <v>1489</v>
      </c>
      <c r="G56" s="13" t="s">
        <v>3494</v>
      </c>
      <c r="H56" s="13" t="s">
        <v>3494</v>
      </c>
      <c r="I56" s="13" t="s">
        <v>3494</v>
      </c>
      <c r="J56" s="14"/>
      <c r="K56" s="13" t="s">
        <v>894</v>
      </c>
      <c r="L56" s="13" t="s">
        <v>7269</v>
      </c>
      <c r="M56" s="13" t="s">
        <v>7270</v>
      </c>
      <c r="N56" s="13" t="s">
        <v>7271</v>
      </c>
      <c r="O56" s="13">
        <v>1.0</v>
      </c>
      <c r="P56" s="13" t="s">
        <v>7272</v>
      </c>
      <c r="Q56" s="13" t="s">
        <v>7274</v>
      </c>
      <c r="R56" s="14"/>
      <c r="S56" s="14"/>
      <c r="T56" s="14"/>
      <c r="U56" s="16" t="s">
        <v>288</v>
      </c>
      <c r="V56" s="16" t="s">
        <v>288</v>
      </c>
      <c r="Y56" s="104"/>
    </row>
    <row r="57">
      <c r="A57" s="18">
        <v>42415.0</v>
      </c>
      <c r="B57" s="11">
        <v>0.40555555555555556</v>
      </c>
      <c r="C57" s="13" t="s">
        <v>24</v>
      </c>
      <c r="D57" s="13" t="s">
        <v>26</v>
      </c>
      <c r="E57" s="11">
        <v>0.40555555555555556</v>
      </c>
      <c r="F57" s="13" t="s">
        <v>1489</v>
      </c>
      <c r="G57" s="13" t="s">
        <v>3494</v>
      </c>
      <c r="H57" s="13" t="s">
        <v>3494</v>
      </c>
      <c r="I57" s="13" t="s">
        <v>3494</v>
      </c>
      <c r="J57" s="14"/>
      <c r="K57" s="13" t="s">
        <v>894</v>
      </c>
      <c r="L57" s="13" t="s">
        <v>7279</v>
      </c>
      <c r="M57" s="13" t="s">
        <v>7270</v>
      </c>
      <c r="N57" s="13" t="s">
        <v>7280</v>
      </c>
      <c r="O57" s="13">
        <v>1.0</v>
      </c>
      <c r="P57" s="13" t="s">
        <v>7272</v>
      </c>
      <c r="Q57" s="13" t="s">
        <v>7274</v>
      </c>
      <c r="R57" s="14"/>
      <c r="S57" s="14"/>
      <c r="T57" s="14"/>
      <c r="U57" s="16" t="s">
        <v>288</v>
      </c>
      <c r="V57" s="16" t="s">
        <v>288</v>
      </c>
      <c r="Y57" s="104"/>
    </row>
    <row r="58">
      <c r="A58" s="18">
        <v>42415.0</v>
      </c>
      <c r="B58" s="11">
        <v>0.4125</v>
      </c>
      <c r="C58" s="13" t="s">
        <v>84</v>
      </c>
      <c r="D58" s="13" t="s">
        <v>26</v>
      </c>
      <c r="E58" s="11">
        <v>0.4097222222222222</v>
      </c>
      <c r="F58" s="13" t="s">
        <v>29</v>
      </c>
      <c r="G58" s="18">
        <v>42415.0</v>
      </c>
      <c r="H58" s="18">
        <v>42415.0</v>
      </c>
      <c r="I58" s="11">
        <v>0.6902777777777778</v>
      </c>
      <c r="J58" s="14"/>
      <c r="K58" s="13" t="s">
        <v>1949</v>
      </c>
      <c r="L58" s="13" t="s">
        <v>7288</v>
      </c>
      <c r="M58" s="13" t="s">
        <v>39</v>
      </c>
      <c r="N58" s="13" t="s">
        <v>7290</v>
      </c>
      <c r="O58" s="13">
        <v>1.0</v>
      </c>
      <c r="P58" s="13" t="s">
        <v>7291</v>
      </c>
      <c r="Q58" s="13" t="s">
        <v>4098</v>
      </c>
      <c r="R58" s="14"/>
      <c r="S58" s="14"/>
      <c r="T58" s="14"/>
      <c r="U58" s="16">
        <v>24982.0</v>
      </c>
      <c r="V58" s="103">
        <v>42419.0</v>
      </c>
      <c r="Y58" s="104">
        <f>H58-G58</f>
        <v>0</v>
      </c>
    </row>
    <row r="59">
      <c r="A59" s="18">
        <v>42415.0</v>
      </c>
      <c r="B59" s="11">
        <v>0.4125</v>
      </c>
      <c r="C59" s="13" t="s">
        <v>84</v>
      </c>
      <c r="D59" s="13" t="s">
        <v>26</v>
      </c>
      <c r="E59" s="11">
        <v>0.4097222222222222</v>
      </c>
      <c r="F59" s="13" t="s">
        <v>29</v>
      </c>
      <c r="G59" s="13" t="s">
        <v>2243</v>
      </c>
      <c r="H59" s="13" t="s">
        <v>2243</v>
      </c>
      <c r="I59" s="13" t="s">
        <v>2243</v>
      </c>
      <c r="J59" s="14"/>
      <c r="K59" s="13" t="s">
        <v>1949</v>
      </c>
      <c r="L59" s="13" t="s">
        <v>7308</v>
      </c>
      <c r="M59" s="13" t="s">
        <v>39</v>
      </c>
      <c r="N59" s="13" t="s">
        <v>7290</v>
      </c>
      <c r="O59" s="13">
        <v>1.0</v>
      </c>
      <c r="P59" s="13" t="s">
        <v>7309</v>
      </c>
      <c r="Q59" s="13" t="s">
        <v>7310</v>
      </c>
      <c r="R59" s="14"/>
      <c r="S59" s="14"/>
      <c r="T59" s="14"/>
      <c r="U59" s="16" t="s">
        <v>288</v>
      </c>
      <c r="V59" s="16" t="s">
        <v>288</v>
      </c>
      <c r="Y59" s="104"/>
    </row>
    <row r="60">
      <c r="A60" s="18">
        <v>42415.0</v>
      </c>
      <c r="B60" s="11">
        <v>0.40555555555555556</v>
      </c>
      <c r="C60" s="13" t="s">
        <v>24</v>
      </c>
      <c r="D60" s="13" t="s">
        <v>26</v>
      </c>
      <c r="E60" s="11">
        <v>0.40555555555555556</v>
      </c>
      <c r="F60" s="13" t="s">
        <v>1489</v>
      </c>
      <c r="G60" s="18">
        <v>42416.0</v>
      </c>
      <c r="H60" s="18">
        <v>42415.0</v>
      </c>
      <c r="I60" s="11">
        <v>0.6298611111111111</v>
      </c>
      <c r="J60" s="14"/>
      <c r="K60" s="13" t="s">
        <v>7316</v>
      </c>
      <c r="L60" s="13" t="s">
        <v>7318</v>
      </c>
      <c r="M60" s="13" t="s">
        <v>7319</v>
      </c>
      <c r="N60" s="13" t="s">
        <v>7316</v>
      </c>
      <c r="O60" s="13">
        <v>7.0</v>
      </c>
      <c r="P60" s="13" t="s">
        <v>7320</v>
      </c>
      <c r="Q60" s="14"/>
      <c r="R60" s="14"/>
      <c r="S60" s="14"/>
      <c r="T60" s="14"/>
      <c r="U60" s="16">
        <v>24991.0</v>
      </c>
      <c r="V60" s="103">
        <v>42422.0</v>
      </c>
      <c r="Y60" s="104">
        <f t="shared" ref="Y60:Y64" si="4">H60-G60</f>
        <v>-1</v>
      </c>
    </row>
    <row r="61">
      <c r="A61" s="18">
        <v>42415.0</v>
      </c>
      <c r="B61" s="11">
        <v>0.40555555555555556</v>
      </c>
      <c r="C61" s="13" t="s">
        <v>1572</v>
      </c>
      <c r="D61" s="13" t="s">
        <v>26</v>
      </c>
      <c r="E61" s="11">
        <v>0.40555555555555556</v>
      </c>
      <c r="F61" s="13" t="s">
        <v>1489</v>
      </c>
      <c r="G61" s="18">
        <v>42060.0</v>
      </c>
      <c r="H61" s="18">
        <v>42060.0</v>
      </c>
      <c r="I61" s="11">
        <v>0.41180555555555554</v>
      </c>
      <c r="J61" s="14"/>
      <c r="K61" s="13" t="s">
        <v>7329</v>
      </c>
      <c r="L61" s="13" t="s">
        <v>7330</v>
      </c>
      <c r="M61" s="13" t="s">
        <v>144</v>
      </c>
      <c r="N61" s="13" t="s">
        <v>7331</v>
      </c>
      <c r="O61" s="13">
        <v>2.0</v>
      </c>
      <c r="P61" s="13" t="s">
        <v>7333</v>
      </c>
      <c r="Q61" s="13" t="s">
        <v>7335</v>
      </c>
      <c r="R61" s="23"/>
      <c r="S61" s="14"/>
      <c r="T61" s="14"/>
      <c r="U61" s="13">
        <v>25038.0</v>
      </c>
      <c r="V61" s="18">
        <v>42426.0</v>
      </c>
      <c r="Y61" s="104">
        <f t="shared" si="4"/>
        <v>0</v>
      </c>
    </row>
    <row r="62">
      <c r="A62" s="18">
        <v>42051.0</v>
      </c>
      <c r="B62" s="11">
        <v>0.3902777777777778</v>
      </c>
      <c r="C62" s="13" t="s">
        <v>191</v>
      </c>
      <c r="D62" s="13" t="s">
        <v>26</v>
      </c>
      <c r="E62" s="11">
        <v>0.41180555555555554</v>
      </c>
      <c r="F62" s="13" t="s">
        <v>203</v>
      </c>
      <c r="G62" s="18">
        <v>42425.0</v>
      </c>
      <c r="H62" s="18">
        <v>42426.0</v>
      </c>
      <c r="I62" s="11">
        <v>0.6625</v>
      </c>
      <c r="J62" s="14"/>
      <c r="K62" s="13" t="s">
        <v>33</v>
      </c>
      <c r="L62" s="13" t="s">
        <v>7342</v>
      </c>
      <c r="M62" s="13" t="s">
        <v>144</v>
      </c>
      <c r="N62" s="13" t="s">
        <v>7345</v>
      </c>
      <c r="O62" s="13">
        <v>1.0</v>
      </c>
      <c r="P62" s="13" t="s">
        <v>7347</v>
      </c>
      <c r="Q62" s="13" t="s">
        <v>1201</v>
      </c>
      <c r="R62" s="23">
        <v>118704.0</v>
      </c>
      <c r="S62" s="14"/>
      <c r="T62" s="14"/>
      <c r="U62" s="13">
        <v>24859.0</v>
      </c>
      <c r="V62" s="18">
        <v>42398.0</v>
      </c>
      <c r="Y62" s="104">
        <f t="shared" si="4"/>
        <v>1</v>
      </c>
    </row>
    <row r="63">
      <c r="A63" s="18">
        <v>42416.0</v>
      </c>
      <c r="B63" s="11">
        <v>0.5145833333333333</v>
      </c>
      <c r="C63" s="13" t="s">
        <v>24</v>
      </c>
      <c r="D63" s="13" t="s">
        <v>26</v>
      </c>
      <c r="E63" s="11">
        <v>0.5145833333333333</v>
      </c>
      <c r="F63" s="13" t="s">
        <v>29</v>
      </c>
      <c r="G63" s="18">
        <v>42417.0</v>
      </c>
      <c r="H63" s="18">
        <v>42416.0</v>
      </c>
      <c r="I63" s="11">
        <v>0.6673611111111111</v>
      </c>
      <c r="J63" s="14"/>
      <c r="K63" s="13" t="s">
        <v>7357</v>
      </c>
      <c r="L63" s="13" t="s">
        <v>7358</v>
      </c>
      <c r="M63" s="13" t="s">
        <v>116</v>
      </c>
      <c r="N63" s="13" t="s">
        <v>7361</v>
      </c>
      <c r="O63" s="13">
        <v>1.0</v>
      </c>
      <c r="P63" s="13" t="s">
        <v>7363</v>
      </c>
      <c r="Q63" s="13" t="s">
        <v>7365</v>
      </c>
      <c r="R63" s="13" t="s">
        <v>7366</v>
      </c>
      <c r="S63" s="14"/>
      <c r="T63" s="14"/>
      <c r="U63" s="16">
        <v>24983.0</v>
      </c>
      <c r="V63" s="103">
        <v>42419.0</v>
      </c>
      <c r="Y63" s="104">
        <f t="shared" si="4"/>
        <v>-1</v>
      </c>
    </row>
    <row r="64">
      <c r="A64" s="18">
        <v>42416.0</v>
      </c>
      <c r="B64" s="11">
        <v>0.5819444444444445</v>
      </c>
      <c r="C64" s="13" t="s">
        <v>24</v>
      </c>
      <c r="D64" s="13" t="s">
        <v>26</v>
      </c>
      <c r="E64" s="11">
        <v>0.5819444444444445</v>
      </c>
      <c r="F64" s="13" t="s">
        <v>29</v>
      </c>
      <c r="G64" s="18">
        <v>42445.0</v>
      </c>
      <c r="H64" s="18">
        <v>42418.0</v>
      </c>
      <c r="I64" s="11">
        <v>0.4166666666666667</v>
      </c>
      <c r="J64" s="14"/>
      <c r="K64" s="13" t="s">
        <v>7368</v>
      </c>
      <c r="L64" s="13" t="s">
        <v>7369</v>
      </c>
      <c r="M64" s="13" t="s">
        <v>4347</v>
      </c>
      <c r="N64" s="13" t="s">
        <v>7371</v>
      </c>
      <c r="O64" s="13">
        <v>1.0</v>
      </c>
      <c r="P64" s="13" t="s">
        <v>7373</v>
      </c>
      <c r="Q64" s="14"/>
      <c r="R64" s="14"/>
      <c r="S64" s="14"/>
      <c r="T64" s="14"/>
      <c r="U64" s="16">
        <v>24993.0</v>
      </c>
      <c r="V64" s="103">
        <v>42422.0</v>
      </c>
      <c r="Y64" s="104">
        <f t="shared" si="4"/>
        <v>-27</v>
      </c>
    </row>
    <row r="65">
      <c r="A65" s="18">
        <v>42416.0</v>
      </c>
      <c r="B65" s="11">
        <v>0.6694444444444444</v>
      </c>
      <c r="C65" s="13" t="s">
        <v>24</v>
      </c>
      <c r="D65" s="13" t="s">
        <v>26</v>
      </c>
      <c r="E65" s="11">
        <v>0.6694444444444444</v>
      </c>
      <c r="F65" s="13" t="s">
        <v>203</v>
      </c>
      <c r="G65" s="13" t="s">
        <v>3494</v>
      </c>
      <c r="H65" s="13" t="s">
        <v>3494</v>
      </c>
      <c r="I65" s="13" t="s">
        <v>3494</v>
      </c>
      <c r="J65" s="14"/>
      <c r="K65" s="13" t="s">
        <v>87</v>
      </c>
      <c r="L65" s="13" t="s">
        <v>7380</v>
      </c>
      <c r="M65" s="13" t="s">
        <v>80</v>
      </c>
      <c r="N65" s="13" t="s">
        <v>7382</v>
      </c>
      <c r="O65" s="13">
        <v>1.0</v>
      </c>
      <c r="P65" s="13" t="s">
        <v>236</v>
      </c>
      <c r="Q65" s="13" t="s">
        <v>7384</v>
      </c>
      <c r="R65" s="14"/>
      <c r="S65" s="14"/>
      <c r="T65" s="14"/>
      <c r="U65" s="16" t="s">
        <v>288</v>
      </c>
      <c r="V65" s="16" t="s">
        <v>288</v>
      </c>
      <c r="Y65" s="104"/>
    </row>
    <row r="66">
      <c r="A66" s="18">
        <v>42417.0</v>
      </c>
      <c r="B66" s="11">
        <v>0.43819444444444444</v>
      </c>
      <c r="C66" s="13" t="s">
        <v>24</v>
      </c>
      <c r="D66" s="13" t="s">
        <v>26</v>
      </c>
      <c r="E66" s="11">
        <v>0.43819444444444444</v>
      </c>
      <c r="F66" s="13" t="s">
        <v>29</v>
      </c>
      <c r="G66" s="18">
        <v>42417.0</v>
      </c>
      <c r="H66" s="18">
        <v>42417.0</v>
      </c>
      <c r="I66" s="11">
        <v>0.7166666666666667</v>
      </c>
      <c r="J66" s="14"/>
      <c r="K66" s="13" t="s">
        <v>33</v>
      </c>
      <c r="L66" s="13" t="s">
        <v>7391</v>
      </c>
      <c r="M66" s="13" t="s">
        <v>144</v>
      </c>
      <c r="N66" s="13" t="s">
        <v>7392</v>
      </c>
      <c r="O66" s="13">
        <v>1.0</v>
      </c>
      <c r="P66" s="13" t="s">
        <v>1077</v>
      </c>
      <c r="Q66" s="14"/>
      <c r="R66" s="13">
        <v>118704.0</v>
      </c>
      <c r="S66" s="14"/>
      <c r="T66" s="14"/>
      <c r="U66" s="16">
        <v>24970.0</v>
      </c>
      <c r="V66" s="103">
        <v>42418.0</v>
      </c>
      <c r="Y66" s="104">
        <f t="shared" ref="Y66:Y128" si="5">H66-G66</f>
        <v>0</v>
      </c>
    </row>
    <row r="67">
      <c r="A67" s="18">
        <v>42417.0</v>
      </c>
      <c r="B67" s="11">
        <v>0.43819444444444444</v>
      </c>
      <c r="C67" s="13" t="s">
        <v>24</v>
      </c>
      <c r="D67" s="13" t="s">
        <v>26</v>
      </c>
      <c r="E67" s="11">
        <v>0.43819444444444444</v>
      </c>
      <c r="F67" s="13" t="s">
        <v>29</v>
      </c>
      <c r="G67" s="18">
        <v>42419.0</v>
      </c>
      <c r="H67" s="18">
        <v>42419.0</v>
      </c>
      <c r="I67" s="11">
        <v>0.7256944444444444</v>
      </c>
      <c r="J67" s="14"/>
      <c r="K67" s="13" t="s">
        <v>33</v>
      </c>
      <c r="L67" s="13" t="s">
        <v>7399</v>
      </c>
      <c r="M67" s="13" t="s">
        <v>144</v>
      </c>
      <c r="N67" s="13" t="s">
        <v>7403</v>
      </c>
      <c r="O67" s="13">
        <v>1.0</v>
      </c>
      <c r="P67" s="13" t="s">
        <v>7404</v>
      </c>
      <c r="Q67" s="14"/>
      <c r="R67" s="13">
        <v>118704.0</v>
      </c>
      <c r="S67" s="14"/>
      <c r="T67" s="14"/>
      <c r="U67" s="16">
        <v>24992.0</v>
      </c>
      <c r="V67" s="103">
        <v>42422.0</v>
      </c>
      <c r="Y67" s="104">
        <f t="shared" si="5"/>
        <v>0</v>
      </c>
    </row>
    <row r="68">
      <c r="A68" s="18">
        <v>42417.0</v>
      </c>
      <c r="B68" s="11">
        <v>0.43819444444444444</v>
      </c>
      <c r="C68" s="13" t="s">
        <v>24</v>
      </c>
      <c r="D68" s="13" t="s">
        <v>26</v>
      </c>
      <c r="E68" s="11">
        <v>0.43819444444444444</v>
      </c>
      <c r="F68" s="13" t="s">
        <v>29</v>
      </c>
      <c r="G68" s="18">
        <v>42417.0</v>
      </c>
      <c r="H68" s="18">
        <v>42417.0</v>
      </c>
      <c r="I68" s="11">
        <v>0.7048611111111112</v>
      </c>
      <c r="J68" s="14"/>
      <c r="K68" s="13" t="s">
        <v>33</v>
      </c>
      <c r="L68" s="13" t="s">
        <v>7406</v>
      </c>
      <c r="M68" s="13" t="s">
        <v>144</v>
      </c>
      <c r="N68" s="13" t="s">
        <v>7408</v>
      </c>
      <c r="O68" s="13">
        <v>1.0</v>
      </c>
      <c r="P68" s="13" t="s">
        <v>377</v>
      </c>
      <c r="Q68" s="14"/>
      <c r="R68" s="13">
        <v>118704.0</v>
      </c>
      <c r="S68" s="14"/>
      <c r="T68" s="14"/>
      <c r="U68" s="16">
        <v>24974.0</v>
      </c>
      <c r="V68" s="103">
        <v>42417.0</v>
      </c>
      <c r="Y68" s="104">
        <f t="shared" si="5"/>
        <v>0</v>
      </c>
    </row>
    <row r="69">
      <c r="A69" s="18">
        <v>42417.0</v>
      </c>
      <c r="B69" s="11">
        <v>0.43819444444444444</v>
      </c>
      <c r="C69" s="13" t="s">
        <v>24</v>
      </c>
      <c r="D69" s="13" t="s">
        <v>26</v>
      </c>
      <c r="E69" s="11">
        <v>0.43819444444444444</v>
      </c>
      <c r="F69" s="13" t="s">
        <v>29</v>
      </c>
      <c r="G69" s="18">
        <v>42419.0</v>
      </c>
      <c r="H69" s="18">
        <v>42418.0</v>
      </c>
      <c r="I69" s="11">
        <v>0.8631944444444445</v>
      </c>
      <c r="J69" s="14"/>
      <c r="K69" s="13" t="s">
        <v>33</v>
      </c>
      <c r="L69" s="13" t="s">
        <v>7411</v>
      </c>
      <c r="M69" s="13" t="s">
        <v>144</v>
      </c>
      <c r="N69" s="13" t="s">
        <v>7413</v>
      </c>
      <c r="O69" s="13">
        <v>1.0</v>
      </c>
      <c r="P69" s="13" t="s">
        <v>7416</v>
      </c>
      <c r="Q69" s="13" t="s">
        <v>3357</v>
      </c>
      <c r="R69" s="13">
        <v>118704.0</v>
      </c>
      <c r="S69" s="14"/>
      <c r="T69" s="14"/>
      <c r="U69" s="16">
        <v>24984.0</v>
      </c>
      <c r="V69" s="103">
        <v>42419.0</v>
      </c>
      <c r="Y69" s="104">
        <f t="shared" si="5"/>
        <v>-1</v>
      </c>
    </row>
    <row r="70">
      <c r="A70" s="18">
        <v>42417.0</v>
      </c>
      <c r="B70" s="11">
        <v>0.43819444444444444</v>
      </c>
      <c r="C70" s="13" t="s">
        <v>24</v>
      </c>
      <c r="D70" s="13" t="s">
        <v>26</v>
      </c>
      <c r="E70" s="11">
        <v>0.43819444444444444</v>
      </c>
      <c r="F70" s="13" t="s">
        <v>29</v>
      </c>
      <c r="G70" s="18">
        <v>42419.0</v>
      </c>
      <c r="H70" s="18">
        <v>42418.0</v>
      </c>
      <c r="I70" s="11">
        <v>0.5236111111111111</v>
      </c>
      <c r="J70" s="14"/>
      <c r="K70" s="13" t="s">
        <v>33</v>
      </c>
      <c r="L70" s="13" t="s">
        <v>7425</v>
      </c>
      <c r="M70" s="13" t="s">
        <v>76</v>
      </c>
      <c r="N70" s="13" t="s">
        <v>7426</v>
      </c>
      <c r="O70" s="13">
        <v>1.0</v>
      </c>
      <c r="P70" s="13" t="s">
        <v>7427</v>
      </c>
      <c r="Q70" s="13" t="s">
        <v>7428</v>
      </c>
      <c r="R70" s="14"/>
      <c r="S70" s="14"/>
      <c r="T70" s="14"/>
      <c r="U70" s="16">
        <v>24985.0</v>
      </c>
      <c r="V70" s="103">
        <v>42419.0</v>
      </c>
      <c r="Y70" s="104">
        <f t="shared" si="5"/>
        <v>-1</v>
      </c>
    </row>
    <row r="71">
      <c r="A71" s="18">
        <v>42417.0</v>
      </c>
      <c r="B71" s="11">
        <v>0.6541666666666667</v>
      </c>
      <c r="C71" s="13" t="s">
        <v>84</v>
      </c>
      <c r="D71" s="13" t="s">
        <v>26</v>
      </c>
      <c r="E71" s="11">
        <v>0.6527777777777778</v>
      </c>
      <c r="F71" s="13" t="s">
        <v>181</v>
      </c>
      <c r="G71" s="18">
        <v>42426.0</v>
      </c>
      <c r="H71" s="18">
        <v>42426.0</v>
      </c>
      <c r="I71" s="11">
        <v>0.4236111111111111</v>
      </c>
      <c r="J71" s="14"/>
      <c r="K71" s="13" t="s">
        <v>33</v>
      </c>
      <c r="L71" s="13" t="s">
        <v>7434</v>
      </c>
      <c r="M71" s="13" t="s">
        <v>186</v>
      </c>
      <c r="N71" s="13" t="s">
        <v>7435</v>
      </c>
      <c r="O71" s="13">
        <v>1.0</v>
      </c>
      <c r="P71" s="13" t="s">
        <v>7436</v>
      </c>
      <c r="Q71" s="13" t="s">
        <v>7437</v>
      </c>
      <c r="R71" s="74"/>
      <c r="S71" s="14"/>
      <c r="T71" s="14"/>
      <c r="U71" s="13">
        <v>25062.0</v>
      </c>
      <c r="V71" s="18">
        <v>42429.0</v>
      </c>
      <c r="Y71" s="104">
        <f t="shared" si="5"/>
        <v>0</v>
      </c>
    </row>
    <row r="72">
      <c r="A72" s="18">
        <v>42417.0</v>
      </c>
      <c r="B72" s="11">
        <v>0.6541666666666667</v>
      </c>
      <c r="C72" s="13" t="s">
        <v>84</v>
      </c>
      <c r="D72" s="13" t="s">
        <v>26</v>
      </c>
      <c r="E72" s="11">
        <v>0.6527777777777778</v>
      </c>
      <c r="F72" s="13" t="s">
        <v>181</v>
      </c>
      <c r="G72" s="18">
        <v>42426.0</v>
      </c>
      <c r="H72" s="18">
        <v>42426.0</v>
      </c>
      <c r="I72" s="11">
        <v>0.4236111111111111</v>
      </c>
      <c r="J72" s="14"/>
      <c r="K72" s="13" t="s">
        <v>33</v>
      </c>
      <c r="L72" s="13" t="s">
        <v>7442</v>
      </c>
      <c r="M72" s="13" t="s">
        <v>186</v>
      </c>
      <c r="N72" s="13" t="s">
        <v>7445</v>
      </c>
      <c r="O72" s="13">
        <v>1.0</v>
      </c>
      <c r="P72" s="13" t="s">
        <v>7436</v>
      </c>
      <c r="Q72" s="13" t="s">
        <v>7437</v>
      </c>
      <c r="R72" s="74"/>
      <c r="S72" s="14"/>
      <c r="T72" s="14"/>
      <c r="U72" s="13">
        <v>25062.0</v>
      </c>
      <c r="V72" s="18">
        <v>42429.0</v>
      </c>
      <c r="Y72" s="104">
        <f t="shared" si="5"/>
        <v>0</v>
      </c>
    </row>
    <row r="73">
      <c r="A73" s="18">
        <v>42383.0</v>
      </c>
      <c r="B73" s="11">
        <v>0.4423611111111111</v>
      </c>
      <c r="C73" s="13" t="s">
        <v>1170</v>
      </c>
      <c r="D73" s="13" t="s">
        <v>26</v>
      </c>
      <c r="E73" s="11">
        <v>0.44027777777777777</v>
      </c>
      <c r="F73" s="13" t="s">
        <v>1489</v>
      </c>
      <c r="G73" s="18">
        <v>42419.0</v>
      </c>
      <c r="H73" s="18">
        <v>42418.0</v>
      </c>
      <c r="I73" s="11">
        <v>0.6333333333333333</v>
      </c>
      <c r="J73" s="14"/>
      <c r="K73" s="13" t="s">
        <v>33</v>
      </c>
      <c r="L73" s="13" t="s">
        <v>7454</v>
      </c>
      <c r="M73" s="13" t="s">
        <v>144</v>
      </c>
      <c r="N73" s="13" t="s">
        <v>7455</v>
      </c>
      <c r="O73" s="13">
        <v>1.0</v>
      </c>
      <c r="P73" s="13" t="s">
        <v>7456</v>
      </c>
      <c r="Q73" s="13" t="s">
        <v>3357</v>
      </c>
      <c r="R73" s="74"/>
      <c r="S73" s="14"/>
      <c r="T73" s="14"/>
      <c r="U73" s="13">
        <v>24818.0</v>
      </c>
      <c r="V73" s="18">
        <v>42389.0</v>
      </c>
      <c r="Y73" s="104">
        <f t="shared" si="5"/>
        <v>-1</v>
      </c>
    </row>
    <row r="74">
      <c r="A74" s="18">
        <v>42418.0</v>
      </c>
      <c r="B74" s="11">
        <v>0.4395833333333333</v>
      </c>
      <c r="C74" s="13" t="s">
        <v>24</v>
      </c>
      <c r="D74" s="13" t="s">
        <v>26</v>
      </c>
      <c r="E74" s="11">
        <v>0.4395833333333333</v>
      </c>
      <c r="F74" s="13" t="s">
        <v>1489</v>
      </c>
      <c r="G74" s="18">
        <v>42425.0</v>
      </c>
      <c r="H74" s="18">
        <v>42431.0</v>
      </c>
      <c r="I74" s="11">
        <v>0.6291666666666667</v>
      </c>
      <c r="J74" s="14"/>
      <c r="K74" s="13" t="s">
        <v>33</v>
      </c>
      <c r="L74" s="13" t="s">
        <v>7464</v>
      </c>
      <c r="M74" s="13" t="s">
        <v>76</v>
      </c>
      <c r="N74" s="13" t="s">
        <v>7465</v>
      </c>
      <c r="O74" s="13">
        <v>1.0</v>
      </c>
      <c r="P74" s="13" t="s">
        <v>7466</v>
      </c>
      <c r="Q74" s="13" t="s">
        <v>7295</v>
      </c>
      <c r="R74" s="14"/>
      <c r="S74" s="14"/>
      <c r="T74" s="14"/>
      <c r="U74" s="16">
        <v>25101.0</v>
      </c>
      <c r="V74" s="103">
        <v>42432.0</v>
      </c>
      <c r="Y74" s="104">
        <f t="shared" si="5"/>
        <v>6</v>
      </c>
      <c r="Z74" s="16" t="s">
        <v>7469</v>
      </c>
    </row>
    <row r="75">
      <c r="A75" s="18">
        <v>42418.0</v>
      </c>
      <c r="B75" s="11">
        <v>0.4395833333333333</v>
      </c>
      <c r="C75" s="13" t="s">
        <v>24</v>
      </c>
      <c r="D75" s="13" t="s">
        <v>26</v>
      </c>
      <c r="E75" s="11">
        <v>0.4395833333333333</v>
      </c>
      <c r="F75" s="13" t="s">
        <v>1489</v>
      </c>
      <c r="G75" s="18">
        <v>42418.0</v>
      </c>
      <c r="H75" s="18">
        <v>42418.0</v>
      </c>
      <c r="I75" s="11">
        <v>0.7027777777777777</v>
      </c>
      <c r="J75" s="14"/>
      <c r="K75" s="13" t="s">
        <v>33</v>
      </c>
      <c r="L75" s="13" t="s">
        <v>7470</v>
      </c>
      <c r="M75" s="13" t="s">
        <v>144</v>
      </c>
      <c r="N75" s="13" t="s">
        <v>7471</v>
      </c>
      <c r="O75" s="13">
        <v>1.0</v>
      </c>
      <c r="P75" s="13" t="s">
        <v>1077</v>
      </c>
      <c r="Q75" s="14"/>
      <c r="R75" s="14"/>
      <c r="S75" s="14"/>
      <c r="T75" s="14"/>
      <c r="U75" s="16">
        <v>24972.0</v>
      </c>
      <c r="V75" s="103">
        <v>42418.0</v>
      </c>
      <c r="Y75" s="104">
        <f t="shared" si="5"/>
        <v>0</v>
      </c>
    </row>
    <row r="76">
      <c r="A76" s="18">
        <v>42418.0</v>
      </c>
      <c r="B76" s="11">
        <v>0.4395833333333333</v>
      </c>
      <c r="C76" s="13" t="s">
        <v>24</v>
      </c>
      <c r="D76" s="13" t="s">
        <v>26</v>
      </c>
      <c r="E76" s="11">
        <v>0.4395833333333333</v>
      </c>
      <c r="F76" s="13" t="s">
        <v>1489</v>
      </c>
      <c r="G76" s="18">
        <v>42425.0</v>
      </c>
      <c r="H76" s="18">
        <v>42437.0</v>
      </c>
      <c r="I76" s="11">
        <v>0.875</v>
      </c>
      <c r="J76" s="14"/>
      <c r="K76" s="13" t="s">
        <v>33</v>
      </c>
      <c r="L76" s="13" t="s">
        <v>7478</v>
      </c>
      <c r="M76" s="13" t="s">
        <v>144</v>
      </c>
      <c r="N76" s="13" t="s">
        <v>7480</v>
      </c>
      <c r="O76" s="13">
        <v>1.0</v>
      </c>
      <c r="P76" s="13" t="s">
        <v>7481</v>
      </c>
      <c r="Q76" s="13" t="s">
        <v>5962</v>
      </c>
      <c r="R76" s="13">
        <v>118704.0</v>
      </c>
      <c r="S76" s="14"/>
      <c r="T76" s="14"/>
      <c r="U76" s="16">
        <v>25165.0</v>
      </c>
      <c r="V76" s="103">
        <v>42439.0</v>
      </c>
      <c r="Y76" s="104">
        <f t="shared" si="5"/>
        <v>12</v>
      </c>
      <c r="Z76" s="16" t="s">
        <v>7469</v>
      </c>
    </row>
    <row r="77">
      <c r="A77" s="18">
        <v>42419.0</v>
      </c>
      <c r="B77" s="11">
        <v>0.4354166666666667</v>
      </c>
      <c r="C77" s="13" t="s">
        <v>1170</v>
      </c>
      <c r="D77" s="13" t="s">
        <v>26</v>
      </c>
      <c r="E77" s="11">
        <v>0.4354166666666667</v>
      </c>
      <c r="F77" s="13" t="s">
        <v>29</v>
      </c>
      <c r="G77" s="18">
        <v>42426.0</v>
      </c>
      <c r="H77" s="18">
        <v>42423.0</v>
      </c>
      <c r="I77" s="11">
        <v>0.40347222222222223</v>
      </c>
      <c r="J77" s="14"/>
      <c r="K77" s="13" t="s">
        <v>87</v>
      </c>
      <c r="L77" s="13" t="s">
        <v>7487</v>
      </c>
      <c r="M77" s="13" t="s">
        <v>2733</v>
      </c>
      <c r="N77" s="13" t="s">
        <v>7488</v>
      </c>
      <c r="O77" s="13">
        <v>1.0</v>
      </c>
      <c r="P77" s="13" t="s">
        <v>57</v>
      </c>
      <c r="Q77" s="13" t="s">
        <v>7489</v>
      </c>
      <c r="R77" s="14"/>
      <c r="S77" s="14"/>
      <c r="T77" s="14"/>
      <c r="U77" s="16">
        <v>25071.0</v>
      </c>
      <c r="V77" s="103">
        <v>42429.0</v>
      </c>
      <c r="Y77" s="104">
        <f t="shared" si="5"/>
        <v>-3</v>
      </c>
    </row>
    <row r="78">
      <c r="A78" s="18">
        <v>42419.0</v>
      </c>
      <c r="B78" s="11">
        <v>0.4354166666666667</v>
      </c>
      <c r="C78" s="13" t="s">
        <v>1170</v>
      </c>
      <c r="D78" s="13" t="s">
        <v>26</v>
      </c>
      <c r="E78" s="11">
        <v>0.4354166666666667</v>
      </c>
      <c r="F78" s="13" t="s">
        <v>29</v>
      </c>
      <c r="G78" s="18">
        <v>42426.0</v>
      </c>
      <c r="H78" s="18">
        <v>42423.0</v>
      </c>
      <c r="I78" s="11">
        <v>0.4048611111111111</v>
      </c>
      <c r="J78" s="14"/>
      <c r="K78" s="13" t="s">
        <v>87</v>
      </c>
      <c r="L78" s="13" t="s">
        <v>7494</v>
      </c>
      <c r="M78" s="13" t="s">
        <v>2733</v>
      </c>
      <c r="N78" s="13" t="s">
        <v>7495</v>
      </c>
      <c r="O78" s="13">
        <v>1.0</v>
      </c>
      <c r="P78" s="13" t="s">
        <v>57</v>
      </c>
      <c r="Q78" s="13" t="s">
        <v>7500</v>
      </c>
      <c r="R78" s="14"/>
      <c r="S78" s="14"/>
      <c r="T78" s="14"/>
      <c r="U78" s="16">
        <v>25071.0</v>
      </c>
      <c r="V78" s="103">
        <v>42429.0</v>
      </c>
      <c r="Y78" s="104">
        <f t="shared" si="5"/>
        <v>-3</v>
      </c>
    </row>
    <row r="79">
      <c r="A79" s="18">
        <v>42422.0</v>
      </c>
      <c r="B79" s="11">
        <v>0.3923611111111111</v>
      </c>
      <c r="C79" s="13" t="s">
        <v>1170</v>
      </c>
      <c r="D79" s="13" t="s">
        <v>26</v>
      </c>
      <c r="E79" s="11">
        <v>0.3909722222222222</v>
      </c>
      <c r="F79" s="13" t="s">
        <v>29</v>
      </c>
      <c r="G79" s="18">
        <v>42426.0</v>
      </c>
      <c r="H79" s="18">
        <v>42424.0</v>
      </c>
      <c r="I79" s="11">
        <v>0.3576388888888889</v>
      </c>
      <c r="J79" s="14"/>
      <c r="K79" s="13" t="s">
        <v>7505</v>
      </c>
      <c r="L79" s="13" t="s">
        <v>7507</v>
      </c>
      <c r="M79" s="13" t="s">
        <v>2733</v>
      </c>
      <c r="N79" s="13" t="s">
        <v>7509</v>
      </c>
      <c r="O79" s="13">
        <v>1.0</v>
      </c>
      <c r="P79" s="13" t="s">
        <v>57</v>
      </c>
      <c r="Q79" s="13" t="s">
        <v>7511</v>
      </c>
      <c r="R79" s="14"/>
      <c r="S79" s="14"/>
      <c r="T79" s="14"/>
      <c r="U79" s="16">
        <v>25071.0</v>
      </c>
      <c r="V79" s="103">
        <v>42429.0</v>
      </c>
      <c r="Y79" s="104">
        <f t="shared" si="5"/>
        <v>-2</v>
      </c>
    </row>
    <row r="80">
      <c r="A80" s="18">
        <v>42422.0</v>
      </c>
      <c r="B80" s="11">
        <v>0.4215277777777778</v>
      </c>
      <c r="C80" s="13" t="s">
        <v>1170</v>
      </c>
      <c r="D80" s="13" t="s">
        <v>26</v>
      </c>
      <c r="E80" s="11">
        <v>0.4125</v>
      </c>
      <c r="F80" s="13" t="s">
        <v>29</v>
      </c>
      <c r="G80" s="18">
        <v>42424.0</v>
      </c>
      <c r="H80" s="18">
        <v>42422.0</v>
      </c>
      <c r="I80" s="11">
        <v>0.8458333333333333</v>
      </c>
      <c r="J80" s="14"/>
      <c r="K80" s="13" t="s">
        <v>1333</v>
      </c>
      <c r="L80" s="13" t="s">
        <v>7518</v>
      </c>
      <c r="M80" s="13" t="s">
        <v>6145</v>
      </c>
      <c r="N80" s="13" t="s">
        <v>7519</v>
      </c>
      <c r="O80" s="13">
        <v>1.0</v>
      </c>
      <c r="P80" s="13" t="s">
        <v>7520</v>
      </c>
      <c r="Q80" s="14"/>
      <c r="R80" s="14"/>
      <c r="S80" s="14"/>
      <c r="T80" s="14"/>
      <c r="U80" s="16">
        <v>25015.0</v>
      </c>
      <c r="V80" s="103">
        <v>42425.0</v>
      </c>
      <c r="Y80" s="104">
        <f t="shared" si="5"/>
        <v>-2</v>
      </c>
    </row>
    <row r="81">
      <c r="A81" s="18">
        <v>42422.0</v>
      </c>
      <c r="B81" s="11">
        <v>0.4215277777777778</v>
      </c>
      <c r="C81" s="13" t="s">
        <v>1170</v>
      </c>
      <c r="D81" s="13" t="s">
        <v>26</v>
      </c>
      <c r="E81" s="11">
        <v>0.4125</v>
      </c>
      <c r="F81" s="13" t="s">
        <v>29</v>
      </c>
      <c r="G81" s="18">
        <v>42424.0</v>
      </c>
      <c r="H81" s="18">
        <v>42422.0</v>
      </c>
      <c r="I81" s="11">
        <v>0.8458333333333333</v>
      </c>
      <c r="J81" s="14"/>
      <c r="K81" s="13" t="s">
        <v>1333</v>
      </c>
      <c r="L81" s="13" t="s">
        <v>7528</v>
      </c>
      <c r="M81" s="13" t="s">
        <v>6145</v>
      </c>
      <c r="N81" s="13" t="s">
        <v>7529</v>
      </c>
      <c r="O81" s="13">
        <v>1.0</v>
      </c>
      <c r="P81" s="13" t="s">
        <v>7532</v>
      </c>
      <c r="Q81" s="14"/>
      <c r="R81" s="14"/>
      <c r="S81" s="14"/>
      <c r="T81" s="14"/>
      <c r="U81" s="16">
        <v>25015.0</v>
      </c>
      <c r="V81" s="103">
        <v>42425.0</v>
      </c>
      <c r="Y81" s="104">
        <f t="shared" si="5"/>
        <v>-2</v>
      </c>
    </row>
    <row r="82">
      <c r="A82" s="18">
        <v>42422.0</v>
      </c>
      <c r="B82" s="11">
        <v>0.4215277777777778</v>
      </c>
      <c r="C82" s="13" t="s">
        <v>1170</v>
      </c>
      <c r="D82" s="13" t="s">
        <v>26</v>
      </c>
      <c r="E82" s="11">
        <v>0.4125</v>
      </c>
      <c r="F82" s="13" t="s">
        <v>29</v>
      </c>
      <c r="G82" s="18">
        <v>42424.0</v>
      </c>
      <c r="H82" s="18">
        <v>42422.0</v>
      </c>
      <c r="I82" s="11">
        <v>0.8458333333333333</v>
      </c>
      <c r="J82" s="14"/>
      <c r="K82" s="13" t="s">
        <v>1333</v>
      </c>
      <c r="L82" s="13" t="s">
        <v>7534</v>
      </c>
      <c r="M82" s="13" t="s">
        <v>6145</v>
      </c>
      <c r="N82" s="13" t="s">
        <v>7535</v>
      </c>
      <c r="O82" s="13">
        <v>1.0</v>
      </c>
      <c r="P82" s="13" t="s">
        <v>7532</v>
      </c>
      <c r="Q82" s="14"/>
      <c r="R82" s="14"/>
      <c r="S82" s="14"/>
      <c r="T82" s="14"/>
      <c r="U82" s="16">
        <v>25015.0</v>
      </c>
      <c r="V82" s="103">
        <v>42425.0</v>
      </c>
      <c r="Y82" s="104">
        <f t="shared" si="5"/>
        <v>-2</v>
      </c>
    </row>
    <row r="83">
      <c r="A83" s="18">
        <v>42422.0</v>
      </c>
      <c r="B83" s="11">
        <v>0.4215277777777778</v>
      </c>
      <c r="C83" s="13" t="s">
        <v>1170</v>
      </c>
      <c r="D83" s="13" t="s">
        <v>26</v>
      </c>
      <c r="E83" s="11">
        <v>0.4125</v>
      </c>
      <c r="F83" s="13" t="s">
        <v>29</v>
      </c>
      <c r="G83" s="18">
        <v>42424.0</v>
      </c>
      <c r="H83" s="18">
        <v>42422.0</v>
      </c>
      <c r="I83" s="11">
        <v>0.8458333333333333</v>
      </c>
      <c r="J83" s="14"/>
      <c r="K83" s="13" t="s">
        <v>1333</v>
      </c>
      <c r="L83" s="13" t="s">
        <v>7542</v>
      </c>
      <c r="M83" s="13" t="s">
        <v>6145</v>
      </c>
      <c r="N83" s="13" t="s">
        <v>7543</v>
      </c>
      <c r="O83" s="13">
        <v>1.0</v>
      </c>
      <c r="P83" s="13" t="s">
        <v>7532</v>
      </c>
      <c r="Q83" s="14"/>
      <c r="R83" s="14"/>
      <c r="S83" s="14"/>
      <c r="T83" s="14"/>
      <c r="U83" s="16">
        <v>25015.0</v>
      </c>
      <c r="V83" s="103">
        <v>42425.0</v>
      </c>
      <c r="Y83" s="104">
        <f t="shared" si="5"/>
        <v>-2</v>
      </c>
    </row>
    <row r="84">
      <c r="A84" s="18">
        <v>42422.0</v>
      </c>
      <c r="B84" s="11">
        <v>0.4375</v>
      </c>
      <c r="C84" s="13" t="s">
        <v>24</v>
      </c>
      <c r="D84" s="13" t="s">
        <v>26</v>
      </c>
      <c r="E84" s="11">
        <v>0.4375</v>
      </c>
      <c r="F84" s="13" t="s">
        <v>181</v>
      </c>
      <c r="G84" s="18">
        <v>42424.0</v>
      </c>
      <c r="H84" s="18">
        <v>42424.0</v>
      </c>
      <c r="I84" s="11">
        <v>0.5368055555555555</v>
      </c>
      <c r="J84" s="14"/>
      <c r="K84" s="13" t="s">
        <v>33</v>
      </c>
      <c r="L84" s="13" t="s">
        <v>7548</v>
      </c>
      <c r="M84" s="13" t="s">
        <v>186</v>
      </c>
      <c r="N84" s="13" t="s">
        <v>7550</v>
      </c>
      <c r="O84" s="13">
        <v>1.0</v>
      </c>
      <c r="P84" s="13" t="s">
        <v>7551</v>
      </c>
      <c r="Q84" s="13" t="s">
        <v>7555</v>
      </c>
      <c r="R84" s="14"/>
      <c r="S84" s="14"/>
      <c r="T84" s="14"/>
      <c r="U84" s="16">
        <v>25062.0</v>
      </c>
      <c r="V84" s="103">
        <v>42429.0</v>
      </c>
      <c r="Y84" s="104">
        <f t="shared" si="5"/>
        <v>0</v>
      </c>
    </row>
    <row r="85">
      <c r="A85" s="18">
        <v>42422.0</v>
      </c>
      <c r="B85" s="11">
        <v>0.4375</v>
      </c>
      <c r="C85" s="13" t="s">
        <v>24</v>
      </c>
      <c r="D85" s="13" t="s">
        <v>26</v>
      </c>
      <c r="E85" s="11">
        <v>0.4375</v>
      </c>
      <c r="F85" s="13" t="s">
        <v>181</v>
      </c>
      <c r="G85" s="18">
        <v>42424.0</v>
      </c>
      <c r="H85" s="18">
        <v>42424.0</v>
      </c>
      <c r="I85" s="11">
        <v>0.5368055555555555</v>
      </c>
      <c r="J85" s="14"/>
      <c r="K85" s="13" t="s">
        <v>33</v>
      </c>
      <c r="L85" s="13" t="s">
        <v>7558</v>
      </c>
      <c r="M85" s="13" t="s">
        <v>186</v>
      </c>
      <c r="N85" s="13" t="s">
        <v>7559</v>
      </c>
      <c r="O85" s="13">
        <v>1.0</v>
      </c>
      <c r="P85" s="13" t="s">
        <v>7551</v>
      </c>
      <c r="Q85" s="13" t="s">
        <v>7561</v>
      </c>
      <c r="R85" s="14"/>
      <c r="S85" s="14"/>
      <c r="T85" s="14"/>
      <c r="U85" s="16">
        <v>25062.0</v>
      </c>
      <c r="V85" s="103">
        <v>42429.0</v>
      </c>
      <c r="Y85" s="104">
        <f t="shared" si="5"/>
        <v>0</v>
      </c>
    </row>
    <row r="86">
      <c r="A86" s="18">
        <v>42422.0</v>
      </c>
      <c r="B86" s="11">
        <v>0.5097222222222222</v>
      </c>
      <c r="C86" s="13" t="s">
        <v>24</v>
      </c>
      <c r="D86" s="13" t="s">
        <v>26</v>
      </c>
      <c r="E86" s="11">
        <v>0.5097222222222222</v>
      </c>
      <c r="F86" s="13" t="s">
        <v>29</v>
      </c>
      <c r="G86" s="18">
        <v>42422.0</v>
      </c>
      <c r="H86" s="18">
        <v>42422.0</v>
      </c>
      <c r="I86" s="11">
        <v>0.6958333333333333</v>
      </c>
      <c r="J86" s="14"/>
      <c r="K86" s="13" t="s">
        <v>33</v>
      </c>
      <c r="L86" s="13" t="s">
        <v>7562</v>
      </c>
      <c r="M86" s="13" t="s">
        <v>2917</v>
      </c>
      <c r="N86" s="13" t="s">
        <v>7564</v>
      </c>
      <c r="O86" s="13">
        <v>1.0</v>
      </c>
      <c r="P86" s="13" t="s">
        <v>6799</v>
      </c>
      <c r="Q86" s="14"/>
      <c r="R86" s="14"/>
      <c r="S86" s="14"/>
      <c r="T86" s="14"/>
      <c r="U86" s="16" t="s">
        <v>288</v>
      </c>
      <c r="V86" s="16" t="s">
        <v>288</v>
      </c>
      <c r="Y86" s="104">
        <f t="shared" si="5"/>
        <v>0</v>
      </c>
    </row>
    <row r="87">
      <c r="A87" s="18">
        <v>42422.0</v>
      </c>
      <c r="B87" s="11">
        <v>0.5097222222222222</v>
      </c>
      <c r="C87" s="13" t="s">
        <v>24</v>
      </c>
      <c r="D87" s="13" t="s">
        <v>26</v>
      </c>
      <c r="E87" s="11">
        <v>0.5097222222222222</v>
      </c>
      <c r="F87" s="13" t="s">
        <v>29</v>
      </c>
      <c r="G87" s="18">
        <v>42422.0</v>
      </c>
      <c r="H87" s="18">
        <v>42422.0</v>
      </c>
      <c r="I87" s="11">
        <v>0.6958333333333333</v>
      </c>
      <c r="J87" s="14"/>
      <c r="K87" s="13" t="s">
        <v>33</v>
      </c>
      <c r="L87" s="13" t="s">
        <v>7568</v>
      </c>
      <c r="M87" s="13" t="s">
        <v>2917</v>
      </c>
      <c r="N87" s="13" t="s">
        <v>7570</v>
      </c>
      <c r="O87" s="13">
        <v>1.0</v>
      </c>
      <c r="P87" s="13" t="s">
        <v>6799</v>
      </c>
      <c r="Q87" s="14"/>
      <c r="R87" s="14"/>
      <c r="S87" s="14"/>
      <c r="T87" s="14"/>
      <c r="U87" s="16" t="s">
        <v>288</v>
      </c>
      <c r="V87" s="16" t="s">
        <v>288</v>
      </c>
      <c r="Y87" s="104">
        <f t="shared" si="5"/>
        <v>0</v>
      </c>
    </row>
    <row r="88">
      <c r="A88" s="18">
        <v>42422.0</v>
      </c>
      <c r="B88" s="11">
        <v>0.5097222222222222</v>
      </c>
      <c r="C88" s="13" t="s">
        <v>24</v>
      </c>
      <c r="D88" s="13" t="s">
        <v>26</v>
      </c>
      <c r="E88" s="11">
        <v>0.5097222222222222</v>
      </c>
      <c r="F88" s="13" t="s">
        <v>29</v>
      </c>
      <c r="G88" s="18">
        <v>42422.0</v>
      </c>
      <c r="H88" s="18">
        <v>42422.0</v>
      </c>
      <c r="I88" s="11">
        <v>0.6958333333333333</v>
      </c>
      <c r="J88" s="14"/>
      <c r="K88" s="13" t="s">
        <v>33</v>
      </c>
      <c r="L88" s="13" t="s">
        <v>7575</v>
      </c>
      <c r="M88" s="13" t="s">
        <v>2917</v>
      </c>
      <c r="N88" s="13" t="s">
        <v>7576</v>
      </c>
      <c r="O88" s="13">
        <v>1.0</v>
      </c>
      <c r="P88" s="13" t="s">
        <v>6799</v>
      </c>
      <c r="Q88" s="14"/>
      <c r="R88" s="14"/>
      <c r="S88" s="14"/>
      <c r="T88" s="14"/>
      <c r="U88" s="16" t="s">
        <v>288</v>
      </c>
      <c r="V88" s="16" t="s">
        <v>288</v>
      </c>
      <c r="Y88" s="104">
        <f t="shared" si="5"/>
        <v>0</v>
      </c>
    </row>
    <row r="89">
      <c r="A89" s="18">
        <v>42422.0</v>
      </c>
      <c r="B89" s="11">
        <v>0.5097222222222222</v>
      </c>
      <c r="C89" s="13" t="s">
        <v>24</v>
      </c>
      <c r="D89" s="13" t="s">
        <v>26</v>
      </c>
      <c r="E89" s="11">
        <v>0.5097222222222222</v>
      </c>
      <c r="F89" s="13" t="s">
        <v>29</v>
      </c>
      <c r="G89" s="18">
        <v>42422.0</v>
      </c>
      <c r="H89" s="18">
        <v>42422.0</v>
      </c>
      <c r="I89" s="11">
        <v>0.6958333333333333</v>
      </c>
      <c r="J89" s="14"/>
      <c r="K89" s="13" t="s">
        <v>33</v>
      </c>
      <c r="L89" s="13" t="s">
        <v>7580</v>
      </c>
      <c r="M89" s="13" t="s">
        <v>2917</v>
      </c>
      <c r="N89" s="13" t="s">
        <v>7581</v>
      </c>
      <c r="O89" s="13">
        <v>1.0</v>
      </c>
      <c r="P89" s="13" t="s">
        <v>6799</v>
      </c>
      <c r="Q89" s="14"/>
      <c r="R89" s="14"/>
      <c r="S89" s="14"/>
      <c r="T89" s="14"/>
      <c r="U89" s="16" t="s">
        <v>288</v>
      </c>
      <c r="V89" s="16" t="s">
        <v>288</v>
      </c>
      <c r="Y89" s="104">
        <f t="shared" si="5"/>
        <v>0</v>
      </c>
    </row>
    <row r="90">
      <c r="A90" s="18">
        <v>42422.0</v>
      </c>
      <c r="B90" s="11">
        <v>0.5097222222222222</v>
      </c>
      <c r="C90" s="13" t="s">
        <v>24</v>
      </c>
      <c r="D90" s="13" t="s">
        <v>26</v>
      </c>
      <c r="E90" s="11">
        <v>0.5097222222222222</v>
      </c>
      <c r="F90" s="13" t="s">
        <v>29</v>
      </c>
      <c r="G90" s="18">
        <v>42422.0</v>
      </c>
      <c r="H90" s="18">
        <v>42422.0</v>
      </c>
      <c r="I90" s="11">
        <v>0.6958333333333333</v>
      </c>
      <c r="J90" s="14"/>
      <c r="K90" s="13" t="s">
        <v>33</v>
      </c>
      <c r="L90" s="13" t="s">
        <v>7589</v>
      </c>
      <c r="M90" s="13" t="s">
        <v>2917</v>
      </c>
      <c r="N90" s="13" t="s">
        <v>7590</v>
      </c>
      <c r="O90" s="13">
        <v>1.0</v>
      </c>
      <c r="P90" s="13" t="s">
        <v>6799</v>
      </c>
      <c r="Q90" s="14"/>
      <c r="R90" s="14"/>
      <c r="S90" s="14"/>
      <c r="T90" s="14"/>
      <c r="U90" s="16" t="s">
        <v>288</v>
      </c>
      <c r="V90" s="16" t="s">
        <v>288</v>
      </c>
      <c r="Y90" s="104">
        <f t="shared" si="5"/>
        <v>0</v>
      </c>
    </row>
    <row r="91">
      <c r="A91" s="18">
        <v>42423.0</v>
      </c>
      <c r="B91" s="11">
        <v>0.3993055555555556</v>
      </c>
      <c r="C91" s="13" t="s">
        <v>24</v>
      </c>
      <c r="D91" s="13" t="s">
        <v>26</v>
      </c>
      <c r="E91" s="11">
        <v>0.3993055555555556</v>
      </c>
      <c r="F91" s="13" t="s">
        <v>29</v>
      </c>
      <c r="G91" s="18">
        <v>42423.0</v>
      </c>
      <c r="H91" s="18">
        <v>42423.0</v>
      </c>
      <c r="I91" s="11">
        <v>0.5555555555555556</v>
      </c>
      <c r="J91" s="14"/>
      <c r="K91" s="13" t="s">
        <v>33</v>
      </c>
      <c r="L91" s="13" t="s">
        <v>7594</v>
      </c>
      <c r="M91" s="13" t="s">
        <v>39</v>
      </c>
      <c r="N91" s="13" t="s">
        <v>7595</v>
      </c>
      <c r="O91" s="13">
        <v>1.0</v>
      </c>
      <c r="P91" s="13" t="s">
        <v>958</v>
      </c>
      <c r="Q91" s="13" t="s">
        <v>959</v>
      </c>
      <c r="R91" s="23" t="s">
        <v>7599</v>
      </c>
      <c r="S91" s="14"/>
      <c r="T91" s="14"/>
      <c r="U91" s="16">
        <v>25005.0</v>
      </c>
      <c r="V91" s="103">
        <v>42424.0</v>
      </c>
      <c r="Y91" s="104">
        <f t="shared" si="5"/>
        <v>0</v>
      </c>
    </row>
    <row r="92">
      <c r="A92" s="105">
        <v>42423.0</v>
      </c>
      <c r="B92" s="25">
        <v>0.40555555555555556</v>
      </c>
      <c r="C92" s="9" t="s">
        <v>24</v>
      </c>
      <c r="D92" s="9" t="s">
        <v>26</v>
      </c>
      <c r="E92" s="25">
        <v>0.40555555555555556</v>
      </c>
      <c r="F92" s="9" t="s">
        <v>29</v>
      </c>
      <c r="G92" s="105">
        <v>42430.0</v>
      </c>
      <c r="H92" s="18">
        <v>42433.0</v>
      </c>
      <c r="I92" s="11">
        <v>0.5847222222222223</v>
      </c>
      <c r="J92" s="14"/>
      <c r="K92" s="13" t="s">
        <v>7607</v>
      </c>
      <c r="L92" s="13" t="s">
        <v>7608</v>
      </c>
      <c r="M92" s="13" t="s">
        <v>4215</v>
      </c>
      <c r="N92" s="13" t="s">
        <v>7609</v>
      </c>
      <c r="O92" s="13">
        <v>1.0</v>
      </c>
      <c r="P92" s="13" t="s">
        <v>7610</v>
      </c>
      <c r="Q92" s="14"/>
      <c r="R92" s="14"/>
      <c r="S92" s="14"/>
      <c r="T92" s="14"/>
      <c r="U92" s="16" t="s">
        <v>288</v>
      </c>
      <c r="V92" s="16" t="s">
        <v>288</v>
      </c>
      <c r="Y92" s="104">
        <f t="shared" si="5"/>
        <v>3</v>
      </c>
      <c r="Z92" s="16" t="s">
        <v>7616</v>
      </c>
    </row>
    <row r="93">
      <c r="A93" s="105">
        <v>42423.0</v>
      </c>
      <c r="B93" s="25">
        <v>0.40555555555555556</v>
      </c>
      <c r="C93" s="9" t="s">
        <v>24</v>
      </c>
      <c r="D93" s="9" t="s">
        <v>26</v>
      </c>
      <c r="E93" s="25">
        <v>0.40555555555555556</v>
      </c>
      <c r="F93" s="9" t="s">
        <v>29</v>
      </c>
      <c r="G93" s="105">
        <v>42430.0</v>
      </c>
      <c r="H93" s="18">
        <v>42433.0</v>
      </c>
      <c r="I93" s="11">
        <v>0.5847222222222223</v>
      </c>
      <c r="J93" s="14"/>
      <c r="K93" s="13" t="s">
        <v>7607</v>
      </c>
      <c r="L93" s="13" t="s">
        <v>7623</v>
      </c>
      <c r="M93" s="13" t="s">
        <v>4215</v>
      </c>
      <c r="N93" s="13" t="s">
        <v>7624</v>
      </c>
      <c r="O93" s="13">
        <v>1.0</v>
      </c>
      <c r="P93" s="13" t="s">
        <v>7610</v>
      </c>
      <c r="Q93" s="14"/>
      <c r="R93" s="14"/>
      <c r="S93" s="14"/>
      <c r="T93" s="14"/>
      <c r="U93" s="16" t="s">
        <v>288</v>
      </c>
      <c r="V93" s="16" t="s">
        <v>288</v>
      </c>
      <c r="Y93" s="104">
        <f t="shared" si="5"/>
        <v>3</v>
      </c>
      <c r="Z93" s="16" t="s">
        <v>7616</v>
      </c>
    </row>
    <row r="94">
      <c r="A94" s="105">
        <v>42423.0</v>
      </c>
      <c r="B94" s="25">
        <v>0.40555555555555556</v>
      </c>
      <c r="C94" s="9" t="s">
        <v>24</v>
      </c>
      <c r="D94" s="9" t="s">
        <v>26</v>
      </c>
      <c r="E94" s="25">
        <v>0.40555555555555556</v>
      </c>
      <c r="F94" s="9" t="s">
        <v>29</v>
      </c>
      <c r="G94" s="105">
        <v>42430.0</v>
      </c>
      <c r="H94" s="18">
        <v>42433.0</v>
      </c>
      <c r="I94" s="11">
        <v>0.5847222222222223</v>
      </c>
      <c r="J94" s="14"/>
      <c r="K94" s="13" t="s">
        <v>7607</v>
      </c>
      <c r="L94" s="13" t="s">
        <v>7635</v>
      </c>
      <c r="M94" s="13" t="s">
        <v>4215</v>
      </c>
      <c r="N94" s="13" t="s">
        <v>7636</v>
      </c>
      <c r="O94" s="13">
        <v>1.0</v>
      </c>
      <c r="P94" s="13" t="s">
        <v>7610</v>
      </c>
      <c r="Q94" s="14"/>
      <c r="R94" s="14"/>
      <c r="S94" s="14"/>
      <c r="T94" s="14"/>
      <c r="U94" s="16" t="s">
        <v>288</v>
      </c>
      <c r="V94" s="16" t="s">
        <v>288</v>
      </c>
      <c r="Y94" s="104">
        <f t="shared" si="5"/>
        <v>3</v>
      </c>
      <c r="Z94" s="16" t="s">
        <v>7616</v>
      </c>
    </row>
    <row r="95">
      <c r="A95" s="105">
        <v>42423.0</v>
      </c>
      <c r="B95" s="25">
        <v>0.40555555555555556</v>
      </c>
      <c r="C95" s="9" t="s">
        <v>24</v>
      </c>
      <c r="D95" s="9" t="s">
        <v>26</v>
      </c>
      <c r="E95" s="25">
        <v>0.40555555555555556</v>
      </c>
      <c r="F95" s="9" t="s">
        <v>29</v>
      </c>
      <c r="G95" s="105">
        <v>42430.0</v>
      </c>
      <c r="H95" s="18">
        <v>42433.0</v>
      </c>
      <c r="I95" s="11">
        <v>0.5847222222222223</v>
      </c>
      <c r="J95" s="14"/>
      <c r="K95" s="13" t="s">
        <v>7607</v>
      </c>
      <c r="L95" s="13" t="s">
        <v>7642</v>
      </c>
      <c r="M95" s="13" t="s">
        <v>4215</v>
      </c>
      <c r="N95" s="13" t="s">
        <v>7643</v>
      </c>
      <c r="O95" s="13">
        <v>1.0</v>
      </c>
      <c r="P95" s="13" t="s">
        <v>7610</v>
      </c>
      <c r="Q95" s="14"/>
      <c r="R95" s="14"/>
      <c r="S95" s="14"/>
      <c r="T95" s="14"/>
      <c r="U95" s="16" t="s">
        <v>288</v>
      </c>
      <c r="V95" s="16" t="s">
        <v>288</v>
      </c>
      <c r="Y95" s="104">
        <f t="shared" si="5"/>
        <v>3</v>
      </c>
      <c r="Z95" s="16" t="s">
        <v>7616</v>
      </c>
    </row>
    <row r="96">
      <c r="A96" s="105">
        <v>42423.0</v>
      </c>
      <c r="B96" s="25">
        <v>0.40555555555555556</v>
      </c>
      <c r="C96" s="9" t="s">
        <v>24</v>
      </c>
      <c r="D96" s="9" t="s">
        <v>26</v>
      </c>
      <c r="E96" s="25">
        <v>0.40555555555555556</v>
      </c>
      <c r="F96" s="9" t="s">
        <v>29</v>
      </c>
      <c r="G96" s="105">
        <v>42430.0</v>
      </c>
      <c r="H96" s="18">
        <v>42433.0</v>
      </c>
      <c r="I96" s="11">
        <v>0.5847222222222223</v>
      </c>
      <c r="J96" s="14"/>
      <c r="K96" s="13" t="s">
        <v>7607</v>
      </c>
      <c r="L96" s="13" t="s">
        <v>7648</v>
      </c>
      <c r="M96" s="13" t="s">
        <v>4215</v>
      </c>
      <c r="N96" s="13" t="s">
        <v>7649</v>
      </c>
      <c r="O96" s="13">
        <v>1.0</v>
      </c>
      <c r="P96" s="13" t="s">
        <v>7610</v>
      </c>
      <c r="Q96" s="14"/>
      <c r="R96" s="14"/>
      <c r="S96" s="14"/>
      <c r="T96" s="14"/>
      <c r="U96" s="16" t="s">
        <v>288</v>
      </c>
      <c r="V96" s="16" t="s">
        <v>288</v>
      </c>
      <c r="Y96" s="104">
        <f t="shared" si="5"/>
        <v>3</v>
      </c>
      <c r="Z96" s="16" t="s">
        <v>7616</v>
      </c>
    </row>
    <row r="97">
      <c r="A97" s="18">
        <v>42424.0</v>
      </c>
      <c r="B97" s="11">
        <v>0.36875</v>
      </c>
      <c r="C97" s="13" t="s">
        <v>24</v>
      </c>
      <c r="D97" s="13" t="s">
        <v>26</v>
      </c>
      <c r="E97" s="11">
        <v>0.36875</v>
      </c>
      <c r="F97" s="13" t="s">
        <v>1489</v>
      </c>
      <c r="G97" s="18">
        <v>42424.0</v>
      </c>
      <c r="H97" s="18">
        <v>42424.0</v>
      </c>
      <c r="I97" s="11">
        <v>0.475</v>
      </c>
      <c r="J97" s="14"/>
      <c r="K97" s="13" t="s">
        <v>33</v>
      </c>
      <c r="L97" s="13" t="s">
        <v>7660</v>
      </c>
      <c r="M97" s="13" t="s">
        <v>144</v>
      </c>
      <c r="N97" s="13" t="s">
        <v>7662</v>
      </c>
      <c r="O97" s="13">
        <v>1.0</v>
      </c>
      <c r="P97" s="13" t="s">
        <v>7664</v>
      </c>
      <c r="Q97" s="13" t="s">
        <v>1114</v>
      </c>
      <c r="R97" s="14"/>
      <c r="S97" s="14"/>
      <c r="T97" s="14"/>
      <c r="U97" s="16">
        <v>25014.0</v>
      </c>
      <c r="V97" s="103">
        <v>42425.0</v>
      </c>
      <c r="Y97" s="104">
        <f t="shared" si="5"/>
        <v>0</v>
      </c>
    </row>
    <row r="98">
      <c r="A98" s="18">
        <v>42424.0</v>
      </c>
      <c r="B98" s="11">
        <v>0.4409722222222222</v>
      </c>
      <c r="C98" s="13" t="s">
        <v>1170</v>
      </c>
      <c r="D98" s="13" t="s">
        <v>26</v>
      </c>
      <c r="E98" s="11">
        <v>0.43472222222222223</v>
      </c>
      <c r="F98" s="13" t="s">
        <v>29</v>
      </c>
      <c r="G98" s="18">
        <v>42433.0</v>
      </c>
      <c r="H98" s="18">
        <v>42437.0</v>
      </c>
      <c r="I98" s="11">
        <v>0.625</v>
      </c>
      <c r="J98" s="14"/>
      <c r="K98" s="13" t="s">
        <v>87</v>
      </c>
      <c r="L98" s="13" t="s">
        <v>7670</v>
      </c>
      <c r="M98" s="13" t="s">
        <v>2733</v>
      </c>
      <c r="N98" s="13" t="s">
        <v>7673</v>
      </c>
      <c r="O98" s="13">
        <v>3.0</v>
      </c>
      <c r="P98" s="13" t="s">
        <v>7675</v>
      </c>
      <c r="Q98" s="13" t="s">
        <v>7677</v>
      </c>
      <c r="R98" s="14"/>
      <c r="S98" s="14"/>
      <c r="T98" s="14"/>
      <c r="U98" s="16">
        <v>25229.0</v>
      </c>
      <c r="V98" s="103">
        <v>42444.0</v>
      </c>
      <c r="Y98" s="104">
        <f t="shared" si="5"/>
        <v>4</v>
      </c>
      <c r="Z98" s="16" t="s">
        <v>6812</v>
      </c>
    </row>
    <row r="99">
      <c r="A99" s="18">
        <v>42424.0</v>
      </c>
      <c r="B99" s="11">
        <v>0.4409722222222222</v>
      </c>
      <c r="C99" s="13" t="s">
        <v>1170</v>
      </c>
      <c r="D99" s="13" t="s">
        <v>26</v>
      </c>
      <c r="E99" s="11">
        <v>0.43472222222222223</v>
      </c>
      <c r="F99" s="13" t="s">
        <v>29</v>
      </c>
      <c r="G99" s="18">
        <v>42426.0</v>
      </c>
      <c r="H99" s="18">
        <v>42425.0</v>
      </c>
      <c r="I99" s="11">
        <v>0.5833333333333334</v>
      </c>
      <c r="J99" s="14"/>
      <c r="K99" s="13" t="s">
        <v>87</v>
      </c>
      <c r="L99" s="13" t="s">
        <v>7679</v>
      </c>
      <c r="M99" s="13" t="s">
        <v>2733</v>
      </c>
      <c r="N99" s="13" t="s">
        <v>7681</v>
      </c>
      <c r="O99" s="13">
        <v>1.0</v>
      </c>
      <c r="P99" s="13" t="s">
        <v>57</v>
      </c>
      <c r="Q99" s="13" t="s">
        <v>7682</v>
      </c>
      <c r="R99" s="14"/>
      <c r="S99" s="14"/>
      <c r="T99" s="14"/>
      <c r="U99" s="16">
        <v>25071.0</v>
      </c>
      <c r="V99" s="103">
        <v>42429.0</v>
      </c>
      <c r="Y99" s="104">
        <f t="shared" si="5"/>
        <v>-1</v>
      </c>
    </row>
    <row r="100">
      <c r="A100" s="18">
        <v>42424.0</v>
      </c>
      <c r="B100" s="11">
        <v>0.4409722222222222</v>
      </c>
      <c r="C100" s="13" t="s">
        <v>1170</v>
      </c>
      <c r="D100" s="13" t="s">
        <v>26</v>
      </c>
      <c r="E100" s="11">
        <v>0.43472222222222223</v>
      </c>
      <c r="F100" s="13" t="s">
        <v>29</v>
      </c>
      <c r="G100" s="18">
        <v>42431.0</v>
      </c>
      <c r="H100" s="18">
        <v>42436.0</v>
      </c>
      <c r="I100" s="11">
        <v>0.7569444444444444</v>
      </c>
      <c r="J100" s="14"/>
      <c r="K100" s="13" t="s">
        <v>924</v>
      </c>
      <c r="L100" s="13" t="s">
        <v>7687</v>
      </c>
      <c r="M100" s="13" t="s">
        <v>7688</v>
      </c>
      <c r="N100" s="13" t="s">
        <v>7689</v>
      </c>
      <c r="O100" s="13">
        <v>2.0</v>
      </c>
      <c r="P100" s="13" t="s">
        <v>7692</v>
      </c>
      <c r="Q100" s="13" t="s">
        <v>7693</v>
      </c>
      <c r="R100" s="13">
        <v>74187.0</v>
      </c>
      <c r="S100" s="14"/>
      <c r="T100" s="14"/>
      <c r="U100" s="16">
        <v>25144.0</v>
      </c>
      <c r="V100" s="103">
        <v>42437.0</v>
      </c>
      <c r="Y100" s="104">
        <f t="shared" si="5"/>
        <v>5</v>
      </c>
      <c r="Z100" s="16" t="s">
        <v>7697</v>
      </c>
    </row>
    <row r="101">
      <c r="A101" s="18">
        <v>42424.0</v>
      </c>
      <c r="B101" s="11">
        <v>0.5756944444444444</v>
      </c>
      <c r="C101" s="13" t="s">
        <v>1572</v>
      </c>
      <c r="D101" s="13" t="s">
        <v>86</v>
      </c>
      <c r="E101" s="13" t="s">
        <v>86</v>
      </c>
      <c r="F101" s="13" t="s">
        <v>86</v>
      </c>
      <c r="G101" s="18">
        <v>42426.0</v>
      </c>
      <c r="H101" s="18">
        <v>42425.0</v>
      </c>
      <c r="I101" s="11">
        <v>0.6159722222222223</v>
      </c>
      <c r="J101" s="14"/>
      <c r="K101" s="13" t="s">
        <v>33</v>
      </c>
      <c r="L101" s="13" t="s">
        <v>7703</v>
      </c>
      <c r="M101" s="13" t="s">
        <v>144</v>
      </c>
      <c r="N101" s="13" t="s">
        <v>7662</v>
      </c>
      <c r="O101" s="13">
        <v>1.0</v>
      </c>
      <c r="P101" s="13" t="s">
        <v>7704</v>
      </c>
      <c r="Q101" s="14"/>
      <c r="R101" s="14"/>
      <c r="S101" s="14"/>
      <c r="T101" s="14"/>
      <c r="U101" s="16">
        <v>25039.0</v>
      </c>
      <c r="V101" s="103">
        <v>42426.0</v>
      </c>
      <c r="Y101" s="104">
        <f t="shared" si="5"/>
        <v>-1</v>
      </c>
    </row>
    <row r="102">
      <c r="A102" s="18">
        <v>42425.0</v>
      </c>
      <c r="B102" s="11">
        <v>0.3993055555555556</v>
      </c>
      <c r="C102" s="13" t="s">
        <v>84</v>
      </c>
      <c r="D102" s="13" t="s">
        <v>26</v>
      </c>
      <c r="E102" s="11">
        <v>0.39791666666666664</v>
      </c>
      <c r="F102" s="13" t="s">
        <v>29</v>
      </c>
      <c r="G102" s="18">
        <v>42426.0</v>
      </c>
      <c r="H102" s="18">
        <v>42426.0</v>
      </c>
      <c r="I102" s="11">
        <v>0.5444444444444444</v>
      </c>
      <c r="J102" s="14"/>
      <c r="K102" s="13" t="s">
        <v>87</v>
      </c>
      <c r="L102" s="13" t="s">
        <v>7711</v>
      </c>
      <c r="M102" s="13" t="s">
        <v>2733</v>
      </c>
      <c r="N102" s="13" t="s">
        <v>7712</v>
      </c>
      <c r="O102" s="13">
        <v>1.0</v>
      </c>
      <c r="P102" s="13" t="s">
        <v>57</v>
      </c>
      <c r="Q102" s="13" t="s">
        <v>7713</v>
      </c>
      <c r="R102" s="14"/>
      <c r="S102" s="14"/>
      <c r="T102" s="14"/>
      <c r="U102" s="16">
        <v>25071.0</v>
      </c>
      <c r="V102" s="103">
        <v>42429.0</v>
      </c>
      <c r="Y102" s="104">
        <f t="shared" si="5"/>
        <v>0</v>
      </c>
    </row>
    <row r="103">
      <c r="A103" s="18">
        <v>42425.0</v>
      </c>
      <c r="B103" s="11">
        <v>0.5138888888888888</v>
      </c>
      <c r="C103" s="13" t="s">
        <v>1170</v>
      </c>
      <c r="D103" s="13" t="s">
        <v>26</v>
      </c>
      <c r="E103" s="11">
        <v>0.5118055555555555</v>
      </c>
      <c r="F103" s="13" t="s">
        <v>29</v>
      </c>
      <c r="G103" s="18">
        <v>42426.0</v>
      </c>
      <c r="H103" s="18">
        <v>42426.0</v>
      </c>
      <c r="I103" s="11">
        <v>0.5451388888888888</v>
      </c>
      <c r="J103" s="14"/>
      <c r="K103" s="13" t="s">
        <v>924</v>
      </c>
      <c r="L103" s="13" t="s">
        <v>7723</v>
      </c>
      <c r="M103" s="13" t="s">
        <v>76</v>
      </c>
      <c r="N103" s="13" t="s">
        <v>7724</v>
      </c>
      <c r="O103" s="13">
        <v>1.0</v>
      </c>
      <c r="P103" s="13" t="s">
        <v>57</v>
      </c>
      <c r="Q103" s="13" t="s">
        <v>7725</v>
      </c>
      <c r="R103" s="14"/>
      <c r="S103" s="14"/>
      <c r="T103" s="14"/>
      <c r="U103" s="16">
        <v>25063.0</v>
      </c>
      <c r="V103" s="103">
        <v>42429.0</v>
      </c>
      <c r="Y103" s="104">
        <f t="shared" si="5"/>
        <v>0</v>
      </c>
    </row>
    <row r="104">
      <c r="A104" s="18">
        <v>42425.0</v>
      </c>
      <c r="B104" s="11">
        <v>0.5138888888888888</v>
      </c>
      <c r="C104" s="13" t="s">
        <v>1170</v>
      </c>
      <c r="D104" s="13" t="s">
        <v>26</v>
      </c>
      <c r="E104" s="11">
        <v>0.5118055555555555</v>
      </c>
      <c r="F104" s="13" t="s">
        <v>29</v>
      </c>
      <c r="G104" s="18">
        <v>42433.0</v>
      </c>
      <c r="H104" s="18">
        <v>42439.0</v>
      </c>
      <c r="I104" s="11">
        <v>0.41180555555555554</v>
      </c>
      <c r="J104" s="14"/>
      <c r="K104" s="13" t="s">
        <v>924</v>
      </c>
      <c r="L104" s="13" t="s">
        <v>7729</v>
      </c>
      <c r="M104" s="13" t="s">
        <v>2229</v>
      </c>
      <c r="N104" s="13" t="s">
        <v>7730</v>
      </c>
      <c r="O104" s="13">
        <v>1.0</v>
      </c>
      <c r="P104" s="13" t="s">
        <v>7731</v>
      </c>
      <c r="Q104" s="14"/>
      <c r="R104" s="13">
        <v>237309.0</v>
      </c>
      <c r="S104" s="14"/>
      <c r="T104" s="14"/>
      <c r="U104" s="16">
        <v>25219.0</v>
      </c>
      <c r="V104" s="103">
        <v>42445.0</v>
      </c>
      <c r="Y104" s="104">
        <f t="shared" si="5"/>
        <v>6</v>
      </c>
      <c r="Z104" s="16" t="s">
        <v>7735</v>
      </c>
    </row>
    <row r="105">
      <c r="A105" s="18">
        <v>42425.0</v>
      </c>
      <c r="B105" s="11">
        <v>0.5138888888888888</v>
      </c>
      <c r="C105" s="13" t="s">
        <v>1170</v>
      </c>
      <c r="D105" s="13" t="s">
        <v>26</v>
      </c>
      <c r="E105" s="11">
        <v>0.5118055555555555</v>
      </c>
      <c r="F105" s="13" t="s">
        <v>29</v>
      </c>
      <c r="G105" s="18">
        <v>42433.0</v>
      </c>
      <c r="H105" s="18">
        <v>42444.0</v>
      </c>
      <c r="I105" s="11">
        <v>0.7076388888888889</v>
      </c>
      <c r="J105" s="14"/>
      <c r="K105" s="13" t="s">
        <v>924</v>
      </c>
      <c r="L105" s="13" t="s">
        <v>7736</v>
      </c>
      <c r="M105" s="13" t="s">
        <v>2229</v>
      </c>
      <c r="N105" s="13" t="s">
        <v>7737</v>
      </c>
      <c r="O105" s="13">
        <v>1.0</v>
      </c>
      <c r="P105" s="13" t="s">
        <v>7738</v>
      </c>
      <c r="Q105" s="13"/>
      <c r="R105" s="14"/>
      <c r="S105" s="14"/>
      <c r="T105" s="14"/>
      <c r="U105" s="16">
        <v>25220.0</v>
      </c>
      <c r="V105" s="103">
        <v>42445.0</v>
      </c>
      <c r="Y105" s="104">
        <f t="shared" si="5"/>
        <v>11</v>
      </c>
      <c r="Z105" s="16" t="s">
        <v>6870</v>
      </c>
    </row>
    <row r="106">
      <c r="A106" s="18">
        <v>42425.0</v>
      </c>
      <c r="B106" s="11">
        <v>0.5277777777777778</v>
      </c>
      <c r="C106" s="13" t="s">
        <v>1170</v>
      </c>
      <c r="D106" s="13" t="s">
        <v>26</v>
      </c>
      <c r="E106" s="11">
        <v>0.5118055555555555</v>
      </c>
      <c r="F106" s="13" t="s">
        <v>29</v>
      </c>
      <c r="G106" s="18">
        <v>42426.0</v>
      </c>
      <c r="H106" s="18">
        <v>42425.0</v>
      </c>
      <c r="I106" s="11">
        <v>0.8097222222222222</v>
      </c>
      <c r="J106" s="14"/>
      <c r="K106" s="13" t="s">
        <v>215</v>
      </c>
      <c r="L106" s="13" t="s">
        <v>7740</v>
      </c>
      <c r="M106" s="13" t="s">
        <v>144</v>
      </c>
      <c r="N106" s="13" t="s">
        <v>7741</v>
      </c>
      <c r="O106" s="13">
        <v>1.0</v>
      </c>
      <c r="P106" s="13" t="s">
        <v>7742</v>
      </c>
      <c r="R106" s="14"/>
      <c r="S106" s="14"/>
      <c r="T106" s="14"/>
      <c r="U106" s="16">
        <v>25040.0</v>
      </c>
      <c r="V106" s="103">
        <v>42426.0</v>
      </c>
      <c r="Y106" s="104">
        <f t="shared" si="5"/>
        <v>-1</v>
      </c>
    </row>
    <row r="107">
      <c r="A107" s="18">
        <v>42425.0</v>
      </c>
      <c r="B107" s="11">
        <v>0.5277777777777778</v>
      </c>
      <c r="C107" s="13" t="s">
        <v>1170</v>
      </c>
      <c r="D107" s="13" t="s">
        <v>26</v>
      </c>
      <c r="E107" s="11">
        <v>0.5118055555555555</v>
      </c>
      <c r="F107" s="13" t="s">
        <v>29</v>
      </c>
      <c r="G107" s="18">
        <v>42433.0</v>
      </c>
      <c r="H107" s="18">
        <v>42433.0</v>
      </c>
      <c r="I107" s="11">
        <v>0.65625</v>
      </c>
      <c r="J107" s="14"/>
      <c r="K107" s="13" t="s">
        <v>153</v>
      </c>
      <c r="L107" s="13" t="s">
        <v>7744</v>
      </c>
      <c r="M107" s="13" t="s">
        <v>144</v>
      </c>
      <c r="N107" s="13" t="s">
        <v>7745</v>
      </c>
      <c r="O107" s="13">
        <v>1.0</v>
      </c>
      <c r="P107" s="13" t="s">
        <v>7747</v>
      </c>
      <c r="Q107" s="13" t="s">
        <v>4319</v>
      </c>
      <c r="R107" s="14"/>
      <c r="S107" s="14"/>
      <c r="T107" s="14"/>
      <c r="U107" s="16">
        <v>25127.0</v>
      </c>
      <c r="V107" s="103">
        <v>42436.0</v>
      </c>
      <c r="Y107" s="104">
        <f t="shared" si="5"/>
        <v>0</v>
      </c>
    </row>
    <row r="108">
      <c r="A108" s="18">
        <v>42425.0</v>
      </c>
      <c r="B108" s="11">
        <v>0.5277777777777778</v>
      </c>
      <c r="C108" s="13" t="s">
        <v>1170</v>
      </c>
      <c r="D108" s="13" t="s">
        <v>26</v>
      </c>
      <c r="E108" s="11">
        <v>0.5118055555555555</v>
      </c>
      <c r="F108" s="13" t="s">
        <v>29</v>
      </c>
      <c r="G108" s="18">
        <v>42433.0</v>
      </c>
      <c r="H108" s="18">
        <v>42429.0</v>
      </c>
      <c r="I108" s="11">
        <v>0.5604166666666667</v>
      </c>
      <c r="J108" s="14"/>
      <c r="K108" s="13" t="s">
        <v>7217</v>
      </c>
      <c r="L108" s="13" t="s">
        <v>7748</v>
      </c>
      <c r="M108" s="13" t="s">
        <v>144</v>
      </c>
      <c r="N108" s="13" t="s">
        <v>7749</v>
      </c>
      <c r="O108" s="13">
        <v>1.0</v>
      </c>
      <c r="P108" s="13" t="s">
        <v>7750</v>
      </c>
      <c r="Q108" s="13" t="s">
        <v>1315</v>
      </c>
      <c r="R108" s="14"/>
      <c r="S108" s="14"/>
      <c r="T108" s="14"/>
      <c r="U108" s="16">
        <v>25064.0</v>
      </c>
      <c r="V108" s="103">
        <v>42429.0</v>
      </c>
      <c r="Y108" s="104">
        <f t="shared" si="5"/>
        <v>-4</v>
      </c>
    </row>
    <row r="109">
      <c r="A109" s="18">
        <v>42425.0</v>
      </c>
      <c r="B109" s="11">
        <v>0.5277777777777778</v>
      </c>
      <c r="C109" s="13" t="s">
        <v>1170</v>
      </c>
      <c r="D109" s="13" t="s">
        <v>26</v>
      </c>
      <c r="E109" s="11">
        <v>0.5118055555555555</v>
      </c>
      <c r="F109" s="13" t="s">
        <v>29</v>
      </c>
      <c r="G109" s="18">
        <v>42426.0</v>
      </c>
      <c r="H109" s="18">
        <v>42426.0</v>
      </c>
      <c r="I109" s="11">
        <v>0.5902777777777778</v>
      </c>
      <c r="J109" s="14"/>
      <c r="K109" s="13" t="s">
        <v>215</v>
      </c>
      <c r="L109" s="13" t="s">
        <v>7752</v>
      </c>
      <c r="M109" s="13" t="s">
        <v>144</v>
      </c>
      <c r="N109" s="13" t="s">
        <v>7753</v>
      </c>
      <c r="O109" s="13">
        <v>1.0</v>
      </c>
      <c r="P109" s="13" t="s">
        <v>7754</v>
      </c>
      <c r="Q109" s="13" t="s">
        <v>1332</v>
      </c>
      <c r="R109" s="14"/>
      <c r="S109" s="14"/>
      <c r="T109" s="14"/>
      <c r="U109" s="16">
        <v>25065.0</v>
      </c>
      <c r="V109" s="103">
        <v>42429.0</v>
      </c>
      <c r="Y109" s="104">
        <f t="shared" si="5"/>
        <v>0</v>
      </c>
    </row>
    <row r="110">
      <c r="A110" s="18">
        <v>42410.0</v>
      </c>
      <c r="B110" s="11">
        <v>0.5986111111111111</v>
      </c>
      <c r="C110" s="13" t="s">
        <v>1170</v>
      </c>
      <c r="D110" s="13" t="s">
        <v>26</v>
      </c>
      <c r="E110" s="11">
        <v>0.5958333333333333</v>
      </c>
      <c r="F110" s="13" t="s">
        <v>1489</v>
      </c>
      <c r="G110" s="18">
        <v>42419.0</v>
      </c>
      <c r="H110" s="18">
        <v>42408.0</v>
      </c>
      <c r="I110" s="11">
        <v>0.9652777777777778</v>
      </c>
      <c r="J110" s="14"/>
      <c r="K110" s="13" t="s">
        <v>33</v>
      </c>
      <c r="L110" s="13" t="s">
        <v>7756</v>
      </c>
      <c r="M110" s="13" t="s">
        <v>116</v>
      </c>
      <c r="N110" s="13" t="s">
        <v>7063</v>
      </c>
      <c r="O110" s="13">
        <v>1.0</v>
      </c>
      <c r="P110" s="13" t="s">
        <v>7066</v>
      </c>
      <c r="Q110" s="13" t="s">
        <v>7757</v>
      </c>
      <c r="R110" s="13" t="s">
        <v>7056</v>
      </c>
      <c r="S110" s="14"/>
      <c r="T110" s="14"/>
      <c r="U110" s="16" t="s">
        <v>288</v>
      </c>
      <c r="V110" s="16" t="s">
        <v>288</v>
      </c>
      <c r="Y110" s="104">
        <f t="shared" si="5"/>
        <v>-11</v>
      </c>
    </row>
    <row r="111">
      <c r="A111" s="18">
        <v>42410.0</v>
      </c>
      <c r="B111" s="11">
        <v>0.5986111111111111</v>
      </c>
      <c r="C111" s="13" t="s">
        <v>1170</v>
      </c>
      <c r="D111" s="13" t="s">
        <v>26</v>
      </c>
      <c r="E111" s="11">
        <v>0.5958333333333333</v>
      </c>
      <c r="F111" s="13" t="s">
        <v>1489</v>
      </c>
      <c r="G111" s="18">
        <v>42419.0</v>
      </c>
      <c r="H111" s="18">
        <v>42452.0</v>
      </c>
      <c r="I111" s="11">
        <v>0.4486111111111111</v>
      </c>
      <c r="J111" s="14"/>
      <c r="K111" s="13" t="s">
        <v>33</v>
      </c>
      <c r="L111" s="13" t="s">
        <v>7760</v>
      </c>
      <c r="M111" s="13" t="s">
        <v>116</v>
      </c>
      <c r="N111" s="13" t="s">
        <v>7076</v>
      </c>
      <c r="O111" s="13">
        <v>1.0</v>
      </c>
      <c r="P111" s="13" t="s">
        <v>7066</v>
      </c>
      <c r="Q111" s="13" t="s">
        <v>7763</v>
      </c>
      <c r="R111" s="13" t="s">
        <v>7056</v>
      </c>
      <c r="S111" s="14"/>
      <c r="T111" s="14"/>
      <c r="U111" s="16" t="s">
        <v>288</v>
      </c>
      <c r="V111" s="16" t="s">
        <v>288</v>
      </c>
      <c r="Y111" s="104">
        <f t="shared" si="5"/>
        <v>33</v>
      </c>
      <c r="Z111" s="16" t="s">
        <v>6848</v>
      </c>
    </row>
    <row r="112">
      <c r="A112" s="18">
        <v>42410.0</v>
      </c>
      <c r="B112" s="11">
        <v>0.5986111111111111</v>
      </c>
      <c r="C112" s="13" t="s">
        <v>1170</v>
      </c>
      <c r="D112" s="13" t="s">
        <v>26</v>
      </c>
      <c r="E112" s="11">
        <v>0.5958333333333333</v>
      </c>
      <c r="F112" s="13" t="s">
        <v>1489</v>
      </c>
      <c r="G112" s="18">
        <v>42419.0</v>
      </c>
      <c r="H112" s="18">
        <v>42437.0</v>
      </c>
      <c r="I112" s="11">
        <v>0.8680555555555556</v>
      </c>
      <c r="J112" s="14"/>
      <c r="K112" s="13" t="s">
        <v>33</v>
      </c>
      <c r="L112" s="13" t="s">
        <v>7766</v>
      </c>
      <c r="M112" s="13" t="s">
        <v>116</v>
      </c>
      <c r="N112" s="13" t="s">
        <v>173</v>
      </c>
      <c r="O112" s="13">
        <v>1.0</v>
      </c>
      <c r="P112" s="13" t="s">
        <v>7066</v>
      </c>
      <c r="Q112" s="13" t="s">
        <v>7767</v>
      </c>
      <c r="R112" s="13" t="s">
        <v>7056</v>
      </c>
      <c r="S112" s="14"/>
      <c r="T112" s="14"/>
      <c r="U112" s="16" t="s">
        <v>288</v>
      </c>
      <c r="V112" s="16" t="s">
        <v>288</v>
      </c>
      <c r="Y112" s="104">
        <f t="shared" si="5"/>
        <v>18</v>
      </c>
      <c r="Z112" s="16" t="s">
        <v>6848</v>
      </c>
    </row>
    <row r="113">
      <c r="A113" s="18">
        <v>42429.0</v>
      </c>
      <c r="B113" s="11">
        <v>0.4284722222222222</v>
      </c>
      <c r="C113" s="13" t="s">
        <v>24</v>
      </c>
      <c r="D113" s="13" t="s">
        <v>26</v>
      </c>
      <c r="E113" s="11">
        <v>0.4284722222222222</v>
      </c>
      <c r="F113" s="13" t="s">
        <v>29</v>
      </c>
      <c r="G113" s="18">
        <v>42432.0</v>
      </c>
      <c r="H113" s="18">
        <v>42431.0</v>
      </c>
      <c r="I113" s="11">
        <v>0.7020833333333333</v>
      </c>
      <c r="J113" s="14"/>
      <c r="K113" s="13" t="s">
        <v>87</v>
      </c>
      <c r="L113" s="13" t="s">
        <v>7770</v>
      </c>
      <c r="M113" s="13" t="s">
        <v>2733</v>
      </c>
      <c r="N113" s="13" t="s">
        <v>7772</v>
      </c>
      <c r="O113" s="13">
        <v>1.0</v>
      </c>
      <c r="P113" s="13" t="s">
        <v>6995</v>
      </c>
      <c r="Q113" s="13" t="s">
        <v>7773</v>
      </c>
      <c r="R113" s="14"/>
      <c r="S113" s="14"/>
      <c r="T113" s="14"/>
      <c r="U113" s="16">
        <v>25229.0</v>
      </c>
      <c r="V113" s="103">
        <v>42444.0</v>
      </c>
      <c r="Y113" s="104">
        <f t="shared" si="5"/>
        <v>-1</v>
      </c>
    </row>
    <row r="114">
      <c r="A114" s="18">
        <v>42429.0</v>
      </c>
      <c r="B114" s="11">
        <v>0.4284722222222222</v>
      </c>
      <c r="C114" s="13" t="s">
        <v>24</v>
      </c>
      <c r="D114" s="13" t="s">
        <v>26</v>
      </c>
      <c r="E114" s="11">
        <v>0.4284722222222222</v>
      </c>
      <c r="F114" s="13" t="s">
        <v>1489</v>
      </c>
      <c r="G114" s="18">
        <v>42432.0</v>
      </c>
      <c r="H114" s="18">
        <v>42431.0</v>
      </c>
      <c r="I114" s="11">
        <v>0.3576388888888889</v>
      </c>
      <c r="J114" s="14"/>
      <c r="K114" s="13" t="s">
        <v>587</v>
      </c>
      <c r="L114" s="13" t="s">
        <v>7776</v>
      </c>
      <c r="M114" s="13" t="s">
        <v>76</v>
      </c>
      <c r="N114" s="13" t="s">
        <v>7777</v>
      </c>
      <c r="O114" s="13">
        <v>1.0</v>
      </c>
      <c r="P114" s="13" t="s">
        <v>6995</v>
      </c>
      <c r="Q114" s="13" t="s">
        <v>7778</v>
      </c>
      <c r="R114" s="14"/>
      <c r="S114" s="14"/>
      <c r="T114" s="14"/>
      <c r="U114" s="16">
        <v>25087.0</v>
      </c>
      <c r="V114" s="103">
        <v>42431.0</v>
      </c>
      <c r="Y114" s="104">
        <f t="shared" si="5"/>
        <v>-1</v>
      </c>
    </row>
    <row r="115">
      <c r="A115" s="18">
        <v>42429.0</v>
      </c>
      <c r="B115" s="11">
        <v>0.4284722222222222</v>
      </c>
      <c r="C115" s="13" t="s">
        <v>24</v>
      </c>
      <c r="D115" s="13" t="s">
        <v>26</v>
      </c>
      <c r="E115" s="11">
        <v>0.4284722222222222</v>
      </c>
      <c r="F115" s="13" t="s">
        <v>1489</v>
      </c>
      <c r="G115" s="18">
        <v>42430.0</v>
      </c>
      <c r="H115" s="18">
        <v>42433.0</v>
      </c>
      <c r="I115" s="11">
        <v>0.7854166666666667</v>
      </c>
      <c r="J115" s="14"/>
      <c r="K115" s="13" t="s">
        <v>587</v>
      </c>
      <c r="L115" s="13" t="s">
        <v>7781</v>
      </c>
      <c r="M115" s="13" t="s">
        <v>6145</v>
      </c>
      <c r="N115" s="13" t="s">
        <v>7782</v>
      </c>
      <c r="O115" s="13">
        <v>1.0</v>
      </c>
      <c r="P115" s="13" t="s">
        <v>7783</v>
      </c>
      <c r="Q115" s="13" t="s">
        <v>7784</v>
      </c>
      <c r="R115" s="14"/>
      <c r="S115" s="14"/>
      <c r="T115" s="14"/>
      <c r="U115" s="16" t="s">
        <v>288</v>
      </c>
      <c r="V115" s="16" t="s">
        <v>288</v>
      </c>
      <c r="Y115" s="104">
        <f t="shared" si="5"/>
        <v>3</v>
      </c>
      <c r="Z115" s="16" t="s">
        <v>7785</v>
      </c>
    </row>
    <row r="116">
      <c r="A116" s="18">
        <v>42429.0</v>
      </c>
      <c r="B116" s="11">
        <v>0.4284722222222222</v>
      </c>
      <c r="C116" s="13" t="s">
        <v>24</v>
      </c>
      <c r="D116" s="13" t="s">
        <v>26</v>
      </c>
      <c r="E116" s="11">
        <v>0.4284722222222222</v>
      </c>
      <c r="F116" s="13" t="s">
        <v>1489</v>
      </c>
      <c r="G116" s="18">
        <v>42430.0</v>
      </c>
      <c r="H116" s="18">
        <v>42433.0</v>
      </c>
      <c r="I116" s="11">
        <v>0.7854166666666667</v>
      </c>
      <c r="J116" s="14"/>
      <c r="K116" s="13" t="s">
        <v>587</v>
      </c>
      <c r="L116" s="13" t="s">
        <v>7788</v>
      </c>
      <c r="M116" s="13" t="s">
        <v>6145</v>
      </c>
      <c r="N116" s="13" t="s">
        <v>7789</v>
      </c>
      <c r="O116" s="13">
        <v>1.0</v>
      </c>
      <c r="P116" s="13" t="s">
        <v>7783</v>
      </c>
      <c r="Q116" s="13" t="s">
        <v>7784</v>
      </c>
      <c r="R116" s="14"/>
      <c r="S116" s="14"/>
      <c r="T116" s="14"/>
      <c r="U116" s="16" t="s">
        <v>288</v>
      </c>
      <c r="V116" s="16" t="s">
        <v>288</v>
      </c>
      <c r="Y116" s="104">
        <f t="shared" si="5"/>
        <v>3</v>
      </c>
      <c r="Z116" s="16" t="s">
        <v>7785</v>
      </c>
    </row>
    <row r="117">
      <c r="A117" s="18">
        <v>42429.0</v>
      </c>
      <c r="B117" s="11">
        <v>0.4284722222222222</v>
      </c>
      <c r="C117" s="13" t="s">
        <v>24</v>
      </c>
      <c r="D117" s="13" t="s">
        <v>26</v>
      </c>
      <c r="E117" s="11">
        <v>0.4284722222222222</v>
      </c>
      <c r="F117" s="13" t="s">
        <v>1489</v>
      </c>
      <c r="G117" s="18">
        <v>42430.0</v>
      </c>
      <c r="H117" s="18">
        <v>42433.0</v>
      </c>
      <c r="I117" s="11">
        <v>0.7854166666666667</v>
      </c>
      <c r="J117" s="14"/>
      <c r="K117" s="13" t="s">
        <v>587</v>
      </c>
      <c r="L117" s="13" t="s">
        <v>7792</v>
      </c>
      <c r="M117" s="13" t="s">
        <v>6145</v>
      </c>
      <c r="N117" s="13" t="s">
        <v>7793</v>
      </c>
      <c r="O117" s="13">
        <v>1.0</v>
      </c>
      <c r="P117" s="13" t="s">
        <v>7783</v>
      </c>
      <c r="Q117" s="13" t="s">
        <v>7784</v>
      </c>
      <c r="R117" s="14"/>
      <c r="S117" s="14"/>
      <c r="T117" s="14"/>
      <c r="U117" s="16" t="s">
        <v>288</v>
      </c>
      <c r="V117" s="16" t="s">
        <v>288</v>
      </c>
      <c r="Y117" s="104">
        <f t="shared" si="5"/>
        <v>3</v>
      </c>
      <c r="Z117" s="16" t="s">
        <v>7785</v>
      </c>
    </row>
    <row r="118">
      <c r="A118" s="18">
        <v>42429.0</v>
      </c>
      <c r="B118" s="11">
        <v>0.4284722222222222</v>
      </c>
      <c r="C118" s="13" t="s">
        <v>24</v>
      </c>
      <c r="D118" s="13" t="s">
        <v>26</v>
      </c>
      <c r="E118" s="11">
        <v>0.4284722222222222</v>
      </c>
      <c r="F118" s="13" t="s">
        <v>1489</v>
      </c>
      <c r="G118" s="18">
        <v>42430.0</v>
      </c>
      <c r="H118" s="18">
        <v>42433.0</v>
      </c>
      <c r="I118" s="11">
        <v>0.7854166666666667</v>
      </c>
      <c r="J118" s="14"/>
      <c r="K118" s="13" t="s">
        <v>587</v>
      </c>
      <c r="L118" s="13" t="s">
        <v>7799</v>
      </c>
      <c r="M118" s="13" t="s">
        <v>6145</v>
      </c>
      <c r="N118" s="13" t="s">
        <v>7800</v>
      </c>
      <c r="O118" s="13">
        <v>1.0</v>
      </c>
      <c r="P118" s="13" t="s">
        <v>7783</v>
      </c>
      <c r="Q118" s="13" t="s">
        <v>7784</v>
      </c>
      <c r="R118" s="14"/>
      <c r="S118" s="14"/>
      <c r="T118" s="14"/>
      <c r="U118" s="16" t="s">
        <v>288</v>
      </c>
      <c r="V118" s="16" t="s">
        <v>288</v>
      </c>
      <c r="Y118" s="104">
        <f t="shared" si="5"/>
        <v>3</v>
      </c>
      <c r="Z118" s="16" t="s">
        <v>7785</v>
      </c>
    </row>
    <row r="119">
      <c r="A119" s="18">
        <v>42429.0</v>
      </c>
      <c r="B119" s="11">
        <v>0.4284722222222222</v>
      </c>
      <c r="C119" s="13" t="s">
        <v>24</v>
      </c>
      <c r="D119" s="13" t="s">
        <v>26</v>
      </c>
      <c r="E119" s="11">
        <v>0.4284722222222222</v>
      </c>
      <c r="F119" s="13" t="s">
        <v>1489</v>
      </c>
      <c r="G119" s="18">
        <v>42430.0</v>
      </c>
      <c r="H119" s="18">
        <v>42433.0</v>
      </c>
      <c r="I119" s="11">
        <v>0.7854166666666667</v>
      </c>
      <c r="J119" s="14"/>
      <c r="K119" s="13" t="s">
        <v>587</v>
      </c>
      <c r="L119" s="13" t="s">
        <v>7804</v>
      </c>
      <c r="M119" s="13" t="s">
        <v>6145</v>
      </c>
      <c r="N119" s="13" t="s">
        <v>7805</v>
      </c>
      <c r="O119" s="13">
        <v>1.0</v>
      </c>
      <c r="P119" s="13" t="s">
        <v>7783</v>
      </c>
      <c r="Q119" s="13" t="s">
        <v>7784</v>
      </c>
      <c r="R119" s="14"/>
      <c r="S119" s="14"/>
      <c r="T119" s="14"/>
      <c r="U119" s="16" t="s">
        <v>288</v>
      </c>
      <c r="V119" s="16" t="s">
        <v>288</v>
      </c>
      <c r="Y119" s="104">
        <f t="shared" si="5"/>
        <v>3</v>
      </c>
      <c r="Z119" s="16" t="s">
        <v>7785</v>
      </c>
    </row>
    <row r="120">
      <c r="A120" s="18">
        <v>42429.0</v>
      </c>
      <c r="B120" s="11">
        <v>0.4284722222222222</v>
      </c>
      <c r="C120" s="13" t="s">
        <v>24</v>
      </c>
      <c r="D120" s="13" t="s">
        <v>26</v>
      </c>
      <c r="E120" s="11">
        <v>0.4284722222222222</v>
      </c>
      <c r="F120" s="13" t="s">
        <v>1489</v>
      </c>
      <c r="G120" s="18">
        <v>42430.0</v>
      </c>
      <c r="H120" s="18">
        <v>42433.0</v>
      </c>
      <c r="I120" s="11">
        <v>0.7854166666666667</v>
      </c>
      <c r="J120" s="14"/>
      <c r="K120" s="13" t="s">
        <v>587</v>
      </c>
      <c r="L120" s="13" t="s">
        <v>7809</v>
      </c>
      <c r="M120" s="13" t="s">
        <v>6145</v>
      </c>
      <c r="N120" s="13" t="s">
        <v>7810</v>
      </c>
      <c r="O120" s="13">
        <v>1.0</v>
      </c>
      <c r="P120" s="13" t="s">
        <v>7783</v>
      </c>
      <c r="Q120" s="13" t="s">
        <v>7784</v>
      </c>
      <c r="R120" s="14"/>
      <c r="S120" s="14"/>
      <c r="T120" s="14"/>
      <c r="U120" s="16" t="s">
        <v>288</v>
      </c>
      <c r="V120" s="16" t="s">
        <v>288</v>
      </c>
      <c r="Y120" s="104">
        <f t="shared" si="5"/>
        <v>3</v>
      </c>
      <c r="Z120" s="16" t="s">
        <v>7785</v>
      </c>
    </row>
    <row r="121">
      <c r="A121" s="18">
        <v>42429.0</v>
      </c>
      <c r="B121" s="11">
        <v>0.4284722222222222</v>
      </c>
      <c r="C121" s="13" t="s">
        <v>24</v>
      </c>
      <c r="D121" s="13" t="s">
        <v>26</v>
      </c>
      <c r="E121" s="11">
        <v>0.4284722222222222</v>
      </c>
      <c r="F121" s="13" t="s">
        <v>1489</v>
      </c>
      <c r="G121" s="18">
        <v>42430.0</v>
      </c>
      <c r="H121" s="18">
        <v>42433.0</v>
      </c>
      <c r="I121" s="11">
        <v>0.7854166666666667</v>
      </c>
      <c r="J121" s="14"/>
      <c r="K121" s="13" t="s">
        <v>587</v>
      </c>
      <c r="L121" s="13" t="s">
        <v>7814</v>
      </c>
      <c r="M121" s="13" t="s">
        <v>6145</v>
      </c>
      <c r="N121" s="13" t="s">
        <v>7815</v>
      </c>
      <c r="O121" s="13">
        <v>1.0</v>
      </c>
      <c r="P121" s="13" t="s">
        <v>7783</v>
      </c>
      <c r="Q121" s="13" t="s">
        <v>7784</v>
      </c>
      <c r="R121" s="14"/>
      <c r="S121" s="14"/>
      <c r="T121" s="14"/>
      <c r="U121" s="16" t="s">
        <v>288</v>
      </c>
      <c r="V121" s="16" t="s">
        <v>288</v>
      </c>
      <c r="Y121" s="104">
        <f t="shared" si="5"/>
        <v>3</v>
      </c>
      <c r="Z121" s="16" t="s">
        <v>7785</v>
      </c>
    </row>
    <row r="122">
      <c r="A122" s="18">
        <v>42429.0</v>
      </c>
      <c r="B122" s="11">
        <v>0.4284722222222222</v>
      </c>
      <c r="C122" s="13" t="s">
        <v>24</v>
      </c>
      <c r="D122" s="13" t="s">
        <v>26</v>
      </c>
      <c r="E122" s="11">
        <v>0.4284722222222222</v>
      </c>
      <c r="F122" s="13" t="s">
        <v>1489</v>
      </c>
      <c r="G122" s="18">
        <v>42430.0</v>
      </c>
      <c r="H122" s="18">
        <v>42433.0</v>
      </c>
      <c r="I122" s="11">
        <v>0.7854166666666667</v>
      </c>
      <c r="J122" s="14"/>
      <c r="K122" s="13" t="s">
        <v>587</v>
      </c>
      <c r="L122" s="13" t="s">
        <v>7820</v>
      </c>
      <c r="M122" s="13" t="s">
        <v>6145</v>
      </c>
      <c r="N122" s="13" t="s">
        <v>7821</v>
      </c>
      <c r="O122" s="13">
        <v>1.0</v>
      </c>
      <c r="P122" s="13" t="s">
        <v>7783</v>
      </c>
      <c r="Q122" s="13" t="s">
        <v>7784</v>
      </c>
      <c r="R122" s="14"/>
      <c r="S122" s="14"/>
      <c r="T122" s="14"/>
      <c r="U122" s="16" t="s">
        <v>288</v>
      </c>
      <c r="V122" s="16" t="s">
        <v>288</v>
      </c>
      <c r="Y122" s="104">
        <f t="shared" si="5"/>
        <v>3</v>
      </c>
      <c r="Z122" s="16" t="s">
        <v>7785</v>
      </c>
    </row>
    <row r="123">
      <c r="A123" s="18">
        <v>42429.0</v>
      </c>
      <c r="B123" s="11">
        <v>0.4284722222222222</v>
      </c>
      <c r="C123" s="13" t="s">
        <v>24</v>
      </c>
      <c r="D123" s="13" t="s">
        <v>26</v>
      </c>
      <c r="E123" s="11">
        <v>0.4284722222222222</v>
      </c>
      <c r="F123" s="13" t="s">
        <v>1489</v>
      </c>
      <c r="G123" s="18">
        <v>42430.0</v>
      </c>
      <c r="H123" s="18">
        <v>42433.0</v>
      </c>
      <c r="I123" s="11">
        <v>0.7854166666666667</v>
      </c>
      <c r="J123" s="14"/>
      <c r="K123" s="13" t="s">
        <v>587</v>
      </c>
      <c r="L123" s="13" t="s">
        <v>7828</v>
      </c>
      <c r="M123" s="13" t="s">
        <v>6145</v>
      </c>
      <c r="N123" s="13" t="s">
        <v>7830</v>
      </c>
      <c r="O123" s="13">
        <v>1.0</v>
      </c>
      <c r="P123" s="13" t="s">
        <v>7783</v>
      </c>
      <c r="Q123" s="13" t="s">
        <v>7784</v>
      </c>
      <c r="R123" s="14"/>
      <c r="S123" s="14"/>
      <c r="T123" s="14"/>
      <c r="U123" s="16" t="s">
        <v>288</v>
      </c>
      <c r="V123" s="16" t="s">
        <v>288</v>
      </c>
      <c r="Y123" s="104">
        <f t="shared" si="5"/>
        <v>3</v>
      </c>
      <c r="Z123" s="16" t="s">
        <v>7785</v>
      </c>
    </row>
    <row r="124">
      <c r="A124" s="18">
        <v>42429.0</v>
      </c>
      <c r="B124" s="11">
        <v>0.4284722222222222</v>
      </c>
      <c r="C124" s="13" t="s">
        <v>24</v>
      </c>
      <c r="D124" s="13" t="s">
        <v>26</v>
      </c>
      <c r="E124" s="11">
        <v>0.4284722222222222</v>
      </c>
      <c r="F124" s="13" t="s">
        <v>1489</v>
      </c>
      <c r="G124" s="18">
        <v>42430.0</v>
      </c>
      <c r="H124" s="18">
        <v>42433.0</v>
      </c>
      <c r="I124" s="11">
        <v>0.7854166666666667</v>
      </c>
      <c r="J124" s="14"/>
      <c r="K124" s="13" t="s">
        <v>587</v>
      </c>
      <c r="L124" s="13" t="s">
        <v>7835</v>
      </c>
      <c r="M124" s="13" t="s">
        <v>6145</v>
      </c>
      <c r="N124" s="13" t="s">
        <v>7836</v>
      </c>
      <c r="O124" s="13">
        <v>1.0</v>
      </c>
      <c r="P124" s="13" t="s">
        <v>7783</v>
      </c>
      <c r="Q124" s="13" t="s">
        <v>7784</v>
      </c>
      <c r="R124" s="14"/>
      <c r="S124" s="14"/>
      <c r="T124" s="14"/>
      <c r="U124" s="16" t="s">
        <v>288</v>
      </c>
      <c r="V124" s="16" t="s">
        <v>288</v>
      </c>
      <c r="Y124" s="104">
        <f t="shared" si="5"/>
        <v>3</v>
      </c>
      <c r="Z124" s="16" t="s">
        <v>7785</v>
      </c>
    </row>
    <row r="125">
      <c r="A125" s="18">
        <v>42429.0</v>
      </c>
      <c r="B125" s="11">
        <v>0.4284722222222222</v>
      </c>
      <c r="C125" s="13" t="s">
        <v>24</v>
      </c>
      <c r="D125" s="13" t="s">
        <v>26</v>
      </c>
      <c r="E125" s="11">
        <v>0.4284722222222222</v>
      </c>
      <c r="F125" s="13" t="s">
        <v>1489</v>
      </c>
      <c r="G125" s="18">
        <v>42430.0</v>
      </c>
      <c r="H125" s="18">
        <v>42433.0</v>
      </c>
      <c r="I125" s="11">
        <v>0.7854166666666667</v>
      </c>
      <c r="J125" s="14"/>
      <c r="K125" s="13" t="s">
        <v>587</v>
      </c>
      <c r="L125" s="13" t="s">
        <v>7842</v>
      </c>
      <c r="M125" s="13" t="s">
        <v>6145</v>
      </c>
      <c r="N125" s="13" t="s">
        <v>7843</v>
      </c>
      <c r="O125" s="13">
        <v>1.0</v>
      </c>
      <c r="P125" s="13" t="s">
        <v>7783</v>
      </c>
      <c r="Q125" s="13" t="s">
        <v>7784</v>
      </c>
      <c r="R125" s="14"/>
      <c r="S125" s="14"/>
      <c r="T125" s="14"/>
      <c r="U125" s="16" t="s">
        <v>288</v>
      </c>
      <c r="V125" s="16" t="s">
        <v>288</v>
      </c>
      <c r="Y125" s="104">
        <f t="shared" si="5"/>
        <v>3</v>
      </c>
      <c r="Z125" s="16" t="s">
        <v>7785</v>
      </c>
    </row>
    <row r="126">
      <c r="A126" s="18">
        <v>42429.0</v>
      </c>
      <c r="B126" s="11">
        <v>0.4284722222222222</v>
      </c>
      <c r="C126" s="13" t="s">
        <v>24</v>
      </c>
      <c r="D126" s="13" t="s">
        <v>26</v>
      </c>
      <c r="E126" s="11">
        <v>0.4284722222222222</v>
      </c>
      <c r="F126" s="13" t="s">
        <v>1489</v>
      </c>
      <c r="G126" s="18">
        <v>42430.0</v>
      </c>
      <c r="H126" s="18">
        <v>42433.0</v>
      </c>
      <c r="I126" s="11">
        <v>0.7854166666666667</v>
      </c>
      <c r="J126" s="14"/>
      <c r="K126" s="13" t="s">
        <v>587</v>
      </c>
      <c r="L126" s="13" t="s">
        <v>7847</v>
      </c>
      <c r="M126" s="13" t="s">
        <v>6145</v>
      </c>
      <c r="N126" s="13" t="s">
        <v>7848</v>
      </c>
      <c r="O126" s="13">
        <v>1.0</v>
      </c>
      <c r="P126" s="13" t="s">
        <v>7783</v>
      </c>
      <c r="Q126" s="13" t="s">
        <v>7784</v>
      </c>
      <c r="R126" s="14"/>
      <c r="S126" s="14"/>
      <c r="T126" s="14"/>
      <c r="U126" s="16" t="s">
        <v>288</v>
      </c>
      <c r="V126" s="16" t="s">
        <v>288</v>
      </c>
      <c r="Y126" s="104">
        <f t="shared" si="5"/>
        <v>3</v>
      </c>
      <c r="Z126" s="16" t="s">
        <v>7785</v>
      </c>
    </row>
    <row r="127">
      <c r="A127" s="18">
        <v>42429.0</v>
      </c>
      <c r="B127" s="11">
        <v>0.4284722222222222</v>
      </c>
      <c r="C127" s="13" t="s">
        <v>24</v>
      </c>
      <c r="D127" s="13" t="s">
        <v>26</v>
      </c>
      <c r="E127" s="11">
        <v>0.4284722222222222</v>
      </c>
      <c r="F127" s="13" t="s">
        <v>1489</v>
      </c>
      <c r="G127" s="18">
        <v>42430.0</v>
      </c>
      <c r="H127" s="18">
        <v>42433.0</v>
      </c>
      <c r="I127" s="11">
        <v>0.7854166666666667</v>
      </c>
      <c r="J127" s="14"/>
      <c r="K127" s="13" t="s">
        <v>587</v>
      </c>
      <c r="L127" s="13" t="s">
        <v>7851</v>
      </c>
      <c r="M127" s="13" t="s">
        <v>6145</v>
      </c>
      <c r="N127" s="13" t="s">
        <v>7852</v>
      </c>
      <c r="O127" s="13">
        <v>1.0</v>
      </c>
      <c r="P127" s="13" t="s">
        <v>7783</v>
      </c>
      <c r="Q127" s="13" t="s">
        <v>7784</v>
      </c>
      <c r="R127" s="14"/>
      <c r="S127" s="14"/>
      <c r="T127" s="14"/>
      <c r="U127" s="16" t="s">
        <v>288</v>
      </c>
      <c r="V127" s="16" t="s">
        <v>288</v>
      </c>
      <c r="Y127" s="104">
        <f t="shared" si="5"/>
        <v>3</v>
      </c>
      <c r="Z127" s="16" t="s">
        <v>7785</v>
      </c>
    </row>
    <row r="128">
      <c r="A128" s="18">
        <v>42429.0</v>
      </c>
      <c r="B128" s="11">
        <v>0.5784722222222223</v>
      </c>
      <c r="C128" s="13" t="s">
        <v>24</v>
      </c>
      <c r="D128" s="13" t="s">
        <v>26</v>
      </c>
      <c r="E128" s="11">
        <v>0.5784722222222223</v>
      </c>
      <c r="F128" s="13" t="s">
        <v>7855</v>
      </c>
      <c r="G128" s="18">
        <v>42431.0</v>
      </c>
      <c r="H128" s="18">
        <v>42432.0</v>
      </c>
      <c r="I128" s="11">
        <v>0.5972222222222222</v>
      </c>
      <c r="J128" s="14"/>
      <c r="K128" s="13" t="s">
        <v>587</v>
      </c>
      <c r="L128" s="13" t="s">
        <v>7856</v>
      </c>
      <c r="M128" s="13" t="s">
        <v>7857</v>
      </c>
      <c r="N128" s="13" t="s">
        <v>7858</v>
      </c>
      <c r="O128" s="13">
        <v>1.0</v>
      </c>
      <c r="P128" s="13" t="s">
        <v>1146</v>
      </c>
      <c r="Q128" s="13" t="s">
        <v>7859</v>
      </c>
      <c r="R128" s="14"/>
      <c r="S128" s="14"/>
      <c r="T128" s="14"/>
      <c r="U128" s="16">
        <v>25111.0</v>
      </c>
      <c r="V128" s="103">
        <v>42433.0</v>
      </c>
      <c r="Y128" s="104">
        <f t="shared" si="5"/>
        <v>1</v>
      </c>
      <c r="Z128" s="16" t="s">
        <v>6870</v>
      </c>
    </row>
    <row r="129">
      <c r="A129" s="18"/>
      <c r="B129" s="11"/>
      <c r="C129" s="13"/>
      <c r="D129" s="13"/>
      <c r="E129" s="11"/>
      <c r="F129" s="13"/>
      <c r="G129" s="14"/>
      <c r="H129" s="14"/>
      <c r="I129" s="14"/>
      <c r="J129" s="14"/>
      <c r="K129" s="13"/>
      <c r="L129" s="13"/>
      <c r="M129" s="13"/>
      <c r="N129" s="14"/>
      <c r="O129" s="14"/>
      <c r="P129" s="13"/>
      <c r="Q129" s="13"/>
      <c r="R129" s="14"/>
      <c r="S129" s="14"/>
      <c r="T129" s="14"/>
    </row>
    <row r="130">
      <c r="A130" s="18"/>
      <c r="B130" s="11"/>
      <c r="C130" s="13"/>
      <c r="D130" s="13"/>
      <c r="E130" s="11"/>
      <c r="F130" s="13"/>
      <c r="G130" s="14"/>
      <c r="H130" s="14"/>
      <c r="I130" s="14"/>
      <c r="J130" s="14"/>
      <c r="K130" s="13"/>
      <c r="L130" s="13"/>
      <c r="M130" s="13"/>
      <c r="N130" s="14"/>
      <c r="O130" s="14"/>
      <c r="P130" s="13"/>
      <c r="Q130" s="13"/>
      <c r="R130" s="14"/>
      <c r="S130" s="14"/>
      <c r="T130" s="14"/>
    </row>
    <row r="131">
      <c r="A131" s="18"/>
      <c r="B131" s="11"/>
      <c r="C131" s="13"/>
      <c r="D131" s="13"/>
      <c r="E131" s="11"/>
      <c r="F131" s="13"/>
      <c r="G131" s="14"/>
      <c r="H131" s="14"/>
      <c r="I131" s="14"/>
      <c r="J131" s="14"/>
      <c r="K131" s="13"/>
      <c r="L131" s="13"/>
      <c r="M131" s="13"/>
      <c r="N131" s="14"/>
      <c r="O131" s="14"/>
      <c r="P131" s="13"/>
      <c r="Q131" s="14"/>
      <c r="R131" s="14"/>
      <c r="S131" s="14"/>
      <c r="T131" s="14"/>
    </row>
    <row r="132">
      <c r="A132" s="18"/>
      <c r="B132" s="11"/>
      <c r="C132" s="13"/>
      <c r="D132" s="13"/>
      <c r="E132" s="11"/>
      <c r="F132" s="13"/>
      <c r="G132" s="14"/>
      <c r="H132" s="14"/>
      <c r="I132" s="14"/>
      <c r="J132" s="14"/>
      <c r="K132" s="13"/>
      <c r="L132" s="13"/>
      <c r="M132" s="13"/>
      <c r="N132" s="14"/>
      <c r="O132" s="14"/>
      <c r="P132" s="13"/>
      <c r="Q132" s="14"/>
      <c r="R132" s="14"/>
      <c r="S132" s="14"/>
      <c r="T132" s="14"/>
    </row>
    <row r="133">
      <c r="A133" s="18"/>
      <c r="B133" s="11"/>
      <c r="C133" s="13"/>
      <c r="D133" s="13"/>
      <c r="E133" s="11"/>
      <c r="F133" s="13"/>
      <c r="G133" s="14"/>
      <c r="H133" s="14"/>
      <c r="I133" s="14"/>
      <c r="J133" s="14"/>
      <c r="K133" s="13"/>
      <c r="L133" s="13"/>
      <c r="M133" s="13"/>
      <c r="N133" s="14"/>
      <c r="O133" s="14"/>
      <c r="P133" s="13"/>
      <c r="Q133" s="14"/>
      <c r="R133" s="14"/>
      <c r="S133" s="14"/>
      <c r="T133" s="14"/>
    </row>
    <row r="134">
      <c r="A134" s="18"/>
      <c r="B134" s="11"/>
      <c r="C134" s="13"/>
      <c r="D134" s="13"/>
      <c r="E134" s="11"/>
      <c r="F134" s="13"/>
      <c r="G134" s="14"/>
      <c r="H134" s="14"/>
      <c r="I134" s="14"/>
      <c r="J134" s="14"/>
      <c r="K134" s="13"/>
      <c r="L134" s="13"/>
      <c r="M134" s="13"/>
      <c r="N134" s="14"/>
      <c r="O134" s="14"/>
      <c r="P134" s="13"/>
      <c r="Q134" s="14"/>
      <c r="R134" s="14"/>
      <c r="S134" s="14"/>
      <c r="T134" s="14"/>
    </row>
    <row r="135">
      <c r="A135" s="18"/>
      <c r="B135" s="11"/>
      <c r="C135" s="13"/>
      <c r="D135" s="13"/>
      <c r="E135" s="11"/>
      <c r="F135" s="13"/>
      <c r="G135" s="14"/>
      <c r="H135" s="14"/>
      <c r="I135" s="14"/>
      <c r="J135" s="14"/>
      <c r="K135" s="13"/>
      <c r="L135" s="13"/>
      <c r="M135" s="13"/>
      <c r="N135" s="14"/>
      <c r="O135" s="14"/>
      <c r="P135" s="13"/>
      <c r="Q135" s="14"/>
      <c r="R135" s="14"/>
      <c r="S135" s="14"/>
      <c r="T135" s="14"/>
    </row>
    <row r="136">
      <c r="A136" s="18"/>
      <c r="B136" s="11"/>
      <c r="C136" s="13"/>
      <c r="D136" s="13"/>
      <c r="E136" s="11"/>
      <c r="F136" s="14"/>
      <c r="G136" s="14"/>
      <c r="H136" s="14"/>
      <c r="I136" s="14"/>
      <c r="J136" s="14"/>
      <c r="K136" s="14"/>
      <c r="L136" s="14"/>
      <c r="M136" s="14"/>
      <c r="N136" s="14"/>
      <c r="O136" s="14"/>
      <c r="P136" s="14"/>
      <c r="Q136" s="14"/>
      <c r="R136" s="14"/>
      <c r="S136" s="14"/>
      <c r="T136" s="14"/>
    </row>
    <row r="137">
      <c r="A137" s="18"/>
      <c r="B137" s="11"/>
      <c r="C137" s="13"/>
      <c r="D137" s="13"/>
      <c r="E137" s="11"/>
      <c r="F137" s="14"/>
      <c r="G137" s="14"/>
      <c r="H137" s="14"/>
      <c r="I137" s="14"/>
      <c r="J137" s="14"/>
      <c r="K137" s="14"/>
      <c r="L137" s="14"/>
      <c r="M137" s="14"/>
      <c r="N137" s="14"/>
      <c r="O137" s="14"/>
      <c r="P137" s="14"/>
      <c r="Q137" s="14"/>
      <c r="R137" s="14"/>
      <c r="S137" s="14"/>
      <c r="T137" s="14"/>
    </row>
    <row r="138">
      <c r="A138" s="18"/>
      <c r="B138" s="11"/>
      <c r="C138" s="13"/>
      <c r="D138" s="13"/>
      <c r="E138" s="11"/>
      <c r="F138" s="14"/>
      <c r="G138" s="14"/>
      <c r="H138" s="14"/>
      <c r="I138" s="14"/>
      <c r="J138" s="14"/>
      <c r="K138" s="14"/>
      <c r="L138" s="14"/>
      <c r="M138" s="14"/>
      <c r="N138" s="14"/>
      <c r="O138" s="14"/>
      <c r="P138" s="14"/>
      <c r="Q138" s="14"/>
      <c r="R138" s="14"/>
      <c r="S138" s="14"/>
      <c r="T138" s="14"/>
    </row>
    <row r="139">
      <c r="A139" s="14"/>
      <c r="B139" s="14"/>
      <c r="C139" s="14"/>
      <c r="D139" s="14"/>
      <c r="E139" s="14"/>
      <c r="F139" s="14"/>
      <c r="G139" s="14"/>
      <c r="H139" s="14"/>
      <c r="I139" s="14"/>
      <c r="J139" s="14"/>
      <c r="K139" s="14"/>
      <c r="L139" s="14"/>
      <c r="M139" s="14"/>
      <c r="N139" s="14"/>
      <c r="O139" s="14"/>
      <c r="P139" s="14"/>
      <c r="Q139" s="14"/>
      <c r="R139" s="14"/>
      <c r="S139" s="14"/>
      <c r="T139" s="14"/>
    </row>
    <row r="140">
      <c r="A140" s="14"/>
      <c r="B140" s="14"/>
      <c r="C140" s="14"/>
      <c r="D140" s="14"/>
      <c r="E140" s="14"/>
      <c r="F140" s="14"/>
      <c r="G140" s="14"/>
      <c r="H140" s="14"/>
      <c r="I140" s="14"/>
      <c r="J140" s="14"/>
      <c r="K140" s="14"/>
      <c r="L140" s="14"/>
      <c r="M140" s="14"/>
      <c r="N140" s="14"/>
      <c r="O140" s="14"/>
      <c r="P140" s="14"/>
      <c r="Q140" s="14"/>
      <c r="R140" s="14"/>
      <c r="S140" s="14"/>
      <c r="T140" s="14"/>
    </row>
    <row r="141">
      <c r="A141" s="14"/>
      <c r="B141" s="14"/>
      <c r="C141" s="14"/>
      <c r="D141" s="14"/>
      <c r="E141" s="14"/>
      <c r="F141" s="14"/>
      <c r="G141" s="14"/>
      <c r="H141" s="14"/>
      <c r="I141" s="14"/>
      <c r="J141" s="14"/>
      <c r="K141" s="14"/>
      <c r="L141" s="14"/>
      <c r="M141" s="14"/>
      <c r="N141" s="14"/>
      <c r="O141" s="14"/>
      <c r="P141" s="14"/>
      <c r="Q141" s="14"/>
      <c r="R141" s="14"/>
      <c r="S141" s="14"/>
      <c r="T141" s="14"/>
    </row>
    <row r="142">
      <c r="A142" s="14"/>
      <c r="B142" s="14"/>
      <c r="C142" s="14"/>
      <c r="D142" s="14"/>
      <c r="E142" s="14"/>
      <c r="F142" s="14"/>
      <c r="G142" s="14"/>
      <c r="H142" s="14"/>
      <c r="I142" s="14"/>
      <c r="J142" s="14"/>
      <c r="K142" s="14"/>
      <c r="L142" s="14"/>
      <c r="M142" s="14"/>
      <c r="N142" s="14"/>
      <c r="O142" s="14"/>
      <c r="P142" s="14"/>
      <c r="Q142" s="14"/>
      <c r="R142" s="14"/>
      <c r="S142" s="14"/>
      <c r="T142" s="14"/>
    </row>
    <row r="143">
      <c r="A143" s="14"/>
      <c r="B143" s="14"/>
      <c r="C143" s="14"/>
      <c r="D143" s="14"/>
      <c r="E143" s="14"/>
      <c r="F143" s="14"/>
      <c r="G143" s="14"/>
      <c r="H143" s="14"/>
      <c r="I143" s="14"/>
      <c r="J143" s="14"/>
      <c r="K143" s="14"/>
      <c r="L143" s="14"/>
      <c r="M143" s="14"/>
      <c r="N143" s="14"/>
      <c r="O143" s="14"/>
      <c r="P143" s="14"/>
      <c r="Q143" s="14"/>
      <c r="R143" s="14"/>
      <c r="S143" s="14"/>
      <c r="T143" s="14"/>
    </row>
    <row r="144">
      <c r="A144" s="14"/>
      <c r="B144" s="14"/>
      <c r="C144" s="14"/>
      <c r="D144" s="14"/>
      <c r="E144" s="14"/>
      <c r="F144" s="14"/>
      <c r="G144" s="14"/>
      <c r="H144" s="14"/>
      <c r="I144" s="14"/>
      <c r="J144" s="14"/>
      <c r="K144" s="14"/>
      <c r="L144" s="14"/>
      <c r="M144" s="14"/>
      <c r="N144" s="14"/>
      <c r="O144" s="14"/>
      <c r="P144" s="14"/>
      <c r="Q144" s="14"/>
      <c r="R144" s="14"/>
      <c r="S144" s="14"/>
      <c r="T144" s="14"/>
    </row>
    <row r="145">
      <c r="A145" s="14"/>
      <c r="B145" s="14"/>
      <c r="C145" s="14"/>
      <c r="D145" s="14"/>
      <c r="E145" s="14"/>
      <c r="F145" s="14"/>
      <c r="G145" s="14"/>
      <c r="H145" s="14"/>
      <c r="I145" s="14"/>
      <c r="J145" s="14"/>
      <c r="K145" s="14"/>
      <c r="L145" s="14"/>
      <c r="M145" s="14"/>
      <c r="N145" s="14"/>
      <c r="O145" s="14"/>
      <c r="P145" s="14"/>
      <c r="Q145" s="14"/>
      <c r="R145" s="14"/>
      <c r="S145" s="14"/>
      <c r="T145" s="14"/>
    </row>
    <row r="146">
      <c r="A146" s="14"/>
      <c r="B146" s="14"/>
      <c r="C146" s="14"/>
      <c r="D146" s="14"/>
      <c r="E146" s="14"/>
      <c r="F146" s="14"/>
      <c r="G146" s="14"/>
      <c r="H146" s="14"/>
      <c r="I146" s="14"/>
      <c r="J146" s="14"/>
      <c r="K146" s="14"/>
      <c r="L146" s="14"/>
      <c r="M146" s="14"/>
      <c r="N146" s="14"/>
      <c r="O146" s="14"/>
      <c r="P146" s="14"/>
      <c r="Q146" s="14"/>
      <c r="R146" s="14"/>
      <c r="S146" s="14"/>
      <c r="T146" s="14"/>
    </row>
    <row r="147">
      <c r="A147" s="14"/>
      <c r="B147" s="14"/>
      <c r="C147" s="14"/>
      <c r="D147" s="14"/>
      <c r="E147" s="14"/>
      <c r="F147" s="14"/>
      <c r="G147" s="14"/>
      <c r="H147" s="14"/>
      <c r="I147" s="14"/>
      <c r="J147" s="14"/>
      <c r="K147" s="14"/>
      <c r="L147" s="14"/>
      <c r="M147" s="14"/>
      <c r="N147" s="14"/>
      <c r="O147" s="14"/>
      <c r="P147" s="14"/>
      <c r="Q147" s="14"/>
      <c r="R147" s="14"/>
      <c r="S147" s="14"/>
      <c r="T147" s="14"/>
    </row>
    <row r="148">
      <c r="A148" s="14"/>
      <c r="B148" s="14"/>
      <c r="C148" s="14"/>
      <c r="D148" s="14"/>
      <c r="E148" s="14"/>
      <c r="F148" s="14"/>
      <c r="G148" s="14"/>
      <c r="H148" s="14"/>
      <c r="I148" s="14"/>
      <c r="J148" s="14"/>
      <c r="K148" s="14"/>
      <c r="L148" s="14"/>
      <c r="M148" s="14"/>
      <c r="N148" s="14"/>
      <c r="O148" s="14"/>
      <c r="P148" s="14"/>
      <c r="Q148" s="14"/>
      <c r="R148" s="14"/>
      <c r="S148" s="14"/>
      <c r="T148" s="14"/>
    </row>
    <row r="149">
      <c r="A149" s="14"/>
      <c r="B149" s="14"/>
      <c r="C149" s="14"/>
      <c r="D149" s="14"/>
      <c r="E149" s="14"/>
      <c r="F149" s="14"/>
      <c r="G149" s="14"/>
      <c r="H149" s="14"/>
      <c r="I149" s="14"/>
      <c r="J149" s="14"/>
      <c r="K149" s="14"/>
      <c r="L149" s="14"/>
      <c r="M149" s="14"/>
      <c r="N149" s="14"/>
      <c r="O149" s="14"/>
      <c r="P149" s="14"/>
      <c r="Q149" s="14"/>
      <c r="R149" s="14"/>
      <c r="S149" s="14"/>
      <c r="T149" s="14"/>
    </row>
    <row r="150">
      <c r="A150" s="14"/>
      <c r="B150" s="14"/>
      <c r="C150" s="14"/>
      <c r="D150" s="14"/>
      <c r="E150" s="14"/>
      <c r="F150" s="14"/>
      <c r="G150" s="14"/>
      <c r="H150" s="14"/>
      <c r="I150" s="14"/>
      <c r="J150" s="14"/>
      <c r="K150" s="14"/>
      <c r="L150" s="14"/>
      <c r="M150" s="14"/>
      <c r="N150" s="14"/>
      <c r="O150" s="14"/>
      <c r="P150" s="14"/>
      <c r="Q150" s="14"/>
      <c r="R150" s="14"/>
      <c r="S150" s="14"/>
      <c r="T150" s="14"/>
    </row>
    <row r="151">
      <c r="A151" s="14"/>
      <c r="B151" s="14"/>
      <c r="C151" s="14"/>
      <c r="D151" s="14"/>
      <c r="E151" s="14"/>
      <c r="F151" s="14"/>
      <c r="G151" s="14"/>
      <c r="H151" s="14"/>
      <c r="I151" s="14"/>
      <c r="J151" s="14"/>
      <c r="K151" s="14"/>
      <c r="L151" s="14"/>
      <c r="M151" s="14"/>
      <c r="N151" s="14"/>
      <c r="O151" s="14"/>
      <c r="P151" s="14"/>
      <c r="Q151" s="14"/>
      <c r="R151" s="14"/>
      <c r="S151" s="14"/>
      <c r="T151" s="14"/>
    </row>
    <row r="152">
      <c r="A152" s="14"/>
      <c r="B152" s="14"/>
      <c r="C152" s="14"/>
      <c r="D152" s="14"/>
      <c r="E152" s="14"/>
      <c r="F152" s="14"/>
      <c r="G152" s="14"/>
      <c r="H152" s="14"/>
      <c r="I152" s="14"/>
      <c r="J152" s="14"/>
      <c r="K152" s="14"/>
      <c r="L152" s="14"/>
      <c r="M152" s="14"/>
      <c r="N152" s="14"/>
      <c r="O152" s="14"/>
      <c r="P152" s="14"/>
      <c r="Q152" s="14"/>
      <c r="R152" s="14"/>
      <c r="S152" s="14"/>
      <c r="T152" s="14"/>
    </row>
    <row r="153">
      <c r="A153" s="14"/>
      <c r="B153" s="14"/>
      <c r="C153" s="14"/>
      <c r="D153" s="14"/>
      <c r="E153" s="14"/>
      <c r="F153" s="14"/>
      <c r="G153" s="14"/>
      <c r="H153" s="14"/>
      <c r="I153" s="14"/>
      <c r="J153" s="14"/>
      <c r="K153" s="14"/>
      <c r="L153" s="14"/>
      <c r="M153" s="14"/>
      <c r="N153" s="14"/>
      <c r="O153" s="14"/>
      <c r="P153" s="14"/>
      <c r="Q153" s="14"/>
      <c r="R153" s="14"/>
      <c r="S153" s="14"/>
      <c r="T153" s="14"/>
    </row>
    <row r="154">
      <c r="A154" s="14"/>
      <c r="B154" s="14"/>
      <c r="C154" s="14"/>
      <c r="D154" s="14"/>
      <c r="E154" s="14"/>
      <c r="F154" s="14"/>
      <c r="G154" s="14"/>
      <c r="H154" s="14"/>
      <c r="I154" s="14"/>
      <c r="J154" s="14"/>
      <c r="K154" s="14"/>
      <c r="L154" s="14"/>
      <c r="M154" s="14"/>
      <c r="N154" s="14"/>
      <c r="O154" s="14"/>
      <c r="P154" s="14"/>
      <c r="Q154" s="14"/>
      <c r="R154" s="14"/>
      <c r="S154" s="14"/>
      <c r="T154" s="14"/>
    </row>
    <row r="155">
      <c r="A155" s="14"/>
      <c r="B155" s="14"/>
      <c r="C155" s="14"/>
      <c r="D155" s="14"/>
      <c r="E155" s="14"/>
      <c r="F155" s="14"/>
      <c r="G155" s="14"/>
      <c r="H155" s="14"/>
      <c r="I155" s="14"/>
      <c r="J155" s="14"/>
      <c r="K155" s="14"/>
      <c r="L155" s="14"/>
      <c r="M155" s="14"/>
      <c r="N155" s="14"/>
      <c r="O155" s="14"/>
      <c r="P155" s="14"/>
      <c r="Q155" s="14"/>
      <c r="R155" s="14"/>
      <c r="S155" s="14"/>
      <c r="T155" s="14"/>
    </row>
    <row r="156">
      <c r="A156" s="14"/>
      <c r="B156" s="14"/>
      <c r="C156" s="14"/>
      <c r="D156" s="14"/>
      <c r="E156" s="14"/>
      <c r="F156" s="14"/>
      <c r="G156" s="14"/>
      <c r="H156" s="14"/>
      <c r="I156" s="14"/>
      <c r="J156" s="14"/>
      <c r="K156" s="14"/>
      <c r="L156" s="14"/>
      <c r="M156" s="14"/>
      <c r="N156" s="14"/>
      <c r="O156" s="14"/>
      <c r="P156" s="14"/>
      <c r="Q156" s="14"/>
      <c r="R156" s="14"/>
      <c r="S156" s="14"/>
      <c r="T156" s="14"/>
    </row>
    <row r="157">
      <c r="A157" s="14"/>
      <c r="B157" s="14"/>
      <c r="C157" s="14"/>
      <c r="D157" s="14"/>
      <c r="E157" s="14"/>
      <c r="F157" s="14"/>
      <c r="G157" s="14"/>
      <c r="H157" s="14"/>
      <c r="I157" s="14"/>
      <c r="J157" s="14"/>
      <c r="K157" s="14"/>
      <c r="L157" s="14"/>
      <c r="M157" s="14"/>
      <c r="N157" s="14"/>
      <c r="O157" s="14"/>
      <c r="P157" s="14"/>
      <c r="Q157" s="14"/>
      <c r="R157" s="14"/>
      <c r="S157" s="14"/>
      <c r="T157" s="14"/>
    </row>
    <row r="158">
      <c r="A158" s="14"/>
      <c r="B158" s="14"/>
      <c r="C158" s="14"/>
      <c r="D158" s="14"/>
      <c r="E158" s="14"/>
      <c r="F158" s="14"/>
      <c r="G158" s="14"/>
      <c r="H158" s="14"/>
      <c r="I158" s="14"/>
      <c r="J158" s="14"/>
      <c r="K158" s="14"/>
      <c r="L158" s="14"/>
      <c r="M158" s="14"/>
      <c r="N158" s="14"/>
      <c r="O158" s="14"/>
      <c r="P158" s="14"/>
      <c r="Q158" s="14"/>
      <c r="R158" s="14"/>
      <c r="S158" s="14"/>
      <c r="T158" s="14"/>
    </row>
    <row r="159">
      <c r="A159" s="14"/>
      <c r="B159" s="14"/>
      <c r="C159" s="14"/>
      <c r="D159" s="14"/>
      <c r="E159" s="14"/>
      <c r="F159" s="14"/>
      <c r="G159" s="14"/>
      <c r="H159" s="14"/>
      <c r="I159" s="14"/>
      <c r="J159" s="14"/>
      <c r="K159" s="14"/>
      <c r="L159" s="14"/>
      <c r="M159" s="14"/>
      <c r="N159" s="14"/>
      <c r="O159" s="14"/>
      <c r="P159" s="14"/>
      <c r="Q159" s="14"/>
      <c r="R159" s="14"/>
      <c r="S159" s="14"/>
      <c r="T159" s="14"/>
    </row>
    <row r="160">
      <c r="A160" s="14"/>
      <c r="B160" s="14"/>
      <c r="C160" s="14"/>
      <c r="D160" s="14"/>
      <c r="E160" s="14"/>
      <c r="F160" s="14"/>
      <c r="G160" s="14"/>
      <c r="H160" s="14"/>
      <c r="I160" s="14"/>
      <c r="J160" s="14"/>
      <c r="K160" s="14"/>
      <c r="L160" s="14"/>
      <c r="M160" s="14"/>
      <c r="N160" s="14"/>
      <c r="O160" s="14"/>
      <c r="P160" s="14"/>
      <c r="Q160" s="14"/>
      <c r="R160" s="14"/>
      <c r="S160" s="14"/>
      <c r="T160" s="14"/>
    </row>
    <row r="161">
      <c r="A161" s="14"/>
      <c r="B161" s="14"/>
      <c r="C161" s="14"/>
      <c r="D161" s="14"/>
      <c r="E161" s="14"/>
      <c r="F161" s="14"/>
      <c r="G161" s="14"/>
      <c r="H161" s="14"/>
      <c r="I161" s="14"/>
      <c r="J161" s="14"/>
      <c r="K161" s="14"/>
      <c r="L161" s="14"/>
      <c r="M161" s="14"/>
      <c r="N161" s="14"/>
      <c r="O161" s="14"/>
      <c r="P161" s="14"/>
      <c r="Q161" s="14"/>
      <c r="R161" s="14"/>
      <c r="S161" s="14"/>
      <c r="T161" s="14"/>
    </row>
    <row r="162">
      <c r="A162" s="14"/>
      <c r="B162" s="14"/>
      <c r="C162" s="14"/>
      <c r="D162" s="14"/>
      <c r="E162" s="14"/>
      <c r="F162" s="14"/>
      <c r="G162" s="14"/>
      <c r="H162" s="14"/>
      <c r="I162" s="14"/>
      <c r="J162" s="14"/>
      <c r="K162" s="14"/>
      <c r="L162" s="14"/>
      <c r="M162" s="14"/>
      <c r="N162" s="14"/>
      <c r="O162" s="14"/>
      <c r="P162" s="14"/>
      <c r="Q162" s="14"/>
      <c r="R162" s="14"/>
      <c r="S162" s="14"/>
      <c r="T162" s="14"/>
    </row>
    <row r="163">
      <c r="A163" s="14"/>
      <c r="B163" s="14"/>
      <c r="C163" s="14"/>
      <c r="D163" s="14"/>
      <c r="E163" s="14"/>
      <c r="F163" s="14"/>
      <c r="G163" s="14"/>
      <c r="H163" s="14"/>
      <c r="I163" s="14"/>
      <c r="J163" s="14"/>
      <c r="K163" s="14"/>
      <c r="L163" s="14"/>
      <c r="M163" s="14"/>
      <c r="N163" s="14"/>
      <c r="O163" s="14"/>
      <c r="P163" s="14"/>
      <c r="Q163" s="14"/>
      <c r="R163" s="14"/>
      <c r="S163" s="14"/>
      <c r="T163" s="14"/>
    </row>
    <row r="164">
      <c r="A164" s="14"/>
      <c r="B164" s="14"/>
      <c r="C164" s="14"/>
      <c r="D164" s="14"/>
      <c r="E164" s="14"/>
      <c r="F164" s="14"/>
      <c r="G164" s="14"/>
      <c r="H164" s="14"/>
      <c r="I164" s="14"/>
      <c r="J164" s="14"/>
      <c r="K164" s="14"/>
      <c r="L164" s="14"/>
      <c r="M164" s="14"/>
      <c r="N164" s="14"/>
      <c r="O164" s="14"/>
      <c r="P164" s="14"/>
      <c r="Q164" s="14"/>
      <c r="R164" s="14"/>
      <c r="S164" s="14"/>
      <c r="T164" s="14"/>
    </row>
    <row r="165">
      <c r="A165" s="14"/>
      <c r="B165" s="14"/>
      <c r="C165" s="14"/>
      <c r="D165" s="14"/>
      <c r="E165" s="14"/>
      <c r="F165" s="14"/>
      <c r="G165" s="14"/>
      <c r="H165" s="14"/>
      <c r="I165" s="14"/>
      <c r="J165" s="14"/>
      <c r="K165" s="14"/>
      <c r="L165" s="14"/>
      <c r="M165" s="14"/>
      <c r="N165" s="14"/>
      <c r="O165" s="14"/>
      <c r="P165" s="14"/>
      <c r="Q165" s="14"/>
      <c r="R165" s="14"/>
      <c r="S165" s="14"/>
      <c r="T165" s="14"/>
    </row>
    <row r="166">
      <c r="A166" s="14"/>
      <c r="B166" s="14"/>
      <c r="C166" s="14"/>
      <c r="D166" s="14"/>
      <c r="E166" s="14"/>
      <c r="F166" s="14"/>
      <c r="G166" s="14"/>
      <c r="H166" s="14"/>
      <c r="I166" s="14"/>
      <c r="J166" s="14"/>
      <c r="K166" s="14"/>
      <c r="L166" s="14"/>
      <c r="M166" s="14"/>
      <c r="N166" s="14"/>
      <c r="O166" s="14"/>
      <c r="P166" s="14"/>
      <c r="Q166" s="14"/>
      <c r="R166" s="14"/>
      <c r="S166" s="14"/>
      <c r="T166" s="14"/>
    </row>
    <row r="167">
      <c r="A167" s="14"/>
      <c r="B167" s="14"/>
      <c r="C167" s="14"/>
      <c r="D167" s="14"/>
      <c r="E167" s="14"/>
      <c r="F167" s="14"/>
      <c r="G167" s="14"/>
      <c r="H167" s="14"/>
      <c r="I167" s="14"/>
      <c r="J167" s="14"/>
      <c r="K167" s="14"/>
      <c r="L167" s="14"/>
      <c r="M167" s="14"/>
      <c r="N167" s="14"/>
      <c r="O167" s="14"/>
      <c r="P167" s="14"/>
      <c r="Q167" s="14"/>
      <c r="R167" s="14"/>
      <c r="S167" s="14"/>
      <c r="T167" s="14"/>
    </row>
    <row r="168">
      <c r="A168" s="14"/>
      <c r="B168" s="14"/>
      <c r="C168" s="14"/>
      <c r="D168" s="14"/>
      <c r="E168" s="14"/>
      <c r="F168" s="14"/>
      <c r="G168" s="14"/>
      <c r="H168" s="14"/>
      <c r="I168" s="14"/>
      <c r="J168" s="14"/>
      <c r="K168" s="14"/>
      <c r="L168" s="14"/>
      <c r="M168" s="14"/>
      <c r="N168" s="14"/>
      <c r="O168" s="14"/>
      <c r="P168" s="14"/>
      <c r="Q168" s="14"/>
      <c r="R168" s="14"/>
      <c r="S168" s="14"/>
      <c r="T168" s="14"/>
    </row>
    <row r="169">
      <c r="A169" s="14"/>
      <c r="B169" s="14"/>
      <c r="C169" s="14"/>
      <c r="D169" s="14"/>
      <c r="E169" s="14"/>
      <c r="F169" s="14"/>
      <c r="G169" s="14"/>
      <c r="H169" s="14"/>
      <c r="I169" s="14"/>
      <c r="J169" s="14"/>
      <c r="K169" s="14"/>
      <c r="L169" s="14"/>
      <c r="M169" s="14"/>
      <c r="N169" s="14"/>
      <c r="O169" s="14"/>
      <c r="P169" s="14"/>
      <c r="Q169" s="14"/>
      <c r="R169" s="14"/>
      <c r="S169" s="14"/>
      <c r="T169" s="14"/>
    </row>
    <row r="170">
      <c r="A170" s="14"/>
      <c r="B170" s="14"/>
      <c r="C170" s="14"/>
      <c r="D170" s="14"/>
      <c r="E170" s="14"/>
      <c r="F170" s="14"/>
      <c r="G170" s="14"/>
      <c r="H170" s="14"/>
      <c r="I170" s="14"/>
      <c r="J170" s="14"/>
      <c r="K170" s="14"/>
      <c r="L170" s="14"/>
      <c r="M170" s="14"/>
      <c r="N170" s="14"/>
      <c r="O170" s="14"/>
      <c r="P170" s="14"/>
      <c r="Q170" s="14"/>
      <c r="R170" s="14"/>
      <c r="S170" s="14"/>
      <c r="T170" s="14"/>
    </row>
    <row r="171">
      <c r="A171" s="14"/>
      <c r="B171" s="14"/>
      <c r="C171" s="14"/>
      <c r="D171" s="14"/>
      <c r="E171" s="14"/>
      <c r="F171" s="14"/>
      <c r="G171" s="14"/>
      <c r="H171" s="14"/>
      <c r="I171" s="14"/>
      <c r="J171" s="14"/>
      <c r="K171" s="14"/>
      <c r="L171" s="14"/>
      <c r="M171" s="14"/>
      <c r="N171" s="14"/>
      <c r="O171" s="14"/>
      <c r="P171" s="14"/>
      <c r="Q171" s="14"/>
      <c r="R171" s="14"/>
      <c r="S171" s="14"/>
      <c r="T171" s="14"/>
    </row>
    <row r="172">
      <c r="A172" s="14"/>
      <c r="B172" s="14"/>
      <c r="C172" s="14"/>
      <c r="D172" s="14"/>
      <c r="E172" s="14"/>
      <c r="F172" s="14"/>
      <c r="G172" s="14"/>
      <c r="H172" s="14"/>
      <c r="I172" s="14"/>
      <c r="J172" s="14"/>
      <c r="K172" s="14"/>
      <c r="L172" s="14"/>
      <c r="M172" s="14"/>
      <c r="N172" s="14"/>
      <c r="O172" s="14"/>
      <c r="P172" s="14"/>
      <c r="Q172" s="14"/>
      <c r="R172" s="14"/>
      <c r="S172" s="14"/>
      <c r="T172" s="14"/>
    </row>
    <row r="173">
      <c r="A173" s="14"/>
      <c r="B173" s="14"/>
      <c r="C173" s="14"/>
      <c r="D173" s="14"/>
      <c r="E173" s="14"/>
      <c r="F173" s="14"/>
      <c r="G173" s="14"/>
      <c r="H173" s="14"/>
      <c r="I173" s="14"/>
      <c r="J173" s="14"/>
      <c r="K173" s="14"/>
      <c r="L173" s="14"/>
      <c r="M173" s="14"/>
      <c r="N173" s="14"/>
      <c r="O173" s="14"/>
      <c r="P173" s="14"/>
      <c r="Q173" s="14"/>
      <c r="R173" s="14"/>
      <c r="S173" s="14"/>
      <c r="T173" s="14"/>
    </row>
    <row r="174">
      <c r="A174" s="14"/>
      <c r="B174" s="14"/>
      <c r="C174" s="14"/>
      <c r="D174" s="14"/>
      <c r="E174" s="14"/>
      <c r="F174" s="14"/>
      <c r="G174" s="14"/>
      <c r="H174" s="14"/>
      <c r="I174" s="14"/>
      <c r="J174" s="14"/>
      <c r="K174" s="14"/>
      <c r="L174" s="14"/>
      <c r="M174" s="14"/>
      <c r="N174" s="14"/>
      <c r="O174" s="14"/>
      <c r="P174" s="14"/>
      <c r="Q174" s="14"/>
      <c r="R174" s="14"/>
      <c r="S174" s="14"/>
      <c r="T174" s="14"/>
    </row>
    <row r="175">
      <c r="A175" s="14"/>
      <c r="B175" s="14"/>
      <c r="C175" s="14"/>
      <c r="D175" s="14"/>
      <c r="E175" s="14"/>
      <c r="F175" s="14"/>
      <c r="G175" s="14"/>
      <c r="H175" s="14"/>
      <c r="I175" s="14"/>
      <c r="J175" s="14"/>
      <c r="K175" s="14"/>
      <c r="L175" s="14"/>
      <c r="M175" s="14"/>
      <c r="N175" s="14"/>
      <c r="O175" s="14"/>
      <c r="P175" s="14"/>
      <c r="Q175" s="14"/>
      <c r="R175" s="14"/>
      <c r="S175" s="14"/>
      <c r="T175" s="14"/>
    </row>
    <row r="176">
      <c r="A176" s="14"/>
      <c r="B176" s="14"/>
      <c r="C176" s="14"/>
      <c r="D176" s="14"/>
      <c r="E176" s="14"/>
      <c r="F176" s="14"/>
      <c r="G176" s="14"/>
      <c r="H176" s="14"/>
      <c r="I176" s="14"/>
      <c r="J176" s="14"/>
      <c r="K176" s="14"/>
      <c r="L176" s="14"/>
      <c r="M176" s="14"/>
      <c r="N176" s="14"/>
      <c r="O176" s="14"/>
      <c r="P176" s="14"/>
      <c r="Q176" s="14"/>
      <c r="R176" s="14"/>
      <c r="S176" s="14"/>
      <c r="T176" s="14"/>
    </row>
    <row r="177">
      <c r="A177" s="14"/>
      <c r="B177" s="14"/>
      <c r="C177" s="14"/>
      <c r="D177" s="14"/>
      <c r="E177" s="14"/>
      <c r="F177" s="14"/>
      <c r="G177" s="14"/>
      <c r="H177" s="14"/>
      <c r="I177" s="14"/>
      <c r="J177" s="14"/>
      <c r="K177" s="14"/>
      <c r="L177" s="14"/>
      <c r="M177" s="14"/>
      <c r="N177" s="14"/>
      <c r="O177" s="14"/>
      <c r="P177" s="14"/>
      <c r="Q177" s="14"/>
      <c r="R177" s="14"/>
      <c r="S177" s="14"/>
      <c r="T177" s="14"/>
    </row>
    <row r="178">
      <c r="A178" s="14"/>
      <c r="B178" s="14"/>
      <c r="C178" s="14"/>
      <c r="D178" s="14"/>
      <c r="E178" s="14"/>
      <c r="F178" s="14"/>
      <c r="G178" s="14"/>
      <c r="H178" s="14"/>
      <c r="I178" s="14"/>
      <c r="J178" s="14"/>
      <c r="K178" s="14"/>
      <c r="L178" s="14"/>
      <c r="M178" s="14"/>
      <c r="N178" s="14"/>
      <c r="O178" s="14"/>
      <c r="P178" s="14"/>
      <c r="Q178" s="14"/>
      <c r="R178" s="14"/>
      <c r="S178" s="14"/>
      <c r="T178" s="14"/>
    </row>
    <row r="179">
      <c r="A179" s="14"/>
      <c r="B179" s="14"/>
      <c r="C179" s="14"/>
      <c r="D179" s="14"/>
      <c r="E179" s="14"/>
      <c r="F179" s="14"/>
      <c r="G179" s="14"/>
      <c r="H179" s="14"/>
      <c r="I179" s="14"/>
      <c r="J179" s="14"/>
      <c r="K179" s="14"/>
      <c r="L179" s="14"/>
      <c r="M179" s="14"/>
      <c r="N179" s="14"/>
      <c r="O179" s="14"/>
      <c r="P179" s="14"/>
      <c r="Q179" s="14"/>
      <c r="R179" s="14"/>
      <c r="S179" s="14"/>
      <c r="T179" s="14"/>
    </row>
    <row r="180">
      <c r="A180" s="14"/>
      <c r="B180" s="14"/>
      <c r="C180" s="14"/>
      <c r="D180" s="14"/>
      <c r="E180" s="14"/>
      <c r="F180" s="14"/>
      <c r="G180" s="14"/>
      <c r="H180" s="14"/>
      <c r="I180" s="14"/>
      <c r="J180" s="14"/>
      <c r="K180" s="14"/>
      <c r="L180" s="14"/>
      <c r="M180" s="14"/>
      <c r="N180" s="14"/>
      <c r="O180" s="14"/>
      <c r="P180" s="14"/>
      <c r="Q180" s="14"/>
      <c r="R180" s="14"/>
      <c r="S180" s="14"/>
      <c r="T180" s="14"/>
    </row>
    <row r="181">
      <c r="A181" s="14"/>
      <c r="B181" s="14"/>
      <c r="C181" s="14"/>
      <c r="D181" s="14"/>
      <c r="E181" s="14"/>
      <c r="F181" s="14"/>
      <c r="G181" s="14"/>
      <c r="H181" s="14"/>
      <c r="I181" s="14"/>
      <c r="J181" s="14"/>
      <c r="K181" s="14"/>
      <c r="L181" s="14"/>
      <c r="M181" s="14"/>
      <c r="N181" s="14"/>
      <c r="O181" s="14"/>
      <c r="P181" s="14"/>
      <c r="Q181" s="14"/>
      <c r="R181" s="14"/>
      <c r="S181" s="14"/>
      <c r="T181" s="14"/>
    </row>
    <row r="182">
      <c r="A182" s="14"/>
      <c r="B182" s="14"/>
      <c r="C182" s="14"/>
      <c r="D182" s="14"/>
      <c r="E182" s="14"/>
      <c r="F182" s="14"/>
      <c r="G182" s="14"/>
      <c r="H182" s="14"/>
      <c r="I182" s="14"/>
      <c r="J182" s="14"/>
      <c r="K182" s="14"/>
      <c r="L182" s="14"/>
      <c r="M182" s="14"/>
      <c r="N182" s="14"/>
      <c r="O182" s="14"/>
      <c r="P182" s="14"/>
      <c r="Q182" s="14"/>
      <c r="R182" s="14"/>
      <c r="S182" s="14"/>
      <c r="T182" s="14"/>
    </row>
    <row r="183">
      <c r="A183" s="14"/>
      <c r="B183" s="14"/>
      <c r="C183" s="14"/>
      <c r="D183" s="14"/>
      <c r="E183" s="14"/>
      <c r="F183" s="14"/>
      <c r="G183" s="14"/>
      <c r="H183" s="14"/>
      <c r="I183" s="14"/>
      <c r="J183" s="14"/>
      <c r="K183" s="14"/>
      <c r="L183" s="14"/>
      <c r="M183" s="14"/>
      <c r="N183" s="14"/>
      <c r="O183" s="14"/>
      <c r="P183" s="14"/>
      <c r="Q183" s="14"/>
      <c r="R183" s="14"/>
      <c r="S183" s="14"/>
      <c r="T183" s="14"/>
    </row>
    <row r="184">
      <c r="A184" s="14"/>
      <c r="B184" s="14"/>
      <c r="C184" s="14"/>
      <c r="D184" s="14"/>
      <c r="E184" s="14"/>
      <c r="F184" s="14"/>
      <c r="G184" s="14"/>
      <c r="H184" s="14"/>
      <c r="I184" s="14"/>
      <c r="J184" s="14"/>
      <c r="K184" s="14"/>
      <c r="L184" s="14"/>
      <c r="M184" s="14"/>
      <c r="N184" s="14"/>
      <c r="O184" s="14"/>
      <c r="P184" s="14"/>
      <c r="Q184" s="14"/>
      <c r="R184" s="14"/>
      <c r="S184" s="14"/>
      <c r="T184" s="14"/>
    </row>
    <row r="185">
      <c r="A185" s="14"/>
      <c r="B185" s="14"/>
      <c r="C185" s="14"/>
      <c r="D185" s="14"/>
      <c r="E185" s="14"/>
      <c r="F185" s="14"/>
      <c r="G185" s="14"/>
      <c r="H185" s="14"/>
      <c r="I185" s="14"/>
      <c r="J185" s="14"/>
      <c r="K185" s="14"/>
      <c r="L185" s="14"/>
      <c r="M185" s="14"/>
      <c r="N185" s="14"/>
      <c r="O185" s="14"/>
      <c r="P185" s="14"/>
      <c r="Q185" s="14"/>
      <c r="R185" s="14"/>
      <c r="S185" s="14"/>
      <c r="T185" s="14"/>
    </row>
    <row r="186">
      <c r="A186" s="14"/>
      <c r="B186" s="14"/>
      <c r="C186" s="14"/>
      <c r="D186" s="14"/>
      <c r="E186" s="14"/>
      <c r="F186" s="14"/>
      <c r="G186" s="14"/>
      <c r="H186" s="14"/>
      <c r="I186" s="14"/>
      <c r="J186" s="14"/>
      <c r="K186" s="14"/>
      <c r="L186" s="14"/>
      <c r="M186" s="14"/>
      <c r="N186" s="14"/>
      <c r="O186" s="14"/>
      <c r="P186" s="14"/>
      <c r="Q186" s="14"/>
      <c r="R186" s="14"/>
      <c r="S186" s="14"/>
      <c r="T186" s="14"/>
    </row>
    <row r="187">
      <c r="A187" s="14"/>
      <c r="B187" s="14"/>
      <c r="C187" s="14"/>
      <c r="D187" s="14"/>
      <c r="E187" s="14"/>
      <c r="F187" s="14"/>
      <c r="G187" s="14"/>
      <c r="H187" s="14"/>
      <c r="I187" s="14"/>
      <c r="J187" s="14"/>
      <c r="K187" s="14"/>
      <c r="L187" s="14"/>
      <c r="M187" s="14"/>
      <c r="N187" s="14"/>
      <c r="O187" s="14"/>
      <c r="P187" s="14"/>
      <c r="Q187" s="14"/>
      <c r="R187" s="14"/>
      <c r="S187" s="14"/>
      <c r="T187" s="14"/>
    </row>
    <row r="188">
      <c r="A188" s="14"/>
      <c r="B188" s="14"/>
      <c r="C188" s="14"/>
      <c r="D188" s="14"/>
      <c r="E188" s="14"/>
      <c r="F188" s="14"/>
      <c r="G188" s="14"/>
      <c r="H188" s="14"/>
      <c r="I188" s="14"/>
      <c r="J188" s="14"/>
      <c r="K188" s="14"/>
      <c r="L188" s="14"/>
      <c r="M188" s="14"/>
      <c r="N188" s="14"/>
      <c r="O188" s="14"/>
      <c r="P188" s="14"/>
      <c r="Q188" s="14"/>
      <c r="R188" s="14"/>
      <c r="S188" s="14"/>
      <c r="T188" s="14"/>
    </row>
    <row r="189">
      <c r="A189" s="14"/>
      <c r="B189" s="14"/>
      <c r="C189" s="14"/>
      <c r="D189" s="14"/>
      <c r="E189" s="14"/>
      <c r="F189" s="14"/>
      <c r="G189" s="14"/>
      <c r="H189" s="14"/>
      <c r="I189" s="14"/>
      <c r="J189" s="14"/>
      <c r="K189" s="14"/>
      <c r="L189" s="14"/>
      <c r="M189" s="14"/>
      <c r="N189" s="14"/>
      <c r="O189" s="14"/>
      <c r="P189" s="14"/>
      <c r="Q189" s="14"/>
      <c r="R189" s="14"/>
      <c r="S189" s="14"/>
      <c r="T189" s="14"/>
    </row>
    <row r="190">
      <c r="A190" s="14"/>
      <c r="B190" s="14"/>
      <c r="C190" s="14"/>
      <c r="D190" s="14"/>
      <c r="E190" s="14"/>
      <c r="F190" s="14"/>
      <c r="G190" s="14"/>
      <c r="H190" s="14"/>
      <c r="I190" s="14"/>
      <c r="J190" s="14"/>
      <c r="K190" s="14"/>
      <c r="L190" s="14"/>
      <c r="M190" s="14"/>
      <c r="N190" s="14"/>
      <c r="O190" s="14"/>
      <c r="P190" s="14"/>
      <c r="Q190" s="14"/>
      <c r="R190" s="14"/>
      <c r="S190" s="14"/>
      <c r="T190" s="14"/>
    </row>
    <row r="191">
      <c r="A191" s="14"/>
      <c r="B191" s="14"/>
      <c r="C191" s="14"/>
      <c r="D191" s="14"/>
      <c r="E191" s="14"/>
      <c r="F191" s="14"/>
      <c r="G191" s="14"/>
      <c r="H191" s="14"/>
      <c r="I191" s="14"/>
      <c r="J191" s="14"/>
      <c r="K191" s="14"/>
      <c r="L191" s="14"/>
      <c r="M191" s="14"/>
      <c r="N191" s="14"/>
      <c r="O191" s="14"/>
      <c r="P191" s="14"/>
      <c r="Q191" s="14"/>
      <c r="R191" s="14"/>
      <c r="S191" s="14"/>
      <c r="T191" s="14"/>
    </row>
    <row r="192">
      <c r="A192" s="14"/>
      <c r="B192" s="14"/>
      <c r="C192" s="14"/>
      <c r="D192" s="14"/>
      <c r="E192" s="14"/>
      <c r="F192" s="14"/>
      <c r="G192" s="14"/>
      <c r="H192" s="14"/>
      <c r="I192" s="14"/>
      <c r="J192" s="14"/>
      <c r="K192" s="14"/>
      <c r="L192" s="14"/>
      <c r="M192" s="14"/>
      <c r="N192" s="14"/>
      <c r="O192" s="14"/>
      <c r="P192" s="14"/>
      <c r="Q192" s="14"/>
      <c r="R192" s="14"/>
      <c r="S192" s="14"/>
      <c r="T192" s="14"/>
    </row>
    <row r="193">
      <c r="A193" s="14"/>
      <c r="B193" s="14"/>
      <c r="C193" s="14"/>
      <c r="D193" s="14"/>
      <c r="E193" s="14"/>
      <c r="F193" s="14"/>
      <c r="G193" s="14"/>
      <c r="H193" s="14"/>
      <c r="I193" s="14"/>
      <c r="J193" s="14"/>
      <c r="K193" s="14"/>
      <c r="L193" s="14"/>
      <c r="M193" s="14"/>
      <c r="N193" s="14"/>
      <c r="O193" s="14"/>
      <c r="P193" s="14"/>
      <c r="Q193" s="14"/>
      <c r="R193" s="14"/>
      <c r="S193" s="14"/>
      <c r="T193" s="14"/>
    </row>
    <row r="194">
      <c r="A194" s="14"/>
      <c r="B194" s="14"/>
      <c r="C194" s="14"/>
      <c r="D194" s="14"/>
      <c r="E194" s="14"/>
      <c r="F194" s="14"/>
      <c r="G194" s="14"/>
      <c r="H194" s="14"/>
      <c r="I194" s="14"/>
      <c r="J194" s="14"/>
      <c r="K194" s="14"/>
      <c r="L194" s="14"/>
      <c r="M194" s="14"/>
      <c r="N194" s="14"/>
      <c r="O194" s="14"/>
      <c r="P194" s="14"/>
      <c r="Q194" s="14"/>
      <c r="R194" s="14"/>
      <c r="S194" s="14"/>
      <c r="T194" s="14"/>
    </row>
    <row r="195">
      <c r="A195" s="14"/>
      <c r="B195" s="14"/>
      <c r="C195" s="14"/>
      <c r="D195" s="14"/>
      <c r="E195" s="14"/>
      <c r="F195" s="14"/>
      <c r="G195" s="14"/>
      <c r="H195" s="14"/>
      <c r="I195" s="14"/>
      <c r="J195" s="14"/>
      <c r="K195" s="14"/>
      <c r="L195" s="14"/>
      <c r="M195" s="14"/>
      <c r="N195" s="14"/>
      <c r="O195" s="14"/>
      <c r="P195" s="14"/>
      <c r="Q195" s="14"/>
      <c r="R195" s="14"/>
      <c r="S195" s="14"/>
      <c r="T195" s="14"/>
    </row>
    <row r="196">
      <c r="A196" s="14"/>
      <c r="B196" s="14"/>
      <c r="C196" s="14"/>
      <c r="D196" s="14"/>
      <c r="E196" s="14"/>
      <c r="F196" s="14"/>
      <c r="G196" s="14"/>
      <c r="H196" s="14"/>
      <c r="I196" s="14"/>
      <c r="J196" s="14"/>
      <c r="K196" s="14"/>
      <c r="L196" s="14"/>
      <c r="M196" s="14"/>
      <c r="N196" s="14"/>
      <c r="O196" s="14"/>
      <c r="P196" s="14"/>
      <c r="Q196" s="14"/>
      <c r="R196" s="14"/>
      <c r="S196" s="14"/>
      <c r="T196" s="14"/>
    </row>
    <row r="197">
      <c r="A197" s="14"/>
      <c r="B197" s="14"/>
      <c r="C197" s="14"/>
      <c r="D197" s="14"/>
      <c r="E197" s="14"/>
      <c r="F197" s="14"/>
      <c r="G197" s="14"/>
      <c r="H197" s="14"/>
      <c r="I197" s="14"/>
      <c r="J197" s="14"/>
      <c r="K197" s="14"/>
      <c r="L197" s="14"/>
      <c r="M197" s="14"/>
      <c r="N197" s="14"/>
      <c r="O197" s="14"/>
      <c r="P197" s="14"/>
      <c r="Q197" s="14"/>
      <c r="R197" s="14"/>
      <c r="S197" s="14"/>
      <c r="T197" s="14"/>
    </row>
    <row r="198">
      <c r="A198" s="14"/>
      <c r="B198" s="14"/>
      <c r="C198" s="14"/>
      <c r="D198" s="14"/>
      <c r="E198" s="14"/>
      <c r="F198" s="14"/>
      <c r="G198" s="14"/>
      <c r="H198" s="14"/>
      <c r="I198" s="14"/>
      <c r="J198" s="14"/>
      <c r="K198" s="14"/>
      <c r="L198" s="14"/>
      <c r="M198" s="14"/>
      <c r="N198" s="14"/>
      <c r="O198" s="14"/>
      <c r="P198" s="14"/>
      <c r="Q198" s="14"/>
      <c r="R198" s="14"/>
      <c r="S198" s="14"/>
      <c r="T198" s="14"/>
    </row>
    <row r="199">
      <c r="A199" s="14"/>
      <c r="B199" s="14"/>
      <c r="C199" s="14"/>
      <c r="D199" s="14"/>
      <c r="E199" s="14"/>
      <c r="F199" s="14"/>
      <c r="G199" s="14"/>
      <c r="H199" s="14"/>
      <c r="I199" s="14"/>
      <c r="J199" s="14"/>
      <c r="K199" s="14"/>
      <c r="L199" s="14"/>
      <c r="M199" s="14"/>
      <c r="N199" s="14"/>
      <c r="O199" s="14"/>
      <c r="P199" s="14"/>
      <c r="Q199" s="14"/>
      <c r="R199" s="14"/>
      <c r="S199" s="14"/>
      <c r="T199" s="14"/>
    </row>
    <row r="200">
      <c r="A200" s="14"/>
      <c r="B200" s="14"/>
      <c r="C200" s="14"/>
      <c r="D200" s="14"/>
      <c r="E200" s="14"/>
      <c r="F200" s="14"/>
      <c r="G200" s="14"/>
      <c r="H200" s="14"/>
      <c r="I200" s="14"/>
      <c r="J200" s="14"/>
      <c r="K200" s="14"/>
      <c r="L200" s="14"/>
      <c r="M200" s="14"/>
      <c r="N200" s="14"/>
      <c r="O200" s="14"/>
      <c r="P200" s="14"/>
      <c r="Q200" s="14"/>
      <c r="R200" s="14"/>
      <c r="S200" s="14"/>
      <c r="T200" s="14"/>
    </row>
    <row r="201">
      <c r="A201" s="14"/>
      <c r="B201" s="14"/>
      <c r="C201" s="14"/>
      <c r="D201" s="14"/>
      <c r="E201" s="14"/>
      <c r="F201" s="14"/>
      <c r="G201" s="14"/>
      <c r="H201" s="14"/>
      <c r="I201" s="14"/>
      <c r="J201" s="14"/>
      <c r="K201" s="14"/>
      <c r="L201" s="14"/>
      <c r="M201" s="14"/>
      <c r="N201" s="14"/>
      <c r="O201" s="14"/>
      <c r="P201" s="14"/>
      <c r="Q201" s="14"/>
      <c r="R201" s="14"/>
      <c r="S201" s="14"/>
      <c r="T201" s="14"/>
    </row>
    <row r="202">
      <c r="A202" s="14"/>
      <c r="B202" s="14"/>
      <c r="C202" s="14"/>
      <c r="D202" s="14"/>
      <c r="E202" s="14"/>
      <c r="F202" s="14"/>
      <c r="G202" s="14"/>
      <c r="H202" s="14"/>
      <c r="I202" s="14"/>
      <c r="J202" s="14"/>
      <c r="K202" s="14"/>
      <c r="L202" s="14"/>
      <c r="M202" s="14"/>
      <c r="N202" s="14"/>
      <c r="O202" s="14"/>
      <c r="P202" s="14"/>
      <c r="Q202" s="14"/>
      <c r="R202" s="14"/>
      <c r="S202" s="14"/>
      <c r="T202" s="14"/>
    </row>
    <row r="203">
      <c r="A203" s="14"/>
      <c r="B203" s="14"/>
      <c r="C203" s="14"/>
      <c r="D203" s="14"/>
      <c r="E203" s="14"/>
      <c r="F203" s="14"/>
      <c r="G203" s="14"/>
      <c r="H203" s="14"/>
      <c r="I203" s="14"/>
      <c r="J203" s="14"/>
      <c r="K203" s="14"/>
      <c r="L203" s="14"/>
      <c r="M203" s="14"/>
      <c r="N203" s="14"/>
      <c r="O203" s="14"/>
      <c r="P203" s="14"/>
      <c r="Q203" s="14"/>
      <c r="R203" s="14"/>
      <c r="S203" s="14"/>
      <c r="T203" s="14"/>
    </row>
    <row r="204">
      <c r="A204" s="14"/>
      <c r="B204" s="14"/>
      <c r="C204" s="14"/>
      <c r="D204" s="14"/>
      <c r="E204" s="14"/>
      <c r="F204" s="14"/>
      <c r="G204" s="14"/>
      <c r="H204" s="14"/>
      <c r="I204" s="14"/>
      <c r="J204" s="14"/>
      <c r="K204" s="14"/>
      <c r="L204" s="14"/>
      <c r="M204" s="14"/>
      <c r="N204" s="14"/>
      <c r="O204" s="14"/>
      <c r="P204" s="14"/>
      <c r="Q204" s="14"/>
      <c r="R204" s="14"/>
      <c r="S204" s="14"/>
      <c r="T204" s="14"/>
    </row>
    <row r="205">
      <c r="A205" s="14"/>
      <c r="B205" s="14"/>
      <c r="C205" s="14"/>
      <c r="D205" s="14"/>
      <c r="E205" s="14"/>
      <c r="F205" s="14"/>
      <c r="G205" s="14"/>
      <c r="H205" s="14"/>
      <c r="I205" s="14"/>
      <c r="J205" s="14"/>
      <c r="K205" s="14"/>
      <c r="L205" s="14"/>
      <c r="M205" s="14"/>
      <c r="N205" s="14"/>
      <c r="O205" s="14"/>
      <c r="P205" s="14"/>
      <c r="Q205" s="14"/>
      <c r="R205" s="14"/>
      <c r="S205" s="14"/>
      <c r="T205" s="14"/>
    </row>
    <row r="206">
      <c r="A206" s="14"/>
      <c r="B206" s="14"/>
      <c r="C206" s="14"/>
      <c r="D206" s="14"/>
      <c r="E206" s="14"/>
      <c r="F206" s="14"/>
      <c r="G206" s="14"/>
      <c r="H206" s="14"/>
      <c r="I206" s="14"/>
      <c r="J206" s="14"/>
      <c r="K206" s="14"/>
      <c r="L206" s="14"/>
      <c r="M206" s="14"/>
      <c r="N206" s="14"/>
      <c r="O206" s="14"/>
      <c r="P206" s="14"/>
      <c r="Q206" s="14"/>
      <c r="R206" s="14"/>
      <c r="S206" s="14"/>
      <c r="T206" s="14"/>
    </row>
    <row r="207">
      <c r="A207" s="14"/>
      <c r="B207" s="14"/>
      <c r="C207" s="14"/>
      <c r="D207" s="14"/>
      <c r="E207" s="14"/>
      <c r="F207" s="14"/>
      <c r="G207" s="14"/>
      <c r="H207" s="14"/>
      <c r="I207" s="14"/>
      <c r="J207" s="14"/>
      <c r="K207" s="14"/>
      <c r="L207" s="14"/>
      <c r="M207" s="14"/>
      <c r="N207" s="14"/>
      <c r="O207" s="14"/>
      <c r="P207" s="14"/>
      <c r="Q207" s="14"/>
      <c r="R207" s="14"/>
      <c r="S207" s="14"/>
      <c r="T207" s="14"/>
    </row>
    <row r="208">
      <c r="A208" s="14"/>
      <c r="B208" s="14"/>
      <c r="C208" s="14"/>
      <c r="D208" s="14"/>
      <c r="E208" s="14"/>
      <c r="F208" s="14"/>
      <c r="G208" s="14"/>
      <c r="H208" s="14"/>
      <c r="I208" s="14"/>
      <c r="J208" s="14"/>
      <c r="K208" s="14"/>
      <c r="L208" s="14"/>
      <c r="M208" s="14"/>
      <c r="N208" s="14"/>
      <c r="O208" s="14"/>
      <c r="P208" s="14"/>
      <c r="Q208" s="14"/>
      <c r="R208" s="14"/>
      <c r="S208" s="14"/>
      <c r="T208" s="14"/>
    </row>
    <row r="209">
      <c r="A209" s="14"/>
      <c r="B209" s="14"/>
      <c r="C209" s="14"/>
      <c r="D209" s="14"/>
      <c r="E209" s="14"/>
      <c r="F209" s="14"/>
      <c r="G209" s="14"/>
      <c r="H209" s="14"/>
      <c r="I209" s="14"/>
      <c r="J209" s="14"/>
      <c r="K209" s="14"/>
      <c r="L209" s="14"/>
      <c r="M209" s="14"/>
      <c r="N209" s="14"/>
      <c r="O209" s="14"/>
      <c r="P209" s="14"/>
      <c r="Q209" s="14"/>
      <c r="R209" s="14"/>
      <c r="S209" s="14"/>
      <c r="T209" s="14"/>
    </row>
    <row r="210">
      <c r="A210" s="14"/>
      <c r="B210" s="14"/>
      <c r="C210" s="14"/>
      <c r="D210" s="14"/>
      <c r="E210" s="14"/>
      <c r="F210" s="14"/>
      <c r="G210" s="14"/>
      <c r="H210" s="14"/>
      <c r="I210" s="14"/>
      <c r="J210" s="14"/>
      <c r="K210" s="14"/>
      <c r="L210" s="14"/>
      <c r="M210" s="14"/>
      <c r="N210" s="14"/>
      <c r="O210" s="14"/>
      <c r="P210" s="14"/>
      <c r="Q210" s="14"/>
      <c r="R210" s="14"/>
      <c r="S210" s="14"/>
      <c r="T210" s="14"/>
    </row>
    <row r="211">
      <c r="A211" s="14"/>
      <c r="B211" s="14"/>
      <c r="C211" s="14"/>
      <c r="D211" s="14"/>
      <c r="E211" s="14"/>
      <c r="F211" s="14"/>
      <c r="G211" s="14"/>
      <c r="H211" s="14"/>
      <c r="I211" s="14"/>
      <c r="J211" s="14"/>
      <c r="K211" s="14"/>
      <c r="L211" s="14"/>
      <c r="M211" s="14"/>
      <c r="N211" s="14"/>
      <c r="O211" s="14"/>
      <c r="P211" s="14"/>
      <c r="Q211" s="14"/>
      <c r="R211" s="14"/>
      <c r="S211" s="14"/>
      <c r="T211" s="14"/>
    </row>
    <row r="212">
      <c r="A212" s="14"/>
      <c r="B212" s="14"/>
      <c r="C212" s="14"/>
      <c r="D212" s="14"/>
      <c r="E212" s="14"/>
      <c r="F212" s="14"/>
      <c r="G212" s="14"/>
      <c r="H212" s="14"/>
      <c r="I212" s="14"/>
      <c r="J212" s="14"/>
      <c r="K212" s="14"/>
      <c r="L212" s="14"/>
      <c r="M212" s="14"/>
      <c r="N212" s="14"/>
      <c r="O212" s="14"/>
      <c r="P212" s="14"/>
      <c r="Q212" s="14"/>
      <c r="R212" s="14"/>
      <c r="S212" s="14"/>
      <c r="T212" s="14"/>
    </row>
    <row r="213">
      <c r="A213" s="14"/>
      <c r="B213" s="14"/>
      <c r="C213" s="14"/>
      <c r="D213" s="14"/>
      <c r="E213" s="14"/>
      <c r="F213" s="14"/>
      <c r="G213" s="14"/>
      <c r="H213" s="14"/>
      <c r="I213" s="14"/>
      <c r="J213" s="14"/>
      <c r="K213" s="14"/>
      <c r="L213" s="14"/>
      <c r="M213" s="14"/>
      <c r="N213" s="14"/>
      <c r="O213" s="14"/>
      <c r="P213" s="14"/>
      <c r="Q213" s="14"/>
      <c r="R213" s="14"/>
      <c r="S213" s="14"/>
      <c r="T213" s="14"/>
    </row>
    <row r="214">
      <c r="A214" s="14"/>
      <c r="B214" s="14"/>
      <c r="C214" s="14"/>
      <c r="D214" s="14"/>
      <c r="E214" s="14"/>
      <c r="F214" s="14"/>
      <c r="G214" s="14"/>
      <c r="H214" s="14"/>
      <c r="I214" s="14"/>
      <c r="J214" s="14"/>
      <c r="K214" s="14"/>
      <c r="L214" s="14"/>
      <c r="M214" s="14"/>
      <c r="N214" s="14"/>
      <c r="O214" s="14"/>
      <c r="P214" s="14"/>
      <c r="Q214" s="14"/>
      <c r="R214" s="14"/>
      <c r="S214" s="14"/>
      <c r="T214" s="14"/>
    </row>
    <row r="215">
      <c r="A215" s="14"/>
      <c r="B215" s="14"/>
      <c r="C215" s="14"/>
      <c r="D215" s="14"/>
      <c r="E215" s="14"/>
      <c r="F215" s="14"/>
      <c r="G215" s="14"/>
      <c r="H215" s="14"/>
      <c r="I215" s="14"/>
      <c r="J215" s="14"/>
      <c r="K215" s="14"/>
      <c r="L215" s="14"/>
      <c r="M215" s="14"/>
      <c r="N215" s="14"/>
      <c r="O215" s="14"/>
      <c r="P215" s="14"/>
      <c r="Q215" s="14"/>
      <c r="R215" s="14"/>
      <c r="S215" s="14"/>
      <c r="T215" s="14"/>
    </row>
    <row r="216">
      <c r="A216" s="14"/>
      <c r="B216" s="14"/>
      <c r="C216" s="14"/>
      <c r="D216" s="14"/>
      <c r="E216" s="14"/>
      <c r="F216" s="14"/>
      <c r="G216" s="14"/>
      <c r="H216" s="14"/>
      <c r="I216" s="14"/>
      <c r="J216" s="14"/>
      <c r="K216" s="14"/>
      <c r="L216" s="14"/>
      <c r="M216" s="14"/>
      <c r="N216" s="14"/>
      <c r="O216" s="14"/>
      <c r="P216" s="14"/>
      <c r="Q216" s="14"/>
      <c r="R216" s="14"/>
      <c r="S216" s="14"/>
      <c r="T216" s="14"/>
    </row>
    <row r="217">
      <c r="A217" s="14"/>
      <c r="B217" s="14"/>
      <c r="C217" s="14"/>
      <c r="D217" s="14"/>
      <c r="E217" s="14"/>
      <c r="F217" s="14"/>
      <c r="G217" s="14"/>
      <c r="H217" s="14"/>
      <c r="I217" s="14"/>
      <c r="J217" s="14"/>
      <c r="K217" s="14"/>
      <c r="L217" s="14"/>
      <c r="M217" s="14"/>
      <c r="N217" s="14"/>
      <c r="O217" s="14"/>
      <c r="P217" s="14"/>
      <c r="Q217" s="14"/>
      <c r="R217" s="14"/>
      <c r="S217" s="14"/>
      <c r="T217" s="14"/>
    </row>
    <row r="218">
      <c r="A218" s="14"/>
      <c r="B218" s="14"/>
      <c r="C218" s="14"/>
      <c r="D218" s="14"/>
      <c r="E218" s="14"/>
      <c r="F218" s="14"/>
      <c r="G218" s="14"/>
      <c r="H218" s="14"/>
      <c r="I218" s="14"/>
      <c r="J218" s="14"/>
      <c r="K218" s="14"/>
      <c r="L218" s="14"/>
      <c r="M218" s="14"/>
      <c r="N218" s="14"/>
      <c r="O218" s="14"/>
      <c r="P218" s="14"/>
      <c r="Q218" s="14"/>
      <c r="R218" s="14"/>
      <c r="S218" s="14"/>
      <c r="T218" s="14"/>
    </row>
    <row r="219">
      <c r="A219" s="14"/>
      <c r="B219" s="14"/>
      <c r="C219" s="14"/>
      <c r="D219" s="14"/>
      <c r="E219" s="14"/>
      <c r="F219" s="14"/>
      <c r="G219" s="14"/>
      <c r="H219" s="14"/>
      <c r="I219" s="14"/>
      <c r="J219" s="14"/>
      <c r="K219" s="14"/>
      <c r="L219" s="14"/>
      <c r="M219" s="14"/>
      <c r="N219" s="14"/>
      <c r="O219" s="14"/>
      <c r="P219" s="14"/>
      <c r="Q219" s="14"/>
      <c r="R219" s="14"/>
      <c r="S219" s="14"/>
      <c r="T219" s="14"/>
    </row>
    <row r="220">
      <c r="A220" s="14"/>
      <c r="B220" s="14"/>
      <c r="C220" s="14"/>
      <c r="D220" s="14"/>
      <c r="E220" s="14"/>
      <c r="F220" s="14"/>
      <c r="G220" s="14"/>
      <c r="H220" s="14"/>
      <c r="I220" s="14"/>
      <c r="J220" s="14"/>
      <c r="K220" s="14"/>
      <c r="L220" s="14"/>
      <c r="M220" s="14"/>
      <c r="N220" s="14"/>
      <c r="O220" s="14"/>
      <c r="P220" s="14"/>
      <c r="Q220" s="14"/>
      <c r="R220" s="14"/>
      <c r="S220" s="14"/>
      <c r="T220" s="14"/>
    </row>
    <row r="221">
      <c r="A221" s="14"/>
      <c r="B221" s="14"/>
      <c r="C221" s="14"/>
      <c r="D221" s="14"/>
      <c r="E221" s="14"/>
      <c r="F221" s="14"/>
      <c r="G221" s="14"/>
      <c r="H221" s="14"/>
      <c r="I221" s="14"/>
      <c r="J221" s="14"/>
      <c r="K221" s="14"/>
      <c r="L221" s="14"/>
      <c r="M221" s="14"/>
      <c r="N221" s="14"/>
      <c r="O221" s="14"/>
      <c r="P221" s="14"/>
      <c r="Q221" s="14"/>
      <c r="R221" s="14"/>
      <c r="S221" s="14"/>
      <c r="T221" s="14"/>
    </row>
    <row r="222">
      <c r="A222" s="14"/>
      <c r="B222" s="14"/>
      <c r="C222" s="14"/>
      <c r="D222" s="14"/>
      <c r="E222" s="14"/>
      <c r="F222" s="14"/>
      <c r="G222" s="14"/>
      <c r="H222" s="14"/>
      <c r="I222" s="14"/>
      <c r="J222" s="14"/>
      <c r="K222" s="14"/>
      <c r="L222" s="14"/>
      <c r="M222" s="14"/>
      <c r="N222" s="14"/>
      <c r="O222" s="14"/>
      <c r="P222" s="14"/>
      <c r="Q222" s="14"/>
      <c r="R222" s="14"/>
      <c r="S222" s="14"/>
      <c r="T222" s="14"/>
    </row>
    <row r="223">
      <c r="A223" s="14"/>
      <c r="B223" s="14"/>
      <c r="C223" s="14"/>
      <c r="D223" s="14"/>
      <c r="E223" s="14"/>
      <c r="F223" s="14"/>
      <c r="G223" s="14"/>
      <c r="H223" s="14"/>
      <c r="I223" s="14"/>
      <c r="J223" s="14"/>
      <c r="K223" s="14"/>
      <c r="L223" s="14"/>
      <c r="M223" s="14"/>
      <c r="N223" s="14"/>
      <c r="O223" s="14"/>
      <c r="P223" s="14"/>
      <c r="Q223" s="14"/>
      <c r="R223" s="14"/>
      <c r="S223" s="14"/>
      <c r="T223" s="14"/>
    </row>
    <row r="224">
      <c r="A224" s="14"/>
      <c r="B224" s="14"/>
      <c r="C224" s="14"/>
      <c r="D224" s="14"/>
      <c r="E224" s="14"/>
      <c r="F224" s="14"/>
      <c r="G224" s="14"/>
      <c r="H224" s="14"/>
      <c r="I224" s="14"/>
      <c r="J224" s="14"/>
      <c r="K224" s="14"/>
      <c r="L224" s="14"/>
      <c r="M224" s="14"/>
      <c r="N224" s="14"/>
      <c r="O224" s="14"/>
      <c r="P224" s="14"/>
      <c r="Q224" s="14"/>
      <c r="R224" s="14"/>
      <c r="S224" s="14"/>
      <c r="T224" s="14"/>
    </row>
    <row r="225">
      <c r="A225" s="14"/>
      <c r="B225" s="14"/>
      <c r="C225" s="14"/>
      <c r="D225" s="14"/>
      <c r="E225" s="14"/>
      <c r="F225" s="14"/>
      <c r="G225" s="14"/>
      <c r="H225" s="14"/>
      <c r="I225" s="14"/>
      <c r="J225" s="14"/>
      <c r="K225" s="14"/>
      <c r="L225" s="14"/>
      <c r="M225" s="14"/>
      <c r="N225" s="14"/>
      <c r="O225" s="14"/>
      <c r="P225" s="14"/>
      <c r="Q225" s="14"/>
      <c r="R225" s="14"/>
      <c r="S225" s="14"/>
      <c r="T225" s="14"/>
    </row>
    <row r="226">
      <c r="A226" s="14"/>
      <c r="B226" s="14"/>
      <c r="C226" s="14"/>
      <c r="D226" s="14"/>
      <c r="E226" s="14"/>
      <c r="F226" s="14"/>
      <c r="G226" s="14"/>
      <c r="H226" s="14"/>
      <c r="I226" s="14"/>
      <c r="J226" s="14"/>
      <c r="K226" s="14"/>
      <c r="L226" s="14"/>
      <c r="M226" s="14"/>
      <c r="N226" s="14"/>
      <c r="O226" s="14"/>
      <c r="P226" s="14"/>
      <c r="Q226" s="14"/>
      <c r="R226" s="14"/>
      <c r="S226" s="14"/>
      <c r="T226" s="14"/>
    </row>
    <row r="227">
      <c r="A227" s="14"/>
      <c r="B227" s="14"/>
      <c r="C227" s="14"/>
      <c r="D227" s="14"/>
      <c r="E227" s="14"/>
      <c r="F227" s="14"/>
      <c r="G227" s="14"/>
      <c r="H227" s="14"/>
      <c r="I227" s="14"/>
      <c r="J227" s="14"/>
      <c r="K227" s="14"/>
      <c r="L227" s="14"/>
      <c r="M227" s="14"/>
      <c r="N227" s="14"/>
      <c r="O227" s="14"/>
      <c r="P227" s="14"/>
      <c r="Q227" s="14"/>
      <c r="R227" s="14"/>
      <c r="S227" s="14"/>
      <c r="T227" s="14"/>
    </row>
    <row r="228">
      <c r="A228" s="14"/>
      <c r="B228" s="14"/>
      <c r="C228" s="14"/>
      <c r="D228" s="14"/>
      <c r="E228" s="14"/>
      <c r="F228" s="14"/>
      <c r="G228" s="14"/>
      <c r="H228" s="14"/>
      <c r="I228" s="14"/>
      <c r="J228" s="14"/>
      <c r="K228" s="14"/>
      <c r="L228" s="14"/>
      <c r="M228" s="14"/>
      <c r="N228" s="14"/>
      <c r="O228" s="14"/>
      <c r="P228" s="14"/>
      <c r="Q228" s="14"/>
      <c r="R228" s="14"/>
      <c r="S228" s="14"/>
      <c r="T228" s="14"/>
    </row>
    <row r="229">
      <c r="A229" s="14"/>
      <c r="B229" s="14"/>
      <c r="C229" s="14"/>
      <c r="D229" s="14"/>
      <c r="E229" s="14"/>
      <c r="F229" s="14"/>
      <c r="G229" s="14"/>
      <c r="H229" s="14"/>
      <c r="I229" s="14"/>
      <c r="J229" s="14"/>
      <c r="K229" s="14"/>
      <c r="L229" s="14"/>
      <c r="M229" s="14"/>
      <c r="N229" s="14"/>
      <c r="O229" s="14"/>
      <c r="P229" s="14"/>
      <c r="Q229" s="14"/>
      <c r="R229" s="14"/>
      <c r="S229" s="14"/>
      <c r="T229" s="14"/>
    </row>
    <row r="230">
      <c r="A230" s="14"/>
      <c r="B230" s="14"/>
      <c r="C230" s="14"/>
      <c r="D230" s="14"/>
      <c r="E230" s="14"/>
      <c r="F230" s="14"/>
      <c r="G230" s="14"/>
      <c r="H230" s="14"/>
      <c r="I230" s="14"/>
      <c r="J230" s="14"/>
      <c r="K230" s="14"/>
      <c r="L230" s="14"/>
      <c r="M230" s="14"/>
      <c r="N230" s="14"/>
      <c r="O230" s="14"/>
      <c r="P230" s="14"/>
      <c r="Q230" s="14"/>
      <c r="R230" s="14"/>
      <c r="S230" s="14"/>
      <c r="T230" s="14"/>
    </row>
    <row r="231">
      <c r="A231" s="14"/>
      <c r="B231" s="14"/>
      <c r="C231" s="14"/>
      <c r="D231" s="14"/>
      <c r="E231" s="14"/>
      <c r="F231" s="14"/>
      <c r="G231" s="14"/>
      <c r="H231" s="14"/>
      <c r="I231" s="14"/>
      <c r="J231" s="14"/>
      <c r="K231" s="14"/>
      <c r="L231" s="14"/>
      <c r="M231" s="14"/>
      <c r="N231" s="14"/>
      <c r="O231" s="14"/>
      <c r="P231" s="14"/>
      <c r="Q231" s="14"/>
      <c r="R231" s="14"/>
      <c r="S231" s="14"/>
      <c r="T231" s="14"/>
    </row>
    <row r="232">
      <c r="A232" s="14"/>
      <c r="B232" s="14"/>
      <c r="C232" s="14"/>
      <c r="D232" s="14"/>
      <c r="E232" s="14"/>
      <c r="F232" s="14"/>
      <c r="G232" s="14"/>
      <c r="H232" s="14"/>
      <c r="I232" s="14"/>
      <c r="J232" s="14"/>
      <c r="K232" s="14"/>
      <c r="L232" s="14"/>
      <c r="M232" s="14"/>
      <c r="N232" s="14"/>
      <c r="O232" s="14"/>
      <c r="P232" s="14"/>
      <c r="Q232" s="14"/>
      <c r="R232" s="14"/>
      <c r="S232" s="14"/>
      <c r="T232" s="14"/>
    </row>
    <row r="233">
      <c r="A233" s="14"/>
      <c r="B233" s="14"/>
      <c r="C233" s="14"/>
      <c r="D233" s="14"/>
      <c r="E233" s="14"/>
      <c r="F233" s="14"/>
      <c r="G233" s="14"/>
      <c r="H233" s="14"/>
      <c r="I233" s="14"/>
      <c r="J233" s="14"/>
      <c r="K233" s="14"/>
      <c r="L233" s="14"/>
      <c r="M233" s="14"/>
      <c r="N233" s="14"/>
      <c r="O233" s="14"/>
      <c r="P233" s="14"/>
      <c r="Q233" s="14"/>
      <c r="R233" s="14"/>
      <c r="S233" s="14"/>
      <c r="T233" s="14"/>
    </row>
    <row r="234">
      <c r="A234" s="14"/>
      <c r="B234" s="14"/>
      <c r="C234" s="14"/>
      <c r="D234" s="14"/>
      <c r="E234" s="14"/>
      <c r="F234" s="14"/>
      <c r="G234" s="14"/>
      <c r="H234" s="14"/>
      <c r="I234" s="14"/>
      <c r="J234" s="14"/>
      <c r="K234" s="14"/>
      <c r="L234" s="14"/>
      <c r="M234" s="14"/>
      <c r="N234" s="14"/>
      <c r="O234" s="14"/>
      <c r="P234" s="14"/>
      <c r="Q234" s="14"/>
      <c r="R234" s="14"/>
      <c r="S234" s="14"/>
      <c r="T234" s="14"/>
    </row>
    <row r="235">
      <c r="A235" s="14"/>
      <c r="B235" s="14"/>
      <c r="C235" s="14"/>
      <c r="D235" s="14"/>
      <c r="E235" s="14"/>
      <c r="F235" s="14"/>
      <c r="G235" s="14"/>
      <c r="H235" s="14"/>
      <c r="I235" s="14"/>
      <c r="J235" s="14"/>
      <c r="K235" s="14"/>
      <c r="L235" s="14"/>
      <c r="M235" s="14"/>
      <c r="N235" s="14"/>
      <c r="O235" s="14"/>
      <c r="P235" s="14"/>
      <c r="Q235" s="14"/>
      <c r="R235" s="14"/>
      <c r="S235" s="14"/>
      <c r="T235" s="14"/>
    </row>
    <row r="236">
      <c r="A236" s="14"/>
      <c r="B236" s="14"/>
      <c r="C236" s="14"/>
      <c r="D236" s="14"/>
      <c r="E236" s="14"/>
      <c r="F236" s="14"/>
      <c r="G236" s="14"/>
      <c r="H236" s="14"/>
      <c r="I236" s="14"/>
      <c r="J236" s="14"/>
      <c r="K236" s="14"/>
      <c r="L236" s="14"/>
      <c r="M236" s="14"/>
      <c r="N236" s="14"/>
      <c r="O236" s="14"/>
      <c r="P236" s="14"/>
      <c r="Q236" s="14"/>
      <c r="R236" s="14"/>
      <c r="S236" s="14"/>
      <c r="T236" s="14"/>
    </row>
    <row r="237">
      <c r="A237" s="14"/>
      <c r="B237" s="14"/>
      <c r="C237" s="14"/>
      <c r="D237" s="14"/>
      <c r="E237" s="14"/>
      <c r="F237" s="14"/>
      <c r="G237" s="14"/>
      <c r="H237" s="14"/>
      <c r="I237" s="14"/>
      <c r="J237" s="14"/>
      <c r="K237" s="14"/>
      <c r="L237" s="14"/>
      <c r="M237" s="14"/>
      <c r="N237" s="14"/>
      <c r="O237" s="14"/>
      <c r="P237" s="14"/>
      <c r="Q237" s="14"/>
      <c r="R237" s="14"/>
      <c r="S237" s="14"/>
      <c r="T237" s="14"/>
    </row>
    <row r="238">
      <c r="A238" s="14"/>
      <c r="B238" s="14"/>
      <c r="C238" s="14"/>
      <c r="D238" s="14"/>
      <c r="E238" s="14"/>
      <c r="F238" s="14"/>
      <c r="G238" s="14"/>
      <c r="H238" s="14"/>
      <c r="I238" s="14"/>
      <c r="J238" s="14"/>
      <c r="K238" s="14"/>
      <c r="L238" s="14"/>
      <c r="M238" s="14"/>
      <c r="N238" s="14"/>
      <c r="O238" s="14"/>
      <c r="P238" s="14"/>
      <c r="Q238" s="14"/>
      <c r="R238" s="14"/>
      <c r="S238" s="14"/>
      <c r="T238" s="14"/>
    </row>
    <row r="239">
      <c r="A239" s="14"/>
      <c r="B239" s="14"/>
      <c r="C239" s="14"/>
      <c r="D239" s="14"/>
      <c r="E239" s="14"/>
      <c r="F239" s="14"/>
      <c r="G239" s="14"/>
      <c r="H239" s="14"/>
      <c r="I239" s="14"/>
      <c r="J239" s="14"/>
      <c r="K239" s="14"/>
      <c r="L239" s="14"/>
      <c r="M239" s="14"/>
      <c r="N239" s="14"/>
      <c r="O239" s="14"/>
      <c r="P239" s="14"/>
      <c r="Q239" s="14"/>
      <c r="R239" s="14"/>
      <c r="S239" s="14"/>
      <c r="T239" s="14"/>
    </row>
    <row r="240">
      <c r="A240" s="14"/>
      <c r="B240" s="14"/>
      <c r="C240" s="14"/>
      <c r="D240" s="14"/>
      <c r="E240" s="14"/>
      <c r="F240" s="14"/>
      <c r="G240" s="14"/>
      <c r="H240" s="14"/>
      <c r="I240" s="14"/>
      <c r="J240" s="14"/>
      <c r="K240" s="14"/>
      <c r="L240" s="14"/>
      <c r="M240" s="14"/>
      <c r="N240" s="14"/>
      <c r="O240" s="14"/>
      <c r="P240" s="14"/>
      <c r="Q240" s="14"/>
      <c r="R240" s="14"/>
      <c r="S240" s="14"/>
      <c r="T240" s="14"/>
    </row>
    <row r="241">
      <c r="A241" s="14"/>
      <c r="B241" s="14"/>
      <c r="C241" s="14"/>
      <c r="D241" s="14"/>
      <c r="E241" s="14"/>
      <c r="F241" s="14"/>
      <c r="G241" s="14"/>
      <c r="H241" s="14"/>
      <c r="I241" s="14"/>
      <c r="J241" s="14"/>
      <c r="K241" s="14"/>
      <c r="L241" s="14"/>
      <c r="M241" s="14"/>
      <c r="N241" s="14"/>
      <c r="O241" s="14"/>
      <c r="P241" s="14"/>
      <c r="Q241" s="14"/>
      <c r="R241" s="14"/>
      <c r="S241" s="14"/>
      <c r="T241" s="14"/>
    </row>
    <row r="242">
      <c r="A242" s="14"/>
      <c r="B242" s="14"/>
      <c r="C242" s="14"/>
      <c r="D242" s="14"/>
      <c r="E242" s="14"/>
      <c r="F242" s="14"/>
      <c r="G242" s="14"/>
      <c r="H242" s="14"/>
      <c r="I242" s="14"/>
      <c r="J242" s="14"/>
      <c r="K242" s="14"/>
      <c r="L242" s="14"/>
      <c r="M242" s="14"/>
      <c r="N242" s="14"/>
      <c r="O242" s="14"/>
      <c r="P242" s="14"/>
      <c r="Q242" s="14"/>
      <c r="R242" s="14"/>
      <c r="S242" s="14"/>
      <c r="T242" s="14"/>
    </row>
    <row r="243">
      <c r="A243" s="14"/>
      <c r="B243" s="14"/>
      <c r="C243" s="14"/>
      <c r="D243" s="14"/>
      <c r="E243" s="14"/>
      <c r="F243" s="14"/>
      <c r="G243" s="14"/>
      <c r="H243" s="14"/>
      <c r="I243" s="14"/>
      <c r="J243" s="14"/>
      <c r="K243" s="14"/>
      <c r="L243" s="14"/>
      <c r="M243" s="14"/>
      <c r="N243" s="14"/>
      <c r="O243" s="14"/>
      <c r="P243" s="14"/>
      <c r="Q243" s="14"/>
      <c r="R243" s="14"/>
      <c r="S243" s="14"/>
      <c r="T243" s="14"/>
    </row>
    <row r="244">
      <c r="A244" s="14"/>
      <c r="B244" s="14"/>
      <c r="C244" s="14"/>
      <c r="D244" s="14"/>
      <c r="E244" s="14"/>
      <c r="F244" s="14"/>
      <c r="G244" s="14"/>
      <c r="H244" s="14"/>
      <c r="I244" s="14"/>
      <c r="J244" s="14"/>
      <c r="K244" s="14"/>
      <c r="L244" s="14"/>
      <c r="M244" s="14"/>
      <c r="N244" s="14"/>
      <c r="O244" s="14"/>
      <c r="P244" s="14"/>
      <c r="Q244" s="14"/>
      <c r="R244" s="14"/>
      <c r="S244" s="14"/>
      <c r="T244" s="14"/>
    </row>
    <row r="245">
      <c r="A245" s="14"/>
      <c r="B245" s="14"/>
      <c r="C245" s="14"/>
      <c r="D245" s="14"/>
      <c r="E245" s="14"/>
      <c r="F245" s="14"/>
      <c r="G245" s="14"/>
      <c r="H245" s="14"/>
      <c r="I245" s="14"/>
      <c r="J245" s="14"/>
      <c r="K245" s="14"/>
      <c r="L245" s="14"/>
      <c r="M245" s="14"/>
      <c r="N245" s="14"/>
      <c r="O245" s="14"/>
      <c r="P245" s="14"/>
      <c r="Q245" s="14"/>
      <c r="R245" s="14"/>
      <c r="S245" s="14"/>
      <c r="T245" s="14"/>
    </row>
    <row r="246">
      <c r="A246" s="14"/>
      <c r="B246" s="14"/>
      <c r="C246" s="14"/>
      <c r="D246" s="14"/>
      <c r="E246" s="14"/>
      <c r="F246" s="14"/>
      <c r="G246" s="14"/>
      <c r="H246" s="14"/>
      <c r="I246" s="14"/>
      <c r="J246" s="14"/>
      <c r="K246" s="14"/>
      <c r="L246" s="14"/>
      <c r="M246" s="14"/>
      <c r="N246" s="14"/>
      <c r="O246" s="14"/>
      <c r="P246" s="14"/>
      <c r="Q246" s="14"/>
      <c r="R246" s="14"/>
      <c r="S246" s="14"/>
      <c r="T246" s="14"/>
    </row>
    <row r="247">
      <c r="A247" s="14"/>
      <c r="B247" s="14"/>
      <c r="C247" s="14"/>
      <c r="D247" s="14"/>
      <c r="E247" s="14"/>
      <c r="F247" s="14"/>
      <c r="G247" s="14"/>
      <c r="H247" s="14"/>
      <c r="I247" s="14"/>
      <c r="J247" s="14"/>
      <c r="K247" s="14"/>
      <c r="L247" s="14"/>
      <c r="M247" s="14"/>
      <c r="N247" s="14"/>
      <c r="O247" s="14"/>
      <c r="P247" s="14"/>
      <c r="Q247" s="14"/>
      <c r="R247" s="14"/>
      <c r="S247" s="14"/>
      <c r="T247" s="14"/>
    </row>
    <row r="248">
      <c r="A248" s="14"/>
      <c r="B248" s="14"/>
      <c r="C248" s="14"/>
      <c r="D248" s="14"/>
      <c r="E248" s="14"/>
      <c r="F248" s="14"/>
      <c r="G248" s="14"/>
      <c r="H248" s="14"/>
      <c r="I248" s="14"/>
      <c r="J248" s="14"/>
      <c r="K248" s="14"/>
      <c r="L248" s="14"/>
      <c r="M248" s="14"/>
      <c r="N248" s="14"/>
      <c r="O248" s="14"/>
      <c r="P248" s="14"/>
      <c r="Q248" s="14"/>
      <c r="R248" s="14"/>
      <c r="S248" s="14"/>
      <c r="T248" s="14"/>
    </row>
    <row r="249">
      <c r="A249" s="14"/>
      <c r="B249" s="14"/>
      <c r="C249" s="14"/>
      <c r="D249" s="14"/>
      <c r="E249" s="14"/>
      <c r="F249" s="14"/>
      <c r="G249" s="14"/>
      <c r="H249" s="14"/>
      <c r="I249" s="14"/>
      <c r="J249" s="14"/>
      <c r="K249" s="14"/>
      <c r="L249" s="14"/>
      <c r="M249" s="14"/>
      <c r="N249" s="14"/>
      <c r="O249" s="14"/>
      <c r="P249" s="14"/>
      <c r="Q249" s="14"/>
      <c r="R249" s="14"/>
      <c r="S249" s="14"/>
      <c r="T249" s="14"/>
    </row>
    <row r="250">
      <c r="A250" s="14"/>
      <c r="B250" s="14"/>
      <c r="C250" s="14"/>
      <c r="D250" s="14"/>
      <c r="E250" s="14"/>
      <c r="F250" s="14"/>
      <c r="G250" s="14"/>
      <c r="H250" s="14"/>
      <c r="I250" s="14"/>
      <c r="J250" s="14"/>
      <c r="K250" s="14"/>
      <c r="L250" s="14"/>
      <c r="M250" s="14"/>
      <c r="N250" s="14"/>
      <c r="O250" s="14"/>
      <c r="P250" s="14"/>
      <c r="Q250" s="14"/>
      <c r="R250" s="14"/>
      <c r="S250" s="14"/>
      <c r="T250" s="14"/>
    </row>
    <row r="251">
      <c r="A251" s="14"/>
      <c r="B251" s="14"/>
      <c r="C251" s="14"/>
      <c r="D251" s="14"/>
      <c r="E251" s="14"/>
      <c r="F251" s="14"/>
      <c r="G251" s="14"/>
      <c r="H251" s="14"/>
      <c r="I251" s="14"/>
      <c r="J251" s="14"/>
      <c r="K251" s="14"/>
      <c r="L251" s="14"/>
      <c r="M251" s="14"/>
      <c r="N251" s="14"/>
      <c r="O251" s="14"/>
      <c r="P251" s="14"/>
      <c r="Q251" s="14"/>
      <c r="R251" s="14"/>
      <c r="S251" s="14"/>
      <c r="T251" s="14"/>
    </row>
    <row r="252">
      <c r="A252" s="14"/>
      <c r="B252" s="14"/>
      <c r="C252" s="14"/>
      <c r="D252" s="14"/>
      <c r="E252" s="14"/>
      <c r="F252" s="14"/>
      <c r="G252" s="14"/>
      <c r="H252" s="14"/>
      <c r="I252" s="14"/>
      <c r="J252" s="14"/>
      <c r="K252" s="14"/>
      <c r="L252" s="14"/>
      <c r="M252" s="14"/>
      <c r="N252" s="14"/>
      <c r="O252" s="14"/>
      <c r="P252" s="14"/>
      <c r="Q252" s="14"/>
      <c r="R252" s="14"/>
      <c r="S252" s="14"/>
      <c r="T252" s="14"/>
    </row>
    <row r="253">
      <c r="A253" s="14"/>
      <c r="B253" s="14"/>
      <c r="C253" s="14"/>
      <c r="D253" s="14"/>
      <c r="E253" s="14"/>
      <c r="F253" s="14"/>
      <c r="G253" s="14"/>
      <c r="H253" s="14"/>
      <c r="I253" s="14"/>
      <c r="J253" s="14"/>
      <c r="K253" s="14"/>
      <c r="L253" s="14"/>
      <c r="M253" s="14"/>
      <c r="N253" s="14"/>
      <c r="O253" s="14"/>
      <c r="P253" s="14"/>
      <c r="Q253" s="14"/>
      <c r="R253" s="14"/>
      <c r="S253" s="14"/>
      <c r="T253" s="14"/>
    </row>
    <row r="254">
      <c r="A254" s="14"/>
      <c r="B254" s="14"/>
      <c r="C254" s="14"/>
      <c r="D254" s="14"/>
      <c r="E254" s="14"/>
      <c r="F254" s="14"/>
      <c r="G254" s="14"/>
      <c r="H254" s="14"/>
      <c r="I254" s="14"/>
      <c r="J254" s="14"/>
      <c r="K254" s="14"/>
      <c r="L254" s="14"/>
      <c r="M254" s="14"/>
      <c r="N254" s="14"/>
      <c r="O254" s="14"/>
      <c r="P254" s="14"/>
      <c r="Q254" s="14"/>
      <c r="R254" s="14"/>
      <c r="S254" s="14"/>
      <c r="T254" s="14"/>
    </row>
    <row r="255">
      <c r="A255" s="14"/>
      <c r="B255" s="14"/>
      <c r="C255" s="14"/>
      <c r="D255" s="14"/>
      <c r="E255" s="14"/>
      <c r="F255" s="14"/>
      <c r="G255" s="14"/>
      <c r="H255" s="14"/>
      <c r="I255" s="14"/>
      <c r="J255" s="14"/>
      <c r="K255" s="14"/>
      <c r="L255" s="14"/>
      <c r="M255" s="14"/>
      <c r="N255" s="14"/>
      <c r="O255" s="14"/>
      <c r="P255" s="14"/>
      <c r="Q255" s="14"/>
      <c r="R255" s="14"/>
      <c r="S255" s="14"/>
      <c r="T255" s="14"/>
    </row>
    <row r="256">
      <c r="A256" s="14"/>
      <c r="B256" s="14"/>
      <c r="C256" s="14"/>
      <c r="D256" s="14"/>
      <c r="E256" s="14"/>
      <c r="F256" s="14"/>
      <c r="G256" s="14"/>
      <c r="H256" s="14"/>
      <c r="I256" s="14"/>
      <c r="J256" s="14"/>
      <c r="K256" s="14"/>
      <c r="L256" s="14"/>
      <c r="M256" s="14"/>
      <c r="N256" s="14"/>
      <c r="O256" s="14"/>
      <c r="P256" s="14"/>
      <c r="Q256" s="14"/>
      <c r="R256" s="14"/>
      <c r="S256" s="14"/>
      <c r="T256" s="14"/>
    </row>
    <row r="257">
      <c r="A257" s="14"/>
      <c r="B257" s="14"/>
      <c r="C257" s="14"/>
      <c r="D257" s="14"/>
      <c r="E257" s="14"/>
      <c r="F257" s="14"/>
      <c r="G257" s="14"/>
      <c r="H257" s="14"/>
      <c r="I257" s="14"/>
      <c r="J257" s="14"/>
      <c r="K257" s="14"/>
      <c r="L257" s="14"/>
      <c r="M257" s="14"/>
      <c r="N257" s="14"/>
      <c r="O257" s="14"/>
      <c r="P257" s="14"/>
      <c r="Q257" s="14"/>
      <c r="R257" s="14"/>
      <c r="S257" s="14"/>
      <c r="T257" s="14"/>
    </row>
    <row r="258">
      <c r="A258" s="14"/>
      <c r="B258" s="14"/>
      <c r="C258" s="14"/>
      <c r="D258" s="14"/>
      <c r="E258" s="14"/>
      <c r="F258" s="14"/>
      <c r="G258" s="14"/>
      <c r="H258" s="14"/>
      <c r="I258" s="14"/>
      <c r="J258" s="14"/>
      <c r="K258" s="14"/>
      <c r="L258" s="14"/>
      <c r="M258" s="14"/>
      <c r="N258" s="14"/>
      <c r="O258" s="14"/>
      <c r="P258" s="14"/>
      <c r="Q258" s="14"/>
      <c r="R258" s="14"/>
      <c r="S258" s="14"/>
      <c r="T258" s="14"/>
    </row>
    <row r="259">
      <c r="A259" s="14"/>
      <c r="B259" s="14"/>
      <c r="C259" s="14"/>
      <c r="D259" s="14"/>
      <c r="E259" s="14"/>
      <c r="F259" s="14"/>
      <c r="G259" s="14"/>
      <c r="H259" s="14"/>
      <c r="I259" s="14"/>
      <c r="J259" s="14"/>
      <c r="K259" s="14"/>
      <c r="L259" s="14"/>
      <c r="M259" s="14"/>
      <c r="N259" s="14"/>
      <c r="O259" s="14"/>
      <c r="P259" s="14"/>
      <c r="Q259" s="14"/>
      <c r="R259" s="14"/>
      <c r="S259" s="14"/>
      <c r="T259" s="14"/>
    </row>
    <row r="260">
      <c r="A260" s="14"/>
      <c r="B260" s="14"/>
      <c r="C260" s="14"/>
      <c r="D260" s="14"/>
      <c r="E260" s="14"/>
      <c r="F260" s="14"/>
      <c r="G260" s="14"/>
      <c r="H260" s="14"/>
      <c r="I260" s="14"/>
      <c r="J260" s="14"/>
      <c r="K260" s="14"/>
      <c r="L260" s="14"/>
      <c r="M260" s="14"/>
      <c r="N260" s="14"/>
      <c r="O260" s="14"/>
      <c r="P260" s="14"/>
      <c r="Q260" s="14"/>
      <c r="R260" s="14"/>
      <c r="S260" s="14"/>
      <c r="T260" s="14"/>
    </row>
    <row r="261">
      <c r="A261" s="14"/>
      <c r="B261" s="14"/>
      <c r="C261" s="14"/>
      <c r="D261" s="14"/>
      <c r="E261" s="14"/>
      <c r="F261" s="14"/>
      <c r="G261" s="14"/>
      <c r="H261" s="14"/>
      <c r="I261" s="14"/>
      <c r="J261" s="14"/>
      <c r="K261" s="14"/>
      <c r="L261" s="14"/>
      <c r="M261" s="14"/>
      <c r="N261" s="14"/>
      <c r="O261" s="14"/>
      <c r="P261" s="14"/>
      <c r="Q261" s="14"/>
      <c r="R261" s="14"/>
      <c r="S261" s="14"/>
      <c r="T261" s="14"/>
    </row>
    <row r="262">
      <c r="A262" s="14"/>
      <c r="B262" s="14"/>
      <c r="C262" s="14"/>
      <c r="D262" s="14"/>
      <c r="E262" s="14"/>
      <c r="F262" s="14"/>
      <c r="G262" s="14"/>
      <c r="H262" s="14"/>
      <c r="I262" s="14"/>
      <c r="J262" s="14"/>
      <c r="K262" s="14"/>
      <c r="L262" s="14"/>
      <c r="M262" s="14"/>
      <c r="N262" s="14"/>
      <c r="O262" s="14"/>
      <c r="P262" s="14"/>
      <c r="Q262" s="14"/>
      <c r="R262" s="14"/>
      <c r="S262" s="14"/>
      <c r="T262" s="14"/>
    </row>
    <row r="263">
      <c r="A263" s="14"/>
      <c r="B263" s="14"/>
      <c r="C263" s="14"/>
      <c r="D263" s="14"/>
      <c r="E263" s="14"/>
      <c r="F263" s="14"/>
      <c r="G263" s="14"/>
      <c r="H263" s="14"/>
      <c r="I263" s="14"/>
      <c r="J263" s="14"/>
      <c r="K263" s="14"/>
      <c r="L263" s="14"/>
      <c r="M263" s="14"/>
      <c r="N263" s="14"/>
      <c r="O263" s="14"/>
      <c r="P263" s="14"/>
      <c r="Q263" s="14"/>
      <c r="R263" s="14"/>
      <c r="S263" s="14"/>
      <c r="T263" s="14"/>
    </row>
    <row r="264">
      <c r="A264" s="14"/>
      <c r="B264" s="14"/>
      <c r="C264" s="14"/>
      <c r="D264" s="14"/>
      <c r="E264" s="14"/>
      <c r="F264" s="14"/>
      <c r="G264" s="14"/>
      <c r="H264" s="14"/>
      <c r="I264" s="14"/>
      <c r="J264" s="14"/>
      <c r="K264" s="14"/>
      <c r="L264" s="14"/>
      <c r="M264" s="14"/>
      <c r="N264" s="14"/>
      <c r="O264" s="14"/>
      <c r="P264" s="14"/>
      <c r="Q264" s="14"/>
      <c r="R264" s="14"/>
      <c r="S264" s="14"/>
      <c r="T264" s="14"/>
    </row>
    <row r="265">
      <c r="A265" s="14"/>
      <c r="B265" s="14"/>
      <c r="C265" s="14"/>
      <c r="D265" s="14"/>
      <c r="E265" s="14"/>
      <c r="F265" s="14"/>
      <c r="G265" s="14"/>
      <c r="H265" s="14"/>
      <c r="I265" s="14"/>
      <c r="J265" s="14"/>
      <c r="K265" s="14"/>
      <c r="L265" s="14"/>
      <c r="M265" s="14"/>
      <c r="N265" s="14"/>
      <c r="O265" s="14"/>
      <c r="P265" s="14"/>
      <c r="Q265" s="14"/>
      <c r="R265" s="14"/>
      <c r="S265" s="14"/>
      <c r="T265" s="14"/>
    </row>
    <row r="266">
      <c r="A266" s="14"/>
      <c r="B266" s="14"/>
      <c r="C266" s="14"/>
      <c r="D266" s="14"/>
      <c r="E266" s="14"/>
      <c r="F266" s="14"/>
      <c r="G266" s="14"/>
      <c r="H266" s="14"/>
      <c r="I266" s="14"/>
      <c r="J266" s="14"/>
      <c r="K266" s="14"/>
      <c r="L266" s="14"/>
      <c r="M266" s="14"/>
      <c r="N266" s="14"/>
      <c r="O266" s="14"/>
      <c r="P266" s="14"/>
      <c r="Q266" s="14"/>
      <c r="R266" s="14"/>
      <c r="S266" s="14"/>
      <c r="T266" s="14"/>
    </row>
    <row r="267">
      <c r="A267" s="14"/>
      <c r="B267" s="14"/>
      <c r="C267" s="14"/>
      <c r="D267" s="14"/>
      <c r="E267" s="14"/>
      <c r="F267" s="14"/>
      <c r="G267" s="14"/>
      <c r="H267" s="14"/>
      <c r="I267" s="14"/>
      <c r="J267" s="14"/>
      <c r="K267" s="14"/>
      <c r="L267" s="14"/>
      <c r="M267" s="14"/>
      <c r="N267" s="14"/>
      <c r="O267" s="14"/>
      <c r="P267" s="14"/>
      <c r="Q267" s="14"/>
      <c r="R267" s="14"/>
      <c r="S267" s="14"/>
      <c r="T267" s="14"/>
    </row>
    <row r="268">
      <c r="A268" s="14"/>
      <c r="B268" s="14"/>
      <c r="C268" s="14"/>
      <c r="D268" s="14"/>
      <c r="E268" s="14"/>
      <c r="F268" s="14"/>
      <c r="G268" s="14"/>
      <c r="H268" s="14"/>
      <c r="I268" s="14"/>
      <c r="J268" s="14"/>
      <c r="K268" s="14"/>
      <c r="L268" s="14"/>
      <c r="M268" s="14"/>
      <c r="N268" s="14"/>
      <c r="O268" s="14"/>
      <c r="P268" s="14"/>
      <c r="Q268" s="14"/>
      <c r="R268" s="14"/>
      <c r="S268" s="14"/>
      <c r="T268" s="14"/>
    </row>
    <row r="269">
      <c r="A269" s="14"/>
      <c r="B269" s="14"/>
      <c r="C269" s="14"/>
      <c r="D269" s="14"/>
      <c r="E269" s="14"/>
      <c r="F269" s="14"/>
      <c r="G269" s="14"/>
      <c r="H269" s="14"/>
      <c r="I269" s="14"/>
      <c r="J269" s="14"/>
      <c r="K269" s="14"/>
      <c r="L269" s="14"/>
      <c r="M269" s="14"/>
      <c r="N269" s="14"/>
      <c r="O269" s="14"/>
      <c r="P269" s="14"/>
      <c r="Q269" s="14"/>
      <c r="R269" s="14"/>
      <c r="S269" s="14"/>
      <c r="T269" s="14"/>
    </row>
    <row r="270">
      <c r="A270" s="14"/>
      <c r="B270" s="14"/>
      <c r="C270" s="14"/>
      <c r="D270" s="14"/>
      <c r="E270" s="14"/>
      <c r="F270" s="14"/>
      <c r="G270" s="14"/>
      <c r="H270" s="14"/>
      <c r="I270" s="14"/>
      <c r="J270" s="14"/>
      <c r="K270" s="14"/>
      <c r="L270" s="14"/>
      <c r="M270" s="14"/>
      <c r="N270" s="14"/>
      <c r="O270" s="14"/>
      <c r="P270" s="14"/>
      <c r="Q270" s="14"/>
      <c r="R270" s="14"/>
      <c r="S270" s="14"/>
      <c r="T270" s="14"/>
    </row>
    <row r="271">
      <c r="A271" s="14"/>
      <c r="B271" s="14"/>
      <c r="C271" s="14"/>
      <c r="D271" s="14"/>
      <c r="E271" s="14"/>
      <c r="F271" s="14"/>
      <c r="G271" s="14"/>
      <c r="H271" s="14"/>
      <c r="I271" s="14"/>
      <c r="J271" s="14"/>
      <c r="K271" s="14"/>
      <c r="L271" s="14"/>
      <c r="M271" s="14"/>
      <c r="N271" s="14"/>
      <c r="O271" s="14"/>
      <c r="P271" s="14"/>
      <c r="Q271" s="14"/>
      <c r="R271" s="14"/>
      <c r="S271" s="14"/>
      <c r="T271" s="14"/>
    </row>
    <row r="272">
      <c r="A272" s="14"/>
      <c r="B272" s="14"/>
      <c r="C272" s="14"/>
      <c r="D272" s="14"/>
      <c r="E272" s="14"/>
      <c r="F272" s="14"/>
      <c r="G272" s="14"/>
      <c r="H272" s="14"/>
      <c r="I272" s="14"/>
      <c r="J272" s="14"/>
      <c r="K272" s="14"/>
      <c r="L272" s="14"/>
      <c r="M272" s="14"/>
      <c r="N272" s="14"/>
      <c r="O272" s="14"/>
      <c r="P272" s="14"/>
      <c r="Q272" s="14"/>
      <c r="R272" s="14"/>
      <c r="S272" s="14"/>
      <c r="T272" s="14"/>
    </row>
    <row r="273">
      <c r="A273" s="14"/>
      <c r="B273" s="14"/>
      <c r="C273" s="14"/>
      <c r="D273" s="14"/>
      <c r="E273" s="14"/>
      <c r="F273" s="14"/>
      <c r="G273" s="14"/>
      <c r="H273" s="14"/>
      <c r="I273" s="14"/>
      <c r="J273" s="14"/>
      <c r="K273" s="14"/>
      <c r="L273" s="14"/>
      <c r="M273" s="14"/>
      <c r="N273" s="14"/>
      <c r="O273" s="14"/>
      <c r="P273" s="14"/>
      <c r="Q273" s="14"/>
      <c r="R273" s="14"/>
      <c r="S273" s="14"/>
      <c r="T273" s="14"/>
    </row>
    <row r="274">
      <c r="A274" s="14"/>
      <c r="B274" s="14"/>
      <c r="C274" s="14"/>
      <c r="D274" s="14"/>
      <c r="E274" s="14"/>
      <c r="F274" s="14"/>
      <c r="G274" s="14"/>
      <c r="H274" s="14"/>
      <c r="I274" s="14"/>
      <c r="J274" s="14"/>
      <c r="K274" s="14"/>
      <c r="L274" s="14"/>
      <c r="M274" s="14"/>
      <c r="N274" s="14"/>
      <c r="O274" s="14"/>
      <c r="P274" s="14"/>
      <c r="Q274" s="14"/>
      <c r="R274" s="14"/>
      <c r="S274" s="14"/>
      <c r="T274" s="14"/>
    </row>
    <row r="275">
      <c r="A275" s="14"/>
      <c r="B275" s="14"/>
      <c r="C275" s="14"/>
      <c r="D275" s="14"/>
      <c r="E275" s="14"/>
      <c r="F275" s="14"/>
      <c r="G275" s="14"/>
      <c r="H275" s="14"/>
      <c r="I275" s="14"/>
      <c r="J275" s="14"/>
      <c r="K275" s="14"/>
      <c r="L275" s="14"/>
      <c r="M275" s="14"/>
      <c r="N275" s="14"/>
      <c r="O275" s="14"/>
      <c r="P275" s="14"/>
      <c r="Q275" s="14"/>
      <c r="R275" s="14"/>
      <c r="S275" s="14"/>
      <c r="T275" s="14"/>
    </row>
    <row r="276">
      <c r="A276" s="14"/>
      <c r="B276" s="14"/>
      <c r="C276" s="14"/>
      <c r="D276" s="14"/>
      <c r="E276" s="14"/>
      <c r="F276" s="14"/>
      <c r="G276" s="14"/>
      <c r="H276" s="14"/>
      <c r="I276" s="14"/>
      <c r="J276" s="14"/>
      <c r="K276" s="14"/>
      <c r="L276" s="14"/>
      <c r="M276" s="14"/>
      <c r="N276" s="14"/>
      <c r="O276" s="14"/>
      <c r="P276" s="14"/>
      <c r="Q276" s="14"/>
      <c r="R276" s="14"/>
      <c r="S276" s="14"/>
      <c r="T276" s="14"/>
    </row>
    <row r="277">
      <c r="A277" s="14"/>
      <c r="B277" s="14"/>
      <c r="C277" s="14"/>
      <c r="D277" s="14"/>
      <c r="E277" s="14"/>
      <c r="F277" s="14"/>
      <c r="G277" s="14"/>
      <c r="H277" s="14"/>
      <c r="I277" s="14"/>
      <c r="J277" s="14"/>
      <c r="K277" s="14"/>
      <c r="L277" s="14"/>
      <c r="M277" s="14"/>
      <c r="N277" s="14"/>
      <c r="O277" s="14"/>
      <c r="P277" s="14"/>
      <c r="Q277" s="14"/>
      <c r="R277" s="14"/>
      <c r="S277" s="14"/>
      <c r="T277" s="14"/>
    </row>
    <row r="278">
      <c r="A278" s="14"/>
      <c r="B278" s="14"/>
      <c r="C278" s="14"/>
      <c r="D278" s="14"/>
      <c r="E278" s="14"/>
      <c r="F278" s="14"/>
      <c r="G278" s="14"/>
      <c r="H278" s="14"/>
      <c r="I278" s="14"/>
      <c r="J278" s="14"/>
      <c r="K278" s="14"/>
      <c r="L278" s="14"/>
      <c r="M278" s="14"/>
      <c r="N278" s="14"/>
      <c r="O278" s="14"/>
      <c r="P278" s="14"/>
      <c r="Q278" s="14"/>
      <c r="R278" s="14"/>
      <c r="S278" s="14"/>
      <c r="T278" s="14"/>
    </row>
    <row r="279">
      <c r="A279" s="14"/>
      <c r="B279" s="14"/>
      <c r="C279" s="14"/>
      <c r="D279" s="14"/>
      <c r="E279" s="14"/>
      <c r="F279" s="14"/>
      <c r="G279" s="14"/>
      <c r="H279" s="14"/>
      <c r="I279" s="14"/>
      <c r="J279" s="14"/>
      <c r="K279" s="14"/>
      <c r="L279" s="14"/>
      <c r="M279" s="14"/>
      <c r="N279" s="14"/>
      <c r="O279" s="14"/>
      <c r="P279" s="14"/>
      <c r="Q279" s="14"/>
      <c r="R279" s="14"/>
      <c r="S279" s="14"/>
      <c r="T279" s="14"/>
    </row>
    <row r="280">
      <c r="A280" s="14"/>
      <c r="B280" s="14"/>
      <c r="C280" s="14"/>
      <c r="D280" s="14"/>
      <c r="E280" s="14"/>
      <c r="F280" s="14"/>
      <c r="G280" s="14"/>
      <c r="H280" s="14"/>
      <c r="I280" s="14"/>
      <c r="J280" s="14"/>
      <c r="K280" s="14"/>
      <c r="L280" s="14"/>
      <c r="M280" s="14"/>
      <c r="N280" s="14"/>
      <c r="O280" s="14"/>
      <c r="P280" s="14"/>
      <c r="Q280" s="14"/>
      <c r="R280" s="14"/>
      <c r="S280" s="14"/>
      <c r="T280" s="14"/>
    </row>
    <row r="281">
      <c r="A281" s="14"/>
      <c r="B281" s="14"/>
      <c r="C281" s="14"/>
      <c r="D281" s="14"/>
      <c r="E281" s="14"/>
      <c r="F281" s="14"/>
      <c r="G281" s="14"/>
      <c r="H281" s="14"/>
      <c r="I281" s="14"/>
      <c r="J281" s="14"/>
      <c r="K281" s="14"/>
      <c r="L281" s="14"/>
      <c r="M281" s="14"/>
      <c r="N281" s="14"/>
      <c r="O281" s="14"/>
      <c r="P281" s="14"/>
      <c r="Q281" s="14"/>
      <c r="R281" s="14"/>
      <c r="S281" s="14"/>
      <c r="T281" s="14"/>
    </row>
    <row r="282">
      <c r="A282" s="14"/>
      <c r="B282" s="14"/>
      <c r="C282" s="14"/>
      <c r="D282" s="14"/>
      <c r="E282" s="14"/>
      <c r="F282" s="14"/>
      <c r="G282" s="14"/>
      <c r="H282" s="14"/>
      <c r="I282" s="14"/>
      <c r="J282" s="14"/>
      <c r="K282" s="14"/>
      <c r="L282" s="14"/>
      <c r="M282" s="14"/>
      <c r="N282" s="14"/>
      <c r="O282" s="14"/>
      <c r="P282" s="14"/>
      <c r="Q282" s="14"/>
      <c r="R282" s="14"/>
      <c r="S282" s="14"/>
      <c r="T282" s="14"/>
    </row>
    <row r="283">
      <c r="A283" s="14"/>
      <c r="B283" s="14"/>
      <c r="C283" s="14"/>
      <c r="D283" s="14"/>
      <c r="E283" s="14"/>
      <c r="F283" s="14"/>
      <c r="G283" s="14"/>
      <c r="H283" s="14"/>
      <c r="I283" s="14"/>
      <c r="J283" s="14"/>
      <c r="K283" s="14"/>
      <c r="L283" s="14"/>
      <c r="M283" s="14"/>
      <c r="N283" s="14"/>
      <c r="O283" s="14"/>
      <c r="P283" s="14"/>
      <c r="Q283" s="14"/>
      <c r="R283" s="14"/>
      <c r="S283" s="14"/>
      <c r="T283" s="14"/>
    </row>
    <row r="284">
      <c r="A284" s="14"/>
      <c r="B284" s="14"/>
      <c r="C284" s="14"/>
      <c r="D284" s="14"/>
      <c r="E284" s="14"/>
      <c r="F284" s="14"/>
      <c r="G284" s="14"/>
      <c r="H284" s="14"/>
      <c r="I284" s="14"/>
      <c r="J284" s="14"/>
      <c r="K284" s="14"/>
      <c r="L284" s="14"/>
      <c r="M284" s="14"/>
      <c r="N284" s="14"/>
      <c r="O284" s="14"/>
      <c r="P284" s="14"/>
      <c r="Q284" s="14"/>
      <c r="R284" s="14"/>
      <c r="S284" s="14"/>
      <c r="T284" s="14"/>
    </row>
    <row r="285">
      <c r="A285" s="14"/>
      <c r="B285" s="14"/>
      <c r="C285" s="14"/>
      <c r="D285" s="14"/>
      <c r="E285" s="14"/>
      <c r="F285" s="14"/>
      <c r="G285" s="14"/>
      <c r="H285" s="14"/>
      <c r="I285" s="14"/>
      <c r="J285" s="14"/>
      <c r="K285" s="14"/>
      <c r="L285" s="14"/>
      <c r="M285" s="14"/>
      <c r="N285" s="14"/>
      <c r="O285" s="14"/>
      <c r="P285" s="14"/>
      <c r="Q285" s="14"/>
      <c r="R285" s="14"/>
      <c r="S285" s="14"/>
      <c r="T285" s="14"/>
    </row>
    <row r="286">
      <c r="A286" s="14"/>
      <c r="B286" s="14"/>
      <c r="C286" s="14"/>
      <c r="D286" s="14"/>
      <c r="E286" s="14"/>
      <c r="F286" s="14"/>
      <c r="G286" s="14"/>
      <c r="H286" s="14"/>
      <c r="I286" s="14"/>
      <c r="J286" s="14"/>
      <c r="K286" s="14"/>
      <c r="L286" s="14"/>
      <c r="M286" s="14"/>
      <c r="N286" s="14"/>
      <c r="O286" s="14"/>
      <c r="P286" s="14"/>
      <c r="Q286" s="14"/>
      <c r="R286" s="14"/>
      <c r="S286" s="14"/>
      <c r="T286" s="14"/>
    </row>
    <row r="287">
      <c r="A287" s="14"/>
      <c r="B287" s="14"/>
      <c r="C287" s="14"/>
      <c r="D287" s="14"/>
      <c r="E287" s="14"/>
      <c r="F287" s="14"/>
      <c r="G287" s="14"/>
      <c r="H287" s="14"/>
      <c r="I287" s="14"/>
      <c r="J287" s="14"/>
      <c r="K287" s="14"/>
      <c r="L287" s="14"/>
      <c r="M287" s="14"/>
      <c r="N287" s="14"/>
      <c r="O287" s="14"/>
      <c r="P287" s="14"/>
      <c r="Q287" s="14"/>
      <c r="R287" s="14"/>
      <c r="S287" s="14"/>
      <c r="T287" s="14"/>
    </row>
    <row r="288">
      <c r="A288" s="14"/>
      <c r="B288" s="14"/>
      <c r="C288" s="14"/>
      <c r="D288" s="14"/>
      <c r="E288" s="14"/>
      <c r="F288" s="14"/>
      <c r="G288" s="14"/>
      <c r="H288" s="14"/>
      <c r="I288" s="14"/>
      <c r="J288" s="14"/>
      <c r="K288" s="14"/>
      <c r="L288" s="14"/>
      <c r="M288" s="14"/>
      <c r="N288" s="14"/>
      <c r="O288" s="14"/>
      <c r="P288" s="14"/>
      <c r="Q288" s="14"/>
      <c r="R288" s="14"/>
      <c r="S288" s="14"/>
      <c r="T288" s="14"/>
    </row>
    <row r="289">
      <c r="A289" s="14"/>
      <c r="B289" s="14"/>
      <c r="C289" s="14"/>
      <c r="D289" s="14"/>
      <c r="E289" s="14"/>
      <c r="F289" s="14"/>
      <c r="G289" s="14"/>
      <c r="H289" s="14"/>
      <c r="I289" s="14"/>
      <c r="J289" s="14"/>
      <c r="K289" s="14"/>
      <c r="L289" s="14"/>
      <c r="M289" s="14"/>
      <c r="N289" s="14"/>
      <c r="O289" s="14"/>
      <c r="P289" s="14"/>
      <c r="Q289" s="14"/>
      <c r="R289" s="14"/>
      <c r="S289" s="14"/>
      <c r="T289" s="14"/>
    </row>
    <row r="290">
      <c r="A290" s="14"/>
      <c r="B290" s="14"/>
      <c r="C290" s="14"/>
      <c r="D290" s="14"/>
      <c r="E290" s="14"/>
      <c r="F290" s="14"/>
      <c r="G290" s="14"/>
      <c r="H290" s="14"/>
      <c r="I290" s="14"/>
      <c r="J290" s="14"/>
      <c r="K290" s="14"/>
      <c r="L290" s="14"/>
      <c r="M290" s="14"/>
      <c r="N290" s="14"/>
      <c r="O290" s="14"/>
      <c r="P290" s="14"/>
      <c r="Q290" s="14"/>
      <c r="R290" s="14"/>
      <c r="S290" s="14"/>
      <c r="T290" s="14"/>
    </row>
    <row r="291">
      <c r="A291" s="14"/>
      <c r="B291" s="14"/>
      <c r="C291" s="14"/>
      <c r="D291" s="14"/>
      <c r="E291" s="14"/>
      <c r="F291" s="14"/>
      <c r="G291" s="14"/>
      <c r="H291" s="14"/>
      <c r="I291" s="14"/>
      <c r="J291" s="14"/>
      <c r="K291" s="14"/>
      <c r="L291" s="14"/>
      <c r="M291" s="14"/>
      <c r="N291" s="14"/>
      <c r="O291" s="14"/>
      <c r="P291" s="14"/>
      <c r="Q291" s="14"/>
      <c r="R291" s="14"/>
      <c r="S291" s="14"/>
      <c r="T291" s="14"/>
    </row>
    <row r="292">
      <c r="A292" s="14"/>
      <c r="B292" s="14"/>
      <c r="C292" s="14"/>
      <c r="D292" s="14"/>
      <c r="E292" s="14"/>
      <c r="F292" s="14"/>
      <c r="G292" s="14"/>
      <c r="H292" s="14"/>
      <c r="I292" s="14"/>
      <c r="J292" s="14"/>
      <c r="K292" s="14"/>
      <c r="L292" s="14"/>
      <c r="M292" s="14"/>
      <c r="N292" s="14"/>
      <c r="O292" s="14"/>
      <c r="P292" s="14"/>
      <c r="Q292" s="14"/>
      <c r="R292" s="14"/>
      <c r="S292" s="14"/>
      <c r="T292" s="14"/>
    </row>
    <row r="293">
      <c r="A293" s="14"/>
      <c r="B293" s="14"/>
      <c r="C293" s="14"/>
      <c r="D293" s="14"/>
      <c r="E293" s="14"/>
      <c r="F293" s="14"/>
      <c r="G293" s="14"/>
      <c r="H293" s="14"/>
      <c r="I293" s="14"/>
      <c r="J293" s="14"/>
      <c r="K293" s="14"/>
      <c r="L293" s="14"/>
      <c r="M293" s="14"/>
      <c r="N293" s="14"/>
      <c r="O293" s="14"/>
      <c r="P293" s="14"/>
      <c r="Q293" s="14"/>
      <c r="R293" s="14"/>
      <c r="S293" s="14"/>
      <c r="T293" s="14"/>
    </row>
    <row r="294">
      <c r="A294" s="14"/>
      <c r="B294" s="14"/>
      <c r="C294" s="14"/>
      <c r="D294" s="14"/>
      <c r="E294" s="14"/>
      <c r="F294" s="14"/>
      <c r="G294" s="14"/>
      <c r="H294" s="14"/>
      <c r="I294" s="14"/>
      <c r="J294" s="14"/>
      <c r="K294" s="14"/>
      <c r="L294" s="14"/>
      <c r="M294" s="14"/>
      <c r="N294" s="14"/>
      <c r="O294" s="14"/>
      <c r="P294" s="14"/>
      <c r="Q294" s="14"/>
      <c r="R294" s="14"/>
      <c r="S294" s="14"/>
      <c r="T294" s="14"/>
    </row>
    <row r="295">
      <c r="A295" s="14"/>
      <c r="B295" s="14"/>
      <c r="C295" s="14"/>
      <c r="D295" s="14"/>
      <c r="E295" s="14"/>
      <c r="F295" s="14"/>
      <c r="G295" s="14"/>
      <c r="H295" s="14"/>
      <c r="I295" s="14"/>
      <c r="J295" s="14"/>
      <c r="K295" s="14"/>
      <c r="L295" s="14"/>
      <c r="M295" s="14"/>
      <c r="N295" s="14"/>
      <c r="O295" s="14"/>
      <c r="P295" s="14"/>
      <c r="Q295" s="14"/>
      <c r="R295" s="14"/>
      <c r="S295" s="14"/>
      <c r="T295" s="14"/>
    </row>
    <row r="296">
      <c r="A296" s="14"/>
      <c r="B296" s="14"/>
      <c r="C296" s="14"/>
      <c r="D296" s="14"/>
      <c r="E296" s="14"/>
      <c r="F296" s="14"/>
      <c r="G296" s="14"/>
      <c r="H296" s="14"/>
      <c r="I296" s="14"/>
      <c r="J296" s="14"/>
      <c r="K296" s="14"/>
      <c r="L296" s="14"/>
      <c r="M296" s="14"/>
      <c r="N296" s="14"/>
      <c r="O296" s="14"/>
      <c r="P296" s="14"/>
      <c r="Q296" s="14"/>
      <c r="R296" s="14"/>
      <c r="S296" s="14"/>
      <c r="T296" s="14"/>
    </row>
    <row r="297">
      <c r="A297" s="14"/>
      <c r="B297" s="14"/>
      <c r="C297" s="14"/>
      <c r="D297" s="14"/>
      <c r="E297" s="14"/>
      <c r="F297" s="14"/>
      <c r="G297" s="14"/>
      <c r="H297" s="14"/>
      <c r="I297" s="14"/>
      <c r="J297" s="14"/>
      <c r="K297" s="14"/>
      <c r="L297" s="14"/>
      <c r="M297" s="14"/>
      <c r="N297" s="14"/>
      <c r="O297" s="14"/>
      <c r="P297" s="14"/>
      <c r="Q297" s="14"/>
      <c r="R297" s="14"/>
      <c r="S297" s="14"/>
      <c r="T297" s="14"/>
    </row>
    <row r="298">
      <c r="A298" s="14"/>
      <c r="B298" s="14"/>
      <c r="C298" s="14"/>
      <c r="D298" s="14"/>
      <c r="E298" s="14"/>
      <c r="F298" s="14"/>
      <c r="G298" s="14"/>
      <c r="H298" s="14"/>
      <c r="I298" s="14"/>
      <c r="J298" s="14"/>
      <c r="K298" s="14"/>
      <c r="L298" s="14"/>
      <c r="M298" s="14"/>
      <c r="N298" s="14"/>
      <c r="O298" s="14"/>
      <c r="P298" s="14"/>
      <c r="Q298" s="14"/>
      <c r="R298" s="14"/>
      <c r="S298" s="14"/>
      <c r="T298" s="14"/>
    </row>
    <row r="299">
      <c r="A299" s="14"/>
      <c r="B299" s="14"/>
      <c r="C299" s="14"/>
      <c r="D299" s="14"/>
      <c r="E299" s="14"/>
      <c r="F299" s="14"/>
      <c r="G299" s="14"/>
      <c r="H299" s="14"/>
      <c r="I299" s="14"/>
      <c r="J299" s="14"/>
      <c r="K299" s="14"/>
      <c r="L299" s="14"/>
      <c r="M299" s="14"/>
      <c r="N299" s="14"/>
      <c r="O299" s="14"/>
      <c r="P299" s="14"/>
      <c r="Q299" s="14"/>
      <c r="R299" s="14"/>
      <c r="S299" s="14"/>
      <c r="T299" s="14"/>
    </row>
    <row r="300">
      <c r="A300" s="14"/>
      <c r="B300" s="14"/>
      <c r="C300" s="14"/>
      <c r="D300" s="14"/>
      <c r="E300" s="14"/>
      <c r="F300" s="14"/>
      <c r="G300" s="14"/>
      <c r="H300" s="14"/>
      <c r="I300" s="14"/>
      <c r="J300" s="14"/>
      <c r="K300" s="14"/>
      <c r="L300" s="14"/>
      <c r="M300" s="14"/>
      <c r="N300" s="14"/>
      <c r="O300" s="14"/>
      <c r="P300" s="14"/>
      <c r="Q300" s="14"/>
      <c r="R300" s="14"/>
      <c r="S300" s="14"/>
      <c r="T300" s="14"/>
    </row>
    <row r="301">
      <c r="A301" s="14"/>
      <c r="B301" s="14"/>
      <c r="C301" s="14"/>
      <c r="D301" s="14"/>
      <c r="E301" s="14"/>
      <c r="F301" s="14"/>
      <c r="G301" s="14"/>
      <c r="H301" s="14"/>
      <c r="I301" s="14"/>
      <c r="J301" s="14"/>
      <c r="K301" s="14"/>
      <c r="L301" s="14"/>
      <c r="M301" s="14"/>
      <c r="N301" s="14"/>
      <c r="O301" s="14"/>
      <c r="P301" s="14"/>
      <c r="Q301" s="14"/>
      <c r="R301" s="14"/>
      <c r="S301" s="14"/>
      <c r="T301" s="14"/>
    </row>
    <row r="302">
      <c r="A302" s="14"/>
      <c r="B302" s="14"/>
      <c r="C302" s="14"/>
      <c r="D302" s="14"/>
      <c r="E302" s="14"/>
      <c r="F302" s="14"/>
      <c r="G302" s="14"/>
      <c r="H302" s="14"/>
      <c r="I302" s="14"/>
      <c r="J302" s="14"/>
      <c r="K302" s="14"/>
      <c r="L302" s="14"/>
      <c r="M302" s="14"/>
      <c r="N302" s="14"/>
      <c r="O302" s="14"/>
      <c r="P302" s="14"/>
      <c r="Q302" s="14"/>
      <c r="R302" s="14"/>
      <c r="S302" s="14"/>
      <c r="T302" s="14"/>
    </row>
    <row r="303">
      <c r="A303" s="14"/>
      <c r="B303" s="14"/>
      <c r="C303" s="14"/>
      <c r="D303" s="14"/>
      <c r="E303" s="14"/>
      <c r="F303" s="14"/>
      <c r="G303" s="14"/>
      <c r="H303" s="14"/>
      <c r="I303" s="14"/>
      <c r="J303" s="14"/>
      <c r="K303" s="14"/>
      <c r="L303" s="14"/>
      <c r="M303" s="14"/>
      <c r="N303" s="14"/>
      <c r="O303" s="14"/>
      <c r="P303" s="14"/>
      <c r="Q303" s="14"/>
      <c r="R303" s="14"/>
      <c r="S303" s="14"/>
      <c r="T303" s="14"/>
    </row>
    <row r="304">
      <c r="A304" s="14"/>
      <c r="B304" s="14"/>
      <c r="C304" s="14"/>
      <c r="D304" s="14"/>
      <c r="E304" s="14"/>
      <c r="F304" s="14"/>
      <c r="G304" s="14"/>
      <c r="H304" s="14"/>
      <c r="I304" s="14"/>
      <c r="J304" s="14"/>
      <c r="K304" s="14"/>
      <c r="L304" s="14"/>
      <c r="M304" s="14"/>
      <c r="N304" s="14"/>
      <c r="O304" s="14"/>
      <c r="P304" s="14"/>
      <c r="Q304" s="14"/>
      <c r="R304" s="14"/>
      <c r="S304" s="14"/>
      <c r="T304" s="14"/>
    </row>
    <row r="305">
      <c r="A305" s="14"/>
      <c r="B305" s="14"/>
      <c r="C305" s="14"/>
      <c r="D305" s="14"/>
      <c r="E305" s="14"/>
      <c r="F305" s="14"/>
      <c r="G305" s="14"/>
      <c r="H305" s="14"/>
      <c r="I305" s="14"/>
      <c r="J305" s="14"/>
      <c r="K305" s="14"/>
      <c r="L305" s="14"/>
      <c r="M305" s="14"/>
      <c r="N305" s="14"/>
      <c r="O305" s="14"/>
      <c r="P305" s="14"/>
      <c r="Q305" s="14"/>
      <c r="R305" s="14"/>
      <c r="S305" s="14"/>
      <c r="T305" s="14"/>
    </row>
    <row r="306">
      <c r="A306" s="14"/>
      <c r="B306" s="14"/>
      <c r="C306" s="14"/>
      <c r="D306" s="14"/>
      <c r="E306" s="14"/>
      <c r="F306" s="14"/>
      <c r="G306" s="14"/>
      <c r="H306" s="14"/>
      <c r="I306" s="14"/>
      <c r="J306" s="14"/>
      <c r="K306" s="14"/>
      <c r="L306" s="14"/>
      <c r="M306" s="14"/>
      <c r="N306" s="14"/>
      <c r="O306" s="14"/>
      <c r="P306" s="14"/>
      <c r="Q306" s="14"/>
      <c r="R306" s="14"/>
      <c r="S306" s="14"/>
      <c r="T306" s="14"/>
    </row>
    <row r="307">
      <c r="A307" s="14"/>
      <c r="B307" s="14"/>
      <c r="C307" s="14"/>
      <c r="D307" s="14"/>
      <c r="E307" s="14"/>
      <c r="F307" s="14"/>
      <c r="G307" s="14"/>
      <c r="H307" s="14"/>
      <c r="I307" s="14"/>
      <c r="J307" s="14"/>
      <c r="K307" s="14"/>
      <c r="L307" s="14"/>
      <c r="M307" s="14"/>
      <c r="N307" s="14"/>
      <c r="O307" s="14"/>
      <c r="P307" s="14"/>
      <c r="Q307" s="14"/>
      <c r="R307" s="14"/>
      <c r="S307" s="14"/>
      <c r="T307" s="14"/>
    </row>
    <row r="308">
      <c r="A308" s="14"/>
      <c r="B308" s="14"/>
      <c r="C308" s="14"/>
      <c r="D308" s="14"/>
      <c r="E308" s="14"/>
      <c r="F308" s="14"/>
      <c r="G308" s="14"/>
      <c r="H308" s="14"/>
      <c r="I308" s="14"/>
      <c r="J308" s="14"/>
      <c r="K308" s="14"/>
      <c r="L308" s="14"/>
      <c r="M308" s="14"/>
      <c r="N308" s="14"/>
      <c r="O308" s="14"/>
      <c r="P308" s="14"/>
      <c r="Q308" s="14"/>
      <c r="R308" s="14"/>
      <c r="S308" s="14"/>
      <c r="T308" s="14"/>
    </row>
    <row r="309">
      <c r="A309" s="14"/>
      <c r="B309" s="14"/>
      <c r="C309" s="14"/>
      <c r="D309" s="14"/>
      <c r="E309" s="14"/>
      <c r="F309" s="14"/>
      <c r="G309" s="14"/>
      <c r="H309" s="14"/>
      <c r="I309" s="14"/>
      <c r="J309" s="14"/>
      <c r="K309" s="14"/>
      <c r="L309" s="14"/>
      <c r="M309" s="14"/>
      <c r="N309" s="14"/>
      <c r="O309" s="14"/>
      <c r="P309" s="14"/>
      <c r="Q309" s="14"/>
      <c r="R309" s="14"/>
      <c r="S309" s="14"/>
      <c r="T309" s="14"/>
    </row>
    <row r="310">
      <c r="A310" s="14"/>
      <c r="B310" s="14"/>
      <c r="C310" s="14"/>
      <c r="D310" s="14"/>
      <c r="E310" s="14"/>
      <c r="F310" s="14"/>
      <c r="G310" s="14"/>
      <c r="H310" s="14"/>
      <c r="I310" s="14"/>
      <c r="J310" s="14"/>
      <c r="K310" s="14"/>
      <c r="L310" s="14"/>
      <c r="M310" s="14"/>
      <c r="N310" s="14"/>
      <c r="O310" s="14"/>
      <c r="P310" s="14"/>
      <c r="Q310" s="14"/>
      <c r="R310" s="14"/>
      <c r="S310" s="14"/>
      <c r="T310" s="14"/>
    </row>
    <row r="311">
      <c r="A311" s="14"/>
      <c r="B311" s="14"/>
      <c r="C311" s="14"/>
      <c r="D311" s="14"/>
      <c r="E311" s="14"/>
      <c r="F311" s="14"/>
      <c r="G311" s="14"/>
      <c r="H311" s="14"/>
      <c r="I311" s="14"/>
      <c r="J311" s="14"/>
      <c r="K311" s="14"/>
      <c r="L311" s="14"/>
      <c r="M311" s="14"/>
      <c r="N311" s="14"/>
      <c r="O311" s="14"/>
      <c r="P311" s="14"/>
      <c r="Q311" s="14"/>
      <c r="R311" s="14"/>
      <c r="S311" s="14"/>
      <c r="T311" s="14"/>
    </row>
    <row r="312">
      <c r="A312" s="14"/>
      <c r="B312" s="14"/>
      <c r="C312" s="14"/>
      <c r="D312" s="14"/>
      <c r="E312" s="14"/>
      <c r="F312" s="14"/>
      <c r="G312" s="14"/>
      <c r="H312" s="14"/>
      <c r="I312" s="14"/>
      <c r="J312" s="14"/>
      <c r="K312" s="14"/>
      <c r="L312" s="14"/>
      <c r="M312" s="14"/>
      <c r="N312" s="14"/>
      <c r="O312" s="14"/>
      <c r="P312" s="14"/>
      <c r="Q312" s="14"/>
      <c r="R312" s="14"/>
      <c r="S312" s="14"/>
      <c r="T312" s="14"/>
    </row>
    <row r="313">
      <c r="A313" s="14"/>
      <c r="B313" s="14"/>
      <c r="C313" s="14"/>
      <c r="D313" s="14"/>
      <c r="E313" s="14"/>
      <c r="F313" s="14"/>
      <c r="G313" s="14"/>
      <c r="H313" s="14"/>
      <c r="I313" s="14"/>
      <c r="J313" s="14"/>
      <c r="K313" s="14"/>
      <c r="L313" s="14"/>
      <c r="M313" s="14"/>
      <c r="N313" s="14"/>
      <c r="O313" s="14"/>
      <c r="P313" s="14"/>
      <c r="Q313" s="14"/>
      <c r="R313" s="14"/>
      <c r="S313" s="14"/>
      <c r="T313" s="14"/>
    </row>
    <row r="314">
      <c r="A314" s="14"/>
      <c r="B314" s="14"/>
      <c r="C314" s="14"/>
      <c r="D314" s="14"/>
      <c r="E314" s="14"/>
      <c r="F314" s="14"/>
      <c r="G314" s="14"/>
      <c r="H314" s="14"/>
      <c r="I314" s="14"/>
      <c r="J314" s="14"/>
      <c r="K314" s="14"/>
      <c r="L314" s="14"/>
      <c r="M314" s="14"/>
      <c r="N314" s="14"/>
      <c r="O314" s="14"/>
      <c r="P314" s="14"/>
      <c r="Q314" s="14"/>
      <c r="R314" s="14"/>
      <c r="S314" s="14"/>
      <c r="T314" s="14"/>
    </row>
    <row r="315">
      <c r="A315" s="14"/>
      <c r="B315" s="14"/>
      <c r="C315" s="14"/>
      <c r="D315" s="14"/>
      <c r="E315" s="14"/>
      <c r="F315" s="14"/>
      <c r="G315" s="14"/>
      <c r="H315" s="14"/>
      <c r="I315" s="14"/>
      <c r="J315" s="14"/>
      <c r="K315" s="14"/>
      <c r="L315" s="14"/>
      <c r="M315" s="14"/>
      <c r="N315" s="14"/>
      <c r="O315" s="14"/>
      <c r="P315" s="14"/>
      <c r="Q315" s="14"/>
      <c r="R315" s="14"/>
      <c r="S315" s="14"/>
      <c r="T315" s="14"/>
    </row>
    <row r="316">
      <c r="A316" s="14"/>
      <c r="B316" s="14"/>
      <c r="C316" s="14"/>
      <c r="D316" s="14"/>
      <c r="E316" s="14"/>
      <c r="F316" s="14"/>
      <c r="G316" s="14"/>
      <c r="H316" s="14"/>
      <c r="I316" s="14"/>
      <c r="J316" s="14"/>
      <c r="K316" s="14"/>
      <c r="L316" s="14"/>
      <c r="M316" s="14"/>
      <c r="N316" s="14"/>
      <c r="O316" s="14"/>
      <c r="P316" s="14"/>
      <c r="Q316" s="14"/>
      <c r="R316" s="14"/>
      <c r="S316" s="14"/>
      <c r="T316" s="14"/>
    </row>
    <row r="317">
      <c r="A317" s="14"/>
      <c r="B317" s="14"/>
      <c r="C317" s="14"/>
      <c r="D317" s="14"/>
      <c r="E317" s="14"/>
      <c r="F317" s="14"/>
      <c r="G317" s="14"/>
      <c r="H317" s="14"/>
      <c r="I317" s="14"/>
      <c r="J317" s="14"/>
      <c r="K317" s="14"/>
      <c r="L317" s="14"/>
      <c r="M317" s="14"/>
      <c r="N317" s="14"/>
      <c r="O317" s="14"/>
      <c r="P317" s="14"/>
      <c r="Q317" s="14"/>
      <c r="R317" s="14"/>
      <c r="S317" s="14"/>
      <c r="T317" s="14"/>
    </row>
    <row r="318">
      <c r="A318" s="14"/>
      <c r="B318" s="14"/>
      <c r="C318" s="14"/>
      <c r="D318" s="14"/>
      <c r="E318" s="14"/>
      <c r="F318" s="14"/>
      <c r="G318" s="14"/>
      <c r="H318" s="14"/>
      <c r="I318" s="14"/>
      <c r="J318" s="14"/>
      <c r="K318" s="14"/>
      <c r="L318" s="14"/>
      <c r="M318" s="14"/>
      <c r="N318" s="14"/>
      <c r="O318" s="14"/>
      <c r="P318" s="14"/>
      <c r="Q318" s="14"/>
      <c r="R318" s="14"/>
      <c r="S318" s="14"/>
      <c r="T318" s="14"/>
    </row>
    <row r="319">
      <c r="A319" s="14"/>
      <c r="B319" s="14"/>
      <c r="C319" s="14"/>
      <c r="D319" s="14"/>
      <c r="E319" s="14"/>
      <c r="F319" s="14"/>
      <c r="G319" s="14"/>
      <c r="H319" s="14"/>
      <c r="I319" s="14"/>
      <c r="J319" s="14"/>
      <c r="K319" s="14"/>
      <c r="L319" s="14"/>
      <c r="M319" s="14"/>
      <c r="N319" s="14"/>
      <c r="O319" s="14"/>
      <c r="P319" s="14"/>
      <c r="Q319" s="14"/>
      <c r="R319" s="14"/>
      <c r="S319" s="14"/>
      <c r="T319" s="14"/>
    </row>
    <row r="320">
      <c r="A320" s="14"/>
      <c r="B320" s="14"/>
      <c r="C320" s="14"/>
      <c r="D320" s="14"/>
      <c r="E320" s="14"/>
      <c r="F320" s="14"/>
      <c r="G320" s="14"/>
      <c r="H320" s="14"/>
      <c r="I320" s="14"/>
      <c r="J320" s="14"/>
      <c r="K320" s="14"/>
      <c r="L320" s="14"/>
      <c r="M320" s="14"/>
      <c r="N320" s="14"/>
      <c r="O320" s="14"/>
      <c r="P320" s="14"/>
      <c r="Q320" s="14"/>
      <c r="R320" s="14"/>
      <c r="S320" s="14"/>
      <c r="T320" s="14"/>
    </row>
    <row r="321">
      <c r="A321" s="14"/>
      <c r="B321" s="14"/>
      <c r="C321" s="14"/>
      <c r="D321" s="14"/>
      <c r="E321" s="14"/>
      <c r="F321" s="14"/>
      <c r="G321" s="14"/>
      <c r="H321" s="14"/>
      <c r="I321" s="14"/>
      <c r="J321" s="14"/>
      <c r="K321" s="14"/>
      <c r="L321" s="14"/>
      <c r="M321" s="14"/>
      <c r="N321" s="14"/>
      <c r="O321" s="14"/>
      <c r="P321" s="14"/>
      <c r="Q321" s="14"/>
      <c r="R321" s="14"/>
      <c r="S321" s="14"/>
      <c r="T321" s="14"/>
    </row>
    <row r="322">
      <c r="A322" s="14"/>
      <c r="B322" s="14"/>
      <c r="C322" s="14"/>
      <c r="D322" s="14"/>
      <c r="E322" s="14"/>
      <c r="F322" s="14"/>
      <c r="G322" s="14"/>
      <c r="H322" s="14"/>
      <c r="I322" s="14"/>
      <c r="J322" s="14"/>
      <c r="K322" s="14"/>
      <c r="L322" s="14"/>
      <c r="M322" s="14"/>
      <c r="N322" s="14"/>
      <c r="O322" s="14"/>
      <c r="P322" s="14"/>
      <c r="Q322" s="14"/>
      <c r="R322" s="14"/>
      <c r="S322" s="14"/>
      <c r="T322" s="14"/>
    </row>
    <row r="323">
      <c r="A323" s="14"/>
      <c r="B323" s="14"/>
      <c r="C323" s="14"/>
      <c r="D323" s="14"/>
      <c r="E323" s="14"/>
      <c r="F323" s="14"/>
      <c r="G323" s="14"/>
      <c r="H323" s="14"/>
      <c r="I323" s="14"/>
      <c r="J323" s="14"/>
      <c r="K323" s="14"/>
      <c r="L323" s="14"/>
      <c r="M323" s="14"/>
      <c r="N323" s="14"/>
      <c r="O323" s="14"/>
      <c r="P323" s="14"/>
      <c r="Q323" s="14"/>
      <c r="R323" s="14"/>
      <c r="S323" s="14"/>
      <c r="T323" s="14"/>
    </row>
    <row r="324">
      <c r="A324" s="14"/>
      <c r="B324" s="14"/>
      <c r="C324" s="14"/>
      <c r="D324" s="14"/>
      <c r="E324" s="14"/>
      <c r="F324" s="14"/>
      <c r="G324" s="14"/>
      <c r="H324" s="14"/>
      <c r="I324" s="14"/>
      <c r="J324" s="14"/>
      <c r="K324" s="14"/>
      <c r="L324" s="14"/>
      <c r="M324" s="14"/>
      <c r="N324" s="14"/>
      <c r="O324" s="14"/>
      <c r="P324" s="14"/>
      <c r="Q324" s="14"/>
      <c r="R324" s="14"/>
      <c r="S324" s="14"/>
      <c r="T324" s="14"/>
    </row>
    <row r="325">
      <c r="A325" s="14"/>
      <c r="B325" s="14"/>
      <c r="C325" s="14"/>
      <c r="D325" s="14"/>
      <c r="E325" s="14"/>
      <c r="F325" s="14"/>
      <c r="G325" s="14"/>
      <c r="H325" s="14"/>
      <c r="I325" s="14"/>
      <c r="J325" s="14"/>
      <c r="K325" s="14"/>
      <c r="L325" s="14"/>
      <c r="M325" s="14"/>
      <c r="N325" s="14"/>
      <c r="O325" s="14"/>
      <c r="P325" s="14"/>
      <c r="Q325" s="14"/>
      <c r="R325" s="14"/>
      <c r="S325" s="14"/>
      <c r="T325" s="14"/>
    </row>
    <row r="326">
      <c r="A326" s="14"/>
      <c r="B326" s="14"/>
      <c r="C326" s="14"/>
      <c r="D326" s="14"/>
      <c r="E326" s="14"/>
      <c r="F326" s="14"/>
      <c r="G326" s="14"/>
      <c r="H326" s="14"/>
      <c r="I326" s="14"/>
      <c r="J326" s="14"/>
      <c r="K326" s="14"/>
      <c r="L326" s="14"/>
      <c r="M326" s="14"/>
      <c r="N326" s="14"/>
      <c r="O326" s="14"/>
      <c r="P326" s="14"/>
      <c r="Q326" s="14"/>
      <c r="R326" s="14"/>
      <c r="S326" s="14"/>
      <c r="T326" s="14"/>
    </row>
    <row r="327">
      <c r="A327" s="14"/>
      <c r="B327" s="14"/>
      <c r="C327" s="14"/>
      <c r="D327" s="14"/>
      <c r="E327" s="14"/>
      <c r="F327" s="14"/>
      <c r="G327" s="14"/>
      <c r="H327" s="14"/>
      <c r="I327" s="14"/>
      <c r="J327" s="14"/>
      <c r="K327" s="14"/>
      <c r="L327" s="14"/>
      <c r="M327" s="14"/>
      <c r="N327" s="14"/>
      <c r="O327" s="14"/>
      <c r="P327" s="14"/>
      <c r="Q327" s="14"/>
      <c r="R327" s="14"/>
      <c r="S327" s="14"/>
      <c r="T327" s="14"/>
    </row>
    <row r="328">
      <c r="A328" s="14"/>
      <c r="B328" s="14"/>
      <c r="C328" s="14"/>
      <c r="D328" s="14"/>
      <c r="E328" s="14"/>
      <c r="F328" s="14"/>
      <c r="G328" s="14"/>
      <c r="H328" s="14"/>
      <c r="I328" s="14"/>
      <c r="J328" s="14"/>
      <c r="K328" s="14"/>
      <c r="L328" s="14"/>
      <c r="M328" s="14"/>
      <c r="N328" s="14"/>
      <c r="O328" s="14"/>
      <c r="P328" s="14"/>
      <c r="Q328" s="14"/>
      <c r="R328" s="14"/>
      <c r="S328" s="14"/>
      <c r="T328" s="14"/>
    </row>
    <row r="329">
      <c r="A329" s="14"/>
      <c r="B329" s="14"/>
      <c r="C329" s="14"/>
      <c r="D329" s="14"/>
      <c r="E329" s="14"/>
      <c r="F329" s="14"/>
      <c r="G329" s="14"/>
      <c r="H329" s="14"/>
      <c r="I329" s="14"/>
      <c r="J329" s="14"/>
      <c r="K329" s="14"/>
      <c r="L329" s="14"/>
      <c r="M329" s="14"/>
      <c r="N329" s="14"/>
      <c r="O329" s="14"/>
      <c r="P329" s="14"/>
      <c r="Q329" s="14"/>
      <c r="R329" s="14"/>
      <c r="S329" s="14"/>
      <c r="T329" s="14"/>
    </row>
    <row r="330">
      <c r="A330" s="14"/>
      <c r="B330" s="14"/>
      <c r="C330" s="14"/>
      <c r="D330" s="14"/>
      <c r="E330" s="14"/>
      <c r="F330" s="14"/>
      <c r="G330" s="14"/>
      <c r="H330" s="14"/>
      <c r="I330" s="14"/>
      <c r="J330" s="14"/>
      <c r="K330" s="14"/>
      <c r="L330" s="14"/>
      <c r="M330" s="14"/>
      <c r="N330" s="14"/>
      <c r="O330" s="14"/>
      <c r="P330" s="14"/>
      <c r="Q330" s="14"/>
      <c r="R330" s="14"/>
      <c r="S330" s="14"/>
      <c r="T330" s="14"/>
    </row>
    <row r="331">
      <c r="A331" s="14"/>
      <c r="B331" s="14"/>
      <c r="C331" s="14"/>
      <c r="D331" s="14"/>
      <c r="E331" s="14"/>
      <c r="F331" s="14"/>
      <c r="G331" s="14"/>
      <c r="H331" s="14"/>
      <c r="I331" s="14"/>
      <c r="J331" s="14"/>
      <c r="K331" s="14"/>
      <c r="L331" s="14"/>
      <c r="M331" s="14"/>
      <c r="N331" s="14"/>
      <c r="O331" s="14"/>
      <c r="P331" s="14"/>
      <c r="Q331" s="14"/>
      <c r="R331" s="14"/>
      <c r="S331" s="14"/>
      <c r="T331" s="14"/>
    </row>
    <row r="332">
      <c r="A332" s="14"/>
      <c r="B332" s="14"/>
      <c r="C332" s="14"/>
      <c r="D332" s="14"/>
      <c r="E332" s="14"/>
      <c r="F332" s="14"/>
      <c r="G332" s="14"/>
      <c r="H332" s="14"/>
      <c r="I332" s="14"/>
      <c r="J332" s="14"/>
      <c r="K332" s="14"/>
      <c r="L332" s="14"/>
      <c r="M332" s="14"/>
      <c r="N332" s="14"/>
      <c r="O332" s="14"/>
      <c r="P332" s="14"/>
      <c r="Q332" s="14"/>
      <c r="R332" s="14"/>
      <c r="S332" s="14"/>
      <c r="T332" s="14"/>
    </row>
    <row r="333">
      <c r="A333" s="14"/>
      <c r="B333" s="14"/>
      <c r="C333" s="14"/>
      <c r="D333" s="14"/>
      <c r="E333" s="14"/>
      <c r="F333" s="14"/>
      <c r="G333" s="14"/>
      <c r="H333" s="14"/>
      <c r="I333" s="14"/>
      <c r="J333" s="14"/>
      <c r="K333" s="14"/>
      <c r="L333" s="14"/>
      <c r="M333" s="14"/>
      <c r="N333" s="14"/>
      <c r="O333" s="14"/>
      <c r="P333" s="14"/>
      <c r="Q333" s="14"/>
      <c r="R333" s="14"/>
      <c r="S333" s="14"/>
      <c r="T333" s="14"/>
    </row>
    <row r="334">
      <c r="A334" s="14"/>
      <c r="B334" s="14"/>
      <c r="C334" s="14"/>
      <c r="D334" s="14"/>
      <c r="E334" s="14"/>
      <c r="F334" s="14"/>
      <c r="G334" s="14"/>
      <c r="H334" s="14"/>
      <c r="I334" s="14"/>
      <c r="J334" s="14"/>
      <c r="K334" s="14"/>
      <c r="L334" s="14"/>
      <c r="M334" s="14"/>
      <c r="N334" s="14"/>
      <c r="O334" s="14"/>
      <c r="P334" s="14"/>
      <c r="Q334" s="14"/>
      <c r="R334" s="14"/>
      <c r="S334" s="14"/>
      <c r="T334" s="14"/>
    </row>
    <row r="335">
      <c r="A335" s="14"/>
      <c r="B335" s="14"/>
      <c r="C335" s="14"/>
      <c r="D335" s="14"/>
      <c r="E335" s="14"/>
      <c r="F335" s="14"/>
      <c r="G335" s="14"/>
      <c r="H335" s="14"/>
      <c r="I335" s="14"/>
      <c r="J335" s="14"/>
      <c r="K335" s="14"/>
      <c r="L335" s="14"/>
      <c r="M335" s="14"/>
      <c r="N335" s="14"/>
      <c r="O335" s="14"/>
      <c r="P335" s="14"/>
      <c r="Q335" s="14"/>
      <c r="R335" s="14"/>
      <c r="S335" s="14"/>
      <c r="T335" s="14"/>
    </row>
    <row r="336">
      <c r="A336" s="14"/>
      <c r="B336" s="14"/>
      <c r="C336" s="14"/>
      <c r="D336" s="14"/>
      <c r="E336" s="14"/>
      <c r="F336" s="14"/>
      <c r="G336" s="14"/>
      <c r="H336" s="14"/>
      <c r="I336" s="14"/>
      <c r="J336" s="14"/>
      <c r="K336" s="14"/>
      <c r="L336" s="14"/>
      <c r="M336" s="14"/>
      <c r="N336" s="14"/>
      <c r="O336" s="14"/>
      <c r="P336" s="14"/>
      <c r="Q336" s="14"/>
      <c r="R336" s="14"/>
      <c r="S336" s="14"/>
      <c r="T336" s="14"/>
    </row>
    <row r="337">
      <c r="A337" s="14"/>
      <c r="B337" s="14"/>
      <c r="C337" s="14"/>
      <c r="D337" s="14"/>
      <c r="E337" s="14"/>
      <c r="F337" s="14"/>
      <c r="G337" s="14"/>
      <c r="H337" s="14"/>
      <c r="I337" s="14"/>
      <c r="J337" s="14"/>
      <c r="K337" s="14"/>
      <c r="L337" s="14"/>
      <c r="M337" s="14"/>
      <c r="N337" s="14"/>
      <c r="O337" s="14"/>
      <c r="P337" s="14"/>
      <c r="Q337" s="14"/>
      <c r="R337" s="14"/>
      <c r="S337" s="14"/>
      <c r="T337" s="14"/>
    </row>
    <row r="338">
      <c r="A338" s="14"/>
      <c r="B338" s="14"/>
      <c r="C338" s="14"/>
      <c r="D338" s="14"/>
      <c r="E338" s="14"/>
      <c r="F338" s="14"/>
      <c r="G338" s="14"/>
      <c r="H338" s="14"/>
      <c r="I338" s="14"/>
      <c r="J338" s="14"/>
      <c r="K338" s="14"/>
      <c r="L338" s="14"/>
      <c r="M338" s="14"/>
      <c r="N338" s="14"/>
      <c r="O338" s="14"/>
      <c r="P338" s="14"/>
      <c r="Q338" s="14"/>
      <c r="R338" s="14"/>
      <c r="S338" s="14"/>
      <c r="T338" s="14"/>
    </row>
    <row r="339">
      <c r="A339" s="14"/>
      <c r="B339" s="14"/>
      <c r="C339" s="14"/>
      <c r="D339" s="14"/>
      <c r="E339" s="14"/>
      <c r="F339" s="14"/>
      <c r="G339" s="14"/>
      <c r="H339" s="14"/>
      <c r="I339" s="14"/>
      <c r="J339" s="14"/>
      <c r="K339" s="14"/>
      <c r="L339" s="14"/>
      <c r="M339" s="14"/>
      <c r="N339" s="14"/>
      <c r="O339" s="14"/>
      <c r="P339" s="14"/>
      <c r="Q339" s="14"/>
      <c r="R339" s="14"/>
      <c r="S339" s="14"/>
      <c r="T339" s="14"/>
    </row>
    <row r="340">
      <c r="A340" s="14"/>
      <c r="B340" s="14"/>
      <c r="C340" s="14"/>
      <c r="D340" s="14"/>
      <c r="E340" s="14"/>
      <c r="F340" s="14"/>
      <c r="G340" s="14"/>
      <c r="H340" s="14"/>
      <c r="I340" s="14"/>
      <c r="J340" s="14"/>
      <c r="K340" s="14"/>
      <c r="L340" s="14"/>
      <c r="M340" s="14"/>
      <c r="N340" s="14"/>
      <c r="O340" s="14"/>
      <c r="P340" s="14"/>
      <c r="Q340" s="14"/>
      <c r="R340" s="14"/>
      <c r="S340" s="14"/>
      <c r="T340" s="14"/>
    </row>
    <row r="341">
      <c r="A341" s="14"/>
      <c r="B341" s="14"/>
      <c r="C341" s="14"/>
      <c r="D341" s="14"/>
      <c r="E341" s="14"/>
      <c r="F341" s="14"/>
      <c r="G341" s="14"/>
      <c r="H341" s="14"/>
      <c r="I341" s="14"/>
      <c r="J341" s="14"/>
      <c r="K341" s="14"/>
      <c r="L341" s="14"/>
      <c r="M341" s="14"/>
      <c r="N341" s="14"/>
      <c r="O341" s="14"/>
      <c r="P341" s="14"/>
      <c r="Q341" s="14"/>
      <c r="R341" s="14"/>
      <c r="S341" s="14"/>
      <c r="T341" s="14"/>
    </row>
    <row r="342">
      <c r="A342" s="14"/>
      <c r="B342" s="14"/>
      <c r="C342" s="14"/>
      <c r="D342" s="14"/>
      <c r="E342" s="14"/>
      <c r="F342" s="14"/>
      <c r="G342" s="14"/>
      <c r="H342" s="14"/>
      <c r="I342" s="14"/>
      <c r="J342" s="14"/>
      <c r="K342" s="14"/>
      <c r="L342" s="14"/>
      <c r="M342" s="14"/>
      <c r="N342" s="14"/>
      <c r="O342" s="14"/>
      <c r="P342" s="14"/>
      <c r="Q342" s="14"/>
      <c r="R342" s="14"/>
      <c r="S342" s="14"/>
      <c r="T342" s="14"/>
    </row>
    <row r="343">
      <c r="A343" s="14"/>
      <c r="B343" s="14"/>
      <c r="C343" s="14"/>
      <c r="D343" s="14"/>
      <c r="E343" s="14"/>
      <c r="F343" s="14"/>
      <c r="G343" s="14"/>
      <c r="H343" s="14"/>
      <c r="I343" s="14"/>
      <c r="J343" s="14"/>
      <c r="K343" s="14"/>
      <c r="L343" s="14"/>
      <c r="M343" s="14"/>
      <c r="N343" s="14"/>
      <c r="O343" s="14"/>
      <c r="P343" s="14"/>
      <c r="Q343" s="14"/>
      <c r="R343" s="14"/>
      <c r="S343" s="14"/>
      <c r="T343" s="14"/>
    </row>
    <row r="344">
      <c r="A344" s="14"/>
      <c r="B344" s="14"/>
      <c r="C344" s="14"/>
      <c r="D344" s="14"/>
      <c r="E344" s="14"/>
      <c r="F344" s="14"/>
      <c r="G344" s="14"/>
      <c r="H344" s="14"/>
      <c r="I344" s="14"/>
      <c r="J344" s="14"/>
      <c r="K344" s="14"/>
      <c r="L344" s="14"/>
      <c r="M344" s="14"/>
      <c r="N344" s="14"/>
      <c r="O344" s="14"/>
      <c r="P344" s="14"/>
      <c r="Q344" s="14"/>
      <c r="R344" s="14"/>
      <c r="S344" s="14"/>
      <c r="T344" s="14"/>
    </row>
    <row r="345">
      <c r="A345" s="14"/>
      <c r="B345" s="14"/>
      <c r="C345" s="14"/>
      <c r="D345" s="14"/>
      <c r="E345" s="14"/>
      <c r="F345" s="14"/>
      <c r="G345" s="14"/>
      <c r="H345" s="14"/>
      <c r="I345" s="14"/>
      <c r="J345" s="14"/>
      <c r="K345" s="14"/>
      <c r="L345" s="14"/>
      <c r="M345" s="14"/>
      <c r="N345" s="14"/>
      <c r="O345" s="14"/>
      <c r="P345" s="14"/>
      <c r="Q345" s="14"/>
      <c r="R345" s="14"/>
      <c r="S345" s="14"/>
      <c r="T345" s="14"/>
    </row>
    <row r="346">
      <c r="A346" s="14"/>
      <c r="B346" s="14"/>
      <c r="C346" s="14"/>
      <c r="D346" s="14"/>
      <c r="E346" s="14"/>
      <c r="F346" s="14"/>
      <c r="G346" s="14"/>
      <c r="H346" s="14"/>
      <c r="I346" s="14"/>
      <c r="J346" s="14"/>
      <c r="K346" s="14"/>
      <c r="L346" s="14"/>
      <c r="M346" s="14"/>
      <c r="N346" s="14"/>
      <c r="O346" s="14"/>
      <c r="P346" s="14"/>
      <c r="Q346" s="14"/>
      <c r="R346" s="14"/>
      <c r="S346" s="14"/>
      <c r="T346" s="14"/>
    </row>
    <row r="347">
      <c r="A347" s="14"/>
      <c r="B347" s="14"/>
      <c r="C347" s="14"/>
      <c r="D347" s="14"/>
      <c r="E347" s="14"/>
      <c r="F347" s="14"/>
      <c r="G347" s="14"/>
      <c r="H347" s="14"/>
      <c r="I347" s="14"/>
      <c r="J347" s="14"/>
      <c r="K347" s="14"/>
      <c r="L347" s="14"/>
      <c r="M347" s="14"/>
      <c r="N347" s="14"/>
      <c r="O347" s="14"/>
      <c r="P347" s="14"/>
      <c r="Q347" s="14"/>
      <c r="R347" s="14"/>
      <c r="S347" s="14"/>
      <c r="T347" s="14"/>
    </row>
    <row r="348">
      <c r="A348" s="14"/>
      <c r="B348" s="14"/>
      <c r="C348" s="14"/>
      <c r="D348" s="14"/>
      <c r="E348" s="14"/>
      <c r="F348" s="14"/>
      <c r="G348" s="14"/>
      <c r="H348" s="14"/>
      <c r="I348" s="14"/>
      <c r="J348" s="14"/>
      <c r="K348" s="14"/>
      <c r="L348" s="14"/>
      <c r="M348" s="14"/>
      <c r="N348" s="14"/>
      <c r="O348" s="14"/>
      <c r="P348" s="14"/>
      <c r="Q348" s="14"/>
      <c r="R348" s="14"/>
      <c r="S348" s="14"/>
      <c r="T348" s="14"/>
    </row>
    <row r="349">
      <c r="A349" s="14"/>
      <c r="B349" s="14"/>
      <c r="C349" s="14"/>
      <c r="D349" s="14"/>
      <c r="E349" s="14"/>
      <c r="F349" s="14"/>
      <c r="G349" s="14"/>
      <c r="H349" s="14"/>
      <c r="I349" s="14"/>
      <c r="J349" s="14"/>
      <c r="K349" s="14"/>
      <c r="L349" s="14"/>
      <c r="M349" s="14"/>
      <c r="N349" s="14"/>
      <c r="O349" s="14"/>
      <c r="P349" s="14"/>
      <c r="Q349" s="14"/>
      <c r="R349" s="14"/>
      <c r="S349" s="14"/>
      <c r="T349" s="14"/>
    </row>
    <row r="350">
      <c r="A350" s="14"/>
      <c r="B350" s="14"/>
      <c r="C350" s="14"/>
      <c r="D350" s="14"/>
      <c r="E350" s="14"/>
      <c r="F350" s="14"/>
      <c r="G350" s="14"/>
      <c r="H350" s="14"/>
      <c r="I350" s="14"/>
      <c r="J350" s="14"/>
      <c r="K350" s="14"/>
      <c r="L350" s="14"/>
      <c r="M350" s="14"/>
      <c r="N350" s="14"/>
      <c r="O350" s="14"/>
      <c r="P350" s="14"/>
      <c r="Q350" s="14"/>
      <c r="R350" s="14"/>
      <c r="S350" s="14"/>
      <c r="T350" s="14"/>
    </row>
    <row r="351">
      <c r="A351" s="14"/>
      <c r="B351" s="14"/>
      <c r="C351" s="14"/>
      <c r="D351" s="14"/>
      <c r="E351" s="14"/>
      <c r="F351" s="14"/>
      <c r="G351" s="14"/>
      <c r="H351" s="14"/>
      <c r="I351" s="14"/>
      <c r="J351" s="14"/>
      <c r="K351" s="14"/>
      <c r="L351" s="14"/>
      <c r="M351" s="14"/>
      <c r="N351" s="14"/>
      <c r="O351" s="14"/>
      <c r="P351" s="14"/>
      <c r="Q351" s="14"/>
      <c r="R351" s="14"/>
      <c r="S351" s="14"/>
      <c r="T351" s="14"/>
    </row>
    <row r="352">
      <c r="A352" s="14"/>
      <c r="B352" s="14"/>
      <c r="C352" s="14"/>
      <c r="D352" s="14"/>
      <c r="E352" s="14"/>
      <c r="F352" s="14"/>
      <c r="G352" s="14"/>
      <c r="H352" s="14"/>
      <c r="I352" s="14"/>
      <c r="J352" s="14"/>
      <c r="K352" s="14"/>
      <c r="L352" s="14"/>
      <c r="M352" s="14"/>
      <c r="N352" s="14"/>
      <c r="O352" s="14"/>
      <c r="P352" s="14"/>
      <c r="Q352" s="14"/>
      <c r="R352" s="14"/>
      <c r="S352" s="14"/>
      <c r="T352" s="14"/>
    </row>
    <row r="353">
      <c r="A353" s="14"/>
      <c r="B353" s="14"/>
      <c r="C353" s="14"/>
      <c r="D353" s="14"/>
      <c r="E353" s="14"/>
      <c r="F353" s="14"/>
      <c r="G353" s="14"/>
      <c r="H353" s="14"/>
      <c r="I353" s="14"/>
      <c r="J353" s="14"/>
      <c r="K353" s="14"/>
      <c r="L353" s="14"/>
      <c r="M353" s="14"/>
      <c r="N353" s="14"/>
      <c r="O353" s="14"/>
      <c r="P353" s="14"/>
      <c r="Q353" s="14"/>
      <c r="R353" s="14"/>
      <c r="S353" s="14"/>
      <c r="T353" s="14"/>
    </row>
    <row r="354">
      <c r="A354" s="14"/>
      <c r="B354" s="14"/>
      <c r="C354" s="14"/>
      <c r="D354" s="14"/>
      <c r="E354" s="14"/>
      <c r="F354" s="14"/>
      <c r="G354" s="14"/>
      <c r="H354" s="14"/>
      <c r="I354" s="14"/>
      <c r="J354" s="14"/>
      <c r="K354" s="14"/>
      <c r="L354" s="14"/>
      <c r="M354" s="14"/>
      <c r="N354" s="14"/>
      <c r="O354" s="14"/>
      <c r="P354" s="14"/>
      <c r="Q354" s="14"/>
      <c r="R354" s="14"/>
      <c r="S354" s="14"/>
      <c r="T354" s="14"/>
    </row>
    <row r="355">
      <c r="A355" s="14"/>
      <c r="B355" s="14"/>
      <c r="C355" s="14"/>
      <c r="D355" s="14"/>
      <c r="E355" s="14"/>
      <c r="F355" s="14"/>
      <c r="G355" s="14"/>
      <c r="H355" s="14"/>
      <c r="I355" s="14"/>
      <c r="J355" s="14"/>
      <c r="K355" s="14"/>
      <c r="L355" s="14"/>
      <c r="M355" s="14"/>
      <c r="N355" s="14"/>
      <c r="O355" s="14"/>
      <c r="P355" s="14"/>
      <c r="Q355" s="14"/>
      <c r="R355" s="14"/>
      <c r="S355" s="14"/>
      <c r="T355" s="14"/>
    </row>
    <row r="356">
      <c r="A356" s="14"/>
      <c r="B356" s="14"/>
      <c r="C356" s="14"/>
      <c r="D356" s="14"/>
      <c r="E356" s="14"/>
      <c r="F356" s="14"/>
      <c r="G356" s="14"/>
      <c r="H356" s="14"/>
      <c r="I356" s="14"/>
      <c r="J356" s="14"/>
      <c r="K356" s="14"/>
      <c r="L356" s="14"/>
      <c r="M356" s="14"/>
      <c r="N356" s="14"/>
      <c r="O356" s="14"/>
      <c r="P356" s="14"/>
      <c r="Q356" s="14"/>
      <c r="R356" s="14"/>
      <c r="S356" s="14"/>
      <c r="T356" s="14"/>
    </row>
    <row r="357">
      <c r="A357" s="14"/>
      <c r="B357" s="14"/>
      <c r="C357" s="14"/>
      <c r="D357" s="14"/>
      <c r="E357" s="14"/>
      <c r="F357" s="14"/>
      <c r="G357" s="14"/>
      <c r="H357" s="14"/>
      <c r="I357" s="14"/>
      <c r="J357" s="14"/>
      <c r="K357" s="14"/>
      <c r="L357" s="14"/>
      <c r="M357" s="14"/>
      <c r="N357" s="14"/>
      <c r="O357" s="14"/>
      <c r="P357" s="14"/>
      <c r="Q357" s="14"/>
      <c r="R357" s="14"/>
      <c r="S357" s="14"/>
      <c r="T357" s="14"/>
    </row>
    <row r="358">
      <c r="A358" s="14"/>
      <c r="B358" s="14"/>
      <c r="C358" s="14"/>
      <c r="D358" s="14"/>
      <c r="E358" s="14"/>
      <c r="F358" s="14"/>
      <c r="G358" s="14"/>
      <c r="H358" s="14"/>
      <c r="I358" s="14"/>
      <c r="J358" s="14"/>
      <c r="K358" s="14"/>
      <c r="L358" s="14"/>
      <c r="M358" s="14"/>
      <c r="N358" s="14"/>
      <c r="O358" s="14"/>
      <c r="P358" s="14"/>
      <c r="Q358" s="14"/>
      <c r="R358" s="14"/>
      <c r="S358" s="14"/>
      <c r="T358" s="14"/>
    </row>
    <row r="359">
      <c r="A359" s="14"/>
      <c r="B359" s="14"/>
      <c r="C359" s="14"/>
      <c r="D359" s="14"/>
      <c r="E359" s="14"/>
      <c r="F359" s="14"/>
      <c r="G359" s="14"/>
      <c r="H359" s="14"/>
      <c r="I359" s="14"/>
      <c r="J359" s="14"/>
      <c r="K359" s="14"/>
      <c r="L359" s="14"/>
      <c r="M359" s="14"/>
      <c r="N359" s="14"/>
      <c r="O359" s="14"/>
      <c r="P359" s="14"/>
      <c r="Q359" s="14"/>
      <c r="R359" s="14"/>
      <c r="S359" s="14"/>
      <c r="T359" s="14"/>
    </row>
    <row r="360">
      <c r="A360" s="14"/>
      <c r="B360" s="14"/>
      <c r="C360" s="14"/>
      <c r="D360" s="14"/>
      <c r="E360" s="14"/>
      <c r="F360" s="14"/>
      <c r="G360" s="14"/>
      <c r="H360" s="14"/>
      <c r="I360" s="14"/>
      <c r="J360" s="14"/>
      <c r="K360" s="14"/>
      <c r="L360" s="14"/>
      <c r="M360" s="14"/>
      <c r="N360" s="14"/>
      <c r="O360" s="14"/>
      <c r="P360" s="14"/>
      <c r="Q360" s="14"/>
      <c r="R360" s="14"/>
      <c r="S360" s="14"/>
      <c r="T360" s="14"/>
    </row>
    <row r="361">
      <c r="A361" s="14"/>
      <c r="B361" s="14"/>
      <c r="C361" s="14"/>
      <c r="D361" s="14"/>
      <c r="E361" s="14"/>
      <c r="F361" s="14"/>
      <c r="G361" s="14"/>
      <c r="H361" s="14"/>
      <c r="I361" s="14"/>
      <c r="J361" s="14"/>
      <c r="K361" s="14"/>
      <c r="L361" s="14"/>
      <c r="M361" s="14"/>
      <c r="N361" s="14"/>
      <c r="O361" s="14"/>
      <c r="P361" s="14"/>
      <c r="Q361" s="14"/>
      <c r="R361" s="14"/>
      <c r="S361" s="14"/>
      <c r="T361" s="14"/>
    </row>
    <row r="362">
      <c r="A362" s="14"/>
      <c r="B362" s="14"/>
      <c r="C362" s="14"/>
      <c r="D362" s="14"/>
      <c r="E362" s="14"/>
      <c r="F362" s="14"/>
      <c r="G362" s="14"/>
      <c r="H362" s="14"/>
      <c r="I362" s="14"/>
      <c r="J362" s="14"/>
      <c r="K362" s="14"/>
      <c r="L362" s="14"/>
      <c r="M362" s="14"/>
      <c r="N362" s="14"/>
      <c r="O362" s="14"/>
      <c r="P362" s="14"/>
      <c r="Q362" s="14"/>
      <c r="R362" s="14"/>
      <c r="S362" s="14"/>
      <c r="T362" s="14"/>
    </row>
    <row r="363">
      <c r="A363" s="14"/>
      <c r="B363" s="14"/>
      <c r="C363" s="14"/>
      <c r="D363" s="14"/>
      <c r="E363" s="14"/>
      <c r="F363" s="14"/>
      <c r="G363" s="14"/>
      <c r="H363" s="14"/>
      <c r="I363" s="14"/>
      <c r="J363" s="14"/>
      <c r="K363" s="14"/>
      <c r="L363" s="14"/>
      <c r="M363" s="14"/>
      <c r="N363" s="14"/>
      <c r="O363" s="14"/>
      <c r="P363" s="14"/>
      <c r="Q363" s="14"/>
      <c r="R363" s="14"/>
      <c r="S363" s="14"/>
      <c r="T363" s="14"/>
    </row>
    <row r="364">
      <c r="A364" s="14"/>
      <c r="B364" s="14"/>
      <c r="C364" s="14"/>
      <c r="D364" s="14"/>
      <c r="E364" s="14"/>
      <c r="F364" s="14"/>
      <c r="G364" s="14"/>
      <c r="H364" s="14"/>
      <c r="I364" s="14"/>
      <c r="J364" s="14"/>
      <c r="K364" s="14"/>
      <c r="L364" s="14"/>
      <c r="M364" s="14"/>
      <c r="N364" s="14"/>
      <c r="O364" s="14"/>
      <c r="P364" s="14"/>
      <c r="Q364" s="14"/>
      <c r="R364" s="14"/>
      <c r="S364" s="14"/>
      <c r="T364" s="14"/>
    </row>
    <row r="365">
      <c r="A365" s="14"/>
      <c r="B365" s="14"/>
      <c r="C365" s="14"/>
      <c r="D365" s="14"/>
      <c r="E365" s="14"/>
      <c r="F365" s="14"/>
      <c r="G365" s="14"/>
      <c r="H365" s="14"/>
      <c r="I365" s="14"/>
      <c r="J365" s="14"/>
      <c r="K365" s="14"/>
      <c r="L365" s="14"/>
      <c r="M365" s="14"/>
      <c r="N365" s="14"/>
      <c r="O365" s="14"/>
      <c r="P365" s="14"/>
      <c r="Q365" s="14"/>
      <c r="R365" s="14"/>
      <c r="S365" s="14"/>
      <c r="T365" s="14"/>
    </row>
    <row r="366">
      <c r="A366" s="14"/>
      <c r="B366" s="14"/>
      <c r="C366" s="14"/>
      <c r="D366" s="14"/>
      <c r="E366" s="14"/>
      <c r="F366" s="14"/>
      <c r="G366" s="14"/>
      <c r="H366" s="14"/>
      <c r="I366" s="14"/>
      <c r="J366" s="14"/>
      <c r="K366" s="14"/>
      <c r="L366" s="14"/>
      <c r="M366" s="14"/>
      <c r="N366" s="14"/>
      <c r="O366" s="14"/>
      <c r="P366" s="14"/>
      <c r="Q366" s="14"/>
      <c r="R366" s="14"/>
      <c r="S366" s="14"/>
      <c r="T366" s="14"/>
    </row>
    <row r="367">
      <c r="A367" s="14"/>
      <c r="B367" s="14"/>
      <c r="C367" s="14"/>
      <c r="D367" s="14"/>
      <c r="E367" s="14"/>
      <c r="F367" s="14"/>
      <c r="G367" s="14"/>
      <c r="H367" s="14"/>
      <c r="I367" s="14"/>
      <c r="J367" s="14"/>
      <c r="K367" s="14"/>
      <c r="L367" s="14"/>
      <c r="M367" s="14"/>
      <c r="N367" s="14"/>
      <c r="O367" s="14"/>
      <c r="P367" s="14"/>
      <c r="Q367" s="14"/>
      <c r="R367" s="14"/>
      <c r="S367" s="14"/>
      <c r="T367" s="14"/>
    </row>
    <row r="368">
      <c r="A368" s="14"/>
      <c r="B368" s="14"/>
      <c r="C368" s="14"/>
      <c r="D368" s="14"/>
      <c r="E368" s="14"/>
      <c r="F368" s="14"/>
      <c r="G368" s="14"/>
      <c r="H368" s="14"/>
      <c r="I368" s="14"/>
      <c r="J368" s="14"/>
      <c r="K368" s="14"/>
      <c r="L368" s="14"/>
      <c r="M368" s="14"/>
      <c r="N368" s="14"/>
      <c r="O368" s="14"/>
      <c r="P368" s="14"/>
      <c r="Q368" s="14"/>
      <c r="R368" s="14"/>
      <c r="S368" s="14"/>
      <c r="T368" s="14"/>
    </row>
    <row r="369">
      <c r="A369" s="14"/>
      <c r="B369" s="14"/>
      <c r="C369" s="14"/>
      <c r="D369" s="14"/>
      <c r="E369" s="14"/>
      <c r="F369" s="14"/>
      <c r="G369" s="14"/>
      <c r="H369" s="14"/>
      <c r="I369" s="14"/>
      <c r="J369" s="14"/>
      <c r="K369" s="14"/>
      <c r="L369" s="14"/>
      <c r="M369" s="14"/>
      <c r="N369" s="14"/>
      <c r="O369" s="14"/>
      <c r="P369" s="14"/>
      <c r="Q369" s="14"/>
      <c r="R369" s="14"/>
      <c r="S369" s="14"/>
      <c r="T369" s="14"/>
    </row>
    <row r="370">
      <c r="A370" s="14"/>
      <c r="B370" s="14"/>
      <c r="C370" s="14"/>
      <c r="D370" s="14"/>
      <c r="E370" s="14"/>
      <c r="F370" s="14"/>
      <c r="G370" s="14"/>
      <c r="H370" s="14"/>
      <c r="I370" s="14"/>
      <c r="J370" s="14"/>
      <c r="K370" s="14"/>
      <c r="L370" s="14"/>
      <c r="M370" s="14"/>
      <c r="N370" s="14"/>
      <c r="O370" s="14"/>
      <c r="P370" s="14"/>
      <c r="Q370" s="14"/>
      <c r="R370" s="14"/>
      <c r="S370" s="14"/>
      <c r="T370" s="14"/>
    </row>
    <row r="371">
      <c r="A371" s="14"/>
      <c r="B371" s="14"/>
      <c r="C371" s="14"/>
      <c r="D371" s="14"/>
      <c r="E371" s="14"/>
      <c r="F371" s="14"/>
      <c r="G371" s="14"/>
      <c r="H371" s="14"/>
      <c r="I371" s="14"/>
      <c r="J371" s="14"/>
      <c r="K371" s="14"/>
      <c r="L371" s="14"/>
      <c r="M371" s="14"/>
      <c r="N371" s="14"/>
      <c r="O371" s="14"/>
      <c r="P371" s="14"/>
      <c r="Q371" s="14"/>
      <c r="R371" s="14"/>
      <c r="S371" s="14"/>
      <c r="T371" s="14"/>
    </row>
    <row r="372">
      <c r="A372" s="14"/>
      <c r="B372" s="14"/>
      <c r="C372" s="14"/>
      <c r="D372" s="14"/>
      <c r="E372" s="14"/>
      <c r="F372" s="14"/>
      <c r="G372" s="14"/>
      <c r="H372" s="14"/>
      <c r="I372" s="14"/>
      <c r="J372" s="14"/>
      <c r="K372" s="14"/>
      <c r="L372" s="14"/>
      <c r="M372" s="14"/>
      <c r="N372" s="14"/>
      <c r="O372" s="14"/>
      <c r="P372" s="14"/>
      <c r="Q372" s="14"/>
      <c r="R372" s="14"/>
      <c r="S372" s="14"/>
      <c r="T372" s="14"/>
    </row>
    <row r="373">
      <c r="A373" s="14"/>
      <c r="B373" s="14"/>
      <c r="C373" s="14"/>
      <c r="D373" s="14"/>
      <c r="E373" s="14"/>
      <c r="F373" s="14"/>
      <c r="G373" s="14"/>
      <c r="H373" s="14"/>
      <c r="I373" s="14"/>
      <c r="J373" s="14"/>
      <c r="K373" s="14"/>
      <c r="L373" s="14"/>
      <c r="M373" s="14"/>
      <c r="N373" s="14"/>
      <c r="O373" s="14"/>
      <c r="P373" s="14"/>
      <c r="Q373" s="14"/>
      <c r="R373" s="14"/>
      <c r="S373" s="14"/>
      <c r="T373" s="14"/>
    </row>
    <row r="374">
      <c r="A374" s="14"/>
      <c r="B374" s="14"/>
      <c r="C374" s="14"/>
      <c r="D374" s="14"/>
      <c r="E374" s="14"/>
      <c r="F374" s="14"/>
      <c r="G374" s="14"/>
      <c r="H374" s="14"/>
      <c r="I374" s="14"/>
      <c r="J374" s="14"/>
      <c r="K374" s="14"/>
      <c r="L374" s="14"/>
      <c r="M374" s="14"/>
      <c r="N374" s="14"/>
      <c r="O374" s="14"/>
      <c r="P374" s="14"/>
      <c r="Q374" s="14"/>
      <c r="R374" s="14"/>
      <c r="S374" s="14"/>
      <c r="T374" s="14"/>
    </row>
    <row r="375">
      <c r="A375" s="14"/>
      <c r="B375" s="14"/>
      <c r="C375" s="14"/>
      <c r="D375" s="14"/>
      <c r="E375" s="14"/>
      <c r="F375" s="14"/>
      <c r="G375" s="14"/>
      <c r="H375" s="14"/>
      <c r="I375" s="14"/>
      <c r="J375" s="14"/>
      <c r="K375" s="14"/>
      <c r="L375" s="14"/>
      <c r="M375" s="14"/>
      <c r="N375" s="14"/>
      <c r="O375" s="14"/>
      <c r="P375" s="14"/>
      <c r="Q375" s="14"/>
      <c r="R375" s="14"/>
      <c r="S375" s="14"/>
      <c r="T375" s="14"/>
    </row>
    <row r="376">
      <c r="A376" s="14"/>
      <c r="B376" s="14"/>
      <c r="C376" s="14"/>
      <c r="D376" s="14"/>
      <c r="E376" s="14"/>
      <c r="F376" s="14"/>
      <c r="G376" s="14"/>
      <c r="H376" s="14"/>
      <c r="I376" s="14"/>
      <c r="J376" s="14"/>
      <c r="K376" s="14"/>
      <c r="L376" s="14"/>
      <c r="M376" s="14"/>
      <c r="N376" s="14"/>
      <c r="O376" s="14"/>
      <c r="P376" s="14"/>
      <c r="Q376" s="14"/>
      <c r="R376" s="14"/>
      <c r="S376" s="14"/>
      <c r="T376" s="14"/>
    </row>
    <row r="377">
      <c r="A377" s="14"/>
      <c r="B377" s="14"/>
      <c r="C377" s="14"/>
      <c r="D377" s="14"/>
      <c r="E377" s="14"/>
      <c r="F377" s="14"/>
      <c r="G377" s="14"/>
      <c r="H377" s="14"/>
      <c r="I377" s="14"/>
      <c r="J377" s="14"/>
      <c r="K377" s="14"/>
      <c r="L377" s="14"/>
      <c r="M377" s="14"/>
      <c r="N377" s="14"/>
      <c r="O377" s="14"/>
      <c r="P377" s="14"/>
      <c r="Q377" s="14"/>
      <c r="R377" s="14"/>
      <c r="S377" s="14"/>
      <c r="T377" s="14"/>
    </row>
    <row r="378">
      <c r="A378" s="14"/>
      <c r="B378" s="14"/>
      <c r="C378" s="14"/>
      <c r="D378" s="14"/>
      <c r="E378" s="14"/>
      <c r="F378" s="14"/>
      <c r="G378" s="14"/>
      <c r="H378" s="14"/>
      <c r="I378" s="14"/>
      <c r="J378" s="14"/>
      <c r="K378" s="14"/>
      <c r="L378" s="14"/>
      <c r="M378" s="14"/>
      <c r="N378" s="14"/>
      <c r="O378" s="14"/>
      <c r="P378" s="14"/>
      <c r="Q378" s="14"/>
      <c r="R378" s="14"/>
      <c r="S378" s="14"/>
      <c r="T378" s="14"/>
    </row>
    <row r="379">
      <c r="A379" s="14"/>
      <c r="B379" s="14"/>
      <c r="C379" s="14"/>
      <c r="D379" s="14"/>
      <c r="E379" s="14"/>
      <c r="F379" s="14"/>
      <c r="G379" s="14"/>
      <c r="H379" s="14"/>
      <c r="I379" s="14"/>
      <c r="J379" s="14"/>
      <c r="K379" s="14"/>
      <c r="L379" s="14"/>
      <c r="M379" s="14"/>
      <c r="N379" s="14"/>
      <c r="O379" s="14"/>
      <c r="P379" s="14"/>
      <c r="Q379" s="14"/>
      <c r="R379" s="14"/>
      <c r="S379" s="14"/>
      <c r="T379" s="14"/>
    </row>
    <row r="380">
      <c r="A380" s="14"/>
      <c r="B380" s="14"/>
      <c r="C380" s="14"/>
      <c r="D380" s="14"/>
      <c r="E380" s="14"/>
      <c r="F380" s="14"/>
      <c r="G380" s="14"/>
      <c r="H380" s="14"/>
      <c r="I380" s="14"/>
      <c r="J380" s="14"/>
      <c r="K380" s="14"/>
      <c r="L380" s="14"/>
      <c r="M380" s="14"/>
      <c r="N380" s="14"/>
      <c r="O380" s="14"/>
      <c r="P380" s="14"/>
      <c r="Q380" s="14"/>
      <c r="R380" s="14"/>
      <c r="S380" s="14"/>
      <c r="T380" s="14"/>
    </row>
    <row r="381">
      <c r="A381" s="14"/>
      <c r="B381" s="14"/>
      <c r="C381" s="14"/>
      <c r="D381" s="14"/>
      <c r="E381" s="14"/>
      <c r="F381" s="14"/>
      <c r="G381" s="14"/>
      <c r="H381" s="14"/>
      <c r="I381" s="14"/>
      <c r="J381" s="14"/>
      <c r="K381" s="14"/>
      <c r="L381" s="14"/>
      <c r="M381" s="14"/>
      <c r="N381" s="14"/>
      <c r="O381" s="14"/>
      <c r="P381" s="14"/>
      <c r="Q381" s="14"/>
      <c r="R381" s="14"/>
      <c r="S381" s="14"/>
      <c r="T381" s="14"/>
    </row>
    <row r="382">
      <c r="A382" s="14"/>
      <c r="B382" s="14"/>
      <c r="C382" s="14"/>
      <c r="D382" s="14"/>
      <c r="E382" s="14"/>
      <c r="F382" s="14"/>
      <c r="G382" s="14"/>
      <c r="H382" s="14"/>
      <c r="I382" s="14"/>
      <c r="J382" s="14"/>
      <c r="K382" s="14"/>
      <c r="L382" s="14"/>
      <c r="M382" s="14"/>
      <c r="N382" s="14"/>
      <c r="O382" s="14"/>
      <c r="P382" s="14"/>
      <c r="Q382" s="14"/>
      <c r="R382" s="14"/>
      <c r="S382" s="14"/>
      <c r="T382" s="14"/>
    </row>
    <row r="383">
      <c r="A383" s="14"/>
      <c r="B383" s="14"/>
      <c r="C383" s="14"/>
      <c r="D383" s="14"/>
      <c r="E383" s="14"/>
      <c r="F383" s="14"/>
      <c r="G383" s="14"/>
      <c r="H383" s="14"/>
      <c r="I383" s="14"/>
      <c r="J383" s="14"/>
      <c r="K383" s="14"/>
      <c r="L383" s="14"/>
      <c r="M383" s="14"/>
      <c r="N383" s="14"/>
      <c r="O383" s="14"/>
      <c r="P383" s="14"/>
      <c r="Q383" s="14"/>
      <c r="R383" s="14"/>
      <c r="S383" s="14"/>
      <c r="T383" s="14"/>
    </row>
    <row r="384">
      <c r="A384" s="14"/>
      <c r="B384" s="14"/>
      <c r="C384" s="14"/>
      <c r="D384" s="14"/>
      <c r="E384" s="14"/>
      <c r="F384" s="14"/>
      <c r="G384" s="14"/>
      <c r="H384" s="14"/>
      <c r="I384" s="14"/>
      <c r="J384" s="14"/>
      <c r="K384" s="14"/>
      <c r="L384" s="14"/>
      <c r="M384" s="14"/>
      <c r="N384" s="14"/>
      <c r="O384" s="14"/>
      <c r="P384" s="14"/>
      <c r="Q384" s="14"/>
      <c r="R384" s="14"/>
      <c r="S384" s="14"/>
      <c r="T384" s="14"/>
    </row>
    <row r="385">
      <c r="A385" s="14"/>
      <c r="B385" s="14"/>
      <c r="C385" s="14"/>
      <c r="D385" s="14"/>
      <c r="E385" s="14"/>
      <c r="F385" s="14"/>
      <c r="G385" s="14"/>
      <c r="H385" s="14"/>
      <c r="I385" s="14"/>
      <c r="J385" s="14"/>
      <c r="K385" s="14"/>
      <c r="L385" s="14"/>
      <c r="M385" s="14"/>
      <c r="N385" s="14"/>
      <c r="O385" s="14"/>
      <c r="P385" s="14"/>
      <c r="Q385" s="14"/>
      <c r="R385" s="14"/>
      <c r="S385" s="14"/>
      <c r="T385" s="14"/>
    </row>
    <row r="386">
      <c r="A386" s="14"/>
      <c r="B386" s="14"/>
      <c r="C386" s="14"/>
      <c r="D386" s="14"/>
      <c r="E386" s="14"/>
      <c r="F386" s="14"/>
      <c r="G386" s="14"/>
      <c r="H386" s="14"/>
      <c r="I386" s="14"/>
      <c r="J386" s="14"/>
      <c r="K386" s="14"/>
      <c r="L386" s="14"/>
      <c r="M386" s="14"/>
      <c r="N386" s="14"/>
      <c r="O386" s="14"/>
      <c r="P386" s="14"/>
      <c r="Q386" s="14"/>
      <c r="R386" s="14"/>
      <c r="S386" s="14"/>
      <c r="T386" s="14"/>
    </row>
    <row r="387">
      <c r="A387" s="14"/>
      <c r="B387" s="14"/>
      <c r="C387" s="14"/>
      <c r="D387" s="14"/>
      <c r="E387" s="14"/>
      <c r="F387" s="14"/>
      <c r="G387" s="14"/>
      <c r="H387" s="14"/>
      <c r="I387" s="14"/>
      <c r="J387" s="14"/>
      <c r="K387" s="14"/>
      <c r="L387" s="14"/>
      <c r="M387" s="14"/>
      <c r="N387" s="14"/>
      <c r="O387" s="14"/>
      <c r="P387" s="14"/>
      <c r="Q387" s="14"/>
      <c r="R387" s="14"/>
      <c r="S387" s="14"/>
      <c r="T387" s="14"/>
    </row>
    <row r="388">
      <c r="A388" s="14"/>
      <c r="B388" s="14"/>
      <c r="C388" s="14"/>
      <c r="D388" s="14"/>
      <c r="E388" s="14"/>
      <c r="F388" s="14"/>
      <c r="G388" s="14"/>
      <c r="H388" s="14"/>
      <c r="I388" s="14"/>
      <c r="J388" s="14"/>
      <c r="K388" s="14"/>
      <c r="L388" s="14"/>
      <c r="M388" s="14"/>
      <c r="N388" s="14"/>
      <c r="O388" s="14"/>
      <c r="P388" s="14"/>
      <c r="Q388" s="14"/>
      <c r="R388" s="14"/>
      <c r="S388" s="14"/>
      <c r="T388" s="14"/>
    </row>
    <row r="389">
      <c r="A389" s="14"/>
      <c r="B389" s="14"/>
      <c r="C389" s="14"/>
      <c r="D389" s="14"/>
      <c r="E389" s="14"/>
      <c r="F389" s="14"/>
      <c r="G389" s="14"/>
      <c r="H389" s="14"/>
      <c r="I389" s="14"/>
      <c r="J389" s="14"/>
      <c r="K389" s="14"/>
      <c r="L389" s="14"/>
      <c r="M389" s="14"/>
      <c r="N389" s="14"/>
      <c r="O389" s="14"/>
      <c r="P389" s="14"/>
      <c r="Q389" s="14"/>
      <c r="R389" s="14"/>
      <c r="S389" s="14"/>
      <c r="T389" s="14"/>
    </row>
    <row r="390">
      <c r="A390" s="14"/>
      <c r="B390" s="14"/>
      <c r="C390" s="14"/>
      <c r="D390" s="14"/>
      <c r="E390" s="14"/>
      <c r="F390" s="14"/>
      <c r="G390" s="14"/>
      <c r="H390" s="14"/>
      <c r="I390" s="14"/>
      <c r="J390" s="14"/>
      <c r="K390" s="14"/>
      <c r="L390" s="14"/>
      <c r="M390" s="14"/>
      <c r="N390" s="14"/>
      <c r="O390" s="14"/>
      <c r="P390" s="14"/>
      <c r="Q390" s="14"/>
      <c r="R390" s="14"/>
      <c r="S390" s="14"/>
      <c r="T390" s="14"/>
    </row>
    <row r="391">
      <c r="A391" s="14"/>
      <c r="B391" s="14"/>
      <c r="C391" s="14"/>
      <c r="D391" s="14"/>
      <c r="E391" s="14"/>
      <c r="F391" s="14"/>
      <c r="G391" s="14"/>
      <c r="H391" s="14"/>
      <c r="I391" s="14"/>
      <c r="J391" s="14"/>
      <c r="K391" s="14"/>
      <c r="L391" s="14"/>
      <c r="M391" s="14"/>
      <c r="N391" s="14"/>
      <c r="O391" s="14"/>
      <c r="P391" s="14"/>
      <c r="Q391" s="14"/>
      <c r="R391" s="14"/>
      <c r="S391" s="14"/>
      <c r="T391" s="14"/>
    </row>
    <row r="392">
      <c r="A392" s="14"/>
      <c r="B392" s="14"/>
      <c r="C392" s="14"/>
      <c r="D392" s="14"/>
      <c r="E392" s="14"/>
      <c r="F392" s="14"/>
      <c r="G392" s="14"/>
      <c r="H392" s="14"/>
      <c r="I392" s="14"/>
      <c r="J392" s="14"/>
      <c r="K392" s="14"/>
      <c r="L392" s="14"/>
      <c r="M392" s="14"/>
      <c r="N392" s="14"/>
      <c r="O392" s="14"/>
      <c r="P392" s="14"/>
      <c r="Q392" s="14"/>
      <c r="R392" s="14"/>
      <c r="S392" s="14"/>
      <c r="T392" s="14"/>
    </row>
    <row r="393">
      <c r="A393" s="14"/>
      <c r="B393" s="14"/>
      <c r="C393" s="14"/>
      <c r="D393" s="14"/>
      <c r="E393" s="14"/>
      <c r="F393" s="14"/>
      <c r="G393" s="14"/>
      <c r="H393" s="14"/>
      <c r="I393" s="14"/>
      <c r="J393" s="14"/>
      <c r="K393" s="14"/>
      <c r="L393" s="14"/>
      <c r="M393" s="14"/>
      <c r="N393" s="14"/>
      <c r="O393" s="14"/>
      <c r="P393" s="14"/>
      <c r="Q393" s="14"/>
      <c r="R393" s="14"/>
      <c r="S393" s="14"/>
      <c r="T393" s="14"/>
    </row>
    <row r="394">
      <c r="A394" s="14"/>
      <c r="B394" s="14"/>
      <c r="C394" s="14"/>
      <c r="D394" s="14"/>
      <c r="E394" s="14"/>
      <c r="F394" s="14"/>
      <c r="G394" s="14"/>
      <c r="H394" s="14"/>
      <c r="I394" s="14"/>
      <c r="J394" s="14"/>
      <c r="K394" s="14"/>
      <c r="L394" s="14"/>
      <c r="M394" s="14"/>
      <c r="N394" s="14"/>
      <c r="O394" s="14"/>
      <c r="P394" s="14"/>
      <c r="Q394" s="14"/>
      <c r="R394" s="14"/>
      <c r="S394" s="14"/>
      <c r="T394" s="14"/>
    </row>
    <row r="395">
      <c r="A395" s="14"/>
      <c r="B395" s="14"/>
      <c r="C395" s="14"/>
      <c r="D395" s="14"/>
      <c r="E395" s="14"/>
      <c r="F395" s="14"/>
      <c r="G395" s="14"/>
      <c r="H395" s="14"/>
      <c r="I395" s="14"/>
      <c r="J395" s="14"/>
      <c r="K395" s="14"/>
      <c r="L395" s="14"/>
      <c r="M395" s="14"/>
      <c r="N395" s="14"/>
      <c r="O395" s="14"/>
      <c r="P395" s="14"/>
      <c r="Q395" s="14"/>
      <c r="R395" s="14"/>
      <c r="S395" s="14"/>
      <c r="T395" s="14"/>
    </row>
    <row r="396">
      <c r="A396" s="14"/>
      <c r="B396" s="14"/>
      <c r="C396" s="14"/>
      <c r="D396" s="14"/>
      <c r="E396" s="14"/>
      <c r="F396" s="14"/>
      <c r="G396" s="14"/>
      <c r="H396" s="14"/>
      <c r="I396" s="14"/>
      <c r="J396" s="14"/>
      <c r="K396" s="14"/>
      <c r="L396" s="14"/>
      <c r="M396" s="14"/>
      <c r="N396" s="14"/>
      <c r="O396" s="14"/>
      <c r="P396" s="14"/>
      <c r="Q396" s="14"/>
      <c r="R396" s="14"/>
      <c r="S396" s="14"/>
      <c r="T396" s="14"/>
    </row>
    <row r="397">
      <c r="A397" s="14"/>
      <c r="B397" s="14"/>
      <c r="C397" s="14"/>
      <c r="D397" s="14"/>
      <c r="E397" s="14"/>
      <c r="F397" s="14"/>
      <c r="G397" s="14"/>
      <c r="H397" s="14"/>
      <c r="I397" s="14"/>
      <c r="J397" s="14"/>
      <c r="K397" s="14"/>
      <c r="L397" s="14"/>
      <c r="M397" s="14"/>
      <c r="N397" s="14"/>
      <c r="O397" s="14"/>
      <c r="P397" s="14"/>
      <c r="Q397" s="14"/>
      <c r="R397" s="14"/>
      <c r="S397" s="14"/>
      <c r="T397" s="14"/>
    </row>
    <row r="398">
      <c r="A398" s="14"/>
      <c r="B398" s="14"/>
      <c r="C398" s="14"/>
      <c r="D398" s="14"/>
      <c r="E398" s="14"/>
      <c r="F398" s="14"/>
      <c r="G398" s="14"/>
      <c r="H398" s="14"/>
      <c r="I398" s="14"/>
      <c r="J398" s="14"/>
      <c r="K398" s="14"/>
      <c r="L398" s="14"/>
      <c r="M398" s="14"/>
      <c r="N398" s="14"/>
      <c r="O398" s="14"/>
      <c r="P398" s="14"/>
      <c r="Q398" s="14"/>
      <c r="R398" s="14"/>
      <c r="S398" s="14"/>
      <c r="T398" s="14"/>
    </row>
    <row r="399">
      <c r="A399" s="14"/>
      <c r="B399" s="14"/>
      <c r="C399" s="14"/>
      <c r="D399" s="14"/>
      <c r="E399" s="14"/>
      <c r="F399" s="14"/>
      <c r="G399" s="14"/>
      <c r="H399" s="14"/>
      <c r="I399" s="14"/>
      <c r="J399" s="14"/>
      <c r="K399" s="14"/>
      <c r="L399" s="14"/>
      <c r="M399" s="14"/>
      <c r="N399" s="14"/>
      <c r="O399" s="14"/>
      <c r="P399" s="14"/>
      <c r="Q399" s="14"/>
      <c r="R399" s="14"/>
      <c r="S399" s="14"/>
      <c r="T399" s="14"/>
    </row>
    <row r="400">
      <c r="A400" s="14"/>
      <c r="B400" s="14"/>
      <c r="C400" s="14"/>
      <c r="D400" s="14"/>
      <c r="E400" s="14"/>
      <c r="F400" s="14"/>
      <c r="G400" s="14"/>
      <c r="H400" s="14"/>
      <c r="I400" s="14"/>
      <c r="J400" s="14"/>
      <c r="K400" s="14"/>
      <c r="L400" s="14"/>
      <c r="M400" s="14"/>
      <c r="N400" s="14"/>
      <c r="O400" s="14"/>
      <c r="P400" s="14"/>
      <c r="Q400" s="14"/>
      <c r="R400" s="14"/>
      <c r="S400" s="14"/>
      <c r="T400" s="14"/>
    </row>
    <row r="401">
      <c r="A401" s="14"/>
      <c r="B401" s="14"/>
      <c r="C401" s="14"/>
      <c r="D401" s="14"/>
      <c r="E401" s="14"/>
      <c r="F401" s="14"/>
      <c r="G401" s="14"/>
      <c r="H401" s="14"/>
      <c r="I401" s="14"/>
      <c r="J401" s="14"/>
      <c r="K401" s="14"/>
      <c r="L401" s="14"/>
      <c r="M401" s="14"/>
      <c r="N401" s="14"/>
      <c r="O401" s="14"/>
      <c r="P401" s="14"/>
      <c r="Q401" s="14"/>
      <c r="R401" s="14"/>
      <c r="S401" s="14"/>
      <c r="T401" s="14"/>
    </row>
    <row r="402">
      <c r="A402" s="14"/>
      <c r="B402" s="14"/>
      <c r="C402" s="14"/>
      <c r="D402" s="14"/>
      <c r="E402" s="14"/>
      <c r="F402" s="14"/>
      <c r="G402" s="14"/>
      <c r="H402" s="14"/>
      <c r="I402" s="14"/>
      <c r="J402" s="14"/>
      <c r="K402" s="14"/>
      <c r="L402" s="14"/>
      <c r="M402" s="14"/>
      <c r="N402" s="14"/>
      <c r="O402" s="14"/>
      <c r="P402" s="14"/>
      <c r="Q402" s="14"/>
      <c r="R402" s="14"/>
      <c r="S402" s="14"/>
      <c r="T402" s="14"/>
    </row>
    <row r="403">
      <c r="A403" s="14"/>
      <c r="B403" s="14"/>
      <c r="C403" s="14"/>
      <c r="D403" s="14"/>
      <c r="E403" s="14"/>
      <c r="F403" s="14"/>
      <c r="G403" s="14"/>
      <c r="H403" s="14"/>
      <c r="I403" s="14"/>
      <c r="J403" s="14"/>
      <c r="K403" s="14"/>
      <c r="L403" s="14"/>
      <c r="M403" s="14"/>
      <c r="N403" s="14"/>
      <c r="O403" s="14"/>
      <c r="P403" s="14"/>
      <c r="Q403" s="14"/>
      <c r="R403" s="14"/>
      <c r="S403" s="14"/>
      <c r="T403" s="14"/>
    </row>
    <row r="404">
      <c r="A404" s="14"/>
      <c r="B404" s="14"/>
      <c r="C404" s="14"/>
      <c r="D404" s="14"/>
      <c r="E404" s="14"/>
      <c r="F404" s="14"/>
      <c r="G404" s="14"/>
      <c r="H404" s="14"/>
      <c r="I404" s="14"/>
      <c r="J404" s="14"/>
      <c r="K404" s="14"/>
      <c r="L404" s="14"/>
      <c r="M404" s="14"/>
      <c r="N404" s="14"/>
      <c r="O404" s="14"/>
      <c r="P404" s="14"/>
      <c r="Q404" s="14"/>
      <c r="R404" s="14"/>
      <c r="S404" s="14"/>
      <c r="T404" s="14"/>
    </row>
    <row r="405">
      <c r="A405" s="14"/>
      <c r="B405" s="14"/>
      <c r="C405" s="14"/>
      <c r="D405" s="14"/>
      <c r="E405" s="14"/>
      <c r="F405" s="14"/>
      <c r="G405" s="14"/>
      <c r="H405" s="14"/>
      <c r="I405" s="14"/>
      <c r="J405" s="14"/>
      <c r="K405" s="14"/>
      <c r="L405" s="14"/>
      <c r="M405" s="14"/>
      <c r="N405" s="14"/>
      <c r="O405" s="14"/>
      <c r="P405" s="14"/>
      <c r="Q405" s="14"/>
      <c r="R405" s="14"/>
      <c r="S405" s="14"/>
      <c r="T405" s="14"/>
    </row>
    <row r="406">
      <c r="A406" s="14"/>
      <c r="B406" s="14"/>
      <c r="C406" s="14"/>
      <c r="D406" s="14"/>
      <c r="E406" s="14"/>
      <c r="F406" s="14"/>
      <c r="G406" s="14"/>
      <c r="H406" s="14"/>
      <c r="I406" s="14"/>
      <c r="J406" s="14"/>
      <c r="K406" s="14"/>
      <c r="L406" s="14"/>
      <c r="M406" s="14"/>
      <c r="N406" s="14"/>
      <c r="O406" s="14"/>
      <c r="P406" s="14"/>
      <c r="Q406" s="14"/>
      <c r="R406" s="14"/>
      <c r="S406" s="14"/>
      <c r="T406" s="14"/>
    </row>
    <row r="407">
      <c r="A407" s="14"/>
      <c r="B407" s="14"/>
      <c r="C407" s="14"/>
      <c r="D407" s="14"/>
      <c r="E407" s="14"/>
      <c r="F407" s="14"/>
      <c r="G407" s="14"/>
      <c r="H407" s="14"/>
      <c r="I407" s="14"/>
      <c r="J407" s="14"/>
      <c r="K407" s="14"/>
      <c r="L407" s="14"/>
      <c r="M407" s="14"/>
      <c r="N407" s="14"/>
      <c r="O407" s="14"/>
      <c r="P407" s="14"/>
      <c r="Q407" s="14"/>
      <c r="R407" s="14"/>
      <c r="S407" s="14"/>
      <c r="T407" s="14"/>
    </row>
    <row r="408">
      <c r="A408" s="14"/>
      <c r="B408" s="14"/>
      <c r="C408" s="14"/>
      <c r="D408" s="14"/>
      <c r="E408" s="14"/>
      <c r="F408" s="14"/>
      <c r="G408" s="14"/>
      <c r="H408" s="14"/>
      <c r="I408" s="14"/>
      <c r="J408" s="14"/>
      <c r="K408" s="14"/>
      <c r="L408" s="14"/>
      <c r="M408" s="14"/>
      <c r="N408" s="14"/>
      <c r="O408" s="14"/>
      <c r="P408" s="14"/>
      <c r="Q408" s="14"/>
      <c r="R408" s="14"/>
      <c r="S408" s="14"/>
      <c r="T408" s="14"/>
    </row>
    <row r="409">
      <c r="A409" s="14"/>
      <c r="B409" s="14"/>
      <c r="C409" s="14"/>
      <c r="D409" s="14"/>
      <c r="E409" s="14"/>
      <c r="F409" s="14"/>
      <c r="G409" s="14"/>
      <c r="H409" s="14"/>
      <c r="I409" s="14"/>
      <c r="J409" s="14"/>
      <c r="K409" s="14"/>
      <c r="L409" s="14"/>
      <c r="M409" s="14"/>
      <c r="N409" s="14"/>
      <c r="O409" s="14"/>
      <c r="P409" s="14"/>
      <c r="Q409" s="14"/>
      <c r="R409" s="14"/>
      <c r="S409" s="14"/>
      <c r="T409" s="14"/>
    </row>
    <row r="410">
      <c r="A410" s="14"/>
      <c r="B410" s="14"/>
      <c r="C410" s="14"/>
      <c r="D410" s="14"/>
      <c r="E410" s="14"/>
      <c r="F410" s="14"/>
      <c r="G410" s="14"/>
      <c r="H410" s="14"/>
      <c r="I410" s="14"/>
      <c r="J410" s="14"/>
      <c r="K410" s="14"/>
      <c r="L410" s="14"/>
      <c r="M410" s="14"/>
      <c r="N410" s="14"/>
      <c r="O410" s="14"/>
      <c r="P410" s="14"/>
      <c r="Q410" s="14"/>
      <c r="R410" s="14"/>
      <c r="S410" s="14"/>
      <c r="T410" s="14"/>
    </row>
    <row r="411">
      <c r="A411" s="14"/>
      <c r="B411" s="14"/>
      <c r="C411" s="14"/>
      <c r="D411" s="14"/>
      <c r="E411" s="14"/>
      <c r="F411" s="14"/>
      <c r="G411" s="14"/>
      <c r="H411" s="14"/>
      <c r="I411" s="14"/>
      <c r="J411" s="14"/>
      <c r="K411" s="14"/>
      <c r="L411" s="14"/>
      <c r="M411" s="14"/>
      <c r="N411" s="14"/>
      <c r="O411" s="14"/>
      <c r="P411" s="14"/>
      <c r="Q411" s="14"/>
      <c r="R411" s="14"/>
      <c r="S411" s="14"/>
      <c r="T411" s="14"/>
    </row>
    <row r="412">
      <c r="A412" s="14"/>
      <c r="B412" s="14"/>
      <c r="C412" s="14"/>
      <c r="D412" s="14"/>
      <c r="E412" s="14"/>
      <c r="F412" s="14"/>
      <c r="G412" s="14"/>
      <c r="H412" s="14"/>
      <c r="I412" s="14"/>
      <c r="J412" s="14"/>
      <c r="K412" s="14"/>
      <c r="L412" s="14"/>
      <c r="M412" s="14"/>
      <c r="N412" s="14"/>
      <c r="O412" s="14"/>
      <c r="P412" s="14"/>
      <c r="Q412" s="14"/>
      <c r="R412" s="14"/>
      <c r="S412" s="14"/>
      <c r="T412" s="14"/>
    </row>
    <row r="413">
      <c r="A413" s="14"/>
      <c r="B413" s="14"/>
      <c r="C413" s="14"/>
      <c r="D413" s="14"/>
      <c r="E413" s="14"/>
      <c r="F413" s="14"/>
      <c r="G413" s="14"/>
      <c r="H413" s="14"/>
      <c r="I413" s="14"/>
      <c r="J413" s="14"/>
      <c r="K413" s="14"/>
      <c r="L413" s="14"/>
      <c r="M413" s="14"/>
      <c r="N413" s="14"/>
      <c r="O413" s="14"/>
      <c r="P413" s="14"/>
      <c r="Q413" s="14"/>
      <c r="R413" s="14"/>
      <c r="S413" s="14"/>
      <c r="T413" s="14"/>
    </row>
    <row r="414">
      <c r="A414" s="14"/>
      <c r="B414" s="14"/>
      <c r="C414" s="14"/>
      <c r="D414" s="14"/>
      <c r="E414" s="14"/>
      <c r="F414" s="14"/>
      <c r="G414" s="14"/>
      <c r="H414" s="14"/>
      <c r="I414" s="14"/>
      <c r="J414" s="14"/>
      <c r="K414" s="14"/>
      <c r="L414" s="14"/>
      <c r="M414" s="14"/>
      <c r="N414" s="14"/>
      <c r="O414" s="14"/>
      <c r="P414" s="14"/>
      <c r="Q414" s="14"/>
      <c r="R414" s="14"/>
      <c r="S414" s="14"/>
      <c r="T414" s="14"/>
    </row>
    <row r="415">
      <c r="A415" s="14"/>
      <c r="B415" s="14"/>
      <c r="C415" s="14"/>
      <c r="D415" s="14"/>
      <c r="E415" s="14"/>
      <c r="F415" s="14"/>
      <c r="G415" s="14"/>
      <c r="H415" s="14"/>
      <c r="I415" s="14"/>
      <c r="J415" s="14"/>
      <c r="K415" s="14"/>
      <c r="L415" s="14"/>
      <c r="M415" s="14"/>
      <c r="N415" s="14"/>
      <c r="O415" s="14"/>
      <c r="P415" s="14"/>
      <c r="Q415" s="14"/>
      <c r="R415" s="14"/>
      <c r="S415" s="14"/>
      <c r="T415" s="14"/>
    </row>
    <row r="416">
      <c r="A416" s="14"/>
      <c r="B416" s="14"/>
      <c r="C416" s="14"/>
      <c r="D416" s="14"/>
      <c r="E416" s="14"/>
      <c r="F416" s="14"/>
      <c r="G416" s="14"/>
      <c r="H416" s="14"/>
      <c r="I416" s="14"/>
      <c r="J416" s="14"/>
      <c r="K416" s="14"/>
      <c r="L416" s="14"/>
      <c r="M416" s="14"/>
      <c r="N416" s="14"/>
      <c r="O416" s="14"/>
      <c r="P416" s="14"/>
      <c r="Q416" s="14"/>
      <c r="R416" s="14"/>
      <c r="S416" s="14"/>
      <c r="T416" s="14"/>
    </row>
    <row r="417">
      <c r="A417" s="14"/>
      <c r="B417" s="14"/>
      <c r="C417" s="14"/>
      <c r="D417" s="14"/>
      <c r="E417" s="14"/>
      <c r="F417" s="14"/>
      <c r="G417" s="14"/>
      <c r="H417" s="14"/>
      <c r="I417" s="14"/>
      <c r="J417" s="14"/>
      <c r="K417" s="14"/>
      <c r="L417" s="14"/>
      <c r="M417" s="14"/>
      <c r="N417" s="14"/>
      <c r="O417" s="14"/>
      <c r="P417" s="14"/>
      <c r="Q417" s="14"/>
      <c r="R417" s="14"/>
      <c r="S417" s="14"/>
      <c r="T417" s="14"/>
    </row>
    <row r="418">
      <c r="A418" s="14"/>
      <c r="B418" s="14"/>
      <c r="C418" s="14"/>
      <c r="D418" s="14"/>
      <c r="E418" s="14"/>
      <c r="F418" s="14"/>
      <c r="G418" s="14"/>
      <c r="H418" s="14"/>
      <c r="I418" s="14"/>
      <c r="J418" s="14"/>
      <c r="K418" s="14"/>
      <c r="L418" s="14"/>
      <c r="M418" s="14"/>
      <c r="N418" s="14"/>
      <c r="O418" s="14"/>
      <c r="P418" s="14"/>
      <c r="Q418" s="14"/>
      <c r="R418" s="14"/>
      <c r="S418" s="14"/>
      <c r="T418" s="14"/>
    </row>
    <row r="419">
      <c r="A419" s="14"/>
      <c r="B419" s="14"/>
      <c r="C419" s="14"/>
      <c r="D419" s="14"/>
      <c r="E419" s="14"/>
      <c r="F419" s="14"/>
      <c r="G419" s="14"/>
      <c r="H419" s="14"/>
      <c r="I419" s="14"/>
      <c r="J419" s="14"/>
      <c r="K419" s="14"/>
      <c r="L419" s="14"/>
      <c r="M419" s="14"/>
      <c r="N419" s="14"/>
      <c r="O419" s="14"/>
      <c r="P419" s="14"/>
      <c r="Q419" s="14"/>
      <c r="R419" s="14"/>
      <c r="S419" s="14"/>
      <c r="T419" s="14"/>
    </row>
    <row r="420">
      <c r="A420" s="14"/>
      <c r="B420" s="14"/>
      <c r="C420" s="14"/>
      <c r="D420" s="14"/>
      <c r="E420" s="14"/>
      <c r="F420" s="14"/>
      <c r="G420" s="14"/>
      <c r="H420" s="14"/>
      <c r="I420" s="14"/>
      <c r="J420" s="14"/>
      <c r="K420" s="14"/>
      <c r="L420" s="14"/>
      <c r="M420" s="14"/>
      <c r="N420" s="14"/>
      <c r="O420" s="14"/>
      <c r="P420" s="14"/>
      <c r="Q420" s="14"/>
      <c r="R420" s="14"/>
      <c r="S420" s="14"/>
      <c r="T420" s="14"/>
    </row>
    <row r="421">
      <c r="A421" s="14"/>
      <c r="B421" s="14"/>
      <c r="C421" s="14"/>
      <c r="D421" s="14"/>
      <c r="E421" s="14"/>
      <c r="F421" s="14"/>
      <c r="G421" s="14"/>
      <c r="H421" s="14"/>
      <c r="I421" s="14"/>
      <c r="J421" s="14"/>
      <c r="K421" s="14"/>
      <c r="L421" s="14"/>
      <c r="M421" s="14"/>
      <c r="N421" s="14"/>
      <c r="O421" s="14"/>
      <c r="P421" s="14"/>
      <c r="Q421" s="14"/>
      <c r="R421" s="14"/>
      <c r="S421" s="14"/>
      <c r="T421" s="14"/>
    </row>
    <row r="422">
      <c r="A422" s="14"/>
      <c r="B422" s="14"/>
      <c r="C422" s="14"/>
      <c r="D422" s="14"/>
      <c r="E422" s="14"/>
      <c r="F422" s="14"/>
      <c r="G422" s="14"/>
      <c r="H422" s="14"/>
      <c r="I422" s="14"/>
      <c r="J422" s="14"/>
      <c r="K422" s="14"/>
      <c r="L422" s="14"/>
      <c r="M422" s="14"/>
      <c r="N422" s="14"/>
      <c r="O422" s="14"/>
      <c r="P422" s="14"/>
      <c r="Q422" s="14"/>
      <c r="R422" s="14"/>
      <c r="S422" s="14"/>
      <c r="T422" s="14"/>
    </row>
    <row r="423">
      <c r="A423" s="14"/>
      <c r="B423" s="14"/>
      <c r="C423" s="14"/>
      <c r="D423" s="14"/>
      <c r="E423" s="14"/>
      <c r="F423" s="14"/>
      <c r="G423" s="14"/>
      <c r="H423" s="14"/>
      <c r="I423" s="14"/>
      <c r="J423" s="14"/>
      <c r="K423" s="14"/>
      <c r="L423" s="14"/>
      <c r="M423" s="14"/>
      <c r="N423" s="14"/>
      <c r="O423" s="14"/>
      <c r="P423" s="14"/>
      <c r="Q423" s="14"/>
      <c r="R423" s="14"/>
      <c r="S423" s="14"/>
      <c r="T423" s="14"/>
    </row>
    <row r="424">
      <c r="A424" s="14"/>
      <c r="B424" s="14"/>
      <c r="C424" s="14"/>
      <c r="D424" s="14"/>
      <c r="E424" s="14"/>
      <c r="F424" s="14"/>
      <c r="G424" s="14"/>
      <c r="H424" s="14"/>
      <c r="I424" s="14"/>
      <c r="J424" s="14"/>
      <c r="K424" s="14"/>
      <c r="L424" s="14"/>
      <c r="M424" s="14"/>
      <c r="N424" s="14"/>
      <c r="O424" s="14"/>
      <c r="P424" s="14"/>
      <c r="Q424" s="14"/>
      <c r="R424" s="14"/>
      <c r="S424" s="14"/>
      <c r="T424" s="14"/>
    </row>
    <row r="425">
      <c r="A425" s="14"/>
      <c r="B425" s="14"/>
      <c r="C425" s="14"/>
      <c r="D425" s="14"/>
      <c r="E425" s="14"/>
      <c r="F425" s="14"/>
      <c r="G425" s="14"/>
      <c r="H425" s="14"/>
      <c r="I425" s="14"/>
      <c r="J425" s="14"/>
      <c r="K425" s="14"/>
      <c r="L425" s="14"/>
      <c r="M425" s="14"/>
      <c r="N425" s="14"/>
      <c r="O425" s="14"/>
      <c r="P425" s="14"/>
      <c r="Q425" s="14"/>
      <c r="R425" s="14"/>
      <c r="S425" s="14"/>
      <c r="T425" s="14"/>
    </row>
    <row r="426">
      <c r="A426" s="14"/>
      <c r="B426" s="14"/>
      <c r="C426" s="14"/>
      <c r="D426" s="14"/>
      <c r="E426" s="14"/>
      <c r="F426" s="14"/>
      <c r="G426" s="14"/>
      <c r="H426" s="14"/>
      <c r="I426" s="14"/>
      <c r="J426" s="14"/>
      <c r="K426" s="14"/>
      <c r="L426" s="14"/>
      <c r="M426" s="14"/>
      <c r="N426" s="14"/>
      <c r="O426" s="14"/>
      <c r="P426" s="14"/>
      <c r="Q426" s="14"/>
      <c r="R426" s="14"/>
      <c r="S426" s="14"/>
      <c r="T426" s="14"/>
    </row>
    <row r="427">
      <c r="A427" s="14"/>
      <c r="B427" s="14"/>
      <c r="C427" s="14"/>
      <c r="D427" s="14"/>
      <c r="E427" s="14"/>
      <c r="F427" s="14"/>
      <c r="G427" s="14"/>
      <c r="H427" s="14"/>
      <c r="I427" s="14"/>
      <c r="J427" s="14"/>
      <c r="K427" s="14"/>
      <c r="L427" s="14"/>
      <c r="M427" s="14"/>
      <c r="N427" s="14"/>
      <c r="O427" s="14"/>
      <c r="P427" s="14"/>
      <c r="Q427" s="14"/>
      <c r="R427" s="14"/>
      <c r="S427" s="14"/>
      <c r="T427" s="14"/>
    </row>
    <row r="428">
      <c r="A428" s="14"/>
      <c r="B428" s="14"/>
      <c r="C428" s="14"/>
      <c r="D428" s="14"/>
      <c r="E428" s="14"/>
      <c r="F428" s="14"/>
      <c r="G428" s="14"/>
      <c r="H428" s="14"/>
      <c r="I428" s="14"/>
      <c r="J428" s="14"/>
      <c r="K428" s="14"/>
      <c r="L428" s="14"/>
      <c r="M428" s="14"/>
      <c r="N428" s="14"/>
      <c r="O428" s="14"/>
      <c r="P428" s="14"/>
      <c r="Q428" s="14"/>
      <c r="R428" s="14"/>
      <c r="S428" s="14"/>
      <c r="T428" s="14"/>
    </row>
    <row r="429">
      <c r="A429" s="14"/>
      <c r="B429" s="14"/>
      <c r="C429" s="14"/>
      <c r="D429" s="14"/>
      <c r="E429" s="14"/>
      <c r="F429" s="14"/>
      <c r="G429" s="14"/>
      <c r="H429" s="14"/>
      <c r="I429" s="14"/>
      <c r="J429" s="14"/>
      <c r="K429" s="14"/>
      <c r="L429" s="14"/>
      <c r="M429" s="14"/>
      <c r="N429" s="14"/>
      <c r="O429" s="14"/>
      <c r="P429" s="14"/>
      <c r="Q429" s="14"/>
      <c r="R429" s="14"/>
      <c r="S429" s="14"/>
      <c r="T429" s="14"/>
    </row>
    <row r="430">
      <c r="A430" s="14"/>
      <c r="B430" s="14"/>
      <c r="C430" s="14"/>
      <c r="D430" s="14"/>
      <c r="E430" s="14"/>
      <c r="F430" s="14"/>
      <c r="G430" s="14"/>
      <c r="H430" s="14"/>
      <c r="I430" s="14"/>
      <c r="J430" s="14"/>
      <c r="K430" s="14"/>
      <c r="L430" s="14"/>
      <c r="M430" s="14"/>
      <c r="N430" s="14"/>
      <c r="O430" s="14"/>
      <c r="P430" s="14"/>
      <c r="Q430" s="14"/>
      <c r="R430" s="14"/>
      <c r="S430" s="14"/>
      <c r="T430" s="14"/>
    </row>
    <row r="431">
      <c r="A431" s="14"/>
      <c r="B431" s="14"/>
      <c r="C431" s="14"/>
      <c r="D431" s="14"/>
      <c r="E431" s="14"/>
      <c r="F431" s="14"/>
      <c r="G431" s="14"/>
      <c r="H431" s="14"/>
      <c r="I431" s="14"/>
      <c r="J431" s="14"/>
      <c r="K431" s="14"/>
      <c r="L431" s="14"/>
      <c r="M431" s="14"/>
      <c r="N431" s="14"/>
      <c r="O431" s="14"/>
      <c r="P431" s="14"/>
      <c r="Q431" s="14"/>
      <c r="R431" s="14"/>
      <c r="S431" s="14"/>
      <c r="T431" s="14"/>
    </row>
    <row r="432">
      <c r="A432" s="14"/>
      <c r="B432" s="14"/>
      <c r="C432" s="14"/>
      <c r="D432" s="14"/>
      <c r="E432" s="14"/>
      <c r="F432" s="14"/>
      <c r="G432" s="14"/>
      <c r="H432" s="14"/>
      <c r="I432" s="14"/>
      <c r="J432" s="14"/>
      <c r="K432" s="14"/>
      <c r="L432" s="14"/>
      <c r="M432" s="14"/>
      <c r="N432" s="14"/>
      <c r="O432" s="14"/>
      <c r="P432" s="14"/>
      <c r="Q432" s="14"/>
      <c r="R432" s="14"/>
      <c r="S432" s="14"/>
      <c r="T432" s="14"/>
    </row>
    <row r="433">
      <c r="A433" s="14"/>
      <c r="B433" s="14"/>
      <c r="C433" s="14"/>
      <c r="D433" s="14"/>
      <c r="E433" s="14"/>
      <c r="F433" s="14"/>
      <c r="G433" s="14"/>
      <c r="H433" s="14"/>
      <c r="I433" s="14"/>
      <c r="J433" s="14"/>
      <c r="K433" s="14"/>
      <c r="L433" s="14"/>
      <c r="M433" s="14"/>
      <c r="N433" s="14"/>
      <c r="O433" s="14"/>
      <c r="P433" s="14"/>
      <c r="Q433" s="14"/>
      <c r="R433" s="14"/>
      <c r="S433" s="14"/>
      <c r="T433" s="14"/>
    </row>
    <row r="434">
      <c r="A434" s="14"/>
      <c r="B434" s="14"/>
      <c r="C434" s="14"/>
      <c r="D434" s="14"/>
      <c r="E434" s="14"/>
      <c r="F434" s="14"/>
      <c r="G434" s="14"/>
      <c r="H434" s="14"/>
      <c r="I434" s="14"/>
      <c r="J434" s="14"/>
      <c r="K434" s="14"/>
      <c r="L434" s="14"/>
      <c r="M434" s="14"/>
      <c r="N434" s="14"/>
      <c r="O434" s="14"/>
      <c r="P434" s="14"/>
      <c r="Q434" s="14"/>
      <c r="R434" s="14"/>
      <c r="S434" s="14"/>
      <c r="T434" s="14"/>
    </row>
    <row r="435">
      <c r="A435" s="14"/>
      <c r="B435" s="14"/>
      <c r="C435" s="14"/>
      <c r="D435" s="14"/>
      <c r="E435" s="14"/>
      <c r="F435" s="14"/>
      <c r="G435" s="14"/>
      <c r="H435" s="14"/>
      <c r="I435" s="14"/>
      <c r="J435" s="14"/>
      <c r="K435" s="14"/>
      <c r="L435" s="14"/>
      <c r="M435" s="14"/>
      <c r="N435" s="14"/>
      <c r="O435" s="14"/>
      <c r="P435" s="14"/>
      <c r="Q435" s="14"/>
      <c r="R435" s="14"/>
      <c r="S435" s="14"/>
      <c r="T435" s="14"/>
    </row>
    <row r="436">
      <c r="A436" s="14"/>
      <c r="B436" s="14"/>
      <c r="C436" s="14"/>
      <c r="D436" s="14"/>
      <c r="E436" s="14"/>
      <c r="F436" s="14"/>
      <c r="G436" s="14"/>
      <c r="H436" s="14"/>
      <c r="I436" s="14"/>
      <c r="J436" s="14"/>
      <c r="K436" s="14"/>
      <c r="L436" s="14"/>
      <c r="M436" s="14"/>
      <c r="N436" s="14"/>
      <c r="O436" s="14"/>
      <c r="P436" s="14"/>
      <c r="Q436" s="14"/>
      <c r="R436" s="14"/>
      <c r="S436" s="14"/>
      <c r="T436" s="14"/>
    </row>
    <row r="437">
      <c r="A437" s="14"/>
      <c r="B437" s="14"/>
      <c r="C437" s="14"/>
      <c r="D437" s="14"/>
      <c r="E437" s="14"/>
      <c r="F437" s="14"/>
      <c r="G437" s="14"/>
      <c r="H437" s="14"/>
      <c r="I437" s="14"/>
      <c r="J437" s="14"/>
      <c r="K437" s="14"/>
      <c r="L437" s="14"/>
      <c r="M437" s="14"/>
      <c r="N437" s="14"/>
      <c r="O437" s="14"/>
      <c r="P437" s="14"/>
      <c r="Q437" s="14"/>
      <c r="R437" s="14"/>
      <c r="S437" s="14"/>
      <c r="T437" s="14"/>
    </row>
    <row r="438">
      <c r="A438" s="14"/>
      <c r="B438" s="14"/>
      <c r="C438" s="14"/>
      <c r="D438" s="14"/>
      <c r="E438" s="14"/>
      <c r="F438" s="14"/>
      <c r="G438" s="14"/>
      <c r="H438" s="14"/>
      <c r="I438" s="14"/>
      <c r="J438" s="14"/>
      <c r="K438" s="14"/>
      <c r="L438" s="14"/>
      <c r="M438" s="14"/>
      <c r="N438" s="14"/>
      <c r="O438" s="14"/>
      <c r="P438" s="14"/>
      <c r="Q438" s="14"/>
      <c r="R438" s="14"/>
      <c r="S438" s="14"/>
      <c r="T438" s="14"/>
    </row>
    <row r="439">
      <c r="A439" s="14"/>
      <c r="B439" s="14"/>
      <c r="C439" s="14"/>
      <c r="D439" s="14"/>
      <c r="E439" s="14"/>
      <c r="F439" s="14"/>
      <c r="G439" s="14"/>
      <c r="H439" s="14"/>
      <c r="I439" s="14"/>
      <c r="J439" s="14"/>
      <c r="K439" s="14"/>
      <c r="L439" s="14"/>
      <c r="M439" s="14"/>
      <c r="N439" s="14"/>
      <c r="O439" s="14"/>
      <c r="P439" s="14"/>
      <c r="Q439" s="14"/>
      <c r="R439" s="14"/>
      <c r="S439" s="14"/>
      <c r="T439" s="14"/>
    </row>
    <row r="440">
      <c r="A440" s="14"/>
      <c r="B440" s="14"/>
      <c r="C440" s="14"/>
      <c r="D440" s="14"/>
      <c r="E440" s="14"/>
      <c r="F440" s="14"/>
      <c r="G440" s="14"/>
      <c r="H440" s="14"/>
      <c r="I440" s="14"/>
      <c r="J440" s="14"/>
      <c r="K440" s="14"/>
      <c r="L440" s="14"/>
      <c r="M440" s="14"/>
      <c r="N440" s="14"/>
      <c r="O440" s="14"/>
      <c r="P440" s="14"/>
      <c r="Q440" s="14"/>
      <c r="R440" s="14"/>
      <c r="S440" s="14"/>
      <c r="T440" s="14"/>
    </row>
    <row r="441">
      <c r="A441" s="14"/>
      <c r="B441" s="14"/>
      <c r="C441" s="14"/>
      <c r="D441" s="14"/>
      <c r="E441" s="14"/>
      <c r="F441" s="14"/>
      <c r="G441" s="14"/>
      <c r="H441" s="14"/>
      <c r="I441" s="14"/>
      <c r="J441" s="14"/>
      <c r="K441" s="14"/>
      <c r="L441" s="14"/>
      <c r="M441" s="14"/>
      <c r="N441" s="14"/>
      <c r="O441" s="14"/>
      <c r="P441" s="14"/>
      <c r="Q441" s="14"/>
      <c r="R441" s="14"/>
      <c r="S441" s="14"/>
      <c r="T441" s="14"/>
    </row>
    <row r="442">
      <c r="A442" s="14"/>
      <c r="B442" s="14"/>
      <c r="C442" s="14"/>
      <c r="D442" s="14"/>
      <c r="E442" s="14"/>
      <c r="F442" s="14"/>
      <c r="G442" s="14"/>
      <c r="H442" s="14"/>
      <c r="I442" s="14"/>
      <c r="J442" s="14"/>
      <c r="K442" s="14"/>
      <c r="L442" s="14"/>
      <c r="M442" s="14"/>
      <c r="N442" s="14"/>
      <c r="O442" s="14"/>
      <c r="P442" s="14"/>
      <c r="Q442" s="14"/>
      <c r="R442" s="14"/>
      <c r="S442" s="14"/>
      <c r="T442" s="14"/>
    </row>
    <row r="443">
      <c r="A443" s="14"/>
      <c r="B443" s="14"/>
      <c r="C443" s="14"/>
      <c r="D443" s="14"/>
      <c r="E443" s="14"/>
      <c r="F443" s="14"/>
      <c r="G443" s="14"/>
      <c r="H443" s="14"/>
      <c r="I443" s="14"/>
      <c r="J443" s="14"/>
      <c r="K443" s="14"/>
      <c r="L443" s="14"/>
      <c r="M443" s="14"/>
      <c r="N443" s="14"/>
      <c r="O443" s="14"/>
      <c r="P443" s="14"/>
      <c r="Q443" s="14"/>
      <c r="R443" s="14"/>
      <c r="S443" s="14"/>
      <c r="T443" s="14"/>
    </row>
    <row r="444">
      <c r="A444" s="14"/>
      <c r="B444" s="14"/>
      <c r="C444" s="14"/>
      <c r="D444" s="14"/>
      <c r="E444" s="14"/>
      <c r="F444" s="14"/>
      <c r="G444" s="14"/>
      <c r="H444" s="14"/>
      <c r="I444" s="14"/>
      <c r="J444" s="14"/>
      <c r="K444" s="14"/>
      <c r="L444" s="14"/>
      <c r="M444" s="14"/>
      <c r="N444" s="14"/>
      <c r="O444" s="14"/>
      <c r="P444" s="14"/>
      <c r="Q444" s="14"/>
      <c r="R444" s="14"/>
      <c r="S444" s="14"/>
      <c r="T444" s="14"/>
    </row>
    <row r="445">
      <c r="A445" s="14"/>
      <c r="B445" s="14"/>
      <c r="C445" s="14"/>
      <c r="D445" s="14"/>
      <c r="E445" s="14"/>
      <c r="F445" s="14"/>
      <c r="G445" s="14"/>
      <c r="H445" s="14"/>
      <c r="I445" s="14"/>
      <c r="J445" s="14"/>
      <c r="K445" s="14"/>
      <c r="L445" s="14"/>
      <c r="M445" s="14"/>
      <c r="N445" s="14"/>
      <c r="O445" s="14"/>
      <c r="P445" s="14"/>
      <c r="Q445" s="14"/>
      <c r="R445" s="14"/>
      <c r="S445" s="14"/>
      <c r="T445" s="14"/>
    </row>
    <row r="446">
      <c r="A446" s="14"/>
      <c r="B446" s="14"/>
      <c r="C446" s="14"/>
      <c r="D446" s="14"/>
      <c r="E446" s="14"/>
      <c r="F446" s="14"/>
      <c r="G446" s="14"/>
      <c r="H446" s="14"/>
      <c r="I446" s="14"/>
      <c r="J446" s="14"/>
      <c r="K446" s="14"/>
      <c r="L446" s="14"/>
      <c r="M446" s="14"/>
      <c r="N446" s="14"/>
      <c r="O446" s="14"/>
      <c r="P446" s="14"/>
      <c r="Q446" s="14"/>
      <c r="R446" s="14"/>
      <c r="S446" s="14"/>
      <c r="T446" s="14"/>
    </row>
    <row r="447">
      <c r="A447" s="14"/>
      <c r="B447" s="14"/>
      <c r="C447" s="14"/>
      <c r="D447" s="14"/>
      <c r="E447" s="14"/>
      <c r="F447" s="14"/>
      <c r="G447" s="14"/>
      <c r="H447" s="14"/>
      <c r="I447" s="14"/>
      <c r="J447" s="14"/>
      <c r="K447" s="14"/>
      <c r="L447" s="14"/>
      <c r="M447" s="14"/>
      <c r="N447" s="14"/>
      <c r="O447" s="14"/>
      <c r="P447" s="14"/>
      <c r="Q447" s="14"/>
      <c r="R447" s="14"/>
      <c r="S447" s="14"/>
      <c r="T447" s="14"/>
    </row>
    <row r="448">
      <c r="A448" s="14"/>
      <c r="B448" s="14"/>
      <c r="C448" s="14"/>
      <c r="D448" s="14"/>
      <c r="E448" s="14"/>
      <c r="F448" s="14"/>
      <c r="G448" s="14"/>
      <c r="H448" s="14"/>
      <c r="I448" s="14"/>
      <c r="J448" s="14"/>
      <c r="K448" s="14"/>
      <c r="L448" s="14"/>
      <c r="M448" s="14"/>
      <c r="N448" s="14"/>
      <c r="O448" s="14"/>
      <c r="P448" s="14"/>
      <c r="Q448" s="14"/>
      <c r="R448" s="14"/>
      <c r="S448" s="14"/>
      <c r="T448" s="14"/>
    </row>
    <row r="449">
      <c r="A449" s="14"/>
      <c r="B449" s="14"/>
      <c r="C449" s="14"/>
      <c r="D449" s="14"/>
      <c r="E449" s="14"/>
      <c r="F449" s="14"/>
      <c r="G449" s="14"/>
      <c r="H449" s="14"/>
      <c r="I449" s="14"/>
      <c r="J449" s="14"/>
      <c r="K449" s="14"/>
      <c r="L449" s="14"/>
      <c r="M449" s="14"/>
      <c r="N449" s="14"/>
      <c r="O449" s="14"/>
      <c r="P449" s="14"/>
      <c r="Q449" s="14"/>
      <c r="R449" s="14"/>
      <c r="S449" s="14"/>
      <c r="T449" s="14"/>
    </row>
    <row r="450">
      <c r="A450" s="14"/>
      <c r="B450" s="14"/>
      <c r="C450" s="14"/>
      <c r="D450" s="14"/>
      <c r="E450" s="14"/>
      <c r="F450" s="14"/>
      <c r="G450" s="14"/>
      <c r="H450" s="14"/>
      <c r="I450" s="14"/>
      <c r="J450" s="14"/>
      <c r="K450" s="14"/>
      <c r="L450" s="14"/>
      <c r="M450" s="14"/>
      <c r="N450" s="14"/>
      <c r="O450" s="14"/>
      <c r="P450" s="14"/>
      <c r="Q450" s="14"/>
      <c r="R450" s="14"/>
      <c r="S450" s="14"/>
      <c r="T450" s="14"/>
    </row>
    <row r="451">
      <c r="A451" s="14"/>
      <c r="B451" s="14"/>
      <c r="C451" s="14"/>
      <c r="D451" s="14"/>
      <c r="E451" s="14"/>
      <c r="F451" s="14"/>
      <c r="G451" s="14"/>
      <c r="H451" s="14"/>
      <c r="I451" s="14"/>
      <c r="J451" s="14"/>
      <c r="K451" s="14"/>
      <c r="L451" s="14"/>
      <c r="M451" s="14"/>
      <c r="N451" s="14"/>
      <c r="O451" s="14"/>
      <c r="P451" s="14"/>
      <c r="Q451" s="14"/>
      <c r="R451" s="14"/>
      <c r="S451" s="14"/>
      <c r="T451" s="14"/>
    </row>
    <row r="452">
      <c r="A452" s="14"/>
      <c r="B452" s="14"/>
      <c r="C452" s="14"/>
      <c r="D452" s="14"/>
      <c r="E452" s="14"/>
      <c r="F452" s="14"/>
      <c r="G452" s="14"/>
      <c r="H452" s="14"/>
      <c r="I452" s="14"/>
      <c r="J452" s="14"/>
      <c r="K452" s="14"/>
      <c r="L452" s="14"/>
      <c r="M452" s="14"/>
      <c r="N452" s="14"/>
      <c r="O452" s="14"/>
      <c r="P452" s="14"/>
      <c r="Q452" s="14"/>
      <c r="R452" s="14"/>
      <c r="S452" s="14"/>
      <c r="T452" s="14"/>
    </row>
    <row r="453">
      <c r="A453" s="14"/>
      <c r="B453" s="14"/>
      <c r="C453" s="14"/>
      <c r="D453" s="14"/>
      <c r="E453" s="14"/>
      <c r="F453" s="14"/>
      <c r="G453" s="14"/>
      <c r="H453" s="14"/>
      <c r="I453" s="14"/>
      <c r="J453" s="14"/>
      <c r="K453" s="14"/>
      <c r="L453" s="14"/>
      <c r="M453" s="14"/>
      <c r="N453" s="14"/>
      <c r="O453" s="14"/>
      <c r="P453" s="14"/>
      <c r="Q453" s="14"/>
      <c r="R453" s="14"/>
      <c r="S453" s="14"/>
      <c r="T453" s="14"/>
    </row>
    <row r="454">
      <c r="A454" s="14"/>
      <c r="B454" s="14"/>
      <c r="C454" s="14"/>
      <c r="D454" s="14"/>
      <c r="E454" s="14"/>
      <c r="F454" s="14"/>
      <c r="G454" s="14"/>
      <c r="H454" s="14"/>
      <c r="I454" s="14"/>
      <c r="J454" s="14"/>
      <c r="K454" s="14"/>
      <c r="L454" s="14"/>
      <c r="M454" s="14"/>
      <c r="N454" s="14"/>
      <c r="O454" s="14"/>
      <c r="P454" s="14"/>
      <c r="Q454" s="14"/>
      <c r="R454" s="14"/>
      <c r="S454" s="14"/>
      <c r="T454" s="14"/>
    </row>
    <row r="455">
      <c r="A455" s="14"/>
      <c r="B455" s="14"/>
      <c r="C455" s="14"/>
      <c r="D455" s="14"/>
      <c r="E455" s="14"/>
      <c r="F455" s="14"/>
      <c r="G455" s="14"/>
      <c r="H455" s="14"/>
      <c r="I455" s="14"/>
      <c r="J455" s="14"/>
      <c r="K455" s="14"/>
      <c r="L455" s="14"/>
      <c r="M455" s="14"/>
      <c r="N455" s="14"/>
      <c r="O455" s="14"/>
      <c r="P455" s="14"/>
      <c r="Q455" s="14"/>
      <c r="R455" s="14"/>
      <c r="S455" s="14"/>
      <c r="T455" s="14"/>
    </row>
    <row r="456">
      <c r="A456" s="14"/>
      <c r="B456" s="14"/>
      <c r="C456" s="14"/>
      <c r="D456" s="14"/>
      <c r="E456" s="14"/>
      <c r="F456" s="14"/>
      <c r="G456" s="14"/>
      <c r="H456" s="14"/>
      <c r="I456" s="14"/>
      <c r="J456" s="14"/>
      <c r="K456" s="14"/>
      <c r="L456" s="14"/>
      <c r="M456" s="14"/>
      <c r="N456" s="14"/>
      <c r="O456" s="14"/>
      <c r="P456" s="14"/>
      <c r="Q456" s="14"/>
      <c r="R456" s="14"/>
      <c r="S456" s="14"/>
      <c r="T456" s="14"/>
    </row>
    <row r="457">
      <c r="A457" s="14"/>
      <c r="B457" s="14"/>
      <c r="C457" s="14"/>
      <c r="D457" s="14"/>
      <c r="E457" s="14"/>
      <c r="F457" s="14"/>
      <c r="G457" s="14"/>
      <c r="H457" s="14"/>
      <c r="I457" s="14"/>
      <c r="J457" s="14"/>
      <c r="K457" s="14"/>
      <c r="L457" s="14"/>
      <c r="M457" s="14"/>
      <c r="N457" s="14"/>
      <c r="O457" s="14"/>
      <c r="P457" s="14"/>
      <c r="Q457" s="14"/>
      <c r="R457" s="14"/>
      <c r="S457" s="14"/>
      <c r="T457" s="14"/>
    </row>
    <row r="458">
      <c r="A458" s="14"/>
      <c r="B458" s="14"/>
      <c r="C458" s="14"/>
      <c r="D458" s="14"/>
      <c r="E458" s="14"/>
      <c r="F458" s="14"/>
      <c r="G458" s="14"/>
      <c r="H458" s="14"/>
      <c r="I458" s="14"/>
      <c r="J458" s="14"/>
      <c r="K458" s="14"/>
      <c r="L458" s="14"/>
      <c r="M458" s="14"/>
      <c r="N458" s="14"/>
      <c r="O458" s="14"/>
      <c r="P458" s="14"/>
      <c r="Q458" s="14"/>
      <c r="R458" s="14"/>
      <c r="S458" s="14"/>
      <c r="T458" s="14"/>
    </row>
    <row r="459">
      <c r="A459" s="14"/>
      <c r="B459" s="14"/>
      <c r="C459" s="14"/>
      <c r="D459" s="14"/>
      <c r="E459" s="14"/>
      <c r="F459" s="14"/>
      <c r="G459" s="14"/>
      <c r="H459" s="14"/>
      <c r="I459" s="14"/>
      <c r="J459" s="14"/>
      <c r="K459" s="14"/>
      <c r="L459" s="14"/>
      <c r="M459" s="14"/>
      <c r="N459" s="14"/>
      <c r="O459" s="14"/>
      <c r="P459" s="14"/>
      <c r="Q459" s="14"/>
      <c r="R459" s="14"/>
      <c r="S459" s="14"/>
      <c r="T459" s="14"/>
    </row>
    <row r="460">
      <c r="A460" s="14"/>
      <c r="B460" s="14"/>
      <c r="C460" s="14"/>
      <c r="D460" s="14"/>
      <c r="E460" s="14"/>
      <c r="F460" s="14"/>
      <c r="G460" s="14"/>
      <c r="H460" s="14"/>
      <c r="I460" s="14"/>
      <c r="J460" s="14"/>
      <c r="K460" s="14"/>
      <c r="L460" s="14"/>
      <c r="M460" s="14"/>
      <c r="N460" s="14"/>
      <c r="O460" s="14"/>
      <c r="P460" s="14"/>
      <c r="Q460" s="14"/>
      <c r="R460" s="14"/>
      <c r="S460" s="14"/>
      <c r="T460" s="14"/>
    </row>
    <row r="461">
      <c r="A461" s="14"/>
      <c r="B461" s="14"/>
      <c r="C461" s="14"/>
      <c r="D461" s="14"/>
      <c r="E461" s="14"/>
      <c r="F461" s="14"/>
      <c r="G461" s="14"/>
      <c r="H461" s="14"/>
      <c r="I461" s="14"/>
      <c r="J461" s="14"/>
      <c r="K461" s="14"/>
      <c r="L461" s="14"/>
      <c r="M461" s="14"/>
      <c r="N461" s="14"/>
      <c r="O461" s="14"/>
      <c r="P461" s="14"/>
      <c r="Q461" s="14"/>
      <c r="R461" s="14"/>
      <c r="S461" s="14"/>
      <c r="T461" s="14"/>
    </row>
    <row r="462">
      <c r="A462" s="14"/>
      <c r="B462" s="14"/>
      <c r="C462" s="14"/>
      <c r="D462" s="14"/>
      <c r="E462" s="14"/>
      <c r="F462" s="14"/>
      <c r="G462" s="14"/>
      <c r="H462" s="14"/>
      <c r="I462" s="14"/>
      <c r="J462" s="14"/>
      <c r="K462" s="14"/>
      <c r="L462" s="14"/>
      <c r="M462" s="14"/>
      <c r="N462" s="14"/>
      <c r="O462" s="14"/>
      <c r="P462" s="14"/>
      <c r="Q462" s="14"/>
      <c r="R462" s="14"/>
      <c r="S462" s="14"/>
      <c r="T462" s="14"/>
    </row>
    <row r="463">
      <c r="A463" s="14"/>
      <c r="B463" s="14"/>
      <c r="C463" s="14"/>
      <c r="D463" s="14"/>
      <c r="E463" s="14"/>
      <c r="F463" s="14"/>
      <c r="G463" s="14"/>
      <c r="H463" s="14"/>
      <c r="I463" s="14"/>
      <c r="J463" s="14"/>
      <c r="K463" s="14"/>
      <c r="L463" s="14"/>
      <c r="M463" s="14"/>
      <c r="N463" s="14"/>
      <c r="O463" s="14"/>
      <c r="P463" s="14"/>
      <c r="Q463" s="14"/>
      <c r="R463" s="14"/>
      <c r="S463" s="14"/>
      <c r="T463" s="14"/>
    </row>
    <row r="464">
      <c r="A464" s="14"/>
      <c r="B464" s="14"/>
      <c r="C464" s="14"/>
      <c r="D464" s="14"/>
      <c r="E464" s="14"/>
      <c r="F464" s="14"/>
      <c r="G464" s="14"/>
      <c r="H464" s="14"/>
      <c r="I464" s="14"/>
      <c r="J464" s="14"/>
      <c r="K464" s="14"/>
      <c r="L464" s="14"/>
      <c r="M464" s="14"/>
      <c r="N464" s="14"/>
      <c r="O464" s="14"/>
      <c r="P464" s="14"/>
      <c r="Q464" s="14"/>
      <c r="R464" s="14"/>
      <c r="S464" s="14"/>
      <c r="T464" s="14"/>
    </row>
    <row r="465">
      <c r="A465" s="14"/>
      <c r="B465" s="14"/>
      <c r="C465" s="14"/>
      <c r="D465" s="14"/>
      <c r="E465" s="14"/>
      <c r="F465" s="14"/>
      <c r="G465" s="14"/>
      <c r="H465" s="14"/>
      <c r="I465" s="14"/>
      <c r="J465" s="14"/>
      <c r="K465" s="14"/>
      <c r="L465" s="14"/>
      <c r="M465" s="14"/>
      <c r="N465" s="14"/>
      <c r="O465" s="14"/>
      <c r="P465" s="14"/>
      <c r="Q465" s="14"/>
      <c r="R465" s="14"/>
      <c r="S465" s="14"/>
      <c r="T465" s="14"/>
    </row>
    <row r="466">
      <c r="A466" s="14"/>
      <c r="B466" s="14"/>
      <c r="C466" s="14"/>
      <c r="D466" s="14"/>
      <c r="E466" s="14"/>
      <c r="F466" s="14"/>
      <c r="G466" s="14"/>
      <c r="H466" s="14"/>
      <c r="I466" s="14"/>
      <c r="J466" s="14"/>
      <c r="K466" s="14"/>
      <c r="L466" s="14"/>
      <c r="M466" s="14"/>
      <c r="N466" s="14"/>
      <c r="O466" s="14"/>
      <c r="P466" s="14"/>
      <c r="Q466" s="14"/>
      <c r="R466" s="14"/>
      <c r="S466" s="14"/>
      <c r="T466" s="14"/>
    </row>
    <row r="467">
      <c r="A467" s="14"/>
      <c r="B467" s="14"/>
      <c r="C467" s="14"/>
      <c r="D467" s="14"/>
      <c r="E467" s="14"/>
      <c r="F467" s="14"/>
      <c r="G467" s="14"/>
      <c r="H467" s="14"/>
      <c r="I467" s="14"/>
      <c r="J467" s="14"/>
      <c r="K467" s="14"/>
      <c r="L467" s="14"/>
      <c r="M467" s="14"/>
      <c r="N467" s="14"/>
      <c r="O467" s="14"/>
      <c r="P467" s="14"/>
      <c r="Q467" s="14"/>
      <c r="R467" s="14"/>
      <c r="S467" s="14"/>
      <c r="T467" s="14"/>
    </row>
    <row r="468">
      <c r="A468" s="14"/>
      <c r="B468" s="14"/>
      <c r="C468" s="14"/>
      <c r="D468" s="14"/>
      <c r="E468" s="14"/>
      <c r="F468" s="14"/>
      <c r="G468" s="14"/>
      <c r="H468" s="14"/>
      <c r="I468" s="14"/>
      <c r="J468" s="14"/>
      <c r="K468" s="14"/>
      <c r="L468" s="14"/>
      <c r="M468" s="14"/>
      <c r="N468" s="14"/>
      <c r="O468" s="14"/>
      <c r="P468" s="14"/>
      <c r="Q468" s="14"/>
      <c r="R468" s="14"/>
      <c r="S468" s="14"/>
      <c r="T468" s="14"/>
    </row>
    <row r="469">
      <c r="A469" s="14"/>
      <c r="B469" s="14"/>
      <c r="C469" s="14"/>
      <c r="D469" s="14"/>
      <c r="E469" s="14"/>
      <c r="F469" s="14"/>
      <c r="G469" s="14"/>
      <c r="H469" s="14"/>
      <c r="I469" s="14"/>
      <c r="J469" s="14"/>
      <c r="K469" s="14"/>
      <c r="L469" s="14"/>
      <c r="M469" s="14"/>
      <c r="N469" s="14"/>
      <c r="O469" s="14"/>
      <c r="P469" s="14"/>
      <c r="Q469" s="14"/>
      <c r="R469" s="14"/>
      <c r="S469" s="14"/>
      <c r="T469" s="14"/>
    </row>
    <row r="470">
      <c r="A470" s="14"/>
      <c r="B470" s="14"/>
      <c r="C470" s="14"/>
      <c r="D470" s="14"/>
      <c r="E470" s="14"/>
      <c r="F470" s="14"/>
      <c r="G470" s="14"/>
      <c r="H470" s="14"/>
      <c r="I470" s="14"/>
      <c r="J470" s="14"/>
      <c r="K470" s="14"/>
      <c r="L470" s="14"/>
      <c r="M470" s="14"/>
      <c r="N470" s="14"/>
      <c r="O470" s="14"/>
      <c r="P470" s="14"/>
      <c r="Q470" s="14"/>
      <c r="R470" s="14"/>
      <c r="S470" s="14"/>
      <c r="T470" s="14"/>
    </row>
    <row r="471">
      <c r="A471" s="14"/>
      <c r="B471" s="14"/>
      <c r="C471" s="14"/>
      <c r="D471" s="14"/>
      <c r="E471" s="14"/>
      <c r="F471" s="14"/>
      <c r="G471" s="14"/>
      <c r="H471" s="14"/>
      <c r="I471" s="14"/>
      <c r="J471" s="14"/>
      <c r="K471" s="14"/>
      <c r="L471" s="14"/>
      <c r="M471" s="14"/>
      <c r="N471" s="14"/>
      <c r="O471" s="14"/>
      <c r="P471" s="14"/>
      <c r="Q471" s="14"/>
      <c r="R471" s="14"/>
      <c r="S471" s="14"/>
      <c r="T471" s="14"/>
    </row>
    <row r="472">
      <c r="A472" s="14"/>
      <c r="B472" s="14"/>
      <c r="C472" s="14"/>
      <c r="D472" s="14"/>
      <c r="E472" s="14"/>
      <c r="F472" s="14"/>
      <c r="G472" s="14"/>
      <c r="H472" s="14"/>
      <c r="I472" s="14"/>
      <c r="J472" s="14"/>
      <c r="K472" s="14"/>
      <c r="L472" s="14"/>
      <c r="M472" s="14"/>
      <c r="N472" s="14"/>
      <c r="O472" s="14"/>
      <c r="P472" s="14"/>
      <c r="Q472" s="14"/>
      <c r="R472" s="14"/>
      <c r="S472" s="14"/>
      <c r="T472" s="14"/>
    </row>
    <row r="473">
      <c r="A473" s="14"/>
      <c r="B473" s="14"/>
      <c r="C473" s="14"/>
      <c r="D473" s="14"/>
      <c r="E473" s="14"/>
      <c r="F473" s="14"/>
      <c r="G473" s="14"/>
      <c r="H473" s="14"/>
      <c r="I473" s="14"/>
      <c r="J473" s="14"/>
      <c r="K473" s="14"/>
      <c r="L473" s="14"/>
      <c r="M473" s="14"/>
      <c r="N473" s="14"/>
      <c r="O473" s="14"/>
      <c r="P473" s="14"/>
      <c r="Q473" s="14"/>
      <c r="R473" s="14"/>
      <c r="S473" s="14"/>
      <c r="T473" s="14"/>
    </row>
    <row r="474">
      <c r="A474" s="14"/>
      <c r="B474" s="14"/>
      <c r="C474" s="14"/>
      <c r="D474" s="14"/>
      <c r="E474" s="14"/>
      <c r="F474" s="14"/>
      <c r="G474" s="14"/>
      <c r="H474" s="14"/>
      <c r="I474" s="14"/>
      <c r="J474" s="14"/>
      <c r="K474" s="14"/>
      <c r="L474" s="14"/>
      <c r="M474" s="14"/>
      <c r="N474" s="14"/>
      <c r="O474" s="14"/>
      <c r="P474" s="14"/>
      <c r="Q474" s="14"/>
      <c r="R474" s="14"/>
      <c r="S474" s="14"/>
      <c r="T474" s="14"/>
    </row>
    <row r="475">
      <c r="A475" s="14"/>
      <c r="B475" s="14"/>
      <c r="C475" s="14"/>
      <c r="D475" s="14"/>
      <c r="E475" s="14"/>
      <c r="F475" s="14"/>
      <c r="G475" s="14"/>
      <c r="H475" s="14"/>
      <c r="I475" s="14"/>
      <c r="J475" s="14"/>
      <c r="K475" s="14"/>
      <c r="L475" s="14"/>
      <c r="M475" s="14"/>
      <c r="N475" s="14"/>
      <c r="O475" s="14"/>
      <c r="P475" s="14"/>
      <c r="Q475" s="14"/>
      <c r="R475" s="14"/>
      <c r="S475" s="14"/>
      <c r="T475" s="14"/>
    </row>
    <row r="476">
      <c r="A476" s="14"/>
      <c r="B476" s="14"/>
      <c r="C476" s="14"/>
      <c r="D476" s="14"/>
      <c r="E476" s="14"/>
      <c r="F476" s="14"/>
      <c r="G476" s="14"/>
      <c r="H476" s="14"/>
      <c r="I476" s="14"/>
      <c r="J476" s="14"/>
      <c r="K476" s="14"/>
      <c r="L476" s="14"/>
      <c r="M476" s="14"/>
      <c r="N476" s="14"/>
      <c r="O476" s="14"/>
      <c r="P476" s="14"/>
      <c r="Q476" s="14"/>
      <c r="R476" s="14"/>
      <c r="S476" s="14"/>
      <c r="T476" s="14"/>
    </row>
    <row r="477">
      <c r="A477" s="14"/>
      <c r="B477" s="14"/>
      <c r="C477" s="14"/>
      <c r="D477" s="14"/>
      <c r="E477" s="14"/>
      <c r="F477" s="14"/>
      <c r="G477" s="14"/>
      <c r="H477" s="14"/>
      <c r="I477" s="14"/>
      <c r="J477" s="14"/>
      <c r="K477" s="14"/>
      <c r="L477" s="14"/>
      <c r="M477" s="14"/>
      <c r="N477" s="14"/>
      <c r="O477" s="14"/>
      <c r="P477" s="14"/>
      <c r="Q477" s="14"/>
      <c r="R477" s="14"/>
      <c r="S477" s="14"/>
      <c r="T477" s="14"/>
    </row>
    <row r="478">
      <c r="A478" s="14"/>
      <c r="B478" s="14"/>
      <c r="C478" s="14"/>
      <c r="D478" s="14"/>
      <c r="E478" s="14"/>
      <c r="F478" s="14"/>
      <c r="G478" s="14"/>
      <c r="H478" s="14"/>
      <c r="I478" s="14"/>
      <c r="J478" s="14"/>
      <c r="K478" s="14"/>
      <c r="L478" s="14"/>
      <c r="M478" s="14"/>
      <c r="N478" s="14"/>
      <c r="O478" s="14"/>
      <c r="P478" s="14"/>
      <c r="Q478" s="14"/>
      <c r="R478" s="14"/>
      <c r="S478" s="14"/>
      <c r="T478" s="14"/>
    </row>
    <row r="479">
      <c r="A479" s="14"/>
      <c r="B479" s="14"/>
      <c r="C479" s="14"/>
      <c r="D479" s="14"/>
      <c r="E479" s="14"/>
      <c r="F479" s="14"/>
      <c r="G479" s="14"/>
      <c r="H479" s="14"/>
      <c r="I479" s="14"/>
      <c r="J479" s="14"/>
      <c r="K479" s="14"/>
      <c r="L479" s="14"/>
      <c r="M479" s="14"/>
      <c r="N479" s="14"/>
      <c r="O479" s="14"/>
      <c r="P479" s="14"/>
      <c r="Q479" s="14"/>
      <c r="R479" s="14"/>
      <c r="S479" s="14"/>
      <c r="T479" s="14"/>
    </row>
    <row r="480">
      <c r="A480" s="14"/>
      <c r="B480" s="14"/>
      <c r="C480" s="14"/>
      <c r="D480" s="14"/>
      <c r="E480" s="14"/>
      <c r="F480" s="14"/>
      <c r="G480" s="14"/>
      <c r="H480" s="14"/>
      <c r="I480" s="14"/>
      <c r="J480" s="14"/>
      <c r="K480" s="14"/>
      <c r="L480" s="14"/>
      <c r="M480" s="14"/>
      <c r="N480" s="14"/>
      <c r="O480" s="14"/>
      <c r="P480" s="14"/>
      <c r="Q480" s="14"/>
      <c r="R480" s="14"/>
      <c r="S480" s="14"/>
      <c r="T480" s="14"/>
    </row>
    <row r="481">
      <c r="A481" s="14"/>
      <c r="B481" s="14"/>
      <c r="C481" s="14"/>
      <c r="D481" s="14"/>
      <c r="E481" s="14"/>
      <c r="F481" s="14"/>
      <c r="G481" s="14"/>
      <c r="H481" s="14"/>
      <c r="I481" s="14"/>
      <c r="J481" s="14"/>
      <c r="K481" s="14"/>
      <c r="L481" s="14"/>
      <c r="M481" s="14"/>
      <c r="N481" s="14"/>
      <c r="O481" s="14"/>
      <c r="P481" s="14"/>
      <c r="Q481" s="14"/>
      <c r="R481" s="14"/>
      <c r="S481" s="14"/>
      <c r="T481" s="14"/>
    </row>
    <row r="482">
      <c r="A482" s="14"/>
      <c r="B482" s="14"/>
      <c r="C482" s="14"/>
      <c r="D482" s="14"/>
      <c r="E482" s="14"/>
      <c r="F482" s="14"/>
      <c r="G482" s="14"/>
      <c r="H482" s="14"/>
      <c r="I482" s="14"/>
      <c r="J482" s="14"/>
      <c r="K482" s="14"/>
      <c r="L482" s="14"/>
      <c r="M482" s="14"/>
      <c r="N482" s="14"/>
      <c r="O482" s="14"/>
      <c r="P482" s="14"/>
      <c r="Q482" s="14"/>
      <c r="R482" s="14"/>
      <c r="S482" s="14"/>
      <c r="T482" s="14"/>
    </row>
    <row r="483">
      <c r="A483" s="14"/>
      <c r="B483" s="14"/>
      <c r="C483" s="14"/>
      <c r="D483" s="14"/>
      <c r="E483" s="14"/>
      <c r="F483" s="14"/>
      <c r="G483" s="14"/>
      <c r="H483" s="14"/>
      <c r="I483" s="14"/>
      <c r="J483" s="14"/>
      <c r="K483" s="14"/>
      <c r="L483" s="14"/>
      <c r="M483" s="14"/>
      <c r="N483" s="14"/>
      <c r="O483" s="14"/>
      <c r="P483" s="14"/>
      <c r="Q483" s="14"/>
      <c r="R483" s="14"/>
      <c r="S483" s="14"/>
      <c r="T483" s="14"/>
    </row>
    <row r="484">
      <c r="A484" s="14"/>
      <c r="B484" s="14"/>
      <c r="C484" s="14"/>
      <c r="D484" s="14"/>
      <c r="E484" s="14"/>
      <c r="F484" s="14"/>
      <c r="G484" s="14"/>
      <c r="H484" s="14"/>
      <c r="I484" s="14"/>
      <c r="J484" s="14"/>
      <c r="K484" s="14"/>
      <c r="L484" s="14"/>
      <c r="M484" s="14"/>
      <c r="N484" s="14"/>
      <c r="O484" s="14"/>
      <c r="P484" s="14"/>
      <c r="Q484" s="14"/>
      <c r="R484" s="14"/>
      <c r="S484" s="14"/>
      <c r="T484" s="14"/>
    </row>
    <row r="485">
      <c r="A485" s="14"/>
      <c r="B485" s="14"/>
      <c r="C485" s="14"/>
      <c r="D485" s="14"/>
      <c r="E485" s="14"/>
      <c r="F485" s="14"/>
      <c r="G485" s="14"/>
      <c r="H485" s="14"/>
      <c r="I485" s="14"/>
      <c r="J485" s="14"/>
      <c r="K485" s="14"/>
      <c r="L485" s="14"/>
      <c r="M485" s="14"/>
      <c r="N485" s="14"/>
      <c r="O485" s="14"/>
      <c r="P485" s="14"/>
      <c r="Q485" s="14"/>
      <c r="R485" s="14"/>
      <c r="S485" s="14"/>
      <c r="T485" s="14"/>
    </row>
    <row r="486">
      <c r="A486" s="14"/>
      <c r="B486" s="14"/>
      <c r="C486" s="14"/>
      <c r="D486" s="14"/>
      <c r="E486" s="14"/>
      <c r="F486" s="14"/>
      <c r="G486" s="14"/>
      <c r="H486" s="14"/>
      <c r="I486" s="14"/>
      <c r="J486" s="14"/>
      <c r="K486" s="14"/>
      <c r="L486" s="14"/>
      <c r="M486" s="14"/>
      <c r="N486" s="14"/>
      <c r="O486" s="14"/>
      <c r="P486" s="14"/>
      <c r="Q486" s="14"/>
      <c r="R486" s="14"/>
      <c r="S486" s="14"/>
      <c r="T486" s="14"/>
    </row>
    <row r="487">
      <c r="A487" s="14"/>
      <c r="B487" s="14"/>
      <c r="C487" s="14"/>
      <c r="D487" s="14"/>
      <c r="E487" s="14"/>
      <c r="F487" s="14"/>
      <c r="G487" s="14"/>
      <c r="H487" s="14"/>
      <c r="I487" s="14"/>
      <c r="J487" s="14"/>
      <c r="K487" s="14"/>
      <c r="L487" s="14"/>
      <c r="M487" s="14"/>
      <c r="N487" s="14"/>
      <c r="O487" s="14"/>
      <c r="P487" s="14"/>
      <c r="Q487" s="14"/>
      <c r="R487" s="14"/>
      <c r="S487" s="14"/>
      <c r="T487" s="14"/>
    </row>
    <row r="488">
      <c r="A488" s="14"/>
      <c r="B488" s="14"/>
      <c r="C488" s="14"/>
      <c r="D488" s="14"/>
      <c r="E488" s="14"/>
      <c r="F488" s="14"/>
      <c r="G488" s="14"/>
      <c r="H488" s="14"/>
      <c r="I488" s="14"/>
      <c r="J488" s="14"/>
      <c r="K488" s="14"/>
      <c r="L488" s="14"/>
      <c r="M488" s="14"/>
      <c r="N488" s="14"/>
      <c r="O488" s="14"/>
      <c r="P488" s="14"/>
      <c r="Q488" s="14"/>
      <c r="R488" s="14"/>
      <c r="S488" s="14"/>
      <c r="T488" s="14"/>
    </row>
    <row r="489">
      <c r="A489" s="14"/>
      <c r="B489" s="14"/>
      <c r="C489" s="14"/>
      <c r="D489" s="14"/>
      <c r="E489" s="14"/>
      <c r="F489" s="14"/>
      <c r="G489" s="14"/>
      <c r="H489" s="14"/>
      <c r="I489" s="14"/>
      <c r="J489" s="14"/>
      <c r="K489" s="14"/>
      <c r="L489" s="14"/>
      <c r="M489" s="14"/>
      <c r="N489" s="14"/>
      <c r="O489" s="14"/>
      <c r="P489" s="14"/>
      <c r="Q489" s="14"/>
      <c r="R489" s="14"/>
      <c r="S489" s="14"/>
      <c r="T489" s="14"/>
    </row>
    <row r="490">
      <c r="A490" s="14"/>
      <c r="B490" s="14"/>
      <c r="C490" s="14"/>
      <c r="D490" s="14"/>
      <c r="E490" s="14"/>
      <c r="F490" s="14"/>
      <c r="G490" s="14"/>
      <c r="H490" s="14"/>
      <c r="I490" s="14"/>
      <c r="J490" s="14"/>
      <c r="K490" s="14"/>
      <c r="L490" s="14"/>
      <c r="M490" s="14"/>
      <c r="N490" s="14"/>
      <c r="O490" s="14"/>
      <c r="P490" s="14"/>
      <c r="Q490" s="14"/>
      <c r="R490" s="14"/>
      <c r="S490" s="14"/>
      <c r="T490" s="14"/>
    </row>
    <row r="491">
      <c r="A491" s="14"/>
      <c r="B491" s="14"/>
      <c r="C491" s="14"/>
      <c r="D491" s="14"/>
      <c r="E491" s="14"/>
      <c r="F491" s="14"/>
      <c r="G491" s="14"/>
      <c r="H491" s="14"/>
      <c r="I491" s="14"/>
      <c r="J491" s="14"/>
      <c r="K491" s="14"/>
      <c r="L491" s="14"/>
      <c r="M491" s="14"/>
      <c r="N491" s="14"/>
      <c r="O491" s="14"/>
      <c r="P491" s="14"/>
      <c r="Q491" s="14"/>
      <c r="R491" s="14"/>
      <c r="S491" s="14"/>
      <c r="T491" s="14"/>
    </row>
    <row r="492">
      <c r="A492" s="14"/>
      <c r="B492" s="14"/>
      <c r="C492" s="14"/>
      <c r="D492" s="14"/>
      <c r="E492" s="14"/>
      <c r="F492" s="14"/>
      <c r="G492" s="14"/>
      <c r="H492" s="14"/>
      <c r="I492" s="14"/>
      <c r="J492" s="14"/>
      <c r="K492" s="14"/>
      <c r="L492" s="14"/>
      <c r="M492" s="14"/>
      <c r="N492" s="14"/>
      <c r="O492" s="14"/>
      <c r="P492" s="14"/>
      <c r="Q492" s="14"/>
      <c r="R492" s="14"/>
      <c r="S492" s="14"/>
      <c r="T492" s="14"/>
    </row>
    <row r="493">
      <c r="A493" s="14"/>
      <c r="B493" s="14"/>
      <c r="C493" s="14"/>
      <c r="D493" s="14"/>
      <c r="E493" s="14"/>
      <c r="F493" s="14"/>
      <c r="G493" s="14"/>
      <c r="H493" s="14"/>
      <c r="I493" s="14"/>
      <c r="J493" s="14"/>
      <c r="K493" s="14"/>
      <c r="L493" s="14"/>
      <c r="M493" s="14"/>
      <c r="N493" s="14"/>
      <c r="O493" s="14"/>
      <c r="P493" s="14"/>
      <c r="Q493" s="14"/>
      <c r="R493" s="14"/>
      <c r="S493" s="14"/>
      <c r="T493" s="14"/>
    </row>
    <row r="494">
      <c r="A494" s="14"/>
      <c r="B494" s="14"/>
      <c r="C494" s="14"/>
      <c r="D494" s="14"/>
      <c r="E494" s="14"/>
      <c r="F494" s="14"/>
      <c r="G494" s="14"/>
      <c r="H494" s="14"/>
      <c r="I494" s="14"/>
      <c r="J494" s="14"/>
      <c r="K494" s="14"/>
      <c r="L494" s="14"/>
      <c r="M494" s="14"/>
      <c r="N494" s="14"/>
      <c r="O494" s="14"/>
      <c r="P494" s="14"/>
      <c r="Q494" s="14"/>
      <c r="R494" s="14"/>
      <c r="S494" s="14"/>
      <c r="T494" s="14"/>
    </row>
    <row r="495">
      <c r="A495" s="14"/>
      <c r="B495" s="14"/>
      <c r="C495" s="14"/>
      <c r="D495" s="14"/>
      <c r="E495" s="14"/>
      <c r="F495" s="14"/>
      <c r="G495" s="14"/>
      <c r="H495" s="14"/>
      <c r="I495" s="14"/>
      <c r="J495" s="14"/>
      <c r="K495" s="14"/>
      <c r="L495" s="14"/>
      <c r="M495" s="14"/>
      <c r="N495" s="14"/>
      <c r="O495" s="14"/>
      <c r="P495" s="14"/>
      <c r="Q495" s="14"/>
      <c r="R495" s="14"/>
      <c r="S495" s="14"/>
      <c r="T495" s="14"/>
    </row>
    <row r="496">
      <c r="A496" s="14"/>
      <c r="B496" s="14"/>
      <c r="C496" s="14"/>
      <c r="D496" s="14"/>
      <c r="E496" s="14"/>
      <c r="F496" s="14"/>
      <c r="G496" s="14"/>
      <c r="H496" s="14"/>
      <c r="I496" s="14"/>
      <c r="J496" s="14"/>
      <c r="K496" s="14"/>
      <c r="L496" s="14"/>
      <c r="M496" s="14"/>
      <c r="N496" s="14"/>
      <c r="O496" s="14"/>
      <c r="P496" s="14"/>
      <c r="Q496" s="14"/>
      <c r="R496" s="14"/>
      <c r="S496" s="14"/>
      <c r="T496" s="14"/>
    </row>
    <row r="497">
      <c r="A497" s="14"/>
      <c r="B497" s="14"/>
      <c r="C497" s="14"/>
      <c r="D497" s="14"/>
      <c r="E497" s="14"/>
      <c r="F497" s="14"/>
      <c r="G497" s="14"/>
      <c r="H497" s="14"/>
      <c r="I497" s="14"/>
      <c r="J497" s="14"/>
      <c r="K497" s="14"/>
      <c r="L497" s="14"/>
      <c r="M497" s="14"/>
      <c r="N497" s="14"/>
      <c r="O497" s="14"/>
      <c r="P497" s="14"/>
      <c r="Q497" s="14"/>
      <c r="R497" s="14"/>
      <c r="S497" s="14"/>
      <c r="T497" s="14"/>
    </row>
    <row r="498">
      <c r="A498" s="14"/>
      <c r="B498" s="14"/>
      <c r="C498" s="14"/>
      <c r="D498" s="14"/>
      <c r="E498" s="14"/>
      <c r="F498" s="14"/>
      <c r="G498" s="14"/>
      <c r="H498" s="14"/>
      <c r="I498" s="14"/>
      <c r="J498" s="14"/>
      <c r="K498" s="14"/>
      <c r="L498" s="14"/>
      <c r="M498" s="14"/>
      <c r="N498" s="14"/>
      <c r="O498" s="14"/>
      <c r="P498" s="14"/>
      <c r="Q498" s="14"/>
      <c r="R498" s="14"/>
      <c r="S498" s="14"/>
      <c r="T498" s="14"/>
    </row>
    <row r="499">
      <c r="A499" s="14"/>
      <c r="B499" s="14"/>
      <c r="C499" s="14"/>
      <c r="D499" s="14"/>
      <c r="E499" s="14"/>
      <c r="F499" s="14"/>
      <c r="G499" s="14"/>
      <c r="H499" s="14"/>
      <c r="I499" s="14"/>
      <c r="J499" s="14"/>
      <c r="K499" s="14"/>
      <c r="L499" s="14"/>
      <c r="M499" s="14"/>
      <c r="N499" s="14"/>
      <c r="O499" s="14"/>
      <c r="P499" s="14"/>
      <c r="Q499" s="14"/>
      <c r="R499" s="14"/>
      <c r="S499" s="14"/>
      <c r="T499" s="14"/>
    </row>
    <row r="500">
      <c r="A500" s="14"/>
      <c r="B500" s="14"/>
      <c r="C500" s="14"/>
      <c r="D500" s="14"/>
      <c r="E500" s="14"/>
      <c r="F500" s="14"/>
      <c r="G500" s="14"/>
      <c r="H500" s="14"/>
      <c r="I500" s="14"/>
      <c r="J500" s="14"/>
      <c r="K500" s="14"/>
      <c r="L500" s="14"/>
      <c r="M500" s="14"/>
      <c r="N500" s="14"/>
      <c r="O500" s="14"/>
      <c r="P500" s="14"/>
      <c r="Q500" s="14"/>
      <c r="R500" s="14"/>
      <c r="S500" s="14"/>
      <c r="T500" s="14"/>
    </row>
    <row r="501">
      <c r="A501" s="14"/>
      <c r="B501" s="14"/>
      <c r="C501" s="14"/>
      <c r="D501" s="14"/>
      <c r="E501" s="14"/>
      <c r="F501" s="14"/>
      <c r="G501" s="14"/>
      <c r="H501" s="14"/>
      <c r="I501" s="14"/>
      <c r="J501" s="14"/>
      <c r="K501" s="14"/>
      <c r="L501" s="14"/>
      <c r="M501" s="14"/>
      <c r="N501" s="14"/>
      <c r="O501" s="14"/>
      <c r="P501" s="14"/>
      <c r="Q501" s="14"/>
      <c r="R501" s="14"/>
      <c r="S501" s="14"/>
      <c r="T501" s="14"/>
    </row>
    <row r="502">
      <c r="A502" s="14"/>
      <c r="B502" s="14"/>
      <c r="C502" s="14"/>
      <c r="D502" s="14"/>
      <c r="E502" s="14"/>
      <c r="F502" s="14"/>
      <c r="G502" s="14"/>
      <c r="H502" s="14"/>
      <c r="I502" s="14"/>
      <c r="J502" s="14"/>
      <c r="K502" s="14"/>
      <c r="L502" s="14"/>
      <c r="M502" s="14"/>
      <c r="N502" s="14"/>
      <c r="O502" s="14"/>
      <c r="P502" s="14"/>
      <c r="Q502" s="14"/>
      <c r="R502" s="14"/>
      <c r="S502" s="14"/>
      <c r="T502" s="14"/>
    </row>
    <row r="503">
      <c r="A503" s="14"/>
      <c r="B503" s="14"/>
      <c r="C503" s="14"/>
      <c r="D503" s="14"/>
      <c r="E503" s="14"/>
      <c r="F503" s="14"/>
      <c r="G503" s="14"/>
      <c r="H503" s="14"/>
      <c r="I503" s="14"/>
      <c r="J503" s="14"/>
      <c r="K503" s="14"/>
      <c r="L503" s="14"/>
      <c r="M503" s="14"/>
      <c r="N503" s="14"/>
      <c r="O503" s="14"/>
      <c r="P503" s="14"/>
      <c r="Q503" s="14"/>
      <c r="R503" s="14"/>
      <c r="S503" s="14"/>
      <c r="T503" s="14"/>
    </row>
    <row r="504">
      <c r="A504" s="14"/>
      <c r="B504" s="14"/>
      <c r="C504" s="14"/>
      <c r="D504" s="14"/>
      <c r="E504" s="14"/>
      <c r="F504" s="14"/>
      <c r="G504" s="14"/>
      <c r="H504" s="14"/>
      <c r="I504" s="14"/>
      <c r="J504" s="14"/>
      <c r="K504" s="14"/>
      <c r="L504" s="14"/>
      <c r="M504" s="14"/>
      <c r="N504" s="14"/>
      <c r="O504" s="14"/>
      <c r="P504" s="14"/>
      <c r="Q504" s="14"/>
      <c r="R504" s="14"/>
      <c r="S504" s="14"/>
      <c r="T504" s="14"/>
    </row>
    <row r="505">
      <c r="A505" s="14"/>
      <c r="B505" s="14"/>
      <c r="C505" s="14"/>
      <c r="D505" s="14"/>
      <c r="E505" s="14"/>
      <c r="F505" s="14"/>
      <c r="G505" s="14"/>
      <c r="H505" s="14"/>
      <c r="I505" s="14"/>
      <c r="J505" s="14"/>
      <c r="K505" s="14"/>
      <c r="L505" s="14"/>
      <c r="M505" s="14"/>
      <c r="N505" s="14"/>
      <c r="O505" s="14"/>
      <c r="P505" s="14"/>
      <c r="Q505" s="14"/>
      <c r="R505" s="14"/>
      <c r="S505" s="14"/>
      <c r="T505" s="14"/>
    </row>
    <row r="506">
      <c r="A506" s="14"/>
      <c r="B506" s="14"/>
      <c r="C506" s="14"/>
      <c r="D506" s="14"/>
      <c r="E506" s="14"/>
      <c r="F506" s="14"/>
      <c r="G506" s="14"/>
      <c r="H506" s="14"/>
      <c r="I506" s="14"/>
      <c r="J506" s="14"/>
      <c r="K506" s="14"/>
      <c r="L506" s="14"/>
      <c r="M506" s="14"/>
      <c r="N506" s="14"/>
      <c r="O506" s="14"/>
      <c r="P506" s="14"/>
      <c r="Q506" s="14"/>
      <c r="R506" s="14"/>
      <c r="S506" s="14"/>
      <c r="T506" s="14"/>
    </row>
    <row r="507">
      <c r="A507" s="14"/>
      <c r="B507" s="14"/>
      <c r="C507" s="14"/>
      <c r="D507" s="14"/>
      <c r="E507" s="14"/>
      <c r="F507" s="14"/>
      <c r="G507" s="14"/>
      <c r="H507" s="14"/>
      <c r="I507" s="14"/>
      <c r="J507" s="14"/>
      <c r="K507" s="14"/>
      <c r="L507" s="14"/>
      <c r="M507" s="14"/>
      <c r="N507" s="14"/>
      <c r="O507" s="14"/>
      <c r="P507" s="14"/>
      <c r="Q507" s="14"/>
      <c r="R507" s="14"/>
      <c r="S507" s="14"/>
      <c r="T507" s="14"/>
    </row>
    <row r="508">
      <c r="A508" s="14"/>
      <c r="B508" s="14"/>
      <c r="C508" s="14"/>
      <c r="D508" s="14"/>
      <c r="E508" s="14"/>
      <c r="F508" s="14"/>
      <c r="G508" s="14"/>
      <c r="H508" s="14"/>
      <c r="I508" s="14"/>
      <c r="J508" s="14"/>
      <c r="K508" s="14"/>
      <c r="L508" s="14"/>
      <c r="M508" s="14"/>
      <c r="N508" s="14"/>
      <c r="O508" s="14"/>
      <c r="P508" s="14"/>
      <c r="Q508" s="14"/>
      <c r="R508" s="14"/>
      <c r="S508" s="14"/>
      <c r="T508" s="14"/>
    </row>
    <row r="509">
      <c r="A509" s="14"/>
      <c r="B509" s="14"/>
      <c r="C509" s="14"/>
      <c r="D509" s="14"/>
      <c r="E509" s="14"/>
      <c r="F509" s="14"/>
      <c r="G509" s="14"/>
      <c r="H509" s="14"/>
      <c r="I509" s="14"/>
      <c r="J509" s="14"/>
      <c r="K509" s="14"/>
      <c r="L509" s="14"/>
      <c r="M509" s="14"/>
      <c r="N509" s="14"/>
      <c r="O509" s="14"/>
      <c r="P509" s="14"/>
      <c r="Q509" s="14"/>
      <c r="R509" s="14"/>
      <c r="S509" s="14"/>
      <c r="T509" s="14"/>
    </row>
    <row r="510">
      <c r="A510" s="14"/>
      <c r="B510" s="14"/>
      <c r="C510" s="14"/>
      <c r="D510" s="14"/>
      <c r="E510" s="14"/>
      <c r="F510" s="14"/>
      <c r="G510" s="14"/>
      <c r="H510" s="14"/>
      <c r="I510" s="14"/>
      <c r="J510" s="14"/>
      <c r="K510" s="14"/>
      <c r="L510" s="14"/>
      <c r="M510" s="14"/>
      <c r="N510" s="14"/>
      <c r="O510" s="14"/>
      <c r="P510" s="14"/>
      <c r="Q510" s="14"/>
      <c r="R510" s="14"/>
      <c r="S510" s="14"/>
      <c r="T510" s="14"/>
    </row>
    <row r="511">
      <c r="A511" s="14"/>
      <c r="B511" s="14"/>
      <c r="C511" s="14"/>
      <c r="D511" s="14"/>
      <c r="E511" s="14"/>
      <c r="F511" s="14"/>
      <c r="G511" s="14"/>
      <c r="H511" s="14"/>
      <c r="I511" s="14"/>
      <c r="J511" s="14"/>
      <c r="K511" s="14"/>
      <c r="L511" s="14"/>
      <c r="M511" s="14"/>
      <c r="N511" s="14"/>
      <c r="O511" s="14"/>
      <c r="P511" s="14"/>
      <c r="Q511" s="14"/>
      <c r="R511" s="14"/>
      <c r="S511" s="14"/>
      <c r="T511" s="14"/>
    </row>
    <row r="512">
      <c r="A512" s="14"/>
      <c r="B512" s="14"/>
      <c r="C512" s="14"/>
      <c r="D512" s="14"/>
      <c r="E512" s="14"/>
      <c r="F512" s="14"/>
      <c r="G512" s="14"/>
      <c r="H512" s="14"/>
      <c r="I512" s="14"/>
      <c r="J512" s="14"/>
      <c r="K512" s="14"/>
      <c r="L512" s="14"/>
      <c r="M512" s="14"/>
      <c r="N512" s="14"/>
      <c r="O512" s="14"/>
      <c r="P512" s="14"/>
      <c r="Q512" s="14"/>
      <c r="R512" s="14"/>
      <c r="S512" s="14"/>
      <c r="T512" s="14"/>
    </row>
    <row r="513">
      <c r="A513" s="14"/>
      <c r="B513" s="14"/>
      <c r="C513" s="14"/>
      <c r="D513" s="14"/>
      <c r="E513" s="14"/>
      <c r="F513" s="14"/>
      <c r="G513" s="14"/>
      <c r="H513" s="14"/>
      <c r="I513" s="14"/>
      <c r="J513" s="14"/>
      <c r="K513" s="14"/>
      <c r="L513" s="14"/>
      <c r="M513" s="14"/>
      <c r="N513" s="14"/>
      <c r="O513" s="14"/>
      <c r="P513" s="14"/>
      <c r="Q513" s="14"/>
      <c r="R513" s="14"/>
      <c r="S513" s="14"/>
      <c r="T513" s="14"/>
    </row>
    <row r="514">
      <c r="A514" s="14"/>
      <c r="B514" s="14"/>
      <c r="C514" s="14"/>
      <c r="D514" s="14"/>
      <c r="E514" s="14"/>
      <c r="F514" s="14"/>
      <c r="G514" s="14"/>
      <c r="H514" s="14"/>
      <c r="I514" s="14"/>
      <c r="J514" s="14"/>
      <c r="K514" s="14"/>
      <c r="L514" s="14"/>
      <c r="M514" s="14"/>
      <c r="N514" s="14"/>
      <c r="O514" s="14"/>
      <c r="P514" s="14"/>
      <c r="Q514" s="14"/>
      <c r="R514" s="14"/>
      <c r="S514" s="14"/>
      <c r="T514" s="14"/>
    </row>
    <row r="515">
      <c r="A515" s="14"/>
      <c r="B515" s="14"/>
      <c r="C515" s="14"/>
      <c r="D515" s="14"/>
      <c r="E515" s="14"/>
      <c r="F515" s="14"/>
      <c r="G515" s="14"/>
      <c r="H515" s="14"/>
      <c r="I515" s="14"/>
      <c r="J515" s="14"/>
      <c r="K515" s="14"/>
      <c r="L515" s="14"/>
      <c r="M515" s="14"/>
      <c r="N515" s="14"/>
      <c r="O515" s="14"/>
      <c r="P515" s="14"/>
      <c r="Q515" s="14"/>
      <c r="R515" s="14"/>
      <c r="S515" s="14"/>
      <c r="T515" s="14"/>
    </row>
    <row r="516">
      <c r="A516" s="14"/>
      <c r="B516" s="14"/>
      <c r="C516" s="14"/>
      <c r="D516" s="14"/>
      <c r="E516" s="14"/>
      <c r="F516" s="14"/>
      <c r="G516" s="14"/>
      <c r="H516" s="14"/>
      <c r="I516" s="14"/>
      <c r="J516" s="14"/>
      <c r="K516" s="14"/>
      <c r="L516" s="14"/>
      <c r="M516" s="14"/>
      <c r="N516" s="14"/>
      <c r="O516" s="14"/>
      <c r="P516" s="14"/>
      <c r="Q516" s="14"/>
      <c r="R516" s="14"/>
      <c r="S516" s="14"/>
      <c r="T516" s="14"/>
    </row>
    <row r="517">
      <c r="A517" s="14"/>
      <c r="B517" s="14"/>
      <c r="C517" s="14"/>
      <c r="D517" s="14"/>
      <c r="E517" s="14"/>
      <c r="F517" s="14"/>
      <c r="G517" s="14"/>
      <c r="H517" s="14"/>
      <c r="I517" s="14"/>
      <c r="J517" s="14"/>
      <c r="K517" s="14"/>
      <c r="L517" s="14"/>
      <c r="M517" s="14"/>
      <c r="N517" s="14"/>
      <c r="O517" s="14"/>
      <c r="P517" s="14"/>
      <c r="Q517" s="14"/>
      <c r="R517" s="14"/>
      <c r="S517" s="14"/>
      <c r="T517" s="14"/>
    </row>
    <row r="518">
      <c r="A518" s="14"/>
      <c r="B518" s="14"/>
      <c r="C518" s="14"/>
      <c r="D518" s="14"/>
      <c r="E518" s="14"/>
      <c r="F518" s="14"/>
      <c r="G518" s="14"/>
      <c r="H518" s="14"/>
      <c r="I518" s="14"/>
      <c r="J518" s="14"/>
      <c r="K518" s="14"/>
      <c r="L518" s="14"/>
      <c r="M518" s="14"/>
      <c r="N518" s="14"/>
      <c r="O518" s="14"/>
      <c r="P518" s="14"/>
      <c r="Q518" s="14"/>
      <c r="R518" s="14"/>
      <c r="S518" s="14"/>
      <c r="T518" s="14"/>
    </row>
    <row r="519">
      <c r="A519" s="14"/>
      <c r="B519" s="14"/>
      <c r="C519" s="14"/>
      <c r="D519" s="14"/>
      <c r="E519" s="14"/>
      <c r="F519" s="14"/>
      <c r="G519" s="14"/>
      <c r="H519" s="14"/>
      <c r="I519" s="14"/>
      <c r="J519" s="14"/>
      <c r="K519" s="14"/>
      <c r="L519" s="14"/>
      <c r="M519" s="14"/>
      <c r="N519" s="14"/>
      <c r="O519" s="14"/>
      <c r="P519" s="14"/>
      <c r="Q519" s="14"/>
      <c r="R519" s="14"/>
      <c r="S519" s="14"/>
      <c r="T519" s="14"/>
    </row>
    <row r="520">
      <c r="A520" s="14"/>
      <c r="B520" s="14"/>
      <c r="C520" s="14"/>
      <c r="D520" s="14"/>
      <c r="E520" s="14"/>
      <c r="F520" s="14"/>
      <c r="G520" s="14"/>
      <c r="H520" s="14"/>
      <c r="I520" s="14"/>
      <c r="J520" s="14"/>
      <c r="K520" s="14"/>
      <c r="L520" s="14"/>
      <c r="M520" s="14"/>
      <c r="N520" s="14"/>
      <c r="O520" s="14"/>
      <c r="P520" s="14"/>
      <c r="Q520" s="14"/>
      <c r="R520" s="14"/>
      <c r="S520" s="14"/>
      <c r="T520" s="14"/>
    </row>
    <row r="521">
      <c r="A521" s="14"/>
      <c r="B521" s="14"/>
      <c r="C521" s="14"/>
      <c r="D521" s="14"/>
      <c r="E521" s="14"/>
      <c r="F521" s="14"/>
      <c r="G521" s="14"/>
      <c r="H521" s="14"/>
      <c r="I521" s="14"/>
      <c r="J521" s="14"/>
      <c r="K521" s="14"/>
      <c r="L521" s="14"/>
      <c r="M521" s="14"/>
      <c r="N521" s="14"/>
      <c r="O521" s="14"/>
      <c r="P521" s="14"/>
      <c r="Q521" s="14"/>
      <c r="R521" s="14"/>
      <c r="S521" s="14"/>
      <c r="T521" s="14"/>
    </row>
    <row r="522">
      <c r="A522" s="14"/>
      <c r="B522" s="14"/>
      <c r="C522" s="14"/>
      <c r="D522" s="14"/>
      <c r="E522" s="14"/>
      <c r="F522" s="14"/>
      <c r="G522" s="14"/>
      <c r="H522" s="14"/>
      <c r="I522" s="14"/>
      <c r="J522" s="14"/>
      <c r="K522" s="14"/>
      <c r="L522" s="14"/>
      <c r="M522" s="14"/>
      <c r="N522" s="14"/>
      <c r="O522" s="14"/>
      <c r="P522" s="14"/>
      <c r="Q522" s="14"/>
      <c r="R522" s="14"/>
      <c r="S522" s="14"/>
      <c r="T522" s="14"/>
    </row>
    <row r="523">
      <c r="A523" s="14"/>
      <c r="B523" s="14"/>
      <c r="C523" s="14"/>
      <c r="D523" s="14"/>
      <c r="E523" s="14"/>
      <c r="F523" s="14"/>
      <c r="G523" s="14"/>
      <c r="H523" s="14"/>
      <c r="I523" s="14"/>
      <c r="J523" s="14"/>
      <c r="K523" s="14"/>
      <c r="L523" s="14"/>
      <c r="M523" s="14"/>
      <c r="N523" s="14"/>
      <c r="O523" s="14"/>
      <c r="P523" s="14"/>
      <c r="Q523" s="14"/>
      <c r="R523" s="14"/>
      <c r="S523" s="14"/>
      <c r="T523" s="14"/>
    </row>
    <row r="524">
      <c r="A524" s="14"/>
      <c r="B524" s="14"/>
      <c r="C524" s="14"/>
      <c r="D524" s="14"/>
      <c r="E524" s="14"/>
      <c r="F524" s="14"/>
      <c r="G524" s="14"/>
      <c r="H524" s="14"/>
      <c r="I524" s="14"/>
      <c r="J524" s="14"/>
      <c r="K524" s="14"/>
      <c r="L524" s="14"/>
      <c r="M524" s="14"/>
      <c r="N524" s="14"/>
      <c r="O524" s="14"/>
      <c r="P524" s="14"/>
      <c r="Q524" s="14"/>
      <c r="R524" s="14"/>
      <c r="S524" s="14"/>
      <c r="T524" s="14"/>
    </row>
    <row r="525">
      <c r="A525" s="14"/>
      <c r="B525" s="14"/>
      <c r="C525" s="14"/>
      <c r="D525" s="14"/>
      <c r="E525" s="14"/>
      <c r="F525" s="14"/>
      <c r="G525" s="14"/>
      <c r="H525" s="14"/>
      <c r="I525" s="14"/>
      <c r="J525" s="14"/>
      <c r="K525" s="14"/>
      <c r="L525" s="14"/>
      <c r="M525" s="14"/>
      <c r="N525" s="14"/>
      <c r="O525" s="14"/>
      <c r="P525" s="14"/>
      <c r="Q525" s="14"/>
      <c r="R525" s="14"/>
      <c r="S525" s="14"/>
      <c r="T525" s="14"/>
    </row>
    <row r="526">
      <c r="A526" s="14"/>
      <c r="B526" s="14"/>
      <c r="C526" s="14"/>
      <c r="D526" s="14"/>
      <c r="E526" s="14"/>
      <c r="F526" s="14"/>
      <c r="G526" s="14"/>
      <c r="H526" s="14"/>
      <c r="I526" s="14"/>
      <c r="J526" s="14"/>
      <c r="K526" s="14"/>
      <c r="L526" s="14"/>
      <c r="M526" s="14"/>
      <c r="N526" s="14"/>
      <c r="O526" s="14"/>
      <c r="P526" s="14"/>
      <c r="Q526" s="14"/>
      <c r="R526" s="14"/>
      <c r="S526" s="14"/>
      <c r="T526" s="14"/>
    </row>
    <row r="527">
      <c r="A527" s="14"/>
      <c r="B527" s="14"/>
      <c r="C527" s="14"/>
      <c r="D527" s="14"/>
      <c r="E527" s="14"/>
      <c r="F527" s="14"/>
      <c r="G527" s="14"/>
      <c r="H527" s="14"/>
      <c r="I527" s="14"/>
      <c r="J527" s="14"/>
      <c r="K527" s="14"/>
      <c r="L527" s="14"/>
      <c r="M527" s="14"/>
      <c r="N527" s="14"/>
      <c r="O527" s="14"/>
      <c r="P527" s="14"/>
      <c r="Q527" s="14"/>
      <c r="R527" s="14"/>
      <c r="S527" s="14"/>
      <c r="T527" s="14"/>
    </row>
    <row r="528">
      <c r="A528" s="14"/>
      <c r="B528" s="14"/>
      <c r="C528" s="14"/>
      <c r="D528" s="14"/>
      <c r="E528" s="14"/>
      <c r="F528" s="14"/>
      <c r="G528" s="14"/>
      <c r="H528" s="14"/>
      <c r="I528" s="14"/>
      <c r="J528" s="14"/>
      <c r="K528" s="14"/>
      <c r="L528" s="14"/>
      <c r="M528" s="14"/>
      <c r="N528" s="14"/>
      <c r="O528" s="14"/>
      <c r="P528" s="14"/>
      <c r="Q528" s="14"/>
      <c r="R528" s="14"/>
      <c r="S528" s="14"/>
      <c r="T528" s="14"/>
    </row>
    <row r="529">
      <c r="A529" s="14"/>
      <c r="B529" s="14"/>
      <c r="C529" s="14"/>
      <c r="D529" s="14"/>
      <c r="E529" s="14"/>
      <c r="F529" s="14"/>
      <c r="G529" s="14"/>
      <c r="H529" s="14"/>
      <c r="I529" s="14"/>
      <c r="J529" s="14"/>
      <c r="K529" s="14"/>
      <c r="L529" s="14"/>
      <c r="M529" s="14"/>
      <c r="N529" s="14"/>
      <c r="O529" s="14"/>
      <c r="P529" s="14"/>
      <c r="Q529" s="14"/>
      <c r="R529" s="14"/>
      <c r="S529" s="14"/>
      <c r="T529" s="14"/>
    </row>
    <row r="530">
      <c r="A530" s="14"/>
      <c r="B530" s="14"/>
      <c r="C530" s="14"/>
      <c r="D530" s="14"/>
      <c r="E530" s="14"/>
      <c r="F530" s="14"/>
      <c r="G530" s="14"/>
      <c r="H530" s="14"/>
      <c r="I530" s="14"/>
      <c r="J530" s="14"/>
      <c r="K530" s="14"/>
      <c r="L530" s="14"/>
      <c r="M530" s="14"/>
      <c r="N530" s="14"/>
      <c r="O530" s="14"/>
      <c r="P530" s="14"/>
      <c r="Q530" s="14"/>
      <c r="R530" s="14"/>
      <c r="S530" s="14"/>
      <c r="T530" s="14"/>
    </row>
    <row r="531">
      <c r="A531" s="14"/>
      <c r="B531" s="14"/>
      <c r="C531" s="14"/>
      <c r="D531" s="14"/>
      <c r="E531" s="14"/>
      <c r="F531" s="14"/>
      <c r="G531" s="14"/>
      <c r="H531" s="14"/>
      <c r="I531" s="14"/>
      <c r="J531" s="14"/>
      <c r="K531" s="14"/>
      <c r="L531" s="14"/>
      <c r="M531" s="14"/>
      <c r="N531" s="14"/>
      <c r="O531" s="14"/>
      <c r="P531" s="14"/>
      <c r="Q531" s="14"/>
      <c r="R531" s="14"/>
      <c r="S531" s="14"/>
      <c r="T531" s="14"/>
    </row>
    <row r="532">
      <c r="A532" s="14"/>
      <c r="B532" s="14"/>
      <c r="C532" s="14"/>
      <c r="D532" s="14"/>
      <c r="E532" s="14"/>
      <c r="F532" s="14"/>
      <c r="G532" s="14"/>
      <c r="H532" s="14"/>
      <c r="I532" s="14"/>
      <c r="J532" s="14"/>
      <c r="K532" s="14"/>
      <c r="L532" s="14"/>
      <c r="M532" s="14"/>
      <c r="N532" s="14"/>
      <c r="O532" s="14"/>
      <c r="P532" s="14"/>
      <c r="Q532" s="14"/>
      <c r="R532" s="14"/>
      <c r="S532" s="14"/>
      <c r="T532" s="14"/>
    </row>
    <row r="533">
      <c r="A533" s="14"/>
      <c r="B533" s="14"/>
      <c r="C533" s="14"/>
      <c r="D533" s="14"/>
      <c r="E533" s="14"/>
      <c r="F533" s="14"/>
      <c r="G533" s="14"/>
      <c r="H533" s="14"/>
      <c r="I533" s="14"/>
      <c r="J533" s="14"/>
      <c r="K533" s="14"/>
      <c r="L533" s="14"/>
      <c r="M533" s="14"/>
      <c r="N533" s="14"/>
      <c r="O533" s="14"/>
      <c r="P533" s="14"/>
      <c r="Q533" s="14"/>
      <c r="R533" s="14"/>
      <c r="S533" s="14"/>
      <c r="T533" s="14"/>
    </row>
    <row r="534">
      <c r="A534" s="14"/>
      <c r="B534" s="14"/>
      <c r="C534" s="14"/>
      <c r="D534" s="14"/>
      <c r="E534" s="14"/>
      <c r="F534" s="14"/>
      <c r="G534" s="14"/>
      <c r="H534" s="14"/>
      <c r="I534" s="14"/>
      <c r="J534" s="14"/>
      <c r="K534" s="14"/>
      <c r="L534" s="14"/>
      <c r="M534" s="14"/>
      <c r="N534" s="14"/>
      <c r="O534" s="14"/>
      <c r="P534" s="14"/>
      <c r="Q534" s="14"/>
      <c r="R534" s="14"/>
      <c r="S534" s="14"/>
      <c r="T534" s="14"/>
    </row>
    <row r="535">
      <c r="A535" s="14"/>
      <c r="B535" s="14"/>
      <c r="C535" s="14"/>
      <c r="D535" s="14"/>
      <c r="E535" s="14"/>
      <c r="F535" s="14"/>
      <c r="G535" s="14"/>
      <c r="H535" s="14"/>
      <c r="I535" s="14"/>
      <c r="J535" s="14"/>
      <c r="K535" s="14"/>
      <c r="L535" s="14"/>
      <c r="M535" s="14"/>
      <c r="N535" s="14"/>
      <c r="O535" s="14"/>
      <c r="P535" s="14"/>
      <c r="Q535" s="14"/>
      <c r="R535" s="14"/>
      <c r="S535" s="14"/>
      <c r="T535" s="14"/>
    </row>
    <row r="536">
      <c r="A536" s="14"/>
      <c r="B536" s="14"/>
      <c r="C536" s="14"/>
      <c r="D536" s="14"/>
      <c r="E536" s="14"/>
      <c r="F536" s="14"/>
      <c r="G536" s="14"/>
      <c r="H536" s="14"/>
      <c r="I536" s="14"/>
      <c r="J536" s="14"/>
      <c r="K536" s="14"/>
      <c r="L536" s="14"/>
      <c r="M536" s="14"/>
      <c r="N536" s="14"/>
      <c r="O536" s="14"/>
      <c r="P536" s="14"/>
      <c r="Q536" s="14"/>
      <c r="R536" s="14"/>
      <c r="S536" s="14"/>
      <c r="T536" s="14"/>
    </row>
    <row r="537">
      <c r="A537" s="14"/>
      <c r="B537" s="14"/>
      <c r="C537" s="14"/>
      <c r="D537" s="14"/>
      <c r="E537" s="14"/>
      <c r="F537" s="14"/>
      <c r="G537" s="14"/>
      <c r="H537" s="14"/>
      <c r="I537" s="14"/>
      <c r="J537" s="14"/>
      <c r="K537" s="14"/>
      <c r="L537" s="14"/>
      <c r="M537" s="14"/>
      <c r="N537" s="14"/>
      <c r="O537" s="14"/>
      <c r="P537" s="14"/>
      <c r="Q537" s="14"/>
      <c r="R537" s="14"/>
      <c r="S537" s="14"/>
      <c r="T537" s="14"/>
    </row>
    <row r="538">
      <c r="A538" s="14"/>
      <c r="B538" s="14"/>
      <c r="C538" s="14"/>
      <c r="D538" s="14"/>
      <c r="E538" s="14"/>
      <c r="F538" s="14"/>
      <c r="G538" s="14"/>
      <c r="H538" s="14"/>
      <c r="I538" s="14"/>
      <c r="J538" s="14"/>
      <c r="K538" s="14"/>
      <c r="L538" s="14"/>
      <c r="M538" s="14"/>
      <c r="N538" s="14"/>
      <c r="O538" s="14"/>
      <c r="P538" s="14"/>
      <c r="Q538" s="14"/>
      <c r="R538" s="14"/>
      <c r="S538" s="14"/>
      <c r="T538" s="14"/>
    </row>
    <row r="539">
      <c r="A539" s="14"/>
      <c r="B539" s="14"/>
      <c r="C539" s="14"/>
      <c r="D539" s="14"/>
      <c r="E539" s="14"/>
      <c r="F539" s="14"/>
      <c r="G539" s="14"/>
      <c r="H539" s="14"/>
      <c r="I539" s="14"/>
      <c r="J539" s="14"/>
      <c r="K539" s="14"/>
      <c r="L539" s="14"/>
      <c r="M539" s="14"/>
      <c r="N539" s="14"/>
      <c r="O539" s="14"/>
      <c r="P539" s="14"/>
      <c r="Q539" s="14"/>
      <c r="R539" s="14"/>
      <c r="S539" s="14"/>
      <c r="T539" s="14"/>
    </row>
    <row r="540">
      <c r="A540" s="14"/>
      <c r="B540" s="14"/>
      <c r="C540" s="14"/>
      <c r="D540" s="14"/>
      <c r="E540" s="14"/>
      <c r="F540" s="14"/>
      <c r="G540" s="14"/>
      <c r="H540" s="14"/>
      <c r="I540" s="14"/>
      <c r="J540" s="14"/>
      <c r="K540" s="14"/>
      <c r="L540" s="14"/>
      <c r="M540" s="14"/>
      <c r="N540" s="14"/>
      <c r="O540" s="14"/>
      <c r="P540" s="14"/>
      <c r="Q540" s="14"/>
      <c r="R540" s="14"/>
      <c r="S540" s="14"/>
      <c r="T540" s="14"/>
    </row>
    <row r="541">
      <c r="A541" s="14"/>
      <c r="B541" s="14"/>
      <c r="C541" s="14"/>
      <c r="D541" s="14"/>
      <c r="E541" s="14"/>
      <c r="F541" s="14"/>
      <c r="G541" s="14"/>
      <c r="H541" s="14"/>
      <c r="I541" s="14"/>
      <c r="J541" s="14"/>
      <c r="K541" s="14"/>
      <c r="L541" s="14"/>
      <c r="M541" s="14"/>
      <c r="N541" s="14"/>
      <c r="O541" s="14"/>
      <c r="P541" s="14"/>
      <c r="Q541" s="14"/>
      <c r="R541" s="14"/>
      <c r="S541" s="14"/>
      <c r="T541" s="14"/>
    </row>
    <row r="542">
      <c r="A542" s="14"/>
      <c r="B542" s="14"/>
      <c r="C542" s="14"/>
      <c r="D542" s="14"/>
      <c r="E542" s="14"/>
      <c r="F542" s="14"/>
      <c r="G542" s="14"/>
      <c r="H542" s="14"/>
      <c r="I542" s="14"/>
      <c r="J542" s="14"/>
      <c r="K542" s="14"/>
      <c r="L542" s="14"/>
      <c r="M542" s="14"/>
      <c r="N542" s="14"/>
      <c r="O542" s="14"/>
      <c r="P542" s="14"/>
      <c r="Q542" s="14"/>
      <c r="R542" s="14"/>
      <c r="S542" s="14"/>
      <c r="T542" s="14"/>
    </row>
    <row r="543">
      <c r="A543" s="14"/>
      <c r="B543" s="14"/>
      <c r="C543" s="14"/>
      <c r="D543" s="14"/>
      <c r="E543" s="14"/>
      <c r="F543" s="14"/>
      <c r="G543" s="14"/>
      <c r="H543" s="14"/>
      <c r="I543" s="14"/>
      <c r="J543" s="14"/>
      <c r="K543" s="14"/>
      <c r="L543" s="14"/>
      <c r="M543" s="14"/>
      <c r="N543" s="14"/>
      <c r="O543" s="14"/>
      <c r="P543" s="14"/>
      <c r="Q543" s="14"/>
      <c r="R543" s="14"/>
      <c r="S543" s="14"/>
      <c r="T543" s="14"/>
    </row>
    <row r="544">
      <c r="A544" s="14"/>
      <c r="B544" s="14"/>
      <c r="C544" s="14"/>
      <c r="D544" s="14"/>
      <c r="E544" s="14"/>
      <c r="F544" s="14"/>
      <c r="G544" s="14"/>
      <c r="H544" s="14"/>
      <c r="I544" s="14"/>
      <c r="J544" s="14"/>
      <c r="K544" s="14"/>
      <c r="L544" s="14"/>
      <c r="M544" s="14"/>
      <c r="N544" s="14"/>
      <c r="O544" s="14"/>
      <c r="P544" s="14"/>
      <c r="Q544" s="14"/>
      <c r="R544" s="14"/>
      <c r="S544" s="14"/>
      <c r="T544" s="14"/>
    </row>
    <row r="545">
      <c r="A545" s="14"/>
      <c r="B545" s="14"/>
      <c r="C545" s="14"/>
      <c r="D545" s="14"/>
      <c r="E545" s="14"/>
      <c r="F545" s="14"/>
      <c r="G545" s="14"/>
      <c r="H545" s="14"/>
      <c r="I545" s="14"/>
      <c r="J545" s="14"/>
      <c r="K545" s="14"/>
      <c r="L545" s="14"/>
      <c r="M545" s="14"/>
      <c r="N545" s="14"/>
      <c r="O545" s="14"/>
      <c r="P545" s="14"/>
      <c r="Q545" s="14"/>
      <c r="R545" s="14"/>
      <c r="S545" s="14"/>
      <c r="T545" s="14"/>
    </row>
    <row r="546">
      <c r="A546" s="14"/>
      <c r="B546" s="14"/>
      <c r="C546" s="14"/>
      <c r="D546" s="14"/>
      <c r="E546" s="14"/>
      <c r="F546" s="14"/>
      <c r="G546" s="14"/>
      <c r="H546" s="14"/>
      <c r="I546" s="14"/>
      <c r="J546" s="14"/>
      <c r="K546" s="14"/>
      <c r="L546" s="14"/>
      <c r="M546" s="14"/>
      <c r="N546" s="14"/>
      <c r="O546" s="14"/>
      <c r="P546" s="14"/>
      <c r="Q546" s="14"/>
      <c r="R546" s="14"/>
      <c r="S546" s="14"/>
      <c r="T546" s="14"/>
    </row>
    <row r="547">
      <c r="A547" s="14"/>
      <c r="B547" s="14"/>
      <c r="C547" s="14"/>
      <c r="D547" s="14"/>
      <c r="E547" s="14"/>
      <c r="F547" s="14"/>
      <c r="G547" s="14"/>
      <c r="H547" s="14"/>
      <c r="I547" s="14"/>
      <c r="J547" s="14"/>
      <c r="K547" s="14"/>
      <c r="L547" s="14"/>
      <c r="M547" s="14"/>
      <c r="N547" s="14"/>
      <c r="O547" s="14"/>
      <c r="P547" s="14"/>
      <c r="Q547" s="14"/>
      <c r="R547" s="14"/>
      <c r="S547" s="14"/>
      <c r="T547" s="14"/>
    </row>
    <row r="548">
      <c r="A548" s="14"/>
      <c r="B548" s="14"/>
      <c r="C548" s="14"/>
      <c r="D548" s="14"/>
      <c r="E548" s="14"/>
      <c r="F548" s="14"/>
      <c r="G548" s="14"/>
      <c r="H548" s="14"/>
      <c r="I548" s="14"/>
      <c r="J548" s="14"/>
      <c r="K548" s="14"/>
      <c r="L548" s="14"/>
      <c r="M548" s="14"/>
      <c r="N548" s="14"/>
      <c r="O548" s="14"/>
      <c r="P548" s="14"/>
      <c r="Q548" s="14"/>
      <c r="R548" s="14"/>
      <c r="S548" s="14"/>
      <c r="T548" s="14"/>
    </row>
    <row r="549">
      <c r="A549" s="14"/>
      <c r="B549" s="14"/>
      <c r="C549" s="14"/>
      <c r="D549" s="14"/>
      <c r="E549" s="14"/>
      <c r="F549" s="14"/>
      <c r="G549" s="14"/>
      <c r="H549" s="14"/>
      <c r="I549" s="14"/>
      <c r="J549" s="14"/>
      <c r="K549" s="14"/>
      <c r="L549" s="14"/>
      <c r="M549" s="14"/>
      <c r="N549" s="14"/>
      <c r="O549" s="14"/>
      <c r="P549" s="14"/>
      <c r="Q549" s="14"/>
      <c r="R549" s="14"/>
      <c r="S549" s="14"/>
      <c r="T549" s="14"/>
    </row>
    <row r="550">
      <c r="A550" s="14"/>
      <c r="B550" s="14"/>
      <c r="C550" s="14"/>
      <c r="D550" s="14"/>
      <c r="E550" s="14"/>
      <c r="F550" s="14"/>
      <c r="G550" s="14"/>
      <c r="H550" s="14"/>
      <c r="I550" s="14"/>
      <c r="J550" s="14"/>
      <c r="K550" s="14"/>
      <c r="L550" s="14"/>
      <c r="M550" s="14"/>
      <c r="N550" s="14"/>
      <c r="O550" s="14"/>
      <c r="P550" s="14"/>
      <c r="Q550" s="14"/>
      <c r="R550" s="14"/>
      <c r="S550" s="14"/>
      <c r="T550" s="14"/>
    </row>
    <row r="551">
      <c r="A551" s="14"/>
      <c r="B551" s="14"/>
      <c r="C551" s="14"/>
      <c r="D551" s="14"/>
      <c r="E551" s="14"/>
      <c r="F551" s="14"/>
      <c r="G551" s="14"/>
      <c r="H551" s="14"/>
      <c r="I551" s="14"/>
      <c r="J551" s="14"/>
      <c r="K551" s="14"/>
      <c r="L551" s="14"/>
      <c r="M551" s="14"/>
      <c r="N551" s="14"/>
      <c r="O551" s="14"/>
      <c r="P551" s="14"/>
      <c r="Q551" s="14"/>
      <c r="R551" s="14"/>
      <c r="S551" s="14"/>
      <c r="T551" s="14"/>
    </row>
    <row r="552">
      <c r="A552" s="14"/>
      <c r="B552" s="14"/>
      <c r="C552" s="14"/>
      <c r="D552" s="14"/>
      <c r="E552" s="14"/>
      <c r="F552" s="14"/>
      <c r="G552" s="14"/>
      <c r="H552" s="14"/>
      <c r="I552" s="14"/>
      <c r="J552" s="14"/>
      <c r="K552" s="14"/>
      <c r="L552" s="14"/>
      <c r="M552" s="14"/>
      <c r="N552" s="14"/>
      <c r="O552" s="14"/>
      <c r="P552" s="14"/>
      <c r="Q552" s="14"/>
      <c r="R552" s="14"/>
      <c r="S552" s="14"/>
      <c r="T552" s="14"/>
    </row>
    <row r="553">
      <c r="A553" s="14"/>
      <c r="B553" s="14"/>
      <c r="C553" s="14"/>
      <c r="D553" s="14"/>
      <c r="E553" s="14"/>
      <c r="F553" s="14"/>
      <c r="G553" s="14"/>
      <c r="H553" s="14"/>
      <c r="I553" s="14"/>
      <c r="J553" s="14"/>
      <c r="K553" s="14"/>
      <c r="L553" s="14"/>
      <c r="M553" s="14"/>
      <c r="N553" s="14"/>
      <c r="O553" s="14"/>
      <c r="P553" s="14"/>
      <c r="Q553" s="14"/>
      <c r="R553" s="14"/>
      <c r="S553" s="14"/>
      <c r="T553" s="14"/>
    </row>
    <row r="554">
      <c r="A554" s="14"/>
      <c r="B554" s="14"/>
      <c r="C554" s="14"/>
      <c r="D554" s="14"/>
      <c r="E554" s="14"/>
      <c r="F554" s="14"/>
      <c r="G554" s="14"/>
      <c r="H554" s="14"/>
      <c r="I554" s="14"/>
      <c r="J554" s="14"/>
      <c r="K554" s="14"/>
      <c r="L554" s="14"/>
      <c r="M554" s="14"/>
      <c r="N554" s="14"/>
      <c r="O554" s="14"/>
      <c r="P554" s="14"/>
      <c r="Q554" s="14"/>
      <c r="R554" s="14"/>
      <c r="S554" s="14"/>
      <c r="T554" s="14"/>
    </row>
    <row r="555">
      <c r="A555" s="14"/>
      <c r="B555" s="14"/>
      <c r="C555" s="14"/>
      <c r="D555" s="14"/>
      <c r="E555" s="14"/>
      <c r="F555" s="14"/>
      <c r="G555" s="14"/>
      <c r="H555" s="14"/>
      <c r="I555" s="14"/>
      <c r="J555" s="14"/>
      <c r="K555" s="14"/>
      <c r="L555" s="14"/>
      <c r="M555" s="14"/>
      <c r="N555" s="14"/>
      <c r="O555" s="14"/>
      <c r="P555" s="14"/>
      <c r="Q555" s="14"/>
      <c r="R555" s="14"/>
      <c r="S555" s="14"/>
      <c r="T555" s="14"/>
    </row>
    <row r="556">
      <c r="A556" s="14"/>
      <c r="B556" s="14"/>
      <c r="C556" s="14"/>
      <c r="D556" s="14"/>
      <c r="E556" s="14"/>
      <c r="F556" s="14"/>
      <c r="G556" s="14"/>
      <c r="H556" s="14"/>
      <c r="I556" s="14"/>
      <c r="J556" s="14"/>
      <c r="K556" s="14"/>
      <c r="L556" s="14"/>
      <c r="M556" s="14"/>
      <c r="N556" s="14"/>
      <c r="O556" s="14"/>
      <c r="P556" s="14"/>
      <c r="Q556" s="14"/>
      <c r="R556" s="14"/>
      <c r="S556" s="14"/>
      <c r="T556" s="14"/>
    </row>
    <row r="557">
      <c r="A557" s="14"/>
      <c r="B557" s="14"/>
      <c r="C557" s="14"/>
      <c r="D557" s="14"/>
      <c r="E557" s="14"/>
      <c r="F557" s="14"/>
      <c r="G557" s="14"/>
      <c r="H557" s="14"/>
      <c r="I557" s="14"/>
      <c r="J557" s="14"/>
      <c r="K557" s="14"/>
      <c r="L557" s="14"/>
      <c r="M557" s="14"/>
      <c r="N557" s="14"/>
      <c r="O557" s="14"/>
      <c r="P557" s="14"/>
      <c r="Q557" s="14"/>
      <c r="R557" s="14"/>
      <c r="S557" s="14"/>
      <c r="T557" s="14"/>
    </row>
    <row r="558">
      <c r="A558" s="14"/>
      <c r="B558" s="14"/>
      <c r="C558" s="14"/>
      <c r="D558" s="14"/>
      <c r="E558" s="14"/>
      <c r="F558" s="14"/>
      <c r="G558" s="14"/>
      <c r="H558" s="14"/>
      <c r="I558" s="14"/>
      <c r="J558" s="14"/>
      <c r="K558" s="14"/>
      <c r="L558" s="14"/>
      <c r="M558" s="14"/>
      <c r="N558" s="14"/>
      <c r="O558" s="14"/>
      <c r="P558" s="14"/>
      <c r="Q558" s="14"/>
      <c r="R558" s="14"/>
      <c r="S558" s="14"/>
      <c r="T558" s="14"/>
    </row>
    <row r="559">
      <c r="A559" s="14"/>
      <c r="B559" s="14"/>
      <c r="C559" s="14"/>
      <c r="D559" s="14"/>
      <c r="E559" s="14"/>
      <c r="F559" s="14"/>
      <c r="G559" s="14"/>
      <c r="H559" s="14"/>
      <c r="I559" s="14"/>
      <c r="J559" s="14"/>
      <c r="K559" s="14"/>
      <c r="L559" s="14"/>
      <c r="M559" s="14"/>
      <c r="N559" s="14"/>
      <c r="O559" s="14"/>
      <c r="P559" s="14"/>
      <c r="Q559" s="14"/>
      <c r="R559" s="14"/>
      <c r="S559" s="14"/>
      <c r="T559" s="14"/>
    </row>
    <row r="560">
      <c r="A560" s="14"/>
      <c r="B560" s="14"/>
      <c r="C560" s="14"/>
      <c r="D560" s="14"/>
      <c r="E560" s="14"/>
      <c r="F560" s="14"/>
      <c r="G560" s="14"/>
      <c r="H560" s="14"/>
      <c r="I560" s="14"/>
      <c r="J560" s="14"/>
      <c r="K560" s="14"/>
      <c r="L560" s="14"/>
      <c r="M560" s="14"/>
      <c r="N560" s="14"/>
      <c r="O560" s="14"/>
      <c r="P560" s="14"/>
      <c r="Q560" s="14"/>
      <c r="R560" s="14"/>
      <c r="S560" s="14"/>
      <c r="T560" s="14"/>
    </row>
    <row r="561">
      <c r="A561" s="14"/>
      <c r="B561" s="14"/>
      <c r="C561" s="14"/>
      <c r="D561" s="14"/>
      <c r="E561" s="14"/>
      <c r="F561" s="14"/>
      <c r="G561" s="14"/>
      <c r="H561" s="14"/>
      <c r="I561" s="14"/>
      <c r="J561" s="14"/>
      <c r="K561" s="14"/>
      <c r="L561" s="14"/>
      <c r="M561" s="14"/>
      <c r="N561" s="14"/>
      <c r="O561" s="14"/>
      <c r="P561" s="14"/>
      <c r="Q561" s="14"/>
      <c r="R561" s="14"/>
      <c r="S561" s="14"/>
      <c r="T561" s="14"/>
    </row>
    <row r="562">
      <c r="A562" s="14"/>
      <c r="B562" s="14"/>
      <c r="C562" s="14"/>
      <c r="D562" s="14"/>
      <c r="E562" s="14"/>
      <c r="F562" s="14"/>
      <c r="G562" s="14"/>
      <c r="H562" s="14"/>
      <c r="I562" s="14"/>
      <c r="J562" s="14"/>
      <c r="K562" s="14"/>
      <c r="L562" s="14"/>
      <c r="M562" s="14"/>
      <c r="N562" s="14"/>
      <c r="O562" s="14"/>
      <c r="P562" s="14"/>
      <c r="Q562" s="14"/>
      <c r="R562" s="14"/>
      <c r="S562" s="14"/>
      <c r="T562" s="14"/>
    </row>
    <row r="563">
      <c r="A563" s="14"/>
      <c r="B563" s="14"/>
      <c r="C563" s="14"/>
      <c r="D563" s="14"/>
      <c r="E563" s="14"/>
      <c r="F563" s="14"/>
      <c r="G563" s="14"/>
      <c r="H563" s="14"/>
      <c r="I563" s="14"/>
      <c r="J563" s="14"/>
      <c r="K563" s="14"/>
      <c r="L563" s="14"/>
      <c r="M563" s="14"/>
      <c r="N563" s="14"/>
      <c r="O563" s="14"/>
      <c r="P563" s="14"/>
      <c r="Q563" s="14"/>
      <c r="R563" s="14"/>
      <c r="S563" s="14"/>
      <c r="T563" s="14"/>
    </row>
    <row r="564">
      <c r="A564" s="14"/>
      <c r="B564" s="14"/>
      <c r="C564" s="14"/>
      <c r="D564" s="14"/>
      <c r="E564" s="14"/>
      <c r="F564" s="14"/>
      <c r="G564" s="14"/>
      <c r="H564" s="14"/>
      <c r="I564" s="14"/>
      <c r="J564" s="14"/>
      <c r="K564" s="14"/>
      <c r="L564" s="14"/>
      <c r="M564" s="14"/>
      <c r="N564" s="14"/>
      <c r="O564" s="14"/>
      <c r="P564" s="14"/>
      <c r="Q564" s="14"/>
      <c r="R564" s="14"/>
      <c r="S564" s="14"/>
      <c r="T564" s="14"/>
    </row>
    <row r="565">
      <c r="A565" s="14"/>
      <c r="B565" s="14"/>
      <c r="C565" s="14"/>
      <c r="D565" s="14"/>
      <c r="E565" s="14"/>
      <c r="F565" s="14"/>
      <c r="G565" s="14"/>
      <c r="H565" s="14"/>
      <c r="I565" s="14"/>
      <c r="J565" s="14"/>
      <c r="K565" s="14"/>
      <c r="L565" s="14"/>
      <c r="M565" s="14"/>
      <c r="N565" s="14"/>
      <c r="O565" s="14"/>
      <c r="P565" s="14"/>
      <c r="Q565" s="14"/>
      <c r="R565" s="14"/>
      <c r="S565" s="14"/>
      <c r="T565" s="14"/>
    </row>
    <row r="566">
      <c r="A566" s="14"/>
      <c r="B566" s="14"/>
      <c r="C566" s="14"/>
      <c r="D566" s="14"/>
      <c r="E566" s="14"/>
      <c r="F566" s="14"/>
      <c r="G566" s="14"/>
      <c r="H566" s="14"/>
      <c r="I566" s="14"/>
      <c r="J566" s="14"/>
      <c r="K566" s="14"/>
      <c r="L566" s="14"/>
      <c r="M566" s="14"/>
      <c r="N566" s="14"/>
      <c r="O566" s="14"/>
      <c r="P566" s="14"/>
      <c r="Q566" s="14"/>
      <c r="R566" s="14"/>
      <c r="S566" s="14"/>
      <c r="T566" s="14"/>
    </row>
    <row r="567">
      <c r="A567" s="14"/>
      <c r="B567" s="14"/>
      <c r="C567" s="14"/>
      <c r="D567" s="14"/>
      <c r="E567" s="14"/>
      <c r="F567" s="14"/>
      <c r="G567" s="14"/>
      <c r="H567" s="14"/>
      <c r="I567" s="14"/>
      <c r="J567" s="14"/>
      <c r="K567" s="14"/>
      <c r="L567" s="14"/>
      <c r="M567" s="14"/>
      <c r="N567" s="14"/>
      <c r="O567" s="14"/>
      <c r="P567" s="14"/>
      <c r="Q567" s="14"/>
      <c r="R567" s="14"/>
      <c r="S567" s="14"/>
      <c r="T567" s="14"/>
    </row>
    <row r="568">
      <c r="A568" s="14"/>
      <c r="B568" s="14"/>
      <c r="C568" s="14"/>
      <c r="D568" s="14"/>
      <c r="E568" s="14"/>
      <c r="F568" s="14"/>
      <c r="G568" s="14"/>
      <c r="H568" s="14"/>
      <c r="I568" s="14"/>
      <c r="J568" s="14"/>
      <c r="K568" s="14"/>
      <c r="L568" s="14"/>
      <c r="M568" s="14"/>
      <c r="N568" s="14"/>
      <c r="O568" s="14"/>
      <c r="P568" s="14"/>
      <c r="Q568" s="14"/>
      <c r="R568" s="14"/>
      <c r="S568" s="14"/>
      <c r="T568" s="14"/>
    </row>
    <row r="569">
      <c r="A569" s="14"/>
      <c r="B569" s="14"/>
      <c r="C569" s="14"/>
      <c r="D569" s="14"/>
      <c r="E569" s="14"/>
      <c r="F569" s="14"/>
      <c r="G569" s="14"/>
      <c r="H569" s="14"/>
      <c r="I569" s="14"/>
      <c r="J569" s="14"/>
      <c r="K569" s="14"/>
      <c r="L569" s="14"/>
      <c r="M569" s="14"/>
      <c r="N569" s="14"/>
      <c r="O569" s="14"/>
      <c r="P569" s="14"/>
      <c r="Q569" s="14"/>
      <c r="R569" s="14"/>
      <c r="S569" s="14"/>
      <c r="T569" s="14"/>
    </row>
    <row r="570">
      <c r="A570" s="14"/>
      <c r="B570" s="14"/>
      <c r="C570" s="14"/>
      <c r="D570" s="14"/>
      <c r="E570" s="14"/>
      <c r="F570" s="14"/>
      <c r="G570" s="14"/>
      <c r="H570" s="14"/>
      <c r="I570" s="14"/>
      <c r="J570" s="14"/>
      <c r="K570" s="14"/>
      <c r="L570" s="14"/>
      <c r="M570" s="14"/>
      <c r="N570" s="14"/>
      <c r="O570" s="14"/>
      <c r="P570" s="14"/>
      <c r="Q570" s="14"/>
      <c r="R570" s="14"/>
      <c r="S570" s="14"/>
      <c r="T570" s="14"/>
    </row>
    <row r="571">
      <c r="A571" s="14"/>
      <c r="B571" s="14"/>
      <c r="C571" s="14"/>
      <c r="D571" s="14"/>
      <c r="E571" s="14"/>
      <c r="F571" s="14"/>
      <c r="G571" s="14"/>
      <c r="H571" s="14"/>
      <c r="I571" s="14"/>
      <c r="J571" s="14"/>
      <c r="K571" s="14"/>
      <c r="L571" s="14"/>
      <c r="M571" s="14"/>
      <c r="N571" s="14"/>
      <c r="O571" s="14"/>
      <c r="P571" s="14"/>
      <c r="Q571" s="14"/>
      <c r="R571" s="14"/>
      <c r="S571" s="14"/>
      <c r="T571" s="14"/>
    </row>
    <row r="572">
      <c r="A572" s="14"/>
      <c r="B572" s="14"/>
      <c r="C572" s="14"/>
      <c r="D572" s="14"/>
      <c r="E572" s="14"/>
      <c r="F572" s="14"/>
      <c r="G572" s="14"/>
      <c r="H572" s="14"/>
      <c r="I572" s="14"/>
      <c r="J572" s="14"/>
      <c r="K572" s="14"/>
      <c r="L572" s="14"/>
      <c r="M572" s="14"/>
      <c r="N572" s="14"/>
      <c r="O572" s="14"/>
      <c r="P572" s="14"/>
      <c r="Q572" s="14"/>
      <c r="R572" s="14"/>
      <c r="S572" s="14"/>
      <c r="T572" s="14"/>
    </row>
    <row r="573">
      <c r="A573" s="14"/>
      <c r="B573" s="14"/>
      <c r="C573" s="14"/>
      <c r="D573" s="14"/>
      <c r="E573" s="14"/>
      <c r="F573" s="14"/>
      <c r="G573" s="14"/>
      <c r="H573" s="14"/>
      <c r="I573" s="14"/>
      <c r="J573" s="14"/>
      <c r="K573" s="14"/>
      <c r="L573" s="14"/>
      <c r="M573" s="14"/>
      <c r="N573" s="14"/>
      <c r="O573" s="14"/>
      <c r="P573" s="14"/>
      <c r="Q573" s="14"/>
      <c r="R573" s="14"/>
      <c r="S573" s="14"/>
      <c r="T573" s="14"/>
    </row>
    <row r="574">
      <c r="A574" s="14"/>
      <c r="B574" s="14"/>
      <c r="C574" s="14"/>
      <c r="D574" s="14"/>
      <c r="E574" s="14"/>
      <c r="F574" s="14"/>
      <c r="G574" s="14"/>
      <c r="H574" s="14"/>
      <c r="I574" s="14"/>
      <c r="J574" s="14"/>
      <c r="K574" s="14"/>
      <c r="L574" s="14"/>
      <c r="M574" s="14"/>
      <c r="N574" s="14"/>
      <c r="O574" s="14"/>
      <c r="P574" s="14"/>
      <c r="Q574" s="14"/>
      <c r="R574" s="14"/>
      <c r="S574" s="14"/>
      <c r="T574" s="14"/>
    </row>
    <row r="575">
      <c r="A575" s="14"/>
      <c r="B575" s="14"/>
      <c r="C575" s="14"/>
      <c r="D575" s="14"/>
      <c r="E575" s="14"/>
      <c r="F575" s="14"/>
      <c r="G575" s="14"/>
      <c r="H575" s="14"/>
      <c r="I575" s="14"/>
      <c r="J575" s="14"/>
      <c r="K575" s="14"/>
      <c r="L575" s="14"/>
      <c r="M575" s="14"/>
      <c r="N575" s="14"/>
      <c r="O575" s="14"/>
      <c r="P575" s="14"/>
      <c r="Q575" s="14"/>
      <c r="R575" s="14"/>
      <c r="S575" s="14"/>
      <c r="T575" s="14"/>
    </row>
    <row r="576">
      <c r="A576" s="14"/>
      <c r="B576" s="14"/>
      <c r="C576" s="14"/>
      <c r="D576" s="14"/>
      <c r="E576" s="14"/>
      <c r="F576" s="14"/>
      <c r="G576" s="14"/>
      <c r="H576" s="14"/>
      <c r="I576" s="14"/>
      <c r="J576" s="14"/>
      <c r="K576" s="14"/>
      <c r="L576" s="14"/>
      <c r="M576" s="14"/>
      <c r="N576" s="14"/>
      <c r="O576" s="14"/>
      <c r="P576" s="14"/>
      <c r="Q576" s="14"/>
      <c r="R576" s="14"/>
      <c r="S576" s="14"/>
      <c r="T576" s="14"/>
    </row>
    <row r="577">
      <c r="A577" s="14"/>
      <c r="B577" s="14"/>
      <c r="C577" s="14"/>
      <c r="D577" s="14"/>
      <c r="E577" s="14"/>
      <c r="F577" s="14"/>
      <c r="G577" s="14"/>
      <c r="H577" s="14"/>
      <c r="I577" s="14"/>
      <c r="J577" s="14"/>
      <c r="K577" s="14"/>
      <c r="L577" s="14"/>
      <c r="M577" s="14"/>
      <c r="N577" s="14"/>
      <c r="O577" s="14"/>
      <c r="P577" s="14"/>
      <c r="Q577" s="14"/>
      <c r="R577" s="14"/>
      <c r="S577" s="14"/>
      <c r="T577" s="14"/>
    </row>
    <row r="578">
      <c r="A578" s="14"/>
      <c r="B578" s="14"/>
      <c r="C578" s="14"/>
      <c r="D578" s="14"/>
      <c r="E578" s="14"/>
      <c r="F578" s="14"/>
      <c r="G578" s="14"/>
      <c r="H578" s="14"/>
      <c r="I578" s="14"/>
      <c r="J578" s="14"/>
      <c r="K578" s="14"/>
      <c r="L578" s="14"/>
      <c r="M578" s="14"/>
      <c r="N578" s="14"/>
      <c r="O578" s="14"/>
      <c r="P578" s="14"/>
      <c r="Q578" s="14"/>
      <c r="R578" s="14"/>
      <c r="S578" s="14"/>
      <c r="T578" s="14"/>
    </row>
    <row r="579">
      <c r="A579" s="14"/>
      <c r="B579" s="14"/>
      <c r="C579" s="14"/>
      <c r="D579" s="14"/>
      <c r="E579" s="14"/>
      <c r="F579" s="14"/>
      <c r="G579" s="14"/>
      <c r="H579" s="14"/>
      <c r="I579" s="14"/>
      <c r="J579" s="14"/>
      <c r="K579" s="14"/>
      <c r="L579" s="14"/>
      <c r="M579" s="14"/>
      <c r="N579" s="14"/>
      <c r="O579" s="14"/>
      <c r="P579" s="14"/>
      <c r="Q579" s="14"/>
      <c r="R579" s="14"/>
      <c r="S579" s="14"/>
      <c r="T579" s="14"/>
    </row>
    <row r="580">
      <c r="A580" s="14"/>
      <c r="B580" s="14"/>
      <c r="C580" s="14"/>
      <c r="D580" s="14"/>
      <c r="E580" s="14"/>
      <c r="F580" s="14"/>
      <c r="G580" s="14"/>
      <c r="H580" s="14"/>
      <c r="I580" s="14"/>
      <c r="J580" s="14"/>
      <c r="K580" s="14"/>
      <c r="L580" s="14"/>
      <c r="M580" s="14"/>
      <c r="N580" s="14"/>
      <c r="O580" s="14"/>
      <c r="P580" s="14"/>
      <c r="Q580" s="14"/>
      <c r="R580" s="14"/>
      <c r="S580" s="14"/>
      <c r="T580" s="14"/>
    </row>
    <row r="581">
      <c r="A581" s="14"/>
      <c r="B581" s="14"/>
      <c r="C581" s="14"/>
      <c r="D581" s="14"/>
      <c r="E581" s="14"/>
      <c r="F581" s="14"/>
      <c r="G581" s="14"/>
      <c r="H581" s="14"/>
      <c r="I581" s="14"/>
      <c r="J581" s="14"/>
      <c r="K581" s="14"/>
      <c r="L581" s="14"/>
      <c r="M581" s="14"/>
      <c r="N581" s="14"/>
      <c r="O581" s="14"/>
      <c r="P581" s="14"/>
      <c r="Q581" s="14"/>
      <c r="R581" s="14"/>
      <c r="S581" s="14"/>
      <c r="T581" s="14"/>
    </row>
    <row r="582">
      <c r="A582" s="14"/>
      <c r="B582" s="14"/>
      <c r="C582" s="14"/>
      <c r="D582" s="14"/>
      <c r="E582" s="14"/>
      <c r="F582" s="14"/>
      <c r="G582" s="14"/>
      <c r="H582" s="14"/>
      <c r="I582" s="14"/>
      <c r="J582" s="14"/>
      <c r="K582" s="14"/>
      <c r="L582" s="14"/>
      <c r="M582" s="14"/>
      <c r="N582" s="14"/>
      <c r="O582" s="14"/>
      <c r="P582" s="14"/>
      <c r="Q582" s="14"/>
      <c r="R582" s="14"/>
      <c r="S582" s="14"/>
      <c r="T582" s="14"/>
    </row>
    <row r="583">
      <c r="A583" s="14"/>
      <c r="B583" s="14"/>
      <c r="C583" s="14"/>
      <c r="D583" s="14"/>
      <c r="E583" s="14"/>
      <c r="F583" s="14"/>
      <c r="G583" s="14"/>
      <c r="H583" s="14"/>
      <c r="I583" s="14"/>
      <c r="J583" s="14"/>
      <c r="K583" s="14"/>
      <c r="L583" s="14"/>
      <c r="M583" s="14"/>
      <c r="N583" s="14"/>
      <c r="O583" s="14"/>
      <c r="P583" s="14"/>
      <c r="Q583" s="14"/>
      <c r="R583" s="14"/>
      <c r="S583" s="14"/>
      <c r="T583" s="14"/>
    </row>
    <row r="584">
      <c r="A584" s="14"/>
      <c r="B584" s="14"/>
      <c r="C584" s="14"/>
      <c r="D584" s="14"/>
      <c r="E584" s="14"/>
      <c r="F584" s="14"/>
      <c r="G584" s="14"/>
      <c r="H584" s="14"/>
      <c r="I584" s="14"/>
      <c r="J584" s="14"/>
      <c r="K584" s="14"/>
      <c r="L584" s="14"/>
      <c r="M584" s="14"/>
      <c r="N584" s="14"/>
      <c r="O584" s="14"/>
      <c r="P584" s="14"/>
      <c r="Q584" s="14"/>
      <c r="R584" s="14"/>
      <c r="S584" s="14"/>
      <c r="T584" s="14"/>
    </row>
    <row r="585">
      <c r="A585" s="14"/>
      <c r="B585" s="14"/>
      <c r="C585" s="14"/>
      <c r="D585" s="14"/>
      <c r="E585" s="14"/>
      <c r="F585" s="14"/>
      <c r="G585" s="14"/>
      <c r="H585" s="14"/>
      <c r="I585" s="14"/>
      <c r="J585" s="14"/>
      <c r="K585" s="14"/>
      <c r="L585" s="14"/>
      <c r="M585" s="14"/>
      <c r="N585" s="14"/>
      <c r="O585" s="14"/>
      <c r="P585" s="14"/>
      <c r="Q585" s="14"/>
      <c r="R585" s="14"/>
      <c r="S585" s="14"/>
      <c r="T585" s="14"/>
    </row>
    <row r="586">
      <c r="A586" s="14"/>
      <c r="B586" s="14"/>
      <c r="C586" s="14"/>
      <c r="D586" s="14"/>
      <c r="E586" s="14"/>
      <c r="F586" s="14"/>
      <c r="G586" s="14"/>
      <c r="H586" s="14"/>
      <c r="I586" s="14"/>
      <c r="J586" s="14"/>
      <c r="K586" s="14"/>
      <c r="L586" s="14"/>
      <c r="M586" s="14"/>
      <c r="N586" s="14"/>
      <c r="O586" s="14"/>
      <c r="P586" s="14"/>
      <c r="Q586" s="14"/>
      <c r="R586" s="14"/>
      <c r="S586" s="14"/>
      <c r="T586" s="14"/>
    </row>
    <row r="587">
      <c r="A587" s="14"/>
      <c r="B587" s="14"/>
      <c r="C587" s="14"/>
      <c r="D587" s="14"/>
      <c r="E587" s="14"/>
      <c r="F587" s="14"/>
      <c r="G587" s="14"/>
      <c r="H587" s="14"/>
      <c r="I587" s="14"/>
      <c r="J587" s="14"/>
      <c r="K587" s="14"/>
      <c r="L587" s="14"/>
      <c r="M587" s="14"/>
      <c r="N587" s="14"/>
      <c r="O587" s="14"/>
      <c r="P587" s="14"/>
      <c r="Q587" s="14"/>
      <c r="R587" s="14"/>
      <c r="S587" s="14"/>
      <c r="T587" s="14"/>
    </row>
    <row r="588">
      <c r="A588" s="14"/>
      <c r="B588" s="14"/>
      <c r="C588" s="14"/>
      <c r="D588" s="14"/>
      <c r="E588" s="14"/>
      <c r="F588" s="14"/>
      <c r="G588" s="14"/>
      <c r="H588" s="14"/>
      <c r="I588" s="14"/>
      <c r="J588" s="14"/>
      <c r="K588" s="14"/>
      <c r="L588" s="14"/>
      <c r="M588" s="14"/>
      <c r="N588" s="14"/>
      <c r="O588" s="14"/>
      <c r="P588" s="14"/>
      <c r="Q588" s="14"/>
      <c r="R588" s="14"/>
      <c r="S588" s="14"/>
      <c r="T588" s="14"/>
    </row>
    <row r="589">
      <c r="A589" s="14"/>
      <c r="B589" s="14"/>
      <c r="C589" s="14"/>
      <c r="D589" s="14"/>
      <c r="E589" s="14"/>
      <c r="F589" s="14"/>
      <c r="G589" s="14"/>
      <c r="H589" s="14"/>
      <c r="I589" s="14"/>
      <c r="J589" s="14"/>
      <c r="K589" s="14"/>
      <c r="L589" s="14"/>
      <c r="M589" s="14"/>
      <c r="N589" s="14"/>
      <c r="O589" s="14"/>
      <c r="P589" s="14"/>
      <c r="Q589" s="14"/>
      <c r="R589" s="14"/>
      <c r="S589" s="14"/>
      <c r="T589" s="14"/>
    </row>
    <row r="590">
      <c r="A590" s="14"/>
      <c r="B590" s="14"/>
      <c r="C590" s="14"/>
      <c r="D590" s="14"/>
      <c r="E590" s="14"/>
      <c r="F590" s="14"/>
      <c r="G590" s="14"/>
      <c r="H590" s="14"/>
      <c r="I590" s="14"/>
      <c r="J590" s="14"/>
      <c r="K590" s="14"/>
      <c r="L590" s="14"/>
      <c r="M590" s="14"/>
      <c r="N590" s="14"/>
      <c r="O590" s="14"/>
      <c r="P590" s="14"/>
      <c r="Q590" s="14"/>
      <c r="R590" s="14"/>
      <c r="S590" s="14"/>
      <c r="T590" s="14"/>
    </row>
    <row r="591">
      <c r="A591" s="14"/>
      <c r="B591" s="14"/>
      <c r="C591" s="14"/>
      <c r="D591" s="14"/>
      <c r="E591" s="14"/>
      <c r="F591" s="14"/>
      <c r="G591" s="14"/>
      <c r="H591" s="14"/>
      <c r="I591" s="14"/>
      <c r="J591" s="14"/>
      <c r="K591" s="14"/>
      <c r="L591" s="14"/>
      <c r="M591" s="14"/>
      <c r="N591" s="14"/>
      <c r="O591" s="14"/>
      <c r="P591" s="14"/>
      <c r="Q591" s="14"/>
      <c r="R591" s="14"/>
      <c r="S591" s="14"/>
      <c r="T591" s="14"/>
    </row>
    <row r="592">
      <c r="A592" s="14"/>
      <c r="B592" s="14"/>
      <c r="C592" s="14"/>
      <c r="D592" s="14"/>
      <c r="E592" s="14"/>
      <c r="F592" s="14"/>
      <c r="G592" s="14"/>
      <c r="H592" s="14"/>
      <c r="I592" s="14"/>
      <c r="J592" s="14"/>
      <c r="K592" s="14"/>
      <c r="L592" s="14"/>
      <c r="M592" s="14"/>
      <c r="N592" s="14"/>
      <c r="O592" s="14"/>
      <c r="P592" s="14"/>
      <c r="Q592" s="14"/>
      <c r="R592" s="14"/>
      <c r="S592" s="14"/>
      <c r="T592" s="14"/>
    </row>
    <row r="593">
      <c r="A593" s="14"/>
      <c r="B593" s="14"/>
      <c r="C593" s="14"/>
      <c r="D593" s="14"/>
      <c r="E593" s="14"/>
      <c r="F593" s="14"/>
      <c r="G593" s="14"/>
      <c r="H593" s="14"/>
      <c r="I593" s="14"/>
      <c r="J593" s="14"/>
      <c r="K593" s="14"/>
      <c r="L593" s="14"/>
      <c r="M593" s="14"/>
      <c r="N593" s="14"/>
      <c r="O593" s="14"/>
      <c r="P593" s="14"/>
      <c r="Q593" s="14"/>
      <c r="R593" s="14"/>
      <c r="S593" s="14"/>
      <c r="T593" s="14"/>
    </row>
    <row r="594">
      <c r="A594" s="14"/>
      <c r="B594" s="14"/>
      <c r="C594" s="14"/>
      <c r="D594" s="14"/>
      <c r="E594" s="14"/>
      <c r="F594" s="14"/>
      <c r="G594" s="14"/>
      <c r="H594" s="14"/>
      <c r="I594" s="14"/>
      <c r="J594" s="14"/>
      <c r="K594" s="14"/>
      <c r="L594" s="14"/>
      <c r="M594" s="14"/>
      <c r="N594" s="14"/>
      <c r="O594" s="14"/>
      <c r="P594" s="14"/>
      <c r="Q594" s="14"/>
      <c r="R594" s="14"/>
      <c r="S594" s="14"/>
      <c r="T594" s="14"/>
    </row>
    <row r="595">
      <c r="A595" s="14"/>
      <c r="B595" s="14"/>
      <c r="C595" s="14"/>
      <c r="D595" s="14"/>
      <c r="E595" s="14"/>
      <c r="F595" s="14"/>
      <c r="G595" s="14"/>
      <c r="H595" s="14"/>
      <c r="I595" s="14"/>
      <c r="J595" s="14"/>
      <c r="K595" s="14"/>
      <c r="L595" s="14"/>
      <c r="M595" s="14"/>
      <c r="N595" s="14"/>
      <c r="O595" s="14"/>
      <c r="P595" s="14"/>
      <c r="Q595" s="14"/>
      <c r="R595" s="14"/>
      <c r="S595" s="14"/>
      <c r="T595" s="14"/>
    </row>
    <row r="596">
      <c r="A596" s="14"/>
      <c r="B596" s="14"/>
      <c r="C596" s="14"/>
      <c r="D596" s="14"/>
      <c r="E596" s="14"/>
      <c r="F596" s="14"/>
      <c r="G596" s="14"/>
      <c r="H596" s="14"/>
      <c r="I596" s="14"/>
      <c r="J596" s="14"/>
      <c r="K596" s="14"/>
      <c r="L596" s="14"/>
      <c r="M596" s="14"/>
      <c r="N596" s="14"/>
      <c r="O596" s="14"/>
      <c r="P596" s="14"/>
      <c r="Q596" s="14"/>
      <c r="R596" s="14"/>
      <c r="S596" s="14"/>
      <c r="T596" s="14"/>
    </row>
    <row r="597">
      <c r="A597" s="14"/>
      <c r="B597" s="14"/>
      <c r="C597" s="14"/>
      <c r="D597" s="14"/>
      <c r="E597" s="14"/>
      <c r="F597" s="14"/>
      <c r="G597" s="14"/>
      <c r="H597" s="14"/>
      <c r="I597" s="14"/>
      <c r="J597" s="14"/>
      <c r="K597" s="14"/>
      <c r="L597" s="14"/>
      <c r="M597" s="14"/>
      <c r="N597" s="14"/>
      <c r="O597" s="14"/>
      <c r="P597" s="14"/>
      <c r="Q597" s="14"/>
      <c r="R597" s="14"/>
      <c r="S597" s="14"/>
      <c r="T597" s="14"/>
    </row>
    <row r="598">
      <c r="A598" s="14"/>
      <c r="B598" s="14"/>
      <c r="C598" s="14"/>
      <c r="D598" s="14"/>
      <c r="E598" s="14"/>
      <c r="F598" s="14"/>
      <c r="G598" s="14"/>
      <c r="H598" s="14"/>
      <c r="I598" s="14"/>
      <c r="J598" s="14"/>
      <c r="K598" s="14"/>
      <c r="L598" s="14"/>
      <c r="M598" s="14"/>
      <c r="N598" s="14"/>
      <c r="O598" s="14"/>
      <c r="P598" s="14"/>
      <c r="Q598" s="14"/>
      <c r="R598" s="14"/>
      <c r="S598" s="14"/>
      <c r="T598" s="14"/>
    </row>
    <row r="599">
      <c r="A599" s="14"/>
      <c r="B599" s="14"/>
      <c r="C599" s="14"/>
      <c r="D599" s="14"/>
      <c r="E599" s="14"/>
      <c r="F599" s="14"/>
      <c r="G599" s="14"/>
      <c r="H599" s="14"/>
      <c r="I599" s="14"/>
      <c r="J599" s="14"/>
      <c r="K599" s="14"/>
      <c r="L599" s="14"/>
      <c r="M599" s="14"/>
      <c r="N599" s="14"/>
      <c r="O599" s="14"/>
      <c r="P599" s="14"/>
      <c r="Q599" s="14"/>
      <c r="R599" s="14"/>
      <c r="S599" s="14"/>
      <c r="T599" s="14"/>
    </row>
    <row r="600">
      <c r="A600" s="14"/>
      <c r="B600" s="14"/>
      <c r="C600" s="14"/>
      <c r="D600" s="14"/>
      <c r="E600" s="14"/>
      <c r="F600" s="14"/>
      <c r="G600" s="14"/>
      <c r="H600" s="14"/>
      <c r="I600" s="14"/>
      <c r="J600" s="14"/>
      <c r="K600" s="14"/>
      <c r="L600" s="14"/>
      <c r="M600" s="14"/>
      <c r="N600" s="14"/>
      <c r="O600" s="14"/>
      <c r="P600" s="14"/>
      <c r="Q600" s="14"/>
      <c r="R600" s="14"/>
      <c r="S600" s="14"/>
      <c r="T600" s="14"/>
    </row>
    <row r="601">
      <c r="A601" s="14"/>
      <c r="B601" s="14"/>
      <c r="C601" s="14"/>
      <c r="D601" s="14"/>
      <c r="E601" s="14"/>
      <c r="F601" s="14"/>
      <c r="G601" s="14"/>
      <c r="H601" s="14"/>
      <c r="I601" s="14"/>
      <c r="J601" s="14"/>
      <c r="K601" s="14"/>
      <c r="L601" s="14"/>
      <c r="M601" s="14"/>
      <c r="N601" s="14"/>
      <c r="O601" s="14"/>
      <c r="P601" s="14"/>
      <c r="Q601" s="14"/>
      <c r="R601" s="14"/>
      <c r="S601" s="14"/>
      <c r="T601" s="14"/>
    </row>
    <row r="602">
      <c r="A602" s="14"/>
      <c r="B602" s="14"/>
      <c r="C602" s="14"/>
      <c r="D602" s="14"/>
      <c r="E602" s="14"/>
      <c r="F602" s="14"/>
      <c r="G602" s="14"/>
      <c r="H602" s="14"/>
      <c r="I602" s="14"/>
      <c r="J602" s="14"/>
      <c r="K602" s="14"/>
      <c r="L602" s="14"/>
      <c r="M602" s="14"/>
      <c r="N602" s="14"/>
      <c r="O602" s="14"/>
      <c r="P602" s="14"/>
      <c r="Q602" s="14"/>
      <c r="R602" s="14"/>
      <c r="S602" s="14"/>
      <c r="T602" s="14"/>
    </row>
    <row r="603">
      <c r="A603" s="14"/>
      <c r="B603" s="14"/>
      <c r="C603" s="14"/>
      <c r="D603" s="14"/>
      <c r="E603" s="14"/>
      <c r="F603" s="14"/>
      <c r="G603" s="14"/>
      <c r="H603" s="14"/>
      <c r="I603" s="14"/>
      <c r="J603" s="14"/>
      <c r="K603" s="14"/>
      <c r="L603" s="14"/>
      <c r="M603" s="14"/>
      <c r="N603" s="14"/>
      <c r="O603" s="14"/>
      <c r="P603" s="14"/>
      <c r="Q603" s="14"/>
      <c r="R603" s="14"/>
      <c r="S603" s="14"/>
      <c r="T603" s="14"/>
    </row>
    <row r="604">
      <c r="A604" s="14"/>
      <c r="B604" s="14"/>
      <c r="C604" s="14"/>
      <c r="D604" s="14"/>
      <c r="E604" s="14"/>
      <c r="F604" s="14"/>
      <c r="G604" s="14"/>
      <c r="H604" s="14"/>
      <c r="I604" s="14"/>
      <c r="J604" s="14"/>
      <c r="K604" s="14"/>
      <c r="L604" s="14"/>
      <c r="M604" s="14"/>
      <c r="N604" s="14"/>
      <c r="O604" s="14"/>
      <c r="P604" s="14"/>
      <c r="Q604" s="14"/>
      <c r="R604" s="14"/>
      <c r="S604" s="14"/>
      <c r="T604" s="14"/>
    </row>
    <row r="605">
      <c r="A605" s="14"/>
      <c r="B605" s="14"/>
      <c r="C605" s="14"/>
      <c r="D605" s="14"/>
      <c r="E605" s="14"/>
      <c r="F605" s="14"/>
      <c r="G605" s="14"/>
      <c r="H605" s="14"/>
      <c r="I605" s="14"/>
      <c r="J605" s="14"/>
      <c r="K605" s="14"/>
      <c r="L605" s="14"/>
      <c r="M605" s="14"/>
      <c r="N605" s="14"/>
      <c r="O605" s="14"/>
      <c r="P605" s="14"/>
      <c r="Q605" s="14"/>
      <c r="R605" s="14"/>
      <c r="S605" s="14"/>
      <c r="T605" s="14"/>
    </row>
    <row r="606">
      <c r="A606" s="14"/>
      <c r="B606" s="14"/>
      <c r="C606" s="14"/>
      <c r="D606" s="14"/>
      <c r="E606" s="14"/>
      <c r="F606" s="14"/>
      <c r="G606" s="14"/>
      <c r="H606" s="14"/>
      <c r="I606" s="14"/>
      <c r="J606" s="14"/>
      <c r="K606" s="14"/>
      <c r="L606" s="14"/>
      <c r="M606" s="14"/>
      <c r="N606" s="14"/>
      <c r="O606" s="14"/>
      <c r="P606" s="14"/>
      <c r="Q606" s="14"/>
      <c r="R606" s="14"/>
      <c r="S606" s="14"/>
      <c r="T606" s="14"/>
    </row>
    <row r="607">
      <c r="A607" s="14"/>
      <c r="B607" s="14"/>
      <c r="C607" s="14"/>
      <c r="D607" s="14"/>
      <c r="E607" s="14"/>
      <c r="F607" s="14"/>
      <c r="G607" s="14"/>
      <c r="H607" s="14"/>
      <c r="I607" s="14"/>
      <c r="J607" s="14"/>
      <c r="K607" s="14"/>
      <c r="L607" s="14"/>
      <c r="M607" s="14"/>
      <c r="N607" s="14"/>
      <c r="O607" s="14"/>
      <c r="P607" s="14"/>
      <c r="Q607" s="14"/>
      <c r="R607" s="14"/>
      <c r="S607" s="14"/>
      <c r="T607" s="14"/>
    </row>
    <row r="608">
      <c r="A608" s="14"/>
      <c r="B608" s="14"/>
      <c r="C608" s="14"/>
      <c r="D608" s="14"/>
      <c r="E608" s="14"/>
      <c r="F608" s="14"/>
      <c r="G608" s="14"/>
      <c r="H608" s="14"/>
      <c r="I608" s="14"/>
      <c r="J608" s="14"/>
      <c r="K608" s="14"/>
      <c r="L608" s="14"/>
      <c r="M608" s="14"/>
      <c r="N608" s="14"/>
      <c r="O608" s="14"/>
      <c r="P608" s="14"/>
      <c r="Q608" s="14"/>
      <c r="R608" s="14"/>
      <c r="S608" s="14"/>
      <c r="T608" s="14"/>
    </row>
    <row r="609">
      <c r="A609" s="14"/>
      <c r="B609" s="14"/>
      <c r="C609" s="14"/>
      <c r="D609" s="14"/>
      <c r="E609" s="14"/>
      <c r="F609" s="14"/>
      <c r="G609" s="14"/>
      <c r="H609" s="14"/>
      <c r="I609" s="14"/>
      <c r="J609" s="14"/>
      <c r="K609" s="14"/>
      <c r="L609" s="14"/>
      <c r="M609" s="14"/>
      <c r="N609" s="14"/>
      <c r="O609" s="14"/>
      <c r="P609" s="14"/>
      <c r="Q609" s="14"/>
      <c r="R609" s="14"/>
      <c r="S609" s="14"/>
      <c r="T609" s="14"/>
    </row>
    <row r="610">
      <c r="A610" s="14"/>
      <c r="B610" s="14"/>
      <c r="C610" s="14"/>
      <c r="D610" s="14"/>
      <c r="E610" s="14"/>
      <c r="F610" s="14"/>
      <c r="G610" s="14"/>
      <c r="H610" s="14"/>
      <c r="I610" s="14"/>
      <c r="J610" s="14"/>
      <c r="K610" s="14"/>
      <c r="L610" s="14"/>
      <c r="M610" s="14"/>
      <c r="N610" s="14"/>
      <c r="O610" s="14"/>
      <c r="P610" s="14"/>
      <c r="Q610" s="14"/>
      <c r="R610" s="14"/>
      <c r="S610" s="14"/>
      <c r="T610" s="14"/>
    </row>
    <row r="611">
      <c r="A611" s="14"/>
      <c r="B611" s="14"/>
      <c r="C611" s="14"/>
      <c r="D611" s="14"/>
      <c r="E611" s="14"/>
      <c r="F611" s="14"/>
      <c r="G611" s="14"/>
      <c r="H611" s="14"/>
      <c r="I611" s="14"/>
      <c r="J611" s="14"/>
      <c r="K611" s="14"/>
      <c r="L611" s="14"/>
      <c r="M611" s="14"/>
      <c r="N611" s="14"/>
      <c r="O611" s="14"/>
      <c r="P611" s="14"/>
      <c r="Q611" s="14"/>
      <c r="R611" s="14"/>
      <c r="S611" s="14"/>
      <c r="T611" s="14"/>
    </row>
    <row r="612">
      <c r="A612" s="14"/>
      <c r="B612" s="14"/>
      <c r="C612" s="14"/>
      <c r="D612" s="14"/>
      <c r="E612" s="14"/>
      <c r="F612" s="14"/>
      <c r="G612" s="14"/>
      <c r="H612" s="14"/>
      <c r="I612" s="14"/>
      <c r="J612" s="14"/>
      <c r="K612" s="14"/>
      <c r="L612" s="14"/>
      <c r="M612" s="14"/>
      <c r="N612" s="14"/>
      <c r="O612" s="14"/>
      <c r="P612" s="14"/>
      <c r="Q612" s="14"/>
      <c r="R612" s="14"/>
      <c r="S612" s="14"/>
      <c r="T612" s="14"/>
    </row>
    <row r="613">
      <c r="A613" s="14"/>
      <c r="B613" s="14"/>
      <c r="C613" s="14"/>
      <c r="D613" s="14"/>
      <c r="E613" s="14"/>
      <c r="F613" s="14"/>
      <c r="G613" s="14"/>
      <c r="H613" s="14"/>
      <c r="I613" s="14"/>
      <c r="J613" s="14"/>
      <c r="K613" s="14"/>
      <c r="L613" s="14"/>
      <c r="M613" s="14"/>
      <c r="N613" s="14"/>
      <c r="O613" s="14"/>
      <c r="P613" s="14"/>
      <c r="Q613" s="14"/>
      <c r="R613" s="14"/>
      <c r="S613" s="14"/>
      <c r="T613" s="14"/>
    </row>
    <row r="614">
      <c r="A614" s="14"/>
      <c r="B614" s="14"/>
      <c r="C614" s="14"/>
      <c r="D614" s="14"/>
      <c r="E614" s="14"/>
      <c r="F614" s="14"/>
      <c r="G614" s="14"/>
      <c r="H614" s="14"/>
      <c r="I614" s="14"/>
      <c r="J614" s="14"/>
      <c r="K614" s="14"/>
      <c r="L614" s="14"/>
      <c r="M614" s="14"/>
      <c r="N614" s="14"/>
      <c r="O614" s="14"/>
      <c r="P614" s="14"/>
      <c r="Q614" s="14"/>
      <c r="R614" s="14"/>
      <c r="S614" s="14"/>
      <c r="T614" s="14"/>
    </row>
    <row r="615">
      <c r="A615" s="14"/>
      <c r="B615" s="14"/>
      <c r="C615" s="14"/>
      <c r="D615" s="14"/>
      <c r="E615" s="14"/>
      <c r="F615" s="14"/>
      <c r="G615" s="14"/>
      <c r="H615" s="14"/>
      <c r="I615" s="14"/>
      <c r="J615" s="14"/>
      <c r="K615" s="14"/>
      <c r="L615" s="14"/>
      <c r="M615" s="14"/>
      <c r="N615" s="14"/>
      <c r="O615" s="14"/>
      <c r="P615" s="14"/>
      <c r="Q615" s="14"/>
      <c r="R615" s="14"/>
      <c r="S615" s="14"/>
      <c r="T615" s="14"/>
    </row>
    <row r="616">
      <c r="A616" s="14"/>
      <c r="B616" s="14"/>
      <c r="C616" s="14"/>
      <c r="D616" s="14"/>
      <c r="E616" s="14"/>
      <c r="F616" s="14"/>
      <c r="G616" s="14"/>
      <c r="H616" s="14"/>
      <c r="I616" s="14"/>
      <c r="J616" s="14"/>
      <c r="K616" s="14"/>
      <c r="L616" s="14"/>
      <c r="M616" s="14"/>
      <c r="N616" s="14"/>
      <c r="O616" s="14"/>
      <c r="P616" s="14"/>
      <c r="Q616" s="14"/>
      <c r="R616" s="14"/>
      <c r="S616" s="14"/>
      <c r="T616" s="14"/>
    </row>
    <row r="617">
      <c r="A617" s="14"/>
      <c r="B617" s="14"/>
      <c r="C617" s="14"/>
      <c r="D617" s="14"/>
      <c r="E617" s="14"/>
      <c r="F617" s="14"/>
      <c r="G617" s="14"/>
      <c r="H617" s="14"/>
      <c r="I617" s="14"/>
      <c r="J617" s="14"/>
      <c r="K617" s="14"/>
      <c r="L617" s="14"/>
      <c r="M617" s="14"/>
      <c r="N617" s="14"/>
      <c r="O617" s="14"/>
      <c r="P617" s="14"/>
      <c r="Q617" s="14"/>
      <c r="R617" s="14"/>
      <c r="S617" s="14"/>
      <c r="T617" s="14"/>
    </row>
    <row r="618">
      <c r="A618" s="14"/>
      <c r="B618" s="14"/>
      <c r="C618" s="14"/>
      <c r="D618" s="14"/>
      <c r="E618" s="14"/>
      <c r="F618" s="14"/>
      <c r="G618" s="14"/>
      <c r="H618" s="14"/>
      <c r="I618" s="14"/>
      <c r="J618" s="14"/>
      <c r="K618" s="14"/>
      <c r="L618" s="14"/>
      <c r="M618" s="14"/>
      <c r="N618" s="14"/>
      <c r="O618" s="14"/>
      <c r="P618" s="14"/>
      <c r="Q618" s="14"/>
      <c r="R618" s="14"/>
      <c r="S618" s="14"/>
      <c r="T618" s="14"/>
    </row>
    <row r="619">
      <c r="A619" s="14"/>
      <c r="B619" s="14"/>
      <c r="C619" s="14"/>
      <c r="D619" s="14"/>
      <c r="E619" s="14"/>
      <c r="F619" s="14"/>
      <c r="G619" s="14"/>
      <c r="H619" s="14"/>
      <c r="I619" s="14"/>
      <c r="J619" s="14"/>
      <c r="K619" s="14"/>
      <c r="L619" s="14"/>
      <c r="M619" s="14"/>
      <c r="N619" s="14"/>
      <c r="O619" s="14"/>
      <c r="P619" s="14"/>
      <c r="Q619" s="14"/>
      <c r="R619" s="14"/>
      <c r="S619" s="14"/>
      <c r="T619" s="14"/>
    </row>
    <row r="620">
      <c r="A620" s="14"/>
      <c r="B620" s="14"/>
      <c r="C620" s="14"/>
      <c r="D620" s="14"/>
      <c r="E620" s="14"/>
      <c r="F620" s="14"/>
      <c r="G620" s="14"/>
      <c r="H620" s="14"/>
      <c r="I620" s="14"/>
      <c r="J620" s="14"/>
      <c r="K620" s="14"/>
      <c r="L620" s="14"/>
      <c r="M620" s="14"/>
      <c r="N620" s="14"/>
      <c r="O620" s="14"/>
      <c r="P620" s="14"/>
      <c r="Q620" s="14"/>
      <c r="R620" s="14"/>
      <c r="S620" s="14"/>
      <c r="T620" s="14"/>
    </row>
    <row r="621">
      <c r="A621" s="14"/>
      <c r="B621" s="14"/>
      <c r="C621" s="14"/>
      <c r="D621" s="14"/>
      <c r="E621" s="14"/>
      <c r="F621" s="14"/>
      <c r="G621" s="14"/>
      <c r="H621" s="14"/>
      <c r="I621" s="14"/>
      <c r="J621" s="14"/>
      <c r="K621" s="14"/>
      <c r="L621" s="14"/>
      <c r="M621" s="14"/>
      <c r="N621" s="14"/>
      <c r="O621" s="14"/>
      <c r="P621" s="14"/>
      <c r="Q621" s="14"/>
      <c r="R621" s="14"/>
      <c r="S621" s="14"/>
      <c r="T621" s="14"/>
    </row>
    <row r="622">
      <c r="A622" s="14"/>
      <c r="B622" s="14"/>
      <c r="C622" s="14"/>
      <c r="D622" s="14"/>
      <c r="E622" s="14"/>
      <c r="F622" s="14"/>
      <c r="G622" s="14"/>
      <c r="H622" s="14"/>
      <c r="I622" s="14"/>
      <c r="J622" s="14"/>
      <c r="K622" s="14"/>
      <c r="L622" s="14"/>
      <c r="M622" s="14"/>
      <c r="N622" s="14"/>
      <c r="O622" s="14"/>
      <c r="P622" s="14"/>
      <c r="Q622" s="14"/>
      <c r="R622" s="14"/>
      <c r="S622" s="14"/>
      <c r="T622" s="14"/>
    </row>
    <row r="623">
      <c r="A623" s="14"/>
      <c r="B623" s="14"/>
      <c r="C623" s="14"/>
      <c r="D623" s="14"/>
      <c r="E623" s="14"/>
      <c r="F623" s="14"/>
      <c r="G623" s="14"/>
      <c r="H623" s="14"/>
      <c r="I623" s="14"/>
      <c r="J623" s="14"/>
      <c r="K623" s="14"/>
      <c r="L623" s="14"/>
      <c r="M623" s="14"/>
      <c r="N623" s="14"/>
      <c r="O623" s="14"/>
      <c r="P623" s="14"/>
      <c r="Q623" s="14"/>
      <c r="R623" s="14"/>
      <c r="S623" s="14"/>
      <c r="T623" s="14"/>
    </row>
    <row r="624">
      <c r="A624" s="14"/>
      <c r="B624" s="14"/>
      <c r="C624" s="14"/>
      <c r="D624" s="14"/>
      <c r="E624" s="14"/>
      <c r="F624" s="14"/>
      <c r="G624" s="14"/>
      <c r="H624" s="14"/>
      <c r="I624" s="14"/>
      <c r="J624" s="14"/>
      <c r="K624" s="14"/>
      <c r="L624" s="14"/>
      <c r="M624" s="14"/>
      <c r="N624" s="14"/>
      <c r="O624" s="14"/>
      <c r="P624" s="14"/>
      <c r="Q624" s="14"/>
      <c r="R624" s="14"/>
      <c r="S624" s="14"/>
      <c r="T624" s="14"/>
    </row>
    <row r="625">
      <c r="A625" s="14"/>
      <c r="B625" s="14"/>
      <c r="C625" s="14"/>
      <c r="D625" s="14"/>
      <c r="E625" s="14"/>
      <c r="F625" s="14"/>
      <c r="G625" s="14"/>
      <c r="H625" s="14"/>
      <c r="I625" s="14"/>
      <c r="J625" s="14"/>
      <c r="K625" s="14"/>
      <c r="L625" s="14"/>
      <c r="M625" s="14"/>
      <c r="N625" s="14"/>
      <c r="O625" s="14"/>
      <c r="P625" s="14"/>
      <c r="Q625" s="14"/>
      <c r="R625" s="14"/>
      <c r="S625" s="14"/>
      <c r="T625" s="14"/>
    </row>
    <row r="626">
      <c r="A626" s="14"/>
      <c r="B626" s="14"/>
      <c r="C626" s="14"/>
      <c r="D626" s="14"/>
      <c r="E626" s="14"/>
      <c r="F626" s="14"/>
      <c r="G626" s="14"/>
      <c r="H626" s="14"/>
      <c r="I626" s="14"/>
      <c r="J626" s="14"/>
      <c r="K626" s="14"/>
      <c r="L626" s="14"/>
      <c r="M626" s="14"/>
      <c r="N626" s="14"/>
      <c r="O626" s="14"/>
      <c r="P626" s="14"/>
      <c r="Q626" s="14"/>
      <c r="R626" s="14"/>
      <c r="S626" s="14"/>
      <c r="T626" s="14"/>
    </row>
    <row r="627">
      <c r="A627" s="14"/>
      <c r="B627" s="14"/>
      <c r="C627" s="14"/>
      <c r="D627" s="14"/>
      <c r="E627" s="14"/>
      <c r="F627" s="14"/>
      <c r="G627" s="14"/>
      <c r="H627" s="14"/>
      <c r="I627" s="14"/>
      <c r="J627" s="14"/>
      <c r="K627" s="14"/>
      <c r="L627" s="14"/>
      <c r="M627" s="14"/>
      <c r="N627" s="14"/>
      <c r="O627" s="14"/>
      <c r="P627" s="14"/>
      <c r="Q627" s="14"/>
      <c r="R627" s="14"/>
      <c r="S627" s="14"/>
      <c r="T627" s="14"/>
    </row>
    <row r="628">
      <c r="A628" s="14"/>
      <c r="B628" s="14"/>
      <c r="C628" s="14"/>
      <c r="D628" s="14"/>
      <c r="E628" s="14"/>
      <c r="F628" s="14"/>
      <c r="G628" s="14"/>
      <c r="H628" s="14"/>
      <c r="I628" s="14"/>
      <c r="J628" s="14"/>
      <c r="K628" s="14"/>
      <c r="L628" s="14"/>
      <c r="M628" s="14"/>
      <c r="N628" s="14"/>
      <c r="O628" s="14"/>
      <c r="P628" s="14"/>
      <c r="Q628" s="14"/>
      <c r="R628" s="14"/>
      <c r="S628" s="14"/>
      <c r="T628" s="14"/>
    </row>
    <row r="629">
      <c r="A629" s="14"/>
      <c r="B629" s="14"/>
      <c r="C629" s="14"/>
      <c r="D629" s="14"/>
      <c r="E629" s="14"/>
      <c r="F629" s="14"/>
      <c r="G629" s="14"/>
      <c r="H629" s="14"/>
      <c r="I629" s="14"/>
      <c r="J629" s="14"/>
      <c r="K629" s="14"/>
      <c r="L629" s="14"/>
      <c r="M629" s="14"/>
      <c r="N629" s="14"/>
      <c r="O629" s="14"/>
      <c r="P629" s="14"/>
      <c r="Q629" s="14"/>
      <c r="R629" s="14"/>
      <c r="S629" s="14"/>
      <c r="T629" s="14"/>
    </row>
    <row r="630">
      <c r="A630" s="14"/>
      <c r="B630" s="14"/>
      <c r="C630" s="14"/>
      <c r="D630" s="14"/>
      <c r="E630" s="14"/>
      <c r="F630" s="14"/>
      <c r="G630" s="14"/>
      <c r="H630" s="14"/>
      <c r="I630" s="14"/>
      <c r="J630" s="14"/>
      <c r="K630" s="14"/>
      <c r="L630" s="14"/>
      <c r="M630" s="14"/>
      <c r="N630" s="14"/>
      <c r="O630" s="14"/>
      <c r="P630" s="14"/>
      <c r="Q630" s="14"/>
      <c r="R630" s="14"/>
      <c r="S630" s="14"/>
      <c r="T630" s="14"/>
    </row>
    <row r="631">
      <c r="A631" s="14"/>
      <c r="B631" s="14"/>
      <c r="C631" s="14"/>
      <c r="D631" s="14"/>
      <c r="E631" s="14"/>
      <c r="F631" s="14"/>
      <c r="G631" s="14"/>
      <c r="H631" s="14"/>
      <c r="I631" s="14"/>
      <c r="J631" s="14"/>
      <c r="K631" s="14"/>
      <c r="L631" s="14"/>
      <c r="M631" s="14"/>
      <c r="N631" s="14"/>
      <c r="O631" s="14"/>
      <c r="P631" s="14"/>
      <c r="Q631" s="14"/>
      <c r="R631" s="14"/>
      <c r="S631" s="14"/>
      <c r="T631" s="14"/>
    </row>
    <row r="632">
      <c r="A632" s="14"/>
      <c r="B632" s="14"/>
      <c r="C632" s="14"/>
      <c r="D632" s="14"/>
      <c r="E632" s="14"/>
      <c r="F632" s="14"/>
      <c r="G632" s="14"/>
      <c r="H632" s="14"/>
      <c r="I632" s="14"/>
      <c r="J632" s="14"/>
      <c r="K632" s="14"/>
      <c r="L632" s="14"/>
      <c r="M632" s="14"/>
      <c r="N632" s="14"/>
      <c r="O632" s="14"/>
      <c r="P632" s="14"/>
      <c r="Q632" s="14"/>
      <c r="R632" s="14"/>
      <c r="S632" s="14"/>
      <c r="T632" s="14"/>
    </row>
    <row r="633">
      <c r="A633" s="14"/>
      <c r="B633" s="14"/>
      <c r="C633" s="14"/>
      <c r="D633" s="14"/>
      <c r="E633" s="14"/>
      <c r="F633" s="14"/>
      <c r="G633" s="14"/>
      <c r="H633" s="14"/>
      <c r="I633" s="14"/>
      <c r="J633" s="14"/>
      <c r="K633" s="14"/>
      <c r="L633" s="14"/>
      <c r="M633" s="14"/>
      <c r="N633" s="14"/>
      <c r="O633" s="14"/>
      <c r="P633" s="14"/>
      <c r="Q633" s="14"/>
      <c r="R633" s="14"/>
      <c r="S633" s="14"/>
      <c r="T633" s="14"/>
    </row>
    <row r="634">
      <c r="A634" s="14"/>
      <c r="B634" s="14"/>
      <c r="C634" s="14"/>
      <c r="D634" s="14"/>
      <c r="E634" s="14"/>
      <c r="F634" s="14"/>
      <c r="G634" s="14"/>
      <c r="H634" s="14"/>
      <c r="I634" s="14"/>
      <c r="J634" s="14"/>
      <c r="K634" s="14"/>
      <c r="L634" s="14"/>
      <c r="M634" s="14"/>
      <c r="N634" s="14"/>
      <c r="O634" s="14"/>
      <c r="P634" s="14"/>
      <c r="Q634" s="14"/>
      <c r="R634" s="14"/>
      <c r="S634" s="14"/>
      <c r="T634" s="14"/>
    </row>
    <row r="635">
      <c r="A635" s="14"/>
      <c r="B635" s="14"/>
      <c r="C635" s="14"/>
      <c r="D635" s="14"/>
      <c r="E635" s="14"/>
      <c r="F635" s="14"/>
      <c r="G635" s="14"/>
      <c r="H635" s="14"/>
      <c r="I635" s="14"/>
      <c r="J635" s="14"/>
      <c r="K635" s="14"/>
      <c r="L635" s="14"/>
      <c r="M635" s="14"/>
      <c r="N635" s="14"/>
      <c r="O635" s="14"/>
      <c r="P635" s="14"/>
      <c r="Q635" s="14"/>
      <c r="R635" s="14"/>
      <c r="S635" s="14"/>
      <c r="T635" s="14"/>
    </row>
    <row r="636">
      <c r="A636" s="14"/>
      <c r="B636" s="14"/>
      <c r="C636" s="14"/>
      <c r="D636" s="14"/>
      <c r="E636" s="14"/>
      <c r="F636" s="14"/>
      <c r="G636" s="14"/>
      <c r="H636" s="14"/>
      <c r="I636" s="14"/>
      <c r="J636" s="14"/>
      <c r="K636" s="14"/>
      <c r="L636" s="14"/>
      <c r="M636" s="14"/>
      <c r="N636" s="14"/>
      <c r="O636" s="14"/>
      <c r="P636" s="14"/>
      <c r="Q636" s="14"/>
      <c r="R636" s="14"/>
      <c r="S636" s="14"/>
      <c r="T636" s="14"/>
    </row>
    <row r="637">
      <c r="A637" s="14"/>
      <c r="B637" s="14"/>
      <c r="C637" s="14"/>
      <c r="D637" s="14"/>
      <c r="E637" s="14"/>
      <c r="F637" s="14"/>
      <c r="G637" s="14"/>
      <c r="H637" s="14"/>
      <c r="I637" s="14"/>
      <c r="J637" s="14"/>
      <c r="K637" s="14"/>
      <c r="L637" s="14"/>
      <c r="M637" s="14"/>
      <c r="N637" s="14"/>
      <c r="O637" s="14"/>
      <c r="P637" s="14"/>
      <c r="Q637" s="14"/>
      <c r="R637" s="14"/>
      <c r="S637" s="14"/>
      <c r="T637" s="14"/>
    </row>
    <row r="638">
      <c r="A638" s="14"/>
      <c r="B638" s="14"/>
      <c r="C638" s="14"/>
      <c r="D638" s="14"/>
      <c r="E638" s="14"/>
      <c r="F638" s="14"/>
      <c r="G638" s="14"/>
      <c r="H638" s="14"/>
      <c r="I638" s="14"/>
      <c r="J638" s="14"/>
      <c r="K638" s="14"/>
      <c r="L638" s="14"/>
      <c r="M638" s="14"/>
      <c r="N638" s="14"/>
      <c r="O638" s="14"/>
      <c r="P638" s="14"/>
      <c r="Q638" s="14"/>
      <c r="R638" s="14"/>
      <c r="S638" s="14"/>
      <c r="T638" s="14"/>
    </row>
    <row r="639">
      <c r="A639" s="14"/>
      <c r="B639" s="14"/>
      <c r="C639" s="14"/>
      <c r="D639" s="14"/>
      <c r="E639" s="14"/>
      <c r="F639" s="14"/>
      <c r="G639" s="14"/>
      <c r="H639" s="14"/>
      <c r="I639" s="14"/>
      <c r="J639" s="14"/>
      <c r="K639" s="14"/>
      <c r="L639" s="14"/>
      <c r="M639" s="14"/>
      <c r="N639" s="14"/>
      <c r="O639" s="14"/>
      <c r="P639" s="14"/>
      <c r="Q639" s="14"/>
      <c r="R639" s="14"/>
      <c r="S639" s="14"/>
      <c r="T639" s="14"/>
    </row>
    <row r="640">
      <c r="A640" s="14"/>
      <c r="B640" s="14"/>
      <c r="C640" s="14"/>
      <c r="D640" s="14"/>
      <c r="E640" s="14"/>
      <c r="F640" s="14"/>
      <c r="G640" s="14"/>
      <c r="H640" s="14"/>
      <c r="I640" s="14"/>
      <c r="J640" s="14"/>
      <c r="K640" s="14"/>
      <c r="L640" s="14"/>
      <c r="M640" s="14"/>
      <c r="N640" s="14"/>
      <c r="O640" s="14"/>
      <c r="P640" s="14"/>
      <c r="Q640" s="14"/>
      <c r="R640" s="14"/>
      <c r="S640" s="14"/>
      <c r="T640" s="14"/>
    </row>
    <row r="641">
      <c r="A641" s="14"/>
      <c r="B641" s="14"/>
      <c r="C641" s="14"/>
      <c r="D641" s="14"/>
      <c r="E641" s="14"/>
      <c r="F641" s="14"/>
      <c r="G641" s="14"/>
      <c r="H641" s="14"/>
      <c r="I641" s="14"/>
      <c r="J641" s="14"/>
      <c r="K641" s="14"/>
      <c r="L641" s="14"/>
      <c r="M641" s="14"/>
      <c r="N641" s="14"/>
      <c r="O641" s="14"/>
      <c r="P641" s="14"/>
      <c r="Q641" s="14"/>
      <c r="R641" s="14"/>
      <c r="S641" s="14"/>
      <c r="T641" s="14"/>
    </row>
    <row r="642">
      <c r="A642" s="14"/>
      <c r="B642" s="14"/>
      <c r="C642" s="14"/>
      <c r="D642" s="14"/>
      <c r="E642" s="14"/>
      <c r="F642" s="14"/>
      <c r="G642" s="14"/>
      <c r="H642" s="14"/>
      <c r="I642" s="14"/>
      <c r="J642" s="14"/>
      <c r="K642" s="14"/>
      <c r="L642" s="14"/>
      <c r="M642" s="14"/>
      <c r="N642" s="14"/>
      <c r="O642" s="14"/>
      <c r="P642" s="14"/>
      <c r="Q642" s="14"/>
      <c r="R642" s="14"/>
      <c r="S642" s="14"/>
      <c r="T642" s="14"/>
    </row>
    <row r="643">
      <c r="A643" s="14"/>
      <c r="B643" s="14"/>
      <c r="C643" s="14"/>
      <c r="D643" s="14"/>
      <c r="E643" s="14"/>
      <c r="F643" s="14"/>
      <c r="G643" s="14"/>
      <c r="H643" s="14"/>
      <c r="I643" s="14"/>
      <c r="J643" s="14"/>
      <c r="K643" s="14"/>
      <c r="L643" s="14"/>
      <c r="M643" s="14"/>
      <c r="N643" s="14"/>
      <c r="O643" s="14"/>
      <c r="P643" s="14"/>
      <c r="Q643" s="14"/>
      <c r="R643" s="14"/>
      <c r="S643" s="14"/>
      <c r="T643" s="14"/>
    </row>
    <row r="644">
      <c r="A644" s="14"/>
      <c r="B644" s="14"/>
      <c r="C644" s="14"/>
      <c r="D644" s="14"/>
      <c r="E644" s="14"/>
      <c r="F644" s="14"/>
      <c r="G644" s="14"/>
      <c r="H644" s="14"/>
      <c r="I644" s="14"/>
      <c r="J644" s="14"/>
      <c r="K644" s="14"/>
      <c r="L644" s="14"/>
      <c r="M644" s="14"/>
      <c r="N644" s="14"/>
      <c r="O644" s="14"/>
      <c r="P644" s="14"/>
      <c r="Q644" s="14"/>
      <c r="R644" s="14"/>
      <c r="S644" s="14"/>
      <c r="T644" s="14"/>
    </row>
    <row r="645">
      <c r="A645" s="14"/>
      <c r="B645" s="14"/>
      <c r="C645" s="14"/>
      <c r="D645" s="14"/>
      <c r="E645" s="14"/>
      <c r="F645" s="14"/>
      <c r="G645" s="14"/>
      <c r="H645" s="14"/>
      <c r="I645" s="14"/>
      <c r="J645" s="14"/>
      <c r="K645" s="14"/>
      <c r="L645" s="14"/>
      <c r="M645" s="14"/>
      <c r="N645" s="14"/>
      <c r="O645" s="14"/>
      <c r="P645" s="14"/>
      <c r="Q645" s="14"/>
      <c r="R645" s="14"/>
      <c r="S645" s="14"/>
      <c r="T645" s="14"/>
    </row>
    <row r="646">
      <c r="A646" s="14"/>
      <c r="B646" s="14"/>
      <c r="C646" s="14"/>
      <c r="D646" s="14"/>
      <c r="E646" s="14"/>
      <c r="F646" s="14"/>
      <c r="G646" s="14"/>
      <c r="H646" s="14"/>
      <c r="I646" s="14"/>
      <c r="J646" s="14"/>
      <c r="K646" s="14"/>
      <c r="L646" s="14"/>
      <c r="M646" s="14"/>
      <c r="N646" s="14"/>
      <c r="O646" s="14"/>
      <c r="P646" s="14"/>
      <c r="Q646" s="14"/>
      <c r="R646" s="14"/>
      <c r="S646" s="14"/>
      <c r="T646" s="14"/>
    </row>
    <row r="647">
      <c r="A647" s="14"/>
      <c r="B647" s="14"/>
      <c r="C647" s="14"/>
      <c r="D647" s="14"/>
      <c r="E647" s="14"/>
      <c r="F647" s="14"/>
      <c r="G647" s="14"/>
      <c r="H647" s="14"/>
      <c r="I647" s="14"/>
      <c r="J647" s="14"/>
      <c r="K647" s="14"/>
      <c r="L647" s="14"/>
      <c r="M647" s="14"/>
      <c r="N647" s="14"/>
      <c r="O647" s="14"/>
      <c r="P647" s="14"/>
      <c r="Q647" s="14"/>
      <c r="R647" s="14"/>
      <c r="S647" s="14"/>
      <c r="T647" s="14"/>
    </row>
    <row r="648">
      <c r="A648" s="14"/>
      <c r="B648" s="14"/>
      <c r="C648" s="14"/>
      <c r="D648" s="14"/>
      <c r="E648" s="14"/>
      <c r="F648" s="14"/>
      <c r="G648" s="14"/>
      <c r="H648" s="14"/>
      <c r="I648" s="14"/>
      <c r="J648" s="14"/>
      <c r="K648" s="14"/>
      <c r="L648" s="14"/>
      <c r="M648" s="14"/>
      <c r="N648" s="14"/>
      <c r="O648" s="14"/>
      <c r="P648" s="14"/>
      <c r="Q648" s="14"/>
      <c r="R648" s="14"/>
      <c r="S648" s="14"/>
      <c r="T648" s="14"/>
    </row>
    <row r="649">
      <c r="A649" s="14"/>
      <c r="B649" s="14"/>
      <c r="C649" s="14"/>
      <c r="D649" s="14"/>
      <c r="E649" s="14"/>
      <c r="F649" s="14"/>
      <c r="G649" s="14"/>
      <c r="H649" s="14"/>
      <c r="I649" s="14"/>
      <c r="J649" s="14"/>
      <c r="K649" s="14"/>
      <c r="L649" s="14"/>
      <c r="M649" s="14"/>
      <c r="N649" s="14"/>
      <c r="O649" s="14"/>
      <c r="P649" s="14"/>
      <c r="Q649" s="14"/>
      <c r="R649" s="14"/>
      <c r="S649" s="14"/>
      <c r="T649" s="14"/>
    </row>
    <row r="650">
      <c r="A650" s="14"/>
      <c r="B650" s="14"/>
      <c r="C650" s="14"/>
      <c r="D650" s="14"/>
      <c r="E650" s="14"/>
      <c r="F650" s="14"/>
      <c r="G650" s="14"/>
      <c r="H650" s="14"/>
      <c r="I650" s="14"/>
      <c r="J650" s="14"/>
      <c r="K650" s="14"/>
      <c r="L650" s="14"/>
      <c r="M650" s="14"/>
      <c r="N650" s="14"/>
      <c r="O650" s="14"/>
      <c r="P650" s="14"/>
      <c r="Q650" s="14"/>
      <c r="R650" s="14"/>
      <c r="S650" s="14"/>
      <c r="T650" s="14"/>
    </row>
    <row r="651">
      <c r="A651" s="14"/>
      <c r="B651" s="14"/>
      <c r="C651" s="14"/>
      <c r="D651" s="14"/>
      <c r="E651" s="14"/>
      <c r="F651" s="14"/>
      <c r="G651" s="14"/>
      <c r="H651" s="14"/>
      <c r="I651" s="14"/>
      <c r="J651" s="14"/>
      <c r="K651" s="14"/>
      <c r="L651" s="14"/>
      <c r="M651" s="14"/>
      <c r="N651" s="14"/>
      <c r="O651" s="14"/>
      <c r="P651" s="14"/>
      <c r="Q651" s="14"/>
      <c r="R651" s="14"/>
      <c r="S651" s="14"/>
      <c r="T651" s="14"/>
    </row>
    <row r="652">
      <c r="A652" s="14"/>
      <c r="B652" s="14"/>
      <c r="C652" s="14"/>
      <c r="D652" s="14"/>
      <c r="E652" s="14"/>
      <c r="F652" s="14"/>
      <c r="G652" s="14"/>
      <c r="H652" s="14"/>
      <c r="I652" s="14"/>
      <c r="J652" s="14"/>
      <c r="K652" s="14"/>
      <c r="L652" s="14"/>
      <c r="M652" s="14"/>
      <c r="N652" s="14"/>
      <c r="O652" s="14"/>
      <c r="P652" s="14"/>
      <c r="Q652" s="14"/>
      <c r="R652" s="14"/>
      <c r="S652" s="14"/>
      <c r="T652" s="14"/>
    </row>
    <row r="653">
      <c r="A653" s="14"/>
      <c r="B653" s="14"/>
      <c r="C653" s="14"/>
      <c r="D653" s="14"/>
      <c r="E653" s="14"/>
      <c r="F653" s="14"/>
      <c r="G653" s="14"/>
      <c r="H653" s="14"/>
      <c r="I653" s="14"/>
      <c r="J653" s="14"/>
      <c r="K653" s="14"/>
      <c r="L653" s="14"/>
      <c r="M653" s="14"/>
      <c r="N653" s="14"/>
      <c r="O653" s="14"/>
      <c r="P653" s="14"/>
      <c r="Q653" s="14"/>
      <c r="R653" s="14"/>
      <c r="S653" s="14"/>
      <c r="T653" s="14"/>
    </row>
    <row r="654">
      <c r="A654" s="14"/>
      <c r="B654" s="14"/>
      <c r="C654" s="14"/>
      <c r="D654" s="14"/>
      <c r="E654" s="14"/>
      <c r="F654" s="14"/>
      <c r="G654" s="14"/>
      <c r="H654" s="14"/>
      <c r="I654" s="14"/>
      <c r="J654" s="14"/>
      <c r="K654" s="14"/>
      <c r="L654" s="14"/>
      <c r="M654" s="14"/>
      <c r="N654" s="14"/>
      <c r="O654" s="14"/>
      <c r="P654" s="14"/>
      <c r="Q654" s="14"/>
      <c r="R654" s="14"/>
      <c r="S654" s="14"/>
      <c r="T654" s="14"/>
    </row>
    <row r="655">
      <c r="A655" s="14"/>
      <c r="B655" s="14"/>
      <c r="C655" s="14"/>
      <c r="D655" s="14"/>
      <c r="E655" s="14"/>
      <c r="F655" s="14"/>
      <c r="G655" s="14"/>
      <c r="H655" s="14"/>
      <c r="I655" s="14"/>
      <c r="J655" s="14"/>
      <c r="K655" s="14"/>
      <c r="L655" s="14"/>
      <c r="M655" s="14"/>
      <c r="N655" s="14"/>
      <c r="O655" s="14"/>
      <c r="P655" s="14"/>
      <c r="Q655" s="14"/>
      <c r="R655" s="14"/>
      <c r="S655" s="14"/>
      <c r="T655" s="14"/>
    </row>
    <row r="656">
      <c r="A656" s="14"/>
      <c r="B656" s="14"/>
      <c r="C656" s="14"/>
      <c r="D656" s="14"/>
      <c r="E656" s="14"/>
      <c r="F656" s="14"/>
      <c r="G656" s="14"/>
      <c r="H656" s="14"/>
      <c r="I656" s="14"/>
      <c r="J656" s="14"/>
      <c r="K656" s="14"/>
      <c r="L656" s="14"/>
      <c r="M656" s="14"/>
      <c r="N656" s="14"/>
      <c r="O656" s="14"/>
      <c r="P656" s="14"/>
      <c r="Q656" s="14"/>
      <c r="R656" s="14"/>
      <c r="S656" s="14"/>
      <c r="T656" s="14"/>
    </row>
    <row r="657">
      <c r="A657" s="14"/>
      <c r="B657" s="14"/>
      <c r="C657" s="14"/>
      <c r="D657" s="14"/>
      <c r="E657" s="14"/>
      <c r="F657" s="14"/>
      <c r="G657" s="14"/>
      <c r="H657" s="14"/>
      <c r="I657" s="14"/>
      <c r="J657" s="14"/>
      <c r="K657" s="14"/>
      <c r="L657" s="14"/>
      <c r="M657" s="14"/>
      <c r="N657" s="14"/>
      <c r="O657" s="14"/>
      <c r="P657" s="14"/>
      <c r="Q657" s="14"/>
      <c r="R657" s="14"/>
      <c r="S657" s="14"/>
      <c r="T657" s="14"/>
    </row>
    <row r="658">
      <c r="A658" s="14"/>
      <c r="B658" s="14"/>
      <c r="C658" s="14"/>
      <c r="D658" s="14"/>
      <c r="E658" s="14"/>
      <c r="F658" s="14"/>
      <c r="G658" s="14"/>
      <c r="H658" s="14"/>
      <c r="I658" s="14"/>
      <c r="J658" s="14"/>
      <c r="K658" s="14"/>
      <c r="L658" s="14"/>
      <c r="M658" s="14"/>
      <c r="N658" s="14"/>
      <c r="O658" s="14"/>
      <c r="P658" s="14"/>
      <c r="Q658" s="14"/>
      <c r="R658" s="14"/>
      <c r="S658" s="14"/>
      <c r="T658" s="14"/>
    </row>
    <row r="659">
      <c r="A659" s="14"/>
      <c r="B659" s="14"/>
      <c r="C659" s="14"/>
      <c r="D659" s="14"/>
      <c r="E659" s="14"/>
      <c r="F659" s="14"/>
      <c r="G659" s="14"/>
      <c r="H659" s="14"/>
      <c r="I659" s="14"/>
      <c r="J659" s="14"/>
      <c r="K659" s="14"/>
      <c r="L659" s="14"/>
      <c r="M659" s="14"/>
      <c r="N659" s="14"/>
      <c r="O659" s="14"/>
      <c r="P659" s="14"/>
      <c r="Q659" s="14"/>
      <c r="R659" s="14"/>
      <c r="S659" s="14"/>
      <c r="T659" s="14"/>
    </row>
    <row r="660">
      <c r="A660" s="14"/>
      <c r="B660" s="14"/>
      <c r="C660" s="14"/>
      <c r="D660" s="14"/>
      <c r="E660" s="14"/>
      <c r="F660" s="14"/>
      <c r="G660" s="14"/>
      <c r="H660" s="14"/>
      <c r="I660" s="14"/>
      <c r="J660" s="14"/>
      <c r="K660" s="14"/>
      <c r="L660" s="14"/>
      <c r="M660" s="14"/>
      <c r="N660" s="14"/>
      <c r="O660" s="14"/>
      <c r="P660" s="14"/>
      <c r="Q660" s="14"/>
      <c r="R660" s="14"/>
      <c r="S660" s="14"/>
      <c r="T660" s="14"/>
    </row>
    <row r="661">
      <c r="A661" s="14"/>
      <c r="B661" s="14"/>
      <c r="C661" s="14"/>
      <c r="D661" s="14"/>
      <c r="E661" s="14"/>
      <c r="F661" s="14"/>
      <c r="G661" s="14"/>
      <c r="H661" s="14"/>
      <c r="I661" s="14"/>
      <c r="J661" s="14"/>
      <c r="K661" s="14"/>
      <c r="L661" s="14"/>
      <c r="M661" s="14"/>
      <c r="N661" s="14"/>
      <c r="O661" s="14"/>
      <c r="P661" s="14"/>
      <c r="Q661" s="14"/>
      <c r="R661" s="14"/>
      <c r="S661" s="14"/>
      <c r="T661" s="14"/>
    </row>
    <row r="662">
      <c r="A662" s="14"/>
      <c r="B662" s="14"/>
      <c r="C662" s="14"/>
      <c r="D662" s="14"/>
      <c r="E662" s="14"/>
      <c r="F662" s="14"/>
      <c r="G662" s="14"/>
      <c r="H662" s="14"/>
      <c r="I662" s="14"/>
      <c r="J662" s="14"/>
      <c r="K662" s="14"/>
      <c r="L662" s="14"/>
      <c r="M662" s="14"/>
      <c r="N662" s="14"/>
      <c r="O662" s="14"/>
      <c r="P662" s="14"/>
      <c r="Q662" s="14"/>
      <c r="R662" s="14"/>
      <c r="S662" s="14"/>
      <c r="T662" s="14"/>
    </row>
    <row r="663">
      <c r="A663" s="14"/>
      <c r="B663" s="14"/>
      <c r="C663" s="14"/>
      <c r="D663" s="14"/>
      <c r="E663" s="14"/>
      <c r="F663" s="14"/>
      <c r="G663" s="14"/>
      <c r="H663" s="14"/>
      <c r="I663" s="14"/>
      <c r="J663" s="14"/>
      <c r="K663" s="14"/>
      <c r="L663" s="14"/>
      <c r="M663" s="14"/>
      <c r="N663" s="14"/>
      <c r="O663" s="14"/>
      <c r="P663" s="14"/>
      <c r="Q663" s="14"/>
      <c r="R663" s="14"/>
      <c r="S663" s="14"/>
      <c r="T663" s="14"/>
    </row>
    <row r="664">
      <c r="A664" s="14"/>
      <c r="B664" s="14"/>
      <c r="C664" s="14"/>
      <c r="D664" s="14"/>
      <c r="E664" s="14"/>
      <c r="F664" s="14"/>
      <c r="G664" s="14"/>
      <c r="H664" s="14"/>
      <c r="I664" s="14"/>
      <c r="J664" s="14"/>
      <c r="K664" s="14"/>
      <c r="L664" s="14"/>
      <c r="M664" s="14"/>
      <c r="N664" s="14"/>
      <c r="O664" s="14"/>
      <c r="P664" s="14"/>
      <c r="Q664" s="14"/>
      <c r="R664" s="14"/>
      <c r="S664" s="14"/>
      <c r="T664" s="14"/>
    </row>
    <row r="665">
      <c r="A665" s="14"/>
      <c r="B665" s="14"/>
      <c r="C665" s="14"/>
      <c r="D665" s="14"/>
      <c r="E665" s="14"/>
      <c r="F665" s="14"/>
      <c r="G665" s="14"/>
      <c r="H665" s="14"/>
      <c r="I665" s="14"/>
      <c r="J665" s="14"/>
      <c r="K665" s="14"/>
      <c r="L665" s="14"/>
      <c r="M665" s="14"/>
      <c r="N665" s="14"/>
      <c r="O665" s="14"/>
      <c r="P665" s="14"/>
      <c r="Q665" s="14"/>
      <c r="R665" s="14"/>
      <c r="S665" s="14"/>
      <c r="T665" s="14"/>
    </row>
    <row r="666">
      <c r="A666" s="14"/>
      <c r="B666" s="14"/>
      <c r="C666" s="14"/>
      <c r="D666" s="14"/>
      <c r="E666" s="14"/>
      <c r="F666" s="14"/>
      <c r="G666" s="14"/>
      <c r="H666" s="14"/>
      <c r="I666" s="14"/>
      <c r="J666" s="14"/>
      <c r="K666" s="14"/>
      <c r="L666" s="14"/>
      <c r="M666" s="14"/>
      <c r="N666" s="14"/>
      <c r="O666" s="14"/>
      <c r="P666" s="14"/>
      <c r="Q666" s="14"/>
      <c r="R666" s="14"/>
      <c r="S666" s="14"/>
      <c r="T666" s="14"/>
    </row>
    <row r="667">
      <c r="A667" s="14"/>
      <c r="B667" s="14"/>
      <c r="C667" s="14"/>
      <c r="D667" s="14"/>
      <c r="E667" s="14"/>
      <c r="F667" s="14"/>
      <c r="G667" s="14"/>
      <c r="H667" s="14"/>
      <c r="I667" s="14"/>
      <c r="J667" s="14"/>
      <c r="K667" s="14"/>
      <c r="L667" s="14"/>
      <c r="M667" s="14"/>
      <c r="N667" s="14"/>
      <c r="O667" s="14"/>
      <c r="P667" s="14"/>
      <c r="Q667" s="14"/>
      <c r="R667" s="14"/>
      <c r="S667" s="14"/>
      <c r="T667" s="14"/>
    </row>
    <row r="668">
      <c r="A668" s="14"/>
      <c r="B668" s="14"/>
      <c r="C668" s="14"/>
      <c r="D668" s="14"/>
      <c r="E668" s="14"/>
      <c r="F668" s="14"/>
      <c r="G668" s="14"/>
      <c r="H668" s="14"/>
      <c r="I668" s="14"/>
      <c r="J668" s="14"/>
      <c r="K668" s="14"/>
      <c r="L668" s="14"/>
      <c r="M668" s="14"/>
      <c r="N668" s="14"/>
      <c r="O668" s="14"/>
      <c r="P668" s="14"/>
      <c r="Q668" s="14"/>
      <c r="R668" s="14"/>
      <c r="S668" s="14"/>
      <c r="T668" s="14"/>
    </row>
    <row r="669">
      <c r="A669" s="14"/>
      <c r="B669" s="14"/>
      <c r="C669" s="14"/>
      <c r="D669" s="14"/>
      <c r="E669" s="14"/>
      <c r="F669" s="14"/>
      <c r="G669" s="14"/>
      <c r="H669" s="14"/>
      <c r="I669" s="14"/>
      <c r="J669" s="14"/>
      <c r="K669" s="14"/>
      <c r="L669" s="14"/>
      <c r="M669" s="14"/>
      <c r="N669" s="14"/>
      <c r="O669" s="14"/>
      <c r="P669" s="14"/>
      <c r="Q669" s="14"/>
      <c r="R669" s="14"/>
      <c r="S669" s="14"/>
      <c r="T669" s="14"/>
    </row>
    <row r="670">
      <c r="A670" s="14"/>
      <c r="B670" s="14"/>
      <c r="C670" s="14"/>
      <c r="D670" s="14"/>
      <c r="E670" s="14"/>
      <c r="F670" s="14"/>
      <c r="G670" s="14"/>
      <c r="H670" s="14"/>
      <c r="I670" s="14"/>
      <c r="J670" s="14"/>
      <c r="K670" s="14"/>
      <c r="L670" s="14"/>
      <c r="M670" s="14"/>
      <c r="N670" s="14"/>
      <c r="O670" s="14"/>
      <c r="P670" s="14"/>
      <c r="Q670" s="14"/>
      <c r="R670" s="14"/>
      <c r="S670" s="14"/>
      <c r="T670" s="14"/>
    </row>
    <row r="671">
      <c r="A671" s="14"/>
      <c r="B671" s="14"/>
      <c r="C671" s="14"/>
      <c r="D671" s="14"/>
      <c r="E671" s="14"/>
      <c r="F671" s="14"/>
      <c r="G671" s="14"/>
      <c r="H671" s="14"/>
      <c r="I671" s="14"/>
      <c r="J671" s="14"/>
      <c r="K671" s="14"/>
      <c r="L671" s="14"/>
      <c r="M671" s="14"/>
      <c r="N671" s="14"/>
      <c r="O671" s="14"/>
      <c r="P671" s="14"/>
      <c r="Q671" s="14"/>
      <c r="R671" s="14"/>
      <c r="S671" s="14"/>
      <c r="T671" s="14"/>
    </row>
    <row r="672">
      <c r="A672" s="14"/>
      <c r="B672" s="14"/>
      <c r="C672" s="14"/>
      <c r="D672" s="14"/>
      <c r="E672" s="14"/>
      <c r="F672" s="14"/>
      <c r="G672" s="14"/>
      <c r="H672" s="14"/>
      <c r="I672" s="14"/>
      <c r="J672" s="14"/>
      <c r="K672" s="14"/>
      <c r="L672" s="14"/>
      <c r="M672" s="14"/>
      <c r="N672" s="14"/>
      <c r="O672" s="14"/>
      <c r="P672" s="14"/>
      <c r="Q672" s="14"/>
      <c r="R672" s="14"/>
      <c r="S672" s="14"/>
      <c r="T672" s="14"/>
    </row>
    <row r="673">
      <c r="A673" s="14"/>
      <c r="B673" s="14"/>
      <c r="C673" s="14"/>
      <c r="D673" s="14"/>
      <c r="E673" s="14"/>
      <c r="F673" s="14"/>
      <c r="G673" s="14"/>
      <c r="H673" s="14"/>
      <c r="I673" s="14"/>
      <c r="J673" s="14"/>
      <c r="K673" s="14"/>
      <c r="L673" s="14"/>
      <c r="M673" s="14"/>
      <c r="N673" s="14"/>
      <c r="O673" s="14"/>
      <c r="P673" s="14"/>
      <c r="Q673" s="14"/>
      <c r="R673" s="14"/>
      <c r="S673" s="14"/>
      <c r="T673" s="14"/>
    </row>
    <row r="674">
      <c r="A674" s="14"/>
      <c r="B674" s="14"/>
      <c r="C674" s="14"/>
      <c r="D674" s="14"/>
      <c r="E674" s="14"/>
      <c r="F674" s="14"/>
      <c r="G674" s="14"/>
      <c r="H674" s="14"/>
      <c r="I674" s="14"/>
      <c r="J674" s="14"/>
      <c r="K674" s="14"/>
      <c r="L674" s="14"/>
      <c r="M674" s="14"/>
      <c r="N674" s="14"/>
      <c r="O674" s="14"/>
      <c r="P674" s="14"/>
      <c r="Q674" s="14"/>
      <c r="R674" s="14"/>
      <c r="S674" s="14"/>
      <c r="T674" s="14"/>
    </row>
    <row r="675">
      <c r="A675" s="14"/>
      <c r="B675" s="14"/>
      <c r="C675" s="14"/>
      <c r="D675" s="14"/>
      <c r="E675" s="14"/>
      <c r="F675" s="14"/>
      <c r="G675" s="14"/>
      <c r="H675" s="14"/>
      <c r="I675" s="14"/>
      <c r="J675" s="14"/>
      <c r="K675" s="14"/>
      <c r="L675" s="14"/>
      <c r="M675" s="14"/>
      <c r="N675" s="14"/>
      <c r="O675" s="14"/>
      <c r="P675" s="14"/>
      <c r="Q675" s="14"/>
      <c r="R675" s="14"/>
      <c r="S675" s="14"/>
      <c r="T675" s="14"/>
    </row>
    <row r="676">
      <c r="A676" s="14"/>
      <c r="B676" s="14"/>
      <c r="C676" s="14"/>
      <c r="D676" s="14"/>
      <c r="E676" s="14"/>
      <c r="F676" s="14"/>
      <c r="G676" s="14"/>
      <c r="H676" s="14"/>
      <c r="I676" s="14"/>
      <c r="J676" s="14"/>
      <c r="K676" s="14"/>
      <c r="L676" s="14"/>
      <c r="M676" s="14"/>
      <c r="N676" s="14"/>
      <c r="O676" s="14"/>
      <c r="P676" s="14"/>
      <c r="Q676" s="14"/>
      <c r="R676" s="14"/>
      <c r="S676" s="14"/>
      <c r="T676" s="14"/>
    </row>
    <row r="677">
      <c r="A677" s="14"/>
      <c r="B677" s="14"/>
      <c r="C677" s="14"/>
      <c r="D677" s="14"/>
      <c r="E677" s="14"/>
      <c r="F677" s="14"/>
      <c r="G677" s="14"/>
      <c r="H677" s="14"/>
      <c r="I677" s="14"/>
      <c r="J677" s="14"/>
      <c r="K677" s="14"/>
      <c r="L677" s="14"/>
      <c r="M677" s="14"/>
      <c r="N677" s="14"/>
      <c r="O677" s="14"/>
      <c r="P677" s="14"/>
      <c r="Q677" s="14"/>
      <c r="R677" s="14"/>
      <c r="S677" s="14"/>
      <c r="T677" s="14"/>
    </row>
    <row r="678">
      <c r="A678" s="14"/>
      <c r="B678" s="14"/>
      <c r="C678" s="14"/>
      <c r="D678" s="14"/>
      <c r="E678" s="14"/>
      <c r="F678" s="14"/>
      <c r="G678" s="14"/>
      <c r="H678" s="14"/>
      <c r="I678" s="14"/>
      <c r="J678" s="14"/>
      <c r="K678" s="14"/>
      <c r="L678" s="14"/>
      <c r="M678" s="14"/>
      <c r="N678" s="14"/>
      <c r="O678" s="14"/>
      <c r="P678" s="14"/>
      <c r="Q678" s="14"/>
      <c r="R678" s="14"/>
      <c r="S678" s="14"/>
      <c r="T678" s="14"/>
    </row>
    <row r="679">
      <c r="A679" s="14"/>
      <c r="B679" s="14"/>
      <c r="C679" s="14"/>
      <c r="D679" s="14"/>
      <c r="E679" s="14"/>
      <c r="F679" s="14"/>
      <c r="G679" s="14"/>
      <c r="H679" s="14"/>
      <c r="I679" s="14"/>
      <c r="J679" s="14"/>
      <c r="K679" s="14"/>
      <c r="L679" s="14"/>
      <c r="M679" s="14"/>
      <c r="N679" s="14"/>
      <c r="O679" s="14"/>
      <c r="P679" s="14"/>
      <c r="Q679" s="14"/>
      <c r="R679" s="14"/>
      <c r="S679" s="14"/>
      <c r="T679" s="14"/>
    </row>
    <row r="680">
      <c r="A680" s="14"/>
      <c r="B680" s="14"/>
      <c r="C680" s="14"/>
      <c r="D680" s="14"/>
      <c r="E680" s="14"/>
      <c r="F680" s="14"/>
      <c r="G680" s="14"/>
      <c r="H680" s="14"/>
      <c r="I680" s="14"/>
      <c r="J680" s="14"/>
      <c r="K680" s="14"/>
      <c r="L680" s="14"/>
      <c r="M680" s="14"/>
      <c r="N680" s="14"/>
      <c r="O680" s="14"/>
      <c r="P680" s="14"/>
      <c r="Q680" s="14"/>
      <c r="R680" s="14"/>
      <c r="S680" s="14"/>
      <c r="T680" s="14"/>
    </row>
    <row r="681">
      <c r="A681" s="14"/>
      <c r="B681" s="14"/>
      <c r="C681" s="14"/>
      <c r="D681" s="14"/>
      <c r="E681" s="14"/>
      <c r="F681" s="14"/>
      <c r="G681" s="14"/>
      <c r="H681" s="14"/>
      <c r="I681" s="14"/>
      <c r="J681" s="14"/>
      <c r="K681" s="14"/>
      <c r="L681" s="14"/>
      <c r="M681" s="14"/>
      <c r="N681" s="14"/>
      <c r="O681" s="14"/>
      <c r="P681" s="14"/>
      <c r="Q681" s="14"/>
      <c r="R681" s="14"/>
      <c r="S681" s="14"/>
      <c r="T681" s="14"/>
    </row>
    <row r="682">
      <c r="A682" s="14"/>
      <c r="B682" s="14"/>
      <c r="C682" s="14"/>
      <c r="D682" s="14"/>
      <c r="E682" s="14"/>
      <c r="F682" s="14"/>
      <c r="G682" s="14"/>
      <c r="H682" s="14"/>
      <c r="I682" s="14"/>
      <c r="J682" s="14"/>
      <c r="K682" s="14"/>
      <c r="L682" s="14"/>
      <c r="M682" s="14"/>
      <c r="N682" s="14"/>
      <c r="O682" s="14"/>
      <c r="P682" s="14"/>
      <c r="Q682" s="14"/>
      <c r="R682" s="14"/>
      <c r="S682" s="14"/>
      <c r="T682" s="14"/>
    </row>
    <row r="683">
      <c r="A683" s="14"/>
      <c r="B683" s="14"/>
      <c r="C683" s="14"/>
      <c r="D683" s="14"/>
      <c r="E683" s="14"/>
      <c r="F683" s="14"/>
      <c r="G683" s="14"/>
      <c r="H683" s="14"/>
      <c r="I683" s="14"/>
      <c r="J683" s="14"/>
      <c r="K683" s="14"/>
      <c r="L683" s="14"/>
      <c r="M683" s="14"/>
      <c r="N683" s="14"/>
      <c r="O683" s="14"/>
      <c r="P683" s="14"/>
      <c r="Q683" s="14"/>
      <c r="R683" s="14"/>
      <c r="S683" s="14"/>
      <c r="T683" s="14"/>
    </row>
    <row r="684">
      <c r="A684" s="14"/>
      <c r="B684" s="14"/>
      <c r="C684" s="14"/>
      <c r="D684" s="14"/>
      <c r="E684" s="14"/>
      <c r="F684" s="14"/>
      <c r="G684" s="14"/>
      <c r="H684" s="14"/>
      <c r="I684" s="14"/>
      <c r="J684" s="14"/>
      <c r="K684" s="14"/>
      <c r="L684" s="14"/>
      <c r="M684" s="14"/>
      <c r="N684" s="14"/>
      <c r="O684" s="14"/>
      <c r="P684" s="14"/>
      <c r="Q684" s="14"/>
      <c r="R684" s="14"/>
      <c r="S684" s="14"/>
      <c r="T684" s="14"/>
    </row>
    <row r="685">
      <c r="A685" s="14"/>
      <c r="B685" s="14"/>
      <c r="C685" s="14"/>
      <c r="D685" s="14"/>
      <c r="E685" s="14"/>
      <c r="F685" s="14"/>
      <c r="G685" s="14"/>
      <c r="H685" s="14"/>
      <c r="I685" s="14"/>
      <c r="J685" s="14"/>
      <c r="K685" s="14"/>
      <c r="L685" s="14"/>
      <c r="M685" s="14"/>
      <c r="N685" s="14"/>
      <c r="O685" s="14"/>
      <c r="P685" s="14"/>
      <c r="Q685" s="14"/>
      <c r="R685" s="14"/>
      <c r="S685" s="14"/>
      <c r="T685" s="14"/>
    </row>
    <row r="686">
      <c r="A686" s="14"/>
      <c r="B686" s="14"/>
      <c r="C686" s="14"/>
      <c r="D686" s="14"/>
      <c r="E686" s="14"/>
      <c r="F686" s="14"/>
      <c r="G686" s="14"/>
      <c r="H686" s="14"/>
      <c r="I686" s="14"/>
      <c r="J686" s="14"/>
      <c r="K686" s="14"/>
      <c r="L686" s="14"/>
      <c r="M686" s="14"/>
      <c r="N686" s="14"/>
      <c r="O686" s="14"/>
      <c r="P686" s="14"/>
      <c r="Q686" s="14"/>
      <c r="R686" s="14"/>
      <c r="S686" s="14"/>
      <c r="T686" s="14"/>
    </row>
    <row r="687">
      <c r="A687" s="14"/>
      <c r="B687" s="14"/>
      <c r="C687" s="14"/>
      <c r="D687" s="14"/>
      <c r="E687" s="14"/>
      <c r="F687" s="14"/>
      <c r="G687" s="14"/>
      <c r="H687" s="14"/>
      <c r="I687" s="14"/>
      <c r="J687" s="14"/>
      <c r="K687" s="14"/>
      <c r="L687" s="14"/>
      <c r="M687" s="14"/>
      <c r="N687" s="14"/>
      <c r="O687" s="14"/>
      <c r="P687" s="14"/>
      <c r="Q687" s="14"/>
      <c r="R687" s="14"/>
      <c r="S687" s="14"/>
      <c r="T687" s="14"/>
    </row>
    <row r="688">
      <c r="A688" s="14"/>
      <c r="B688" s="14"/>
      <c r="C688" s="14"/>
      <c r="D688" s="14"/>
      <c r="E688" s="14"/>
      <c r="F688" s="14"/>
      <c r="G688" s="14"/>
      <c r="H688" s="14"/>
      <c r="I688" s="14"/>
      <c r="J688" s="14"/>
      <c r="K688" s="14"/>
      <c r="L688" s="14"/>
      <c r="M688" s="14"/>
      <c r="N688" s="14"/>
      <c r="O688" s="14"/>
      <c r="P688" s="14"/>
      <c r="Q688" s="14"/>
      <c r="R688" s="14"/>
      <c r="S688" s="14"/>
      <c r="T688" s="14"/>
    </row>
    <row r="689">
      <c r="A689" s="14"/>
      <c r="B689" s="14"/>
      <c r="C689" s="14"/>
      <c r="D689" s="14"/>
      <c r="E689" s="14"/>
      <c r="F689" s="14"/>
      <c r="G689" s="14"/>
      <c r="H689" s="14"/>
      <c r="I689" s="14"/>
      <c r="J689" s="14"/>
      <c r="K689" s="14"/>
      <c r="L689" s="14"/>
      <c r="M689" s="14"/>
      <c r="N689" s="14"/>
      <c r="O689" s="14"/>
      <c r="P689" s="14"/>
      <c r="Q689" s="14"/>
      <c r="R689" s="14"/>
      <c r="S689" s="14"/>
      <c r="T689" s="14"/>
    </row>
    <row r="690">
      <c r="A690" s="14"/>
      <c r="B690" s="14"/>
      <c r="C690" s="14"/>
      <c r="D690" s="14"/>
      <c r="E690" s="14"/>
      <c r="F690" s="14"/>
      <c r="G690" s="14"/>
      <c r="H690" s="14"/>
      <c r="I690" s="14"/>
      <c r="J690" s="14"/>
      <c r="K690" s="14"/>
      <c r="L690" s="14"/>
      <c r="M690" s="14"/>
      <c r="N690" s="14"/>
      <c r="O690" s="14"/>
      <c r="P690" s="14"/>
      <c r="Q690" s="14"/>
      <c r="R690" s="14"/>
      <c r="S690" s="14"/>
      <c r="T690" s="14"/>
    </row>
    <row r="691">
      <c r="A691" s="14"/>
      <c r="B691" s="14"/>
      <c r="C691" s="14"/>
      <c r="D691" s="14"/>
      <c r="E691" s="14"/>
      <c r="F691" s="14"/>
      <c r="G691" s="14"/>
      <c r="H691" s="14"/>
      <c r="I691" s="14"/>
      <c r="J691" s="14"/>
      <c r="K691" s="14"/>
      <c r="L691" s="14"/>
      <c r="M691" s="14"/>
      <c r="N691" s="14"/>
      <c r="O691" s="14"/>
      <c r="P691" s="14"/>
      <c r="Q691" s="14"/>
      <c r="R691" s="14"/>
      <c r="S691" s="14"/>
      <c r="T691" s="14"/>
    </row>
    <row r="692">
      <c r="A692" s="14"/>
      <c r="B692" s="14"/>
      <c r="C692" s="14"/>
      <c r="D692" s="14"/>
      <c r="E692" s="14"/>
      <c r="F692" s="14"/>
      <c r="G692" s="14"/>
      <c r="H692" s="14"/>
      <c r="I692" s="14"/>
      <c r="J692" s="14"/>
      <c r="K692" s="14"/>
      <c r="L692" s="14"/>
      <c r="M692" s="14"/>
      <c r="N692" s="14"/>
      <c r="O692" s="14"/>
      <c r="P692" s="14"/>
      <c r="Q692" s="14"/>
      <c r="R692" s="14"/>
      <c r="S692" s="14"/>
      <c r="T692" s="14"/>
    </row>
    <row r="693">
      <c r="A693" s="14"/>
      <c r="B693" s="14"/>
      <c r="C693" s="14"/>
      <c r="D693" s="14"/>
      <c r="E693" s="14"/>
      <c r="F693" s="14"/>
      <c r="G693" s="14"/>
      <c r="H693" s="14"/>
      <c r="I693" s="14"/>
      <c r="J693" s="14"/>
      <c r="K693" s="14"/>
      <c r="L693" s="14"/>
      <c r="M693" s="14"/>
      <c r="N693" s="14"/>
      <c r="O693" s="14"/>
      <c r="P693" s="14"/>
      <c r="Q693" s="14"/>
      <c r="R693" s="14"/>
      <c r="S693" s="14"/>
      <c r="T693" s="14"/>
    </row>
    <row r="694">
      <c r="A694" s="14"/>
      <c r="B694" s="14"/>
      <c r="C694" s="14"/>
      <c r="D694" s="14"/>
      <c r="E694" s="14"/>
      <c r="F694" s="14"/>
      <c r="G694" s="14"/>
      <c r="H694" s="14"/>
      <c r="I694" s="14"/>
      <c r="J694" s="14"/>
      <c r="K694" s="14"/>
      <c r="L694" s="14"/>
      <c r="M694" s="14"/>
      <c r="N694" s="14"/>
      <c r="O694" s="14"/>
      <c r="P694" s="14"/>
      <c r="Q694" s="14"/>
      <c r="R694" s="14"/>
      <c r="S694" s="14"/>
      <c r="T694" s="14"/>
    </row>
    <row r="695">
      <c r="A695" s="14"/>
      <c r="B695" s="14"/>
      <c r="C695" s="14"/>
      <c r="D695" s="14"/>
      <c r="E695" s="14"/>
      <c r="F695" s="14"/>
      <c r="G695" s="14"/>
      <c r="H695" s="14"/>
      <c r="I695" s="14"/>
      <c r="J695" s="14"/>
      <c r="K695" s="14"/>
      <c r="L695" s="14"/>
      <c r="M695" s="14"/>
      <c r="N695" s="14"/>
      <c r="O695" s="14"/>
      <c r="P695" s="14"/>
      <c r="Q695" s="14"/>
      <c r="R695" s="14"/>
      <c r="S695" s="14"/>
      <c r="T695" s="14"/>
    </row>
    <row r="696">
      <c r="A696" s="14"/>
      <c r="B696" s="14"/>
      <c r="C696" s="14"/>
      <c r="D696" s="14"/>
      <c r="E696" s="14"/>
      <c r="F696" s="14"/>
      <c r="G696" s="14"/>
      <c r="H696" s="14"/>
      <c r="I696" s="14"/>
      <c r="J696" s="14"/>
      <c r="K696" s="14"/>
      <c r="L696" s="14"/>
      <c r="M696" s="14"/>
      <c r="N696" s="14"/>
      <c r="O696" s="14"/>
      <c r="P696" s="14"/>
      <c r="Q696" s="14"/>
      <c r="R696" s="14"/>
      <c r="S696" s="14"/>
      <c r="T696" s="14"/>
    </row>
    <row r="697">
      <c r="A697" s="14"/>
      <c r="B697" s="14"/>
      <c r="C697" s="14"/>
      <c r="D697" s="14"/>
      <c r="E697" s="14"/>
      <c r="F697" s="14"/>
      <c r="G697" s="14"/>
      <c r="H697" s="14"/>
      <c r="I697" s="14"/>
      <c r="J697" s="14"/>
      <c r="K697" s="14"/>
      <c r="L697" s="14"/>
      <c r="M697" s="14"/>
      <c r="N697" s="14"/>
      <c r="O697" s="14"/>
      <c r="P697" s="14"/>
      <c r="Q697" s="14"/>
      <c r="R697" s="14"/>
      <c r="S697" s="14"/>
      <c r="T697" s="14"/>
    </row>
    <row r="698">
      <c r="A698" s="14"/>
      <c r="B698" s="14"/>
      <c r="C698" s="14"/>
      <c r="D698" s="14"/>
      <c r="E698" s="14"/>
      <c r="F698" s="14"/>
      <c r="G698" s="14"/>
      <c r="H698" s="14"/>
      <c r="I698" s="14"/>
      <c r="J698" s="14"/>
      <c r="K698" s="14"/>
      <c r="L698" s="14"/>
      <c r="M698" s="14"/>
      <c r="N698" s="14"/>
      <c r="O698" s="14"/>
      <c r="P698" s="14"/>
      <c r="Q698" s="14"/>
      <c r="R698" s="14"/>
      <c r="S698" s="14"/>
      <c r="T698" s="14"/>
    </row>
    <row r="699">
      <c r="A699" s="14"/>
      <c r="B699" s="14"/>
      <c r="C699" s="14"/>
      <c r="D699" s="14"/>
      <c r="E699" s="14"/>
      <c r="F699" s="14"/>
      <c r="G699" s="14"/>
      <c r="H699" s="14"/>
      <c r="I699" s="14"/>
      <c r="J699" s="14"/>
      <c r="K699" s="14"/>
      <c r="L699" s="14"/>
      <c r="M699" s="14"/>
      <c r="N699" s="14"/>
      <c r="O699" s="14"/>
      <c r="P699" s="14"/>
      <c r="Q699" s="14"/>
      <c r="R699" s="14"/>
      <c r="S699" s="14"/>
      <c r="T699" s="14"/>
    </row>
    <row r="700">
      <c r="A700" s="14"/>
      <c r="B700" s="14"/>
      <c r="C700" s="14"/>
      <c r="D700" s="14"/>
      <c r="E700" s="14"/>
      <c r="F700" s="14"/>
      <c r="G700" s="14"/>
      <c r="H700" s="14"/>
      <c r="I700" s="14"/>
      <c r="J700" s="14"/>
      <c r="K700" s="14"/>
      <c r="L700" s="14"/>
      <c r="M700" s="14"/>
      <c r="N700" s="14"/>
      <c r="O700" s="14"/>
      <c r="P700" s="14"/>
      <c r="Q700" s="14"/>
      <c r="R700" s="14"/>
      <c r="S700" s="14"/>
      <c r="T700" s="14"/>
    </row>
    <row r="701">
      <c r="A701" s="14"/>
      <c r="B701" s="14"/>
      <c r="C701" s="14"/>
      <c r="D701" s="14"/>
      <c r="E701" s="14"/>
      <c r="F701" s="14"/>
      <c r="G701" s="14"/>
      <c r="H701" s="14"/>
      <c r="I701" s="14"/>
      <c r="J701" s="14"/>
      <c r="K701" s="14"/>
      <c r="L701" s="14"/>
      <c r="M701" s="14"/>
      <c r="N701" s="14"/>
      <c r="O701" s="14"/>
      <c r="P701" s="14"/>
      <c r="Q701" s="14"/>
      <c r="R701" s="14"/>
      <c r="S701" s="14"/>
      <c r="T701" s="14"/>
    </row>
    <row r="702">
      <c r="A702" s="14"/>
      <c r="B702" s="14"/>
      <c r="C702" s="14"/>
      <c r="D702" s="14"/>
      <c r="E702" s="14"/>
      <c r="F702" s="14"/>
      <c r="G702" s="14"/>
      <c r="H702" s="14"/>
      <c r="I702" s="14"/>
      <c r="J702" s="14"/>
      <c r="K702" s="14"/>
      <c r="L702" s="14"/>
      <c r="M702" s="14"/>
      <c r="N702" s="14"/>
      <c r="O702" s="14"/>
      <c r="P702" s="14"/>
      <c r="Q702" s="14"/>
      <c r="R702" s="14"/>
      <c r="S702" s="14"/>
      <c r="T702" s="14"/>
    </row>
    <row r="703">
      <c r="A703" s="14"/>
      <c r="B703" s="14"/>
      <c r="C703" s="14"/>
      <c r="D703" s="14"/>
      <c r="E703" s="14"/>
      <c r="F703" s="14"/>
      <c r="G703" s="14"/>
      <c r="H703" s="14"/>
      <c r="I703" s="14"/>
      <c r="J703" s="14"/>
      <c r="K703" s="14"/>
      <c r="L703" s="14"/>
      <c r="M703" s="14"/>
      <c r="N703" s="14"/>
      <c r="O703" s="14"/>
      <c r="P703" s="14"/>
      <c r="Q703" s="14"/>
      <c r="R703" s="14"/>
      <c r="S703" s="14"/>
      <c r="T703" s="14"/>
    </row>
    <row r="704">
      <c r="A704" s="14"/>
      <c r="B704" s="14"/>
      <c r="C704" s="14"/>
      <c r="D704" s="14"/>
      <c r="E704" s="14"/>
      <c r="F704" s="14"/>
      <c r="G704" s="14"/>
      <c r="H704" s="14"/>
      <c r="I704" s="14"/>
      <c r="J704" s="14"/>
      <c r="K704" s="14"/>
      <c r="L704" s="14"/>
      <c r="M704" s="14"/>
      <c r="N704" s="14"/>
      <c r="O704" s="14"/>
      <c r="P704" s="14"/>
      <c r="Q704" s="14"/>
      <c r="R704" s="14"/>
      <c r="S704" s="14"/>
      <c r="T704" s="14"/>
    </row>
    <row r="705">
      <c r="A705" s="14"/>
      <c r="B705" s="14"/>
      <c r="C705" s="14"/>
      <c r="D705" s="14"/>
      <c r="E705" s="14"/>
      <c r="F705" s="14"/>
      <c r="G705" s="14"/>
      <c r="H705" s="14"/>
      <c r="I705" s="14"/>
      <c r="J705" s="14"/>
      <c r="K705" s="14"/>
      <c r="L705" s="14"/>
      <c r="M705" s="14"/>
      <c r="N705" s="14"/>
      <c r="O705" s="14"/>
      <c r="P705" s="14"/>
      <c r="Q705" s="14"/>
      <c r="R705" s="14"/>
      <c r="S705" s="14"/>
      <c r="T705" s="14"/>
    </row>
    <row r="706">
      <c r="A706" s="14"/>
      <c r="B706" s="14"/>
      <c r="C706" s="14"/>
      <c r="D706" s="14"/>
      <c r="E706" s="14"/>
      <c r="F706" s="14"/>
      <c r="G706" s="14"/>
      <c r="H706" s="14"/>
      <c r="I706" s="14"/>
      <c r="J706" s="14"/>
      <c r="K706" s="14"/>
      <c r="L706" s="14"/>
      <c r="M706" s="14"/>
      <c r="N706" s="14"/>
      <c r="O706" s="14"/>
      <c r="P706" s="14"/>
      <c r="Q706" s="14"/>
      <c r="R706" s="14"/>
      <c r="S706" s="14"/>
      <c r="T706" s="14"/>
    </row>
    <row r="707">
      <c r="A707" s="14"/>
      <c r="B707" s="14"/>
      <c r="C707" s="14"/>
      <c r="D707" s="14"/>
      <c r="E707" s="14"/>
      <c r="F707" s="14"/>
      <c r="G707" s="14"/>
      <c r="H707" s="14"/>
      <c r="I707" s="14"/>
      <c r="J707" s="14"/>
      <c r="K707" s="14"/>
      <c r="L707" s="14"/>
      <c r="M707" s="14"/>
      <c r="N707" s="14"/>
      <c r="O707" s="14"/>
      <c r="P707" s="14"/>
      <c r="Q707" s="14"/>
      <c r="R707" s="14"/>
      <c r="S707" s="14"/>
      <c r="T707" s="14"/>
    </row>
    <row r="708">
      <c r="A708" s="14"/>
      <c r="B708" s="14"/>
      <c r="C708" s="14"/>
      <c r="D708" s="14"/>
      <c r="E708" s="14"/>
      <c r="F708" s="14"/>
      <c r="G708" s="14"/>
      <c r="H708" s="14"/>
      <c r="I708" s="14"/>
      <c r="J708" s="14"/>
      <c r="K708" s="14"/>
      <c r="L708" s="14"/>
      <c r="M708" s="14"/>
      <c r="N708" s="14"/>
      <c r="O708" s="14"/>
      <c r="P708" s="14"/>
      <c r="Q708" s="14"/>
      <c r="R708" s="14"/>
      <c r="S708" s="14"/>
      <c r="T708" s="14"/>
    </row>
    <row r="709">
      <c r="A709" s="14"/>
      <c r="B709" s="14"/>
      <c r="C709" s="14"/>
      <c r="D709" s="14"/>
      <c r="E709" s="14"/>
      <c r="F709" s="14"/>
      <c r="G709" s="14"/>
      <c r="H709" s="14"/>
      <c r="I709" s="14"/>
      <c r="J709" s="14"/>
      <c r="K709" s="14"/>
      <c r="L709" s="14"/>
      <c r="M709" s="14"/>
      <c r="N709" s="14"/>
      <c r="O709" s="14"/>
      <c r="P709" s="14"/>
      <c r="Q709" s="14"/>
      <c r="R709" s="14"/>
      <c r="S709" s="14"/>
      <c r="T709" s="14"/>
    </row>
    <row r="710">
      <c r="A710" s="14"/>
      <c r="B710" s="14"/>
      <c r="C710" s="14"/>
      <c r="D710" s="14"/>
      <c r="E710" s="14"/>
      <c r="F710" s="14"/>
      <c r="G710" s="14"/>
      <c r="H710" s="14"/>
      <c r="I710" s="14"/>
      <c r="J710" s="14"/>
      <c r="K710" s="14"/>
      <c r="L710" s="14"/>
      <c r="M710" s="14"/>
      <c r="N710" s="14"/>
      <c r="O710" s="14"/>
      <c r="P710" s="14"/>
      <c r="Q710" s="14"/>
      <c r="R710" s="14"/>
      <c r="S710" s="14"/>
      <c r="T710" s="14"/>
    </row>
    <row r="711">
      <c r="A711" s="14"/>
      <c r="B711" s="14"/>
      <c r="C711" s="14"/>
      <c r="D711" s="14"/>
      <c r="E711" s="14"/>
      <c r="F711" s="14"/>
      <c r="G711" s="14"/>
      <c r="H711" s="14"/>
      <c r="I711" s="14"/>
      <c r="J711" s="14"/>
      <c r="K711" s="14"/>
      <c r="L711" s="14"/>
      <c r="M711" s="14"/>
      <c r="N711" s="14"/>
      <c r="O711" s="14"/>
      <c r="P711" s="14"/>
      <c r="Q711" s="14"/>
      <c r="R711" s="14"/>
      <c r="S711" s="14"/>
      <c r="T711" s="14"/>
    </row>
    <row r="712">
      <c r="A712" s="14"/>
      <c r="B712" s="14"/>
      <c r="C712" s="14"/>
      <c r="D712" s="14"/>
      <c r="E712" s="14"/>
      <c r="F712" s="14"/>
      <c r="G712" s="14"/>
      <c r="H712" s="14"/>
      <c r="I712" s="14"/>
      <c r="J712" s="14"/>
      <c r="K712" s="14"/>
      <c r="L712" s="14"/>
      <c r="M712" s="14"/>
      <c r="N712" s="14"/>
      <c r="O712" s="14"/>
      <c r="P712" s="14"/>
      <c r="Q712" s="14"/>
      <c r="R712" s="14"/>
      <c r="S712" s="14"/>
      <c r="T712" s="14"/>
    </row>
    <row r="713">
      <c r="A713" s="14"/>
      <c r="B713" s="14"/>
      <c r="C713" s="14"/>
      <c r="D713" s="14"/>
      <c r="E713" s="14"/>
      <c r="F713" s="14"/>
      <c r="G713" s="14"/>
      <c r="H713" s="14"/>
      <c r="I713" s="14"/>
      <c r="J713" s="14"/>
      <c r="K713" s="14"/>
      <c r="L713" s="14"/>
      <c r="M713" s="14"/>
      <c r="N713" s="14"/>
      <c r="O713" s="14"/>
      <c r="P713" s="14"/>
      <c r="Q713" s="14"/>
      <c r="R713" s="14"/>
      <c r="S713" s="14"/>
      <c r="T713" s="14"/>
    </row>
    <row r="714">
      <c r="A714" s="14"/>
      <c r="B714" s="14"/>
      <c r="C714" s="14"/>
      <c r="D714" s="14"/>
      <c r="E714" s="14"/>
      <c r="F714" s="14"/>
      <c r="G714" s="14"/>
      <c r="H714" s="14"/>
      <c r="I714" s="14"/>
      <c r="J714" s="14"/>
      <c r="K714" s="14"/>
      <c r="L714" s="14"/>
      <c r="M714" s="14"/>
      <c r="N714" s="14"/>
      <c r="O714" s="14"/>
      <c r="P714" s="14"/>
      <c r="Q714" s="14"/>
      <c r="R714" s="14"/>
      <c r="S714" s="14"/>
      <c r="T714" s="14"/>
    </row>
    <row r="715">
      <c r="A715" s="14"/>
      <c r="B715" s="14"/>
      <c r="C715" s="14"/>
      <c r="D715" s="14"/>
      <c r="E715" s="14"/>
      <c r="F715" s="14"/>
      <c r="G715" s="14"/>
      <c r="H715" s="14"/>
      <c r="I715" s="14"/>
      <c r="J715" s="14"/>
      <c r="K715" s="14"/>
      <c r="L715" s="14"/>
      <c r="M715" s="14"/>
      <c r="N715" s="14"/>
      <c r="O715" s="14"/>
      <c r="P715" s="14"/>
      <c r="Q715" s="14"/>
      <c r="R715" s="14"/>
      <c r="S715" s="14"/>
      <c r="T715" s="14"/>
    </row>
    <row r="716">
      <c r="A716" s="14"/>
      <c r="B716" s="14"/>
      <c r="C716" s="14"/>
      <c r="D716" s="14"/>
      <c r="E716" s="14"/>
      <c r="F716" s="14"/>
      <c r="G716" s="14"/>
      <c r="H716" s="14"/>
      <c r="I716" s="14"/>
      <c r="J716" s="14"/>
      <c r="K716" s="14"/>
      <c r="L716" s="14"/>
      <c r="M716" s="14"/>
      <c r="N716" s="14"/>
      <c r="O716" s="14"/>
      <c r="P716" s="14"/>
      <c r="Q716" s="14"/>
      <c r="R716" s="14"/>
      <c r="S716" s="14"/>
      <c r="T716" s="14"/>
    </row>
    <row r="717">
      <c r="A717" s="14"/>
      <c r="B717" s="14"/>
      <c r="C717" s="14"/>
      <c r="D717" s="14"/>
      <c r="E717" s="14"/>
      <c r="F717" s="14"/>
      <c r="G717" s="14"/>
      <c r="H717" s="14"/>
      <c r="I717" s="14"/>
      <c r="J717" s="14"/>
      <c r="K717" s="14"/>
      <c r="L717" s="14"/>
      <c r="M717" s="14"/>
      <c r="N717" s="14"/>
      <c r="O717" s="14"/>
      <c r="P717" s="14"/>
      <c r="Q717" s="14"/>
      <c r="R717" s="14"/>
      <c r="S717" s="14"/>
      <c r="T717" s="14"/>
    </row>
    <row r="718">
      <c r="A718" s="14"/>
      <c r="B718" s="14"/>
      <c r="C718" s="14"/>
      <c r="D718" s="14"/>
      <c r="E718" s="14"/>
      <c r="F718" s="14"/>
      <c r="G718" s="14"/>
      <c r="H718" s="14"/>
      <c r="I718" s="14"/>
      <c r="J718" s="14"/>
      <c r="K718" s="14"/>
      <c r="L718" s="14"/>
      <c r="M718" s="14"/>
      <c r="N718" s="14"/>
      <c r="O718" s="14"/>
      <c r="P718" s="14"/>
      <c r="Q718" s="14"/>
      <c r="R718" s="14"/>
      <c r="S718" s="14"/>
      <c r="T718" s="14"/>
    </row>
    <row r="719">
      <c r="A719" s="14"/>
      <c r="B719" s="14"/>
      <c r="C719" s="14"/>
      <c r="D719" s="14"/>
      <c r="E719" s="14"/>
      <c r="F719" s="14"/>
      <c r="G719" s="14"/>
      <c r="H719" s="14"/>
      <c r="I719" s="14"/>
      <c r="J719" s="14"/>
      <c r="K719" s="14"/>
      <c r="L719" s="14"/>
      <c r="M719" s="14"/>
      <c r="N719" s="14"/>
      <c r="O719" s="14"/>
      <c r="P719" s="14"/>
      <c r="Q719" s="14"/>
      <c r="R719" s="14"/>
      <c r="S719" s="14"/>
      <c r="T719" s="14"/>
    </row>
    <row r="720">
      <c r="A720" s="14"/>
      <c r="B720" s="14"/>
      <c r="C720" s="14"/>
      <c r="D720" s="14"/>
      <c r="E720" s="14"/>
      <c r="F720" s="14"/>
      <c r="G720" s="14"/>
      <c r="H720" s="14"/>
      <c r="I720" s="14"/>
      <c r="J720" s="14"/>
      <c r="K720" s="14"/>
      <c r="L720" s="14"/>
      <c r="M720" s="14"/>
      <c r="N720" s="14"/>
      <c r="O720" s="14"/>
      <c r="P720" s="14"/>
      <c r="Q720" s="14"/>
      <c r="R720" s="14"/>
      <c r="S720" s="14"/>
      <c r="T720" s="14"/>
    </row>
    <row r="721">
      <c r="A721" s="14"/>
      <c r="B721" s="14"/>
      <c r="C721" s="14"/>
      <c r="D721" s="14"/>
      <c r="E721" s="14"/>
      <c r="F721" s="14"/>
      <c r="G721" s="14"/>
      <c r="H721" s="14"/>
      <c r="I721" s="14"/>
      <c r="J721" s="14"/>
      <c r="K721" s="14"/>
      <c r="L721" s="14"/>
      <c r="M721" s="14"/>
      <c r="N721" s="14"/>
      <c r="O721" s="14"/>
      <c r="P721" s="14"/>
      <c r="Q721" s="14"/>
      <c r="R721" s="14"/>
      <c r="S721" s="14"/>
      <c r="T721" s="14"/>
    </row>
    <row r="722">
      <c r="A722" s="14"/>
      <c r="B722" s="14"/>
      <c r="C722" s="14"/>
      <c r="D722" s="14"/>
      <c r="E722" s="14"/>
      <c r="F722" s="14"/>
      <c r="G722" s="14"/>
      <c r="H722" s="14"/>
      <c r="I722" s="14"/>
      <c r="J722" s="14"/>
      <c r="K722" s="14"/>
      <c r="L722" s="14"/>
      <c r="M722" s="14"/>
      <c r="N722" s="14"/>
      <c r="O722" s="14"/>
      <c r="P722" s="14"/>
      <c r="Q722" s="14"/>
      <c r="R722" s="14"/>
      <c r="S722" s="14"/>
      <c r="T722" s="14"/>
    </row>
    <row r="723">
      <c r="A723" s="14"/>
      <c r="B723" s="14"/>
      <c r="C723" s="14"/>
      <c r="D723" s="14"/>
      <c r="E723" s="14"/>
      <c r="F723" s="14"/>
      <c r="G723" s="14"/>
      <c r="H723" s="14"/>
      <c r="I723" s="14"/>
      <c r="J723" s="14"/>
      <c r="K723" s="14"/>
      <c r="L723" s="14"/>
      <c r="M723" s="14"/>
      <c r="N723" s="14"/>
      <c r="O723" s="14"/>
      <c r="P723" s="14"/>
      <c r="Q723" s="14"/>
      <c r="R723" s="14"/>
      <c r="S723" s="14"/>
      <c r="T723" s="14"/>
    </row>
    <row r="724">
      <c r="A724" s="14"/>
      <c r="B724" s="14"/>
      <c r="C724" s="14"/>
      <c r="D724" s="14"/>
      <c r="E724" s="14"/>
      <c r="F724" s="14"/>
      <c r="G724" s="14"/>
      <c r="H724" s="14"/>
      <c r="I724" s="14"/>
      <c r="J724" s="14"/>
      <c r="K724" s="14"/>
      <c r="L724" s="14"/>
      <c r="M724" s="14"/>
      <c r="N724" s="14"/>
      <c r="O724" s="14"/>
      <c r="P724" s="14"/>
      <c r="Q724" s="14"/>
      <c r="R724" s="14"/>
      <c r="S724" s="14"/>
      <c r="T724" s="14"/>
    </row>
    <row r="725">
      <c r="A725" s="14"/>
      <c r="B725" s="14"/>
      <c r="C725" s="14"/>
      <c r="D725" s="14"/>
      <c r="E725" s="14"/>
      <c r="F725" s="14"/>
      <c r="G725" s="14"/>
      <c r="H725" s="14"/>
      <c r="I725" s="14"/>
      <c r="J725" s="14"/>
      <c r="K725" s="14"/>
      <c r="L725" s="14"/>
      <c r="M725" s="14"/>
      <c r="N725" s="14"/>
      <c r="O725" s="14"/>
      <c r="P725" s="14"/>
      <c r="Q725" s="14"/>
      <c r="R725" s="14"/>
      <c r="S725" s="14"/>
      <c r="T725" s="14"/>
    </row>
    <row r="726">
      <c r="A726" s="14"/>
      <c r="B726" s="14"/>
      <c r="C726" s="14"/>
      <c r="D726" s="14"/>
      <c r="E726" s="14"/>
      <c r="F726" s="14"/>
      <c r="G726" s="14"/>
      <c r="H726" s="14"/>
      <c r="I726" s="14"/>
      <c r="J726" s="14"/>
      <c r="K726" s="14"/>
      <c r="L726" s="14"/>
      <c r="M726" s="14"/>
      <c r="N726" s="14"/>
      <c r="O726" s="14"/>
      <c r="P726" s="14"/>
      <c r="Q726" s="14"/>
      <c r="R726" s="14"/>
      <c r="S726" s="14"/>
      <c r="T726" s="14"/>
    </row>
    <row r="727">
      <c r="A727" s="14"/>
      <c r="B727" s="14"/>
      <c r="C727" s="14"/>
      <c r="D727" s="14"/>
      <c r="E727" s="14"/>
      <c r="F727" s="14"/>
      <c r="G727" s="14"/>
      <c r="H727" s="14"/>
      <c r="I727" s="14"/>
      <c r="J727" s="14"/>
      <c r="K727" s="14"/>
      <c r="L727" s="14"/>
      <c r="M727" s="14"/>
      <c r="N727" s="14"/>
      <c r="O727" s="14"/>
      <c r="P727" s="14"/>
      <c r="Q727" s="14"/>
      <c r="R727" s="14"/>
      <c r="S727" s="14"/>
      <c r="T727" s="14"/>
    </row>
    <row r="728">
      <c r="A728" s="14"/>
      <c r="B728" s="14"/>
      <c r="C728" s="14"/>
      <c r="D728" s="14"/>
      <c r="E728" s="14"/>
      <c r="F728" s="14"/>
      <c r="G728" s="14"/>
      <c r="H728" s="14"/>
      <c r="I728" s="14"/>
      <c r="J728" s="14"/>
      <c r="K728" s="14"/>
      <c r="L728" s="14"/>
      <c r="M728" s="14"/>
      <c r="N728" s="14"/>
      <c r="O728" s="14"/>
      <c r="P728" s="14"/>
      <c r="Q728" s="14"/>
      <c r="R728" s="14"/>
      <c r="S728" s="14"/>
      <c r="T728" s="14"/>
    </row>
    <row r="729">
      <c r="A729" s="14"/>
      <c r="B729" s="14"/>
      <c r="C729" s="14"/>
      <c r="D729" s="14"/>
      <c r="E729" s="14"/>
      <c r="F729" s="14"/>
      <c r="G729" s="14"/>
      <c r="H729" s="14"/>
      <c r="I729" s="14"/>
      <c r="J729" s="14"/>
      <c r="K729" s="14"/>
      <c r="L729" s="14"/>
      <c r="M729" s="14"/>
      <c r="N729" s="14"/>
      <c r="O729" s="14"/>
      <c r="P729" s="14"/>
      <c r="Q729" s="14"/>
      <c r="R729" s="14"/>
      <c r="S729" s="14"/>
      <c r="T729" s="14"/>
    </row>
    <row r="730">
      <c r="A730" s="14"/>
      <c r="B730" s="14"/>
      <c r="C730" s="14"/>
      <c r="D730" s="14"/>
      <c r="E730" s="14"/>
      <c r="F730" s="14"/>
      <c r="G730" s="14"/>
      <c r="H730" s="14"/>
      <c r="I730" s="14"/>
      <c r="J730" s="14"/>
      <c r="K730" s="14"/>
      <c r="L730" s="14"/>
      <c r="M730" s="14"/>
      <c r="N730" s="14"/>
      <c r="O730" s="14"/>
      <c r="P730" s="14"/>
      <c r="Q730" s="14"/>
      <c r="R730" s="14"/>
      <c r="S730" s="14"/>
      <c r="T730" s="14"/>
    </row>
    <row r="731">
      <c r="A731" s="14"/>
      <c r="B731" s="14"/>
      <c r="C731" s="14"/>
      <c r="D731" s="14"/>
      <c r="E731" s="14"/>
      <c r="F731" s="14"/>
      <c r="G731" s="14"/>
      <c r="H731" s="14"/>
      <c r="I731" s="14"/>
      <c r="J731" s="14"/>
      <c r="K731" s="14"/>
      <c r="L731" s="14"/>
      <c r="M731" s="14"/>
      <c r="N731" s="14"/>
      <c r="O731" s="14"/>
      <c r="P731" s="14"/>
      <c r="Q731" s="14"/>
      <c r="R731" s="14"/>
      <c r="S731" s="14"/>
      <c r="T731" s="14"/>
    </row>
    <row r="732">
      <c r="A732" s="14"/>
      <c r="B732" s="14"/>
      <c r="C732" s="14"/>
      <c r="D732" s="14"/>
      <c r="E732" s="14"/>
      <c r="F732" s="14"/>
      <c r="G732" s="14"/>
      <c r="H732" s="14"/>
      <c r="I732" s="14"/>
      <c r="J732" s="14"/>
      <c r="K732" s="14"/>
      <c r="L732" s="14"/>
      <c r="M732" s="14"/>
      <c r="N732" s="14"/>
      <c r="O732" s="14"/>
      <c r="P732" s="14"/>
      <c r="Q732" s="14"/>
      <c r="R732" s="14"/>
      <c r="S732" s="14"/>
      <c r="T732" s="14"/>
    </row>
    <row r="733">
      <c r="A733" s="14"/>
      <c r="B733" s="14"/>
      <c r="C733" s="14"/>
      <c r="D733" s="14"/>
      <c r="E733" s="14"/>
      <c r="F733" s="14"/>
      <c r="G733" s="14"/>
      <c r="H733" s="14"/>
      <c r="I733" s="14"/>
      <c r="J733" s="14"/>
      <c r="K733" s="14"/>
      <c r="L733" s="14"/>
      <c r="M733" s="14"/>
      <c r="N733" s="14"/>
      <c r="O733" s="14"/>
      <c r="P733" s="14"/>
      <c r="Q733" s="14"/>
      <c r="R733" s="14"/>
      <c r="S733" s="14"/>
      <c r="T733" s="14"/>
    </row>
    <row r="734">
      <c r="A734" s="14"/>
      <c r="B734" s="14"/>
      <c r="C734" s="14"/>
      <c r="D734" s="14"/>
      <c r="E734" s="14"/>
      <c r="F734" s="14"/>
      <c r="G734" s="14"/>
      <c r="H734" s="14"/>
      <c r="I734" s="14"/>
      <c r="J734" s="14"/>
      <c r="K734" s="14"/>
      <c r="L734" s="14"/>
      <c r="M734" s="14"/>
      <c r="N734" s="14"/>
      <c r="O734" s="14"/>
      <c r="P734" s="14"/>
      <c r="Q734" s="14"/>
      <c r="R734" s="14"/>
      <c r="S734" s="14"/>
      <c r="T734" s="14"/>
    </row>
    <row r="735">
      <c r="A735" s="14"/>
      <c r="B735" s="14"/>
      <c r="C735" s="14"/>
      <c r="D735" s="14"/>
      <c r="E735" s="14"/>
      <c r="F735" s="14"/>
      <c r="G735" s="14"/>
      <c r="H735" s="14"/>
      <c r="I735" s="14"/>
      <c r="J735" s="14"/>
      <c r="K735" s="14"/>
      <c r="L735" s="14"/>
      <c r="M735" s="14"/>
      <c r="N735" s="14"/>
      <c r="O735" s="14"/>
      <c r="P735" s="14"/>
      <c r="Q735" s="14"/>
      <c r="R735" s="14"/>
      <c r="S735" s="14"/>
      <c r="T735" s="14"/>
    </row>
    <row r="736">
      <c r="A736" s="14"/>
      <c r="B736" s="14"/>
      <c r="C736" s="14"/>
      <c r="D736" s="14"/>
      <c r="E736" s="14"/>
      <c r="F736" s="14"/>
      <c r="G736" s="14"/>
      <c r="H736" s="14"/>
      <c r="I736" s="14"/>
      <c r="J736" s="14"/>
      <c r="K736" s="14"/>
      <c r="L736" s="14"/>
      <c r="M736" s="14"/>
      <c r="N736" s="14"/>
      <c r="O736" s="14"/>
      <c r="P736" s="14"/>
      <c r="Q736" s="14"/>
      <c r="R736" s="14"/>
      <c r="S736" s="14"/>
      <c r="T736" s="14"/>
    </row>
    <row r="737">
      <c r="A737" s="14"/>
      <c r="B737" s="14"/>
      <c r="C737" s="14"/>
      <c r="D737" s="14"/>
      <c r="E737" s="14"/>
      <c r="F737" s="14"/>
      <c r="G737" s="14"/>
      <c r="H737" s="14"/>
      <c r="I737" s="14"/>
      <c r="J737" s="14"/>
      <c r="K737" s="14"/>
      <c r="L737" s="14"/>
      <c r="M737" s="14"/>
      <c r="N737" s="14"/>
      <c r="O737" s="14"/>
      <c r="P737" s="14"/>
      <c r="Q737" s="14"/>
      <c r="R737" s="14"/>
      <c r="S737" s="14"/>
      <c r="T737" s="14"/>
    </row>
    <row r="738">
      <c r="A738" s="14"/>
      <c r="B738" s="14"/>
      <c r="C738" s="14"/>
      <c r="D738" s="14"/>
      <c r="E738" s="14"/>
      <c r="F738" s="14"/>
      <c r="G738" s="14"/>
      <c r="H738" s="14"/>
      <c r="I738" s="14"/>
      <c r="J738" s="14"/>
      <c r="K738" s="14"/>
      <c r="L738" s="14"/>
      <c r="M738" s="14"/>
      <c r="N738" s="14"/>
      <c r="O738" s="14"/>
      <c r="P738" s="14"/>
      <c r="Q738" s="14"/>
      <c r="R738" s="14"/>
      <c r="S738" s="14"/>
      <c r="T738" s="14"/>
    </row>
    <row r="739">
      <c r="A739" s="14"/>
      <c r="B739" s="14"/>
      <c r="C739" s="14"/>
      <c r="D739" s="14"/>
      <c r="E739" s="14"/>
      <c r="F739" s="14"/>
      <c r="G739" s="14"/>
      <c r="H739" s="14"/>
      <c r="I739" s="14"/>
      <c r="J739" s="14"/>
      <c r="K739" s="14"/>
      <c r="L739" s="14"/>
      <c r="M739" s="14"/>
      <c r="N739" s="14"/>
      <c r="O739" s="14"/>
      <c r="P739" s="14"/>
      <c r="Q739" s="14"/>
      <c r="R739" s="14"/>
      <c r="S739" s="14"/>
      <c r="T739" s="14"/>
    </row>
    <row r="740">
      <c r="A740" s="14"/>
      <c r="B740" s="14"/>
      <c r="C740" s="14"/>
      <c r="D740" s="14"/>
      <c r="E740" s="14"/>
      <c r="F740" s="14"/>
      <c r="G740" s="14"/>
      <c r="H740" s="14"/>
      <c r="I740" s="14"/>
      <c r="J740" s="14"/>
      <c r="K740" s="14"/>
      <c r="L740" s="14"/>
      <c r="M740" s="14"/>
      <c r="N740" s="14"/>
      <c r="O740" s="14"/>
      <c r="P740" s="14"/>
      <c r="Q740" s="14"/>
      <c r="R740" s="14"/>
      <c r="S740" s="14"/>
      <c r="T740" s="14"/>
    </row>
    <row r="741">
      <c r="A741" s="14"/>
      <c r="B741" s="14"/>
      <c r="C741" s="14"/>
      <c r="D741" s="14"/>
      <c r="E741" s="14"/>
      <c r="F741" s="14"/>
      <c r="G741" s="14"/>
      <c r="H741" s="14"/>
      <c r="I741" s="14"/>
      <c r="J741" s="14"/>
      <c r="K741" s="14"/>
      <c r="L741" s="14"/>
      <c r="M741" s="14"/>
      <c r="N741" s="14"/>
      <c r="O741" s="14"/>
      <c r="P741" s="14"/>
      <c r="Q741" s="14"/>
      <c r="R741" s="14"/>
      <c r="S741" s="14"/>
      <c r="T741" s="14"/>
    </row>
    <row r="742">
      <c r="A742" s="14"/>
      <c r="B742" s="14"/>
      <c r="C742" s="14"/>
      <c r="D742" s="14"/>
      <c r="E742" s="14"/>
      <c r="F742" s="14"/>
      <c r="G742" s="14"/>
      <c r="H742" s="14"/>
      <c r="I742" s="14"/>
      <c r="J742" s="14"/>
      <c r="K742" s="14"/>
      <c r="L742" s="14"/>
      <c r="M742" s="14"/>
      <c r="N742" s="14"/>
      <c r="O742" s="14"/>
      <c r="P742" s="14"/>
      <c r="Q742" s="14"/>
      <c r="R742" s="14"/>
      <c r="S742" s="14"/>
      <c r="T742" s="14"/>
    </row>
    <row r="743">
      <c r="A743" s="14"/>
      <c r="B743" s="14"/>
      <c r="C743" s="14"/>
      <c r="D743" s="14"/>
      <c r="E743" s="14"/>
      <c r="F743" s="14"/>
      <c r="G743" s="14"/>
      <c r="H743" s="14"/>
      <c r="I743" s="14"/>
      <c r="J743" s="14"/>
      <c r="K743" s="14"/>
      <c r="L743" s="14"/>
      <c r="M743" s="14"/>
      <c r="N743" s="14"/>
      <c r="O743" s="14"/>
      <c r="P743" s="14"/>
      <c r="Q743" s="14"/>
      <c r="R743" s="14"/>
      <c r="S743" s="14"/>
      <c r="T743" s="14"/>
    </row>
    <row r="744">
      <c r="A744" s="14"/>
      <c r="B744" s="14"/>
      <c r="C744" s="14"/>
      <c r="D744" s="14"/>
      <c r="E744" s="14"/>
      <c r="F744" s="14"/>
      <c r="G744" s="14"/>
      <c r="H744" s="14"/>
      <c r="I744" s="14"/>
      <c r="J744" s="14"/>
      <c r="K744" s="14"/>
      <c r="L744" s="14"/>
      <c r="M744" s="14"/>
      <c r="N744" s="14"/>
      <c r="O744" s="14"/>
      <c r="P744" s="14"/>
      <c r="Q744" s="14"/>
      <c r="R744" s="14"/>
      <c r="S744" s="14"/>
      <c r="T744" s="14"/>
    </row>
    <row r="745">
      <c r="A745" s="14"/>
      <c r="B745" s="14"/>
      <c r="C745" s="14"/>
      <c r="D745" s="14"/>
      <c r="E745" s="14"/>
      <c r="F745" s="14"/>
      <c r="G745" s="14"/>
      <c r="H745" s="14"/>
      <c r="I745" s="14"/>
      <c r="J745" s="14"/>
      <c r="K745" s="14"/>
      <c r="L745" s="14"/>
      <c r="M745" s="14"/>
      <c r="N745" s="14"/>
      <c r="O745" s="14"/>
      <c r="P745" s="14"/>
      <c r="Q745" s="14"/>
      <c r="R745" s="14"/>
      <c r="S745" s="14"/>
      <c r="T745" s="14"/>
    </row>
    <row r="746">
      <c r="A746" s="14"/>
      <c r="B746" s="14"/>
      <c r="C746" s="14"/>
      <c r="D746" s="14"/>
      <c r="E746" s="14"/>
      <c r="F746" s="14"/>
      <c r="G746" s="14"/>
      <c r="H746" s="14"/>
      <c r="I746" s="14"/>
      <c r="J746" s="14"/>
      <c r="K746" s="14"/>
      <c r="L746" s="14"/>
      <c r="M746" s="14"/>
      <c r="N746" s="14"/>
      <c r="O746" s="14"/>
      <c r="P746" s="14"/>
      <c r="Q746" s="14"/>
      <c r="R746" s="14"/>
      <c r="S746" s="14"/>
      <c r="T746" s="14"/>
    </row>
    <row r="747">
      <c r="A747" s="14"/>
      <c r="B747" s="14"/>
      <c r="C747" s="14"/>
      <c r="D747" s="14"/>
      <c r="E747" s="14"/>
      <c r="F747" s="14"/>
      <c r="G747" s="14"/>
      <c r="H747" s="14"/>
      <c r="I747" s="14"/>
      <c r="J747" s="14"/>
      <c r="K747" s="14"/>
      <c r="L747" s="14"/>
      <c r="M747" s="14"/>
      <c r="N747" s="14"/>
      <c r="O747" s="14"/>
      <c r="P747" s="14"/>
      <c r="Q747" s="14"/>
      <c r="R747" s="14"/>
      <c r="S747" s="14"/>
      <c r="T747" s="14"/>
    </row>
    <row r="748">
      <c r="A748" s="14"/>
      <c r="B748" s="14"/>
      <c r="C748" s="14"/>
      <c r="D748" s="14"/>
      <c r="E748" s="14"/>
      <c r="F748" s="14"/>
      <c r="G748" s="14"/>
      <c r="H748" s="14"/>
      <c r="I748" s="14"/>
      <c r="J748" s="14"/>
      <c r="K748" s="14"/>
      <c r="L748" s="14"/>
      <c r="M748" s="14"/>
      <c r="N748" s="14"/>
      <c r="O748" s="14"/>
      <c r="P748" s="14"/>
      <c r="Q748" s="14"/>
      <c r="R748" s="14"/>
      <c r="S748" s="14"/>
      <c r="T748" s="14"/>
    </row>
    <row r="749">
      <c r="A749" s="14"/>
      <c r="B749" s="14"/>
      <c r="C749" s="14"/>
      <c r="D749" s="14"/>
      <c r="E749" s="14"/>
      <c r="F749" s="14"/>
      <c r="G749" s="14"/>
      <c r="H749" s="14"/>
      <c r="I749" s="14"/>
      <c r="J749" s="14"/>
      <c r="K749" s="14"/>
      <c r="L749" s="14"/>
      <c r="M749" s="14"/>
      <c r="N749" s="14"/>
      <c r="O749" s="14"/>
      <c r="P749" s="14"/>
      <c r="Q749" s="14"/>
      <c r="R749" s="14"/>
      <c r="S749" s="14"/>
      <c r="T749" s="14"/>
    </row>
    <row r="750">
      <c r="A750" s="14"/>
      <c r="B750" s="14"/>
      <c r="C750" s="14"/>
      <c r="D750" s="14"/>
      <c r="E750" s="14"/>
      <c r="F750" s="14"/>
      <c r="G750" s="14"/>
      <c r="H750" s="14"/>
      <c r="I750" s="14"/>
      <c r="J750" s="14"/>
      <c r="K750" s="14"/>
      <c r="L750" s="14"/>
      <c r="M750" s="14"/>
      <c r="N750" s="14"/>
      <c r="O750" s="14"/>
      <c r="P750" s="14"/>
      <c r="Q750" s="14"/>
      <c r="R750" s="14"/>
      <c r="S750" s="14"/>
      <c r="T750" s="14"/>
    </row>
    <row r="751">
      <c r="A751" s="14"/>
      <c r="B751" s="14"/>
      <c r="C751" s="14"/>
      <c r="D751" s="14"/>
      <c r="E751" s="14"/>
      <c r="F751" s="14"/>
      <c r="G751" s="14"/>
      <c r="H751" s="14"/>
      <c r="I751" s="14"/>
      <c r="J751" s="14"/>
      <c r="K751" s="14"/>
      <c r="L751" s="14"/>
      <c r="M751" s="14"/>
      <c r="N751" s="14"/>
      <c r="O751" s="14"/>
      <c r="P751" s="14"/>
      <c r="Q751" s="14"/>
      <c r="R751" s="14"/>
      <c r="S751" s="14"/>
      <c r="T751" s="14"/>
    </row>
    <row r="752">
      <c r="A752" s="14"/>
      <c r="B752" s="14"/>
      <c r="C752" s="14"/>
      <c r="D752" s="14"/>
      <c r="E752" s="14"/>
      <c r="F752" s="14"/>
      <c r="G752" s="14"/>
      <c r="H752" s="14"/>
      <c r="I752" s="14"/>
      <c r="J752" s="14"/>
      <c r="K752" s="14"/>
      <c r="L752" s="14"/>
      <c r="M752" s="14"/>
      <c r="N752" s="14"/>
      <c r="O752" s="14"/>
      <c r="P752" s="14"/>
      <c r="Q752" s="14"/>
      <c r="R752" s="14"/>
      <c r="S752" s="14"/>
      <c r="T752" s="14"/>
    </row>
    <row r="753">
      <c r="A753" s="14"/>
      <c r="B753" s="14"/>
      <c r="C753" s="14"/>
      <c r="D753" s="14"/>
      <c r="E753" s="14"/>
      <c r="F753" s="14"/>
      <c r="G753" s="14"/>
      <c r="H753" s="14"/>
      <c r="I753" s="14"/>
      <c r="J753" s="14"/>
      <c r="K753" s="14"/>
      <c r="L753" s="14"/>
      <c r="M753" s="14"/>
      <c r="N753" s="14"/>
      <c r="O753" s="14"/>
      <c r="P753" s="14"/>
      <c r="Q753" s="14"/>
      <c r="R753" s="14"/>
      <c r="S753" s="14"/>
      <c r="T753" s="14"/>
    </row>
    <row r="754">
      <c r="A754" s="14"/>
      <c r="B754" s="14"/>
      <c r="C754" s="14"/>
      <c r="D754" s="14"/>
      <c r="E754" s="14"/>
      <c r="F754" s="14"/>
      <c r="G754" s="14"/>
      <c r="H754" s="14"/>
      <c r="I754" s="14"/>
      <c r="J754" s="14"/>
      <c r="K754" s="14"/>
      <c r="L754" s="14"/>
      <c r="M754" s="14"/>
      <c r="N754" s="14"/>
      <c r="O754" s="14"/>
      <c r="P754" s="14"/>
      <c r="Q754" s="14"/>
      <c r="R754" s="14"/>
      <c r="S754" s="14"/>
      <c r="T754" s="14"/>
    </row>
    <row r="755">
      <c r="A755" s="14"/>
      <c r="B755" s="14"/>
      <c r="C755" s="14"/>
      <c r="D755" s="14"/>
      <c r="E755" s="14"/>
      <c r="F755" s="14"/>
      <c r="G755" s="14"/>
      <c r="H755" s="14"/>
      <c r="I755" s="14"/>
      <c r="J755" s="14"/>
      <c r="K755" s="14"/>
      <c r="L755" s="14"/>
      <c r="M755" s="14"/>
      <c r="N755" s="14"/>
      <c r="O755" s="14"/>
      <c r="P755" s="14"/>
      <c r="Q755" s="14"/>
      <c r="R755" s="14"/>
      <c r="S755" s="14"/>
      <c r="T755" s="14"/>
    </row>
    <row r="756">
      <c r="A756" s="14"/>
      <c r="B756" s="14"/>
      <c r="C756" s="14"/>
      <c r="D756" s="14"/>
      <c r="E756" s="14"/>
      <c r="F756" s="14"/>
      <c r="G756" s="14"/>
      <c r="H756" s="14"/>
      <c r="I756" s="14"/>
      <c r="J756" s="14"/>
      <c r="K756" s="14"/>
      <c r="L756" s="14"/>
      <c r="M756" s="14"/>
      <c r="N756" s="14"/>
      <c r="O756" s="14"/>
      <c r="P756" s="14"/>
      <c r="Q756" s="14"/>
      <c r="R756" s="14"/>
      <c r="S756" s="14"/>
      <c r="T756" s="14"/>
    </row>
    <row r="757">
      <c r="A757" s="14"/>
      <c r="B757" s="14"/>
      <c r="C757" s="14"/>
      <c r="D757" s="14"/>
      <c r="E757" s="14"/>
      <c r="F757" s="14"/>
      <c r="G757" s="14"/>
      <c r="H757" s="14"/>
      <c r="I757" s="14"/>
      <c r="J757" s="14"/>
      <c r="K757" s="14"/>
      <c r="L757" s="14"/>
      <c r="M757" s="14"/>
      <c r="N757" s="14"/>
      <c r="O757" s="14"/>
      <c r="P757" s="14"/>
      <c r="Q757" s="14"/>
      <c r="R757" s="14"/>
      <c r="S757" s="14"/>
      <c r="T757" s="14"/>
    </row>
    <row r="758">
      <c r="A758" s="14"/>
      <c r="B758" s="14"/>
      <c r="C758" s="14"/>
      <c r="D758" s="14"/>
      <c r="E758" s="14"/>
      <c r="F758" s="14"/>
      <c r="G758" s="14"/>
      <c r="H758" s="14"/>
      <c r="I758" s="14"/>
      <c r="J758" s="14"/>
      <c r="K758" s="14"/>
      <c r="L758" s="14"/>
      <c r="M758" s="14"/>
      <c r="N758" s="14"/>
      <c r="O758" s="14"/>
      <c r="P758" s="14"/>
      <c r="Q758" s="14"/>
      <c r="R758" s="14"/>
      <c r="S758" s="14"/>
      <c r="T758" s="14"/>
    </row>
    <row r="759">
      <c r="A759" s="14"/>
      <c r="B759" s="14"/>
      <c r="C759" s="14"/>
      <c r="D759" s="14"/>
      <c r="E759" s="14"/>
      <c r="F759" s="14"/>
      <c r="G759" s="14"/>
      <c r="H759" s="14"/>
      <c r="I759" s="14"/>
      <c r="J759" s="14"/>
      <c r="K759" s="14"/>
      <c r="L759" s="14"/>
      <c r="M759" s="14"/>
      <c r="N759" s="14"/>
      <c r="O759" s="14"/>
      <c r="P759" s="14"/>
      <c r="Q759" s="14"/>
      <c r="R759" s="14"/>
      <c r="S759" s="14"/>
      <c r="T759" s="14"/>
    </row>
    <row r="760">
      <c r="A760" s="14"/>
      <c r="B760" s="14"/>
      <c r="C760" s="14"/>
      <c r="D760" s="14"/>
      <c r="E760" s="14"/>
      <c r="F760" s="14"/>
      <c r="G760" s="14"/>
      <c r="H760" s="14"/>
      <c r="I760" s="14"/>
      <c r="J760" s="14"/>
      <c r="K760" s="14"/>
      <c r="L760" s="14"/>
      <c r="M760" s="14"/>
      <c r="N760" s="14"/>
      <c r="O760" s="14"/>
      <c r="P760" s="14"/>
      <c r="Q760" s="14"/>
      <c r="R760" s="14"/>
      <c r="S760" s="14"/>
      <c r="T760" s="14"/>
    </row>
    <row r="761">
      <c r="A761" s="14"/>
      <c r="B761" s="14"/>
      <c r="C761" s="14"/>
      <c r="D761" s="14"/>
      <c r="E761" s="14"/>
      <c r="F761" s="14"/>
      <c r="G761" s="14"/>
      <c r="H761" s="14"/>
      <c r="I761" s="14"/>
      <c r="J761" s="14"/>
      <c r="K761" s="14"/>
      <c r="L761" s="14"/>
      <c r="M761" s="14"/>
      <c r="N761" s="14"/>
      <c r="O761" s="14"/>
      <c r="P761" s="14"/>
      <c r="Q761" s="14"/>
      <c r="R761" s="14"/>
      <c r="S761" s="14"/>
      <c r="T761" s="14"/>
    </row>
    <row r="762">
      <c r="A762" s="14"/>
      <c r="B762" s="14"/>
      <c r="C762" s="14"/>
      <c r="D762" s="14"/>
      <c r="E762" s="14"/>
      <c r="F762" s="14"/>
      <c r="G762" s="14"/>
      <c r="H762" s="14"/>
      <c r="I762" s="14"/>
      <c r="J762" s="14"/>
      <c r="K762" s="14"/>
      <c r="L762" s="14"/>
      <c r="M762" s="14"/>
      <c r="N762" s="14"/>
      <c r="O762" s="14"/>
      <c r="P762" s="14"/>
      <c r="Q762" s="14"/>
      <c r="R762" s="14"/>
      <c r="S762" s="14"/>
      <c r="T762" s="14"/>
    </row>
    <row r="763">
      <c r="A763" s="14"/>
      <c r="B763" s="14"/>
      <c r="C763" s="14"/>
      <c r="D763" s="14"/>
      <c r="E763" s="14"/>
      <c r="F763" s="14"/>
      <c r="G763" s="14"/>
      <c r="H763" s="14"/>
      <c r="I763" s="14"/>
      <c r="J763" s="14"/>
      <c r="K763" s="14"/>
      <c r="L763" s="14"/>
      <c r="M763" s="14"/>
      <c r="N763" s="14"/>
      <c r="O763" s="14"/>
      <c r="P763" s="14"/>
      <c r="Q763" s="14"/>
      <c r="R763" s="14"/>
      <c r="S763" s="14"/>
      <c r="T763" s="14"/>
    </row>
    <row r="764">
      <c r="A764" s="14"/>
      <c r="B764" s="14"/>
      <c r="C764" s="14"/>
      <c r="D764" s="14"/>
      <c r="E764" s="14"/>
      <c r="F764" s="14"/>
      <c r="G764" s="14"/>
      <c r="H764" s="14"/>
      <c r="I764" s="14"/>
      <c r="J764" s="14"/>
      <c r="K764" s="14"/>
      <c r="L764" s="14"/>
      <c r="M764" s="14"/>
      <c r="N764" s="14"/>
      <c r="O764" s="14"/>
      <c r="P764" s="14"/>
      <c r="Q764" s="14"/>
      <c r="R764" s="14"/>
      <c r="S764" s="14"/>
      <c r="T764" s="14"/>
    </row>
    <row r="765">
      <c r="A765" s="14"/>
      <c r="B765" s="14"/>
      <c r="C765" s="14"/>
      <c r="D765" s="14"/>
      <c r="E765" s="14"/>
      <c r="F765" s="14"/>
      <c r="G765" s="14"/>
      <c r="H765" s="14"/>
      <c r="I765" s="14"/>
      <c r="J765" s="14"/>
      <c r="K765" s="14"/>
      <c r="L765" s="14"/>
      <c r="M765" s="14"/>
      <c r="N765" s="14"/>
      <c r="O765" s="14"/>
      <c r="P765" s="14"/>
      <c r="Q765" s="14"/>
      <c r="R765" s="14"/>
      <c r="S765" s="14"/>
      <c r="T765" s="14"/>
    </row>
    <row r="766">
      <c r="A766" s="14"/>
      <c r="B766" s="14"/>
      <c r="C766" s="14"/>
      <c r="D766" s="14"/>
      <c r="E766" s="14"/>
      <c r="F766" s="14"/>
      <c r="G766" s="14"/>
      <c r="H766" s="14"/>
      <c r="I766" s="14"/>
      <c r="J766" s="14"/>
      <c r="K766" s="14"/>
      <c r="L766" s="14"/>
      <c r="M766" s="14"/>
      <c r="N766" s="14"/>
      <c r="O766" s="14"/>
      <c r="P766" s="14"/>
      <c r="Q766" s="14"/>
      <c r="R766" s="14"/>
      <c r="S766" s="14"/>
      <c r="T766" s="14"/>
    </row>
    <row r="767">
      <c r="A767" s="14"/>
      <c r="B767" s="14"/>
      <c r="C767" s="14"/>
      <c r="D767" s="14"/>
      <c r="E767" s="14"/>
      <c r="F767" s="14"/>
      <c r="G767" s="14"/>
      <c r="H767" s="14"/>
      <c r="I767" s="14"/>
      <c r="J767" s="14"/>
      <c r="K767" s="14"/>
      <c r="L767" s="14"/>
      <c r="M767" s="14"/>
      <c r="N767" s="14"/>
      <c r="O767" s="14"/>
      <c r="P767" s="14"/>
      <c r="Q767" s="14"/>
      <c r="R767" s="14"/>
      <c r="S767" s="14"/>
      <c r="T767" s="14"/>
    </row>
    <row r="768">
      <c r="A768" s="14"/>
      <c r="B768" s="14"/>
      <c r="C768" s="14"/>
      <c r="D768" s="14"/>
      <c r="E768" s="14"/>
      <c r="F768" s="14"/>
      <c r="G768" s="14"/>
      <c r="H768" s="14"/>
      <c r="I768" s="14"/>
      <c r="J768" s="14"/>
      <c r="K768" s="14"/>
      <c r="L768" s="14"/>
      <c r="M768" s="14"/>
      <c r="N768" s="14"/>
      <c r="O768" s="14"/>
      <c r="P768" s="14"/>
      <c r="Q768" s="14"/>
      <c r="R768" s="14"/>
      <c r="S768" s="14"/>
      <c r="T768" s="14"/>
    </row>
    <row r="769">
      <c r="A769" s="14"/>
      <c r="B769" s="14"/>
      <c r="C769" s="14"/>
      <c r="D769" s="14"/>
      <c r="E769" s="14"/>
      <c r="F769" s="14"/>
      <c r="G769" s="14"/>
      <c r="H769" s="14"/>
      <c r="I769" s="14"/>
      <c r="J769" s="14"/>
      <c r="K769" s="14"/>
      <c r="L769" s="14"/>
      <c r="M769" s="14"/>
      <c r="N769" s="14"/>
      <c r="O769" s="14"/>
      <c r="P769" s="14"/>
      <c r="Q769" s="14"/>
      <c r="R769" s="14"/>
      <c r="S769" s="14"/>
      <c r="T769" s="14"/>
    </row>
    <row r="770">
      <c r="A770" s="14"/>
      <c r="B770" s="14"/>
      <c r="C770" s="14"/>
      <c r="D770" s="14"/>
      <c r="E770" s="14"/>
      <c r="F770" s="14"/>
      <c r="G770" s="14"/>
      <c r="H770" s="14"/>
      <c r="I770" s="14"/>
      <c r="J770" s="14"/>
      <c r="K770" s="14"/>
      <c r="L770" s="14"/>
      <c r="M770" s="14"/>
      <c r="N770" s="14"/>
      <c r="O770" s="14"/>
      <c r="P770" s="14"/>
      <c r="Q770" s="14"/>
      <c r="R770" s="14"/>
      <c r="S770" s="14"/>
      <c r="T770" s="14"/>
    </row>
    <row r="771">
      <c r="A771" s="14"/>
      <c r="B771" s="14"/>
      <c r="C771" s="14"/>
      <c r="D771" s="14"/>
      <c r="E771" s="14"/>
      <c r="F771" s="14"/>
      <c r="G771" s="14"/>
      <c r="H771" s="14"/>
      <c r="I771" s="14"/>
      <c r="J771" s="14"/>
      <c r="K771" s="14"/>
      <c r="L771" s="14"/>
      <c r="M771" s="14"/>
      <c r="N771" s="14"/>
      <c r="O771" s="14"/>
      <c r="P771" s="14"/>
      <c r="Q771" s="14"/>
      <c r="R771" s="14"/>
      <c r="S771" s="14"/>
      <c r="T771" s="14"/>
    </row>
    <row r="772">
      <c r="A772" s="14"/>
      <c r="B772" s="14"/>
      <c r="C772" s="14"/>
      <c r="D772" s="14"/>
      <c r="E772" s="14"/>
      <c r="F772" s="14"/>
      <c r="G772" s="14"/>
      <c r="H772" s="14"/>
      <c r="I772" s="14"/>
      <c r="J772" s="14"/>
      <c r="K772" s="14"/>
      <c r="L772" s="14"/>
      <c r="M772" s="14"/>
      <c r="N772" s="14"/>
      <c r="O772" s="14"/>
      <c r="P772" s="14"/>
      <c r="Q772" s="14"/>
      <c r="R772" s="14"/>
      <c r="S772" s="14"/>
      <c r="T772" s="14"/>
    </row>
    <row r="773">
      <c r="A773" s="14"/>
      <c r="B773" s="14"/>
      <c r="C773" s="14"/>
      <c r="D773" s="14"/>
      <c r="E773" s="14"/>
      <c r="F773" s="14"/>
      <c r="G773" s="14"/>
      <c r="H773" s="14"/>
      <c r="I773" s="14"/>
      <c r="J773" s="14"/>
      <c r="K773" s="14"/>
      <c r="L773" s="14"/>
      <c r="M773" s="14"/>
      <c r="N773" s="14"/>
      <c r="O773" s="14"/>
      <c r="P773" s="14"/>
      <c r="Q773" s="14"/>
      <c r="R773" s="14"/>
      <c r="S773" s="14"/>
      <c r="T773" s="14"/>
    </row>
    <row r="774">
      <c r="A774" s="14"/>
      <c r="B774" s="14"/>
      <c r="C774" s="14"/>
      <c r="D774" s="14"/>
      <c r="E774" s="14"/>
      <c r="F774" s="14"/>
      <c r="G774" s="14"/>
      <c r="H774" s="14"/>
      <c r="I774" s="14"/>
      <c r="J774" s="14"/>
      <c r="K774" s="14"/>
      <c r="L774" s="14"/>
      <c r="M774" s="14"/>
      <c r="N774" s="14"/>
      <c r="O774" s="14"/>
      <c r="P774" s="14"/>
      <c r="Q774" s="14"/>
      <c r="R774" s="14"/>
      <c r="S774" s="14"/>
      <c r="T774" s="14"/>
    </row>
    <row r="775">
      <c r="A775" s="14"/>
      <c r="B775" s="14"/>
      <c r="C775" s="14"/>
      <c r="D775" s="14"/>
      <c r="E775" s="14"/>
      <c r="F775" s="14"/>
      <c r="G775" s="14"/>
      <c r="H775" s="14"/>
      <c r="I775" s="14"/>
      <c r="J775" s="14"/>
      <c r="K775" s="14"/>
      <c r="L775" s="14"/>
      <c r="M775" s="14"/>
      <c r="N775" s="14"/>
      <c r="O775" s="14"/>
      <c r="P775" s="14"/>
      <c r="Q775" s="14"/>
      <c r="R775" s="14"/>
      <c r="S775" s="14"/>
      <c r="T775" s="14"/>
    </row>
    <row r="776">
      <c r="A776" s="14"/>
      <c r="B776" s="14"/>
      <c r="C776" s="14"/>
      <c r="D776" s="14"/>
      <c r="E776" s="14"/>
      <c r="F776" s="14"/>
      <c r="G776" s="14"/>
      <c r="H776" s="14"/>
      <c r="I776" s="14"/>
      <c r="J776" s="14"/>
      <c r="K776" s="14"/>
      <c r="L776" s="14"/>
      <c r="M776" s="14"/>
      <c r="N776" s="14"/>
      <c r="O776" s="14"/>
      <c r="P776" s="14"/>
      <c r="Q776" s="14"/>
      <c r="R776" s="14"/>
      <c r="S776" s="14"/>
      <c r="T776" s="14"/>
    </row>
    <row r="777">
      <c r="A777" s="14"/>
      <c r="B777" s="14"/>
      <c r="C777" s="14"/>
      <c r="D777" s="14"/>
      <c r="E777" s="14"/>
      <c r="F777" s="14"/>
      <c r="G777" s="14"/>
      <c r="H777" s="14"/>
      <c r="I777" s="14"/>
      <c r="J777" s="14"/>
      <c r="K777" s="14"/>
      <c r="L777" s="14"/>
      <c r="M777" s="14"/>
      <c r="N777" s="14"/>
      <c r="O777" s="14"/>
      <c r="P777" s="14"/>
      <c r="Q777" s="14"/>
      <c r="R777" s="14"/>
      <c r="S777" s="14"/>
      <c r="T777" s="14"/>
    </row>
    <row r="778">
      <c r="A778" s="14"/>
      <c r="B778" s="14"/>
      <c r="C778" s="14"/>
      <c r="D778" s="14"/>
      <c r="E778" s="14"/>
      <c r="F778" s="14"/>
      <c r="G778" s="14"/>
      <c r="H778" s="14"/>
      <c r="I778" s="14"/>
      <c r="J778" s="14"/>
      <c r="K778" s="14"/>
      <c r="L778" s="14"/>
      <c r="M778" s="14"/>
      <c r="N778" s="14"/>
      <c r="O778" s="14"/>
      <c r="P778" s="14"/>
      <c r="Q778" s="14"/>
      <c r="R778" s="14"/>
      <c r="S778" s="14"/>
      <c r="T778" s="14"/>
    </row>
    <row r="779">
      <c r="A779" s="14"/>
      <c r="B779" s="14"/>
      <c r="C779" s="14"/>
      <c r="D779" s="14"/>
      <c r="E779" s="14"/>
      <c r="F779" s="14"/>
      <c r="G779" s="14"/>
      <c r="H779" s="14"/>
      <c r="I779" s="14"/>
      <c r="J779" s="14"/>
      <c r="K779" s="14"/>
      <c r="L779" s="14"/>
      <c r="M779" s="14"/>
      <c r="N779" s="14"/>
      <c r="O779" s="14"/>
      <c r="P779" s="14"/>
      <c r="Q779" s="14"/>
      <c r="R779" s="14"/>
      <c r="S779" s="14"/>
      <c r="T779" s="14"/>
    </row>
    <row r="780">
      <c r="A780" s="14"/>
      <c r="B780" s="14"/>
      <c r="C780" s="14"/>
      <c r="D780" s="14"/>
      <c r="E780" s="14"/>
      <c r="F780" s="14"/>
      <c r="G780" s="14"/>
      <c r="H780" s="14"/>
      <c r="I780" s="14"/>
      <c r="J780" s="14"/>
      <c r="K780" s="14"/>
      <c r="L780" s="14"/>
      <c r="M780" s="14"/>
      <c r="N780" s="14"/>
      <c r="O780" s="14"/>
      <c r="P780" s="14"/>
      <c r="Q780" s="14"/>
      <c r="R780" s="14"/>
      <c r="S780" s="14"/>
      <c r="T780" s="14"/>
    </row>
    <row r="781">
      <c r="A781" s="14"/>
      <c r="B781" s="14"/>
      <c r="C781" s="14"/>
      <c r="D781" s="14"/>
      <c r="E781" s="14"/>
      <c r="F781" s="14"/>
      <c r="G781" s="14"/>
      <c r="H781" s="14"/>
      <c r="I781" s="14"/>
      <c r="J781" s="14"/>
      <c r="K781" s="14"/>
      <c r="L781" s="14"/>
      <c r="M781" s="14"/>
      <c r="N781" s="14"/>
      <c r="O781" s="14"/>
      <c r="P781" s="14"/>
      <c r="Q781" s="14"/>
      <c r="R781" s="14"/>
      <c r="S781" s="14"/>
      <c r="T781" s="14"/>
    </row>
    <row r="782">
      <c r="A782" s="14"/>
      <c r="B782" s="14"/>
      <c r="C782" s="14"/>
      <c r="D782" s="14"/>
      <c r="E782" s="14"/>
      <c r="F782" s="14"/>
      <c r="G782" s="14"/>
      <c r="H782" s="14"/>
      <c r="I782" s="14"/>
      <c r="J782" s="14"/>
      <c r="K782" s="14"/>
      <c r="L782" s="14"/>
      <c r="M782" s="14"/>
      <c r="N782" s="14"/>
      <c r="O782" s="14"/>
      <c r="P782" s="14"/>
      <c r="Q782" s="14"/>
      <c r="R782" s="14"/>
      <c r="S782" s="14"/>
      <c r="T782" s="14"/>
    </row>
    <row r="783">
      <c r="A783" s="14"/>
      <c r="B783" s="14"/>
      <c r="C783" s="14"/>
      <c r="D783" s="14"/>
      <c r="E783" s="14"/>
      <c r="F783" s="14"/>
      <c r="G783" s="14"/>
      <c r="H783" s="14"/>
      <c r="I783" s="14"/>
      <c r="J783" s="14"/>
      <c r="K783" s="14"/>
      <c r="L783" s="14"/>
      <c r="M783" s="14"/>
      <c r="N783" s="14"/>
      <c r="O783" s="14"/>
      <c r="P783" s="14"/>
      <c r="Q783" s="14"/>
      <c r="R783" s="14"/>
      <c r="S783" s="14"/>
      <c r="T783" s="14"/>
    </row>
    <row r="784">
      <c r="A784" s="14"/>
      <c r="B784" s="14"/>
      <c r="C784" s="14"/>
      <c r="D784" s="14"/>
      <c r="E784" s="14"/>
      <c r="F784" s="14"/>
      <c r="G784" s="14"/>
      <c r="H784" s="14"/>
      <c r="I784" s="14"/>
      <c r="J784" s="14"/>
      <c r="K784" s="14"/>
      <c r="L784" s="14"/>
      <c r="M784" s="14"/>
      <c r="N784" s="14"/>
      <c r="O784" s="14"/>
      <c r="P784" s="14"/>
      <c r="Q784" s="14"/>
      <c r="R784" s="14"/>
      <c r="S784" s="14"/>
      <c r="T784" s="14"/>
    </row>
    <row r="785">
      <c r="A785" s="14"/>
      <c r="B785" s="14"/>
      <c r="C785" s="14"/>
      <c r="D785" s="14"/>
      <c r="E785" s="14"/>
      <c r="F785" s="14"/>
      <c r="G785" s="14"/>
      <c r="H785" s="14"/>
      <c r="I785" s="14"/>
      <c r="J785" s="14"/>
      <c r="K785" s="14"/>
      <c r="L785" s="14"/>
      <c r="M785" s="14"/>
      <c r="N785" s="14"/>
      <c r="O785" s="14"/>
      <c r="P785" s="14"/>
      <c r="Q785" s="14"/>
      <c r="R785" s="14"/>
      <c r="S785" s="14"/>
      <c r="T785" s="14"/>
    </row>
    <row r="786">
      <c r="A786" s="14"/>
      <c r="B786" s="14"/>
      <c r="C786" s="14"/>
      <c r="D786" s="14"/>
      <c r="E786" s="14"/>
      <c r="F786" s="14"/>
      <c r="G786" s="14"/>
      <c r="H786" s="14"/>
      <c r="I786" s="14"/>
      <c r="J786" s="14"/>
      <c r="K786" s="14"/>
      <c r="L786" s="14"/>
      <c r="M786" s="14"/>
      <c r="N786" s="14"/>
      <c r="O786" s="14"/>
      <c r="P786" s="14"/>
      <c r="Q786" s="14"/>
      <c r="R786" s="14"/>
      <c r="S786" s="14"/>
      <c r="T786" s="14"/>
    </row>
    <row r="787">
      <c r="A787" s="14"/>
      <c r="B787" s="14"/>
      <c r="C787" s="14"/>
      <c r="D787" s="14"/>
      <c r="E787" s="14"/>
      <c r="F787" s="14"/>
      <c r="G787" s="14"/>
      <c r="H787" s="14"/>
      <c r="I787" s="14"/>
      <c r="J787" s="14"/>
      <c r="K787" s="14"/>
      <c r="L787" s="14"/>
      <c r="M787" s="14"/>
      <c r="N787" s="14"/>
      <c r="O787" s="14"/>
      <c r="P787" s="14"/>
      <c r="Q787" s="14"/>
      <c r="R787" s="14"/>
      <c r="S787" s="14"/>
      <c r="T787" s="14"/>
    </row>
    <row r="788">
      <c r="A788" s="14"/>
      <c r="B788" s="14"/>
      <c r="C788" s="14"/>
      <c r="D788" s="14"/>
      <c r="E788" s="14"/>
      <c r="F788" s="14"/>
      <c r="G788" s="14"/>
      <c r="H788" s="14"/>
      <c r="I788" s="14"/>
      <c r="J788" s="14"/>
      <c r="K788" s="14"/>
      <c r="L788" s="14"/>
      <c r="M788" s="14"/>
      <c r="N788" s="14"/>
      <c r="O788" s="14"/>
      <c r="P788" s="14"/>
      <c r="Q788" s="14"/>
      <c r="R788" s="14"/>
      <c r="S788" s="14"/>
      <c r="T788" s="14"/>
    </row>
    <row r="789">
      <c r="A789" s="14"/>
      <c r="B789" s="14"/>
      <c r="C789" s="14"/>
      <c r="D789" s="14"/>
      <c r="E789" s="14"/>
      <c r="F789" s="14"/>
      <c r="G789" s="14"/>
      <c r="H789" s="14"/>
      <c r="I789" s="14"/>
      <c r="J789" s="14"/>
      <c r="K789" s="14"/>
      <c r="L789" s="14"/>
      <c r="M789" s="14"/>
      <c r="N789" s="14"/>
      <c r="O789" s="14"/>
      <c r="P789" s="14"/>
      <c r="Q789" s="14"/>
      <c r="R789" s="14"/>
      <c r="S789" s="14"/>
      <c r="T789" s="14"/>
    </row>
    <row r="790">
      <c r="A790" s="14"/>
      <c r="B790" s="14"/>
      <c r="C790" s="14"/>
      <c r="D790" s="14"/>
      <c r="E790" s="14"/>
      <c r="F790" s="14"/>
      <c r="G790" s="14"/>
      <c r="H790" s="14"/>
      <c r="I790" s="14"/>
      <c r="J790" s="14"/>
      <c r="K790" s="14"/>
      <c r="L790" s="14"/>
      <c r="M790" s="14"/>
      <c r="N790" s="14"/>
      <c r="O790" s="14"/>
      <c r="P790" s="14"/>
      <c r="Q790" s="14"/>
      <c r="R790" s="14"/>
      <c r="S790" s="14"/>
      <c r="T790" s="14"/>
    </row>
    <row r="791">
      <c r="A791" s="14"/>
      <c r="B791" s="14"/>
      <c r="C791" s="14"/>
      <c r="D791" s="14"/>
      <c r="E791" s="14"/>
      <c r="F791" s="14"/>
      <c r="G791" s="14"/>
      <c r="H791" s="14"/>
      <c r="I791" s="14"/>
      <c r="J791" s="14"/>
      <c r="K791" s="14"/>
      <c r="L791" s="14"/>
      <c r="M791" s="14"/>
      <c r="N791" s="14"/>
      <c r="O791" s="14"/>
      <c r="P791" s="14"/>
      <c r="Q791" s="14"/>
      <c r="R791" s="14"/>
      <c r="S791" s="14"/>
      <c r="T791" s="14"/>
    </row>
    <row r="792">
      <c r="A792" s="14"/>
      <c r="B792" s="14"/>
      <c r="C792" s="14"/>
      <c r="D792" s="14"/>
      <c r="E792" s="14"/>
      <c r="F792" s="14"/>
      <c r="G792" s="14"/>
      <c r="H792" s="14"/>
      <c r="I792" s="14"/>
      <c r="J792" s="14"/>
      <c r="K792" s="14"/>
      <c r="L792" s="14"/>
      <c r="M792" s="14"/>
      <c r="N792" s="14"/>
      <c r="O792" s="14"/>
      <c r="P792" s="14"/>
      <c r="Q792" s="14"/>
      <c r="R792" s="14"/>
      <c r="S792" s="14"/>
      <c r="T792" s="14"/>
    </row>
    <row r="793">
      <c r="A793" s="14"/>
      <c r="B793" s="14"/>
      <c r="C793" s="14"/>
      <c r="D793" s="14"/>
      <c r="E793" s="14"/>
      <c r="F793" s="14"/>
      <c r="G793" s="14"/>
      <c r="H793" s="14"/>
      <c r="I793" s="14"/>
      <c r="J793" s="14"/>
      <c r="K793" s="14"/>
      <c r="L793" s="14"/>
      <c r="M793" s="14"/>
      <c r="N793" s="14"/>
      <c r="O793" s="14"/>
      <c r="P793" s="14"/>
      <c r="Q793" s="14"/>
      <c r="R793" s="14"/>
      <c r="S793" s="14"/>
      <c r="T793" s="14"/>
    </row>
    <row r="794">
      <c r="A794" s="14"/>
      <c r="B794" s="14"/>
      <c r="C794" s="14"/>
      <c r="D794" s="14"/>
      <c r="E794" s="14"/>
      <c r="F794" s="14"/>
      <c r="G794" s="14"/>
      <c r="H794" s="14"/>
      <c r="I794" s="14"/>
      <c r="J794" s="14"/>
      <c r="K794" s="14"/>
      <c r="L794" s="14"/>
      <c r="M794" s="14"/>
      <c r="N794" s="14"/>
      <c r="O794" s="14"/>
      <c r="P794" s="14"/>
      <c r="Q794" s="14"/>
      <c r="R794" s="14"/>
      <c r="S794" s="14"/>
      <c r="T794" s="14"/>
    </row>
    <row r="795">
      <c r="A795" s="14"/>
      <c r="B795" s="14"/>
      <c r="C795" s="14"/>
      <c r="D795" s="14"/>
      <c r="E795" s="14"/>
      <c r="F795" s="14"/>
      <c r="G795" s="14"/>
      <c r="H795" s="14"/>
      <c r="I795" s="14"/>
      <c r="J795" s="14"/>
      <c r="K795" s="14"/>
      <c r="L795" s="14"/>
      <c r="M795" s="14"/>
      <c r="N795" s="14"/>
      <c r="O795" s="14"/>
      <c r="P795" s="14"/>
      <c r="Q795" s="14"/>
      <c r="R795" s="14"/>
      <c r="S795" s="14"/>
      <c r="T795" s="14"/>
    </row>
    <row r="796">
      <c r="A796" s="14"/>
      <c r="B796" s="14"/>
      <c r="C796" s="14"/>
      <c r="D796" s="14"/>
      <c r="E796" s="14"/>
      <c r="F796" s="14"/>
      <c r="G796" s="14"/>
      <c r="H796" s="14"/>
      <c r="I796" s="14"/>
      <c r="J796" s="14"/>
      <c r="K796" s="14"/>
      <c r="L796" s="14"/>
      <c r="M796" s="14"/>
      <c r="N796" s="14"/>
      <c r="O796" s="14"/>
      <c r="P796" s="14"/>
      <c r="Q796" s="14"/>
      <c r="R796" s="14"/>
      <c r="S796" s="14"/>
      <c r="T796" s="14"/>
    </row>
    <row r="797">
      <c r="A797" s="14"/>
      <c r="B797" s="14"/>
      <c r="C797" s="14"/>
      <c r="D797" s="14"/>
      <c r="E797" s="14"/>
      <c r="F797" s="14"/>
      <c r="G797" s="14"/>
      <c r="H797" s="14"/>
      <c r="I797" s="14"/>
      <c r="J797" s="14"/>
      <c r="K797" s="14"/>
      <c r="L797" s="14"/>
      <c r="M797" s="14"/>
      <c r="N797" s="14"/>
      <c r="O797" s="14"/>
      <c r="P797" s="14"/>
      <c r="Q797" s="14"/>
      <c r="R797" s="14"/>
      <c r="S797" s="14"/>
      <c r="T797" s="14"/>
    </row>
    <row r="798">
      <c r="A798" s="14"/>
      <c r="B798" s="14"/>
      <c r="C798" s="14"/>
      <c r="D798" s="14"/>
      <c r="E798" s="14"/>
      <c r="F798" s="14"/>
      <c r="G798" s="14"/>
      <c r="H798" s="14"/>
      <c r="I798" s="14"/>
      <c r="J798" s="14"/>
      <c r="K798" s="14"/>
      <c r="L798" s="14"/>
      <c r="M798" s="14"/>
      <c r="N798" s="14"/>
      <c r="O798" s="14"/>
      <c r="P798" s="14"/>
      <c r="Q798" s="14"/>
      <c r="R798" s="14"/>
      <c r="S798" s="14"/>
      <c r="T798" s="14"/>
    </row>
    <row r="799">
      <c r="A799" s="14"/>
      <c r="B799" s="14"/>
      <c r="C799" s="14"/>
      <c r="D799" s="14"/>
      <c r="E799" s="14"/>
      <c r="F799" s="14"/>
      <c r="G799" s="14"/>
      <c r="H799" s="14"/>
      <c r="I799" s="14"/>
      <c r="J799" s="14"/>
      <c r="K799" s="14"/>
      <c r="L799" s="14"/>
      <c r="M799" s="14"/>
      <c r="N799" s="14"/>
      <c r="O799" s="14"/>
      <c r="P799" s="14"/>
      <c r="Q799" s="14"/>
      <c r="R799" s="14"/>
      <c r="S799" s="14"/>
      <c r="T799" s="14"/>
    </row>
    <row r="800">
      <c r="A800" s="14"/>
      <c r="B800" s="14"/>
      <c r="C800" s="14"/>
      <c r="D800" s="14"/>
      <c r="E800" s="14"/>
      <c r="F800" s="14"/>
      <c r="G800" s="14"/>
      <c r="H800" s="14"/>
      <c r="I800" s="14"/>
      <c r="J800" s="14"/>
      <c r="K800" s="14"/>
      <c r="L800" s="14"/>
      <c r="M800" s="14"/>
      <c r="N800" s="14"/>
      <c r="O800" s="14"/>
      <c r="P800" s="14"/>
      <c r="Q800" s="14"/>
      <c r="R800" s="14"/>
      <c r="S800" s="14"/>
      <c r="T800" s="14"/>
    </row>
    <row r="801">
      <c r="A801" s="14"/>
      <c r="B801" s="14"/>
      <c r="C801" s="14"/>
      <c r="D801" s="14"/>
      <c r="E801" s="14"/>
      <c r="F801" s="14"/>
      <c r="G801" s="14"/>
      <c r="H801" s="14"/>
      <c r="I801" s="14"/>
      <c r="J801" s="14"/>
      <c r="K801" s="14"/>
      <c r="L801" s="14"/>
      <c r="M801" s="14"/>
      <c r="N801" s="14"/>
      <c r="O801" s="14"/>
      <c r="P801" s="14"/>
      <c r="Q801" s="14"/>
      <c r="R801" s="14"/>
      <c r="S801" s="14"/>
      <c r="T801" s="14"/>
    </row>
    <row r="802">
      <c r="A802" s="14"/>
      <c r="B802" s="14"/>
      <c r="C802" s="14"/>
      <c r="D802" s="14"/>
      <c r="E802" s="14"/>
      <c r="F802" s="14"/>
      <c r="G802" s="14"/>
      <c r="H802" s="14"/>
      <c r="I802" s="14"/>
      <c r="J802" s="14"/>
      <c r="K802" s="14"/>
      <c r="L802" s="14"/>
      <c r="M802" s="14"/>
      <c r="N802" s="14"/>
      <c r="O802" s="14"/>
      <c r="P802" s="14"/>
      <c r="Q802" s="14"/>
      <c r="R802" s="14"/>
      <c r="S802" s="14"/>
      <c r="T802" s="14"/>
    </row>
    <row r="803">
      <c r="A803" s="14"/>
      <c r="B803" s="14"/>
      <c r="C803" s="14"/>
      <c r="D803" s="14"/>
      <c r="E803" s="14"/>
      <c r="F803" s="14"/>
      <c r="G803" s="14"/>
      <c r="H803" s="14"/>
      <c r="I803" s="14"/>
      <c r="J803" s="14"/>
      <c r="K803" s="14"/>
      <c r="L803" s="14"/>
      <c r="M803" s="14"/>
      <c r="N803" s="14"/>
      <c r="O803" s="14"/>
      <c r="P803" s="14"/>
      <c r="Q803" s="14"/>
      <c r="R803" s="14"/>
      <c r="S803" s="14"/>
      <c r="T803" s="14"/>
    </row>
    <row r="804">
      <c r="A804" s="14"/>
      <c r="B804" s="14"/>
      <c r="C804" s="14"/>
      <c r="D804" s="14"/>
      <c r="E804" s="14"/>
      <c r="F804" s="14"/>
      <c r="G804" s="14"/>
      <c r="H804" s="14"/>
      <c r="I804" s="14"/>
      <c r="J804" s="14"/>
      <c r="K804" s="14"/>
      <c r="L804" s="14"/>
      <c r="M804" s="14"/>
      <c r="N804" s="14"/>
      <c r="O804" s="14"/>
      <c r="P804" s="14"/>
      <c r="Q804" s="14"/>
      <c r="R804" s="14"/>
      <c r="S804" s="14"/>
      <c r="T804" s="14"/>
    </row>
    <row r="805">
      <c r="A805" s="14"/>
      <c r="B805" s="14"/>
      <c r="C805" s="14"/>
      <c r="D805" s="14"/>
      <c r="E805" s="14"/>
      <c r="F805" s="14"/>
      <c r="G805" s="14"/>
      <c r="H805" s="14"/>
      <c r="I805" s="14"/>
      <c r="J805" s="14"/>
      <c r="K805" s="14"/>
      <c r="L805" s="14"/>
      <c r="M805" s="14"/>
      <c r="N805" s="14"/>
      <c r="O805" s="14"/>
      <c r="P805" s="14"/>
      <c r="Q805" s="14"/>
      <c r="R805" s="14"/>
      <c r="S805" s="14"/>
      <c r="T805" s="14"/>
    </row>
    <row r="806">
      <c r="A806" s="14"/>
      <c r="B806" s="14"/>
      <c r="C806" s="14"/>
      <c r="D806" s="14"/>
      <c r="E806" s="14"/>
      <c r="F806" s="14"/>
      <c r="G806" s="14"/>
      <c r="H806" s="14"/>
      <c r="I806" s="14"/>
      <c r="J806" s="14"/>
      <c r="K806" s="14"/>
      <c r="L806" s="14"/>
      <c r="M806" s="14"/>
      <c r="N806" s="14"/>
      <c r="O806" s="14"/>
      <c r="P806" s="14"/>
      <c r="Q806" s="14"/>
      <c r="R806" s="14"/>
      <c r="S806" s="14"/>
      <c r="T806" s="14"/>
    </row>
    <row r="807">
      <c r="A807" s="14"/>
      <c r="B807" s="14"/>
      <c r="C807" s="14"/>
      <c r="D807" s="14"/>
      <c r="E807" s="14"/>
      <c r="F807" s="14"/>
      <c r="G807" s="14"/>
      <c r="H807" s="14"/>
      <c r="I807" s="14"/>
      <c r="J807" s="14"/>
      <c r="K807" s="14"/>
      <c r="L807" s="14"/>
      <c r="M807" s="14"/>
      <c r="N807" s="14"/>
      <c r="O807" s="14"/>
      <c r="P807" s="14"/>
      <c r="Q807" s="14"/>
      <c r="R807" s="14"/>
      <c r="S807" s="14"/>
      <c r="T807" s="14"/>
    </row>
    <row r="808">
      <c r="A808" s="14"/>
      <c r="B808" s="14"/>
      <c r="C808" s="14"/>
      <c r="D808" s="14"/>
      <c r="E808" s="14"/>
      <c r="F808" s="14"/>
      <c r="G808" s="14"/>
      <c r="H808" s="14"/>
      <c r="I808" s="14"/>
      <c r="J808" s="14"/>
      <c r="K808" s="14"/>
      <c r="L808" s="14"/>
      <c r="M808" s="14"/>
      <c r="N808" s="14"/>
      <c r="O808" s="14"/>
      <c r="P808" s="14"/>
      <c r="Q808" s="14"/>
      <c r="R808" s="14"/>
      <c r="S808" s="14"/>
      <c r="T808" s="14"/>
    </row>
    <row r="809">
      <c r="A809" s="14"/>
      <c r="B809" s="14"/>
      <c r="C809" s="14"/>
      <c r="D809" s="14"/>
      <c r="E809" s="14"/>
      <c r="F809" s="14"/>
      <c r="G809" s="14"/>
      <c r="H809" s="14"/>
      <c r="I809" s="14"/>
      <c r="J809" s="14"/>
      <c r="K809" s="14"/>
      <c r="L809" s="14"/>
      <c r="M809" s="14"/>
      <c r="N809" s="14"/>
      <c r="O809" s="14"/>
      <c r="P809" s="14"/>
      <c r="Q809" s="14"/>
      <c r="R809" s="14"/>
      <c r="S809" s="14"/>
      <c r="T809" s="14"/>
    </row>
    <row r="810">
      <c r="A810" s="14"/>
      <c r="B810" s="14"/>
      <c r="C810" s="14"/>
      <c r="D810" s="14"/>
      <c r="E810" s="14"/>
      <c r="F810" s="14"/>
      <c r="G810" s="14"/>
      <c r="H810" s="14"/>
      <c r="I810" s="14"/>
      <c r="J810" s="14"/>
      <c r="K810" s="14"/>
      <c r="L810" s="14"/>
      <c r="M810" s="14"/>
      <c r="N810" s="14"/>
      <c r="O810" s="14"/>
      <c r="P810" s="14"/>
      <c r="Q810" s="14"/>
      <c r="R810" s="14"/>
      <c r="S810" s="14"/>
      <c r="T810" s="14"/>
    </row>
    <row r="811">
      <c r="A811" s="14"/>
      <c r="B811" s="14"/>
      <c r="C811" s="14"/>
      <c r="D811" s="14"/>
      <c r="E811" s="14"/>
      <c r="F811" s="14"/>
      <c r="G811" s="14"/>
      <c r="H811" s="14"/>
      <c r="I811" s="14"/>
      <c r="J811" s="14"/>
      <c r="K811" s="14"/>
      <c r="L811" s="14"/>
      <c r="M811" s="14"/>
      <c r="N811" s="14"/>
      <c r="O811" s="14"/>
      <c r="P811" s="14"/>
      <c r="Q811" s="14"/>
      <c r="R811" s="14"/>
      <c r="S811" s="14"/>
      <c r="T811" s="14"/>
    </row>
    <row r="812">
      <c r="A812" s="14"/>
      <c r="B812" s="14"/>
      <c r="C812" s="14"/>
      <c r="D812" s="14"/>
      <c r="E812" s="14"/>
      <c r="F812" s="14"/>
      <c r="G812" s="14"/>
      <c r="H812" s="14"/>
      <c r="I812" s="14"/>
      <c r="J812" s="14"/>
      <c r="K812" s="14"/>
      <c r="L812" s="14"/>
      <c r="M812" s="14"/>
      <c r="N812" s="14"/>
      <c r="O812" s="14"/>
      <c r="P812" s="14"/>
      <c r="Q812" s="14"/>
      <c r="R812" s="14"/>
      <c r="S812" s="14"/>
      <c r="T812" s="14"/>
    </row>
    <row r="813">
      <c r="A813" s="14"/>
      <c r="B813" s="14"/>
      <c r="C813" s="14"/>
      <c r="D813" s="14"/>
      <c r="E813" s="14"/>
      <c r="F813" s="14"/>
      <c r="G813" s="14"/>
      <c r="H813" s="14"/>
      <c r="I813" s="14"/>
      <c r="J813" s="14"/>
      <c r="K813" s="14"/>
      <c r="L813" s="14"/>
      <c r="M813" s="14"/>
      <c r="N813" s="14"/>
      <c r="O813" s="14"/>
      <c r="P813" s="14"/>
      <c r="Q813" s="14"/>
      <c r="R813" s="14"/>
      <c r="S813" s="14"/>
      <c r="T813" s="14"/>
    </row>
    <row r="814">
      <c r="A814" s="14"/>
      <c r="B814" s="14"/>
      <c r="C814" s="14"/>
      <c r="D814" s="14"/>
      <c r="E814" s="14"/>
      <c r="F814" s="14"/>
      <c r="G814" s="14"/>
      <c r="H814" s="14"/>
      <c r="I814" s="14"/>
      <c r="J814" s="14"/>
      <c r="K814" s="14"/>
      <c r="L814" s="14"/>
      <c r="M814" s="14"/>
      <c r="N814" s="14"/>
      <c r="O814" s="14"/>
      <c r="P814" s="14"/>
      <c r="Q814" s="14"/>
      <c r="R814" s="14"/>
      <c r="S814" s="14"/>
      <c r="T814" s="14"/>
    </row>
    <row r="815">
      <c r="A815" s="14"/>
      <c r="B815" s="14"/>
      <c r="C815" s="14"/>
      <c r="D815" s="14"/>
      <c r="E815" s="14"/>
      <c r="F815" s="14"/>
      <c r="G815" s="14"/>
      <c r="H815" s="14"/>
      <c r="I815" s="14"/>
      <c r="J815" s="14"/>
      <c r="K815" s="14"/>
      <c r="L815" s="14"/>
      <c r="M815" s="14"/>
      <c r="N815" s="14"/>
      <c r="O815" s="14"/>
      <c r="P815" s="14"/>
      <c r="Q815" s="14"/>
      <c r="R815" s="14"/>
      <c r="S815" s="14"/>
      <c r="T815" s="14"/>
    </row>
    <row r="816">
      <c r="A816" s="14"/>
      <c r="B816" s="14"/>
      <c r="C816" s="14"/>
      <c r="D816" s="14"/>
      <c r="E816" s="14"/>
      <c r="F816" s="14"/>
      <c r="G816" s="14"/>
      <c r="H816" s="14"/>
      <c r="I816" s="14"/>
      <c r="J816" s="14"/>
      <c r="K816" s="14"/>
      <c r="L816" s="14"/>
      <c r="M816" s="14"/>
      <c r="N816" s="14"/>
      <c r="O816" s="14"/>
      <c r="P816" s="14"/>
      <c r="Q816" s="14"/>
      <c r="R816" s="14"/>
      <c r="S816" s="14"/>
      <c r="T816" s="14"/>
    </row>
    <row r="817">
      <c r="A817" s="14"/>
      <c r="B817" s="14"/>
      <c r="C817" s="14"/>
      <c r="D817" s="14"/>
      <c r="E817" s="14"/>
      <c r="F817" s="14"/>
      <c r="G817" s="14"/>
      <c r="H817" s="14"/>
      <c r="I817" s="14"/>
      <c r="J817" s="14"/>
      <c r="K817" s="14"/>
      <c r="L817" s="14"/>
      <c r="M817" s="14"/>
      <c r="N817" s="14"/>
      <c r="O817" s="14"/>
      <c r="P817" s="14"/>
      <c r="Q817" s="14"/>
      <c r="R817" s="14"/>
      <c r="S817" s="14"/>
      <c r="T817" s="14"/>
    </row>
    <row r="818">
      <c r="A818" s="14"/>
      <c r="B818" s="14"/>
      <c r="C818" s="14"/>
      <c r="D818" s="14"/>
      <c r="E818" s="14"/>
      <c r="F818" s="14"/>
      <c r="G818" s="14"/>
      <c r="H818" s="14"/>
      <c r="I818" s="14"/>
      <c r="J818" s="14"/>
      <c r="K818" s="14"/>
      <c r="L818" s="14"/>
      <c r="M818" s="14"/>
      <c r="N818" s="14"/>
      <c r="O818" s="14"/>
      <c r="P818" s="14"/>
      <c r="Q818" s="14"/>
      <c r="R818" s="14"/>
      <c r="S818" s="14"/>
      <c r="T818" s="14"/>
    </row>
    <row r="819">
      <c r="A819" s="14"/>
      <c r="B819" s="14"/>
      <c r="C819" s="14"/>
      <c r="D819" s="14"/>
      <c r="E819" s="14"/>
      <c r="F819" s="14"/>
      <c r="G819" s="14"/>
      <c r="H819" s="14"/>
      <c r="I819" s="14"/>
      <c r="J819" s="14"/>
      <c r="K819" s="14"/>
      <c r="L819" s="14"/>
      <c r="M819" s="14"/>
      <c r="N819" s="14"/>
      <c r="O819" s="14"/>
      <c r="P819" s="14"/>
      <c r="Q819" s="14"/>
      <c r="R819" s="14"/>
      <c r="S819" s="14"/>
      <c r="T819" s="14"/>
    </row>
    <row r="820">
      <c r="A820" s="14"/>
      <c r="B820" s="14"/>
      <c r="C820" s="14"/>
      <c r="D820" s="14"/>
      <c r="E820" s="14"/>
      <c r="F820" s="14"/>
      <c r="G820" s="14"/>
      <c r="H820" s="14"/>
      <c r="I820" s="14"/>
      <c r="J820" s="14"/>
      <c r="K820" s="14"/>
      <c r="L820" s="14"/>
      <c r="M820" s="14"/>
      <c r="N820" s="14"/>
      <c r="O820" s="14"/>
      <c r="P820" s="14"/>
      <c r="Q820" s="14"/>
      <c r="R820" s="14"/>
      <c r="S820" s="14"/>
      <c r="T820" s="14"/>
    </row>
    <row r="821">
      <c r="A821" s="14"/>
      <c r="B821" s="14"/>
      <c r="C821" s="14"/>
      <c r="D821" s="14"/>
      <c r="E821" s="14"/>
      <c r="F821" s="14"/>
      <c r="G821" s="14"/>
      <c r="H821" s="14"/>
      <c r="I821" s="14"/>
      <c r="J821" s="14"/>
      <c r="K821" s="14"/>
      <c r="L821" s="14"/>
      <c r="M821" s="14"/>
      <c r="N821" s="14"/>
      <c r="O821" s="14"/>
      <c r="P821" s="14"/>
      <c r="Q821" s="14"/>
      <c r="R821" s="14"/>
      <c r="S821" s="14"/>
      <c r="T821" s="14"/>
    </row>
    <row r="822">
      <c r="A822" s="14"/>
      <c r="B822" s="14"/>
      <c r="C822" s="14"/>
      <c r="D822" s="14"/>
      <c r="E822" s="14"/>
      <c r="F822" s="14"/>
      <c r="G822" s="14"/>
      <c r="H822" s="14"/>
      <c r="I822" s="14"/>
      <c r="J822" s="14"/>
      <c r="K822" s="14"/>
      <c r="L822" s="14"/>
      <c r="M822" s="14"/>
      <c r="N822" s="14"/>
      <c r="O822" s="14"/>
      <c r="P822" s="14"/>
      <c r="Q822" s="14"/>
      <c r="R822" s="14"/>
      <c r="S822" s="14"/>
      <c r="T822" s="14"/>
    </row>
    <row r="823">
      <c r="A823" s="14"/>
      <c r="B823" s="14"/>
      <c r="C823" s="14"/>
      <c r="D823" s="14"/>
      <c r="E823" s="14"/>
      <c r="F823" s="14"/>
      <c r="G823" s="14"/>
      <c r="H823" s="14"/>
      <c r="I823" s="14"/>
      <c r="J823" s="14"/>
      <c r="K823" s="14"/>
      <c r="L823" s="14"/>
      <c r="M823" s="14"/>
      <c r="N823" s="14"/>
      <c r="O823" s="14"/>
      <c r="P823" s="14"/>
      <c r="Q823" s="14"/>
      <c r="R823" s="14"/>
      <c r="S823" s="14"/>
      <c r="T823" s="14"/>
    </row>
    <row r="824">
      <c r="A824" s="14"/>
      <c r="B824" s="14"/>
      <c r="C824" s="14"/>
      <c r="D824" s="14"/>
      <c r="E824" s="14"/>
      <c r="F824" s="14"/>
      <c r="G824" s="14"/>
      <c r="H824" s="14"/>
      <c r="I824" s="14"/>
      <c r="J824" s="14"/>
      <c r="K824" s="14"/>
      <c r="L824" s="14"/>
      <c r="M824" s="14"/>
      <c r="N824" s="14"/>
      <c r="O824" s="14"/>
      <c r="P824" s="14"/>
      <c r="Q824" s="14"/>
      <c r="R824" s="14"/>
      <c r="S824" s="14"/>
      <c r="T824" s="14"/>
    </row>
    <row r="825">
      <c r="A825" s="14"/>
      <c r="B825" s="14"/>
      <c r="C825" s="14"/>
      <c r="D825" s="14"/>
      <c r="E825" s="14"/>
      <c r="F825" s="14"/>
      <c r="G825" s="14"/>
      <c r="H825" s="14"/>
      <c r="I825" s="14"/>
      <c r="J825" s="14"/>
      <c r="K825" s="14"/>
      <c r="L825" s="14"/>
      <c r="M825" s="14"/>
      <c r="N825" s="14"/>
      <c r="O825" s="14"/>
      <c r="P825" s="14"/>
      <c r="Q825" s="14"/>
      <c r="R825" s="14"/>
      <c r="S825" s="14"/>
      <c r="T825" s="14"/>
    </row>
    <row r="826">
      <c r="A826" s="14"/>
      <c r="B826" s="14"/>
      <c r="C826" s="14"/>
      <c r="D826" s="14"/>
      <c r="E826" s="14"/>
      <c r="F826" s="14"/>
      <c r="G826" s="14"/>
      <c r="H826" s="14"/>
      <c r="I826" s="14"/>
      <c r="J826" s="14"/>
      <c r="K826" s="14"/>
      <c r="L826" s="14"/>
      <c r="M826" s="14"/>
      <c r="N826" s="14"/>
      <c r="O826" s="14"/>
      <c r="P826" s="14"/>
      <c r="Q826" s="14"/>
      <c r="R826" s="14"/>
      <c r="S826" s="14"/>
      <c r="T826" s="14"/>
    </row>
    <row r="827">
      <c r="A827" s="14"/>
      <c r="B827" s="14"/>
      <c r="C827" s="14"/>
      <c r="D827" s="14"/>
      <c r="E827" s="14"/>
      <c r="F827" s="14"/>
      <c r="G827" s="14"/>
      <c r="H827" s="14"/>
      <c r="I827" s="14"/>
      <c r="J827" s="14"/>
      <c r="K827" s="14"/>
      <c r="L827" s="14"/>
      <c r="M827" s="14"/>
      <c r="N827" s="14"/>
      <c r="O827" s="14"/>
      <c r="P827" s="14"/>
      <c r="Q827" s="14"/>
      <c r="R827" s="14"/>
      <c r="S827" s="14"/>
      <c r="T827" s="14"/>
    </row>
    <row r="828">
      <c r="A828" s="14"/>
      <c r="B828" s="14"/>
      <c r="C828" s="14"/>
      <c r="D828" s="14"/>
      <c r="E828" s="14"/>
      <c r="F828" s="14"/>
      <c r="G828" s="14"/>
      <c r="H828" s="14"/>
      <c r="I828" s="14"/>
      <c r="J828" s="14"/>
      <c r="K828" s="14"/>
      <c r="L828" s="14"/>
      <c r="M828" s="14"/>
      <c r="N828" s="14"/>
      <c r="O828" s="14"/>
      <c r="P828" s="14"/>
      <c r="Q828" s="14"/>
      <c r="R828" s="14"/>
      <c r="S828" s="14"/>
      <c r="T828" s="14"/>
    </row>
    <row r="829">
      <c r="A829" s="14"/>
      <c r="B829" s="14"/>
      <c r="C829" s="14"/>
      <c r="D829" s="14"/>
      <c r="E829" s="14"/>
      <c r="F829" s="14"/>
      <c r="G829" s="14"/>
      <c r="H829" s="14"/>
      <c r="I829" s="14"/>
      <c r="J829" s="14"/>
      <c r="K829" s="14"/>
      <c r="L829" s="14"/>
      <c r="M829" s="14"/>
      <c r="N829" s="14"/>
      <c r="O829" s="14"/>
      <c r="P829" s="14"/>
      <c r="Q829" s="14"/>
      <c r="R829" s="14"/>
      <c r="S829" s="14"/>
      <c r="T829" s="14"/>
    </row>
    <row r="830">
      <c r="A830" s="14"/>
      <c r="B830" s="14"/>
      <c r="C830" s="14"/>
      <c r="D830" s="14"/>
      <c r="E830" s="14"/>
      <c r="F830" s="14"/>
      <c r="G830" s="14"/>
      <c r="H830" s="14"/>
      <c r="I830" s="14"/>
      <c r="J830" s="14"/>
      <c r="K830" s="14"/>
      <c r="L830" s="14"/>
      <c r="M830" s="14"/>
      <c r="N830" s="14"/>
      <c r="O830" s="14"/>
      <c r="P830" s="14"/>
      <c r="Q830" s="14"/>
      <c r="R830" s="14"/>
      <c r="S830" s="14"/>
      <c r="T830" s="14"/>
    </row>
    <row r="831">
      <c r="A831" s="14"/>
      <c r="B831" s="14"/>
      <c r="C831" s="14"/>
      <c r="D831" s="14"/>
      <c r="E831" s="14"/>
      <c r="F831" s="14"/>
      <c r="G831" s="14"/>
      <c r="H831" s="14"/>
      <c r="I831" s="14"/>
      <c r="J831" s="14"/>
      <c r="K831" s="14"/>
      <c r="L831" s="14"/>
      <c r="M831" s="14"/>
      <c r="N831" s="14"/>
      <c r="O831" s="14"/>
      <c r="P831" s="14"/>
      <c r="Q831" s="14"/>
      <c r="R831" s="14"/>
      <c r="S831" s="14"/>
      <c r="T831" s="14"/>
    </row>
    <row r="832">
      <c r="A832" s="14"/>
      <c r="B832" s="14"/>
      <c r="C832" s="14"/>
      <c r="D832" s="14"/>
      <c r="E832" s="14"/>
      <c r="F832" s="14"/>
      <c r="G832" s="14"/>
      <c r="H832" s="14"/>
      <c r="I832" s="14"/>
      <c r="J832" s="14"/>
      <c r="K832" s="14"/>
      <c r="L832" s="14"/>
      <c r="M832" s="14"/>
      <c r="N832" s="14"/>
      <c r="O832" s="14"/>
      <c r="P832" s="14"/>
      <c r="Q832" s="14"/>
      <c r="R832" s="14"/>
      <c r="S832" s="14"/>
      <c r="T832" s="14"/>
    </row>
    <row r="833">
      <c r="A833" s="14"/>
      <c r="B833" s="14"/>
      <c r="C833" s="14"/>
      <c r="D833" s="14"/>
      <c r="E833" s="14"/>
      <c r="F833" s="14"/>
      <c r="G833" s="14"/>
      <c r="H833" s="14"/>
      <c r="I833" s="14"/>
      <c r="J833" s="14"/>
      <c r="K833" s="14"/>
      <c r="L833" s="14"/>
      <c r="M833" s="14"/>
      <c r="N833" s="14"/>
      <c r="O833" s="14"/>
      <c r="P833" s="14"/>
      <c r="Q833" s="14"/>
      <c r="R833" s="14"/>
      <c r="S833" s="14"/>
      <c r="T833" s="14"/>
    </row>
    <row r="834">
      <c r="A834" s="14"/>
      <c r="B834" s="14"/>
      <c r="C834" s="14"/>
      <c r="D834" s="14"/>
      <c r="E834" s="14"/>
      <c r="F834" s="14"/>
      <c r="G834" s="14"/>
      <c r="H834" s="14"/>
      <c r="I834" s="14"/>
      <c r="J834" s="14"/>
      <c r="K834" s="14"/>
      <c r="L834" s="14"/>
      <c r="M834" s="14"/>
      <c r="N834" s="14"/>
      <c r="O834" s="14"/>
      <c r="P834" s="14"/>
      <c r="Q834" s="14"/>
      <c r="R834" s="14"/>
      <c r="S834" s="14"/>
      <c r="T834" s="14"/>
    </row>
    <row r="835">
      <c r="A835" s="14"/>
      <c r="B835" s="14"/>
      <c r="C835" s="14"/>
      <c r="D835" s="14"/>
      <c r="E835" s="14"/>
      <c r="F835" s="14"/>
      <c r="G835" s="14"/>
      <c r="H835" s="14"/>
      <c r="I835" s="14"/>
      <c r="J835" s="14"/>
      <c r="K835" s="14"/>
      <c r="L835" s="14"/>
      <c r="M835" s="14"/>
      <c r="N835" s="14"/>
      <c r="O835" s="14"/>
      <c r="P835" s="14"/>
      <c r="Q835" s="14"/>
      <c r="R835" s="14"/>
      <c r="S835" s="14"/>
      <c r="T835" s="14"/>
    </row>
    <row r="836">
      <c r="A836" s="14"/>
      <c r="B836" s="14"/>
      <c r="C836" s="14"/>
      <c r="D836" s="14"/>
      <c r="E836" s="14"/>
      <c r="F836" s="14"/>
      <c r="G836" s="14"/>
      <c r="H836" s="14"/>
      <c r="I836" s="14"/>
      <c r="J836" s="14"/>
      <c r="K836" s="14"/>
      <c r="L836" s="14"/>
      <c r="M836" s="14"/>
      <c r="N836" s="14"/>
      <c r="O836" s="14"/>
      <c r="P836" s="14"/>
      <c r="Q836" s="14"/>
      <c r="R836" s="14"/>
      <c r="S836" s="14"/>
      <c r="T836" s="14"/>
    </row>
    <row r="837">
      <c r="A837" s="14"/>
      <c r="B837" s="14"/>
      <c r="C837" s="14"/>
      <c r="D837" s="14"/>
      <c r="E837" s="14"/>
      <c r="F837" s="14"/>
      <c r="G837" s="14"/>
      <c r="H837" s="14"/>
      <c r="I837" s="14"/>
      <c r="J837" s="14"/>
      <c r="K837" s="14"/>
      <c r="L837" s="14"/>
      <c r="M837" s="14"/>
      <c r="N837" s="14"/>
      <c r="O837" s="14"/>
      <c r="P837" s="14"/>
      <c r="Q837" s="14"/>
      <c r="R837" s="14"/>
      <c r="S837" s="14"/>
      <c r="T837" s="14"/>
    </row>
    <row r="838">
      <c r="A838" s="14"/>
      <c r="B838" s="14"/>
      <c r="C838" s="14"/>
      <c r="D838" s="14"/>
      <c r="E838" s="14"/>
      <c r="F838" s="14"/>
      <c r="G838" s="14"/>
      <c r="H838" s="14"/>
      <c r="I838" s="14"/>
      <c r="J838" s="14"/>
      <c r="K838" s="14"/>
      <c r="L838" s="14"/>
      <c r="M838" s="14"/>
      <c r="N838" s="14"/>
      <c r="O838" s="14"/>
      <c r="P838" s="14"/>
      <c r="Q838" s="14"/>
      <c r="R838" s="14"/>
      <c r="S838" s="14"/>
      <c r="T838" s="14"/>
    </row>
    <row r="839">
      <c r="A839" s="14"/>
      <c r="B839" s="14"/>
      <c r="C839" s="14"/>
      <c r="D839" s="14"/>
      <c r="E839" s="14"/>
      <c r="F839" s="14"/>
      <c r="G839" s="14"/>
      <c r="H839" s="14"/>
      <c r="I839" s="14"/>
      <c r="J839" s="14"/>
      <c r="K839" s="14"/>
      <c r="L839" s="14"/>
      <c r="M839" s="14"/>
      <c r="N839" s="14"/>
      <c r="O839" s="14"/>
      <c r="P839" s="14"/>
      <c r="Q839" s="14"/>
      <c r="R839" s="14"/>
      <c r="S839" s="14"/>
      <c r="T839" s="14"/>
    </row>
    <row r="840">
      <c r="A840" s="14"/>
      <c r="B840" s="14"/>
      <c r="C840" s="14"/>
      <c r="D840" s="14"/>
      <c r="E840" s="14"/>
      <c r="F840" s="14"/>
      <c r="G840" s="14"/>
      <c r="H840" s="14"/>
      <c r="I840" s="14"/>
      <c r="J840" s="14"/>
      <c r="K840" s="14"/>
      <c r="L840" s="14"/>
      <c r="M840" s="14"/>
      <c r="N840" s="14"/>
      <c r="O840" s="14"/>
      <c r="P840" s="14"/>
      <c r="Q840" s="14"/>
      <c r="R840" s="14"/>
      <c r="S840" s="14"/>
      <c r="T840" s="14"/>
    </row>
    <row r="841">
      <c r="A841" s="14"/>
      <c r="B841" s="14"/>
      <c r="C841" s="14"/>
      <c r="D841" s="14"/>
      <c r="E841" s="14"/>
      <c r="F841" s="14"/>
      <c r="G841" s="14"/>
      <c r="H841" s="14"/>
      <c r="I841" s="14"/>
      <c r="J841" s="14"/>
      <c r="K841" s="14"/>
      <c r="L841" s="14"/>
      <c r="M841" s="14"/>
      <c r="N841" s="14"/>
      <c r="O841" s="14"/>
      <c r="P841" s="14"/>
      <c r="Q841" s="14"/>
      <c r="R841" s="14"/>
      <c r="S841" s="14"/>
      <c r="T841" s="14"/>
    </row>
    <row r="842">
      <c r="A842" s="14"/>
      <c r="B842" s="14"/>
      <c r="C842" s="14"/>
      <c r="D842" s="14"/>
      <c r="E842" s="14"/>
      <c r="F842" s="14"/>
      <c r="G842" s="14"/>
      <c r="H842" s="14"/>
      <c r="I842" s="14"/>
      <c r="J842" s="14"/>
      <c r="K842" s="14"/>
      <c r="L842" s="14"/>
      <c r="M842" s="14"/>
      <c r="N842" s="14"/>
      <c r="O842" s="14"/>
      <c r="P842" s="14"/>
      <c r="Q842" s="14"/>
      <c r="R842" s="14"/>
      <c r="S842" s="14"/>
      <c r="T842" s="14"/>
    </row>
    <row r="843">
      <c r="A843" s="14"/>
      <c r="B843" s="14"/>
      <c r="C843" s="14"/>
      <c r="D843" s="14"/>
      <c r="E843" s="14"/>
      <c r="F843" s="14"/>
      <c r="G843" s="14"/>
      <c r="H843" s="14"/>
      <c r="I843" s="14"/>
      <c r="J843" s="14"/>
      <c r="K843" s="14"/>
      <c r="L843" s="14"/>
      <c r="M843" s="14"/>
      <c r="N843" s="14"/>
      <c r="O843" s="14"/>
      <c r="P843" s="14"/>
      <c r="Q843" s="14"/>
      <c r="R843" s="14"/>
      <c r="S843" s="14"/>
      <c r="T843" s="14"/>
    </row>
    <row r="844">
      <c r="A844" s="14"/>
      <c r="B844" s="14"/>
      <c r="C844" s="14"/>
      <c r="D844" s="14"/>
      <c r="E844" s="14"/>
      <c r="F844" s="14"/>
      <c r="G844" s="14"/>
      <c r="H844" s="14"/>
      <c r="I844" s="14"/>
      <c r="J844" s="14"/>
      <c r="K844" s="14"/>
      <c r="L844" s="14"/>
      <c r="M844" s="14"/>
      <c r="N844" s="14"/>
      <c r="O844" s="14"/>
      <c r="P844" s="14"/>
      <c r="Q844" s="14"/>
      <c r="R844" s="14"/>
      <c r="S844" s="14"/>
      <c r="T844" s="14"/>
    </row>
    <row r="845">
      <c r="A845" s="14"/>
      <c r="B845" s="14"/>
      <c r="C845" s="14"/>
      <c r="D845" s="14"/>
      <c r="E845" s="14"/>
      <c r="F845" s="14"/>
      <c r="G845" s="14"/>
      <c r="H845" s="14"/>
      <c r="I845" s="14"/>
      <c r="J845" s="14"/>
      <c r="K845" s="14"/>
      <c r="L845" s="14"/>
      <c r="M845" s="14"/>
      <c r="N845" s="14"/>
      <c r="O845" s="14"/>
      <c r="P845" s="14"/>
      <c r="Q845" s="14"/>
      <c r="R845" s="14"/>
      <c r="S845" s="14"/>
      <c r="T845" s="14"/>
    </row>
    <row r="846">
      <c r="A846" s="14"/>
      <c r="B846" s="14"/>
      <c r="C846" s="14"/>
      <c r="D846" s="14"/>
      <c r="E846" s="14"/>
      <c r="F846" s="14"/>
      <c r="G846" s="14"/>
      <c r="H846" s="14"/>
      <c r="I846" s="14"/>
      <c r="J846" s="14"/>
      <c r="K846" s="14"/>
      <c r="L846" s="14"/>
      <c r="M846" s="14"/>
      <c r="N846" s="14"/>
      <c r="O846" s="14"/>
      <c r="P846" s="14"/>
      <c r="Q846" s="14"/>
      <c r="R846" s="14"/>
      <c r="S846" s="14"/>
      <c r="T846" s="14"/>
    </row>
    <row r="847">
      <c r="A847" s="14"/>
      <c r="B847" s="14"/>
      <c r="C847" s="14"/>
      <c r="D847" s="14"/>
      <c r="E847" s="14"/>
      <c r="F847" s="14"/>
      <c r="G847" s="14"/>
      <c r="H847" s="14"/>
      <c r="I847" s="14"/>
      <c r="J847" s="14"/>
      <c r="K847" s="14"/>
      <c r="L847" s="14"/>
      <c r="M847" s="14"/>
      <c r="N847" s="14"/>
      <c r="O847" s="14"/>
      <c r="P847" s="14"/>
      <c r="Q847" s="14"/>
      <c r="R847" s="14"/>
      <c r="S847" s="14"/>
      <c r="T847" s="14"/>
    </row>
    <row r="848">
      <c r="A848" s="14"/>
      <c r="B848" s="14"/>
      <c r="C848" s="14"/>
      <c r="D848" s="14"/>
      <c r="E848" s="14"/>
      <c r="F848" s="14"/>
      <c r="G848" s="14"/>
      <c r="H848" s="14"/>
      <c r="I848" s="14"/>
      <c r="J848" s="14"/>
      <c r="K848" s="14"/>
      <c r="L848" s="14"/>
      <c r="M848" s="14"/>
      <c r="N848" s="14"/>
      <c r="O848" s="14"/>
      <c r="P848" s="14"/>
      <c r="Q848" s="14"/>
      <c r="R848" s="14"/>
      <c r="S848" s="14"/>
      <c r="T848" s="14"/>
    </row>
    <row r="849">
      <c r="A849" s="14"/>
      <c r="B849" s="14"/>
      <c r="C849" s="14"/>
      <c r="D849" s="14"/>
      <c r="E849" s="14"/>
      <c r="F849" s="14"/>
      <c r="G849" s="14"/>
      <c r="H849" s="14"/>
      <c r="I849" s="14"/>
      <c r="J849" s="14"/>
      <c r="K849" s="14"/>
      <c r="L849" s="14"/>
      <c r="M849" s="14"/>
      <c r="N849" s="14"/>
      <c r="O849" s="14"/>
      <c r="P849" s="14"/>
      <c r="Q849" s="14"/>
      <c r="R849" s="14"/>
      <c r="S849" s="14"/>
      <c r="T849" s="14"/>
    </row>
    <row r="850">
      <c r="A850" s="14"/>
      <c r="B850" s="14"/>
      <c r="C850" s="14"/>
      <c r="D850" s="14"/>
      <c r="E850" s="14"/>
      <c r="F850" s="14"/>
      <c r="G850" s="14"/>
      <c r="H850" s="14"/>
      <c r="I850" s="14"/>
      <c r="J850" s="14"/>
      <c r="K850" s="14"/>
      <c r="L850" s="14"/>
      <c r="M850" s="14"/>
      <c r="N850" s="14"/>
      <c r="O850" s="14"/>
      <c r="P850" s="14"/>
      <c r="Q850" s="14"/>
      <c r="R850" s="14"/>
      <c r="S850" s="14"/>
      <c r="T850" s="14"/>
    </row>
    <row r="851">
      <c r="A851" s="14"/>
      <c r="B851" s="14"/>
      <c r="C851" s="14"/>
      <c r="D851" s="14"/>
      <c r="E851" s="14"/>
      <c r="F851" s="14"/>
      <c r="G851" s="14"/>
      <c r="H851" s="14"/>
      <c r="I851" s="14"/>
      <c r="J851" s="14"/>
      <c r="K851" s="14"/>
      <c r="L851" s="14"/>
      <c r="M851" s="14"/>
      <c r="N851" s="14"/>
      <c r="O851" s="14"/>
      <c r="P851" s="14"/>
      <c r="Q851" s="14"/>
      <c r="R851" s="14"/>
      <c r="S851" s="14"/>
      <c r="T851" s="14"/>
    </row>
    <row r="852">
      <c r="A852" s="14"/>
      <c r="B852" s="14"/>
      <c r="C852" s="14"/>
      <c r="D852" s="14"/>
      <c r="E852" s="14"/>
      <c r="F852" s="14"/>
      <c r="G852" s="14"/>
      <c r="H852" s="14"/>
      <c r="I852" s="14"/>
      <c r="J852" s="14"/>
      <c r="K852" s="14"/>
      <c r="L852" s="14"/>
      <c r="M852" s="14"/>
      <c r="N852" s="14"/>
      <c r="O852" s="14"/>
      <c r="P852" s="14"/>
      <c r="Q852" s="14"/>
      <c r="R852" s="14"/>
      <c r="S852" s="14"/>
      <c r="T852" s="14"/>
    </row>
    <row r="853">
      <c r="A853" s="14"/>
      <c r="B853" s="14"/>
      <c r="C853" s="14"/>
      <c r="D853" s="14"/>
      <c r="E853" s="14"/>
      <c r="F853" s="14"/>
      <c r="G853" s="14"/>
      <c r="H853" s="14"/>
      <c r="I853" s="14"/>
      <c r="J853" s="14"/>
      <c r="K853" s="14"/>
      <c r="L853" s="14"/>
      <c r="M853" s="14"/>
      <c r="N853" s="14"/>
      <c r="O853" s="14"/>
      <c r="P853" s="14"/>
      <c r="Q853" s="14"/>
      <c r="R853" s="14"/>
      <c r="S853" s="14"/>
      <c r="T853" s="14"/>
    </row>
    <row r="854">
      <c r="A854" s="14"/>
      <c r="B854" s="14"/>
      <c r="C854" s="14"/>
      <c r="D854" s="14"/>
      <c r="E854" s="14"/>
      <c r="F854" s="14"/>
      <c r="G854" s="14"/>
      <c r="H854" s="14"/>
      <c r="I854" s="14"/>
      <c r="J854" s="14"/>
      <c r="K854" s="14"/>
      <c r="L854" s="14"/>
      <c r="M854" s="14"/>
      <c r="N854" s="14"/>
      <c r="O854" s="14"/>
      <c r="P854" s="14"/>
      <c r="Q854" s="14"/>
      <c r="R854" s="14"/>
      <c r="S854" s="14"/>
      <c r="T854" s="14"/>
    </row>
    <row r="855">
      <c r="A855" s="14"/>
      <c r="B855" s="14"/>
      <c r="C855" s="14"/>
      <c r="D855" s="14"/>
      <c r="E855" s="14"/>
      <c r="F855" s="14"/>
      <c r="G855" s="14"/>
      <c r="H855" s="14"/>
      <c r="I855" s="14"/>
      <c r="J855" s="14"/>
      <c r="K855" s="14"/>
      <c r="L855" s="14"/>
      <c r="M855" s="14"/>
      <c r="N855" s="14"/>
      <c r="O855" s="14"/>
      <c r="P855" s="14"/>
      <c r="Q855" s="14"/>
      <c r="R855" s="14"/>
      <c r="S855" s="14"/>
      <c r="T855" s="14"/>
    </row>
    <row r="856">
      <c r="A856" s="14"/>
      <c r="B856" s="14"/>
      <c r="C856" s="14"/>
      <c r="D856" s="14"/>
      <c r="E856" s="14"/>
      <c r="F856" s="14"/>
      <c r="G856" s="14"/>
      <c r="H856" s="14"/>
      <c r="I856" s="14"/>
      <c r="J856" s="14"/>
      <c r="K856" s="14"/>
      <c r="L856" s="14"/>
      <c r="M856" s="14"/>
      <c r="N856" s="14"/>
      <c r="O856" s="14"/>
      <c r="P856" s="14"/>
      <c r="Q856" s="14"/>
      <c r="R856" s="14"/>
      <c r="S856" s="14"/>
      <c r="T856" s="14"/>
    </row>
    <row r="857">
      <c r="A857" s="14"/>
      <c r="B857" s="14"/>
      <c r="C857" s="14"/>
      <c r="D857" s="14"/>
      <c r="E857" s="14"/>
      <c r="F857" s="14"/>
      <c r="G857" s="14"/>
      <c r="H857" s="14"/>
      <c r="I857" s="14"/>
      <c r="J857" s="14"/>
      <c r="K857" s="14"/>
      <c r="L857" s="14"/>
      <c r="M857" s="14"/>
      <c r="N857" s="14"/>
      <c r="O857" s="14"/>
      <c r="P857" s="14"/>
      <c r="Q857" s="14"/>
      <c r="R857" s="14"/>
      <c r="S857" s="14"/>
      <c r="T857" s="14"/>
    </row>
    <row r="858">
      <c r="A858" s="14"/>
      <c r="B858" s="14"/>
      <c r="C858" s="14"/>
      <c r="D858" s="14"/>
      <c r="E858" s="14"/>
      <c r="F858" s="14"/>
      <c r="G858" s="14"/>
      <c r="H858" s="14"/>
      <c r="I858" s="14"/>
      <c r="J858" s="14"/>
      <c r="K858" s="14"/>
      <c r="L858" s="14"/>
      <c r="M858" s="14"/>
      <c r="N858" s="14"/>
      <c r="O858" s="14"/>
      <c r="P858" s="14"/>
      <c r="Q858" s="14"/>
      <c r="R858" s="14"/>
      <c r="S858" s="14"/>
      <c r="T858" s="14"/>
    </row>
    <row r="859">
      <c r="A859" s="14"/>
      <c r="B859" s="14"/>
      <c r="C859" s="14"/>
      <c r="D859" s="14"/>
      <c r="E859" s="14"/>
      <c r="F859" s="14"/>
      <c r="G859" s="14"/>
      <c r="H859" s="14"/>
      <c r="I859" s="14"/>
      <c r="J859" s="14"/>
      <c r="K859" s="14"/>
      <c r="L859" s="14"/>
      <c r="M859" s="14"/>
      <c r="N859" s="14"/>
      <c r="O859" s="14"/>
      <c r="P859" s="14"/>
      <c r="Q859" s="14"/>
      <c r="R859" s="14"/>
      <c r="S859" s="14"/>
      <c r="T859" s="14"/>
    </row>
    <row r="860">
      <c r="A860" s="14"/>
      <c r="B860" s="14"/>
      <c r="C860" s="14"/>
      <c r="D860" s="14"/>
      <c r="E860" s="14"/>
      <c r="F860" s="14"/>
      <c r="G860" s="14"/>
      <c r="H860" s="14"/>
      <c r="I860" s="14"/>
      <c r="J860" s="14"/>
      <c r="K860" s="14"/>
      <c r="L860" s="14"/>
      <c r="M860" s="14"/>
      <c r="N860" s="14"/>
      <c r="O860" s="14"/>
      <c r="P860" s="14"/>
      <c r="Q860" s="14"/>
      <c r="R860" s="14"/>
      <c r="S860" s="14"/>
      <c r="T860" s="14"/>
    </row>
    <row r="861">
      <c r="A861" s="14"/>
      <c r="B861" s="14"/>
      <c r="C861" s="14"/>
      <c r="D861" s="14"/>
      <c r="E861" s="14"/>
      <c r="F861" s="14"/>
      <c r="G861" s="14"/>
      <c r="H861" s="14"/>
      <c r="I861" s="14"/>
      <c r="J861" s="14"/>
      <c r="K861" s="14"/>
      <c r="L861" s="14"/>
      <c r="M861" s="14"/>
      <c r="N861" s="14"/>
      <c r="O861" s="14"/>
      <c r="P861" s="14"/>
      <c r="Q861" s="14"/>
      <c r="R861" s="14"/>
      <c r="S861" s="14"/>
      <c r="T861" s="14"/>
    </row>
    <row r="862">
      <c r="A862" s="14"/>
      <c r="B862" s="14"/>
      <c r="C862" s="14"/>
      <c r="D862" s="14"/>
      <c r="E862" s="14"/>
      <c r="F862" s="14"/>
      <c r="G862" s="14"/>
      <c r="H862" s="14"/>
      <c r="I862" s="14"/>
      <c r="J862" s="14"/>
      <c r="K862" s="14"/>
      <c r="L862" s="14"/>
      <c r="M862" s="14"/>
      <c r="N862" s="14"/>
      <c r="O862" s="14"/>
      <c r="P862" s="14"/>
      <c r="Q862" s="14"/>
      <c r="R862" s="14"/>
      <c r="S862" s="14"/>
      <c r="T862" s="14"/>
    </row>
    <row r="863">
      <c r="A863" s="14"/>
      <c r="B863" s="14"/>
      <c r="C863" s="14"/>
      <c r="D863" s="14"/>
      <c r="E863" s="14"/>
      <c r="F863" s="14"/>
      <c r="G863" s="14"/>
      <c r="H863" s="14"/>
      <c r="I863" s="14"/>
      <c r="J863" s="14"/>
      <c r="K863" s="14"/>
      <c r="L863" s="14"/>
      <c r="M863" s="14"/>
      <c r="N863" s="14"/>
      <c r="O863" s="14"/>
      <c r="P863" s="14"/>
      <c r="Q863" s="14"/>
      <c r="R863" s="14"/>
      <c r="S863" s="14"/>
      <c r="T863" s="14"/>
    </row>
    <row r="864">
      <c r="A864" s="14"/>
      <c r="B864" s="14"/>
      <c r="C864" s="14"/>
      <c r="D864" s="14"/>
      <c r="E864" s="14"/>
      <c r="F864" s="14"/>
      <c r="G864" s="14"/>
      <c r="H864" s="14"/>
      <c r="I864" s="14"/>
      <c r="J864" s="14"/>
      <c r="K864" s="14"/>
      <c r="L864" s="14"/>
      <c r="M864" s="14"/>
      <c r="N864" s="14"/>
      <c r="O864" s="14"/>
      <c r="P864" s="14"/>
      <c r="Q864" s="14"/>
      <c r="R864" s="14"/>
      <c r="S864" s="14"/>
      <c r="T864" s="14"/>
    </row>
    <row r="865">
      <c r="A865" s="14"/>
      <c r="B865" s="14"/>
      <c r="C865" s="14"/>
      <c r="D865" s="14"/>
      <c r="E865" s="14"/>
      <c r="F865" s="14"/>
      <c r="G865" s="14"/>
      <c r="H865" s="14"/>
      <c r="I865" s="14"/>
      <c r="J865" s="14"/>
      <c r="K865" s="14"/>
      <c r="L865" s="14"/>
      <c r="M865" s="14"/>
      <c r="N865" s="14"/>
      <c r="O865" s="14"/>
      <c r="P865" s="14"/>
      <c r="Q865" s="14"/>
      <c r="R865" s="14"/>
      <c r="S865" s="14"/>
      <c r="T865" s="14"/>
    </row>
    <row r="866">
      <c r="A866" s="14"/>
      <c r="B866" s="14"/>
      <c r="C866" s="14"/>
      <c r="D866" s="14"/>
      <c r="E866" s="14"/>
      <c r="F866" s="14"/>
      <c r="G866" s="14"/>
      <c r="H866" s="14"/>
      <c r="I866" s="14"/>
      <c r="J866" s="14"/>
      <c r="K866" s="14"/>
      <c r="L866" s="14"/>
      <c r="M866" s="14"/>
      <c r="N866" s="14"/>
      <c r="O866" s="14"/>
      <c r="P866" s="14"/>
      <c r="Q866" s="14"/>
      <c r="R866" s="14"/>
      <c r="S866" s="14"/>
      <c r="T866" s="14"/>
    </row>
    <row r="867">
      <c r="A867" s="14"/>
      <c r="B867" s="14"/>
      <c r="C867" s="14"/>
      <c r="D867" s="14"/>
      <c r="E867" s="14"/>
      <c r="F867" s="14"/>
      <c r="G867" s="14"/>
      <c r="H867" s="14"/>
      <c r="I867" s="14"/>
      <c r="J867" s="14"/>
      <c r="K867" s="14"/>
      <c r="L867" s="14"/>
      <c r="M867" s="14"/>
      <c r="N867" s="14"/>
      <c r="O867" s="14"/>
      <c r="P867" s="14"/>
      <c r="Q867" s="14"/>
      <c r="R867" s="14"/>
      <c r="S867" s="14"/>
      <c r="T867" s="14"/>
    </row>
    <row r="868">
      <c r="A868" s="14"/>
      <c r="B868" s="14"/>
      <c r="C868" s="14"/>
      <c r="D868" s="14"/>
      <c r="E868" s="14"/>
      <c r="F868" s="14"/>
      <c r="G868" s="14"/>
      <c r="H868" s="14"/>
      <c r="I868" s="14"/>
      <c r="J868" s="14"/>
      <c r="K868" s="14"/>
      <c r="L868" s="14"/>
      <c r="M868" s="14"/>
      <c r="N868" s="14"/>
      <c r="O868" s="14"/>
      <c r="P868" s="14"/>
      <c r="Q868" s="14"/>
      <c r="R868" s="14"/>
      <c r="S868" s="14"/>
      <c r="T868" s="14"/>
    </row>
    <row r="869">
      <c r="A869" s="14"/>
      <c r="B869" s="14"/>
      <c r="C869" s="14"/>
      <c r="D869" s="14"/>
      <c r="E869" s="14"/>
      <c r="F869" s="14"/>
      <c r="G869" s="14"/>
      <c r="H869" s="14"/>
      <c r="I869" s="14"/>
      <c r="J869" s="14"/>
      <c r="K869" s="14"/>
      <c r="L869" s="14"/>
      <c r="M869" s="14"/>
      <c r="N869" s="14"/>
      <c r="O869" s="14"/>
      <c r="P869" s="14"/>
      <c r="Q869" s="14"/>
      <c r="R869" s="14"/>
      <c r="S869" s="14"/>
      <c r="T869" s="14"/>
    </row>
    <row r="870">
      <c r="A870" s="14"/>
      <c r="B870" s="14"/>
      <c r="C870" s="14"/>
      <c r="D870" s="14"/>
      <c r="E870" s="14"/>
      <c r="F870" s="14"/>
      <c r="G870" s="14"/>
      <c r="H870" s="14"/>
      <c r="I870" s="14"/>
      <c r="J870" s="14"/>
      <c r="K870" s="14"/>
      <c r="L870" s="14"/>
      <c r="M870" s="14"/>
      <c r="N870" s="14"/>
      <c r="O870" s="14"/>
      <c r="P870" s="14"/>
      <c r="Q870" s="14"/>
      <c r="R870" s="14"/>
      <c r="S870" s="14"/>
      <c r="T870" s="14"/>
    </row>
    <row r="871">
      <c r="A871" s="14"/>
      <c r="B871" s="14"/>
      <c r="C871" s="14"/>
      <c r="D871" s="14"/>
      <c r="E871" s="14"/>
      <c r="F871" s="14"/>
      <c r="G871" s="14"/>
      <c r="H871" s="14"/>
      <c r="I871" s="14"/>
      <c r="J871" s="14"/>
      <c r="K871" s="14"/>
      <c r="L871" s="14"/>
      <c r="M871" s="14"/>
      <c r="N871" s="14"/>
      <c r="O871" s="14"/>
      <c r="P871" s="14"/>
      <c r="Q871" s="14"/>
      <c r="R871" s="14"/>
      <c r="S871" s="14"/>
      <c r="T871" s="14"/>
    </row>
    <row r="872">
      <c r="A872" s="14"/>
      <c r="B872" s="14"/>
      <c r="C872" s="14"/>
      <c r="D872" s="14"/>
      <c r="E872" s="14"/>
      <c r="F872" s="14"/>
      <c r="G872" s="14"/>
      <c r="H872" s="14"/>
      <c r="I872" s="14"/>
      <c r="J872" s="14"/>
      <c r="K872" s="14"/>
      <c r="L872" s="14"/>
      <c r="M872" s="14"/>
      <c r="N872" s="14"/>
      <c r="O872" s="14"/>
      <c r="P872" s="14"/>
      <c r="Q872" s="14"/>
      <c r="R872" s="14"/>
      <c r="S872" s="14"/>
      <c r="T872" s="14"/>
    </row>
    <row r="873">
      <c r="A873" s="14"/>
      <c r="B873" s="14"/>
      <c r="C873" s="14"/>
      <c r="D873" s="14"/>
      <c r="E873" s="14"/>
      <c r="F873" s="14"/>
      <c r="G873" s="14"/>
      <c r="H873" s="14"/>
      <c r="I873" s="14"/>
      <c r="J873" s="14"/>
      <c r="K873" s="14"/>
      <c r="L873" s="14"/>
      <c r="M873" s="14"/>
      <c r="N873" s="14"/>
      <c r="O873" s="14"/>
      <c r="P873" s="14"/>
      <c r="Q873" s="14"/>
      <c r="R873" s="14"/>
      <c r="S873" s="14"/>
      <c r="T873" s="14"/>
    </row>
    <row r="874">
      <c r="A874" s="14"/>
      <c r="B874" s="14"/>
      <c r="C874" s="14"/>
      <c r="D874" s="14"/>
      <c r="E874" s="14"/>
      <c r="F874" s="14"/>
      <c r="G874" s="14"/>
      <c r="H874" s="14"/>
      <c r="I874" s="14"/>
      <c r="J874" s="14"/>
      <c r="K874" s="14"/>
      <c r="L874" s="14"/>
      <c r="M874" s="14"/>
      <c r="N874" s="14"/>
      <c r="O874" s="14"/>
      <c r="P874" s="14"/>
      <c r="Q874" s="14"/>
      <c r="R874" s="14"/>
      <c r="S874" s="14"/>
      <c r="T874" s="14"/>
    </row>
    <row r="875">
      <c r="A875" s="14"/>
      <c r="B875" s="14"/>
      <c r="C875" s="14"/>
      <c r="D875" s="14"/>
      <c r="E875" s="14"/>
      <c r="F875" s="14"/>
      <c r="G875" s="14"/>
      <c r="H875" s="14"/>
      <c r="I875" s="14"/>
      <c r="J875" s="14"/>
      <c r="K875" s="14"/>
      <c r="L875" s="14"/>
      <c r="M875" s="14"/>
      <c r="N875" s="14"/>
      <c r="O875" s="14"/>
      <c r="P875" s="14"/>
      <c r="Q875" s="14"/>
      <c r="R875" s="14"/>
      <c r="S875" s="14"/>
      <c r="T875" s="14"/>
    </row>
    <row r="876">
      <c r="A876" s="14"/>
      <c r="B876" s="14"/>
      <c r="C876" s="14"/>
      <c r="D876" s="14"/>
      <c r="E876" s="14"/>
      <c r="F876" s="14"/>
      <c r="G876" s="14"/>
      <c r="H876" s="14"/>
      <c r="I876" s="14"/>
      <c r="J876" s="14"/>
      <c r="K876" s="14"/>
      <c r="L876" s="14"/>
      <c r="M876" s="14"/>
      <c r="N876" s="14"/>
      <c r="O876" s="14"/>
      <c r="P876" s="14"/>
      <c r="Q876" s="14"/>
      <c r="R876" s="14"/>
      <c r="S876" s="14"/>
      <c r="T876" s="14"/>
    </row>
    <row r="877">
      <c r="A877" s="14"/>
      <c r="B877" s="14"/>
      <c r="C877" s="14"/>
      <c r="D877" s="14"/>
      <c r="E877" s="14"/>
      <c r="F877" s="14"/>
      <c r="G877" s="14"/>
      <c r="H877" s="14"/>
      <c r="I877" s="14"/>
      <c r="J877" s="14"/>
      <c r="K877" s="14"/>
      <c r="L877" s="14"/>
      <c r="M877" s="14"/>
      <c r="N877" s="14"/>
      <c r="O877" s="14"/>
      <c r="P877" s="14"/>
      <c r="Q877" s="14"/>
      <c r="R877" s="14"/>
      <c r="S877" s="14"/>
      <c r="T877" s="14"/>
    </row>
    <row r="878">
      <c r="A878" s="14"/>
      <c r="B878" s="14"/>
      <c r="C878" s="14"/>
      <c r="D878" s="14"/>
      <c r="E878" s="14"/>
      <c r="F878" s="14"/>
      <c r="G878" s="14"/>
      <c r="H878" s="14"/>
      <c r="I878" s="14"/>
      <c r="J878" s="14"/>
      <c r="K878" s="14"/>
      <c r="L878" s="14"/>
      <c r="M878" s="14"/>
      <c r="N878" s="14"/>
      <c r="O878" s="14"/>
      <c r="P878" s="14"/>
      <c r="Q878" s="14"/>
      <c r="R878" s="14"/>
      <c r="S878" s="14"/>
      <c r="T878" s="14"/>
    </row>
    <row r="879">
      <c r="A879" s="14"/>
      <c r="B879" s="14"/>
      <c r="C879" s="14"/>
      <c r="D879" s="14"/>
      <c r="E879" s="14"/>
      <c r="F879" s="14"/>
      <c r="G879" s="14"/>
      <c r="H879" s="14"/>
      <c r="I879" s="14"/>
      <c r="J879" s="14"/>
      <c r="K879" s="14"/>
      <c r="L879" s="14"/>
      <c r="M879" s="14"/>
      <c r="N879" s="14"/>
      <c r="O879" s="14"/>
      <c r="P879" s="14"/>
      <c r="Q879" s="14"/>
      <c r="R879" s="14"/>
      <c r="S879" s="14"/>
      <c r="T879" s="14"/>
    </row>
    <row r="880">
      <c r="A880" s="14"/>
      <c r="B880" s="14"/>
      <c r="C880" s="14"/>
      <c r="D880" s="14"/>
      <c r="E880" s="14"/>
      <c r="F880" s="14"/>
      <c r="G880" s="14"/>
      <c r="H880" s="14"/>
      <c r="I880" s="14"/>
      <c r="J880" s="14"/>
      <c r="K880" s="14"/>
      <c r="L880" s="14"/>
      <c r="M880" s="14"/>
      <c r="N880" s="14"/>
      <c r="O880" s="14"/>
      <c r="P880" s="14"/>
      <c r="Q880" s="14"/>
      <c r="R880" s="14"/>
      <c r="S880" s="14"/>
      <c r="T880" s="14"/>
    </row>
    <row r="881">
      <c r="A881" s="14"/>
      <c r="B881" s="14"/>
      <c r="C881" s="14"/>
      <c r="D881" s="14"/>
      <c r="E881" s="14"/>
      <c r="F881" s="14"/>
      <c r="G881" s="14"/>
      <c r="H881" s="14"/>
      <c r="I881" s="14"/>
      <c r="J881" s="14"/>
      <c r="K881" s="14"/>
      <c r="L881" s="14"/>
      <c r="M881" s="14"/>
      <c r="N881" s="14"/>
      <c r="O881" s="14"/>
      <c r="P881" s="14"/>
      <c r="Q881" s="14"/>
      <c r="R881" s="14"/>
      <c r="S881" s="14"/>
      <c r="T881" s="14"/>
    </row>
    <row r="882">
      <c r="A882" s="14"/>
      <c r="B882" s="14"/>
      <c r="C882" s="14"/>
      <c r="D882" s="14"/>
      <c r="E882" s="14"/>
      <c r="F882" s="14"/>
      <c r="G882" s="14"/>
      <c r="H882" s="14"/>
      <c r="I882" s="14"/>
      <c r="J882" s="14"/>
      <c r="K882" s="14"/>
      <c r="L882" s="14"/>
      <c r="M882" s="14"/>
      <c r="N882" s="14"/>
      <c r="O882" s="14"/>
      <c r="P882" s="14"/>
      <c r="Q882" s="14"/>
      <c r="R882" s="14"/>
      <c r="S882" s="14"/>
      <c r="T882" s="14"/>
    </row>
    <row r="883">
      <c r="A883" s="14"/>
      <c r="B883" s="14"/>
      <c r="C883" s="14"/>
      <c r="D883" s="14"/>
      <c r="E883" s="14"/>
      <c r="F883" s="14"/>
      <c r="G883" s="14"/>
      <c r="H883" s="14"/>
      <c r="I883" s="14"/>
      <c r="J883" s="14"/>
      <c r="K883" s="14"/>
      <c r="L883" s="14"/>
      <c r="M883" s="14"/>
      <c r="N883" s="14"/>
      <c r="O883" s="14"/>
      <c r="P883" s="14"/>
      <c r="Q883" s="14"/>
      <c r="R883" s="14"/>
      <c r="S883" s="14"/>
      <c r="T883" s="14"/>
    </row>
    <row r="884">
      <c r="A884" s="14"/>
      <c r="B884" s="14"/>
      <c r="C884" s="14"/>
      <c r="D884" s="14"/>
      <c r="E884" s="14"/>
      <c r="F884" s="14"/>
      <c r="G884" s="14"/>
      <c r="H884" s="14"/>
      <c r="I884" s="14"/>
      <c r="J884" s="14"/>
      <c r="K884" s="14"/>
      <c r="L884" s="14"/>
      <c r="M884" s="14"/>
      <c r="N884" s="14"/>
      <c r="O884" s="14"/>
      <c r="P884" s="14"/>
      <c r="Q884" s="14"/>
      <c r="R884" s="14"/>
      <c r="S884" s="14"/>
      <c r="T884" s="14"/>
    </row>
    <row r="885">
      <c r="A885" s="14"/>
      <c r="B885" s="14"/>
      <c r="C885" s="14"/>
      <c r="D885" s="14"/>
      <c r="E885" s="14"/>
      <c r="F885" s="14"/>
      <c r="G885" s="14"/>
      <c r="H885" s="14"/>
      <c r="I885" s="14"/>
      <c r="J885" s="14"/>
      <c r="K885" s="14"/>
      <c r="L885" s="14"/>
      <c r="M885" s="14"/>
      <c r="N885" s="14"/>
      <c r="O885" s="14"/>
      <c r="P885" s="14"/>
      <c r="Q885" s="14"/>
      <c r="R885" s="14"/>
      <c r="S885" s="14"/>
      <c r="T885" s="14"/>
    </row>
    <row r="886">
      <c r="A886" s="14"/>
      <c r="B886" s="14"/>
      <c r="C886" s="14"/>
      <c r="D886" s="14"/>
      <c r="E886" s="14"/>
      <c r="F886" s="14"/>
      <c r="G886" s="14"/>
      <c r="H886" s="14"/>
      <c r="I886" s="14"/>
      <c r="J886" s="14"/>
      <c r="K886" s="14"/>
      <c r="L886" s="14"/>
      <c r="M886" s="14"/>
      <c r="N886" s="14"/>
      <c r="O886" s="14"/>
      <c r="P886" s="14"/>
      <c r="Q886" s="14"/>
      <c r="R886" s="14"/>
      <c r="S886" s="14"/>
      <c r="T886" s="14"/>
    </row>
    <row r="887">
      <c r="A887" s="14"/>
      <c r="B887" s="14"/>
      <c r="C887" s="14"/>
      <c r="D887" s="14"/>
      <c r="E887" s="14"/>
      <c r="F887" s="14"/>
      <c r="G887" s="14"/>
      <c r="H887" s="14"/>
      <c r="I887" s="14"/>
      <c r="J887" s="14"/>
      <c r="K887" s="14"/>
      <c r="L887" s="14"/>
      <c r="M887" s="14"/>
      <c r="N887" s="14"/>
      <c r="O887" s="14"/>
      <c r="P887" s="14"/>
      <c r="Q887" s="14"/>
      <c r="R887" s="14"/>
      <c r="S887" s="14"/>
      <c r="T887" s="14"/>
    </row>
    <row r="888">
      <c r="A888" s="14"/>
      <c r="B888" s="14"/>
      <c r="C888" s="14"/>
      <c r="D888" s="14"/>
      <c r="E888" s="14"/>
      <c r="F888" s="14"/>
      <c r="G888" s="14"/>
      <c r="H888" s="14"/>
      <c r="I888" s="14"/>
      <c r="J888" s="14"/>
      <c r="K888" s="14"/>
      <c r="L888" s="14"/>
      <c r="M888" s="14"/>
      <c r="N888" s="14"/>
      <c r="O888" s="14"/>
      <c r="P888" s="14"/>
      <c r="Q888" s="14"/>
      <c r="R888" s="14"/>
      <c r="S888" s="14"/>
      <c r="T888" s="14"/>
    </row>
    <row r="889">
      <c r="A889" s="14"/>
      <c r="B889" s="14"/>
      <c r="C889" s="14"/>
      <c r="D889" s="14"/>
      <c r="E889" s="14"/>
      <c r="F889" s="14"/>
      <c r="G889" s="14"/>
      <c r="H889" s="14"/>
      <c r="I889" s="14"/>
      <c r="J889" s="14"/>
      <c r="K889" s="14"/>
      <c r="L889" s="14"/>
      <c r="M889" s="14"/>
      <c r="N889" s="14"/>
      <c r="O889" s="14"/>
      <c r="P889" s="14"/>
      <c r="Q889" s="14"/>
      <c r="R889" s="14"/>
      <c r="S889" s="14"/>
      <c r="T889" s="14"/>
    </row>
    <row r="890">
      <c r="A890" s="14"/>
      <c r="B890" s="14"/>
      <c r="C890" s="14"/>
      <c r="D890" s="14"/>
      <c r="E890" s="14"/>
      <c r="F890" s="14"/>
      <c r="G890" s="14"/>
      <c r="H890" s="14"/>
      <c r="I890" s="14"/>
      <c r="J890" s="14"/>
      <c r="K890" s="14"/>
      <c r="L890" s="14"/>
      <c r="M890" s="14"/>
      <c r="N890" s="14"/>
      <c r="O890" s="14"/>
      <c r="P890" s="14"/>
      <c r="Q890" s="14"/>
      <c r="R890" s="14"/>
      <c r="S890" s="14"/>
      <c r="T890" s="14"/>
    </row>
    <row r="891">
      <c r="A891" s="14"/>
      <c r="B891" s="14"/>
      <c r="C891" s="14"/>
      <c r="D891" s="14"/>
      <c r="E891" s="14"/>
      <c r="F891" s="14"/>
      <c r="G891" s="14"/>
      <c r="H891" s="14"/>
      <c r="I891" s="14"/>
      <c r="J891" s="14"/>
      <c r="K891" s="14"/>
      <c r="L891" s="14"/>
      <c r="M891" s="14"/>
      <c r="N891" s="14"/>
      <c r="O891" s="14"/>
      <c r="P891" s="14"/>
      <c r="Q891" s="14"/>
      <c r="R891" s="14"/>
      <c r="S891" s="14"/>
      <c r="T891" s="14"/>
    </row>
    <row r="892">
      <c r="A892" s="14"/>
      <c r="B892" s="14"/>
      <c r="C892" s="14"/>
      <c r="D892" s="14"/>
      <c r="E892" s="14"/>
      <c r="F892" s="14"/>
      <c r="G892" s="14"/>
      <c r="H892" s="14"/>
      <c r="I892" s="14"/>
      <c r="J892" s="14"/>
      <c r="K892" s="14"/>
      <c r="L892" s="14"/>
      <c r="M892" s="14"/>
      <c r="N892" s="14"/>
      <c r="O892" s="14"/>
      <c r="P892" s="14"/>
      <c r="Q892" s="14"/>
      <c r="R892" s="14"/>
      <c r="S892" s="14"/>
      <c r="T892" s="14"/>
    </row>
    <row r="893">
      <c r="A893" s="14"/>
      <c r="B893" s="14"/>
      <c r="C893" s="14"/>
      <c r="D893" s="14"/>
      <c r="E893" s="14"/>
      <c r="F893" s="14"/>
      <c r="G893" s="14"/>
      <c r="H893" s="14"/>
      <c r="I893" s="14"/>
      <c r="J893" s="14"/>
      <c r="K893" s="14"/>
      <c r="L893" s="14"/>
      <c r="M893" s="14"/>
      <c r="N893" s="14"/>
      <c r="O893" s="14"/>
      <c r="P893" s="14"/>
      <c r="Q893" s="14"/>
      <c r="R893" s="14"/>
      <c r="S893" s="14"/>
      <c r="T893" s="14"/>
    </row>
    <row r="894">
      <c r="A894" s="14"/>
      <c r="B894" s="14"/>
      <c r="C894" s="14"/>
      <c r="D894" s="14"/>
      <c r="E894" s="14"/>
      <c r="F894" s="14"/>
      <c r="G894" s="14"/>
      <c r="H894" s="14"/>
      <c r="I894" s="14"/>
      <c r="J894" s="14"/>
      <c r="K894" s="14"/>
      <c r="L894" s="14"/>
      <c r="M894" s="14"/>
      <c r="N894" s="14"/>
      <c r="O894" s="14"/>
      <c r="P894" s="14"/>
      <c r="Q894" s="14"/>
      <c r="R894" s="14"/>
      <c r="S894" s="14"/>
      <c r="T894" s="14"/>
    </row>
    <row r="895">
      <c r="A895" s="14"/>
      <c r="B895" s="14"/>
      <c r="C895" s="14"/>
      <c r="D895" s="14"/>
      <c r="E895" s="14"/>
      <c r="F895" s="14"/>
      <c r="G895" s="14"/>
      <c r="H895" s="14"/>
      <c r="I895" s="14"/>
      <c r="J895" s="14"/>
      <c r="K895" s="14"/>
      <c r="L895" s="14"/>
      <c r="M895" s="14"/>
      <c r="N895" s="14"/>
      <c r="O895" s="14"/>
      <c r="P895" s="14"/>
      <c r="Q895" s="14"/>
      <c r="R895" s="14"/>
      <c r="S895" s="14"/>
      <c r="T895" s="14"/>
    </row>
    <row r="896">
      <c r="A896" s="14"/>
      <c r="B896" s="14"/>
      <c r="C896" s="14"/>
      <c r="D896" s="14"/>
      <c r="E896" s="14"/>
      <c r="F896" s="14"/>
      <c r="G896" s="14"/>
      <c r="H896" s="14"/>
      <c r="I896" s="14"/>
      <c r="J896" s="14"/>
      <c r="K896" s="14"/>
      <c r="L896" s="14"/>
      <c r="M896" s="14"/>
      <c r="N896" s="14"/>
      <c r="O896" s="14"/>
      <c r="P896" s="14"/>
      <c r="Q896" s="14"/>
      <c r="R896" s="14"/>
      <c r="S896" s="14"/>
      <c r="T896" s="14"/>
    </row>
    <row r="897">
      <c r="A897" s="14"/>
      <c r="B897" s="14"/>
      <c r="C897" s="14"/>
      <c r="D897" s="14"/>
      <c r="E897" s="14"/>
      <c r="F897" s="14"/>
      <c r="G897" s="14"/>
      <c r="H897" s="14"/>
      <c r="I897" s="14"/>
      <c r="J897" s="14"/>
      <c r="K897" s="14"/>
      <c r="L897" s="14"/>
      <c r="M897" s="14"/>
      <c r="N897" s="14"/>
      <c r="O897" s="14"/>
      <c r="P897" s="14"/>
      <c r="Q897" s="14"/>
      <c r="R897" s="14"/>
      <c r="S897" s="14"/>
      <c r="T897" s="14"/>
    </row>
    <row r="898">
      <c r="A898" s="14"/>
      <c r="B898" s="14"/>
      <c r="C898" s="14"/>
      <c r="D898" s="14"/>
      <c r="E898" s="14"/>
      <c r="F898" s="14"/>
      <c r="G898" s="14"/>
      <c r="H898" s="14"/>
      <c r="I898" s="14"/>
      <c r="J898" s="14"/>
      <c r="K898" s="14"/>
      <c r="L898" s="14"/>
      <c r="M898" s="14"/>
      <c r="N898" s="14"/>
      <c r="O898" s="14"/>
      <c r="P898" s="14"/>
      <c r="Q898" s="14"/>
      <c r="R898" s="14"/>
      <c r="S898" s="14"/>
      <c r="T898" s="14"/>
    </row>
    <row r="899">
      <c r="A899" s="14"/>
      <c r="B899" s="14"/>
      <c r="C899" s="14"/>
      <c r="D899" s="14"/>
      <c r="E899" s="14"/>
      <c r="F899" s="14"/>
      <c r="G899" s="14"/>
      <c r="H899" s="14"/>
      <c r="I899" s="14"/>
      <c r="J899" s="14"/>
      <c r="K899" s="14"/>
      <c r="L899" s="14"/>
      <c r="M899" s="14"/>
      <c r="N899" s="14"/>
      <c r="O899" s="14"/>
      <c r="P899" s="14"/>
      <c r="Q899" s="14"/>
      <c r="R899" s="14"/>
      <c r="S899" s="14"/>
      <c r="T899" s="14"/>
    </row>
    <row r="900">
      <c r="A900" s="14"/>
      <c r="B900" s="14"/>
      <c r="C900" s="14"/>
      <c r="D900" s="14"/>
      <c r="E900" s="14"/>
      <c r="F900" s="14"/>
      <c r="G900" s="14"/>
      <c r="H900" s="14"/>
      <c r="I900" s="14"/>
      <c r="J900" s="14"/>
      <c r="K900" s="14"/>
      <c r="L900" s="14"/>
      <c r="M900" s="14"/>
      <c r="N900" s="14"/>
      <c r="O900" s="14"/>
      <c r="P900" s="14"/>
      <c r="Q900" s="14"/>
      <c r="R900" s="14"/>
      <c r="S900" s="14"/>
      <c r="T900" s="14"/>
    </row>
    <row r="901">
      <c r="A901" s="14"/>
      <c r="B901" s="14"/>
      <c r="C901" s="14"/>
      <c r="D901" s="14"/>
      <c r="E901" s="14"/>
      <c r="F901" s="14"/>
      <c r="G901" s="14"/>
      <c r="H901" s="14"/>
      <c r="I901" s="14"/>
      <c r="J901" s="14"/>
      <c r="K901" s="14"/>
      <c r="L901" s="14"/>
      <c r="M901" s="14"/>
      <c r="N901" s="14"/>
      <c r="O901" s="14"/>
      <c r="P901" s="14"/>
      <c r="Q901" s="14"/>
      <c r="R901" s="14"/>
      <c r="S901" s="14"/>
      <c r="T901" s="14"/>
    </row>
    <row r="902">
      <c r="A902" s="14"/>
      <c r="B902" s="14"/>
      <c r="C902" s="14"/>
      <c r="D902" s="14"/>
      <c r="E902" s="14"/>
      <c r="F902" s="14"/>
      <c r="G902" s="14"/>
      <c r="H902" s="14"/>
      <c r="I902" s="14"/>
      <c r="J902" s="14"/>
      <c r="K902" s="14"/>
      <c r="L902" s="14"/>
      <c r="M902" s="14"/>
      <c r="N902" s="14"/>
      <c r="O902" s="14"/>
      <c r="P902" s="14"/>
      <c r="Q902" s="14"/>
      <c r="R902" s="14"/>
      <c r="S902" s="14"/>
      <c r="T902" s="14"/>
    </row>
    <row r="903">
      <c r="A903" s="14"/>
      <c r="B903" s="14"/>
      <c r="C903" s="14"/>
      <c r="D903" s="14"/>
      <c r="E903" s="14"/>
      <c r="F903" s="14"/>
      <c r="G903" s="14"/>
      <c r="H903" s="14"/>
      <c r="I903" s="14"/>
      <c r="J903" s="14"/>
      <c r="K903" s="14"/>
      <c r="L903" s="14"/>
      <c r="M903" s="14"/>
      <c r="N903" s="14"/>
      <c r="O903" s="14"/>
      <c r="P903" s="14"/>
      <c r="Q903" s="14"/>
      <c r="R903" s="14"/>
      <c r="S903" s="14"/>
      <c r="T903" s="14"/>
    </row>
    <row r="904">
      <c r="A904" s="14"/>
      <c r="B904" s="14"/>
      <c r="C904" s="14"/>
      <c r="D904" s="14"/>
      <c r="E904" s="14"/>
      <c r="F904" s="14"/>
      <c r="G904" s="14"/>
      <c r="H904" s="14"/>
      <c r="I904" s="14"/>
      <c r="J904" s="14"/>
      <c r="K904" s="14"/>
      <c r="L904" s="14"/>
      <c r="M904" s="14"/>
      <c r="N904" s="14"/>
      <c r="O904" s="14"/>
      <c r="P904" s="14"/>
      <c r="Q904" s="14"/>
      <c r="R904" s="14"/>
      <c r="S904" s="14"/>
      <c r="T904" s="14"/>
    </row>
    <row r="905">
      <c r="A905" s="14"/>
      <c r="B905" s="14"/>
      <c r="C905" s="14"/>
      <c r="D905" s="14"/>
      <c r="E905" s="14"/>
      <c r="F905" s="14"/>
      <c r="G905" s="14"/>
      <c r="H905" s="14"/>
      <c r="I905" s="14"/>
      <c r="J905" s="14"/>
      <c r="K905" s="14"/>
      <c r="L905" s="14"/>
      <c r="M905" s="14"/>
      <c r="N905" s="14"/>
      <c r="O905" s="14"/>
      <c r="P905" s="14"/>
      <c r="Q905" s="14"/>
      <c r="R905" s="14"/>
      <c r="S905" s="14"/>
      <c r="T905" s="14"/>
    </row>
    <row r="906">
      <c r="A906" s="14"/>
      <c r="B906" s="14"/>
      <c r="C906" s="14"/>
      <c r="D906" s="14"/>
      <c r="E906" s="14"/>
      <c r="F906" s="14"/>
      <c r="G906" s="14"/>
      <c r="H906" s="14"/>
      <c r="I906" s="14"/>
      <c r="J906" s="14"/>
      <c r="K906" s="14"/>
      <c r="L906" s="14"/>
      <c r="M906" s="14"/>
      <c r="N906" s="14"/>
      <c r="O906" s="14"/>
      <c r="P906" s="14"/>
      <c r="Q906" s="14"/>
      <c r="R906" s="14"/>
      <c r="S906" s="14"/>
      <c r="T906" s="14"/>
    </row>
    <row r="907">
      <c r="A907" s="14"/>
      <c r="B907" s="14"/>
      <c r="C907" s="14"/>
      <c r="D907" s="14"/>
      <c r="E907" s="14"/>
      <c r="F907" s="14"/>
      <c r="G907" s="14"/>
      <c r="H907" s="14"/>
      <c r="I907" s="14"/>
      <c r="J907" s="14"/>
      <c r="K907" s="14"/>
      <c r="L907" s="14"/>
      <c r="M907" s="14"/>
      <c r="N907" s="14"/>
      <c r="O907" s="14"/>
      <c r="P907" s="14"/>
      <c r="Q907" s="14"/>
      <c r="R907" s="14"/>
      <c r="S907" s="14"/>
      <c r="T907" s="14"/>
    </row>
    <row r="908">
      <c r="A908" s="14"/>
      <c r="B908" s="14"/>
      <c r="C908" s="14"/>
      <c r="D908" s="14"/>
      <c r="E908" s="14"/>
      <c r="F908" s="14"/>
      <c r="G908" s="14"/>
      <c r="H908" s="14"/>
      <c r="I908" s="14"/>
      <c r="J908" s="14"/>
      <c r="K908" s="14"/>
      <c r="L908" s="14"/>
      <c r="M908" s="14"/>
      <c r="N908" s="14"/>
      <c r="O908" s="14"/>
      <c r="P908" s="14"/>
      <c r="Q908" s="14"/>
      <c r="R908" s="14"/>
      <c r="S908" s="14"/>
      <c r="T908" s="14"/>
    </row>
    <row r="909">
      <c r="A909" s="14"/>
      <c r="B909" s="14"/>
      <c r="C909" s="14"/>
      <c r="D909" s="14"/>
      <c r="E909" s="14"/>
      <c r="F909" s="14"/>
      <c r="G909" s="14"/>
      <c r="H909" s="14"/>
      <c r="I909" s="14"/>
      <c r="J909" s="14"/>
      <c r="K909" s="14"/>
      <c r="L909" s="14"/>
      <c r="M909" s="14"/>
      <c r="N909" s="14"/>
      <c r="O909" s="14"/>
      <c r="P909" s="14"/>
      <c r="Q909" s="14"/>
      <c r="R909" s="14"/>
      <c r="S909" s="14"/>
      <c r="T909" s="14"/>
    </row>
    <row r="910">
      <c r="A910" s="14"/>
      <c r="B910" s="14"/>
      <c r="C910" s="14"/>
      <c r="D910" s="14"/>
      <c r="E910" s="14"/>
      <c r="F910" s="14"/>
      <c r="G910" s="14"/>
      <c r="H910" s="14"/>
      <c r="I910" s="14"/>
      <c r="J910" s="14"/>
      <c r="K910" s="14"/>
      <c r="L910" s="14"/>
      <c r="M910" s="14"/>
      <c r="N910" s="14"/>
      <c r="O910" s="14"/>
      <c r="P910" s="14"/>
      <c r="Q910" s="14"/>
      <c r="R910" s="14"/>
      <c r="S910" s="14"/>
      <c r="T910" s="14"/>
    </row>
    <row r="911">
      <c r="A911" s="14"/>
      <c r="B911" s="14"/>
      <c r="C911" s="14"/>
      <c r="D911" s="14"/>
      <c r="E911" s="14"/>
      <c r="F911" s="14"/>
      <c r="G911" s="14"/>
      <c r="H911" s="14"/>
      <c r="I911" s="14"/>
      <c r="J911" s="14"/>
      <c r="K911" s="14"/>
      <c r="L911" s="14"/>
      <c r="M911" s="14"/>
      <c r="N911" s="14"/>
      <c r="O911" s="14"/>
      <c r="P911" s="14"/>
      <c r="Q911" s="14"/>
      <c r="R911" s="14"/>
      <c r="S911" s="14"/>
      <c r="T911" s="14"/>
    </row>
    <row r="912">
      <c r="A912" s="14"/>
      <c r="B912" s="14"/>
      <c r="C912" s="14"/>
      <c r="D912" s="14"/>
      <c r="E912" s="14"/>
      <c r="F912" s="14"/>
      <c r="G912" s="14"/>
      <c r="H912" s="14"/>
      <c r="I912" s="14"/>
      <c r="J912" s="14"/>
      <c r="K912" s="14"/>
      <c r="L912" s="14"/>
      <c r="M912" s="14"/>
      <c r="N912" s="14"/>
      <c r="O912" s="14"/>
      <c r="P912" s="14"/>
      <c r="Q912" s="14"/>
      <c r="R912" s="14"/>
      <c r="S912" s="14"/>
      <c r="T912" s="14"/>
    </row>
    <row r="913">
      <c r="A913" s="14"/>
      <c r="B913" s="14"/>
      <c r="C913" s="14"/>
      <c r="D913" s="14"/>
      <c r="E913" s="14"/>
      <c r="F913" s="14"/>
      <c r="G913" s="14"/>
      <c r="H913" s="14"/>
      <c r="I913" s="14"/>
      <c r="J913" s="14"/>
      <c r="K913" s="14"/>
      <c r="L913" s="14"/>
      <c r="M913" s="14"/>
      <c r="N913" s="14"/>
      <c r="O913" s="14"/>
      <c r="P913" s="14"/>
      <c r="Q913" s="14"/>
      <c r="R913" s="14"/>
      <c r="S913" s="14"/>
      <c r="T913" s="14"/>
    </row>
    <row r="914">
      <c r="A914" s="14"/>
      <c r="B914" s="14"/>
      <c r="C914" s="14"/>
      <c r="D914" s="14"/>
      <c r="E914" s="14"/>
      <c r="F914" s="14"/>
      <c r="G914" s="14"/>
      <c r="H914" s="14"/>
      <c r="I914" s="14"/>
      <c r="J914" s="14"/>
      <c r="K914" s="14"/>
      <c r="L914" s="14"/>
      <c r="M914" s="14"/>
      <c r="N914" s="14"/>
      <c r="O914" s="14"/>
      <c r="P914" s="14"/>
      <c r="Q914" s="14"/>
      <c r="R914" s="14"/>
      <c r="S914" s="14"/>
      <c r="T914" s="14"/>
    </row>
    <row r="915">
      <c r="A915" s="14"/>
      <c r="B915" s="14"/>
      <c r="C915" s="14"/>
      <c r="D915" s="14"/>
      <c r="E915" s="14"/>
      <c r="F915" s="14"/>
      <c r="G915" s="14"/>
      <c r="H915" s="14"/>
      <c r="I915" s="14"/>
      <c r="J915" s="14"/>
      <c r="K915" s="14"/>
      <c r="L915" s="14"/>
      <c r="M915" s="14"/>
      <c r="N915" s="14"/>
      <c r="O915" s="14"/>
      <c r="P915" s="14"/>
      <c r="Q915" s="14"/>
      <c r="R915" s="14"/>
      <c r="S915" s="14"/>
      <c r="T915" s="14"/>
    </row>
    <row r="916">
      <c r="A916" s="14"/>
      <c r="B916" s="14"/>
      <c r="C916" s="14"/>
      <c r="D916" s="14"/>
      <c r="E916" s="14"/>
      <c r="F916" s="14"/>
      <c r="G916" s="14"/>
      <c r="H916" s="14"/>
      <c r="I916" s="14"/>
      <c r="J916" s="14"/>
      <c r="K916" s="14"/>
      <c r="L916" s="14"/>
      <c r="M916" s="14"/>
      <c r="N916" s="14"/>
      <c r="O916" s="14"/>
      <c r="P916" s="14"/>
      <c r="Q916" s="14"/>
      <c r="R916" s="14"/>
      <c r="S916" s="14"/>
      <c r="T916" s="14"/>
    </row>
    <row r="917">
      <c r="A917" s="14"/>
      <c r="B917" s="14"/>
      <c r="C917" s="14"/>
      <c r="D917" s="14"/>
      <c r="E917" s="14"/>
      <c r="F917" s="14"/>
      <c r="G917" s="14"/>
      <c r="H917" s="14"/>
      <c r="I917" s="14"/>
      <c r="J917" s="14"/>
      <c r="K917" s="14"/>
      <c r="L917" s="14"/>
      <c r="M917" s="14"/>
      <c r="N917" s="14"/>
      <c r="O917" s="14"/>
      <c r="P917" s="14"/>
      <c r="Q917" s="14"/>
      <c r="R917" s="14"/>
      <c r="S917" s="14"/>
      <c r="T917" s="14"/>
    </row>
    <row r="918">
      <c r="A918" s="14"/>
      <c r="B918" s="14"/>
      <c r="C918" s="14"/>
      <c r="D918" s="14"/>
      <c r="E918" s="14"/>
      <c r="F918" s="14"/>
      <c r="G918" s="14"/>
      <c r="H918" s="14"/>
      <c r="I918" s="14"/>
      <c r="J918" s="14"/>
      <c r="K918" s="14"/>
      <c r="L918" s="14"/>
      <c r="M918" s="14"/>
      <c r="N918" s="14"/>
      <c r="O918" s="14"/>
      <c r="P918" s="14"/>
      <c r="Q918" s="14"/>
      <c r="R918" s="14"/>
      <c r="S918" s="14"/>
      <c r="T918" s="14"/>
    </row>
    <row r="919">
      <c r="A919" s="14"/>
      <c r="B919" s="14"/>
      <c r="C919" s="14"/>
      <c r="D919" s="14"/>
      <c r="E919" s="14"/>
      <c r="F919" s="14"/>
      <c r="G919" s="14"/>
      <c r="H919" s="14"/>
      <c r="I919" s="14"/>
      <c r="J919" s="14"/>
      <c r="K919" s="14"/>
      <c r="L919" s="14"/>
      <c r="M919" s="14"/>
      <c r="N919" s="14"/>
      <c r="O919" s="14"/>
      <c r="P919" s="14"/>
      <c r="Q919" s="14"/>
      <c r="R919" s="14"/>
      <c r="S919" s="14"/>
      <c r="T919" s="14"/>
    </row>
    <row r="920">
      <c r="A920" s="14"/>
      <c r="B920" s="14"/>
      <c r="C920" s="14"/>
      <c r="D920" s="14"/>
      <c r="E920" s="14"/>
      <c r="F920" s="14"/>
      <c r="G920" s="14"/>
      <c r="H920" s="14"/>
      <c r="I920" s="14"/>
      <c r="J920" s="14"/>
      <c r="K920" s="14"/>
      <c r="L920" s="14"/>
      <c r="M920" s="14"/>
      <c r="N920" s="14"/>
      <c r="O920" s="14"/>
      <c r="P920" s="14"/>
      <c r="Q920" s="14"/>
      <c r="R920" s="14"/>
      <c r="S920" s="14"/>
      <c r="T920" s="14"/>
    </row>
    <row r="921">
      <c r="A921" s="14"/>
      <c r="B921" s="14"/>
      <c r="C921" s="14"/>
      <c r="D921" s="14"/>
      <c r="E921" s="14"/>
      <c r="F921" s="14"/>
      <c r="G921" s="14"/>
      <c r="H921" s="14"/>
      <c r="I921" s="14"/>
      <c r="J921" s="14"/>
      <c r="K921" s="14"/>
      <c r="L921" s="14"/>
      <c r="M921" s="14"/>
      <c r="N921" s="14"/>
      <c r="O921" s="14"/>
      <c r="P921" s="14"/>
      <c r="Q921" s="14"/>
      <c r="R921" s="14"/>
      <c r="S921" s="14"/>
      <c r="T921" s="14"/>
    </row>
    <row r="922">
      <c r="A922" s="14"/>
      <c r="B922" s="14"/>
      <c r="C922" s="14"/>
      <c r="D922" s="14"/>
      <c r="E922" s="14"/>
      <c r="F922" s="14"/>
      <c r="G922" s="14"/>
      <c r="H922" s="14"/>
      <c r="I922" s="14"/>
      <c r="J922" s="14"/>
      <c r="K922" s="14"/>
      <c r="L922" s="14"/>
      <c r="M922" s="14"/>
      <c r="N922" s="14"/>
      <c r="O922" s="14"/>
      <c r="P922" s="14"/>
      <c r="Q922" s="14"/>
      <c r="R922" s="14"/>
      <c r="S922" s="14"/>
      <c r="T922" s="14"/>
    </row>
    <row r="923">
      <c r="A923" s="14"/>
      <c r="B923" s="14"/>
      <c r="C923" s="14"/>
      <c r="D923" s="14"/>
      <c r="E923" s="14"/>
      <c r="F923" s="14"/>
      <c r="G923" s="14"/>
      <c r="H923" s="14"/>
      <c r="I923" s="14"/>
      <c r="J923" s="14"/>
      <c r="K923" s="14"/>
      <c r="L923" s="14"/>
      <c r="M923" s="14"/>
      <c r="N923" s="14"/>
      <c r="O923" s="14"/>
      <c r="P923" s="14"/>
      <c r="Q923" s="14"/>
      <c r="R923" s="14"/>
      <c r="S923" s="14"/>
      <c r="T923" s="14"/>
    </row>
    <row r="924">
      <c r="A924" s="14"/>
      <c r="B924" s="14"/>
      <c r="C924" s="14"/>
      <c r="D924" s="14"/>
      <c r="E924" s="14"/>
      <c r="F924" s="14"/>
      <c r="G924" s="14"/>
      <c r="H924" s="14"/>
      <c r="I924" s="14"/>
      <c r="J924" s="14"/>
      <c r="K924" s="14"/>
      <c r="L924" s="14"/>
      <c r="M924" s="14"/>
      <c r="N924" s="14"/>
      <c r="O924" s="14"/>
      <c r="P924" s="14"/>
      <c r="Q924" s="14"/>
      <c r="R924" s="14"/>
      <c r="S924" s="14"/>
      <c r="T924" s="14"/>
    </row>
    <row r="925">
      <c r="A925" s="14"/>
      <c r="B925" s="14"/>
      <c r="C925" s="14"/>
      <c r="D925" s="14"/>
      <c r="E925" s="14"/>
      <c r="F925" s="14"/>
      <c r="G925" s="14"/>
      <c r="H925" s="14"/>
      <c r="I925" s="14"/>
      <c r="J925" s="14"/>
      <c r="K925" s="14"/>
      <c r="L925" s="14"/>
      <c r="M925" s="14"/>
      <c r="N925" s="14"/>
      <c r="O925" s="14"/>
      <c r="P925" s="14"/>
      <c r="Q925" s="14"/>
      <c r="R925" s="14"/>
      <c r="S925" s="14"/>
      <c r="T925" s="14"/>
    </row>
    <row r="926">
      <c r="A926" s="14"/>
      <c r="B926" s="14"/>
      <c r="C926" s="14"/>
      <c r="D926" s="14"/>
      <c r="E926" s="14"/>
      <c r="F926" s="14"/>
      <c r="G926" s="14"/>
      <c r="H926" s="14"/>
      <c r="I926" s="14"/>
      <c r="J926" s="14"/>
      <c r="K926" s="14"/>
      <c r="L926" s="14"/>
      <c r="M926" s="14"/>
      <c r="N926" s="14"/>
      <c r="O926" s="14"/>
      <c r="P926" s="14"/>
      <c r="Q926" s="14"/>
      <c r="R926" s="14"/>
      <c r="S926" s="14"/>
      <c r="T926" s="14"/>
    </row>
    <row r="927">
      <c r="A927" s="14"/>
      <c r="B927" s="14"/>
      <c r="C927" s="14"/>
      <c r="D927" s="14"/>
      <c r="E927" s="14"/>
      <c r="F927" s="14"/>
      <c r="G927" s="14"/>
      <c r="H927" s="14"/>
      <c r="I927" s="14"/>
      <c r="J927" s="14"/>
      <c r="K927" s="14"/>
      <c r="L927" s="14"/>
      <c r="M927" s="14"/>
      <c r="N927" s="14"/>
      <c r="O927" s="14"/>
      <c r="P927" s="14"/>
      <c r="Q927" s="14"/>
      <c r="R927" s="14"/>
      <c r="S927" s="14"/>
      <c r="T927" s="14"/>
    </row>
    <row r="928">
      <c r="A928" s="14"/>
      <c r="B928" s="14"/>
      <c r="C928" s="14"/>
      <c r="D928" s="14"/>
      <c r="E928" s="14"/>
      <c r="F928" s="14"/>
      <c r="G928" s="14"/>
      <c r="H928" s="14"/>
      <c r="I928" s="14"/>
      <c r="J928" s="14"/>
      <c r="K928" s="14"/>
      <c r="L928" s="14"/>
      <c r="M928" s="14"/>
      <c r="N928" s="14"/>
      <c r="O928" s="14"/>
      <c r="P928" s="14"/>
      <c r="Q928" s="14"/>
      <c r="R928" s="14"/>
      <c r="S928" s="14"/>
      <c r="T928" s="14"/>
    </row>
    <row r="929">
      <c r="A929" s="14"/>
      <c r="B929" s="14"/>
      <c r="C929" s="14"/>
      <c r="D929" s="14"/>
      <c r="E929" s="14"/>
      <c r="F929" s="14"/>
      <c r="G929" s="14"/>
      <c r="H929" s="14"/>
      <c r="I929" s="14"/>
      <c r="J929" s="14"/>
      <c r="K929" s="14"/>
      <c r="L929" s="14"/>
      <c r="M929" s="14"/>
      <c r="N929" s="14"/>
      <c r="O929" s="14"/>
      <c r="P929" s="14"/>
      <c r="Q929" s="14"/>
      <c r="R929" s="14"/>
      <c r="S929" s="14"/>
      <c r="T929" s="14"/>
    </row>
    <row r="930">
      <c r="A930" s="14"/>
      <c r="B930" s="14"/>
      <c r="C930" s="14"/>
      <c r="D930" s="14"/>
      <c r="E930" s="14"/>
      <c r="F930" s="14"/>
      <c r="G930" s="14"/>
      <c r="H930" s="14"/>
      <c r="I930" s="14"/>
      <c r="J930" s="14"/>
      <c r="K930" s="14"/>
      <c r="L930" s="14"/>
      <c r="M930" s="14"/>
      <c r="N930" s="14"/>
      <c r="O930" s="14"/>
      <c r="P930" s="14"/>
      <c r="Q930" s="14"/>
      <c r="R930" s="14"/>
      <c r="S930" s="14"/>
      <c r="T930" s="14"/>
    </row>
    <row r="931">
      <c r="A931" s="14"/>
      <c r="B931" s="14"/>
      <c r="C931" s="14"/>
      <c r="D931" s="14"/>
      <c r="E931" s="14"/>
      <c r="F931" s="14"/>
      <c r="G931" s="14"/>
      <c r="H931" s="14"/>
      <c r="I931" s="14"/>
      <c r="J931" s="14"/>
      <c r="K931" s="14"/>
      <c r="L931" s="14"/>
      <c r="M931" s="14"/>
      <c r="N931" s="14"/>
      <c r="O931" s="14"/>
      <c r="P931" s="14"/>
      <c r="Q931" s="14"/>
      <c r="R931" s="14"/>
      <c r="S931" s="14"/>
      <c r="T931" s="14"/>
    </row>
    <row r="932">
      <c r="A932" s="14"/>
      <c r="B932" s="14"/>
      <c r="C932" s="14"/>
      <c r="D932" s="14"/>
      <c r="E932" s="14"/>
      <c r="F932" s="14"/>
      <c r="G932" s="14"/>
      <c r="H932" s="14"/>
      <c r="I932" s="14"/>
      <c r="J932" s="14"/>
      <c r="K932" s="14"/>
      <c r="L932" s="14"/>
      <c r="M932" s="14"/>
      <c r="N932" s="14"/>
      <c r="O932" s="14"/>
      <c r="P932" s="14"/>
      <c r="Q932" s="14"/>
      <c r="R932" s="14"/>
      <c r="S932" s="14"/>
      <c r="T932" s="14"/>
    </row>
    <row r="933">
      <c r="A933" s="14"/>
      <c r="B933" s="14"/>
      <c r="C933" s="14"/>
      <c r="D933" s="14"/>
      <c r="E933" s="14"/>
      <c r="F933" s="14"/>
      <c r="G933" s="14"/>
      <c r="H933" s="14"/>
      <c r="I933" s="14"/>
      <c r="J933" s="14"/>
      <c r="K933" s="14"/>
      <c r="L933" s="14"/>
      <c r="M933" s="14"/>
      <c r="N933" s="14"/>
      <c r="O933" s="14"/>
      <c r="P933" s="14"/>
      <c r="Q933" s="14"/>
      <c r="R933" s="14"/>
      <c r="S933" s="14"/>
      <c r="T933" s="14"/>
    </row>
    <row r="934">
      <c r="A934" s="14"/>
      <c r="B934" s="14"/>
      <c r="C934" s="14"/>
      <c r="D934" s="14"/>
      <c r="E934" s="14"/>
      <c r="F934" s="14"/>
      <c r="G934" s="14"/>
      <c r="H934" s="14"/>
      <c r="I934" s="14"/>
      <c r="J934" s="14"/>
      <c r="K934" s="14"/>
      <c r="L934" s="14"/>
      <c r="M934" s="14"/>
      <c r="N934" s="14"/>
      <c r="O934" s="14"/>
      <c r="P934" s="14"/>
      <c r="Q934" s="14"/>
      <c r="R934" s="14"/>
      <c r="S934" s="14"/>
      <c r="T934" s="14"/>
    </row>
    <row r="935">
      <c r="A935" s="14"/>
      <c r="B935" s="14"/>
      <c r="C935" s="14"/>
      <c r="D935" s="14"/>
      <c r="E935" s="14"/>
      <c r="F935" s="14"/>
      <c r="G935" s="14"/>
      <c r="H935" s="14"/>
      <c r="I935" s="14"/>
      <c r="J935" s="14"/>
      <c r="K935" s="14"/>
      <c r="L935" s="14"/>
      <c r="M935" s="14"/>
      <c r="N935" s="14"/>
      <c r="O935" s="14"/>
      <c r="P935" s="14"/>
      <c r="Q935" s="14"/>
      <c r="R935" s="14"/>
      <c r="S935" s="14"/>
      <c r="T935" s="14"/>
    </row>
    <row r="936">
      <c r="A936" s="14"/>
      <c r="B936" s="14"/>
      <c r="C936" s="14"/>
      <c r="D936" s="14"/>
      <c r="E936" s="14"/>
      <c r="F936" s="14"/>
      <c r="G936" s="14"/>
      <c r="H936" s="14"/>
      <c r="I936" s="14"/>
      <c r="J936" s="14"/>
      <c r="K936" s="14"/>
      <c r="L936" s="14"/>
      <c r="M936" s="14"/>
      <c r="N936" s="14"/>
      <c r="O936" s="14"/>
      <c r="P936" s="14"/>
      <c r="Q936" s="14"/>
      <c r="R936" s="14"/>
      <c r="S936" s="14"/>
      <c r="T936" s="14"/>
    </row>
    <row r="937">
      <c r="A937" s="14"/>
      <c r="B937" s="14"/>
      <c r="C937" s="14"/>
      <c r="D937" s="14"/>
      <c r="E937" s="14"/>
      <c r="F937" s="14"/>
      <c r="G937" s="14"/>
      <c r="H937" s="14"/>
      <c r="I937" s="14"/>
      <c r="J937" s="14"/>
      <c r="K937" s="14"/>
      <c r="L937" s="14"/>
      <c r="M937" s="14"/>
      <c r="N937" s="14"/>
      <c r="O937" s="14"/>
      <c r="P937" s="14"/>
      <c r="Q937" s="14"/>
      <c r="R937" s="14"/>
      <c r="S937" s="14"/>
      <c r="T937" s="14"/>
    </row>
    <row r="938">
      <c r="A938" s="14"/>
      <c r="B938" s="14"/>
      <c r="C938" s="14"/>
      <c r="D938" s="14"/>
      <c r="E938" s="14"/>
      <c r="F938" s="14"/>
      <c r="G938" s="14"/>
      <c r="H938" s="14"/>
      <c r="I938" s="14"/>
      <c r="J938" s="14"/>
      <c r="K938" s="14"/>
      <c r="L938" s="14"/>
      <c r="M938" s="14"/>
      <c r="N938" s="14"/>
      <c r="O938" s="14"/>
      <c r="P938" s="14"/>
      <c r="Q938" s="14"/>
      <c r="R938" s="14"/>
      <c r="S938" s="14"/>
      <c r="T938" s="14"/>
    </row>
    <row r="939">
      <c r="A939" s="14"/>
      <c r="B939" s="14"/>
      <c r="C939" s="14"/>
      <c r="D939" s="14"/>
      <c r="E939" s="14"/>
      <c r="F939" s="14"/>
      <c r="G939" s="14"/>
      <c r="H939" s="14"/>
      <c r="I939" s="14"/>
      <c r="J939" s="14"/>
      <c r="K939" s="14"/>
      <c r="L939" s="14"/>
      <c r="M939" s="14"/>
      <c r="N939" s="14"/>
      <c r="O939" s="14"/>
      <c r="P939" s="14"/>
      <c r="Q939" s="14"/>
      <c r="R939" s="14"/>
      <c r="S939" s="14"/>
      <c r="T939" s="14"/>
    </row>
    <row r="940">
      <c r="A940" s="14"/>
      <c r="B940" s="14"/>
      <c r="C940" s="14"/>
      <c r="D940" s="14"/>
      <c r="E940" s="14"/>
      <c r="F940" s="14"/>
      <c r="G940" s="14"/>
      <c r="H940" s="14"/>
      <c r="I940" s="14"/>
      <c r="J940" s="14"/>
      <c r="K940" s="14"/>
      <c r="L940" s="14"/>
      <c r="M940" s="14"/>
      <c r="N940" s="14"/>
      <c r="O940" s="14"/>
      <c r="P940" s="14"/>
      <c r="Q940" s="14"/>
      <c r="R940" s="14"/>
      <c r="S940" s="14"/>
      <c r="T940" s="14"/>
    </row>
    <row r="941">
      <c r="A941" s="14"/>
      <c r="B941" s="14"/>
      <c r="C941" s="14"/>
      <c r="D941" s="14"/>
      <c r="E941" s="14"/>
      <c r="F941" s="14"/>
      <c r="G941" s="14"/>
      <c r="H941" s="14"/>
      <c r="I941" s="14"/>
      <c r="J941" s="14"/>
      <c r="K941" s="14"/>
      <c r="L941" s="14"/>
      <c r="M941" s="14"/>
      <c r="N941" s="14"/>
      <c r="O941" s="14"/>
      <c r="P941" s="14"/>
      <c r="Q941" s="14"/>
      <c r="R941" s="14"/>
      <c r="S941" s="14"/>
      <c r="T941" s="14"/>
    </row>
    <row r="942">
      <c r="A942" s="14"/>
      <c r="B942" s="14"/>
      <c r="C942" s="14"/>
      <c r="D942" s="14"/>
      <c r="E942" s="14"/>
      <c r="F942" s="14"/>
      <c r="G942" s="14"/>
      <c r="H942" s="14"/>
      <c r="I942" s="14"/>
      <c r="J942" s="14"/>
      <c r="K942" s="14"/>
      <c r="L942" s="14"/>
      <c r="M942" s="14"/>
      <c r="N942" s="14"/>
      <c r="O942" s="14"/>
      <c r="P942" s="14"/>
      <c r="Q942" s="14"/>
      <c r="R942" s="14"/>
      <c r="S942" s="14"/>
      <c r="T942" s="14"/>
    </row>
    <row r="943">
      <c r="A943" s="14"/>
      <c r="B943" s="14"/>
      <c r="C943" s="14"/>
      <c r="D943" s="14"/>
      <c r="E943" s="14"/>
      <c r="F943" s="14"/>
      <c r="G943" s="14"/>
      <c r="H943" s="14"/>
      <c r="I943" s="14"/>
      <c r="J943" s="14"/>
      <c r="K943" s="14"/>
      <c r="L943" s="14"/>
      <c r="M943" s="14"/>
      <c r="N943" s="14"/>
      <c r="O943" s="14"/>
      <c r="P943" s="14"/>
      <c r="Q943" s="14"/>
      <c r="R943" s="14"/>
      <c r="S943" s="14"/>
      <c r="T943" s="14"/>
    </row>
    <row r="944">
      <c r="A944" s="14"/>
      <c r="B944" s="14"/>
      <c r="C944" s="14"/>
      <c r="D944" s="14"/>
      <c r="E944" s="14"/>
      <c r="F944" s="14"/>
      <c r="G944" s="14"/>
      <c r="H944" s="14"/>
      <c r="I944" s="14"/>
      <c r="J944" s="14"/>
      <c r="K944" s="14"/>
      <c r="L944" s="14"/>
      <c r="M944" s="14"/>
      <c r="N944" s="14"/>
      <c r="O944" s="14"/>
      <c r="P944" s="14"/>
      <c r="Q944" s="14"/>
      <c r="R944" s="14"/>
      <c r="S944" s="14"/>
      <c r="T944" s="14"/>
    </row>
    <row r="945">
      <c r="A945" s="14"/>
      <c r="B945" s="14"/>
      <c r="C945" s="14"/>
      <c r="D945" s="14"/>
      <c r="E945" s="14"/>
      <c r="F945" s="14"/>
      <c r="G945" s="14"/>
      <c r="H945" s="14"/>
      <c r="I945" s="14"/>
      <c r="J945" s="14"/>
      <c r="K945" s="14"/>
      <c r="L945" s="14"/>
      <c r="M945" s="14"/>
      <c r="N945" s="14"/>
      <c r="O945" s="14"/>
      <c r="P945" s="14"/>
      <c r="Q945" s="14"/>
      <c r="R945" s="14"/>
      <c r="S945" s="14"/>
      <c r="T945" s="14"/>
    </row>
    <row r="946">
      <c r="A946" s="14"/>
      <c r="B946" s="14"/>
      <c r="C946" s="14"/>
      <c r="D946" s="14"/>
      <c r="E946" s="14"/>
      <c r="F946" s="14"/>
      <c r="G946" s="14"/>
      <c r="H946" s="14"/>
      <c r="I946" s="14"/>
      <c r="J946" s="14"/>
      <c r="K946" s="14"/>
      <c r="L946" s="14"/>
      <c r="M946" s="14"/>
      <c r="N946" s="14"/>
      <c r="O946" s="14"/>
      <c r="P946" s="14"/>
      <c r="Q946" s="14"/>
      <c r="R946" s="14"/>
      <c r="S946" s="14"/>
      <c r="T946" s="14"/>
    </row>
    <row r="947">
      <c r="A947" s="14"/>
      <c r="B947" s="14"/>
      <c r="C947" s="14"/>
      <c r="D947" s="14"/>
      <c r="E947" s="14"/>
      <c r="F947" s="14"/>
      <c r="G947" s="14"/>
      <c r="H947" s="14"/>
      <c r="I947" s="14"/>
      <c r="J947" s="14"/>
      <c r="K947" s="14"/>
      <c r="L947" s="14"/>
      <c r="M947" s="14"/>
      <c r="N947" s="14"/>
      <c r="O947" s="14"/>
      <c r="P947" s="14"/>
      <c r="Q947" s="14"/>
      <c r="R947" s="14"/>
      <c r="S947" s="14"/>
      <c r="T947" s="14"/>
    </row>
    <row r="948">
      <c r="A948" s="14"/>
      <c r="B948" s="14"/>
      <c r="C948" s="14"/>
      <c r="D948" s="14"/>
      <c r="E948" s="14"/>
      <c r="F948" s="14"/>
      <c r="G948" s="14"/>
      <c r="H948" s="14"/>
      <c r="I948" s="14"/>
      <c r="J948" s="14"/>
      <c r="K948" s="14"/>
      <c r="L948" s="14"/>
      <c r="M948" s="14"/>
      <c r="N948" s="14"/>
      <c r="O948" s="14"/>
      <c r="P948" s="14"/>
      <c r="Q948" s="14"/>
      <c r="R948" s="14"/>
      <c r="S948" s="14"/>
      <c r="T948" s="14"/>
    </row>
    <row r="949">
      <c r="A949" s="14"/>
      <c r="B949" s="14"/>
      <c r="C949" s="14"/>
      <c r="D949" s="14"/>
      <c r="E949" s="14"/>
      <c r="F949" s="14"/>
      <c r="G949" s="14"/>
      <c r="H949" s="14"/>
      <c r="I949" s="14"/>
      <c r="J949" s="14"/>
      <c r="K949" s="14"/>
      <c r="L949" s="14"/>
      <c r="M949" s="14"/>
      <c r="N949" s="14"/>
      <c r="O949" s="14"/>
      <c r="P949" s="14"/>
      <c r="Q949" s="14"/>
      <c r="R949" s="14"/>
      <c r="S949" s="14"/>
      <c r="T949" s="14"/>
    </row>
    <row r="950">
      <c r="A950" s="14"/>
      <c r="B950" s="14"/>
      <c r="C950" s="14"/>
      <c r="D950" s="14"/>
      <c r="E950" s="14"/>
      <c r="F950" s="14"/>
      <c r="G950" s="14"/>
      <c r="H950" s="14"/>
      <c r="I950" s="14"/>
      <c r="J950" s="14"/>
      <c r="K950" s="14"/>
      <c r="L950" s="14"/>
      <c r="M950" s="14"/>
      <c r="N950" s="14"/>
      <c r="O950" s="14"/>
      <c r="P950" s="14"/>
      <c r="Q950" s="14"/>
      <c r="R950" s="14"/>
      <c r="S950" s="14"/>
      <c r="T950" s="14"/>
    </row>
    <row r="951">
      <c r="A951" s="14"/>
      <c r="B951" s="14"/>
      <c r="C951" s="14"/>
      <c r="D951" s="14"/>
      <c r="E951" s="14"/>
      <c r="F951" s="14"/>
      <c r="G951" s="14"/>
      <c r="H951" s="14"/>
      <c r="I951" s="14"/>
      <c r="J951" s="14"/>
      <c r="K951" s="14"/>
      <c r="L951" s="14"/>
      <c r="M951" s="14"/>
      <c r="N951" s="14"/>
      <c r="O951" s="14"/>
      <c r="P951" s="14"/>
      <c r="Q951" s="14"/>
      <c r="R951" s="14"/>
      <c r="S951" s="14"/>
      <c r="T951" s="14"/>
    </row>
    <row r="952">
      <c r="A952" s="14"/>
      <c r="B952" s="14"/>
      <c r="C952" s="14"/>
      <c r="D952" s="14"/>
      <c r="E952" s="14"/>
      <c r="F952" s="14"/>
      <c r="G952" s="14"/>
      <c r="H952" s="14"/>
      <c r="I952" s="14"/>
      <c r="J952" s="14"/>
      <c r="K952" s="14"/>
      <c r="L952" s="14"/>
      <c r="M952" s="14"/>
      <c r="N952" s="14"/>
      <c r="O952" s="14"/>
      <c r="P952" s="14"/>
      <c r="Q952" s="14"/>
      <c r="R952" s="14"/>
      <c r="S952" s="14"/>
      <c r="T952" s="14"/>
    </row>
    <row r="953">
      <c r="A953" s="14"/>
      <c r="B953" s="14"/>
      <c r="C953" s="14"/>
      <c r="D953" s="14"/>
      <c r="E953" s="14"/>
      <c r="F953" s="14"/>
      <c r="G953" s="14"/>
      <c r="H953" s="14"/>
      <c r="I953" s="14"/>
      <c r="J953" s="14"/>
      <c r="K953" s="14"/>
      <c r="L953" s="14"/>
      <c r="M953" s="14"/>
      <c r="N953" s="14"/>
      <c r="O953" s="14"/>
      <c r="P953" s="14"/>
      <c r="Q953" s="14"/>
      <c r="R953" s="14"/>
      <c r="S953" s="14"/>
      <c r="T953" s="14"/>
    </row>
    <row r="954">
      <c r="A954" s="14"/>
      <c r="B954" s="14"/>
      <c r="C954" s="14"/>
      <c r="D954" s="14"/>
      <c r="E954" s="14"/>
      <c r="F954" s="14"/>
      <c r="G954" s="14"/>
      <c r="H954" s="14"/>
      <c r="I954" s="14"/>
      <c r="J954" s="14"/>
      <c r="K954" s="14"/>
      <c r="L954" s="14"/>
      <c r="M954" s="14"/>
      <c r="N954" s="14"/>
      <c r="O954" s="14"/>
      <c r="P954" s="14"/>
      <c r="Q954" s="14"/>
      <c r="R954" s="14"/>
      <c r="S954" s="14"/>
      <c r="T954" s="14"/>
    </row>
    <row r="955">
      <c r="A955" s="14"/>
      <c r="B955" s="14"/>
      <c r="C955" s="14"/>
      <c r="D955" s="14"/>
      <c r="E955" s="14"/>
      <c r="F955" s="14"/>
      <c r="G955" s="14"/>
      <c r="H955" s="14"/>
      <c r="I955" s="14"/>
      <c r="J955" s="14"/>
      <c r="K955" s="14"/>
      <c r="L955" s="14"/>
      <c r="M955" s="14"/>
      <c r="N955" s="14"/>
      <c r="O955" s="14"/>
      <c r="P955" s="14"/>
      <c r="Q955" s="14"/>
      <c r="R955" s="14"/>
      <c r="S955" s="14"/>
      <c r="T955" s="14"/>
    </row>
    <row r="956">
      <c r="A956" s="14"/>
      <c r="B956" s="14"/>
      <c r="C956" s="14"/>
      <c r="D956" s="14"/>
      <c r="E956" s="14"/>
      <c r="F956" s="14"/>
      <c r="G956" s="14"/>
      <c r="H956" s="14"/>
      <c r="I956" s="14"/>
      <c r="J956" s="14"/>
      <c r="K956" s="14"/>
      <c r="L956" s="14"/>
      <c r="M956" s="14"/>
      <c r="N956" s="14"/>
      <c r="O956" s="14"/>
      <c r="P956" s="14"/>
      <c r="Q956" s="14"/>
      <c r="R956" s="14"/>
      <c r="S956" s="14"/>
      <c r="T956" s="14"/>
    </row>
    <row r="957">
      <c r="A957" s="14"/>
      <c r="B957" s="14"/>
      <c r="C957" s="14"/>
      <c r="D957" s="14"/>
      <c r="E957" s="14"/>
      <c r="F957" s="14"/>
      <c r="G957" s="14"/>
      <c r="H957" s="14"/>
      <c r="I957" s="14"/>
      <c r="J957" s="14"/>
      <c r="K957" s="14"/>
      <c r="L957" s="14"/>
      <c r="M957" s="14"/>
      <c r="N957" s="14"/>
      <c r="O957" s="14"/>
      <c r="P957" s="14"/>
      <c r="Q957" s="14"/>
      <c r="R957" s="14"/>
      <c r="S957" s="14"/>
      <c r="T957" s="14"/>
    </row>
    <row r="958">
      <c r="A958" s="14"/>
      <c r="B958" s="14"/>
      <c r="C958" s="14"/>
      <c r="D958" s="14"/>
      <c r="E958" s="14"/>
      <c r="F958" s="14"/>
      <c r="G958" s="14"/>
      <c r="H958" s="14"/>
      <c r="I958" s="14"/>
      <c r="J958" s="14"/>
      <c r="K958" s="14"/>
      <c r="L958" s="14"/>
      <c r="M958" s="14"/>
      <c r="N958" s="14"/>
      <c r="O958" s="14"/>
      <c r="P958" s="14"/>
      <c r="Q958" s="14"/>
      <c r="R958" s="14"/>
      <c r="S958" s="14"/>
      <c r="T958" s="14"/>
    </row>
    <row r="959">
      <c r="A959" s="14"/>
      <c r="B959" s="14"/>
      <c r="C959" s="14"/>
      <c r="D959" s="14"/>
      <c r="E959" s="14"/>
      <c r="F959" s="14"/>
      <c r="G959" s="14"/>
      <c r="H959" s="14"/>
      <c r="I959" s="14"/>
      <c r="J959" s="14"/>
      <c r="K959" s="14"/>
      <c r="L959" s="14"/>
      <c r="M959" s="14"/>
      <c r="N959" s="14"/>
      <c r="O959" s="14"/>
      <c r="P959" s="14"/>
      <c r="Q959" s="14"/>
      <c r="R959" s="14"/>
      <c r="S959" s="14"/>
      <c r="T959" s="14"/>
    </row>
    <row r="960">
      <c r="A960" s="14"/>
      <c r="B960" s="14"/>
      <c r="C960" s="14"/>
      <c r="D960" s="14"/>
      <c r="E960" s="14"/>
      <c r="F960" s="14"/>
      <c r="G960" s="14"/>
      <c r="H960" s="14"/>
      <c r="I960" s="14"/>
      <c r="J960" s="14"/>
      <c r="K960" s="14"/>
      <c r="L960" s="14"/>
      <c r="M960" s="14"/>
      <c r="N960" s="14"/>
      <c r="O960" s="14"/>
      <c r="P960" s="14"/>
      <c r="Q960" s="14"/>
      <c r="R960" s="14"/>
      <c r="S960" s="14"/>
      <c r="T960" s="14"/>
    </row>
    <row r="961">
      <c r="A961" s="14"/>
      <c r="B961" s="14"/>
      <c r="C961" s="14"/>
      <c r="D961" s="14"/>
      <c r="E961" s="14"/>
      <c r="F961" s="14"/>
      <c r="G961" s="14"/>
      <c r="H961" s="14"/>
      <c r="I961" s="14"/>
      <c r="J961" s="14"/>
      <c r="K961" s="14"/>
      <c r="L961" s="14"/>
      <c r="M961" s="14"/>
      <c r="N961" s="14"/>
      <c r="O961" s="14"/>
      <c r="P961" s="14"/>
      <c r="Q961" s="14"/>
      <c r="R961" s="14"/>
      <c r="S961" s="14"/>
      <c r="T961" s="14"/>
    </row>
    <row r="962">
      <c r="A962" s="14"/>
      <c r="B962" s="14"/>
      <c r="C962" s="14"/>
      <c r="D962" s="14"/>
      <c r="E962" s="14"/>
      <c r="F962" s="14"/>
      <c r="G962" s="14"/>
      <c r="H962" s="14"/>
      <c r="I962" s="14"/>
      <c r="J962" s="14"/>
      <c r="K962" s="14"/>
      <c r="L962" s="14"/>
      <c r="M962" s="14"/>
      <c r="N962" s="14"/>
      <c r="O962" s="14"/>
      <c r="P962" s="14"/>
      <c r="Q962" s="14"/>
      <c r="R962" s="14"/>
      <c r="S962" s="14"/>
      <c r="T962" s="14"/>
    </row>
    <row r="963">
      <c r="A963" s="14"/>
      <c r="B963" s="14"/>
      <c r="C963" s="14"/>
      <c r="D963" s="14"/>
      <c r="E963" s="14"/>
      <c r="F963" s="14"/>
      <c r="G963" s="14"/>
      <c r="H963" s="14"/>
      <c r="I963" s="14"/>
      <c r="J963" s="14"/>
      <c r="K963" s="14"/>
      <c r="L963" s="14"/>
      <c r="M963" s="14"/>
      <c r="N963" s="14"/>
      <c r="O963" s="14"/>
      <c r="P963" s="14"/>
      <c r="Q963" s="14"/>
      <c r="R963" s="14"/>
      <c r="S963" s="14"/>
      <c r="T963" s="14"/>
    </row>
    <row r="964">
      <c r="A964" s="14"/>
      <c r="B964" s="14"/>
      <c r="C964" s="14"/>
      <c r="D964" s="14"/>
      <c r="E964" s="14"/>
      <c r="F964" s="14"/>
      <c r="G964" s="14"/>
      <c r="H964" s="14"/>
      <c r="I964" s="14"/>
      <c r="J964" s="14"/>
      <c r="K964" s="14"/>
      <c r="L964" s="14"/>
      <c r="M964" s="14"/>
      <c r="N964" s="14"/>
      <c r="O964" s="14"/>
      <c r="P964" s="14"/>
      <c r="Q964" s="14"/>
      <c r="R964" s="14"/>
      <c r="S964" s="14"/>
      <c r="T964" s="14"/>
    </row>
    <row r="965">
      <c r="A965" s="14"/>
      <c r="B965" s="14"/>
      <c r="C965" s="14"/>
      <c r="D965" s="14"/>
      <c r="E965" s="14"/>
      <c r="F965" s="14"/>
      <c r="G965" s="14"/>
      <c r="H965" s="14"/>
      <c r="I965" s="14"/>
      <c r="J965" s="14"/>
      <c r="K965" s="14"/>
      <c r="L965" s="14"/>
      <c r="M965" s="14"/>
      <c r="N965" s="14"/>
      <c r="O965" s="14"/>
      <c r="P965" s="14"/>
      <c r="Q965" s="14"/>
      <c r="R965" s="14"/>
      <c r="S965" s="14"/>
      <c r="T965" s="14"/>
    </row>
    <row r="966">
      <c r="A966" s="14"/>
      <c r="B966" s="14"/>
      <c r="C966" s="14"/>
      <c r="D966" s="14"/>
      <c r="E966" s="14"/>
      <c r="F966" s="14"/>
      <c r="G966" s="14"/>
      <c r="H966" s="14"/>
      <c r="I966" s="14"/>
      <c r="J966" s="14"/>
      <c r="K966" s="14"/>
      <c r="L966" s="14"/>
      <c r="M966" s="14"/>
      <c r="N966" s="14"/>
      <c r="O966" s="14"/>
      <c r="P966" s="14"/>
      <c r="Q966" s="14"/>
      <c r="R966" s="14"/>
      <c r="S966" s="14"/>
      <c r="T966" s="14"/>
    </row>
    <row r="967">
      <c r="A967" s="14"/>
      <c r="B967" s="14"/>
      <c r="C967" s="14"/>
      <c r="D967" s="14"/>
      <c r="E967" s="14"/>
      <c r="F967" s="14"/>
      <c r="G967" s="14"/>
      <c r="H967" s="14"/>
      <c r="I967" s="14"/>
      <c r="J967" s="14"/>
      <c r="K967" s="14"/>
      <c r="L967" s="14"/>
      <c r="M967" s="14"/>
      <c r="N967" s="14"/>
      <c r="O967" s="14"/>
      <c r="P967" s="14"/>
      <c r="Q967" s="14"/>
      <c r="R967" s="14"/>
      <c r="S967" s="14"/>
      <c r="T967" s="14"/>
    </row>
    <row r="968">
      <c r="A968" s="14"/>
      <c r="B968" s="14"/>
      <c r="C968" s="14"/>
      <c r="D968" s="14"/>
      <c r="E968" s="14"/>
      <c r="F968" s="14"/>
      <c r="G968" s="14"/>
      <c r="H968" s="14"/>
      <c r="I968" s="14"/>
      <c r="J968" s="14"/>
      <c r="K968" s="14"/>
      <c r="L968" s="14"/>
      <c r="M968" s="14"/>
      <c r="N968" s="14"/>
      <c r="O968" s="14"/>
      <c r="P968" s="14"/>
      <c r="Q968" s="14"/>
      <c r="R968" s="14"/>
      <c r="S968" s="14"/>
      <c r="T968" s="14"/>
    </row>
    <row r="969">
      <c r="A969" s="14"/>
      <c r="B969" s="14"/>
      <c r="C969" s="14"/>
      <c r="D969" s="14"/>
      <c r="E969" s="14"/>
      <c r="F969" s="14"/>
      <c r="G969" s="14"/>
      <c r="H969" s="14"/>
      <c r="I969" s="14"/>
      <c r="J969" s="14"/>
      <c r="K969" s="14"/>
      <c r="L969" s="14"/>
      <c r="M969" s="14"/>
      <c r="N969" s="14"/>
      <c r="O969" s="14"/>
      <c r="P969" s="14"/>
      <c r="Q969" s="14"/>
      <c r="R969" s="14"/>
      <c r="S969" s="14"/>
      <c r="T969" s="14"/>
    </row>
    <row r="970">
      <c r="A970" s="14"/>
      <c r="B970" s="14"/>
      <c r="C970" s="14"/>
      <c r="D970" s="14"/>
      <c r="E970" s="14"/>
      <c r="F970" s="14"/>
      <c r="G970" s="14"/>
      <c r="H970" s="14"/>
      <c r="I970" s="14"/>
      <c r="J970" s="14"/>
      <c r="K970" s="14"/>
      <c r="L970" s="14"/>
      <c r="M970" s="14"/>
      <c r="N970" s="14"/>
      <c r="O970" s="14"/>
      <c r="P970" s="14"/>
      <c r="Q970" s="14"/>
      <c r="R970" s="14"/>
      <c r="S970" s="14"/>
      <c r="T970" s="14"/>
    </row>
    <row r="971">
      <c r="A971" s="14"/>
      <c r="B971" s="14"/>
      <c r="C971" s="14"/>
      <c r="D971" s="14"/>
      <c r="E971" s="14"/>
      <c r="F971" s="14"/>
      <c r="G971" s="14"/>
      <c r="H971" s="14"/>
      <c r="I971" s="14"/>
      <c r="J971" s="14"/>
      <c r="K971" s="14"/>
      <c r="L971" s="14"/>
      <c r="M971" s="14"/>
      <c r="N971" s="14"/>
      <c r="O971" s="14"/>
      <c r="P971" s="14"/>
      <c r="Q971" s="14"/>
      <c r="R971" s="14"/>
      <c r="S971" s="14"/>
      <c r="T971" s="14"/>
    </row>
    <row r="972">
      <c r="A972" s="14"/>
      <c r="B972" s="14"/>
      <c r="C972" s="14"/>
      <c r="D972" s="14"/>
      <c r="E972" s="14"/>
      <c r="F972" s="14"/>
      <c r="G972" s="14"/>
      <c r="H972" s="14"/>
      <c r="I972" s="14"/>
      <c r="J972" s="14"/>
      <c r="K972" s="14"/>
      <c r="L972" s="14"/>
      <c r="M972" s="14"/>
      <c r="N972" s="14"/>
      <c r="O972" s="14"/>
      <c r="P972" s="14"/>
      <c r="Q972" s="14"/>
      <c r="R972" s="14"/>
      <c r="S972" s="14"/>
      <c r="T972" s="14"/>
    </row>
    <row r="973">
      <c r="A973" s="14"/>
      <c r="B973" s="14"/>
      <c r="C973" s="14"/>
      <c r="D973" s="14"/>
      <c r="E973" s="14"/>
      <c r="F973" s="14"/>
      <c r="G973" s="14"/>
      <c r="H973" s="14"/>
      <c r="I973" s="14"/>
      <c r="J973" s="14"/>
      <c r="K973" s="14"/>
      <c r="L973" s="14"/>
      <c r="M973" s="14"/>
      <c r="N973" s="14"/>
      <c r="O973" s="14"/>
      <c r="P973" s="14"/>
      <c r="Q973" s="14"/>
      <c r="R973" s="14"/>
      <c r="S973" s="14"/>
      <c r="T973" s="14"/>
    </row>
    <row r="974">
      <c r="A974" s="14"/>
      <c r="B974" s="14"/>
      <c r="C974" s="14"/>
      <c r="D974" s="14"/>
      <c r="E974" s="14"/>
      <c r="F974" s="14"/>
      <c r="G974" s="14"/>
      <c r="H974" s="14"/>
      <c r="I974" s="14"/>
      <c r="J974" s="14"/>
      <c r="K974" s="14"/>
      <c r="L974" s="14"/>
      <c r="M974" s="14"/>
      <c r="N974" s="14"/>
      <c r="O974" s="14"/>
      <c r="P974" s="14"/>
      <c r="Q974" s="14"/>
      <c r="R974" s="14"/>
      <c r="S974" s="14"/>
      <c r="T974" s="14"/>
    </row>
    <row r="975">
      <c r="A975" s="14"/>
      <c r="B975" s="14"/>
      <c r="C975" s="14"/>
      <c r="D975" s="14"/>
      <c r="E975" s="14"/>
      <c r="F975" s="14"/>
      <c r="G975" s="14"/>
      <c r="H975" s="14"/>
      <c r="I975" s="14"/>
      <c r="J975" s="14"/>
      <c r="K975" s="14"/>
      <c r="L975" s="14"/>
      <c r="M975" s="14"/>
      <c r="N975" s="14"/>
      <c r="O975" s="14"/>
      <c r="P975" s="14"/>
      <c r="Q975" s="14"/>
      <c r="R975" s="14"/>
      <c r="S975" s="14"/>
      <c r="T975" s="14"/>
    </row>
    <row r="976">
      <c r="A976" s="14"/>
      <c r="B976" s="14"/>
      <c r="C976" s="14"/>
      <c r="D976" s="14"/>
      <c r="E976" s="14"/>
      <c r="F976" s="14"/>
      <c r="G976" s="14"/>
      <c r="H976" s="14"/>
      <c r="I976" s="14"/>
      <c r="J976" s="14"/>
      <c r="K976" s="14"/>
      <c r="L976" s="14"/>
      <c r="M976" s="14"/>
      <c r="N976" s="14"/>
      <c r="O976" s="14"/>
      <c r="P976" s="14"/>
      <c r="Q976" s="14"/>
      <c r="R976" s="14"/>
      <c r="S976" s="14"/>
      <c r="T976" s="14"/>
    </row>
    <row r="977">
      <c r="A977" s="14"/>
      <c r="B977" s="14"/>
      <c r="C977" s="14"/>
      <c r="D977" s="14"/>
      <c r="E977" s="14"/>
      <c r="F977" s="14"/>
      <c r="G977" s="14"/>
      <c r="H977" s="14"/>
      <c r="I977" s="14"/>
      <c r="J977" s="14"/>
      <c r="K977" s="14"/>
      <c r="L977" s="14"/>
      <c r="M977" s="14"/>
      <c r="N977" s="14"/>
      <c r="O977" s="14"/>
      <c r="P977" s="14"/>
      <c r="Q977" s="14"/>
      <c r="R977" s="14"/>
      <c r="S977" s="14"/>
      <c r="T977" s="14"/>
    </row>
    <row r="978">
      <c r="A978" s="14"/>
      <c r="B978" s="14"/>
      <c r="C978" s="14"/>
      <c r="D978" s="14"/>
      <c r="E978" s="14"/>
      <c r="F978" s="14"/>
      <c r="G978" s="14"/>
      <c r="H978" s="14"/>
      <c r="I978" s="14"/>
      <c r="J978" s="14"/>
      <c r="K978" s="14"/>
      <c r="L978" s="14"/>
      <c r="M978" s="14"/>
      <c r="N978" s="14"/>
      <c r="O978" s="14"/>
      <c r="P978" s="14"/>
      <c r="Q978" s="14"/>
      <c r="R978" s="14"/>
      <c r="S978" s="14"/>
      <c r="T978" s="14"/>
    </row>
    <row r="979">
      <c r="A979" s="14"/>
      <c r="B979" s="14"/>
      <c r="C979" s="14"/>
      <c r="D979" s="14"/>
      <c r="E979" s="14"/>
      <c r="F979" s="14"/>
      <c r="G979" s="14"/>
      <c r="H979" s="14"/>
      <c r="I979" s="14"/>
      <c r="J979" s="14"/>
      <c r="K979" s="14"/>
      <c r="L979" s="14"/>
      <c r="M979" s="14"/>
      <c r="N979" s="14"/>
      <c r="O979" s="14"/>
      <c r="P979" s="14"/>
      <c r="Q979" s="14"/>
      <c r="R979" s="14"/>
      <c r="S979" s="14"/>
      <c r="T979" s="14"/>
    </row>
    <row r="980">
      <c r="A980" s="14"/>
      <c r="B980" s="14"/>
      <c r="C980" s="14"/>
      <c r="D980" s="14"/>
      <c r="E980" s="14"/>
      <c r="F980" s="14"/>
      <c r="G980" s="14"/>
      <c r="H980" s="14"/>
      <c r="I980" s="14"/>
      <c r="J980" s="14"/>
      <c r="K980" s="14"/>
      <c r="L980" s="14"/>
      <c r="M980" s="14"/>
      <c r="N980" s="14"/>
      <c r="O980" s="14"/>
      <c r="P980" s="14"/>
      <c r="Q980" s="14"/>
      <c r="R980" s="14"/>
      <c r="S980" s="14"/>
      <c r="T980" s="14"/>
    </row>
    <row r="981">
      <c r="A981" s="14"/>
      <c r="B981" s="14"/>
      <c r="C981" s="14"/>
      <c r="D981" s="14"/>
      <c r="E981" s="14"/>
      <c r="F981" s="14"/>
      <c r="G981" s="14"/>
      <c r="H981" s="14"/>
      <c r="I981" s="14"/>
      <c r="J981" s="14"/>
      <c r="K981" s="14"/>
      <c r="L981" s="14"/>
      <c r="M981" s="14"/>
      <c r="N981" s="14"/>
      <c r="O981" s="14"/>
      <c r="P981" s="14"/>
      <c r="Q981" s="14"/>
      <c r="R981" s="14"/>
      <c r="S981" s="14"/>
      <c r="T981" s="14"/>
    </row>
    <row r="982">
      <c r="A982" s="14"/>
      <c r="B982" s="14"/>
      <c r="C982" s="14"/>
      <c r="D982" s="14"/>
      <c r="E982" s="14"/>
      <c r="F982" s="14"/>
      <c r="G982" s="14"/>
      <c r="H982" s="14"/>
      <c r="I982" s="14"/>
      <c r="J982" s="14"/>
      <c r="K982" s="14"/>
      <c r="L982" s="14"/>
      <c r="M982" s="14"/>
      <c r="N982" s="14"/>
      <c r="O982" s="14"/>
      <c r="P982" s="14"/>
      <c r="Q982" s="14"/>
      <c r="R982" s="14"/>
      <c r="S982" s="14"/>
      <c r="T982" s="14"/>
    </row>
    <row r="983">
      <c r="A983" s="14"/>
      <c r="B983" s="14"/>
      <c r="C983" s="14"/>
      <c r="D983" s="14"/>
      <c r="E983" s="14"/>
      <c r="F983" s="14"/>
      <c r="G983" s="14"/>
      <c r="H983" s="14"/>
      <c r="I983" s="14"/>
      <c r="J983" s="14"/>
      <c r="K983" s="14"/>
      <c r="L983" s="14"/>
      <c r="M983" s="14"/>
      <c r="N983" s="14"/>
      <c r="O983" s="14"/>
      <c r="P983" s="14"/>
      <c r="Q983" s="14"/>
      <c r="R983" s="14"/>
      <c r="S983" s="14"/>
      <c r="T983" s="14"/>
    </row>
    <row r="984">
      <c r="A984" s="14"/>
      <c r="B984" s="14"/>
      <c r="C984" s="14"/>
      <c r="D984" s="14"/>
      <c r="E984" s="14"/>
      <c r="F984" s="14"/>
      <c r="G984" s="14"/>
      <c r="H984" s="14"/>
      <c r="I984" s="14"/>
      <c r="J984" s="14"/>
      <c r="K984" s="14"/>
      <c r="L984" s="14"/>
      <c r="M984" s="14"/>
      <c r="N984" s="14"/>
      <c r="O984" s="14"/>
      <c r="P984" s="14"/>
      <c r="Q984" s="14"/>
      <c r="R984" s="14"/>
      <c r="S984" s="14"/>
      <c r="T984" s="14"/>
    </row>
    <row r="985">
      <c r="A985" s="14"/>
      <c r="B985" s="14"/>
      <c r="C985" s="14"/>
      <c r="D985" s="14"/>
      <c r="E985" s="14"/>
      <c r="F985" s="14"/>
      <c r="G985" s="14"/>
      <c r="H985" s="14"/>
      <c r="I985" s="14"/>
      <c r="J985" s="14"/>
      <c r="K985" s="14"/>
      <c r="L985" s="14"/>
      <c r="M985" s="14"/>
      <c r="N985" s="14"/>
      <c r="O985" s="14"/>
      <c r="P985" s="14"/>
      <c r="Q985" s="14"/>
      <c r="R985" s="14"/>
      <c r="S985" s="14"/>
      <c r="T985" s="14"/>
    </row>
    <row r="986">
      <c r="A986" s="14"/>
      <c r="B986" s="14"/>
      <c r="C986" s="14"/>
      <c r="D986" s="14"/>
      <c r="E986" s="14"/>
      <c r="F986" s="14"/>
      <c r="G986" s="14"/>
      <c r="H986" s="14"/>
      <c r="I986" s="14"/>
      <c r="J986" s="14"/>
      <c r="K986" s="14"/>
      <c r="L986" s="14"/>
      <c r="M986" s="14"/>
      <c r="N986" s="14"/>
      <c r="O986" s="14"/>
      <c r="P986" s="14"/>
      <c r="Q986" s="14"/>
      <c r="R986" s="14"/>
      <c r="S986" s="14"/>
      <c r="T986" s="14"/>
    </row>
    <row r="987">
      <c r="A987" s="14"/>
      <c r="B987" s="14"/>
      <c r="C987" s="14"/>
      <c r="D987" s="14"/>
      <c r="E987" s="14"/>
      <c r="F987" s="14"/>
      <c r="G987" s="14"/>
      <c r="H987" s="14"/>
      <c r="I987" s="14"/>
      <c r="J987" s="14"/>
      <c r="K987" s="14"/>
      <c r="L987" s="14"/>
      <c r="M987" s="14"/>
      <c r="N987" s="14"/>
      <c r="O987" s="14"/>
      <c r="P987" s="14"/>
      <c r="Q987" s="14"/>
      <c r="R987" s="14"/>
      <c r="S987" s="14"/>
      <c r="T987" s="14"/>
    </row>
    <row r="988">
      <c r="A988" s="14"/>
      <c r="B988" s="14"/>
      <c r="C988" s="14"/>
      <c r="D988" s="14"/>
      <c r="E988" s="14"/>
      <c r="F988" s="14"/>
      <c r="G988" s="14"/>
      <c r="H988" s="14"/>
      <c r="I988" s="14"/>
      <c r="J988" s="14"/>
      <c r="K988" s="14"/>
      <c r="L988" s="14"/>
      <c r="M988" s="14"/>
      <c r="N988" s="14"/>
      <c r="O988" s="14"/>
      <c r="P988" s="14"/>
      <c r="Q988" s="14"/>
      <c r="R988" s="14"/>
      <c r="S988" s="14"/>
      <c r="T988" s="14"/>
    </row>
    <row r="989">
      <c r="A989" s="14"/>
      <c r="B989" s="14"/>
      <c r="C989" s="14"/>
      <c r="D989" s="14"/>
      <c r="E989" s="14"/>
      <c r="F989" s="14"/>
      <c r="G989" s="14"/>
      <c r="H989" s="14"/>
      <c r="I989" s="14"/>
      <c r="J989" s="14"/>
      <c r="K989" s="14"/>
      <c r="L989" s="14"/>
      <c r="M989" s="14"/>
      <c r="N989" s="14"/>
      <c r="O989" s="14"/>
      <c r="P989" s="14"/>
      <c r="Q989" s="14"/>
      <c r="R989" s="14"/>
      <c r="S989" s="14"/>
      <c r="T989" s="14"/>
    </row>
    <row r="990">
      <c r="A990" s="14"/>
      <c r="B990" s="14"/>
      <c r="C990" s="14"/>
      <c r="D990" s="14"/>
      <c r="E990" s="14"/>
      <c r="F990" s="14"/>
      <c r="G990" s="14"/>
      <c r="H990" s="14"/>
      <c r="I990" s="14"/>
      <c r="J990" s="14"/>
      <c r="K990" s="14"/>
      <c r="L990" s="14"/>
      <c r="M990" s="14"/>
      <c r="N990" s="14"/>
      <c r="O990" s="14"/>
      <c r="P990" s="14"/>
      <c r="Q990" s="14"/>
      <c r="R990" s="14"/>
      <c r="S990" s="14"/>
      <c r="T990" s="14"/>
    </row>
    <row r="991">
      <c r="A991" s="14"/>
      <c r="B991" s="14"/>
      <c r="C991" s="14"/>
      <c r="D991" s="14"/>
      <c r="E991" s="14"/>
      <c r="F991" s="14"/>
      <c r="G991" s="14"/>
      <c r="H991" s="14"/>
      <c r="I991" s="14"/>
      <c r="J991" s="14"/>
      <c r="K991" s="14"/>
      <c r="L991" s="14"/>
      <c r="M991" s="14"/>
      <c r="N991" s="14"/>
      <c r="O991" s="14"/>
      <c r="P991" s="14"/>
      <c r="Q991" s="14"/>
      <c r="R991" s="14"/>
      <c r="S991" s="14"/>
      <c r="T991" s="14"/>
    </row>
    <row r="992">
      <c r="A992" s="14"/>
      <c r="B992" s="14"/>
      <c r="C992" s="14"/>
      <c r="D992" s="14"/>
      <c r="E992" s="14"/>
      <c r="F992" s="14"/>
      <c r="G992" s="14"/>
      <c r="H992" s="14"/>
      <c r="I992" s="14"/>
      <c r="J992" s="14"/>
      <c r="K992" s="14"/>
      <c r="L992" s="14"/>
      <c r="M992" s="14"/>
      <c r="N992" s="14"/>
      <c r="O992" s="14"/>
      <c r="P992" s="14"/>
      <c r="Q992" s="14"/>
      <c r="R992" s="14"/>
      <c r="S992" s="14"/>
      <c r="T992" s="14"/>
    </row>
    <row r="993">
      <c r="A993" s="14"/>
      <c r="B993" s="14"/>
      <c r="C993" s="14"/>
      <c r="D993" s="14"/>
      <c r="E993" s="14"/>
      <c r="F993" s="14"/>
      <c r="G993" s="14"/>
      <c r="H993" s="14"/>
      <c r="I993" s="14"/>
      <c r="J993" s="14"/>
      <c r="K993" s="14"/>
      <c r="L993" s="14"/>
      <c r="M993" s="14"/>
      <c r="N993" s="14"/>
      <c r="O993" s="14"/>
      <c r="P993" s="14"/>
      <c r="Q993" s="14"/>
      <c r="R993" s="14"/>
      <c r="S993" s="14"/>
      <c r="T993" s="14"/>
    </row>
    <row r="994">
      <c r="A994" s="14"/>
      <c r="B994" s="14"/>
      <c r="C994" s="14"/>
      <c r="D994" s="14"/>
      <c r="E994" s="14"/>
      <c r="F994" s="14"/>
      <c r="G994" s="14"/>
      <c r="H994" s="14"/>
      <c r="I994" s="14"/>
      <c r="J994" s="14"/>
      <c r="K994" s="14"/>
      <c r="L994" s="14"/>
      <c r="M994" s="14"/>
      <c r="N994" s="14"/>
      <c r="O994" s="14"/>
      <c r="P994" s="14"/>
      <c r="Q994" s="14"/>
      <c r="R994" s="14"/>
      <c r="S994" s="14"/>
      <c r="T994" s="14"/>
    </row>
    <row r="995">
      <c r="A995" s="14"/>
      <c r="B995" s="14"/>
      <c r="C995" s="14"/>
      <c r="D995" s="14"/>
      <c r="E995" s="14"/>
      <c r="F995" s="14"/>
      <c r="G995" s="14"/>
      <c r="H995" s="14"/>
      <c r="I995" s="14"/>
      <c r="J995" s="14"/>
      <c r="K995" s="14"/>
      <c r="L995" s="14"/>
      <c r="M995" s="14"/>
      <c r="N995" s="14"/>
      <c r="O995" s="14"/>
      <c r="P995" s="14"/>
      <c r="Q995" s="14"/>
      <c r="R995" s="14"/>
      <c r="S995" s="14"/>
      <c r="T995" s="14"/>
    </row>
    <row r="996">
      <c r="A996" s="14"/>
      <c r="B996" s="14"/>
      <c r="C996" s="14"/>
      <c r="D996" s="14"/>
      <c r="E996" s="14"/>
      <c r="F996" s="14"/>
      <c r="G996" s="14"/>
      <c r="H996" s="14"/>
      <c r="I996" s="14"/>
      <c r="J996" s="14"/>
      <c r="K996" s="14"/>
      <c r="L996" s="14"/>
      <c r="M996" s="14"/>
      <c r="N996" s="14"/>
      <c r="O996" s="14"/>
      <c r="P996" s="14"/>
      <c r="Q996" s="14"/>
      <c r="R996" s="14"/>
      <c r="S996" s="14"/>
      <c r="T996" s="14"/>
    </row>
    <row r="997">
      <c r="A997" s="14"/>
      <c r="B997" s="14"/>
      <c r="C997" s="14"/>
      <c r="D997" s="14"/>
      <c r="E997" s="14"/>
      <c r="F997" s="14"/>
      <c r="G997" s="14"/>
      <c r="H997" s="14"/>
      <c r="I997" s="14"/>
      <c r="J997" s="14"/>
      <c r="K997" s="14"/>
      <c r="L997" s="14"/>
      <c r="M997" s="14"/>
      <c r="N997" s="14"/>
      <c r="O997" s="14"/>
      <c r="P997" s="14"/>
      <c r="Q997" s="14"/>
      <c r="R997" s="14"/>
      <c r="S997" s="14"/>
      <c r="T997" s="14"/>
    </row>
    <row r="998">
      <c r="A998" s="14"/>
      <c r="B998" s="14"/>
      <c r="C998" s="14"/>
      <c r="D998" s="14"/>
      <c r="E998" s="14"/>
      <c r="F998" s="14"/>
      <c r="G998" s="14"/>
      <c r="H998" s="14"/>
      <c r="I998" s="14"/>
      <c r="J998" s="14"/>
      <c r="K998" s="14"/>
      <c r="L998" s="14"/>
      <c r="M998" s="14"/>
      <c r="N998" s="14"/>
      <c r="O998" s="14"/>
      <c r="P998" s="14"/>
      <c r="Q998" s="14"/>
      <c r="R998" s="14"/>
      <c r="S998" s="14"/>
      <c r="T998" s="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2.29"/>
    <col customWidth="1" min="2" max="2" width="13.43"/>
    <col customWidth="1" min="3" max="3" width="11.57"/>
    <col customWidth="1" min="4" max="4" width="8.14"/>
    <col customWidth="1" min="5" max="5" width="11.14"/>
    <col customWidth="1" min="6" max="6" width="11.57"/>
    <col customWidth="1" min="10" max="10" width="10.29"/>
    <col customWidth="1" min="12" max="12" width="20.14"/>
    <col customWidth="1" min="13" max="13" width="22.71"/>
    <col customWidth="1" min="14" max="14" width="21.57"/>
    <col customWidth="1" min="15" max="15" width="6.29"/>
    <col customWidth="1" min="16" max="16" width="24.71"/>
    <col customWidth="1" min="17" max="17" width="28.29"/>
    <col customWidth="1" min="18" max="18" width="17.14"/>
  </cols>
  <sheetData>
    <row r="1">
      <c r="A1" s="84" t="s">
        <v>8052</v>
      </c>
      <c r="B1" s="85" t="s">
        <v>3277</v>
      </c>
      <c r="C1" s="85" t="s">
        <v>2</v>
      </c>
      <c r="D1" s="85" t="s">
        <v>3</v>
      </c>
      <c r="E1" s="85" t="s">
        <v>4</v>
      </c>
      <c r="F1" s="85" t="s">
        <v>2</v>
      </c>
      <c r="G1" s="85" t="s">
        <v>5</v>
      </c>
      <c r="H1" s="85" t="s">
        <v>6</v>
      </c>
      <c r="I1" s="85" t="s">
        <v>7</v>
      </c>
      <c r="J1" s="85" t="s">
        <v>8</v>
      </c>
      <c r="K1" s="85" t="s">
        <v>9</v>
      </c>
      <c r="L1" s="85" t="s">
        <v>10</v>
      </c>
      <c r="M1" s="87" t="s">
        <v>11</v>
      </c>
      <c r="N1" s="85" t="s">
        <v>12</v>
      </c>
      <c r="O1" s="85" t="s">
        <v>13</v>
      </c>
      <c r="P1" s="85" t="s">
        <v>14</v>
      </c>
      <c r="Q1" s="88" t="s">
        <v>3303</v>
      </c>
      <c r="R1" s="89" t="s">
        <v>16</v>
      </c>
      <c r="S1" s="85" t="s">
        <v>2</v>
      </c>
      <c r="T1" s="85" t="s">
        <v>17</v>
      </c>
      <c r="U1" s="85" t="s">
        <v>18</v>
      </c>
      <c r="V1" s="111" t="s">
        <v>19</v>
      </c>
      <c r="W1" s="91" t="s">
        <v>20</v>
      </c>
      <c r="X1" s="91" t="s">
        <v>21</v>
      </c>
      <c r="Y1" s="91" t="s">
        <v>22</v>
      </c>
      <c r="Z1" s="114" t="s">
        <v>8053</v>
      </c>
    </row>
    <row r="2">
      <c r="A2" s="18">
        <v>42373.0</v>
      </c>
      <c r="B2" s="11">
        <v>0.3472222222222222</v>
      </c>
      <c r="C2" s="13" t="s">
        <v>1170</v>
      </c>
      <c r="D2" s="13" t="s">
        <v>26</v>
      </c>
      <c r="E2" s="11">
        <v>0.3458333333333333</v>
      </c>
      <c r="F2" s="13" t="s">
        <v>1489</v>
      </c>
      <c r="G2" s="18">
        <v>42380.0</v>
      </c>
      <c r="H2" s="18">
        <v>42381.0</v>
      </c>
      <c r="I2" s="11">
        <v>0.2569444444444444</v>
      </c>
      <c r="J2" s="14"/>
      <c r="K2" s="13" t="s">
        <v>924</v>
      </c>
      <c r="L2" s="13" t="s">
        <v>8054</v>
      </c>
      <c r="M2" s="13" t="s">
        <v>144</v>
      </c>
      <c r="N2" s="13" t="s">
        <v>7695</v>
      </c>
      <c r="O2" s="13">
        <v>1.0</v>
      </c>
      <c r="P2" s="13" t="s">
        <v>8055</v>
      </c>
      <c r="Q2" s="13" t="s">
        <v>5962</v>
      </c>
      <c r="R2" s="23">
        <v>113223.0</v>
      </c>
      <c r="S2" s="14"/>
      <c r="T2" s="14"/>
      <c r="U2" s="13">
        <v>24780.0</v>
      </c>
      <c r="V2" s="18">
        <v>42383.0</v>
      </c>
      <c r="Y2" s="104">
        <f t="shared" ref="Y2:Y23" si="1">H2-G2</f>
        <v>1</v>
      </c>
      <c r="Z2" s="16" t="s">
        <v>7469</v>
      </c>
    </row>
    <row r="3">
      <c r="A3" s="18">
        <v>42373.0</v>
      </c>
      <c r="B3" s="11">
        <v>0.5208333333333334</v>
      </c>
      <c r="C3" s="13" t="s">
        <v>84</v>
      </c>
      <c r="D3" s="13" t="s">
        <v>86</v>
      </c>
      <c r="E3" s="13" t="s">
        <v>86</v>
      </c>
      <c r="F3" s="13" t="s">
        <v>86</v>
      </c>
      <c r="G3" s="18">
        <v>42374.0</v>
      </c>
      <c r="H3" s="18">
        <v>42374.0</v>
      </c>
      <c r="I3" s="11">
        <v>0.3333333333333333</v>
      </c>
      <c r="J3" s="14"/>
      <c r="K3" s="13" t="s">
        <v>237</v>
      </c>
      <c r="L3" s="13" t="s">
        <v>8056</v>
      </c>
      <c r="M3" s="13" t="s">
        <v>240</v>
      </c>
      <c r="N3" s="13">
        <v>73122.0</v>
      </c>
      <c r="O3" s="13">
        <v>100.0</v>
      </c>
      <c r="P3" s="13" t="s">
        <v>8057</v>
      </c>
      <c r="Q3" s="14"/>
      <c r="R3" s="23" t="s">
        <v>8058</v>
      </c>
      <c r="S3" s="14"/>
      <c r="T3" s="14"/>
      <c r="U3" s="13">
        <v>24744.0</v>
      </c>
      <c r="V3" s="18">
        <v>42376.0</v>
      </c>
      <c r="Y3" s="104">
        <f t="shared" si="1"/>
        <v>0</v>
      </c>
    </row>
    <row r="4">
      <c r="A4" s="18">
        <v>42374.0</v>
      </c>
      <c r="B4" s="11">
        <v>0.39652777777777776</v>
      </c>
      <c r="C4" s="13" t="s">
        <v>6786</v>
      </c>
      <c r="D4" s="13" t="s">
        <v>26</v>
      </c>
      <c r="E4" s="11">
        <v>0.38958333333333334</v>
      </c>
      <c r="F4" s="13" t="s">
        <v>181</v>
      </c>
      <c r="G4" s="18">
        <v>42381.0</v>
      </c>
      <c r="H4" s="18">
        <v>42377.0</v>
      </c>
      <c r="I4" s="11">
        <v>0.6826388888888889</v>
      </c>
      <c r="J4" s="14"/>
      <c r="K4" s="13" t="s">
        <v>33</v>
      </c>
      <c r="L4" s="13" t="s">
        <v>8059</v>
      </c>
      <c r="M4" s="13" t="s">
        <v>186</v>
      </c>
      <c r="N4" s="13" t="s">
        <v>8060</v>
      </c>
      <c r="O4" s="13">
        <v>1.0</v>
      </c>
      <c r="P4" s="13" t="s">
        <v>4327</v>
      </c>
      <c r="Q4" s="14"/>
      <c r="R4" s="115">
        <v>20505.0</v>
      </c>
      <c r="S4" s="14"/>
      <c r="T4" s="14"/>
      <c r="U4" s="13">
        <v>24761.0</v>
      </c>
      <c r="V4" s="18">
        <v>42380.0</v>
      </c>
      <c r="Y4" s="104">
        <f t="shared" si="1"/>
        <v>-4</v>
      </c>
    </row>
    <row r="5">
      <c r="A5" s="18">
        <v>42374.0</v>
      </c>
      <c r="B5" s="11">
        <v>0.39652777777777776</v>
      </c>
      <c r="C5" s="13" t="s">
        <v>6786</v>
      </c>
      <c r="D5" s="13" t="s">
        <v>26</v>
      </c>
      <c r="E5" s="11">
        <v>0.38958333333333334</v>
      </c>
      <c r="F5" s="13" t="s">
        <v>181</v>
      </c>
      <c r="G5" s="18">
        <v>42381.0</v>
      </c>
      <c r="H5" s="18">
        <v>42377.0</v>
      </c>
      <c r="I5" s="11">
        <v>0.6826388888888889</v>
      </c>
      <c r="J5" s="14"/>
      <c r="K5" s="13" t="s">
        <v>33</v>
      </c>
      <c r="L5" s="13" t="s">
        <v>8061</v>
      </c>
      <c r="M5" s="13" t="s">
        <v>186</v>
      </c>
      <c r="N5" s="13" t="s">
        <v>8062</v>
      </c>
      <c r="O5" s="13">
        <v>1.0</v>
      </c>
      <c r="P5" s="13" t="s">
        <v>4327</v>
      </c>
      <c r="Q5" s="14"/>
      <c r="R5" s="115">
        <v>20505.0</v>
      </c>
      <c r="S5" s="14"/>
      <c r="T5" s="14"/>
      <c r="U5" s="13">
        <v>24761.0</v>
      </c>
      <c r="V5" s="18">
        <v>42380.0</v>
      </c>
      <c r="Y5" s="104">
        <f t="shared" si="1"/>
        <v>-4</v>
      </c>
    </row>
    <row r="6">
      <c r="A6" s="18">
        <v>42375.0</v>
      </c>
      <c r="B6" s="11">
        <v>0.42083333333333334</v>
      </c>
      <c r="C6" s="13" t="s">
        <v>1170</v>
      </c>
      <c r="D6" s="13" t="s">
        <v>26</v>
      </c>
      <c r="E6" s="11">
        <v>0.4097222222222222</v>
      </c>
      <c r="F6" s="13" t="s">
        <v>29</v>
      </c>
      <c r="G6" s="18">
        <v>42375.0</v>
      </c>
      <c r="H6" s="18">
        <v>42375.0</v>
      </c>
      <c r="I6" s="11">
        <v>0.4777777777777778</v>
      </c>
      <c r="J6" s="14"/>
      <c r="K6" s="13" t="s">
        <v>33</v>
      </c>
      <c r="L6" s="13" t="s">
        <v>8063</v>
      </c>
      <c r="M6" s="13" t="s">
        <v>39</v>
      </c>
      <c r="N6" s="13" t="s">
        <v>8064</v>
      </c>
      <c r="O6" s="13">
        <v>1.0</v>
      </c>
      <c r="P6" s="13" t="s">
        <v>377</v>
      </c>
      <c r="Q6" s="13" t="s">
        <v>8065</v>
      </c>
      <c r="R6" s="23" t="s">
        <v>8066</v>
      </c>
      <c r="S6" s="14"/>
      <c r="T6" s="14"/>
      <c r="U6" s="13">
        <v>24745.0</v>
      </c>
      <c r="V6" s="18">
        <v>42376.0</v>
      </c>
      <c r="Y6" s="104">
        <f t="shared" si="1"/>
        <v>0</v>
      </c>
    </row>
    <row r="7">
      <c r="A7" s="18">
        <v>42375.0</v>
      </c>
      <c r="B7" s="11">
        <v>0.42083333333333334</v>
      </c>
      <c r="C7" s="13" t="s">
        <v>1170</v>
      </c>
      <c r="D7" s="13" t="s">
        <v>26</v>
      </c>
      <c r="E7" s="11">
        <v>0.4097222222222222</v>
      </c>
      <c r="F7" s="13" t="s">
        <v>29</v>
      </c>
      <c r="G7" s="18">
        <v>42378.0</v>
      </c>
      <c r="H7" s="18">
        <v>42376.0</v>
      </c>
      <c r="I7" s="11">
        <v>0.6381944444444444</v>
      </c>
      <c r="J7" s="14"/>
      <c r="K7" s="13" t="s">
        <v>87</v>
      </c>
      <c r="L7" s="13" t="s">
        <v>8067</v>
      </c>
      <c r="M7" s="13" t="s">
        <v>2733</v>
      </c>
      <c r="N7" s="13" t="s">
        <v>8068</v>
      </c>
      <c r="O7" s="13">
        <v>1.0</v>
      </c>
      <c r="P7" s="13" t="s">
        <v>57</v>
      </c>
      <c r="Q7" s="13" t="s">
        <v>8069</v>
      </c>
      <c r="R7" s="74"/>
      <c r="S7" s="14"/>
      <c r="T7" s="14"/>
      <c r="U7" s="13">
        <v>24802.0</v>
      </c>
      <c r="V7" s="18">
        <v>42384.0</v>
      </c>
      <c r="Y7" s="104">
        <f t="shared" si="1"/>
        <v>-2</v>
      </c>
    </row>
    <row r="8">
      <c r="A8" s="18">
        <v>42375.0</v>
      </c>
      <c r="B8" s="11">
        <v>0.42083333333333334</v>
      </c>
      <c r="C8" s="13" t="s">
        <v>1170</v>
      </c>
      <c r="D8" s="13" t="s">
        <v>26</v>
      </c>
      <c r="E8" s="11">
        <v>0.4097222222222222</v>
      </c>
      <c r="F8" s="13" t="s">
        <v>29</v>
      </c>
      <c r="G8" s="18">
        <v>42378.0</v>
      </c>
      <c r="H8" s="18">
        <v>42376.0</v>
      </c>
      <c r="I8" s="11">
        <v>0.6388888888888888</v>
      </c>
      <c r="J8" s="14"/>
      <c r="K8" s="13" t="s">
        <v>87</v>
      </c>
      <c r="L8" s="13" t="s">
        <v>8070</v>
      </c>
      <c r="M8" s="13" t="s">
        <v>2733</v>
      </c>
      <c r="N8" s="13" t="s">
        <v>8071</v>
      </c>
      <c r="O8" s="13">
        <v>1.0</v>
      </c>
      <c r="P8" s="13" t="s">
        <v>57</v>
      </c>
      <c r="Q8" s="13" t="s">
        <v>8072</v>
      </c>
      <c r="R8" s="74"/>
      <c r="S8" s="14"/>
      <c r="T8" s="14"/>
      <c r="U8" s="13">
        <v>24802.0</v>
      </c>
      <c r="V8" s="18">
        <v>42384.0</v>
      </c>
      <c r="Y8" s="104">
        <f t="shared" si="1"/>
        <v>-2</v>
      </c>
    </row>
    <row r="9">
      <c r="A9" s="18">
        <v>42375.0</v>
      </c>
      <c r="B9" s="11">
        <v>0.42083333333333334</v>
      </c>
      <c r="C9" s="13" t="s">
        <v>1170</v>
      </c>
      <c r="D9" s="13" t="s">
        <v>26</v>
      </c>
      <c r="E9" s="11">
        <v>0.4097222222222222</v>
      </c>
      <c r="F9" s="13" t="s">
        <v>29</v>
      </c>
      <c r="G9" s="18">
        <v>42378.0</v>
      </c>
      <c r="H9" s="18">
        <v>42377.0</v>
      </c>
      <c r="I9" s="11">
        <v>0.5722222222222222</v>
      </c>
      <c r="J9" s="14"/>
      <c r="K9" s="13" t="s">
        <v>87</v>
      </c>
      <c r="L9" s="13" t="s">
        <v>8073</v>
      </c>
      <c r="M9" s="13" t="s">
        <v>2733</v>
      </c>
      <c r="N9" s="13" t="s">
        <v>8074</v>
      </c>
      <c r="O9" s="13">
        <v>1.0</v>
      </c>
      <c r="P9" s="13" t="s">
        <v>57</v>
      </c>
      <c r="Q9" s="13" t="s">
        <v>8075</v>
      </c>
      <c r="R9" s="74"/>
      <c r="S9" s="14"/>
      <c r="T9" s="14"/>
      <c r="U9" s="13">
        <v>24802.0</v>
      </c>
      <c r="V9" s="18">
        <v>42384.0</v>
      </c>
      <c r="Y9" s="104">
        <f t="shared" si="1"/>
        <v>-1</v>
      </c>
    </row>
    <row r="10">
      <c r="A10" s="18">
        <v>42376.0</v>
      </c>
      <c r="B10" s="11">
        <v>0.3854166666666667</v>
      </c>
      <c r="C10" s="13" t="s">
        <v>6786</v>
      </c>
      <c r="D10" s="13" t="s">
        <v>26</v>
      </c>
      <c r="E10" s="11">
        <v>0.3854166666666667</v>
      </c>
      <c r="F10" s="13" t="s">
        <v>1489</v>
      </c>
      <c r="G10" s="18">
        <v>42390.0</v>
      </c>
      <c r="H10" s="18">
        <v>42384.0</v>
      </c>
      <c r="I10" s="11">
        <v>0.6875</v>
      </c>
      <c r="J10" s="14"/>
      <c r="K10" s="13" t="s">
        <v>6979</v>
      </c>
      <c r="L10" s="13" t="s">
        <v>8076</v>
      </c>
      <c r="M10" s="13" t="s">
        <v>8077</v>
      </c>
      <c r="N10" s="13" t="s">
        <v>6979</v>
      </c>
      <c r="O10" s="13">
        <v>1.0</v>
      </c>
      <c r="P10" s="13" t="s">
        <v>8078</v>
      </c>
      <c r="Q10" s="32" t="s">
        <v>8079</v>
      </c>
      <c r="R10" s="23" t="s">
        <v>8080</v>
      </c>
      <c r="S10" s="14"/>
      <c r="T10" s="14"/>
      <c r="U10" s="13">
        <v>24793.0</v>
      </c>
      <c r="V10" s="18">
        <v>42387.0</v>
      </c>
      <c r="Y10" s="104">
        <f t="shared" si="1"/>
        <v>-6</v>
      </c>
    </row>
    <row r="11">
      <c r="A11" s="18">
        <v>42377.0</v>
      </c>
      <c r="B11" s="11">
        <v>0.4166666666666667</v>
      </c>
      <c r="C11" s="13" t="s">
        <v>1170</v>
      </c>
      <c r="D11" s="13" t="s">
        <v>26</v>
      </c>
      <c r="E11" s="11">
        <v>0.4131944444444444</v>
      </c>
      <c r="F11" s="13" t="s">
        <v>2312</v>
      </c>
      <c r="G11" s="18">
        <v>42419.0</v>
      </c>
      <c r="H11" s="18">
        <v>42382.0</v>
      </c>
      <c r="I11" s="11">
        <v>0.5868055555555556</v>
      </c>
      <c r="J11" s="14"/>
      <c r="K11" s="13" t="s">
        <v>8081</v>
      </c>
      <c r="L11" s="13" t="s">
        <v>8082</v>
      </c>
      <c r="M11" s="13" t="s">
        <v>8083</v>
      </c>
      <c r="N11" s="13" t="s">
        <v>8084</v>
      </c>
      <c r="O11" s="13">
        <v>1.0</v>
      </c>
      <c r="P11" s="13" t="s">
        <v>8085</v>
      </c>
      <c r="Q11" s="13" t="s">
        <v>8086</v>
      </c>
      <c r="R11" s="74"/>
      <c r="S11" s="14"/>
      <c r="T11" s="14"/>
      <c r="U11" s="13">
        <v>24784.0</v>
      </c>
      <c r="V11" s="18">
        <v>42383.0</v>
      </c>
      <c r="Y11" s="104">
        <f t="shared" si="1"/>
        <v>-37</v>
      </c>
    </row>
    <row r="12">
      <c r="A12" s="18">
        <v>42377.0</v>
      </c>
      <c r="B12" s="11"/>
      <c r="C12" s="13" t="s">
        <v>6786</v>
      </c>
      <c r="D12" s="13" t="s">
        <v>26</v>
      </c>
      <c r="E12" s="11"/>
      <c r="F12" s="13" t="s">
        <v>29</v>
      </c>
      <c r="G12" s="18">
        <v>42377.0</v>
      </c>
      <c r="H12" s="18">
        <v>42377.0</v>
      </c>
      <c r="I12" s="11">
        <v>0.625</v>
      </c>
      <c r="J12" s="14"/>
      <c r="K12" s="13" t="s">
        <v>87</v>
      </c>
      <c r="L12" s="13" t="s">
        <v>8087</v>
      </c>
      <c r="M12" s="13" t="s">
        <v>55</v>
      </c>
      <c r="N12" s="13" t="s">
        <v>8088</v>
      </c>
      <c r="O12" s="13">
        <v>1.0</v>
      </c>
      <c r="P12" s="13" t="s">
        <v>8089</v>
      </c>
      <c r="Q12" s="13" t="s">
        <v>8090</v>
      </c>
      <c r="R12" s="74"/>
      <c r="S12" s="14"/>
      <c r="T12" s="14"/>
      <c r="U12" s="13" t="s">
        <v>288</v>
      </c>
      <c r="V12" s="13" t="s">
        <v>288</v>
      </c>
      <c r="Y12" s="104">
        <f t="shared" si="1"/>
        <v>0</v>
      </c>
    </row>
    <row r="13">
      <c r="A13" s="18">
        <v>42377.0</v>
      </c>
      <c r="B13" s="11"/>
      <c r="C13" s="13" t="s">
        <v>6786</v>
      </c>
      <c r="D13" s="13" t="s">
        <v>26</v>
      </c>
      <c r="E13" s="11"/>
      <c r="F13" s="13" t="s">
        <v>29</v>
      </c>
      <c r="G13" s="18">
        <v>42377.0</v>
      </c>
      <c r="H13" s="18">
        <v>42377.0</v>
      </c>
      <c r="I13" s="11">
        <v>0.625</v>
      </c>
      <c r="J13" s="14"/>
      <c r="K13" s="13" t="s">
        <v>87</v>
      </c>
      <c r="L13" s="13" t="s">
        <v>8087</v>
      </c>
      <c r="M13" s="13" t="s">
        <v>55</v>
      </c>
      <c r="N13" s="13" t="s">
        <v>8091</v>
      </c>
      <c r="O13" s="13">
        <v>1.0</v>
      </c>
      <c r="P13" s="13" t="s">
        <v>8089</v>
      </c>
      <c r="Q13" s="13" t="s">
        <v>8090</v>
      </c>
      <c r="R13" s="74"/>
      <c r="S13" s="14"/>
      <c r="T13" s="14"/>
      <c r="U13" s="13" t="s">
        <v>288</v>
      </c>
      <c r="V13" s="13" t="s">
        <v>288</v>
      </c>
      <c r="Y13" s="104">
        <f t="shared" si="1"/>
        <v>0</v>
      </c>
    </row>
    <row r="14">
      <c r="A14" s="18">
        <v>42377.0</v>
      </c>
      <c r="B14" s="11"/>
      <c r="C14" s="13" t="s">
        <v>6786</v>
      </c>
      <c r="D14" s="13" t="s">
        <v>26</v>
      </c>
      <c r="E14" s="11"/>
      <c r="F14" s="13" t="s">
        <v>29</v>
      </c>
      <c r="G14" s="18">
        <v>42377.0</v>
      </c>
      <c r="H14" s="18">
        <v>42377.0</v>
      </c>
      <c r="I14" s="11">
        <v>0.625</v>
      </c>
      <c r="J14" s="14"/>
      <c r="K14" s="13" t="s">
        <v>87</v>
      </c>
      <c r="L14" s="13" t="s">
        <v>8087</v>
      </c>
      <c r="M14" s="13" t="s">
        <v>55</v>
      </c>
      <c r="N14" s="13" t="s">
        <v>8092</v>
      </c>
      <c r="O14" s="13">
        <v>1.0</v>
      </c>
      <c r="P14" s="13" t="s">
        <v>8089</v>
      </c>
      <c r="Q14" s="13" t="s">
        <v>8090</v>
      </c>
      <c r="R14" s="74"/>
      <c r="S14" s="14"/>
      <c r="T14" s="14"/>
      <c r="U14" s="13" t="s">
        <v>288</v>
      </c>
      <c r="V14" s="13" t="s">
        <v>288</v>
      </c>
      <c r="Y14" s="104">
        <f t="shared" si="1"/>
        <v>0</v>
      </c>
    </row>
    <row r="15">
      <c r="A15" s="18">
        <v>42377.0</v>
      </c>
      <c r="B15" s="11">
        <v>0.5958333333333333</v>
      </c>
      <c r="C15" s="13" t="s">
        <v>6786</v>
      </c>
      <c r="D15" s="13" t="s">
        <v>26</v>
      </c>
      <c r="E15" s="11">
        <v>0.5979166666666667</v>
      </c>
      <c r="F15" s="13" t="s">
        <v>8093</v>
      </c>
      <c r="G15" s="18">
        <v>42383.0</v>
      </c>
      <c r="H15" s="18">
        <v>42383.0</v>
      </c>
      <c r="I15" s="11">
        <v>0.65625</v>
      </c>
      <c r="J15" s="14"/>
      <c r="K15" s="13" t="s">
        <v>33</v>
      </c>
      <c r="L15" s="13" t="s">
        <v>8094</v>
      </c>
      <c r="M15" s="13" t="s">
        <v>186</v>
      </c>
      <c r="N15" s="13" t="s">
        <v>8095</v>
      </c>
      <c r="O15" s="13">
        <v>1.0</v>
      </c>
      <c r="P15" s="13" t="s">
        <v>4327</v>
      </c>
      <c r="Q15" s="13" t="s">
        <v>8096</v>
      </c>
      <c r="R15" s="74"/>
      <c r="S15" s="14"/>
      <c r="T15" s="14"/>
      <c r="U15" s="13">
        <v>24770.0</v>
      </c>
      <c r="V15" s="18">
        <v>42381.0</v>
      </c>
      <c r="Y15" s="104">
        <f t="shared" si="1"/>
        <v>0</v>
      </c>
    </row>
    <row r="16">
      <c r="A16" s="18">
        <v>42377.0</v>
      </c>
      <c r="B16" s="11">
        <v>0.5958333333333333</v>
      </c>
      <c r="C16" s="13" t="s">
        <v>6786</v>
      </c>
      <c r="D16" s="13" t="s">
        <v>26</v>
      </c>
      <c r="E16" s="11">
        <v>0.5979166666666667</v>
      </c>
      <c r="F16" s="13" t="s">
        <v>8093</v>
      </c>
      <c r="G16" s="18">
        <v>42383.0</v>
      </c>
      <c r="H16" s="18">
        <v>42383.0</v>
      </c>
      <c r="I16" s="11">
        <v>0.65625</v>
      </c>
      <c r="J16" s="14"/>
      <c r="K16" s="13" t="s">
        <v>33</v>
      </c>
      <c r="L16" s="13" t="s">
        <v>8097</v>
      </c>
      <c r="M16" s="13" t="s">
        <v>186</v>
      </c>
      <c r="N16" s="13" t="s">
        <v>8098</v>
      </c>
      <c r="O16" s="13">
        <v>1.0</v>
      </c>
      <c r="P16" s="13" t="s">
        <v>4327</v>
      </c>
      <c r="Q16" s="13" t="s">
        <v>8096</v>
      </c>
      <c r="R16" s="74"/>
      <c r="S16" s="14"/>
      <c r="T16" s="14"/>
      <c r="U16" s="13">
        <v>24770.0</v>
      </c>
      <c r="V16" s="18">
        <v>42381.0</v>
      </c>
      <c r="Y16" s="104">
        <f t="shared" si="1"/>
        <v>0</v>
      </c>
    </row>
    <row r="17">
      <c r="A17" s="18">
        <v>42377.0</v>
      </c>
      <c r="B17" s="11">
        <v>0.5958333333333333</v>
      </c>
      <c r="C17" s="13" t="s">
        <v>6786</v>
      </c>
      <c r="D17" s="13" t="s">
        <v>26</v>
      </c>
      <c r="E17" s="11">
        <v>0.5979166666666667</v>
      </c>
      <c r="F17" s="13" t="s">
        <v>8093</v>
      </c>
      <c r="G17" s="18">
        <v>42383.0</v>
      </c>
      <c r="H17" s="18">
        <v>42383.0</v>
      </c>
      <c r="I17" s="11">
        <v>0.65625</v>
      </c>
      <c r="J17" s="14"/>
      <c r="K17" s="13" t="s">
        <v>33</v>
      </c>
      <c r="L17" s="13" t="s">
        <v>8099</v>
      </c>
      <c r="M17" s="13" t="s">
        <v>186</v>
      </c>
      <c r="N17" s="13" t="s">
        <v>8100</v>
      </c>
      <c r="O17" s="13">
        <v>1.0</v>
      </c>
      <c r="P17" s="13" t="s">
        <v>4327</v>
      </c>
      <c r="Q17" s="13" t="s">
        <v>8096</v>
      </c>
      <c r="R17" s="74"/>
      <c r="S17" s="14"/>
      <c r="T17" s="14"/>
      <c r="U17" s="13">
        <v>24770.0</v>
      </c>
      <c r="V17" s="18">
        <v>42381.0</v>
      </c>
      <c r="Y17" s="104">
        <f t="shared" si="1"/>
        <v>0</v>
      </c>
    </row>
    <row r="18">
      <c r="A18" s="18">
        <v>42380.0</v>
      </c>
      <c r="B18" s="11">
        <v>0.4</v>
      </c>
      <c r="C18" s="13" t="s">
        <v>1170</v>
      </c>
      <c r="D18" s="13" t="s">
        <v>26</v>
      </c>
      <c r="E18" s="11">
        <v>0.39166666666666666</v>
      </c>
      <c r="F18" s="13" t="s">
        <v>1489</v>
      </c>
      <c r="G18" s="18">
        <v>42380.0</v>
      </c>
      <c r="H18" s="18">
        <v>42381.0</v>
      </c>
      <c r="I18" s="11">
        <v>0.36180555555555555</v>
      </c>
      <c r="J18" s="14"/>
      <c r="K18" s="13" t="s">
        <v>33</v>
      </c>
      <c r="L18" s="13" t="s">
        <v>8101</v>
      </c>
      <c r="M18" s="13" t="s">
        <v>144</v>
      </c>
      <c r="N18" s="13" t="s">
        <v>8102</v>
      </c>
      <c r="O18" s="13">
        <v>1.0</v>
      </c>
      <c r="P18" s="13" t="s">
        <v>1077</v>
      </c>
      <c r="Q18" s="14"/>
      <c r="R18" s="23">
        <v>113423.0</v>
      </c>
      <c r="S18" s="14"/>
      <c r="T18" s="14"/>
      <c r="U18" s="13">
        <v>24771.0</v>
      </c>
      <c r="V18" s="18">
        <v>42381.0</v>
      </c>
      <c r="Y18" s="104">
        <f t="shared" si="1"/>
        <v>1</v>
      </c>
      <c r="Z18" s="16" t="s">
        <v>8103</v>
      </c>
    </row>
    <row r="19">
      <c r="A19" s="18">
        <v>42380.0</v>
      </c>
      <c r="B19" s="11">
        <v>0.4</v>
      </c>
      <c r="C19" s="13" t="s">
        <v>1170</v>
      </c>
      <c r="D19" s="13" t="s">
        <v>26</v>
      </c>
      <c r="E19" s="11">
        <v>0.39166666666666666</v>
      </c>
      <c r="F19" s="13" t="s">
        <v>1489</v>
      </c>
      <c r="G19" s="18">
        <v>42387.0</v>
      </c>
      <c r="H19" s="18">
        <v>42381.0</v>
      </c>
      <c r="I19" s="11">
        <v>0.7972222222222223</v>
      </c>
      <c r="J19" s="14"/>
      <c r="K19" s="13" t="s">
        <v>33</v>
      </c>
      <c r="L19" s="13" t="s">
        <v>8104</v>
      </c>
      <c r="M19" s="13" t="s">
        <v>144</v>
      </c>
      <c r="N19" s="13" t="s">
        <v>8105</v>
      </c>
      <c r="O19" s="13">
        <v>1.0</v>
      </c>
      <c r="P19" s="13" t="s">
        <v>1671</v>
      </c>
      <c r="Q19" s="13" t="s">
        <v>8106</v>
      </c>
      <c r="R19" s="23">
        <v>113423.0</v>
      </c>
      <c r="S19" s="14"/>
      <c r="T19" s="14"/>
      <c r="U19" s="13">
        <v>24781.0</v>
      </c>
      <c r="V19" s="18">
        <v>42383.0</v>
      </c>
      <c r="Y19" s="104">
        <f t="shared" si="1"/>
        <v>-6</v>
      </c>
    </row>
    <row r="20">
      <c r="A20" s="18">
        <v>42380.0</v>
      </c>
      <c r="B20" s="11">
        <v>0.4</v>
      </c>
      <c r="C20" s="13" t="s">
        <v>1170</v>
      </c>
      <c r="D20" s="13" t="s">
        <v>26</v>
      </c>
      <c r="E20" s="11">
        <v>0.39166666666666666</v>
      </c>
      <c r="F20" s="13" t="s">
        <v>1489</v>
      </c>
      <c r="G20" s="18">
        <v>42387.0</v>
      </c>
      <c r="H20" s="18">
        <v>42387.0</v>
      </c>
      <c r="I20" s="11">
        <v>0.3055555555555556</v>
      </c>
      <c r="J20" s="14"/>
      <c r="K20" s="13" t="s">
        <v>33</v>
      </c>
      <c r="L20" s="13" t="s">
        <v>8107</v>
      </c>
      <c r="M20" s="13" t="s">
        <v>144</v>
      </c>
      <c r="N20" s="13" t="s">
        <v>8108</v>
      </c>
      <c r="O20" s="13">
        <v>1.0</v>
      </c>
      <c r="P20" s="13" t="s">
        <v>8109</v>
      </c>
      <c r="Q20" s="13" t="s">
        <v>660</v>
      </c>
      <c r="R20" s="74"/>
      <c r="S20" s="14"/>
      <c r="T20" s="14"/>
      <c r="U20" s="13">
        <v>24794.0</v>
      </c>
      <c r="V20" s="18">
        <v>42387.0</v>
      </c>
      <c r="Y20" s="104">
        <f t="shared" si="1"/>
        <v>0</v>
      </c>
    </row>
    <row r="21">
      <c r="A21" s="18">
        <v>42380.0</v>
      </c>
      <c r="B21" s="11">
        <v>0.4270833333333333</v>
      </c>
      <c r="C21" s="13" t="s">
        <v>1170</v>
      </c>
      <c r="D21" s="13" t="s">
        <v>26</v>
      </c>
      <c r="E21" s="11">
        <v>0.4263888888888889</v>
      </c>
      <c r="F21" s="13" t="s">
        <v>29</v>
      </c>
      <c r="G21" s="18">
        <v>42384.0</v>
      </c>
      <c r="H21" s="18">
        <v>42381.0</v>
      </c>
      <c r="I21" s="11">
        <v>0.4736111111111111</v>
      </c>
      <c r="J21" s="14"/>
      <c r="K21" s="13" t="s">
        <v>87</v>
      </c>
      <c r="L21" s="13" t="s">
        <v>8110</v>
      </c>
      <c r="M21" s="13" t="s">
        <v>2733</v>
      </c>
      <c r="N21" s="13" t="s">
        <v>8111</v>
      </c>
      <c r="O21" s="13">
        <v>1.0</v>
      </c>
      <c r="P21" s="13" t="s">
        <v>57</v>
      </c>
      <c r="Q21" s="13" t="s">
        <v>8112</v>
      </c>
      <c r="R21" s="74"/>
      <c r="S21" s="14"/>
      <c r="T21" s="14"/>
      <c r="U21" s="13">
        <v>24802.0</v>
      </c>
      <c r="V21" s="18">
        <v>42384.0</v>
      </c>
      <c r="Y21" s="104">
        <f t="shared" si="1"/>
        <v>-3</v>
      </c>
    </row>
    <row r="22">
      <c r="A22" s="18">
        <v>42381.0</v>
      </c>
      <c r="B22" s="11">
        <v>0.5354166666666667</v>
      </c>
      <c r="C22" s="13" t="s">
        <v>1170</v>
      </c>
      <c r="D22" s="13" t="s">
        <v>26</v>
      </c>
      <c r="E22" s="11">
        <v>0.5347222222222222</v>
      </c>
      <c r="F22" s="13" t="s">
        <v>29</v>
      </c>
      <c r="G22" s="18">
        <v>42387.0</v>
      </c>
      <c r="H22" s="18">
        <v>42381.0</v>
      </c>
      <c r="I22" s="11">
        <v>0.7895833333333333</v>
      </c>
      <c r="J22" s="14"/>
      <c r="K22" s="13" t="s">
        <v>33</v>
      </c>
      <c r="L22" s="13" t="s">
        <v>8113</v>
      </c>
      <c r="M22" s="13" t="s">
        <v>39</v>
      </c>
      <c r="N22" s="13" t="s">
        <v>8114</v>
      </c>
      <c r="O22" s="13">
        <v>1.0</v>
      </c>
      <c r="P22" s="13" t="s">
        <v>8115</v>
      </c>
      <c r="Q22" s="13" t="s">
        <v>1201</v>
      </c>
      <c r="R22" s="23" t="s">
        <v>8116</v>
      </c>
      <c r="S22" s="14"/>
      <c r="T22" s="14"/>
      <c r="U22" s="13">
        <v>24783.0</v>
      </c>
      <c r="V22" s="18">
        <v>42383.0</v>
      </c>
      <c r="Y22" s="104">
        <f t="shared" si="1"/>
        <v>-6</v>
      </c>
    </row>
    <row r="23">
      <c r="A23" s="18">
        <v>42381.0</v>
      </c>
      <c r="B23" s="11">
        <v>0.5395833333333333</v>
      </c>
      <c r="C23" s="13" t="s">
        <v>1170</v>
      </c>
      <c r="D23" s="13" t="s">
        <v>26</v>
      </c>
      <c r="E23" s="11">
        <v>0.5347222222222222</v>
      </c>
      <c r="F23" s="13" t="s">
        <v>29</v>
      </c>
      <c r="G23" s="18">
        <v>42384.0</v>
      </c>
      <c r="H23" s="18">
        <v>42382.0</v>
      </c>
      <c r="I23" s="11">
        <v>0.6180555555555556</v>
      </c>
      <c r="J23" s="14"/>
      <c r="K23" s="13" t="s">
        <v>33</v>
      </c>
      <c r="L23" s="13" t="s">
        <v>8117</v>
      </c>
      <c r="M23" s="13" t="s">
        <v>76</v>
      </c>
      <c r="N23" s="13" t="s">
        <v>8118</v>
      </c>
      <c r="O23" s="13">
        <v>1.0</v>
      </c>
      <c r="P23" s="13" t="s">
        <v>57</v>
      </c>
      <c r="Q23" s="13" t="s">
        <v>8119</v>
      </c>
      <c r="R23" s="23" t="s">
        <v>6439</v>
      </c>
      <c r="S23" s="14"/>
      <c r="T23" s="14"/>
      <c r="U23" s="13">
        <v>24782.0</v>
      </c>
      <c r="V23" s="18">
        <v>42383.0</v>
      </c>
      <c r="Y23" s="104">
        <f t="shared" si="1"/>
        <v>-2</v>
      </c>
    </row>
    <row r="24">
      <c r="A24" s="18">
        <v>42381.0</v>
      </c>
      <c r="B24" s="11">
        <v>0.5444444444444444</v>
      </c>
      <c r="C24" s="13" t="s">
        <v>1170</v>
      </c>
      <c r="D24" s="13" t="s">
        <v>26</v>
      </c>
      <c r="E24" s="11">
        <v>0.5347222222222222</v>
      </c>
      <c r="F24" s="13" t="s">
        <v>29</v>
      </c>
      <c r="G24" s="18">
        <v>42382.0</v>
      </c>
      <c r="H24" s="13" t="s">
        <v>437</v>
      </c>
      <c r="I24" s="13" t="s">
        <v>437</v>
      </c>
      <c r="J24" s="14"/>
      <c r="K24" s="13" t="s">
        <v>8120</v>
      </c>
      <c r="L24" s="13" t="s">
        <v>8121</v>
      </c>
      <c r="M24" s="13" t="s">
        <v>2917</v>
      </c>
      <c r="N24" s="13" t="s">
        <v>8122</v>
      </c>
      <c r="O24" s="13">
        <v>1.0</v>
      </c>
      <c r="P24" s="13" t="s">
        <v>8089</v>
      </c>
      <c r="Q24" s="14"/>
      <c r="R24" s="74"/>
      <c r="S24" s="14"/>
      <c r="T24" s="14"/>
      <c r="U24" s="13" t="s">
        <v>288</v>
      </c>
      <c r="V24" s="13" t="s">
        <v>288</v>
      </c>
      <c r="Y24" s="104"/>
    </row>
    <row r="25">
      <c r="A25" s="18">
        <v>42381.0</v>
      </c>
      <c r="B25" s="11">
        <v>0.5444444444444444</v>
      </c>
      <c r="C25" s="13" t="s">
        <v>1170</v>
      </c>
      <c r="D25" s="13" t="s">
        <v>26</v>
      </c>
      <c r="E25" s="11">
        <v>0.5347222222222222</v>
      </c>
      <c r="F25" s="13" t="s">
        <v>29</v>
      </c>
      <c r="G25" s="18">
        <v>42382.0</v>
      </c>
      <c r="H25" s="13" t="s">
        <v>437</v>
      </c>
      <c r="I25" s="13" t="s">
        <v>437</v>
      </c>
      <c r="J25" s="14"/>
      <c r="K25" s="13" t="s">
        <v>8120</v>
      </c>
      <c r="L25" s="13" t="s">
        <v>8123</v>
      </c>
      <c r="M25" s="13" t="s">
        <v>2917</v>
      </c>
      <c r="N25" s="13" t="s">
        <v>8124</v>
      </c>
      <c r="O25" s="13">
        <v>1.0</v>
      </c>
      <c r="P25" s="13" t="s">
        <v>8089</v>
      </c>
      <c r="Q25" s="14"/>
      <c r="R25" s="74"/>
      <c r="S25" s="14"/>
      <c r="T25" s="14"/>
      <c r="U25" s="13" t="s">
        <v>288</v>
      </c>
      <c r="V25" s="13" t="s">
        <v>288</v>
      </c>
      <c r="Y25" s="104"/>
    </row>
    <row r="26">
      <c r="A26" s="18">
        <v>42381.0</v>
      </c>
      <c r="B26" s="11">
        <v>0.5444444444444444</v>
      </c>
      <c r="C26" s="13" t="s">
        <v>1170</v>
      </c>
      <c r="D26" s="13" t="s">
        <v>26</v>
      </c>
      <c r="E26" s="11">
        <v>0.5347222222222222</v>
      </c>
      <c r="F26" s="13" t="s">
        <v>29</v>
      </c>
      <c r="G26" s="18">
        <v>42382.0</v>
      </c>
      <c r="H26" s="13" t="s">
        <v>437</v>
      </c>
      <c r="I26" s="13" t="s">
        <v>437</v>
      </c>
      <c r="J26" s="14"/>
      <c r="K26" s="13" t="s">
        <v>8120</v>
      </c>
      <c r="L26" s="13" t="s">
        <v>8125</v>
      </c>
      <c r="M26" s="13" t="s">
        <v>2917</v>
      </c>
      <c r="N26" s="13" t="s">
        <v>8126</v>
      </c>
      <c r="O26" s="13">
        <v>1.0</v>
      </c>
      <c r="P26" s="13" t="s">
        <v>8089</v>
      </c>
      <c r="Q26" s="14"/>
      <c r="R26" s="74"/>
      <c r="S26" s="14"/>
      <c r="T26" s="14"/>
      <c r="U26" s="13" t="s">
        <v>288</v>
      </c>
      <c r="V26" s="13" t="s">
        <v>288</v>
      </c>
      <c r="Y26" s="104"/>
    </row>
    <row r="27">
      <c r="A27" s="18">
        <v>42381.0</v>
      </c>
      <c r="B27" s="11">
        <v>0.5444444444444444</v>
      </c>
      <c r="C27" s="13" t="s">
        <v>1170</v>
      </c>
      <c r="D27" s="13" t="s">
        <v>26</v>
      </c>
      <c r="E27" s="11">
        <v>0.5347222222222222</v>
      </c>
      <c r="F27" s="13" t="s">
        <v>29</v>
      </c>
      <c r="G27" s="18">
        <v>42382.0</v>
      </c>
      <c r="H27" s="13" t="s">
        <v>437</v>
      </c>
      <c r="I27" s="13" t="s">
        <v>437</v>
      </c>
      <c r="J27" s="14"/>
      <c r="K27" s="13" t="s">
        <v>8120</v>
      </c>
      <c r="L27" s="13" t="s">
        <v>8127</v>
      </c>
      <c r="M27" s="13" t="s">
        <v>2917</v>
      </c>
      <c r="N27" s="13" t="s">
        <v>8128</v>
      </c>
      <c r="O27" s="13">
        <v>1.0</v>
      </c>
      <c r="P27" s="13" t="s">
        <v>8089</v>
      </c>
      <c r="Q27" s="14"/>
      <c r="R27" s="74"/>
      <c r="S27" s="14"/>
      <c r="T27" s="14"/>
      <c r="U27" s="13" t="s">
        <v>288</v>
      </c>
      <c r="V27" s="13" t="s">
        <v>288</v>
      </c>
      <c r="Y27" s="104"/>
    </row>
    <row r="28">
      <c r="A28" s="18">
        <v>42381.0</v>
      </c>
      <c r="B28" s="11">
        <v>0.5513888888888889</v>
      </c>
      <c r="C28" s="13" t="s">
        <v>1170</v>
      </c>
      <c r="D28" s="13" t="s">
        <v>26</v>
      </c>
      <c r="E28" s="11">
        <v>0.5347222222222222</v>
      </c>
      <c r="F28" s="13" t="s">
        <v>29</v>
      </c>
      <c r="G28" s="18"/>
      <c r="H28" s="13" t="s">
        <v>2255</v>
      </c>
      <c r="I28" s="13" t="s">
        <v>2255</v>
      </c>
      <c r="J28" s="14"/>
      <c r="K28" s="13" t="s">
        <v>33</v>
      </c>
      <c r="L28" s="13" t="s">
        <v>8129</v>
      </c>
      <c r="M28" s="13" t="s">
        <v>779</v>
      </c>
      <c r="N28" s="13" t="s">
        <v>8130</v>
      </c>
      <c r="O28" s="13">
        <v>1.0</v>
      </c>
      <c r="P28" s="13" t="s">
        <v>8131</v>
      </c>
      <c r="Q28" s="14"/>
      <c r="R28" s="74"/>
      <c r="S28" s="14"/>
      <c r="T28" s="14"/>
      <c r="U28" s="13" t="s">
        <v>288</v>
      </c>
      <c r="V28" s="13" t="s">
        <v>288</v>
      </c>
      <c r="Y28" s="104"/>
    </row>
    <row r="29">
      <c r="A29" s="18">
        <v>42381.0</v>
      </c>
      <c r="B29" s="11">
        <v>0.5513888888888889</v>
      </c>
      <c r="C29" s="13" t="s">
        <v>1170</v>
      </c>
      <c r="D29" s="13" t="s">
        <v>26</v>
      </c>
      <c r="E29" s="11">
        <v>0.5347222222222222</v>
      </c>
      <c r="F29" s="13" t="s">
        <v>29</v>
      </c>
      <c r="G29" s="18"/>
      <c r="H29" s="13" t="s">
        <v>2255</v>
      </c>
      <c r="I29" s="13" t="s">
        <v>2255</v>
      </c>
      <c r="J29" s="14"/>
      <c r="K29" s="13" t="s">
        <v>33</v>
      </c>
      <c r="L29" s="13" t="s">
        <v>8132</v>
      </c>
      <c r="M29" s="13" t="s">
        <v>779</v>
      </c>
      <c r="N29" s="13" t="s">
        <v>8133</v>
      </c>
      <c r="O29" s="13">
        <v>1.0</v>
      </c>
      <c r="P29" s="13" t="s">
        <v>8134</v>
      </c>
      <c r="Q29" s="14"/>
      <c r="R29" s="74"/>
      <c r="S29" s="14"/>
      <c r="T29" s="14"/>
      <c r="U29" s="13" t="s">
        <v>288</v>
      </c>
      <c r="V29" s="13" t="s">
        <v>288</v>
      </c>
      <c r="Y29" s="104"/>
    </row>
    <row r="30">
      <c r="A30" s="18">
        <v>42381.0</v>
      </c>
      <c r="B30" s="11">
        <v>0.5513888888888889</v>
      </c>
      <c r="C30" s="13" t="s">
        <v>1170</v>
      </c>
      <c r="D30" s="13" t="s">
        <v>26</v>
      </c>
      <c r="E30" s="11">
        <v>0.5347222222222222</v>
      </c>
      <c r="F30" s="13" t="s">
        <v>29</v>
      </c>
      <c r="G30" s="18"/>
      <c r="H30" s="13" t="s">
        <v>2255</v>
      </c>
      <c r="I30" s="13" t="s">
        <v>2255</v>
      </c>
      <c r="J30" s="14"/>
      <c r="K30" s="13" t="s">
        <v>33</v>
      </c>
      <c r="L30" s="13" t="s">
        <v>8135</v>
      </c>
      <c r="M30" s="13" t="s">
        <v>779</v>
      </c>
      <c r="N30" s="13" t="s">
        <v>8136</v>
      </c>
      <c r="O30" s="13">
        <v>1.0</v>
      </c>
      <c r="P30" s="13" t="s">
        <v>8131</v>
      </c>
      <c r="Q30" s="14"/>
      <c r="R30" s="74"/>
      <c r="S30" s="14"/>
      <c r="T30" s="14"/>
      <c r="U30" s="13" t="s">
        <v>288</v>
      </c>
      <c r="V30" s="13" t="s">
        <v>288</v>
      </c>
      <c r="Y30" s="104"/>
    </row>
    <row r="31">
      <c r="A31" s="18">
        <v>42381.0</v>
      </c>
      <c r="B31" s="11">
        <v>0.5513888888888889</v>
      </c>
      <c r="C31" s="13" t="s">
        <v>1170</v>
      </c>
      <c r="D31" s="13" t="s">
        <v>26</v>
      </c>
      <c r="E31" s="11">
        <v>0.5347222222222222</v>
      </c>
      <c r="F31" s="13" t="s">
        <v>29</v>
      </c>
      <c r="G31" s="18"/>
      <c r="H31" s="13" t="s">
        <v>2255</v>
      </c>
      <c r="I31" s="13" t="s">
        <v>2255</v>
      </c>
      <c r="J31" s="14"/>
      <c r="K31" s="13" t="s">
        <v>33</v>
      </c>
      <c r="L31" s="13" t="s">
        <v>8137</v>
      </c>
      <c r="M31" s="13" t="s">
        <v>779</v>
      </c>
      <c r="N31" s="13" t="s">
        <v>8138</v>
      </c>
      <c r="O31" s="13">
        <v>1.0</v>
      </c>
      <c r="P31" s="13" t="s">
        <v>8134</v>
      </c>
      <c r="Q31" s="14"/>
      <c r="R31" s="74"/>
      <c r="S31" s="14"/>
      <c r="T31" s="14"/>
      <c r="U31" s="13" t="s">
        <v>288</v>
      </c>
      <c r="V31" s="13" t="s">
        <v>288</v>
      </c>
      <c r="Y31" s="104"/>
    </row>
    <row r="32">
      <c r="A32" s="18">
        <v>42381.0</v>
      </c>
      <c r="B32" s="11">
        <v>0.5513888888888889</v>
      </c>
      <c r="C32" s="13" t="s">
        <v>1170</v>
      </c>
      <c r="D32" s="13" t="s">
        <v>26</v>
      </c>
      <c r="E32" s="11">
        <v>0.5347222222222222</v>
      </c>
      <c r="F32" s="13" t="s">
        <v>29</v>
      </c>
      <c r="G32" s="18"/>
      <c r="H32" s="13" t="s">
        <v>2255</v>
      </c>
      <c r="I32" s="13" t="s">
        <v>2255</v>
      </c>
      <c r="J32" s="14"/>
      <c r="K32" s="13" t="s">
        <v>33</v>
      </c>
      <c r="L32" s="13" t="s">
        <v>8139</v>
      </c>
      <c r="M32" s="13" t="s">
        <v>779</v>
      </c>
      <c r="N32" s="13" t="s">
        <v>8140</v>
      </c>
      <c r="O32" s="13">
        <v>1.0</v>
      </c>
      <c r="P32" s="13" t="s">
        <v>8134</v>
      </c>
      <c r="Q32" s="14"/>
      <c r="R32" s="74"/>
      <c r="S32" s="14"/>
      <c r="T32" s="14"/>
      <c r="U32" s="13" t="s">
        <v>288</v>
      </c>
      <c r="V32" s="13" t="s">
        <v>288</v>
      </c>
      <c r="Y32" s="104"/>
    </row>
    <row r="33">
      <c r="A33" s="18">
        <v>42381.0</v>
      </c>
      <c r="B33" s="11">
        <v>0.5513888888888889</v>
      </c>
      <c r="C33" s="13" t="s">
        <v>1170</v>
      </c>
      <c r="D33" s="13" t="s">
        <v>26</v>
      </c>
      <c r="E33" s="11">
        <v>0.5347222222222222</v>
      </c>
      <c r="F33" s="13" t="s">
        <v>29</v>
      </c>
      <c r="G33" s="18"/>
      <c r="H33" s="13" t="s">
        <v>2255</v>
      </c>
      <c r="I33" s="13" t="s">
        <v>2255</v>
      </c>
      <c r="J33" s="14"/>
      <c r="K33" s="13" t="s">
        <v>33</v>
      </c>
      <c r="L33" s="13" t="s">
        <v>8141</v>
      </c>
      <c r="M33" s="13" t="s">
        <v>779</v>
      </c>
      <c r="N33" s="13" t="s">
        <v>8142</v>
      </c>
      <c r="O33" s="13">
        <v>1.0</v>
      </c>
      <c r="P33" s="13" t="s">
        <v>8131</v>
      </c>
      <c r="Q33" s="14"/>
      <c r="R33" s="74"/>
      <c r="S33" s="14"/>
      <c r="T33" s="14"/>
      <c r="U33" s="13" t="s">
        <v>288</v>
      </c>
      <c r="V33" s="13" t="s">
        <v>288</v>
      </c>
      <c r="Y33" s="104"/>
    </row>
    <row r="34">
      <c r="A34" s="18">
        <v>42381.0</v>
      </c>
      <c r="B34" s="11">
        <v>0.5513888888888889</v>
      </c>
      <c r="C34" s="13" t="s">
        <v>1170</v>
      </c>
      <c r="D34" s="13" t="s">
        <v>26</v>
      </c>
      <c r="E34" s="11">
        <v>0.5347222222222222</v>
      </c>
      <c r="F34" s="13" t="s">
        <v>29</v>
      </c>
      <c r="G34" s="18"/>
      <c r="H34" s="13" t="s">
        <v>2255</v>
      </c>
      <c r="I34" s="13" t="s">
        <v>2255</v>
      </c>
      <c r="J34" s="14"/>
      <c r="K34" s="13" t="s">
        <v>33</v>
      </c>
      <c r="L34" s="13" t="s">
        <v>8143</v>
      </c>
      <c r="M34" s="13" t="s">
        <v>779</v>
      </c>
      <c r="N34" s="13" t="s">
        <v>8144</v>
      </c>
      <c r="O34" s="13">
        <v>1.0</v>
      </c>
      <c r="P34" s="13" t="s">
        <v>3587</v>
      </c>
      <c r="Q34" s="14"/>
      <c r="R34" s="74"/>
      <c r="S34" s="14"/>
      <c r="T34" s="14"/>
      <c r="U34" s="13" t="s">
        <v>288</v>
      </c>
      <c r="V34" s="13" t="s">
        <v>288</v>
      </c>
      <c r="Y34" s="104"/>
    </row>
    <row r="35">
      <c r="A35" s="18">
        <v>42383.0</v>
      </c>
      <c r="B35" s="11">
        <v>0.4166666666666667</v>
      </c>
      <c r="C35" s="13" t="s">
        <v>1170</v>
      </c>
      <c r="D35" s="13" t="s">
        <v>26</v>
      </c>
      <c r="E35" s="11">
        <v>0.41180555555555554</v>
      </c>
      <c r="F35" s="13" t="s">
        <v>29</v>
      </c>
      <c r="G35" s="18">
        <v>42388.0</v>
      </c>
      <c r="H35" s="18">
        <v>42384.0</v>
      </c>
      <c r="I35" s="11">
        <v>0.5791666666666667</v>
      </c>
      <c r="J35" s="14"/>
      <c r="K35" s="13" t="s">
        <v>87</v>
      </c>
      <c r="L35" s="13" t="s">
        <v>8145</v>
      </c>
      <c r="M35" s="13" t="s">
        <v>2733</v>
      </c>
      <c r="N35" s="13" t="s">
        <v>8146</v>
      </c>
      <c r="O35" s="13">
        <v>1.0</v>
      </c>
      <c r="P35" s="13" t="s">
        <v>57</v>
      </c>
      <c r="Q35" s="13" t="s">
        <v>8147</v>
      </c>
      <c r="R35" s="74"/>
      <c r="S35" s="14"/>
      <c r="T35" s="14"/>
      <c r="U35" s="13">
        <v>24802.0</v>
      </c>
      <c r="V35" s="18">
        <v>42384.0</v>
      </c>
      <c r="Y35" s="104">
        <f t="shared" ref="Y35:Y57" si="2">H35-G35</f>
        <v>-4</v>
      </c>
    </row>
    <row r="36">
      <c r="A36" s="18">
        <v>42383.0</v>
      </c>
      <c r="B36" s="11">
        <v>0.4166666666666667</v>
      </c>
      <c r="C36" s="13" t="s">
        <v>1170</v>
      </c>
      <c r="D36" s="13" t="s">
        <v>26</v>
      </c>
      <c r="E36" s="11">
        <v>0.41180555555555554</v>
      </c>
      <c r="F36" s="13" t="s">
        <v>29</v>
      </c>
      <c r="G36" s="18">
        <v>42388.0</v>
      </c>
      <c r="H36" s="18">
        <v>42384.0</v>
      </c>
      <c r="I36" s="11">
        <v>0.5798611111111112</v>
      </c>
      <c r="J36" s="14"/>
      <c r="K36" s="13" t="s">
        <v>87</v>
      </c>
      <c r="L36" s="13" t="s">
        <v>8148</v>
      </c>
      <c r="M36" s="13" t="s">
        <v>2733</v>
      </c>
      <c r="N36" s="13" t="s">
        <v>8149</v>
      </c>
      <c r="O36" s="13">
        <v>1.0</v>
      </c>
      <c r="P36" s="13" t="s">
        <v>57</v>
      </c>
      <c r="Q36" s="13" t="s">
        <v>8150</v>
      </c>
      <c r="R36" s="74"/>
      <c r="S36" s="14"/>
      <c r="T36" s="14"/>
      <c r="U36" s="13">
        <v>24802.0</v>
      </c>
      <c r="V36" s="18">
        <v>42384.0</v>
      </c>
      <c r="Y36" s="104">
        <f t="shared" si="2"/>
        <v>-4</v>
      </c>
    </row>
    <row r="37">
      <c r="A37" s="18">
        <v>42383.0</v>
      </c>
      <c r="B37" s="11">
        <v>0.4423611111111111</v>
      </c>
      <c r="C37" s="13" t="s">
        <v>1170</v>
      </c>
      <c r="D37" s="13" t="s">
        <v>26</v>
      </c>
      <c r="E37" s="11">
        <v>0.44027777777777777</v>
      </c>
      <c r="F37" s="13" t="s">
        <v>1489</v>
      </c>
      <c r="G37" s="18">
        <v>42390.0</v>
      </c>
      <c r="H37" s="18">
        <v>42388.0</v>
      </c>
      <c r="I37" s="11">
        <v>0.4583333333333333</v>
      </c>
      <c r="J37" s="14"/>
      <c r="K37" s="13" t="s">
        <v>33</v>
      </c>
      <c r="L37" s="13" t="s">
        <v>8151</v>
      </c>
      <c r="M37" s="13" t="s">
        <v>144</v>
      </c>
      <c r="N37" s="13" t="s">
        <v>7455</v>
      </c>
      <c r="O37" s="13">
        <v>1.0</v>
      </c>
      <c r="P37" s="13" t="s">
        <v>8152</v>
      </c>
      <c r="Q37" s="13" t="s">
        <v>3357</v>
      </c>
      <c r="R37" s="74"/>
      <c r="S37" s="14"/>
      <c r="T37" s="14"/>
      <c r="U37" s="13">
        <v>24818.0</v>
      </c>
      <c r="V37" s="18">
        <v>42389.0</v>
      </c>
      <c r="Y37" s="104">
        <f t="shared" si="2"/>
        <v>-2</v>
      </c>
    </row>
    <row r="38">
      <c r="A38" s="18">
        <v>42383.0</v>
      </c>
      <c r="B38" s="11">
        <v>0.5993055555555555</v>
      </c>
      <c r="C38" s="13" t="s">
        <v>6786</v>
      </c>
      <c r="D38" s="13" t="s">
        <v>26</v>
      </c>
      <c r="E38" s="11">
        <v>0.5958333333333333</v>
      </c>
      <c r="F38" s="13" t="s">
        <v>181</v>
      </c>
      <c r="G38" s="18">
        <v>42389.0</v>
      </c>
      <c r="H38" s="18">
        <v>42389.0</v>
      </c>
      <c r="I38" s="11">
        <v>0.7569444444444444</v>
      </c>
      <c r="J38" s="14"/>
      <c r="K38" s="13" t="s">
        <v>33</v>
      </c>
      <c r="L38" s="13" t="s">
        <v>8153</v>
      </c>
      <c r="M38" s="13" t="s">
        <v>186</v>
      </c>
      <c r="N38" s="13" t="s">
        <v>8154</v>
      </c>
      <c r="O38" s="13">
        <v>1.0</v>
      </c>
      <c r="P38" s="13" t="s">
        <v>8155</v>
      </c>
      <c r="Q38" s="13" t="s">
        <v>8156</v>
      </c>
      <c r="R38" s="23">
        <v>20571.0</v>
      </c>
      <c r="S38" s="14"/>
      <c r="T38" s="14"/>
      <c r="U38" s="13">
        <v>24823.0</v>
      </c>
      <c r="V38" s="18">
        <v>42390.0</v>
      </c>
      <c r="Y38" s="104">
        <f t="shared" si="2"/>
        <v>0</v>
      </c>
    </row>
    <row r="39">
      <c r="A39" s="18">
        <v>42384.0</v>
      </c>
      <c r="B39" s="11">
        <v>0.5138888888888888</v>
      </c>
      <c r="C39" s="13" t="s">
        <v>1170</v>
      </c>
      <c r="D39" s="13" t="s">
        <v>26</v>
      </c>
      <c r="E39" s="11">
        <v>0.5090277777777777</v>
      </c>
      <c r="F39" s="13" t="s">
        <v>29</v>
      </c>
      <c r="G39" s="18">
        <v>42387.0</v>
      </c>
      <c r="H39" s="18">
        <v>42386.0</v>
      </c>
      <c r="I39" s="11">
        <v>0.7708333333333334</v>
      </c>
      <c r="J39" s="14"/>
      <c r="K39" s="13" t="s">
        <v>87</v>
      </c>
      <c r="L39" s="13" t="s">
        <v>8157</v>
      </c>
      <c r="M39" s="13" t="s">
        <v>2917</v>
      </c>
      <c r="N39" s="13" t="s">
        <v>8158</v>
      </c>
      <c r="O39" s="13">
        <v>1.0</v>
      </c>
      <c r="P39" s="13" t="s">
        <v>8089</v>
      </c>
      <c r="Q39" s="14"/>
      <c r="R39" s="74"/>
      <c r="S39" s="14"/>
      <c r="T39" s="14"/>
      <c r="U39" s="13" t="s">
        <v>288</v>
      </c>
      <c r="V39" s="13" t="s">
        <v>288</v>
      </c>
      <c r="Y39" s="104">
        <f t="shared" si="2"/>
        <v>-1</v>
      </c>
    </row>
    <row r="40">
      <c r="A40" s="18">
        <v>42384.0</v>
      </c>
      <c r="B40" s="11">
        <v>0.5138888888888888</v>
      </c>
      <c r="C40" s="13" t="s">
        <v>1170</v>
      </c>
      <c r="D40" s="13" t="s">
        <v>26</v>
      </c>
      <c r="E40" s="11">
        <v>0.5090277777777777</v>
      </c>
      <c r="F40" s="13" t="s">
        <v>29</v>
      </c>
      <c r="G40" s="18">
        <v>42387.0</v>
      </c>
      <c r="H40" s="18">
        <v>42386.0</v>
      </c>
      <c r="I40" s="11">
        <v>0.7708333333333334</v>
      </c>
      <c r="J40" s="14"/>
      <c r="K40" s="13" t="s">
        <v>87</v>
      </c>
      <c r="L40" s="13" t="s">
        <v>8159</v>
      </c>
      <c r="M40" s="13" t="s">
        <v>2917</v>
      </c>
      <c r="N40" s="13" t="s">
        <v>8160</v>
      </c>
      <c r="O40" s="13">
        <v>1.0</v>
      </c>
      <c r="P40" s="13" t="s">
        <v>8089</v>
      </c>
      <c r="Q40" s="14"/>
      <c r="R40" s="74"/>
      <c r="S40" s="14"/>
      <c r="T40" s="14"/>
      <c r="U40" s="13" t="s">
        <v>288</v>
      </c>
      <c r="V40" s="13" t="s">
        <v>288</v>
      </c>
      <c r="Y40" s="104">
        <f t="shared" si="2"/>
        <v>-1</v>
      </c>
    </row>
    <row r="41">
      <c r="A41" s="18">
        <v>42384.0</v>
      </c>
      <c r="B41" s="11">
        <v>0.5138888888888888</v>
      </c>
      <c r="C41" s="13" t="s">
        <v>1170</v>
      </c>
      <c r="D41" s="13" t="s">
        <v>26</v>
      </c>
      <c r="E41" s="11">
        <v>0.5090277777777777</v>
      </c>
      <c r="F41" s="13" t="s">
        <v>29</v>
      </c>
      <c r="G41" s="18">
        <v>42387.0</v>
      </c>
      <c r="H41" s="18">
        <v>42386.0</v>
      </c>
      <c r="I41" s="11">
        <v>0.7708333333333334</v>
      </c>
      <c r="J41" s="14"/>
      <c r="K41" s="13" t="s">
        <v>87</v>
      </c>
      <c r="L41" s="13" t="s">
        <v>8161</v>
      </c>
      <c r="M41" s="13" t="s">
        <v>2917</v>
      </c>
      <c r="N41" s="13" t="s">
        <v>8162</v>
      </c>
      <c r="O41" s="13">
        <v>1.0</v>
      </c>
      <c r="P41" s="13" t="s">
        <v>8089</v>
      </c>
      <c r="Q41" s="14"/>
      <c r="R41" s="74"/>
      <c r="S41" s="14"/>
      <c r="T41" s="14"/>
      <c r="U41" s="13" t="s">
        <v>288</v>
      </c>
      <c r="V41" s="13" t="s">
        <v>288</v>
      </c>
      <c r="Y41" s="104">
        <f t="shared" si="2"/>
        <v>-1</v>
      </c>
    </row>
    <row r="42">
      <c r="A42" s="18">
        <v>42384.0</v>
      </c>
      <c r="B42" s="11">
        <v>0.5138888888888888</v>
      </c>
      <c r="C42" s="13" t="s">
        <v>1170</v>
      </c>
      <c r="D42" s="13" t="s">
        <v>26</v>
      </c>
      <c r="E42" s="11">
        <v>0.5090277777777777</v>
      </c>
      <c r="F42" s="13" t="s">
        <v>29</v>
      </c>
      <c r="G42" s="18">
        <v>42387.0</v>
      </c>
      <c r="H42" s="18">
        <v>42386.0</v>
      </c>
      <c r="I42" s="11">
        <v>0.7708333333333334</v>
      </c>
      <c r="J42" s="14"/>
      <c r="K42" s="13" t="s">
        <v>87</v>
      </c>
      <c r="L42" s="13" t="s">
        <v>8163</v>
      </c>
      <c r="M42" s="13" t="s">
        <v>2917</v>
      </c>
      <c r="N42" s="13" t="s">
        <v>8164</v>
      </c>
      <c r="O42" s="13">
        <v>1.0</v>
      </c>
      <c r="P42" s="13" t="s">
        <v>8089</v>
      </c>
      <c r="Q42" s="14"/>
      <c r="R42" s="74"/>
      <c r="S42" s="14"/>
      <c r="T42" s="14"/>
      <c r="U42" s="13" t="s">
        <v>288</v>
      </c>
      <c r="V42" s="13" t="s">
        <v>288</v>
      </c>
      <c r="Y42" s="104">
        <f t="shared" si="2"/>
        <v>-1</v>
      </c>
    </row>
    <row r="43">
      <c r="A43" s="18">
        <v>42387.0</v>
      </c>
      <c r="B43" s="11">
        <v>0.4076388888888889</v>
      </c>
      <c r="C43" s="13" t="s">
        <v>1170</v>
      </c>
      <c r="D43" s="13" t="s">
        <v>26</v>
      </c>
      <c r="E43" s="11">
        <v>0.40694444444444444</v>
      </c>
      <c r="F43" s="13" t="s">
        <v>1489</v>
      </c>
      <c r="G43" s="18">
        <v>42391.0</v>
      </c>
      <c r="H43" s="18">
        <v>42388.0</v>
      </c>
      <c r="I43" s="11">
        <v>0.48055555555555557</v>
      </c>
      <c r="J43" s="14"/>
      <c r="K43" s="13" t="s">
        <v>33</v>
      </c>
      <c r="L43" s="13" t="s">
        <v>8165</v>
      </c>
      <c r="M43" s="13" t="s">
        <v>76</v>
      </c>
      <c r="N43" s="13" t="s">
        <v>8166</v>
      </c>
      <c r="O43" s="13">
        <v>1.0</v>
      </c>
      <c r="P43" s="13" t="s">
        <v>57</v>
      </c>
      <c r="Q43" s="13" t="s">
        <v>8167</v>
      </c>
      <c r="R43" s="116" t="s">
        <v>6439</v>
      </c>
      <c r="S43" s="14"/>
      <c r="T43" s="14"/>
      <c r="U43" s="13">
        <v>24819.0</v>
      </c>
      <c r="V43" s="18">
        <v>42389.0</v>
      </c>
      <c r="Y43" s="104">
        <f t="shared" si="2"/>
        <v>-3</v>
      </c>
    </row>
    <row r="44">
      <c r="A44" s="18">
        <v>42387.0</v>
      </c>
      <c r="B44" s="11">
        <v>0.5104166666666666</v>
      </c>
      <c r="C44" s="13" t="s">
        <v>1170</v>
      </c>
      <c r="D44" s="13" t="s">
        <v>26</v>
      </c>
      <c r="E44" s="11">
        <v>0.5076388888888889</v>
      </c>
      <c r="F44" s="13" t="s">
        <v>29</v>
      </c>
      <c r="G44" s="18">
        <v>42394.0</v>
      </c>
      <c r="H44" s="18">
        <v>42387.0</v>
      </c>
      <c r="I44" s="11">
        <v>0.7319444444444444</v>
      </c>
      <c r="J44" s="14"/>
      <c r="K44" s="13" t="s">
        <v>33</v>
      </c>
      <c r="L44" s="13" t="s">
        <v>8168</v>
      </c>
      <c r="M44" s="13" t="s">
        <v>61</v>
      </c>
      <c r="N44" s="13" t="s">
        <v>8169</v>
      </c>
      <c r="O44" s="13">
        <v>1.0</v>
      </c>
      <c r="P44" s="13" t="s">
        <v>7375</v>
      </c>
      <c r="Q44" s="13" t="s">
        <v>8170</v>
      </c>
      <c r="R44" s="23" t="s">
        <v>8171</v>
      </c>
      <c r="S44" s="14"/>
      <c r="T44" s="14"/>
      <c r="U44" s="13">
        <v>24843.0</v>
      </c>
      <c r="V44" s="18">
        <v>42395.0</v>
      </c>
      <c r="Y44" s="104">
        <f t="shared" si="2"/>
        <v>-7</v>
      </c>
    </row>
    <row r="45">
      <c r="A45" s="18">
        <v>42387.0</v>
      </c>
      <c r="B45" s="11">
        <v>0.5104166666666666</v>
      </c>
      <c r="C45" s="13" t="s">
        <v>1170</v>
      </c>
      <c r="D45" s="13" t="s">
        <v>26</v>
      </c>
      <c r="E45" s="11">
        <v>0.5076388888888889</v>
      </c>
      <c r="F45" s="13" t="s">
        <v>29</v>
      </c>
      <c r="G45" s="18">
        <v>42394.0</v>
      </c>
      <c r="H45" s="18">
        <v>42394.0</v>
      </c>
      <c r="I45" s="11">
        <v>0.49027777777777776</v>
      </c>
      <c r="J45" s="14"/>
      <c r="K45" s="13" t="s">
        <v>33</v>
      </c>
      <c r="L45" s="13" t="s">
        <v>8172</v>
      </c>
      <c r="M45" s="13" t="s">
        <v>61</v>
      </c>
      <c r="N45" s="13" t="s">
        <v>7052</v>
      </c>
      <c r="O45" s="13">
        <v>1.0</v>
      </c>
      <c r="P45" s="13" t="s">
        <v>8173</v>
      </c>
      <c r="Q45" s="13" t="s">
        <v>8170</v>
      </c>
      <c r="R45" s="23" t="s">
        <v>8171</v>
      </c>
      <c r="S45" s="14"/>
      <c r="T45" s="14"/>
      <c r="U45" s="13">
        <v>24843.0</v>
      </c>
      <c r="V45" s="18">
        <v>42395.0</v>
      </c>
      <c r="Y45" s="104">
        <f t="shared" si="2"/>
        <v>0</v>
      </c>
    </row>
    <row r="46">
      <c r="A46" s="18">
        <v>42387.0</v>
      </c>
      <c r="B46" s="11">
        <v>0.5104166666666666</v>
      </c>
      <c r="C46" s="13" t="s">
        <v>1170</v>
      </c>
      <c r="D46" s="13" t="s">
        <v>26</v>
      </c>
      <c r="E46" s="11">
        <v>0.5076388888888889</v>
      </c>
      <c r="F46" s="13" t="s">
        <v>29</v>
      </c>
      <c r="G46" s="18">
        <v>42394.0</v>
      </c>
      <c r="H46" s="18">
        <v>42389.0</v>
      </c>
      <c r="I46" s="11">
        <v>0.71875</v>
      </c>
      <c r="J46" s="14"/>
      <c r="K46" s="13" t="s">
        <v>33</v>
      </c>
      <c r="L46" s="13" t="s">
        <v>8174</v>
      </c>
      <c r="M46" s="13" t="s">
        <v>61</v>
      </c>
      <c r="N46" s="13" t="s">
        <v>8175</v>
      </c>
      <c r="O46" s="13">
        <v>1.0</v>
      </c>
      <c r="P46" s="13" t="s">
        <v>8176</v>
      </c>
      <c r="Q46" s="13" t="s">
        <v>8170</v>
      </c>
      <c r="R46" s="23" t="s">
        <v>8171</v>
      </c>
      <c r="S46" s="14"/>
      <c r="T46" s="14"/>
      <c r="U46" s="13">
        <v>24843.0</v>
      </c>
      <c r="V46" s="18">
        <v>42395.0</v>
      </c>
      <c r="Y46" s="104">
        <f t="shared" si="2"/>
        <v>-5</v>
      </c>
    </row>
    <row r="47">
      <c r="A47" s="18">
        <v>42387.0</v>
      </c>
      <c r="B47" s="11">
        <v>0.5173611111111112</v>
      </c>
      <c r="C47" s="13" t="s">
        <v>1170</v>
      </c>
      <c r="D47" s="13" t="s">
        <v>26</v>
      </c>
      <c r="E47" s="11">
        <v>0.5076388888888889</v>
      </c>
      <c r="F47" s="13" t="s">
        <v>29</v>
      </c>
      <c r="G47" s="18">
        <v>42391.0</v>
      </c>
      <c r="H47" s="18">
        <v>42388.0</v>
      </c>
      <c r="I47" s="11">
        <v>0.8645833333333334</v>
      </c>
      <c r="J47" s="14"/>
      <c r="K47" s="13" t="s">
        <v>87</v>
      </c>
      <c r="L47" s="13" t="s">
        <v>8177</v>
      </c>
      <c r="M47" s="13" t="s">
        <v>2917</v>
      </c>
      <c r="N47" s="13" t="s">
        <v>8178</v>
      </c>
      <c r="O47" s="13">
        <v>1.0</v>
      </c>
      <c r="P47" s="13" t="s">
        <v>8089</v>
      </c>
      <c r="Q47" s="14"/>
      <c r="R47" s="74"/>
      <c r="S47" s="14"/>
      <c r="T47" s="14"/>
      <c r="U47" s="13" t="s">
        <v>288</v>
      </c>
      <c r="V47" s="13" t="s">
        <v>288</v>
      </c>
      <c r="Y47" s="104">
        <f t="shared" si="2"/>
        <v>-3</v>
      </c>
    </row>
    <row r="48">
      <c r="A48" s="18">
        <v>42387.0</v>
      </c>
      <c r="B48" s="11">
        <v>0.5173611111111112</v>
      </c>
      <c r="C48" s="13" t="s">
        <v>1170</v>
      </c>
      <c r="D48" s="13" t="s">
        <v>26</v>
      </c>
      <c r="E48" s="11">
        <v>0.5076388888888889</v>
      </c>
      <c r="F48" s="13" t="s">
        <v>29</v>
      </c>
      <c r="G48" s="18">
        <v>42391.0</v>
      </c>
      <c r="H48" s="18">
        <v>42388.0</v>
      </c>
      <c r="I48" s="11">
        <v>0.8645833333333334</v>
      </c>
      <c r="J48" s="14"/>
      <c r="K48" s="13" t="s">
        <v>87</v>
      </c>
      <c r="L48" s="13" t="s">
        <v>8179</v>
      </c>
      <c r="M48" s="13" t="s">
        <v>2917</v>
      </c>
      <c r="N48" s="13" t="s">
        <v>8180</v>
      </c>
      <c r="O48" s="13">
        <v>1.0</v>
      </c>
      <c r="P48" s="13" t="s">
        <v>8089</v>
      </c>
      <c r="Q48" s="14"/>
      <c r="R48" s="74"/>
      <c r="S48" s="14"/>
      <c r="T48" s="14"/>
      <c r="U48" s="13" t="s">
        <v>288</v>
      </c>
      <c r="V48" s="13" t="s">
        <v>288</v>
      </c>
      <c r="Y48" s="104">
        <f t="shared" si="2"/>
        <v>-3</v>
      </c>
    </row>
    <row r="49">
      <c r="A49" s="18">
        <v>42387.0</v>
      </c>
      <c r="B49" s="11">
        <v>0.5173611111111112</v>
      </c>
      <c r="C49" s="13" t="s">
        <v>1170</v>
      </c>
      <c r="D49" s="13" t="s">
        <v>26</v>
      </c>
      <c r="E49" s="11">
        <v>0.5076388888888889</v>
      </c>
      <c r="F49" s="13" t="s">
        <v>29</v>
      </c>
      <c r="G49" s="18">
        <v>42391.0</v>
      </c>
      <c r="H49" s="18">
        <v>42388.0</v>
      </c>
      <c r="I49" s="11">
        <v>0.8645833333333334</v>
      </c>
      <c r="J49" s="14"/>
      <c r="K49" s="13" t="s">
        <v>87</v>
      </c>
      <c r="L49" s="13" t="s">
        <v>8181</v>
      </c>
      <c r="M49" s="13" t="s">
        <v>2917</v>
      </c>
      <c r="N49" s="13" t="s">
        <v>8182</v>
      </c>
      <c r="O49" s="13">
        <v>1.0</v>
      </c>
      <c r="P49" s="13" t="s">
        <v>8089</v>
      </c>
      <c r="Q49" s="14"/>
      <c r="R49" s="74"/>
      <c r="S49" s="14"/>
      <c r="T49" s="14"/>
      <c r="U49" s="13" t="s">
        <v>288</v>
      </c>
      <c r="V49" s="13" t="s">
        <v>288</v>
      </c>
      <c r="Y49" s="104">
        <f t="shared" si="2"/>
        <v>-3</v>
      </c>
    </row>
    <row r="50">
      <c r="A50" s="18">
        <v>42387.0</v>
      </c>
      <c r="B50" s="11">
        <v>0.5173611111111112</v>
      </c>
      <c r="C50" s="13" t="s">
        <v>1170</v>
      </c>
      <c r="D50" s="13" t="s">
        <v>26</v>
      </c>
      <c r="E50" s="11">
        <v>0.5076388888888889</v>
      </c>
      <c r="F50" s="13" t="s">
        <v>29</v>
      </c>
      <c r="G50" s="18">
        <v>42391.0</v>
      </c>
      <c r="H50" s="18">
        <v>42388.0</v>
      </c>
      <c r="I50" s="11">
        <v>0.8645833333333334</v>
      </c>
      <c r="J50" s="14"/>
      <c r="K50" s="13" t="s">
        <v>87</v>
      </c>
      <c r="L50" s="13" t="s">
        <v>8183</v>
      </c>
      <c r="M50" s="13" t="s">
        <v>2917</v>
      </c>
      <c r="N50" s="13" t="s">
        <v>8184</v>
      </c>
      <c r="O50" s="13">
        <v>1.0</v>
      </c>
      <c r="P50" s="13" t="s">
        <v>8089</v>
      </c>
      <c r="Q50" s="14"/>
      <c r="R50" s="74"/>
      <c r="S50" s="14"/>
      <c r="T50" s="14"/>
      <c r="U50" s="13" t="s">
        <v>288</v>
      </c>
      <c r="V50" s="13" t="s">
        <v>288</v>
      </c>
      <c r="Y50" s="104">
        <f t="shared" si="2"/>
        <v>-3</v>
      </c>
    </row>
    <row r="51">
      <c r="A51" s="18">
        <v>42388.0</v>
      </c>
      <c r="B51" s="11">
        <v>0.44583333333333336</v>
      </c>
      <c r="C51" s="13" t="s">
        <v>1170</v>
      </c>
      <c r="D51" s="13" t="s">
        <v>26</v>
      </c>
      <c r="E51" s="11">
        <v>0.4444444444444444</v>
      </c>
      <c r="F51" s="13" t="s">
        <v>181</v>
      </c>
      <c r="G51" s="18">
        <v>42391.0</v>
      </c>
      <c r="H51" s="18">
        <v>42391.0</v>
      </c>
      <c r="I51" s="11">
        <v>0.6666666666666666</v>
      </c>
      <c r="J51" s="13" t="s">
        <v>8185</v>
      </c>
      <c r="K51" s="13" t="s">
        <v>587</v>
      </c>
      <c r="L51" s="13" t="s">
        <v>8186</v>
      </c>
      <c r="M51" s="13" t="s">
        <v>186</v>
      </c>
      <c r="N51" s="13" t="s">
        <v>8187</v>
      </c>
      <c r="O51" s="13">
        <v>1.0</v>
      </c>
      <c r="P51" s="13" t="s">
        <v>8188</v>
      </c>
      <c r="Q51" s="13" t="s">
        <v>8189</v>
      </c>
      <c r="R51" s="23">
        <v>20609.0</v>
      </c>
      <c r="S51" s="14"/>
      <c r="T51" s="14"/>
      <c r="U51" s="13">
        <v>24852.0</v>
      </c>
      <c r="V51" s="18">
        <v>42397.0</v>
      </c>
      <c r="Y51" s="104">
        <f t="shared" si="2"/>
        <v>0</v>
      </c>
    </row>
    <row r="52">
      <c r="A52" s="18">
        <v>42388.0</v>
      </c>
      <c r="B52" s="11">
        <v>0.44583333333333336</v>
      </c>
      <c r="C52" s="13" t="s">
        <v>1170</v>
      </c>
      <c r="D52" s="13" t="s">
        <v>26</v>
      </c>
      <c r="E52" s="11">
        <v>0.4444444444444444</v>
      </c>
      <c r="F52" s="13" t="s">
        <v>181</v>
      </c>
      <c r="G52" s="18">
        <v>42391.0</v>
      </c>
      <c r="H52" s="18">
        <v>42391.0</v>
      </c>
      <c r="I52" s="11">
        <v>0.6666666666666666</v>
      </c>
      <c r="J52" s="13" t="s">
        <v>8185</v>
      </c>
      <c r="K52" s="13" t="s">
        <v>587</v>
      </c>
      <c r="L52" s="13" t="s">
        <v>8190</v>
      </c>
      <c r="M52" s="13" t="s">
        <v>186</v>
      </c>
      <c r="N52" s="13" t="s">
        <v>8191</v>
      </c>
      <c r="O52" s="13">
        <v>1.0</v>
      </c>
      <c r="P52" s="13" t="s">
        <v>4327</v>
      </c>
      <c r="Q52" s="13" t="s">
        <v>8192</v>
      </c>
      <c r="R52" s="23">
        <v>20609.0</v>
      </c>
      <c r="S52" s="14"/>
      <c r="T52" s="14"/>
      <c r="U52" s="13">
        <v>24852.0</v>
      </c>
      <c r="V52" s="18">
        <v>42397.0</v>
      </c>
      <c r="Y52" s="104">
        <f t="shared" si="2"/>
        <v>0</v>
      </c>
    </row>
    <row r="53">
      <c r="A53" s="18">
        <v>42388.0</v>
      </c>
      <c r="B53" s="11">
        <v>0.44583333333333336</v>
      </c>
      <c r="C53" s="13" t="s">
        <v>1170</v>
      </c>
      <c r="D53" s="13" t="s">
        <v>26</v>
      </c>
      <c r="E53" s="11">
        <v>0.4444444444444444</v>
      </c>
      <c r="F53" s="13" t="s">
        <v>181</v>
      </c>
      <c r="G53" s="18">
        <v>42391.0</v>
      </c>
      <c r="H53" s="18">
        <v>42391.0</v>
      </c>
      <c r="I53" s="11">
        <v>0.6666666666666666</v>
      </c>
      <c r="J53" s="13" t="s">
        <v>8185</v>
      </c>
      <c r="K53" s="13" t="s">
        <v>587</v>
      </c>
      <c r="L53" s="13" t="s">
        <v>8193</v>
      </c>
      <c r="M53" s="13" t="s">
        <v>186</v>
      </c>
      <c r="N53" s="13" t="s">
        <v>8194</v>
      </c>
      <c r="O53" s="13">
        <v>1.0</v>
      </c>
      <c r="P53" s="13" t="s">
        <v>4327</v>
      </c>
      <c r="Q53" s="14"/>
      <c r="R53" s="23">
        <v>20609.0</v>
      </c>
      <c r="S53" s="14"/>
      <c r="T53" s="14"/>
      <c r="U53" s="13">
        <v>24852.0</v>
      </c>
      <c r="V53" s="18">
        <v>42397.0</v>
      </c>
      <c r="Y53" s="104">
        <f t="shared" si="2"/>
        <v>0</v>
      </c>
    </row>
    <row r="54">
      <c r="A54" s="18">
        <v>42388.0</v>
      </c>
      <c r="B54" s="11">
        <v>0.4722222222222222</v>
      </c>
      <c r="C54" s="13" t="s">
        <v>1170</v>
      </c>
      <c r="D54" s="13" t="s">
        <v>26</v>
      </c>
      <c r="E54" s="11">
        <v>0.46944444444444444</v>
      </c>
      <c r="F54" s="13" t="s">
        <v>8195</v>
      </c>
      <c r="G54" s="18">
        <v>42394.0</v>
      </c>
      <c r="H54" s="18">
        <v>42389.0</v>
      </c>
      <c r="I54" s="11">
        <v>0.6152777777777778</v>
      </c>
      <c r="J54" s="14"/>
      <c r="K54" s="13" t="s">
        <v>8196</v>
      </c>
      <c r="L54" s="13" t="s">
        <v>8197</v>
      </c>
      <c r="M54" s="13" t="s">
        <v>8198</v>
      </c>
      <c r="N54" s="13" t="s">
        <v>8199</v>
      </c>
      <c r="O54" s="13">
        <v>1.0</v>
      </c>
      <c r="P54" s="13" t="s">
        <v>8200</v>
      </c>
      <c r="Q54" s="13"/>
      <c r="R54" s="74"/>
      <c r="S54" s="14"/>
      <c r="T54" s="14"/>
      <c r="U54" s="13">
        <v>24832.0</v>
      </c>
      <c r="V54" s="18">
        <v>42391.0</v>
      </c>
      <c r="Y54" s="104">
        <f t="shared" si="2"/>
        <v>-5</v>
      </c>
    </row>
    <row r="55">
      <c r="A55" s="18">
        <v>42388.0</v>
      </c>
      <c r="B55" s="11">
        <v>0.4722222222222222</v>
      </c>
      <c r="C55" s="13" t="s">
        <v>1170</v>
      </c>
      <c r="D55" s="13" t="s">
        <v>26</v>
      </c>
      <c r="E55" s="11">
        <v>0.46944444444444444</v>
      </c>
      <c r="F55" s="13" t="s">
        <v>8195</v>
      </c>
      <c r="G55" s="18">
        <v>42394.0</v>
      </c>
      <c r="H55" s="18">
        <v>42389.0</v>
      </c>
      <c r="I55" s="11">
        <v>0.6152777777777778</v>
      </c>
      <c r="J55" s="14"/>
      <c r="K55" s="13" t="s">
        <v>8196</v>
      </c>
      <c r="L55" s="13" t="s">
        <v>8201</v>
      </c>
      <c r="M55" s="13" t="s">
        <v>8198</v>
      </c>
      <c r="N55" s="13" t="s">
        <v>8202</v>
      </c>
      <c r="O55" s="13">
        <v>1.0</v>
      </c>
      <c r="P55" s="13" t="s">
        <v>8200</v>
      </c>
      <c r="Q55" s="13"/>
      <c r="R55" s="74"/>
      <c r="S55" s="14"/>
      <c r="T55" s="14"/>
      <c r="U55" s="13">
        <v>24832.0</v>
      </c>
      <c r="V55" s="18">
        <v>42391.0</v>
      </c>
      <c r="Y55" s="104">
        <f t="shared" si="2"/>
        <v>-5</v>
      </c>
    </row>
    <row r="56">
      <c r="A56" s="18">
        <v>42389.0</v>
      </c>
      <c r="B56" s="11">
        <v>0.42430555555555555</v>
      </c>
      <c r="C56" s="13" t="s">
        <v>84</v>
      </c>
      <c r="D56" s="13" t="s">
        <v>26</v>
      </c>
      <c r="E56" s="11">
        <v>0.4166666666666667</v>
      </c>
      <c r="F56" s="13" t="s">
        <v>29</v>
      </c>
      <c r="G56" s="18">
        <v>42389.0</v>
      </c>
      <c r="H56" s="18">
        <v>42389.0</v>
      </c>
      <c r="I56" s="11">
        <v>0.5041666666666667</v>
      </c>
      <c r="J56" s="14"/>
      <c r="K56" s="13" t="s">
        <v>8203</v>
      </c>
      <c r="L56" s="13" t="s">
        <v>8204</v>
      </c>
      <c r="M56" s="13" t="s">
        <v>39</v>
      </c>
      <c r="N56" s="13" t="s">
        <v>8205</v>
      </c>
      <c r="O56" s="13">
        <v>1.0</v>
      </c>
      <c r="P56" s="13" t="s">
        <v>958</v>
      </c>
      <c r="Q56" s="14"/>
      <c r="R56" s="23" t="s">
        <v>8206</v>
      </c>
      <c r="S56" s="14"/>
      <c r="T56" s="14"/>
      <c r="U56" s="13">
        <v>24825.0</v>
      </c>
      <c r="V56" s="18">
        <v>42390.0</v>
      </c>
      <c r="Y56" s="104">
        <f t="shared" si="2"/>
        <v>0</v>
      </c>
    </row>
    <row r="57">
      <c r="A57" s="18">
        <v>42389.0</v>
      </c>
      <c r="B57" s="11">
        <v>0.42430555555555555</v>
      </c>
      <c r="C57" s="13" t="s">
        <v>84</v>
      </c>
      <c r="D57" s="13" t="s">
        <v>26</v>
      </c>
      <c r="E57" s="11">
        <v>0.4166666666666667</v>
      </c>
      <c r="F57" s="13" t="s">
        <v>29</v>
      </c>
      <c r="G57" s="18">
        <v>42389.0</v>
      </c>
      <c r="H57" s="18">
        <v>42389.0</v>
      </c>
      <c r="I57" s="11">
        <v>0.7347222222222223</v>
      </c>
      <c r="J57" s="14"/>
      <c r="K57" s="13" t="s">
        <v>8207</v>
      </c>
      <c r="L57" s="13" t="s">
        <v>8208</v>
      </c>
      <c r="M57" s="13" t="s">
        <v>39</v>
      </c>
      <c r="N57" s="13" t="s">
        <v>8114</v>
      </c>
      <c r="O57" s="13">
        <v>1.0</v>
      </c>
      <c r="P57" s="13" t="s">
        <v>313</v>
      </c>
      <c r="Q57" s="14"/>
      <c r="R57" s="23" t="s">
        <v>8209</v>
      </c>
      <c r="S57" s="14"/>
      <c r="T57" s="14"/>
      <c r="U57" s="13">
        <v>24824.0</v>
      </c>
      <c r="V57" s="18">
        <v>42390.0</v>
      </c>
      <c r="Y57" s="104">
        <f t="shared" si="2"/>
        <v>0</v>
      </c>
    </row>
    <row r="58">
      <c r="A58" s="18">
        <v>42389.0</v>
      </c>
      <c r="B58" s="11">
        <v>0.5159722222222223</v>
      </c>
      <c r="C58" s="13" t="s">
        <v>6786</v>
      </c>
      <c r="D58" s="13" t="s">
        <v>26</v>
      </c>
      <c r="E58" s="11">
        <v>0.5159722222222223</v>
      </c>
      <c r="F58" s="13" t="s">
        <v>29</v>
      </c>
      <c r="G58" s="18">
        <v>42403.0</v>
      </c>
      <c r="H58" s="13" t="s">
        <v>2255</v>
      </c>
      <c r="I58" s="13" t="s">
        <v>2255</v>
      </c>
      <c r="J58" s="14"/>
      <c r="K58" s="13" t="s">
        <v>8210</v>
      </c>
      <c r="L58" s="13" t="s">
        <v>8211</v>
      </c>
      <c r="M58" s="13" t="s">
        <v>4177</v>
      </c>
      <c r="N58" s="13" t="s">
        <v>8212</v>
      </c>
      <c r="O58" s="13">
        <v>1.0</v>
      </c>
      <c r="P58" s="13" t="s">
        <v>8213</v>
      </c>
      <c r="Q58" s="14"/>
      <c r="R58" s="74"/>
      <c r="S58" s="14"/>
      <c r="T58" s="14"/>
      <c r="U58" s="13" t="s">
        <v>288</v>
      </c>
      <c r="V58" s="13" t="s">
        <v>288</v>
      </c>
      <c r="Y58" s="104"/>
    </row>
    <row r="59">
      <c r="A59" s="18">
        <v>42389.0</v>
      </c>
      <c r="B59" s="11">
        <v>0.5159722222222223</v>
      </c>
      <c r="C59" s="13" t="s">
        <v>6786</v>
      </c>
      <c r="D59" s="13" t="s">
        <v>26</v>
      </c>
      <c r="E59" s="11">
        <v>0.5159722222222223</v>
      </c>
      <c r="F59" s="13" t="s">
        <v>29</v>
      </c>
      <c r="G59" s="18">
        <v>42396.0</v>
      </c>
      <c r="H59" s="18">
        <v>42401.0</v>
      </c>
      <c r="I59" s="11">
        <v>0.4791666666666667</v>
      </c>
      <c r="J59" s="14"/>
      <c r="K59" s="13" t="s">
        <v>33</v>
      </c>
      <c r="L59" s="13" t="s">
        <v>8216</v>
      </c>
      <c r="M59" s="13" t="s">
        <v>61</v>
      </c>
      <c r="N59" s="13" t="s">
        <v>8217</v>
      </c>
      <c r="O59" s="13">
        <v>1.0</v>
      </c>
      <c r="P59" s="13" t="s">
        <v>8218</v>
      </c>
      <c r="Q59" s="13" t="s">
        <v>8219</v>
      </c>
      <c r="R59" s="23" t="s">
        <v>8220</v>
      </c>
      <c r="S59" s="14"/>
      <c r="T59" s="14"/>
      <c r="U59" s="13">
        <v>24881.0</v>
      </c>
      <c r="V59" s="18">
        <v>42403.0</v>
      </c>
      <c r="Y59" s="104">
        <f t="shared" ref="Y59:Y105" si="3">H59-G59</f>
        <v>5</v>
      </c>
      <c r="Z59" s="16" t="s">
        <v>6848</v>
      </c>
    </row>
    <row r="60">
      <c r="A60" s="18">
        <v>42389.0</v>
      </c>
      <c r="B60" s="11">
        <v>0.5159722222222223</v>
      </c>
      <c r="C60" s="13" t="s">
        <v>6786</v>
      </c>
      <c r="D60" s="13" t="s">
        <v>26</v>
      </c>
      <c r="E60" s="11">
        <v>0.5159722222222223</v>
      </c>
      <c r="F60" s="13" t="s">
        <v>29</v>
      </c>
      <c r="G60" s="18">
        <v>42396.0</v>
      </c>
      <c r="H60" s="18">
        <v>42401.0</v>
      </c>
      <c r="I60" s="11">
        <v>0.4791666666666667</v>
      </c>
      <c r="J60" s="14"/>
      <c r="K60" s="13" t="s">
        <v>33</v>
      </c>
      <c r="L60" s="13" t="s">
        <v>8223</v>
      </c>
      <c r="M60" s="13" t="s">
        <v>61</v>
      </c>
      <c r="N60" s="13" t="s">
        <v>7167</v>
      </c>
      <c r="O60" s="13">
        <v>1.0</v>
      </c>
      <c r="P60" s="13" t="s">
        <v>8218</v>
      </c>
      <c r="Q60" s="13" t="s">
        <v>8219</v>
      </c>
      <c r="R60" s="23" t="s">
        <v>8220</v>
      </c>
      <c r="S60" s="14"/>
      <c r="T60" s="14"/>
      <c r="U60" s="13">
        <v>24881.0</v>
      </c>
      <c r="V60" s="18">
        <v>42403.0</v>
      </c>
      <c r="Y60" s="104">
        <f t="shared" si="3"/>
        <v>5</v>
      </c>
      <c r="Z60" s="16" t="s">
        <v>6848</v>
      </c>
    </row>
    <row r="61">
      <c r="A61" s="18">
        <v>42389.0</v>
      </c>
      <c r="B61" s="11">
        <v>0.5159722222222223</v>
      </c>
      <c r="C61" s="13" t="s">
        <v>6786</v>
      </c>
      <c r="D61" s="13" t="s">
        <v>26</v>
      </c>
      <c r="E61" s="11">
        <v>0.5159722222222223</v>
      </c>
      <c r="F61" s="13" t="s">
        <v>29</v>
      </c>
      <c r="G61" s="18">
        <v>42420.0</v>
      </c>
      <c r="H61" s="18">
        <v>42425.0</v>
      </c>
      <c r="I61" s="11">
        <v>0.6875</v>
      </c>
      <c r="J61" s="14"/>
      <c r="K61" s="13" t="s">
        <v>587</v>
      </c>
      <c r="L61" s="13" t="s">
        <v>8229</v>
      </c>
      <c r="M61" s="13" t="s">
        <v>365</v>
      </c>
      <c r="N61" s="13" t="s">
        <v>8230</v>
      </c>
      <c r="O61" s="13">
        <v>1.0</v>
      </c>
      <c r="P61" s="13" t="s">
        <v>8231</v>
      </c>
      <c r="Q61" s="13" t="s">
        <v>8232</v>
      </c>
      <c r="R61" s="74"/>
      <c r="S61" s="14"/>
      <c r="T61" s="14"/>
      <c r="U61" s="13">
        <v>25108.0</v>
      </c>
      <c r="V61" s="18">
        <v>42433.0</v>
      </c>
      <c r="Y61" s="104">
        <f t="shared" si="3"/>
        <v>5</v>
      </c>
      <c r="Z61" s="16" t="s">
        <v>8234</v>
      </c>
    </row>
    <row r="62">
      <c r="A62" s="18">
        <v>42389.0</v>
      </c>
      <c r="B62" s="11">
        <v>0.5159722222222223</v>
      </c>
      <c r="C62" s="13" t="s">
        <v>6786</v>
      </c>
      <c r="D62" s="13" t="s">
        <v>26</v>
      </c>
      <c r="E62" s="11">
        <v>0.5159722222222223</v>
      </c>
      <c r="F62" s="13" t="s">
        <v>29</v>
      </c>
      <c r="G62" s="18">
        <v>42420.0</v>
      </c>
      <c r="H62" s="18">
        <v>42425.0</v>
      </c>
      <c r="I62" s="11">
        <v>0.6875</v>
      </c>
      <c r="J62" s="14"/>
      <c r="K62" s="13" t="s">
        <v>587</v>
      </c>
      <c r="L62" s="13" t="s">
        <v>8238</v>
      </c>
      <c r="M62" s="13" t="s">
        <v>365</v>
      </c>
      <c r="N62" s="13" t="s">
        <v>8239</v>
      </c>
      <c r="O62" s="13">
        <v>1.0</v>
      </c>
      <c r="P62" s="13" t="s">
        <v>8231</v>
      </c>
      <c r="Q62" s="13" t="s">
        <v>8232</v>
      </c>
      <c r="R62" s="74"/>
      <c r="S62" s="14"/>
      <c r="T62" s="14"/>
      <c r="U62" s="13">
        <v>25108.0</v>
      </c>
      <c r="V62" s="18">
        <v>42433.0</v>
      </c>
      <c r="Y62" s="104">
        <f t="shared" si="3"/>
        <v>5</v>
      </c>
      <c r="Z62" s="16" t="s">
        <v>8234</v>
      </c>
    </row>
    <row r="63">
      <c r="A63" s="18">
        <v>42389.0</v>
      </c>
      <c r="B63" s="11">
        <v>0.5159722222222223</v>
      </c>
      <c r="C63" s="13" t="s">
        <v>6786</v>
      </c>
      <c r="D63" s="13" t="s">
        <v>26</v>
      </c>
      <c r="E63" s="11">
        <v>0.5159722222222223</v>
      </c>
      <c r="F63" s="13" t="s">
        <v>29</v>
      </c>
      <c r="G63" s="18">
        <v>42420.0</v>
      </c>
      <c r="H63" s="18">
        <v>42425.0</v>
      </c>
      <c r="I63" s="11">
        <v>0.6875</v>
      </c>
      <c r="J63" s="14"/>
      <c r="K63" s="13" t="s">
        <v>587</v>
      </c>
      <c r="L63" s="13" t="s">
        <v>8243</v>
      </c>
      <c r="M63" s="13" t="s">
        <v>365</v>
      </c>
      <c r="N63" s="13" t="s">
        <v>8244</v>
      </c>
      <c r="O63" s="13">
        <v>1.0</v>
      </c>
      <c r="P63" s="13" t="s">
        <v>8231</v>
      </c>
      <c r="Q63" s="13" t="s">
        <v>8232</v>
      </c>
      <c r="R63" s="74"/>
      <c r="S63" s="14"/>
      <c r="T63" s="14"/>
      <c r="U63" s="13">
        <v>25108.0</v>
      </c>
      <c r="V63" s="18">
        <v>42433.0</v>
      </c>
      <c r="Y63" s="104">
        <f t="shared" si="3"/>
        <v>5</v>
      </c>
      <c r="Z63" s="16" t="s">
        <v>8234</v>
      </c>
    </row>
    <row r="64">
      <c r="A64" s="18">
        <v>42389.0</v>
      </c>
      <c r="B64" s="11">
        <v>0.5159722222222223</v>
      </c>
      <c r="C64" s="13" t="s">
        <v>6786</v>
      </c>
      <c r="D64" s="13" t="s">
        <v>26</v>
      </c>
      <c r="E64" s="11">
        <v>0.5159722222222223</v>
      </c>
      <c r="F64" s="13" t="s">
        <v>29</v>
      </c>
      <c r="G64" s="18">
        <v>42420.0</v>
      </c>
      <c r="H64" s="18">
        <v>42425.0</v>
      </c>
      <c r="I64" s="11">
        <v>0.6875</v>
      </c>
      <c r="J64" s="14"/>
      <c r="K64" s="13" t="s">
        <v>587</v>
      </c>
      <c r="L64" s="13" t="s">
        <v>8249</v>
      </c>
      <c r="M64" s="13" t="s">
        <v>365</v>
      </c>
      <c r="N64" s="13" t="s">
        <v>8251</v>
      </c>
      <c r="O64" s="13">
        <v>1.0</v>
      </c>
      <c r="P64" s="13" t="s">
        <v>8231</v>
      </c>
      <c r="Q64" s="13" t="s">
        <v>8232</v>
      </c>
      <c r="R64" s="74"/>
      <c r="S64" s="14"/>
      <c r="T64" s="14"/>
      <c r="U64" s="13">
        <v>25108.0</v>
      </c>
      <c r="V64" s="18">
        <v>42433.0</v>
      </c>
      <c r="Y64" s="104">
        <f t="shared" si="3"/>
        <v>5</v>
      </c>
      <c r="Z64" s="16" t="s">
        <v>8234</v>
      </c>
    </row>
    <row r="65">
      <c r="A65" s="18">
        <v>42389.0</v>
      </c>
      <c r="B65" s="11">
        <v>0.5159722222222223</v>
      </c>
      <c r="C65" s="13" t="s">
        <v>6786</v>
      </c>
      <c r="D65" s="13" t="s">
        <v>26</v>
      </c>
      <c r="E65" s="11">
        <v>0.5159722222222223</v>
      </c>
      <c r="F65" s="13" t="s">
        <v>29</v>
      </c>
      <c r="G65" s="18">
        <v>42396.0</v>
      </c>
      <c r="H65" s="18">
        <v>42396.0</v>
      </c>
      <c r="I65" s="11">
        <v>0.2916666666666667</v>
      </c>
      <c r="J65" s="14"/>
      <c r="K65" s="13" t="s">
        <v>587</v>
      </c>
      <c r="L65" s="13" t="s">
        <v>8254</v>
      </c>
      <c r="M65" s="13" t="s">
        <v>3229</v>
      </c>
      <c r="N65" s="13" t="s">
        <v>8255</v>
      </c>
      <c r="O65" s="13"/>
      <c r="P65" s="13" t="s">
        <v>8256</v>
      </c>
      <c r="Q65" s="14"/>
      <c r="R65" s="74"/>
      <c r="S65" s="14"/>
      <c r="T65" s="14"/>
      <c r="U65" s="13">
        <v>24849.0</v>
      </c>
      <c r="V65" s="18">
        <v>42396.0</v>
      </c>
      <c r="Y65" s="104">
        <f t="shared" si="3"/>
        <v>0</v>
      </c>
    </row>
    <row r="66">
      <c r="A66" s="18">
        <v>42389.0</v>
      </c>
      <c r="B66" s="11">
        <v>0.5159722222222223</v>
      </c>
      <c r="C66" s="13" t="s">
        <v>6786</v>
      </c>
      <c r="D66" s="13" t="s">
        <v>26</v>
      </c>
      <c r="E66" s="11">
        <v>0.5159722222222223</v>
      </c>
      <c r="F66" s="13" t="s">
        <v>29</v>
      </c>
      <c r="G66" s="18">
        <v>42396.0</v>
      </c>
      <c r="H66" s="18">
        <v>42396.0</v>
      </c>
      <c r="I66" s="11">
        <v>0.2916666666666667</v>
      </c>
      <c r="J66" s="14"/>
      <c r="K66" s="13" t="s">
        <v>587</v>
      </c>
      <c r="L66" s="13" t="s">
        <v>8257</v>
      </c>
      <c r="M66" s="13" t="s">
        <v>3229</v>
      </c>
      <c r="N66" s="13" t="s">
        <v>8258</v>
      </c>
      <c r="O66" s="13"/>
      <c r="P66" s="13" t="s">
        <v>8256</v>
      </c>
      <c r="Q66" s="14"/>
      <c r="R66" s="74"/>
      <c r="S66" s="14"/>
      <c r="T66" s="14"/>
      <c r="U66" s="13">
        <v>24849.0</v>
      </c>
      <c r="V66" s="18">
        <v>42396.0</v>
      </c>
      <c r="Y66" s="104">
        <f t="shared" si="3"/>
        <v>0</v>
      </c>
    </row>
    <row r="67">
      <c r="A67" s="18">
        <v>42389.0</v>
      </c>
      <c r="B67" s="11">
        <v>0.5159722222222223</v>
      </c>
      <c r="C67" s="13" t="s">
        <v>6786</v>
      </c>
      <c r="D67" s="13" t="s">
        <v>26</v>
      </c>
      <c r="E67" s="11">
        <v>0.5159722222222223</v>
      </c>
      <c r="F67" s="13" t="s">
        <v>29</v>
      </c>
      <c r="G67" s="18">
        <v>42396.0</v>
      </c>
      <c r="H67" s="18">
        <v>42396.0</v>
      </c>
      <c r="I67" s="11">
        <v>0.2916666666666667</v>
      </c>
      <c r="J67" s="14"/>
      <c r="K67" s="13" t="s">
        <v>587</v>
      </c>
      <c r="L67" s="13" t="s">
        <v>8261</v>
      </c>
      <c r="M67" s="13" t="s">
        <v>3229</v>
      </c>
      <c r="N67" s="13" t="s">
        <v>8262</v>
      </c>
      <c r="O67" s="13"/>
      <c r="P67" s="13" t="s">
        <v>8256</v>
      </c>
      <c r="Q67" s="14"/>
      <c r="R67" s="74"/>
      <c r="S67" s="14"/>
      <c r="T67" s="14"/>
      <c r="U67" s="13">
        <v>24849.0</v>
      </c>
      <c r="V67" s="18">
        <v>42396.0</v>
      </c>
      <c r="Y67" s="104">
        <f t="shared" si="3"/>
        <v>0</v>
      </c>
    </row>
    <row r="68">
      <c r="A68" s="18">
        <v>42392.0</v>
      </c>
      <c r="B68" s="11">
        <v>0.11388888888888889</v>
      </c>
      <c r="C68" s="13" t="s">
        <v>7870</v>
      </c>
      <c r="D68" s="13" t="s">
        <v>86</v>
      </c>
      <c r="E68" s="13" t="s">
        <v>86</v>
      </c>
      <c r="F68" s="13" t="s">
        <v>86</v>
      </c>
      <c r="G68" s="18">
        <v>42402.0</v>
      </c>
      <c r="H68" s="18">
        <v>42404.0</v>
      </c>
      <c r="I68" s="11">
        <v>0.4583333333333333</v>
      </c>
      <c r="J68" s="14"/>
      <c r="K68" s="13" t="s">
        <v>121</v>
      </c>
      <c r="L68" s="13" t="s">
        <v>8266</v>
      </c>
      <c r="M68" s="13" t="s">
        <v>55</v>
      </c>
      <c r="N68" s="13" t="s">
        <v>7224</v>
      </c>
      <c r="O68" s="13">
        <v>1.0</v>
      </c>
      <c r="P68" s="13" t="s">
        <v>8267</v>
      </c>
      <c r="Q68" s="13" t="s">
        <v>8268</v>
      </c>
      <c r="R68" s="74"/>
      <c r="S68" s="14"/>
      <c r="T68" s="14"/>
      <c r="U68" s="13">
        <v>24986.0</v>
      </c>
      <c r="V68" s="18">
        <v>42419.0</v>
      </c>
      <c r="Y68" s="104">
        <f t="shared" si="3"/>
        <v>2</v>
      </c>
      <c r="Z68" s="16" t="s">
        <v>6812</v>
      </c>
    </row>
    <row r="69">
      <c r="A69" s="18">
        <v>42392.0</v>
      </c>
      <c r="B69" s="11">
        <v>0.11388888888888889</v>
      </c>
      <c r="C69" s="13" t="s">
        <v>7870</v>
      </c>
      <c r="D69" s="13" t="s">
        <v>86</v>
      </c>
      <c r="E69" s="13" t="s">
        <v>86</v>
      </c>
      <c r="F69" s="13" t="s">
        <v>86</v>
      </c>
      <c r="G69" s="18">
        <v>42402.0</v>
      </c>
      <c r="H69" s="18">
        <v>42404.0</v>
      </c>
      <c r="I69" s="11">
        <v>0.4583333333333333</v>
      </c>
      <c r="J69" s="14"/>
      <c r="K69" s="13" t="s">
        <v>121</v>
      </c>
      <c r="L69" s="13" t="s">
        <v>8270</v>
      </c>
      <c r="M69" s="13" t="s">
        <v>55</v>
      </c>
      <c r="N69" s="13" t="s">
        <v>8272</v>
      </c>
      <c r="O69" s="13"/>
      <c r="P69" s="13" t="s">
        <v>8267</v>
      </c>
      <c r="Q69" s="13" t="s">
        <v>8268</v>
      </c>
      <c r="R69" s="74"/>
      <c r="S69" s="14"/>
      <c r="T69" s="14"/>
      <c r="U69" s="13">
        <v>24987.0</v>
      </c>
      <c r="V69" s="18">
        <v>42419.0</v>
      </c>
      <c r="Y69" s="104">
        <f t="shared" si="3"/>
        <v>2</v>
      </c>
      <c r="Z69" s="16" t="s">
        <v>6812</v>
      </c>
    </row>
    <row r="70">
      <c r="A70" s="18">
        <v>42388.0</v>
      </c>
      <c r="B70" s="11">
        <v>0.4722222222222222</v>
      </c>
      <c r="C70" s="13" t="s">
        <v>1170</v>
      </c>
      <c r="D70" s="13" t="s">
        <v>26</v>
      </c>
      <c r="E70" s="11">
        <v>0.46944444444444444</v>
      </c>
      <c r="F70" s="13" t="s">
        <v>8195</v>
      </c>
      <c r="G70" s="18">
        <v>42394.0</v>
      </c>
      <c r="H70" s="18">
        <v>42390.0</v>
      </c>
      <c r="I70" s="11">
        <v>0.4701388888888889</v>
      </c>
      <c r="J70" s="14"/>
      <c r="K70" s="13" t="s">
        <v>8196</v>
      </c>
      <c r="L70" s="13" t="s">
        <v>8274</v>
      </c>
      <c r="M70" s="13" t="s">
        <v>8198</v>
      </c>
      <c r="N70" s="13" t="s">
        <v>8199</v>
      </c>
      <c r="O70" s="13">
        <v>1.0</v>
      </c>
      <c r="P70" s="13" t="s">
        <v>8275</v>
      </c>
      <c r="Q70" s="13"/>
      <c r="R70" s="74"/>
      <c r="S70" s="14"/>
      <c r="T70" s="14"/>
      <c r="U70" s="13">
        <v>24832.0</v>
      </c>
      <c r="V70" s="18">
        <v>42391.0</v>
      </c>
      <c r="Y70" s="104">
        <f t="shared" si="3"/>
        <v>-4</v>
      </c>
    </row>
    <row r="71">
      <c r="A71" s="18">
        <v>42388.0</v>
      </c>
      <c r="B71" s="11">
        <v>0.4722222222222222</v>
      </c>
      <c r="C71" s="13" t="s">
        <v>1170</v>
      </c>
      <c r="D71" s="13" t="s">
        <v>26</v>
      </c>
      <c r="E71" s="11">
        <v>0.46944444444444444</v>
      </c>
      <c r="F71" s="13" t="s">
        <v>8195</v>
      </c>
      <c r="G71" s="18">
        <v>42394.0</v>
      </c>
      <c r="H71" s="18">
        <v>42390.0</v>
      </c>
      <c r="I71" s="11">
        <v>0.4701388888888889</v>
      </c>
      <c r="J71" s="14"/>
      <c r="K71" s="13" t="s">
        <v>8196</v>
      </c>
      <c r="L71" s="13" t="s">
        <v>8277</v>
      </c>
      <c r="M71" s="13" t="s">
        <v>8198</v>
      </c>
      <c r="N71" s="13" t="s">
        <v>8202</v>
      </c>
      <c r="O71" s="13">
        <v>1.0</v>
      </c>
      <c r="P71" s="13" t="s">
        <v>8275</v>
      </c>
      <c r="Q71" s="13"/>
      <c r="R71" s="74"/>
      <c r="S71" s="14"/>
      <c r="T71" s="14"/>
      <c r="U71" s="13">
        <v>24832.0</v>
      </c>
      <c r="V71" s="18">
        <v>42391.0</v>
      </c>
      <c r="Y71" s="104">
        <f t="shared" si="3"/>
        <v>-4</v>
      </c>
    </row>
    <row r="72">
      <c r="A72" s="18">
        <v>42390.0</v>
      </c>
      <c r="B72" s="11">
        <v>0.3972222222222222</v>
      </c>
      <c r="C72" s="13" t="s">
        <v>1170</v>
      </c>
      <c r="D72" s="13" t="s">
        <v>26</v>
      </c>
      <c r="E72" s="11">
        <v>0.3951388888888889</v>
      </c>
      <c r="F72" s="13" t="s">
        <v>8281</v>
      </c>
      <c r="G72" s="18">
        <v>42398.0</v>
      </c>
      <c r="H72" s="18">
        <v>42396.0</v>
      </c>
      <c r="I72" s="11">
        <v>0.6909722222222222</v>
      </c>
      <c r="J72" s="14"/>
      <c r="K72" s="13" t="s">
        <v>587</v>
      </c>
      <c r="L72" s="13" t="s">
        <v>8282</v>
      </c>
      <c r="M72" s="13" t="s">
        <v>3874</v>
      </c>
      <c r="N72" s="13" t="s">
        <v>8284</v>
      </c>
      <c r="O72" s="13">
        <v>1.0</v>
      </c>
      <c r="P72" s="13" t="s">
        <v>3925</v>
      </c>
      <c r="Q72" s="13" t="s">
        <v>2324</v>
      </c>
      <c r="R72" s="74"/>
      <c r="S72" s="14"/>
      <c r="T72" s="14"/>
      <c r="U72" s="13">
        <v>24853.0</v>
      </c>
      <c r="V72" s="18">
        <v>42397.0</v>
      </c>
      <c r="Y72" s="104">
        <f t="shared" si="3"/>
        <v>-2</v>
      </c>
    </row>
    <row r="73">
      <c r="A73" s="18">
        <v>42390.0</v>
      </c>
      <c r="B73" s="11">
        <v>0.3972222222222222</v>
      </c>
      <c r="C73" s="13" t="s">
        <v>1170</v>
      </c>
      <c r="D73" s="13" t="s">
        <v>26</v>
      </c>
      <c r="E73" s="11">
        <v>0.3951388888888889</v>
      </c>
      <c r="F73" s="13" t="s">
        <v>8281</v>
      </c>
      <c r="G73" s="18">
        <v>42398.0</v>
      </c>
      <c r="H73" s="18">
        <v>42396.0</v>
      </c>
      <c r="I73" s="11">
        <v>0.6909722222222222</v>
      </c>
      <c r="J73" s="14"/>
      <c r="K73" s="13" t="s">
        <v>587</v>
      </c>
      <c r="L73" s="13" t="s">
        <v>8285</v>
      </c>
      <c r="M73" s="13" t="s">
        <v>3874</v>
      </c>
      <c r="N73" s="13" t="s">
        <v>8286</v>
      </c>
      <c r="O73" s="13">
        <v>1.0</v>
      </c>
      <c r="P73" s="13" t="s">
        <v>3925</v>
      </c>
      <c r="Q73" s="13" t="s">
        <v>2324</v>
      </c>
      <c r="R73" s="74"/>
      <c r="S73" s="14"/>
      <c r="T73" s="14"/>
      <c r="U73" s="13">
        <v>24853.0</v>
      </c>
      <c r="V73" s="18">
        <v>42397.0</v>
      </c>
      <c r="Y73" s="104">
        <f t="shared" si="3"/>
        <v>-2</v>
      </c>
    </row>
    <row r="74">
      <c r="A74" s="18">
        <v>42390.0</v>
      </c>
      <c r="B74" s="11">
        <v>0.3972222222222222</v>
      </c>
      <c r="C74" s="13" t="s">
        <v>1170</v>
      </c>
      <c r="D74" s="13" t="s">
        <v>26</v>
      </c>
      <c r="E74" s="11">
        <v>0.3951388888888889</v>
      </c>
      <c r="F74" s="13" t="s">
        <v>8281</v>
      </c>
      <c r="G74" s="18">
        <v>42398.0</v>
      </c>
      <c r="H74" s="18">
        <v>42396.0</v>
      </c>
      <c r="I74" s="11">
        <v>0.6909722222222222</v>
      </c>
      <c r="J74" s="14"/>
      <c r="K74" s="13" t="s">
        <v>587</v>
      </c>
      <c r="L74" s="13" t="s">
        <v>8287</v>
      </c>
      <c r="M74" s="13" t="s">
        <v>3874</v>
      </c>
      <c r="N74" s="13" t="s">
        <v>8288</v>
      </c>
      <c r="O74" s="13">
        <v>1.0</v>
      </c>
      <c r="P74" s="13" t="s">
        <v>3925</v>
      </c>
      <c r="Q74" s="13" t="s">
        <v>2324</v>
      </c>
      <c r="R74" s="74"/>
      <c r="S74" s="14"/>
      <c r="T74" s="14"/>
      <c r="U74" s="13">
        <v>24853.0</v>
      </c>
      <c r="V74" s="18">
        <v>42397.0</v>
      </c>
      <c r="Y74" s="104">
        <f t="shared" si="3"/>
        <v>-2</v>
      </c>
    </row>
    <row r="75">
      <c r="A75" s="18">
        <v>42390.0</v>
      </c>
      <c r="B75" s="11">
        <v>0.3972222222222222</v>
      </c>
      <c r="C75" s="13" t="s">
        <v>1170</v>
      </c>
      <c r="D75" s="13" t="s">
        <v>26</v>
      </c>
      <c r="E75" s="11">
        <v>0.3951388888888889</v>
      </c>
      <c r="F75" s="13" t="s">
        <v>8281</v>
      </c>
      <c r="G75" s="18">
        <v>42398.0</v>
      </c>
      <c r="H75" s="18">
        <v>42396.0</v>
      </c>
      <c r="I75" s="11">
        <v>0.6909722222222222</v>
      </c>
      <c r="J75" s="14"/>
      <c r="K75" s="13" t="s">
        <v>587</v>
      </c>
      <c r="L75" s="13" t="s">
        <v>8293</v>
      </c>
      <c r="M75" s="13" t="s">
        <v>3874</v>
      </c>
      <c r="N75" s="13" t="s">
        <v>8294</v>
      </c>
      <c r="O75" s="13">
        <v>1.0</v>
      </c>
      <c r="P75" s="13" t="s">
        <v>3925</v>
      </c>
      <c r="Q75" s="13" t="s">
        <v>2324</v>
      </c>
      <c r="R75" s="74"/>
      <c r="S75" s="14"/>
      <c r="T75" s="14"/>
      <c r="U75" s="13">
        <v>24853.0</v>
      </c>
      <c r="V75" s="18">
        <v>42397.0</v>
      </c>
      <c r="Y75" s="104">
        <f t="shared" si="3"/>
        <v>-2</v>
      </c>
    </row>
    <row r="76">
      <c r="A76" s="18">
        <v>42390.0</v>
      </c>
      <c r="B76" s="11">
        <v>0.3972222222222222</v>
      </c>
      <c r="C76" s="13" t="s">
        <v>1170</v>
      </c>
      <c r="D76" s="13" t="s">
        <v>26</v>
      </c>
      <c r="E76" s="11">
        <v>0.3951388888888889</v>
      </c>
      <c r="F76" s="13" t="s">
        <v>8281</v>
      </c>
      <c r="G76" s="18">
        <v>42398.0</v>
      </c>
      <c r="H76" s="18">
        <v>42396.0</v>
      </c>
      <c r="I76" s="11">
        <v>0.6909722222222222</v>
      </c>
      <c r="J76" s="14"/>
      <c r="K76" s="13" t="s">
        <v>587</v>
      </c>
      <c r="L76" s="13" t="s">
        <v>8300</v>
      </c>
      <c r="M76" s="13" t="s">
        <v>3874</v>
      </c>
      <c r="N76" s="13" t="s">
        <v>8301</v>
      </c>
      <c r="O76" s="13">
        <v>1.0</v>
      </c>
      <c r="P76" s="13" t="s">
        <v>3925</v>
      </c>
      <c r="Q76" s="13" t="s">
        <v>2324</v>
      </c>
      <c r="R76" s="74"/>
      <c r="S76" s="14"/>
      <c r="T76" s="14"/>
      <c r="U76" s="13">
        <v>24853.0</v>
      </c>
      <c r="V76" s="18">
        <v>42397.0</v>
      </c>
      <c r="Y76" s="104">
        <f t="shared" si="3"/>
        <v>-2</v>
      </c>
    </row>
    <row r="77">
      <c r="A77" s="18">
        <v>42390.0</v>
      </c>
      <c r="B77" s="11">
        <v>0.3972222222222222</v>
      </c>
      <c r="C77" s="13" t="s">
        <v>1170</v>
      </c>
      <c r="D77" s="13" t="s">
        <v>26</v>
      </c>
      <c r="E77" s="11">
        <v>0.3951388888888889</v>
      </c>
      <c r="F77" s="13" t="s">
        <v>8281</v>
      </c>
      <c r="G77" s="18">
        <v>42398.0</v>
      </c>
      <c r="H77" s="18">
        <v>42396.0</v>
      </c>
      <c r="I77" s="11">
        <v>0.6909722222222222</v>
      </c>
      <c r="J77" s="14"/>
      <c r="K77" s="13" t="s">
        <v>587</v>
      </c>
      <c r="L77" s="13" t="s">
        <v>8305</v>
      </c>
      <c r="M77" s="13" t="s">
        <v>3874</v>
      </c>
      <c r="N77" s="13" t="s">
        <v>8306</v>
      </c>
      <c r="O77" s="13">
        <v>1.0</v>
      </c>
      <c r="P77" s="13" t="s">
        <v>3925</v>
      </c>
      <c r="Q77" s="13" t="s">
        <v>2324</v>
      </c>
      <c r="R77" s="74"/>
      <c r="S77" s="14"/>
      <c r="T77" s="14"/>
      <c r="U77" s="13">
        <v>24853.0</v>
      </c>
      <c r="V77" s="18">
        <v>42397.0</v>
      </c>
      <c r="Y77" s="104">
        <f t="shared" si="3"/>
        <v>-2</v>
      </c>
    </row>
    <row r="78">
      <c r="A78" s="18">
        <v>42390.0</v>
      </c>
      <c r="B78" s="11">
        <v>0.3972222222222222</v>
      </c>
      <c r="C78" s="13" t="s">
        <v>1170</v>
      </c>
      <c r="D78" s="13" t="s">
        <v>26</v>
      </c>
      <c r="E78" s="11">
        <v>0.3951388888888889</v>
      </c>
      <c r="F78" s="13" t="s">
        <v>8281</v>
      </c>
      <c r="G78" s="18">
        <v>42398.0</v>
      </c>
      <c r="H78" s="18">
        <v>42396.0</v>
      </c>
      <c r="I78" s="11">
        <v>0.6909722222222222</v>
      </c>
      <c r="J78" s="14"/>
      <c r="K78" s="13" t="s">
        <v>587</v>
      </c>
      <c r="L78" s="13" t="s">
        <v>8310</v>
      </c>
      <c r="M78" s="13" t="s">
        <v>3874</v>
      </c>
      <c r="N78" s="13" t="s">
        <v>8311</v>
      </c>
      <c r="O78" s="13">
        <v>1.0</v>
      </c>
      <c r="P78" s="13" t="s">
        <v>3925</v>
      </c>
      <c r="Q78" s="13" t="s">
        <v>2324</v>
      </c>
      <c r="R78" s="74"/>
      <c r="S78" s="14"/>
      <c r="T78" s="14"/>
      <c r="U78" s="13">
        <v>24853.0</v>
      </c>
      <c r="V78" s="18">
        <v>42397.0</v>
      </c>
      <c r="Y78" s="104">
        <f t="shared" si="3"/>
        <v>-2</v>
      </c>
    </row>
    <row r="79">
      <c r="A79" s="18">
        <v>42390.0</v>
      </c>
      <c r="B79" s="11">
        <v>0.3972222222222222</v>
      </c>
      <c r="C79" s="13" t="s">
        <v>1170</v>
      </c>
      <c r="D79" s="13" t="s">
        <v>26</v>
      </c>
      <c r="E79" s="11">
        <v>0.3951388888888889</v>
      </c>
      <c r="F79" s="13" t="s">
        <v>8281</v>
      </c>
      <c r="G79" s="18">
        <v>42398.0</v>
      </c>
      <c r="H79" s="18">
        <v>42396.0</v>
      </c>
      <c r="I79" s="11">
        <v>0.6909722222222222</v>
      </c>
      <c r="J79" s="14"/>
      <c r="K79" s="13" t="s">
        <v>587</v>
      </c>
      <c r="L79" s="13" t="s">
        <v>8319</v>
      </c>
      <c r="M79" s="13" t="s">
        <v>3874</v>
      </c>
      <c r="N79" s="13" t="s">
        <v>8320</v>
      </c>
      <c r="O79" s="13">
        <v>1.0</v>
      </c>
      <c r="P79" s="13" t="s">
        <v>3925</v>
      </c>
      <c r="Q79" s="13" t="s">
        <v>2324</v>
      </c>
      <c r="R79" s="74"/>
      <c r="S79" s="14"/>
      <c r="T79" s="14"/>
      <c r="U79" s="13">
        <v>24853.0</v>
      </c>
      <c r="V79" s="18">
        <v>42397.0</v>
      </c>
      <c r="Y79" s="104">
        <f t="shared" si="3"/>
        <v>-2</v>
      </c>
    </row>
    <row r="80">
      <c r="A80" s="18">
        <v>42390.0</v>
      </c>
      <c r="B80" s="11">
        <v>0.3972222222222222</v>
      </c>
      <c r="C80" s="13" t="s">
        <v>1170</v>
      </c>
      <c r="D80" s="13" t="s">
        <v>26</v>
      </c>
      <c r="E80" s="11">
        <v>0.3951388888888889</v>
      </c>
      <c r="F80" s="13" t="s">
        <v>8281</v>
      </c>
      <c r="G80" s="18">
        <v>42398.0</v>
      </c>
      <c r="H80" s="18">
        <v>42396.0</v>
      </c>
      <c r="I80" s="11">
        <v>0.6909722222222222</v>
      </c>
      <c r="J80" s="14"/>
      <c r="K80" s="13" t="s">
        <v>587</v>
      </c>
      <c r="L80" s="13" t="s">
        <v>8323</v>
      </c>
      <c r="M80" s="13" t="s">
        <v>3874</v>
      </c>
      <c r="N80" s="13" t="s">
        <v>8324</v>
      </c>
      <c r="O80" s="13">
        <v>1.0</v>
      </c>
      <c r="P80" s="13" t="s">
        <v>3925</v>
      </c>
      <c r="Q80" s="13" t="s">
        <v>2324</v>
      </c>
      <c r="R80" s="74"/>
      <c r="S80" s="14"/>
      <c r="T80" s="14"/>
      <c r="U80" s="13">
        <v>24853.0</v>
      </c>
      <c r="V80" s="18">
        <v>42397.0</v>
      </c>
      <c r="Y80" s="104">
        <f t="shared" si="3"/>
        <v>-2</v>
      </c>
    </row>
    <row r="81">
      <c r="A81" s="18">
        <v>42390.0</v>
      </c>
      <c r="B81" s="11">
        <v>0.3972222222222222</v>
      </c>
      <c r="C81" s="13" t="s">
        <v>1170</v>
      </c>
      <c r="D81" s="13" t="s">
        <v>26</v>
      </c>
      <c r="E81" s="11">
        <v>0.3951388888888889</v>
      </c>
      <c r="F81" s="13" t="s">
        <v>8281</v>
      </c>
      <c r="G81" s="18">
        <v>42398.0</v>
      </c>
      <c r="H81" s="18">
        <v>42396.0</v>
      </c>
      <c r="I81" s="11">
        <v>0.6909722222222222</v>
      </c>
      <c r="J81" s="14"/>
      <c r="K81" s="13" t="s">
        <v>587</v>
      </c>
      <c r="L81" s="13" t="s">
        <v>8325</v>
      </c>
      <c r="M81" s="13" t="s">
        <v>3874</v>
      </c>
      <c r="N81" s="13" t="s">
        <v>8326</v>
      </c>
      <c r="O81" s="13">
        <v>1.0</v>
      </c>
      <c r="P81" s="13" t="s">
        <v>3925</v>
      </c>
      <c r="Q81" s="13" t="s">
        <v>2324</v>
      </c>
      <c r="R81" s="74"/>
      <c r="S81" s="14"/>
      <c r="T81" s="14"/>
      <c r="U81" s="13">
        <v>24853.0</v>
      </c>
      <c r="V81" s="18">
        <v>42397.0</v>
      </c>
      <c r="Y81" s="104">
        <f t="shared" si="3"/>
        <v>-2</v>
      </c>
    </row>
    <row r="82">
      <c r="A82" s="18">
        <v>42390.0</v>
      </c>
      <c r="B82" s="11">
        <v>0.3972222222222222</v>
      </c>
      <c r="C82" s="13" t="s">
        <v>1170</v>
      </c>
      <c r="D82" s="13" t="s">
        <v>26</v>
      </c>
      <c r="E82" s="11">
        <v>0.3951388888888889</v>
      </c>
      <c r="F82" s="13" t="s">
        <v>8281</v>
      </c>
      <c r="G82" s="18">
        <v>42398.0</v>
      </c>
      <c r="H82" s="18">
        <v>42396.0</v>
      </c>
      <c r="I82" s="11">
        <v>0.6909722222222222</v>
      </c>
      <c r="J82" s="14"/>
      <c r="K82" s="13" t="s">
        <v>587</v>
      </c>
      <c r="L82" s="13" t="s">
        <v>8327</v>
      </c>
      <c r="M82" s="13" t="s">
        <v>3874</v>
      </c>
      <c r="N82" s="13" t="s">
        <v>8328</v>
      </c>
      <c r="O82" s="13">
        <v>1.0</v>
      </c>
      <c r="P82" s="13" t="s">
        <v>3925</v>
      </c>
      <c r="Q82" s="13" t="s">
        <v>2324</v>
      </c>
      <c r="R82" s="74"/>
      <c r="S82" s="14"/>
      <c r="T82" s="14"/>
      <c r="U82" s="13">
        <v>24853.0</v>
      </c>
      <c r="V82" s="18">
        <v>42397.0</v>
      </c>
      <c r="Y82" s="104">
        <f t="shared" si="3"/>
        <v>-2</v>
      </c>
    </row>
    <row r="83">
      <c r="A83" s="18">
        <v>42390.0</v>
      </c>
      <c r="B83" s="11">
        <v>0.42916666666666664</v>
      </c>
      <c r="C83" s="13" t="s">
        <v>6786</v>
      </c>
      <c r="D83" s="13" t="s">
        <v>26</v>
      </c>
      <c r="E83" s="11">
        <v>0.42916666666666664</v>
      </c>
      <c r="F83" s="13" t="s">
        <v>29</v>
      </c>
      <c r="G83" s="18">
        <v>42394.0</v>
      </c>
      <c r="H83" s="18">
        <v>42391.0</v>
      </c>
      <c r="I83" s="11">
        <v>0.7298611111111111</v>
      </c>
      <c r="J83" s="14"/>
      <c r="K83" s="13" t="s">
        <v>87</v>
      </c>
      <c r="L83" s="13" t="s">
        <v>8333</v>
      </c>
      <c r="M83" s="13" t="s">
        <v>2733</v>
      </c>
      <c r="N83" s="13" t="s">
        <v>8335</v>
      </c>
      <c r="O83" s="13">
        <v>1.0</v>
      </c>
      <c r="P83" s="13" t="s">
        <v>57</v>
      </c>
      <c r="Q83" s="13" t="s">
        <v>8338</v>
      </c>
      <c r="R83" s="74"/>
      <c r="S83" s="14"/>
      <c r="T83" s="14"/>
      <c r="U83" s="13">
        <v>24892.0</v>
      </c>
      <c r="V83" s="18">
        <v>42400.0</v>
      </c>
      <c r="Y83" s="104">
        <f t="shared" si="3"/>
        <v>-3</v>
      </c>
    </row>
    <row r="84">
      <c r="A84" s="18">
        <v>42390.0</v>
      </c>
      <c r="B84" s="11">
        <v>0.47291666666666665</v>
      </c>
      <c r="C84" s="13" t="s">
        <v>6786</v>
      </c>
      <c r="D84" s="13" t="s">
        <v>26</v>
      </c>
      <c r="E84" s="11">
        <v>0.47152777777777777</v>
      </c>
      <c r="F84" s="13" t="s">
        <v>181</v>
      </c>
      <c r="G84" s="18">
        <v>42397.0</v>
      </c>
      <c r="H84" s="18">
        <v>42401.0</v>
      </c>
      <c r="I84" s="11">
        <v>0.6972222222222222</v>
      </c>
      <c r="J84" s="14"/>
      <c r="K84" s="13" t="s">
        <v>33</v>
      </c>
      <c r="L84" s="13" t="s">
        <v>8340</v>
      </c>
      <c r="M84" s="13" t="s">
        <v>186</v>
      </c>
      <c r="N84" s="13" t="s">
        <v>6791</v>
      </c>
      <c r="O84" s="13">
        <v>1.0</v>
      </c>
      <c r="P84" s="13" t="s">
        <v>8341</v>
      </c>
      <c r="Q84" s="13" t="s">
        <v>8342</v>
      </c>
      <c r="R84" s="74"/>
      <c r="S84" s="14"/>
      <c r="T84" s="14"/>
      <c r="U84" s="13" t="s">
        <v>288</v>
      </c>
      <c r="V84" s="13" t="s">
        <v>288</v>
      </c>
      <c r="Y84" s="104">
        <f t="shared" si="3"/>
        <v>4</v>
      </c>
      <c r="Z84" s="16" t="s">
        <v>8343</v>
      </c>
    </row>
    <row r="85">
      <c r="A85" s="18">
        <v>42390.0</v>
      </c>
      <c r="B85" s="11">
        <v>0.5666666666666667</v>
      </c>
      <c r="C85" s="13" t="s">
        <v>1170</v>
      </c>
      <c r="D85" s="13" t="s">
        <v>26</v>
      </c>
      <c r="E85" s="11">
        <v>0.5659722222222222</v>
      </c>
      <c r="F85" s="13" t="s">
        <v>1489</v>
      </c>
      <c r="G85" s="18">
        <v>42395.0</v>
      </c>
      <c r="H85" s="18">
        <v>42390.0</v>
      </c>
      <c r="I85" s="11">
        <v>0.6152777777777778</v>
      </c>
      <c r="J85" s="14"/>
      <c r="K85" s="13" t="s">
        <v>924</v>
      </c>
      <c r="L85" s="13" t="s">
        <v>8345</v>
      </c>
      <c r="M85" s="13" t="s">
        <v>144</v>
      </c>
      <c r="N85" s="13" t="s">
        <v>8346</v>
      </c>
      <c r="O85" s="13">
        <v>1.0</v>
      </c>
      <c r="P85" s="13" t="s">
        <v>377</v>
      </c>
      <c r="Q85" s="13" t="s">
        <v>1114</v>
      </c>
      <c r="R85" s="74"/>
      <c r="S85" s="14"/>
      <c r="T85" s="14"/>
      <c r="U85" s="13">
        <v>24835.0</v>
      </c>
      <c r="V85" s="18">
        <v>42394.0</v>
      </c>
      <c r="Y85" s="104">
        <f t="shared" si="3"/>
        <v>-5</v>
      </c>
    </row>
    <row r="86">
      <c r="A86" s="18">
        <v>42391.0</v>
      </c>
      <c r="B86" s="11">
        <v>0.4173611111111111</v>
      </c>
      <c r="C86" s="13" t="s">
        <v>1170</v>
      </c>
      <c r="D86" s="13" t="s">
        <v>26</v>
      </c>
      <c r="E86" s="11">
        <v>0.4173611111111111</v>
      </c>
      <c r="F86" s="13" t="s">
        <v>29</v>
      </c>
      <c r="G86" s="18">
        <v>42391.0</v>
      </c>
      <c r="H86" s="18">
        <v>42391.0</v>
      </c>
      <c r="I86" s="11">
        <v>0.44930555555555557</v>
      </c>
      <c r="J86" s="14"/>
      <c r="K86" s="13" t="s">
        <v>193</v>
      </c>
      <c r="L86" s="13" t="s">
        <v>8349</v>
      </c>
      <c r="M86" s="13" t="s">
        <v>39</v>
      </c>
      <c r="N86" s="13" t="s">
        <v>8350</v>
      </c>
      <c r="O86" s="13">
        <v>1.0</v>
      </c>
      <c r="P86" s="13" t="s">
        <v>8351</v>
      </c>
      <c r="Q86" s="13" t="s">
        <v>3848</v>
      </c>
      <c r="R86" s="23" t="s">
        <v>8352</v>
      </c>
      <c r="S86" s="14"/>
      <c r="T86" s="14"/>
      <c r="U86" s="13">
        <v>24836.0</v>
      </c>
      <c r="V86" s="18">
        <v>42394.0</v>
      </c>
      <c r="Y86" s="104">
        <f t="shared" si="3"/>
        <v>0</v>
      </c>
    </row>
    <row r="87">
      <c r="A87" s="18">
        <v>42391.0</v>
      </c>
      <c r="B87" s="11">
        <v>0.5354166666666667</v>
      </c>
      <c r="C87" s="13" t="s">
        <v>1170</v>
      </c>
      <c r="D87" s="13" t="s">
        <v>26</v>
      </c>
      <c r="E87" s="11">
        <v>0.5333333333333333</v>
      </c>
      <c r="F87" s="13" t="s">
        <v>1489</v>
      </c>
      <c r="G87" s="18">
        <v>42391.0</v>
      </c>
      <c r="H87" s="18">
        <v>42391.0</v>
      </c>
      <c r="I87" s="11">
        <v>0.7125</v>
      </c>
      <c r="J87" s="14"/>
      <c r="K87" s="13" t="s">
        <v>924</v>
      </c>
      <c r="L87" s="13" t="s">
        <v>8353</v>
      </c>
      <c r="M87" s="13" t="s">
        <v>144</v>
      </c>
      <c r="N87" s="13" t="s">
        <v>8355</v>
      </c>
      <c r="O87" s="13">
        <v>1.0</v>
      </c>
      <c r="P87" s="13" t="s">
        <v>8357</v>
      </c>
      <c r="Q87" s="14"/>
      <c r="R87" s="23">
        <v>118704.0</v>
      </c>
      <c r="S87" s="14"/>
      <c r="T87" s="14"/>
      <c r="U87" s="13">
        <v>24837.0</v>
      </c>
      <c r="V87" s="18">
        <v>42394.0</v>
      </c>
      <c r="Y87" s="104">
        <f t="shared" si="3"/>
        <v>0</v>
      </c>
    </row>
    <row r="88">
      <c r="A88" s="18">
        <v>42391.0</v>
      </c>
      <c r="B88" s="11">
        <v>0.5354166666666667</v>
      </c>
      <c r="C88" s="13" t="s">
        <v>1170</v>
      </c>
      <c r="D88" s="13" t="s">
        <v>26</v>
      </c>
      <c r="E88" s="11">
        <v>0.5333333333333333</v>
      </c>
      <c r="F88" s="13" t="s">
        <v>1489</v>
      </c>
      <c r="G88" s="18">
        <v>42391.0</v>
      </c>
      <c r="H88" s="18">
        <v>42391.0</v>
      </c>
      <c r="I88" s="11">
        <v>0.7125</v>
      </c>
      <c r="J88" s="14"/>
      <c r="K88" s="13" t="s">
        <v>924</v>
      </c>
      <c r="L88" s="13" t="s">
        <v>8359</v>
      </c>
      <c r="M88" s="13" t="s">
        <v>144</v>
      </c>
      <c r="N88" s="13" t="s">
        <v>8360</v>
      </c>
      <c r="O88" s="13">
        <v>1.0</v>
      </c>
      <c r="P88" s="13" t="s">
        <v>8357</v>
      </c>
      <c r="Q88" s="14"/>
      <c r="R88" s="23">
        <v>118704.0</v>
      </c>
      <c r="S88" s="14"/>
      <c r="T88" s="14"/>
      <c r="U88" s="13">
        <v>24837.0</v>
      </c>
      <c r="V88" s="18">
        <v>42394.0</v>
      </c>
      <c r="Y88" s="104">
        <f t="shared" si="3"/>
        <v>0</v>
      </c>
    </row>
    <row r="89">
      <c r="A89" s="18">
        <v>42391.0</v>
      </c>
      <c r="B89" s="11">
        <v>0.6069444444444444</v>
      </c>
      <c r="C89" s="13" t="s">
        <v>84</v>
      </c>
      <c r="D89" s="13" t="s">
        <v>26</v>
      </c>
      <c r="E89" s="11">
        <v>0.59375</v>
      </c>
      <c r="F89" s="13" t="s">
        <v>1489</v>
      </c>
      <c r="G89" s="18">
        <v>42398.0</v>
      </c>
      <c r="H89" s="18">
        <v>42401.0</v>
      </c>
      <c r="I89" s="11">
        <v>0.40625</v>
      </c>
      <c r="J89" s="14"/>
      <c r="K89" s="13" t="s">
        <v>924</v>
      </c>
      <c r="L89" s="13" t="s">
        <v>8361</v>
      </c>
      <c r="M89" s="13" t="s">
        <v>2229</v>
      </c>
      <c r="N89" s="13" t="s">
        <v>8362</v>
      </c>
      <c r="O89" s="13">
        <v>1.0</v>
      </c>
      <c r="P89" s="13" t="s">
        <v>8363</v>
      </c>
      <c r="Q89" s="14"/>
      <c r="R89" s="74"/>
      <c r="S89" s="14"/>
      <c r="T89" s="14"/>
      <c r="U89" s="13">
        <v>24882.0</v>
      </c>
      <c r="V89" s="18">
        <v>42403.0</v>
      </c>
      <c r="Y89" s="104">
        <f t="shared" si="3"/>
        <v>3</v>
      </c>
      <c r="Z89" s="16" t="s">
        <v>6848</v>
      </c>
    </row>
    <row r="90">
      <c r="A90" s="18">
        <v>42391.0</v>
      </c>
      <c r="B90" s="11">
        <v>0.4173611111111111</v>
      </c>
      <c r="C90" s="13" t="s">
        <v>1170</v>
      </c>
      <c r="D90" s="13" t="s">
        <v>26</v>
      </c>
      <c r="E90" s="11">
        <v>0.4173611111111111</v>
      </c>
      <c r="F90" s="13" t="s">
        <v>29</v>
      </c>
      <c r="G90" s="18">
        <v>42395.0</v>
      </c>
      <c r="H90" s="18">
        <v>42395.0</v>
      </c>
      <c r="I90" s="11">
        <v>0.7930555555555555</v>
      </c>
      <c r="J90" s="14"/>
      <c r="K90" s="13" t="s">
        <v>193</v>
      </c>
      <c r="L90" s="13" t="s">
        <v>8364</v>
      </c>
      <c r="M90" s="13" t="s">
        <v>39</v>
      </c>
      <c r="N90" s="13" t="s">
        <v>8350</v>
      </c>
      <c r="O90" s="13">
        <v>1.0</v>
      </c>
      <c r="P90" s="13" t="s">
        <v>8200</v>
      </c>
      <c r="Q90" s="13" t="s">
        <v>3848</v>
      </c>
      <c r="R90" s="23" t="s">
        <v>8352</v>
      </c>
      <c r="S90" s="14"/>
      <c r="T90" s="14"/>
      <c r="U90" s="13">
        <v>24848.0</v>
      </c>
      <c r="V90" s="18">
        <v>42396.0</v>
      </c>
      <c r="Y90" s="104">
        <f t="shared" si="3"/>
        <v>0</v>
      </c>
    </row>
    <row r="91">
      <c r="A91" s="18">
        <v>42395.0</v>
      </c>
      <c r="B91" s="11">
        <v>0.38055555555555554</v>
      </c>
      <c r="C91" s="13" t="s">
        <v>1170</v>
      </c>
      <c r="D91" s="13" t="s">
        <v>26</v>
      </c>
      <c r="E91" s="11">
        <v>0.3784722222222222</v>
      </c>
      <c r="F91" s="13" t="s">
        <v>1489</v>
      </c>
      <c r="G91" s="18">
        <v>42398.0</v>
      </c>
      <c r="H91" s="18">
        <v>42401.0</v>
      </c>
      <c r="I91" s="11">
        <v>0.9375</v>
      </c>
      <c r="J91" s="14"/>
      <c r="K91" s="13" t="s">
        <v>8120</v>
      </c>
      <c r="L91" s="13" t="s">
        <v>8366</v>
      </c>
      <c r="M91" s="13" t="s">
        <v>339</v>
      </c>
      <c r="N91" s="13" t="s">
        <v>6836</v>
      </c>
      <c r="O91" s="13">
        <v>1.0</v>
      </c>
      <c r="P91" s="13" t="s">
        <v>8367</v>
      </c>
      <c r="Q91" s="13" t="s">
        <v>8368</v>
      </c>
      <c r="R91" s="74"/>
      <c r="S91" s="14"/>
      <c r="T91" s="14"/>
      <c r="U91" s="13">
        <v>24883.0</v>
      </c>
      <c r="V91" s="18">
        <v>42403.0</v>
      </c>
      <c r="Y91" s="104">
        <f t="shared" si="3"/>
        <v>3</v>
      </c>
      <c r="Z91" s="16" t="s">
        <v>6870</v>
      </c>
    </row>
    <row r="92">
      <c r="A92" s="18">
        <v>42395.0</v>
      </c>
      <c r="B92" s="11">
        <v>0.45208333333333334</v>
      </c>
      <c r="C92" s="13" t="s">
        <v>6786</v>
      </c>
      <c r="D92" s="13" t="s">
        <v>26</v>
      </c>
      <c r="E92" s="11">
        <v>0.44583333333333336</v>
      </c>
      <c r="F92" s="13" t="s">
        <v>29</v>
      </c>
      <c r="G92" s="18">
        <v>42410.0</v>
      </c>
      <c r="H92" s="18">
        <v>42432.0</v>
      </c>
      <c r="I92" s="11">
        <v>0.7326388888888888</v>
      </c>
      <c r="J92" s="14"/>
      <c r="K92" s="13" t="s">
        <v>33</v>
      </c>
      <c r="L92" s="13" t="s">
        <v>8371</v>
      </c>
      <c r="M92" s="13" t="s">
        <v>61</v>
      </c>
      <c r="N92" s="13" t="s">
        <v>8372</v>
      </c>
      <c r="O92" s="13">
        <v>1.0</v>
      </c>
      <c r="P92" s="13" t="s">
        <v>8373</v>
      </c>
      <c r="Q92" s="13" t="s">
        <v>8374</v>
      </c>
      <c r="R92" s="74"/>
      <c r="S92" s="14"/>
      <c r="T92" s="14"/>
      <c r="U92" s="13">
        <v>25109.0</v>
      </c>
      <c r="V92" s="18">
        <v>42433.0</v>
      </c>
      <c r="Y92" s="104">
        <f t="shared" si="3"/>
        <v>22</v>
      </c>
      <c r="Z92" s="16" t="s">
        <v>6848</v>
      </c>
    </row>
    <row r="93">
      <c r="A93" s="18">
        <v>42395.0</v>
      </c>
      <c r="B93" s="11">
        <v>0.45208333333333334</v>
      </c>
      <c r="C93" s="13" t="s">
        <v>6786</v>
      </c>
      <c r="D93" s="13" t="s">
        <v>26</v>
      </c>
      <c r="E93" s="11">
        <v>0.44583333333333336</v>
      </c>
      <c r="F93" s="13" t="s">
        <v>29</v>
      </c>
      <c r="G93" s="18">
        <v>42410.0</v>
      </c>
      <c r="H93" s="18">
        <v>42432.0</v>
      </c>
      <c r="I93" s="11">
        <v>0.7013888888888888</v>
      </c>
      <c r="J93" s="14"/>
      <c r="K93" s="13" t="s">
        <v>33</v>
      </c>
      <c r="L93" s="13" t="s">
        <v>8377</v>
      </c>
      <c r="M93" s="13" t="s">
        <v>61</v>
      </c>
      <c r="N93" s="13" t="s">
        <v>8378</v>
      </c>
      <c r="O93" s="13">
        <v>1.0</v>
      </c>
      <c r="P93" s="13" t="s">
        <v>8373</v>
      </c>
      <c r="Q93" s="13" t="s">
        <v>8374</v>
      </c>
      <c r="R93" s="74"/>
      <c r="S93" s="14"/>
      <c r="T93" s="14"/>
      <c r="U93" s="13">
        <v>25109.0</v>
      </c>
      <c r="V93" s="18">
        <v>42433.0</v>
      </c>
      <c r="Y93" s="104">
        <f t="shared" si="3"/>
        <v>22</v>
      </c>
      <c r="Z93" s="16" t="s">
        <v>6848</v>
      </c>
    </row>
    <row r="94">
      <c r="A94" s="18">
        <v>42395.0</v>
      </c>
      <c r="B94" s="11">
        <v>0.45208333333333334</v>
      </c>
      <c r="C94" s="13" t="s">
        <v>6786</v>
      </c>
      <c r="D94" s="13" t="s">
        <v>26</v>
      </c>
      <c r="E94" s="11">
        <v>0.44583333333333336</v>
      </c>
      <c r="F94" s="13" t="s">
        <v>29</v>
      </c>
      <c r="G94" s="18">
        <v>42403.0</v>
      </c>
      <c r="H94" s="18">
        <v>42398.0</v>
      </c>
      <c r="I94" s="11">
        <v>0.6375</v>
      </c>
      <c r="J94" s="14"/>
      <c r="K94" s="13" t="s">
        <v>33</v>
      </c>
      <c r="L94" s="13" t="s">
        <v>8379</v>
      </c>
      <c r="M94" s="13" t="s">
        <v>61</v>
      </c>
      <c r="N94" s="13" t="s">
        <v>8380</v>
      </c>
      <c r="O94" s="13">
        <v>1.0</v>
      </c>
      <c r="P94" s="32" t="s">
        <v>8381</v>
      </c>
      <c r="Q94" s="13" t="s">
        <v>8374</v>
      </c>
      <c r="R94" s="74"/>
      <c r="S94" s="14"/>
      <c r="T94" s="14"/>
      <c r="U94" s="13">
        <v>25109.0</v>
      </c>
      <c r="V94" s="18">
        <v>42433.0</v>
      </c>
      <c r="Y94" s="104">
        <f t="shared" si="3"/>
        <v>-5</v>
      </c>
    </row>
    <row r="95">
      <c r="A95" s="18">
        <v>42395.0</v>
      </c>
      <c r="B95" s="11">
        <v>0.45208333333333334</v>
      </c>
      <c r="C95" s="13" t="s">
        <v>6786</v>
      </c>
      <c r="D95" s="13" t="s">
        <v>26</v>
      </c>
      <c r="E95" s="11">
        <v>0.44583333333333336</v>
      </c>
      <c r="F95" s="13" t="s">
        <v>29</v>
      </c>
      <c r="G95" s="18">
        <v>42403.0</v>
      </c>
      <c r="H95" s="18">
        <v>42398.0</v>
      </c>
      <c r="I95" s="11">
        <v>0.6375</v>
      </c>
      <c r="J95" s="14"/>
      <c r="K95" s="13" t="s">
        <v>33</v>
      </c>
      <c r="L95" s="13" t="s">
        <v>8384</v>
      </c>
      <c r="M95" s="13" t="s">
        <v>61</v>
      </c>
      <c r="N95" s="13" t="s">
        <v>8385</v>
      </c>
      <c r="O95" s="13">
        <v>1.0</v>
      </c>
      <c r="P95" s="32" t="s">
        <v>8381</v>
      </c>
      <c r="Q95" s="13" t="s">
        <v>8374</v>
      </c>
      <c r="R95" s="74"/>
      <c r="S95" s="14"/>
      <c r="T95" s="14"/>
      <c r="U95" s="13">
        <v>25109.0</v>
      </c>
      <c r="V95" s="18">
        <v>42433.0</v>
      </c>
      <c r="Y95" s="104">
        <f t="shared" si="3"/>
        <v>-5</v>
      </c>
    </row>
    <row r="96">
      <c r="A96" s="18">
        <v>42395.0</v>
      </c>
      <c r="B96" s="11">
        <v>0.45208333333333334</v>
      </c>
      <c r="C96" s="13" t="s">
        <v>6786</v>
      </c>
      <c r="D96" s="13" t="s">
        <v>26</v>
      </c>
      <c r="E96" s="11">
        <v>0.44583333333333336</v>
      </c>
      <c r="F96" s="13" t="s">
        <v>29</v>
      </c>
      <c r="G96" s="18">
        <v>42410.0</v>
      </c>
      <c r="H96" s="18">
        <v>42432.0</v>
      </c>
      <c r="I96" s="11">
        <v>0.6666666666666666</v>
      </c>
      <c r="J96" s="14"/>
      <c r="K96" s="13" t="s">
        <v>33</v>
      </c>
      <c r="L96" s="13" t="s">
        <v>8387</v>
      </c>
      <c r="M96" s="13" t="s">
        <v>61</v>
      </c>
      <c r="N96" s="13" t="s">
        <v>8388</v>
      </c>
      <c r="O96" s="13">
        <v>1.0</v>
      </c>
      <c r="P96" s="13" t="s">
        <v>8373</v>
      </c>
      <c r="Q96" s="13" t="s">
        <v>8389</v>
      </c>
      <c r="R96" s="74"/>
      <c r="S96" s="14"/>
      <c r="T96" s="14"/>
      <c r="U96" s="13">
        <v>25110.0</v>
      </c>
      <c r="V96" s="18">
        <v>42433.0</v>
      </c>
      <c r="Y96" s="104">
        <f t="shared" si="3"/>
        <v>22</v>
      </c>
      <c r="Z96" s="16" t="s">
        <v>6848</v>
      </c>
    </row>
    <row r="97">
      <c r="A97" s="18">
        <v>42395.0</v>
      </c>
      <c r="B97" s="11">
        <v>0.45208333333333334</v>
      </c>
      <c r="C97" s="13" t="s">
        <v>6786</v>
      </c>
      <c r="D97" s="13" t="s">
        <v>26</v>
      </c>
      <c r="E97" s="11">
        <v>0.44583333333333336</v>
      </c>
      <c r="F97" s="13" t="s">
        <v>29</v>
      </c>
      <c r="G97" s="18">
        <v>42410.0</v>
      </c>
      <c r="H97" s="18">
        <v>42432.0</v>
      </c>
      <c r="I97" s="11">
        <v>0.5486111111111112</v>
      </c>
      <c r="J97" s="14"/>
      <c r="K97" s="13" t="s">
        <v>33</v>
      </c>
      <c r="L97" s="13" t="s">
        <v>8393</v>
      </c>
      <c r="M97" s="13" t="s">
        <v>61</v>
      </c>
      <c r="N97" s="13" t="s">
        <v>8394</v>
      </c>
      <c r="O97" s="13">
        <v>1.0</v>
      </c>
      <c r="P97" s="13" t="s">
        <v>8373</v>
      </c>
      <c r="Q97" s="13" t="s">
        <v>8389</v>
      </c>
      <c r="R97" s="74"/>
      <c r="S97" s="14"/>
      <c r="T97" s="14"/>
      <c r="U97" s="13">
        <v>25110.0</v>
      </c>
      <c r="V97" s="18">
        <v>42433.0</v>
      </c>
      <c r="Y97" s="104">
        <f t="shared" si="3"/>
        <v>22</v>
      </c>
      <c r="Z97" s="16" t="s">
        <v>6848</v>
      </c>
    </row>
    <row r="98">
      <c r="A98" s="18">
        <v>42395.0</v>
      </c>
      <c r="B98" s="11">
        <v>0.45208333333333334</v>
      </c>
      <c r="C98" s="13" t="s">
        <v>6786</v>
      </c>
      <c r="D98" s="13" t="s">
        <v>26</v>
      </c>
      <c r="E98" s="11">
        <v>0.44583333333333336</v>
      </c>
      <c r="F98" s="13" t="s">
        <v>29</v>
      </c>
      <c r="G98" s="18">
        <v>42403.0</v>
      </c>
      <c r="H98" s="18">
        <v>42398.0</v>
      </c>
      <c r="I98" s="11">
        <v>0.6375</v>
      </c>
      <c r="J98" s="14"/>
      <c r="K98" s="13" t="s">
        <v>33</v>
      </c>
      <c r="L98" s="13" t="s">
        <v>8395</v>
      </c>
      <c r="M98" s="13" t="s">
        <v>61</v>
      </c>
      <c r="N98" s="13" t="s">
        <v>8396</v>
      </c>
      <c r="O98" s="13">
        <v>1.0</v>
      </c>
      <c r="P98" s="32" t="s">
        <v>8381</v>
      </c>
      <c r="Q98" s="13" t="s">
        <v>8389</v>
      </c>
      <c r="R98" s="74"/>
      <c r="S98" s="14"/>
      <c r="T98" s="14"/>
      <c r="U98" s="13">
        <v>25110.0</v>
      </c>
      <c r="V98" s="18">
        <v>42433.0</v>
      </c>
      <c r="Y98" s="104">
        <f t="shared" si="3"/>
        <v>-5</v>
      </c>
    </row>
    <row r="99">
      <c r="A99" s="18">
        <v>42395.0</v>
      </c>
      <c r="B99" s="11">
        <v>0.45208333333333334</v>
      </c>
      <c r="C99" s="13" t="s">
        <v>6786</v>
      </c>
      <c r="D99" s="13" t="s">
        <v>26</v>
      </c>
      <c r="E99" s="11">
        <v>0.44583333333333336</v>
      </c>
      <c r="F99" s="13" t="s">
        <v>29</v>
      </c>
      <c r="G99" s="18">
        <v>42403.0</v>
      </c>
      <c r="H99" s="18">
        <v>42398.0</v>
      </c>
      <c r="I99" s="11">
        <v>0.6375</v>
      </c>
      <c r="J99" s="14"/>
      <c r="K99" s="13" t="s">
        <v>33</v>
      </c>
      <c r="L99" s="13" t="s">
        <v>8400</v>
      </c>
      <c r="M99" s="13" t="s">
        <v>61</v>
      </c>
      <c r="N99" s="13" t="s">
        <v>8401</v>
      </c>
      <c r="O99" s="13">
        <v>1.0</v>
      </c>
      <c r="P99" s="32" t="s">
        <v>8381</v>
      </c>
      <c r="Q99" s="13" t="s">
        <v>8389</v>
      </c>
      <c r="R99" s="74"/>
      <c r="S99" s="14"/>
      <c r="T99" s="14"/>
      <c r="U99" s="13">
        <v>25110.0</v>
      </c>
      <c r="V99" s="18">
        <v>42433.0</v>
      </c>
      <c r="Y99" s="104">
        <f t="shared" si="3"/>
        <v>-5</v>
      </c>
    </row>
    <row r="100">
      <c r="A100" s="124">
        <v>42282.0</v>
      </c>
      <c r="B100" s="128" t="s">
        <v>8406</v>
      </c>
      <c r="C100" s="129" t="s">
        <v>6786</v>
      </c>
      <c r="D100" s="129" t="s">
        <v>26</v>
      </c>
      <c r="E100" s="128" t="s">
        <v>8406</v>
      </c>
      <c r="F100" s="129" t="s">
        <v>29</v>
      </c>
      <c r="G100" s="18">
        <v>42410.0</v>
      </c>
      <c r="H100" s="124">
        <v>42432.0</v>
      </c>
      <c r="I100" s="125">
        <v>0.7395833333333334</v>
      </c>
      <c r="J100" s="127"/>
      <c r="K100" s="129" t="s">
        <v>121</v>
      </c>
      <c r="L100" s="126" t="s">
        <v>8413</v>
      </c>
      <c r="M100" s="129" t="s">
        <v>116</v>
      </c>
      <c r="N100" s="129" t="s">
        <v>8414</v>
      </c>
      <c r="O100" s="129">
        <v>24.0</v>
      </c>
      <c r="P100" s="13" t="s">
        <v>8373</v>
      </c>
      <c r="Q100" s="13" t="s">
        <v>8374</v>
      </c>
      <c r="R100" s="129"/>
      <c r="S100" s="14"/>
      <c r="T100" s="14"/>
      <c r="U100" s="13">
        <v>25109.0</v>
      </c>
      <c r="V100" s="18">
        <v>42433.0</v>
      </c>
      <c r="Y100" s="104">
        <f t="shared" si="3"/>
        <v>22</v>
      </c>
      <c r="Z100" s="16" t="s">
        <v>6848</v>
      </c>
    </row>
    <row r="101">
      <c r="A101" s="18">
        <v>42395.0</v>
      </c>
      <c r="B101" s="11">
        <v>0.6083333333333333</v>
      </c>
      <c r="C101" s="13" t="s">
        <v>1170</v>
      </c>
      <c r="D101" s="13" t="s">
        <v>26</v>
      </c>
      <c r="E101" s="11">
        <v>0.60625</v>
      </c>
      <c r="F101" s="13" t="s">
        <v>181</v>
      </c>
      <c r="G101" s="18">
        <v>42398.0</v>
      </c>
      <c r="H101" s="18">
        <v>42401.0</v>
      </c>
      <c r="I101" s="11">
        <v>0.375</v>
      </c>
      <c r="J101" s="14"/>
      <c r="K101" s="13" t="s">
        <v>587</v>
      </c>
      <c r="L101" s="13" t="s">
        <v>8419</v>
      </c>
      <c r="M101" s="13" t="s">
        <v>186</v>
      </c>
      <c r="N101" s="13" t="s">
        <v>8420</v>
      </c>
      <c r="O101" s="13">
        <v>1.0</v>
      </c>
      <c r="P101" s="13" t="s">
        <v>4327</v>
      </c>
      <c r="Q101" s="14"/>
      <c r="R101" s="74"/>
      <c r="S101" s="14"/>
      <c r="T101" s="14"/>
      <c r="U101" s="13">
        <v>24844.0</v>
      </c>
      <c r="V101" s="18">
        <v>42395.0</v>
      </c>
      <c r="Y101" s="104">
        <f t="shared" si="3"/>
        <v>3</v>
      </c>
    </row>
    <row r="102">
      <c r="A102" s="18">
        <v>42395.0</v>
      </c>
      <c r="B102" s="11">
        <v>0.6083333333333333</v>
      </c>
      <c r="C102" s="13" t="s">
        <v>1170</v>
      </c>
      <c r="D102" s="13" t="s">
        <v>26</v>
      </c>
      <c r="E102" s="11">
        <v>0.60625</v>
      </c>
      <c r="F102" s="13" t="s">
        <v>181</v>
      </c>
      <c r="G102" s="18">
        <v>42398.0</v>
      </c>
      <c r="H102" s="18">
        <v>42401.0</v>
      </c>
      <c r="I102" s="11">
        <v>0.375</v>
      </c>
      <c r="J102" s="14"/>
      <c r="K102" s="13" t="s">
        <v>587</v>
      </c>
      <c r="L102" s="13" t="s">
        <v>8424</v>
      </c>
      <c r="M102" s="13" t="s">
        <v>186</v>
      </c>
      <c r="N102" s="13" t="s">
        <v>8425</v>
      </c>
      <c r="O102" s="13">
        <v>1.0</v>
      </c>
      <c r="P102" s="13" t="s">
        <v>4327</v>
      </c>
      <c r="Q102" s="14"/>
      <c r="R102" s="74"/>
      <c r="S102" s="14"/>
      <c r="T102" s="14"/>
      <c r="U102" s="13">
        <v>24844.0</v>
      </c>
      <c r="V102" s="18">
        <v>42395.0</v>
      </c>
      <c r="Y102" s="104">
        <f t="shared" si="3"/>
        <v>3</v>
      </c>
    </row>
    <row r="103">
      <c r="A103" s="18">
        <v>42396.0</v>
      </c>
      <c r="B103" s="11">
        <v>0.4444444444444444</v>
      </c>
      <c r="C103" s="13" t="s">
        <v>1170</v>
      </c>
      <c r="D103" s="13" t="s">
        <v>26</v>
      </c>
      <c r="E103" s="11">
        <v>0.4375</v>
      </c>
      <c r="F103" s="13" t="s">
        <v>1489</v>
      </c>
      <c r="G103" s="18">
        <v>42398.0</v>
      </c>
      <c r="H103" s="18">
        <v>42396.0</v>
      </c>
      <c r="I103" s="11">
        <v>0.5847222222222223</v>
      </c>
      <c r="J103" s="14"/>
      <c r="K103" s="13" t="s">
        <v>924</v>
      </c>
      <c r="L103" s="13" t="s">
        <v>8429</v>
      </c>
      <c r="M103" s="13" t="s">
        <v>144</v>
      </c>
      <c r="N103" s="13" t="s">
        <v>8430</v>
      </c>
      <c r="O103" s="13">
        <v>1.0</v>
      </c>
      <c r="P103" s="13" t="s">
        <v>8357</v>
      </c>
      <c r="Q103" s="14"/>
      <c r="R103" s="23">
        <v>118704.0</v>
      </c>
      <c r="S103" s="14"/>
      <c r="T103" s="14"/>
      <c r="U103" s="13">
        <v>24854.0</v>
      </c>
      <c r="V103" s="18">
        <v>42397.0</v>
      </c>
      <c r="Y103" s="104">
        <f t="shared" si="3"/>
        <v>-2</v>
      </c>
    </row>
    <row r="104">
      <c r="A104" s="18">
        <v>42396.0</v>
      </c>
      <c r="B104" s="11">
        <v>0.4444444444444444</v>
      </c>
      <c r="C104" s="13" t="s">
        <v>1170</v>
      </c>
      <c r="D104" s="13" t="s">
        <v>26</v>
      </c>
      <c r="E104" s="11">
        <v>0.4375</v>
      </c>
      <c r="F104" s="13" t="s">
        <v>1489</v>
      </c>
      <c r="G104" s="18">
        <v>42403.0</v>
      </c>
      <c r="H104" s="18">
        <v>42402.0</v>
      </c>
      <c r="I104" s="11">
        <v>0.40555555555555556</v>
      </c>
      <c r="J104" s="14"/>
      <c r="K104" s="13" t="s">
        <v>924</v>
      </c>
      <c r="L104" s="13" t="s">
        <v>8433</v>
      </c>
      <c r="M104" s="13" t="s">
        <v>144</v>
      </c>
      <c r="N104" s="13" t="s">
        <v>8434</v>
      </c>
      <c r="O104" s="13">
        <v>1.0</v>
      </c>
      <c r="P104" s="13" t="s">
        <v>8435</v>
      </c>
      <c r="Q104" s="13" t="s">
        <v>5962</v>
      </c>
      <c r="R104" s="23">
        <v>118704.0</v>
      </c>
      <c r="S104" s="14"/>
      <c r="T104" s="14"/>
      <c r="U104" s="13">
        <v>24884.0</v>
      </c>
      <c r="V104" s="18">
        <v>42403.0</v>
      </c>
      <c r="Y104" s="104">
        <f t="shared" si="3"/>
        <v>-1</v>
      </c>
    </row>
    <row r="105">
      <c r="A105" s="18">
        <v>42396.0</v>
      </c>
      <c r="B105" s="11">
        <v>0.4479166666666667</v>
      </c>
      <c r="C105" s="13" t="s">
        <v>1170</v>
      </c>
      <c r="D105" s="13" t="s">
        <v>26</v>
      </c>
      <c r="E105" s="11">
        <v>0.4375</v>
      </c>
      <c r="F105" s="13" t="s">
        <v>1489</v>
      </c>
      <c r="G105" s="18">
        <v>42403.0</v>
      </c>
      <c r="H105" s="18">
        <v>42409.0</v>
      </c>
      <c r="I105" s="11">
        <v>0.36527777777777776</v>
      </c>
      <c r="J105" s="14"/>
      <c r="K105" s="13" t="s">
        <v>924</v>
      </c>
      <c r="L105" s="13" t="s">
        <v>8439</v>
      </c>
      <c r="M105" s="13" t="s">
        <v>76</v>
      </c>
      <c r="N105" s="13" t="s">
        <v>8440</v>
      </c>
      <c r="O105" s="13">
        <v>1.0</v>
      </c>
      <c r="P105" s="13" t="s">
        <v>8442</v>
      </c>
      <c r="Q105" s="13" t="s">
        <v>7295</v>
      </c>
      <c r="R105" s="23" t="s">
        <v>8445</v>
      </c>
      <c r="S105" s="14"/>
      <c r="T105" s="14"/>
      <c r="U105" s="13">
        <v>24931.0</v>
      </c>
      <c r="V105" s="18">
        <v>42410.0</v>
      </c>
      <c r="Y105" s="104">
        <f t="shared" si="3"/>
        <v>6</v>
      </c>
      <c r="Z105" s="16" t="s">
        <v>8447</v>
      </c>
    </row>
    <row r="106">
      <c r="A106" s="18">
        <v>42396.0</v>
      </c>
      <c r="B106" s="11">
        <v>0.4513888888888889</v>
      </c>
      <c r="C106" s="13" t="s">
        <v>1170</v>
      </c>
      <c r="D106" s="13" t="s">
        <v>26</v>
      </c>
      <c r="E106" s="11">
        <v>0.4375</v>
      </c>
      <c r="F106" s="13" t="s">
        <v>1489</v>
      </c>
      <c r="G106" s="18">
        <v>42444.0</v>
      </c>
      <c r="H106" s="18">
        <v>42506.0</v>
      </c>
      <c r="I106" s="11">
        <v>0.3333333333333333</v>
      </c>
      <c r="J106" s="14"/>
      <c r="K106" s="13" t="s">
        <v>924</v>
      </c>
      <c r="L106" s="13" t="s">
        <v>8450</v>
      </c>
      <c r="M106" s="13" t="s">
        <v>7177</v>
      </c>
      <c r="N106" s="13" t="s">
        <v>8451</v>
      </c>
      <c r="O106" s="13">
        <v>1.0</v>
      </c>
      <c r="P106" s="13" t="s">
        <v>8452</v>
      </c>
      <c r="Q106" s="13" t="s">
        <v>8453</v>
      </c>
      <c r="R106" s="23" t="s">
        <v>8454</v>
      </c>
      <c r="S106" s="14"/>
      <c r="T106" s="14"/>
      <c r="U106" s="13">
        <v>25711.0</v>
      </c>
      <c r="V106" s="18">
        <v>42506.0</v>
      </c>
      <c r="Y106" s="112">
        <v>45.0</v>
      </c>
      <c r="Z106" s="16" t="s">
        <v>8455</v>
      </c>
    </row>
    <row r="107">
      <c r="A107" s="18">
        <v>42396.0</v>
      </c>
      <c r="B107" s="11">
        <v>0.5979166666666667</v>
      </c>
      <c r="C107" s="13" t="s">
        <v>6786</v>
      </c>
      <c r="D107" s="13" t="s">
        <v>26</v>
      </c>
      <c r="E107" s="11">
        <v>0.5979166666666667</v>
      </c>
      <c r="F107" s="13" t="s">
        <v>203</v>
      </c>
      <c r="G107" s="18">
        <v>42417.0</v>
      </c>
      <c r="H107" s="13" t="s">
        <v>3449</v>
      </c>
      <c r="I107" s="13" t="s">
        <v>3449</v>
      </c>
      <c r="J107" s="14"/>
      <c r="K107" s="13" t="s">
        <v>8459</v>
      </c>
      <c r="L107" s="13" t="s">
        <v>8461</v>
      </c>
      <c r="M107" s="13" t="s">
        <v>2823</v>
      </c>
      <c r="N107" s="13" t="s">
        <v>7144</v>
      </c>
      <c r="O107" s="13">
        <v>1.0</v>
      </c>
      <c r="P107" s="13" t="s">
        <v>8463</v>
      </c>
      <c r="Q107" s="13" t="s">
        <v>8464</v>
      </c>
      <c r="R107" s="74"/>
      <c r="S107" s="14"/>
      <c r="T107" s="14"/>
      <c r="U107" s="13" t="s">
        <v>288</v>
      </c>
      <c r="V107" s="13" t="s">
        <v>288</v>
      </c>
      <c r="Y107" s="104"/>
    </row>
    <row r="108">
      <c r="A108" s="18">
        <v>42396.0</v>
      </c>
      <c r="B108" s="11">
        <v>0.41180555555555554</v>
      </c>
      <c r="C108" s="13" t="s">
        <v>6786</v>
      </c>
      <c r="D108" s="13" t="s">
        <v>26</v>
      </c>
      <c r="E108" s="11">
        <v>0.41180555555555554</v>
      </c>
      <c r="F108" s="13" t="s">
        <v>203</v>
      </c>
      <c r="G108" s="18">
        <v>42400.0</v>
      </c>
      <c r="H108" s="18">
        <v>42398.0</v>
      </c>
      <c r="I108" s="11">
        <v>0.6666666666666666</v>
      </c>
      <c r="J108" s="14"/>
      <c r="K108" s="13" t="s">
        <v>33</v>
      </c>
      <c r="L108" s="13" t="s">
        <v>8469</v>
      </c>
      <c r="M108" s="13" t="s">
        <v>76</v>
      </c>
      <c r="N108" s="13" t="s">
        <v>8470</v>
      </c>
      <c r="O108" s="13">
        <v>1.0</v>
      </c>
      <c r="P108" s="13" t="s">
        <v>8471</v>
      </c>
      <c r="Q108" s="14"/>
      <c r="R108" s="74"/>
      <c r="S108" s="14"/>
      <c r="T108" s="14"/>
      <c r="U108" s="13">
        <v>24865.0</v>
      </c>
      <c r="V108" s="18">
        <v>42401.0</v>
      </c>
      <c r="Y108" s="104">
        <f t="shared" ref="Y108:Y119" si="4">H108-G108</f>
        <v>-2</v>
      </c>
    </row>
    <row r="109">
      <c r="A109" s="18">
        <v>42396.0</v>
      </c>
      <c r="B109" s="11">
        <v>0.41180555555555554</v>
      </c>
      <c r="C109" s="13" t="s">
        <v>6786</v>
      </c>
      <c r="D109" s="13" t="s">
        <v>26</v>
      </c>
      <c r="E109" s="11">
        <v>0.41180555555555554</v>
      </c>
      <c r="F109" s="13" t="s">
        <v>203</v>
      </c>
      <c r="G109" s="18">
        <v>42405.0</v>
      </c>
      <c r="H109" s="18">
        <v>42403.0</v>
      </c>
      <c r="I109" s="11">
        <v>0.7388888888888889</v>
      </c>
      <c r="J109" s="14"/>
      <c r="K109" s="13" t="s">
        <v>33</v>
      </c>
      <c r="L109" s="13" t="s">
        <v>8473</v>
      </c>
      <c r="M109" s="13" t="s">
        <v>144</v>
      </c>
      <c r="N109" s="13" t="s">
        <v>8474</v>
      </c>
      <c r="O109" s="13">
        <v>1.0</v>
      </c>
      <c r="P109" s="13" t="s">
        <v>8475</v>
      </c>
      <c r="Q109" s="13" t="s">
        <v>8476</v>
      </c>
      <c r="R109" s="23">
        <v>118704.0</v>
      </c>
      <c r="S109" s="14"/>
      <c r="T109" s="14"/>
      <c r="U109" s="13">
        <v>24898.0</v>
      </c>
      <c r="V109" s="18">
        <v>42404.0</v>
      </c>
      <c r="Y109" s="104">
        <f t="shared" si="4"/>
        <v>-2</v>
      </c>
    </row>
    <row r="110">
      <c r="A110" s="18">
        <v>42396.0</v>
      </c>
      <c r="B110" s="11">
        <v>0.41180555555555554</v>
      </c>
      <c r="C110" s="13" t="s">
        <v>6786</v>
      </c>
      <c r="D110" s="13" t="s">
        <v>26</v>
      </c>
      <c r="E110" s="11">
        <v>0.41180555555555554</v>
      </c>
      <c r="F110" s="13" t="s">
        <v>203</v>
      </c>
      <c r="G110" s="18">
        <v>42397.0</v>
      </c>
      <c r="H110" s="18">
        <v>42397.0</v>
      </c>
      <c r="I110" s="11">
        <v>0.5180555555555556</v>
      </c>
      <c r="J110" s="14"/>
      <c r="K110" s="13" t="s">
        <v>33</v>
      </c>
      <c r="L110" s="13" t="s">
        <v>8481</v>
      </c>
      <c r="M110" s="13" t="s">
        <v>144</v>
      </c>
      <c r="N110" s="13" t="s">
        <v>8482</v>
      </c>
      <c r="O110" s="13">
        <v>1.0</v>
      </c>
      <c r="P110" s="13" t="s">
        <v>958</v>
      </c>
      <c r="Q110" s="13" t="s">
        <v>1114</v>
      </c>
      <c r="R110" s="23">
        <v>118704.0</v>
      </c>
      <c r="S110" s="14"/>
      <c r="T110" s="14"/>
      <c r="U110" s="13">
        <v>24858.0</v>
      </c>
      <c r="V110" s="18">
        <v>42398.0</v>
      </c>
      <c r="Y110" s="104">
        <f t="shared" si="4"/>
        <v>0</v>
      </c>
    </row>
    <row r="111">
      <c r="A111" s="18">
        <v>42396.0</v>
      </c>
      <c r="B111" s="11">
        <v>0.41180555555555554</v>
      </c>
      <c r="C111" s="13" t="s">
        <v>6786</v>
      </c>
      <c r="D111" s="13" t="s">
        <v>26</v>
      </c>
      <c r="E111" s="11">
        <v>0.41180555555555554</v>
      </c>
      <c r="F111" s="13" t="s">
        <v>203</v>
      </c>
      <c r="G111" s="18">
        <v>42397.0</v>
      </c>
      <c r="H111" s="18">
        <v>42397.0</v>
      </c>
      <c r="I111" s="11">
        <v>0.7708333333333334</v>
      </c>
      <c r="J111" s="14"/>
      <c r="K111" s="13" t="s">
        <v>33</v>
      </c>
      <c r="L111" s="13" t="s">
        <v>8483</v>
      </c>
      <c r="M111" s="13" t="s">
        <v>144</v>
      </c>
      <c r="N111" s="13" t="s">
        <v>7345</v>
      </c>
      <c r="O111" s="13">
        <v>1.0</v>
      </c>
      <c r="P111" s="13" t="s">
        <v>6875</v>
      </c>
      <c r="Q111" s="13" t="s">
        <v>1201</v>
      </c>
      <c r="R111" s="23">
        <v>118704.0</v>
      </c>
      <c r="S111" s="14"/>
      <c r="T111" s="14"/>
      <c r="U111" s="13">
        <v>24859.0</v>
      </c>
      <c r="V111" s="18">
        <v>42398.0</v>
      </c>
      <c r="Y111" s="104">
        <f t="shared" si="4"/>
        <v>0</v>
      </c>
    </row>
    <row r="112">
      <c r="A112" s="18">
        <v>42396.0</v>
      </c>
      <c r="B112" s="11">
        <v>0.41180555555555554</v>
      </c>
      <c r="C112" s="13" t="s">
        <v>6786</v>
      </c>
      <c r="D112" s="13" t="s">
        <v>26</v>
      </c>
      <c r="E112" s="11">
        <v>0.41180555555555554</v>
      </c>
      <c r="F112" s="13" t="s">
        <v>203</v>
      </c>
      <c r="G112" s="18">
        <v>42398.0</v>
      </c>
      <c r="H112" s="18">
        <v>42398.0</v>
      </c>
      <c r="I112" s="11">
        <v>0.6229166666666667</v>
      </c>
      <c r="J112" s="14"/>
      <c r="K112" s="13" t="s">
        <v>33</v>
      </c>
      <c r="L112" s="13" t="s">
        <v>8487</v>
      </c>
      <c r="M112" s="13" t="s">
        <v>144</v>
      </c>
      <c r="N112" s="13" t="s">
        <v>8488</v>
      </c>
      <c r="O112" s="13">
        <v>1.0</v>
      </c>
      <c r="P112" s="13" t="s">
        <v>8489</v>
      </c>
      <c r="Q112" s="14"/>
      <c r="R112" s="23">
        <v>118704.0</v>
      </c>
      <c r="S112" s="14"/>
      <c r="T112" s="14"/>
      <c r="U112" s="13">
        <v>24867.0</v>
      </c>
      <c r="V112" s="18">
        <v>42401.0</v>
      </c>
      <c r="Y112" s="104">
        <f t="shared" si="4"/>
        <v>0</v>
      </c>
    </row>
    <row r="113">
      <c r="A113" s="18">
        <v>42397.0</v>
      </c>
      <c r="B113" s="11">
        <v>0.5236111111111111</v>
      </c>
      <c r="C113" s="13" t="s">
        <v>1170</v>
      </c>
      <c r="D113" s="13" t="s">
        <v>26</v>
      </c>
      <c r="E113" s="11">
        <v>0.51875</v>
      </c>
      <c r="F113" s="13" t="s">
        <v>29</v>
      </c>
      <c r="G113" s="18">
        <v>42403.0</v>
      </c>
      <c r="H113" s="18">
        <v>42403.0</v>
      </c>
      <c r="I113" s="11">
        <v>0.6701388888888888</v>
      </c>
      <c r="J113" s="14"/>
      <c r="K113" s="13" t="s">
        <v>587</v>
      </c>
      <c r="L113" s="13" t="s">
        <v>8490</v>
      </c>
      <c r="M113" s="13" t="s">
        <v>8491</v>
      </c>
      <c r="N113" s="13" t="s">
        <v>8492</v>
      </c>
      <c r="O113" s="13">
        <v>1.0</v>
      </c>
      <c r="P113" s="13" t="s">
        <v>2038</v>
      </c>
      <c r="Q113" s="13" t="s">
        <v>8494</v>
      </c>
      <c r="R113" s="74"/>
      <c r="S113" s="14"/>
      <c r="T113" s="14"/>
      <c r="U113" s="13">
        <v>24899.0</v>
      </c>
      <c r="V113" s="18">
        <v>42404.0</v>
      </c>
      <c r="Y113" s="104">
        <f t="shared" si="4"/>
        <v>0</v>
      </c>
    </row>
    <row r="114">
      <c r="A114" s="18">
        <v>42397.0</v>
      </c>
      <c r="B114" s="11">
        <v>0.5236111111111111</v>
      </c>
      <c r="C114" s="13" t="s">
        <v>1170</v>
      </c>
      <c r="D114" s="13" t="s">
        <v>26</v>
      </c>
      <c r="E114" s="11">
        <v>0.51875</v>
      </c>
      <c r="F114" s="13" t="s">
        <v>29</v>
      </c>
      <c r="G114" s="18">
        <v>42403.0</v>
      </c>
      <c r="H114" s="18">
        <v>42397.0</v>
      </c>
      <c r="I114" s="11">
        <v>0.7083333333333334</v>
      </c>
      <c r="J114" s="14"/>
      <c r="K114" s="13" t="s">
        <v>87</v>
      </c>
      <c r="L114" s="13" t="s">
        <v>8497</v>
      </c>
      <c r="M114" s="13" t="s">
        <v>2917</v>
      </c>
      <c r="N114" s="13" t="s">
        <v>8498</v>
      </c>
      <c r="O114" s="13">
        <v>1.0</v>
      </c>
      <c r="P114" s="13" t="s">
        <v>8499</v>
      </c>
      <c r="Q114" s="14"/>
      <c r="R114" s="74"/>
      <c r="S114" s="14"/>
      <c r="T114" s="14"/>
      <c r="U114" s="13" t="s">
        <v>288</v>
      </c>
      <c r="V114" s="13" t="s">
        <v>288</v>
      </c>
      <c r="Y114" s="104">
        <f t="shared" si="4"/>
        <v>-6</v>
      </c>
    </row>
    <row r="115">
      <c r="A115" s="18">
        <v>42397.0</v>
      </c>
      <c r="B115" s="11">
        <v>0.5236111111111111</v>
      </c>
      <c r="C115" s="13" t="s">
        <v>1170</v>
      </c>
      <c r="D115" s="13" t="s">
        <v>26</v>
      </c>
      <c r="E115" s="11">
        <v>0.51875</v>
      </c>
      <c r="F115" s="13" t="s">
        <v>29</v>
      </c>
      <c r="G115" s="18">
        <v>42403.0</v>
      </c>
      <c r="H115" s="18">
        <v>42397.0</v>
      </c>
      <c r="I115" s="11">
        <v>0.7083333333333334</v>
      </c>
      <c r="J115" s="14"/>
      <c r="K115" s="13" t="s">
        <v>87</v>
      </c>
      <c r="L115" s="13" t="s">
        <v>8503</v>
      </c>
      <c r="M115" s="13" t="s">
        <v>2917</v>
      </c>
      <c r="N115" s="13" t="s">
        <v>8504</v>
      </c>
      <c r="O115" s="13">
        <v>1.0</v>
      </c>
      <c r="P115" s="13" t="s">
        <v>8499</v>
      </c>
      <c r="Q115" s="14"/>
      <c r="R115" s="74"/>
      <c r="S115" s="14"/>
      <c r="T115" s="14"/>
      <c r="U115" s="13" t="s">
        <v>288</v>
      </c>
      <c r="V115" s="13" t="s">
        <v>288</v>
      </c>
      <c r="Y115" s="104">
        <f t="shared" si="4"/>
        <v>-6</v>
      </c>
    </row>
    <row r="116">
      <c r="A116" s="18">
        <v>42397.0</v>
      </c>
      <c r="B116" s="11">
        <v>0.5236111111111111</v>
      </c>
      <c r="C116" s="13" t="s">
        <v>1170</v>
      </c>
      <c r="D116" s="13" t="s">
        <v>26</v>
      </c>
      <c r="E116" s="11">
        <v>0.51875</v>
      </c>
      <c r="F116" s="13" t="s">
        <v>29</v>
      </c>
      <c r="G116" s="18">
        <v>42403.0</v>
      </c>
      <c r="H116" s="18">
        <v>42397.0</v>
      </c>
      <c r="I116" s="11">
        <v>0.7083333333333334</v>
      </c>
      <c r="J116" s="14"/>
      <c r="K116" s="13" t="s">
        <v>87</v>
      </c>
      <c r="L116" s="13" t="s">
        <v>8507</v>
      </c>
      <c r="M116" s="13" t="s">
        <v>2917</v>
      </c>
      <c r="N116" s="13" t="s">
        <v>8508</v>
      </c>
      <c r="O116" s="13">
        <v>1.0</v>
      </c>
      <c r="P116" s="13" t="s">
        <v>8499</v>
      </c>
      <c r="Q116" s="14"/>
      <c r="R116" s="74"/>
      <c r="S116" s="14"/>
      <c r="T116" s="14"/>
      <c r="U116" s="13" t="s">
        <v>288</v>
      </c>
      <c r="V116" s="13" t="s">
        <v>288</v>
      </c>
      <c r="Y116" s="104">
        <f t="shared" si="4"/>
        <v>-6</v>
      </c>
    </row>
    <row r="117">
      <c r="A117" s="18">
        <v>42397.0</v>
      </c>
      <c r="B117" s="11">
        <v>0.5236111111111111</v>
      </c>
      <c r="C117" s="13" t="s">
        <v>1170</v>
      </c>
      <c r="D117" s="13" t="s">
        <v>26</v>
      </c>
      <c r="E117" s="11">
        <v>0.51875</v>
      </c>
      <c r="F117" s="13" t="s">
        <v>29</v>
      </c>
      <c r="G117" s="18">
        <v>42403.0</v>
      </c>
      <c r="H117" s="18">
        <v>42397.0</v>
      </c>
      <c r="I117" s="11">
        <v>0.7083333333333334</v>
      </c>
      <c r="J117" s="14"/>
      <c r="K117" s="13" t="s">
        <v>87</v>
      </c>
      <c r="L117" s="13" t="s">
        <v>8510</v>
      </c>
      <c r="M117" s="13" t="s">
        <v>2917</v>
      </c>
      <c r="N117" s="13" t="s">
        <v>8511</v>
      </c>
      <c r="O117" s="13">
        <v>1.0</v>
      </c>
      <c r="P117" s="13" t="s">
        <v>8499</v>
      </c>
      <c r="Q117" s="14"/>
      <c r="R117" s="74"/>
      <c r="S117" s="14"/>
      <c r="T117" s="14"/>
      <c r="U117" s="13" t="s">
        <v>288</v>
      </c>
      <c r="V117" s="13" t="s">
        <v>288</v>
      </c>
      <c r="Y117" s="104">
        <f t="shared" si="4"/>
        <v>-6</v>
      </c>
    </row>
    <row r="118">
      <c r="A118" s="18">
        <v>42398.0</v>
      </c>
      <c r="B118" s="11">
        <v>0.37222222222222223</v>
      </c>
      <c r="C118" s="13" t="s">
        <v>1170</v>
      </c>
      <c r="D118" s="13" t="s">
        <v>26</v>
      </c>
      <c r="E118" s="11">
        <v>0.3680555555555556</v>
      </c>
      <c r="F118" s="13" t="s">
        <v>6098</v>
      </c>
      <c r="G118" s="18">
        <v>42398.0</v>
      </c>
      <c r="H118" s="18">
        <v>42398.0</v>
      </c>
      <c r="I118" s="11">
        <v>0.7118055555555556</v>
      </c>
      <c r="J118" s="14"/>
      <c r="K118" s="13" t="s">
        <v>587</v>
      </c>
      <c r="L118" s="13" t="s">
        <v>8513</v>
      </c>
      <c r="M118" s="13" t="s">
        <v>144</v>
      </c>
      <c r="N118" s="13" t="s">
        <v>8514</v>
      </c>
      <c r="O118" s="13">
        <v>1.0</v>
      </c>
      <c r="P118" s="13" t="s">
        <v>7676</v>
      </c>
      <c r="Q118" s="14"/>
      <c r="R118" s="74"/>
      <c r="S118" s="14"/>
      <c r="T118" s="14"/>
      <c r="U118" s="13">
        <v>24866.0</v>
      </c>
      <c r="V118" s="18">
        <v>42401.0</v>
      </c>
      <c r="Y118" s="104">
        <f t="shared" si="4"/>
        <v>0</v>
      </c>
    </row>
    <row r="119">
      <c r="A119" s="18">
        <v>42398.0</v>
      </c>
      <c r="B119" s="11">
        <v>0.5277777777777778</v>
      </c>
      <c r="C119" s="13" t="s">
        <v>1170</v>
      </c>
      <c r="D119" s="13" t="s">
        <v>26</v>
      </c>
      <c r="E119" s="11">
        <v>0.5243055555555556</v>
      </c>
      <c r="F119" s="13" t="s">
        <v>29</v>
      </c>
      <c r="G119" s="18">
        <v>42403.0</v>
      </c>
      <c r="H119" s="18">
        <v>42398.0</v>
      </c>
      <c r="I119" s="11">
        <v>0.7145833333333333</v>
      </c>
      <c r="J119" s="14"/>
      <c r="K119" s="13" t="s">
        <v>33</v>
      </c>
      <c r="L119" s="13" t="s">
        <v>8518</v>
      </c>
      <c r="M119" s="13" t="s">
        <v>61</v>
      </c>
      <c r="N119" s="13" t="s">
        <v>8519</v>
      </c>
      <c r="O119" s="13">
        <v>1.0</v>
      </c>
      <c r="P119" s="13" t="s">
        <v>4305</v>
      </c>
      <c r="Q119" s="53">
        <v>150.0</v>
      </c>
      <c r="R119" s="23" t="s">
        <v>8520</v>
      </c>
      <c r="S119" s="14"/>
      <c r="T119" s="14"/>
      <c r="U119" s="13">
        <v>24868.0</v>
      </c>
      <c r="V119" s="18">
        <v>42401.0</v>
      </c>
      <c r="Y119" s="104">
        <f t="shared" si="4"/>
        <v>-5</v>
      </c>
    </row>
    <row r="120">
      <c r="A120" s="18"/>
      <c r="B120" s="11"/>
      <c r="C120" s="13"/>
      <c r="D120" s="13"/>
      <c r="E120" s="11"/>
      <c r="F120" s="13"/>
      <c r="G120" s="18"/>
      <c r="H120" s="18"/>
      <c r="I120" s="11"/>
      <c r="J120" s="14"/>
      <c r="K120" s="13"/>
      <c r="L120" s="13"/>
      <c r="M120" s="13"/>
      <c r="N120" s="13"/>
      <c r="O120" s="13"/>
      <c r="P120" s="13"/>
      <c r="Q120" s="14"/>
      <c r="R120" s="74"/>
      <c r="S120" s="14"/>
      <c r="T120" s="14"/>
      <c r="U120" s="13"/>
      <c r="V120" s="18"/>
    </row>
    <row r="121">
      <c r="A121" s="14"/>
      <c r="B121" s="14"/>
      <c r="C121" s="14"/>
      <c r="D121" s="14"/>
      <c r="E121" s="14"/>
      <c r="F121" s="14"/>
      <c r="G121" s="14"/>
      <c r="H121" s="14"/>
      <c r="I121" s="14"/>
      <c r="J121" s="14"/>
      <c r="K121" s="14"/>
      <c r="L121" s="14"/>
      <c r="M121" s="14"/>
      <c r="N121" s="14"/>
      <c r="O121" s="14"/>
      <c r="P121" s="14"/>
      <c r="Q121" s="14"/>
      <c r="R121" s="74"/>
      <c r="S121" s="14"/>
      <c r="T121" s="14"/>
      <c r="U121" s="14"/>
      <c r="V121" s="14"/>
    </row>
    <row r="122">
      <c r="A122" s="14"/>
      <c r="B122" s="14"/>
      <c r="C122" s="14"/>
      <c r="D122" s="14"/>
      <c r="E122" s="14"/>
      <c r="F122" s="14"/>
      <c r="G122" s="14"/>
      <c r="H122" s="14"/>
      <c r="I122" s="14"/>
      <c r="J122" s="14"/>
      <c r="K122" s="14"/>
      <c r="L122" s="14"/>
      <c r="M122" s="14"/>
      <c r="N122" s="14"/>
      <c r="O122" s="14"/>
      <c r="P122" s="14"/>
      <c r="Q122" s="14"/>
      <c r="R122" s="74"/>
      <c r="S122" s="14"/>
      <c r="T122" s="14"/>
      <c r="U122" s="14"/>
      <c r="V122" s="14"/>
    </row>
    <row r="123">
      <c r="A123" s="14"/>
      <c r="B123" s="14"/>
      <c r="C123" s="14"/>
      <c r="D123" s="14"/>
      <c r="E123" s="14"/>
      <c r="F123" s="14"/>
      <c r="G123" s="14"/>
      <c r="H123" s="14"/>
      <c r="I123" s="14"/>
      <c r="J123" s="14"/>
      <c r="K123" s="14"/>
      <c r="L123" s="14"/>
      <c r="M123" s="14"/>
      <c r="N123" s="14"/>
      <c r="O123" s="14"/>
      <c r="P123" s="14"/>
      <c r="Q123" s="14"/>
      <c r="R123" s="74"/>
      <c r="S123" s="14"/>
      <c r="T123" s="14"/>
      <c r="U123" s="14"/>
      <c r="V123" s="14"/>
    </row>
    <row r="124">
      <c r="A124" s="14"/>
      <c r="B124" s="14"/>
      <c r="C124" s="14"/>
      <c r="D124" s="14"/>
      <c r="E124" s="14"/>
      <c r="F124" s="14"/>
      <c r="G124" s="14"/>
      <c r="H124" s="14"/>
      <c r="I124" s="14"/>
      <c r="J124" s="14"/>
      <c r="K124" s="14"/>
      <c r="L124" s="14"/>
      <c r="M124" s="14"/>
      <c r="N124" s="14"/>
      <c r="O124" s="14"/>
      <c r="P124" s="14"/>
      <c r="Q124" s="14"/>
      <c r="R124" s="74"/>
      <c r="S124" s="14"/>
      <c r="T124" s="14"/>
      <c r="U124" s="14"/>
      <c r="V124" s="14"/>
    </row>
    <row r="125">
      <c r="A125" s="14"/>
      <c r="B125" s="14"/>
      <c r="C125" s="14"/>
      <c r="D125" s="14"/>
      <c r="E125" s="14"/>
      <c r="F125" s="14"/>
      <c r="G125" s="14"/>
      <c r="H125" s="14"/>
      <c r="I125" s="14"/>
      <c r="J125" s="14"/>
      <c r="K125" s="14"/>
      <c r="L125" s="14"/>
      <c r="M125" s="14"/>
      <c r="N125" s="14"/>
      <c r="O125" s="14"/>
      <c r="P125" s="14"/>
      <c r="Q125" s="14"/>
      <c r="R125" s="74"/>
      <c r="S125" s="14"/>
      <c r="T125" s="14"/>
      <c r="U125" s="14"/>
      <c r="V125" s="14"/>
    </row>
    <row r="126">
      <c r="A126" s="14"/>
      <c r="B126" s="14"/>
      <c r="C126" s="14"/>
      <c r="D126" s="14"/>
      <c r="E126" s="14"/>
      <c r="F126" s="14"/>
      <c r="G126" s="14"/>
      <c r="H126" s="14"/>
      <c r="I126" s="14"/>
      <c r="J126" s="14"/>
      <c r="K126" s="14"/>
      <c r="L126" s="14"/>
      <c r="M126" s="14"/>
      <c r="N126" s="14"/>
      <c r="O126" s="14"/>
      <c r="P126" s="14"/>
      <c r="Q126" s="14"/>
      <c r="R126" s="74"/>
      <c r="S126" s="14"/>
      <c r="T126" s="14"/>
      <c r="U126" s="14"/>
      <c r="V126" s="14"/>
    </row>
    <row r="127">
      <c r="A127" s="14"/>
      <c r="B127" s="14"/>
      <c r="C127" s="14"/>
      <c r="D127" s="14"/>
      <c r="E127" s="14"/>
      <c r="F127" s="14"/>
      <c r="G127" s="14"/>
      <c r="H127" s="14"/>
      <c r="I127" s="14"/>
      <c r="J127" s="14"/>
      <c r="K127" s="14"/>
      <c r="L127" s="14"/>
      <c r="M127" s="14"/>
      <c r="N127" s="14"/>
      <c r="O127" s="14"/>
      <c r="P127" s="14"/>
      <c r="Q127" s="14"/>
      <c r="R127" s="74"/>
      <c r="S127" s="14"/>
      <c r="T127" s="14"/>
      <c r="U127" s="14"/>
      <c r="V127" s="14"/>
    </row>
    <row r="128">
      <c r="A128" s="14"/>
      <c r="B128" s="14"/>
      <c r="C128" s="14"/>
      <c r="D128" s="14"/>
      <c r="E128" s="14"/>
      <c r="F128" s="14"/>
      <c r="G128" s="14"/>
      <c r="H128" s="14"/>
      <c r="I128" s="14"/>
      <c r="J128" s="14"/>
      <c r="K128" s="14"/>
      <c r="L128" s="14"/>
      <c r="M128" s="14"/>
      <c r="N128" s="14"/>
      <c r="O128" s="14"/>
      <c r="P128" s="14"/>
      <c r="Q128" s="14"/>
      <c r="R128" s="74"/>
      <c r="S128" s="14"/>
      <c r="T128" s="14"/>
      <c r="U128" s="14"/>
      <c r="V128" s="14"/>
    </row>
    <row r="129">
      <c r="A129" s="14"/>
      <c r="B129" s="14"/>
      <c r="C129" s="14"/>
      <c r="D129" s="14"/>
      <c r="E129" s="14"/>
      <c r="F129" s="14"/>
      <c r="G129" s="14"/>
      <c r="H129" s="14"/>
      <c r="I129" s="14"/>
      <c r="J129" s="14"/>
      <c r="K129" s="14"/>
      <c r="L129" s="14"/>
      <c r="M129" s="14"/>
      <c r="N129" s="14"/>
      <c r="O129" s="14"/>
      <c r="P129" s="14"/>
      <c r="Q129" s="14"/>
      <c r="R129" s="74"/>
      <c r="S129" s="14"/>
      <c r="T129" s="14"/>
      <c r="U129" s="14"/>
      <c r="V129" s="14"/>
    </row>
    <row r="130">
      <c r="A130" s="14"/>
      <c r="B130" s="14"/>
      <c r="C130" s="14"/>
      <c r="D130" s="14"/>
      <c r="E130" s="14"/>
      <c r="F130" s="14"/>
      <c r="G130" s="14"/>
      <c r="H130" s="14"/>
      <c r="I130" s="14"/>
      <c r="J130" s="14"/>
      <c r="K130" s="14"/>
      <c r="L130" s="14"/>
      <c r="M130" s="14"/>
      <c r="N130" s="14"/>
      <c r="O130" s="14"/>
      <c r="P130" s="14"/>
      <c r="Q130" s="14"/>
      <c r="R130" s="74"/>
      <c r="S130" s="14"/>
      <c r="T130" s="14"/>
      <c r="U130" s="14"/>
      <c r="V130" s="14"/>
    </row>
    <row r="131">
      <c r="A131" s="14"/>
      <c r="B131" s="14"/>
      <c r="C131" s="14"/>
      <c r="D131" s="14"/>
      <c r="E131" s="14"/>
      <c r="F131" s="14"/>
      <c r="G131" s="14"/>
      <c r="H131" s="14"/>
      <c r="I131" s="14"/>
      <c r="J131" s="14"/>
      <c r="K131" s="14"/>
      <c r="L131" s="14"/>
      <c r="M131" s="14"/>
      <c r="N131" s="14"/>
      <c r="O131" s="14"/>
      <c r="P131" s="14"/>
      <c r="Q131" s="14"/>
      <c r="R131" s="74"/>
      <c r="S131" s="14"/>
      <c r="T131" s="14"/>
      <c r="U131" s="14"/>
      <c r="V131" s="14"/>
    </row>
    <row r="132">
      <c r="A132" s="14"/>
      <c r="B132" s="14"/>
      <c r="C132" s="14"/>
      <c r="D132" s="14"/>
      <c r="E132" s="14"/>
      <c r="F132" s="14"/>
      <c r="G132" s="14"/>
      <c r="H132" s="14"/>
      <c r="I132" s="14"/>
      <c r="J132" s="14"/>
      <c r="K132" s="14"/>
      <c r="L132" s="14"/>
      <c r="M132" s="14"/>
      <c r="N132" s="14"/>
      <c r="O132" s="14"/>
      <c r="P132" s="14"/>
      <c r="Q132" s="14"/>
      <c r="R132" s="74"/>
      <c r="S132" s="14"/>
      <c r="T132" s="14"/>
      <c r="U132" s="14"/>
      <c r="V132" s="14"/>
    </row>
    <row r="133">
      <c r="A133" s="14"/>
      <c r="B133" s="14"/>
      <c r="C133" s="14"/>
      <c r="D133" s="14"/>
      <c r="E133" s="14"/>
      <c r="F133" s="14"/>
      <c r="G133" s="14"/>
      <c r="H133" s="14"/>
      <c r="I133" s="14"/>
      <c r="J133" s="14"/>
      <c r="K133" s="14"/>
      <c r="L133" s="14"/>
      <c r="M133" s="14"/>
      <c r="N133" s="14"/>
      <c r="O133" s="14"/>
      <c r="P133" s="14"/>
      <c r="Q133" s="14"/>
      <c r="R133" s="74"/>
      <c r="S133" s="14"/>
      <c r="T133" s="14"/>
      <c r="U133" s="14"/>
      <c r="V133" s="14"/>
    </row>
    <row r="134">
      <c r="A134" s="14"/>
      <c r="B134" s="14"/>
      <c r="C134" s="14"/>
      <c r="D134" s="14"/>
      <c r="E134" s="14"/>
      <c r="F134" s="14"/>
      <c r="G134" s="14"/>
      <c r="H134" s="14"/>
      <c r="I134" s="14"/>
      <c r="J134" s="14"/>
      <c r="K134" s="14"/>
      <c r="L134" s="14"/>
      <c r="M134" s="14"/>
      <c r="N134" s="14"/>
      <c r="O134" s="14"/>
      <c r="P134" s="14"/>
      <c r="Q134" s="14"/>
      <c r="R134" s="74"/>
      <c r="S134" s="14"/>
      <c r="T134" s="14"/>
      <c r="U134" s="14"/>
      <c r="V134" s="14"/>
    </row>
    <row r="135">
      <c r="A135" s="14"/>
      <c r="B135" s="14"/>
      <c r="C135" s="14"/>
      <c r="D135" s="14"/>
      <c r="E135" s="14"/>
      <c r="F135" s="14"/>
      <c r="G135" s="14"/>
      <c r="H135" s="14"/>
      <c r="I135" s="14"/>
      <c r="J135" s="14"/>
      <c r="K135" s="14"/>
      <c r="L135" s="14"/>
      <c r="M135" s="14"/>
      <c r="N135" s="14"/>
      <c r="O135" s="14"/>
      <c r="P135" s="14"/>
      <c r="Q135" s="14"/>
      <c r="R135" s="74"/>
      <c r="S135" s="14"/>
      <c r="T135" s="14"/>
      <c r="U135" s="14"/>
      <c r="V135" s="14"/>
    </row>
    <row r="136">
      <c r="A136" s="14"/>
      <c r="B136" s="14"/>
      <c r="C136" s="14"/>
      <c r="D136" s="14"/>
      <c r="E136" s="14"/>
      <c r="F136" s="14"/>
      <c r="G136" s="14"/>
      <c r="H136" s="14"/>
      <c r="I136" s="14"/>
      <c r="J136" s="14"/>
      <c r="K136" s="14"/>
      <c r="L136" s="14"/>
      <c r="M136" s="14"/>
      <c r="N136" s="14"/>
      <c r="O136" s="14"/>
      <c r="P136" s="14"/>
      <c r="Q136" s="14"/>
      <c r="R136" s="74"/>
      <c r="S136" s="14"/>
      <c r="T136" s="14"/>
      <c r="U136" s="14"/>
      <c r="V136" s="14"/>
    </row>
    <row r="137">
      <c r="A137" s="14"/>
      <c r="B137" s="14"/>
      <c r="C137" s="14"/>
      <c r="D137" s="14"/>
      <c r="E137" s="14"/>
      <c r="F137" s="14"/>
      <c r="G137" s="14"/>
      <c r="H137" s="14"/>
      <c r="I137" s="14"/>
      <c r="J137" s="14"/>
      <c r="K137" s="14"/>
      <c r="L137" s="14"/>
      <c r="M137" s="14"/>
      <c r="N137" s="14"/>
      <c r="O137" s="14"/>
      <c r="P137" s="14"/>
      <c r="Q137" s="14"/>
      <c r="R137" s="74"/>
      <c r="S137" s="14"/>
      <c r="T137" s="14"/>
      <c r="U137" s="14"/>
      <c r="V137" s="14"/>
    </row>
    <row r="138">
      <c r="A138" s="14"/>
      <c r="B138" s="14"/>
      <c r="C138" s="14"/>
      <c r="D138" s="14"/>
      <c r="E138" s="14"/>
      <c r="F138" s="14"/>
      <c r="G138" s="14"/>
      <c r="H138" s="14"/>
      <c r="I138" s="14"/>
      <c r="J138" s="14"/>
      <c r="K138" s="14"/>
      <c r="L138" s="14"/>
      <c r="M138" s="14"/>
      <c r="N138" s="14"/>
      <c r="O138" s="14"/>
      <c r="P138" s="14"/>
      <c r="Q138" s="14"/>
      <c r="R138" s="74"/>
      <c r="S138" s="14"/>
      <c r="T138" s="14"/>
      <c r="U138" s="14"/>
      <c r="V138" s="14"/>
    </row>
    <row r="139">
      <c r="A139" s="14"/>
      <c r="B139" s="14"/>
      <c r="C139" s="14"/>
      <c r="D139" s="14"/>
      <c r="E139" s="14"/>
      <c r="F139" s="14"/>
      <c r="G139" s="14"/>
      <c r="H139" s="14"/>
      <c r="I139" s="14"/>
      <c r="J139" s="14"/>
      <c r="K139" s="14"/>
      <c r="L139" s="14"/>
      <c r="M139" s="14"/>
      <c r="N139" s="14"/>
      <c r="O139" s="14"/>
      <c r="P139" s="14"/>
      <c r="Q139" s="14"/>
      <c r="R139" s="74"/>
      <c r="S139" s="14"/>
      <c r="T139" s="14"/>
      <c r="U139" s="14"/>
      <c r="V139" s="14"/>
    </row>
    <row r="140">
      <c r="A140" s="14"/>
      <c r="B140" s="14"/>
      <c r="C140" s="14"/>
      <c r="D140" s="14"/>
      <c r="E140" s="14"/>
      <c r="F140" s="14"/>
      <c r="G140" s="14"/>
      <c r="H140" s="14"/>
      <c r="I140" s="14"/>
      <c r="J140" s="14"/>
      <c r="K140" s="14"/>
      <c r="L140" s="14"/>
      <c r="M140" s="14"/>
      <c r="N140" s="14"/>
      <c r="O140" s="14"/>
      <c r="P140" s="14"/>
      <c r="Q140" s="14"/>
      <c r="R140" s="74"/>
      <c r="S140" s="14"/>
      <c r="T140" s="14"/>
      <c r="U140" s="14"/>
      <c r="V140" s="14"/>
    </row>
    <row r="141">
      <c r="A141" s="14"/>
      <c r="B141" s="14"/>
      <c r="C141" s="14"/>
      <c r="D141" s="14"/>
      <c r="E141" s="14"/>
      <c r="F141" s="14"/>
      <c r="G141" s="14"/>
      <c r="H141" s="14"/>
      <c r="I141" s="14"/>
      <c r="J141" s="14"/>
      <c r="K141" s="14"/>
      <c r="L141" s="14"/>
      <c r="M141" s="14"/>
      <c r="N141" s="14"/>
      <c r="O141" s="14"/>
      <c r="P141" s="14"/>
      <c r="Q141" s="14"/>
      <c r="R141" s="74"/>
      <c r="S141" s="14"/>
      <c r="T141" s="14"/>
      <c r="U141" s="14"/>
      <c r="V141" s="14"/>
    </row>
    <row r="142">
      <c r="A142" s="14"/>
      <c r="B142" s="14"/>
      <c r="C142" s="14"/>
      <c r="D142" s="14"/>
      <c r="E142" s="14"/>
      <c r="F142" s="14"/>
      <c r="G142" s="14"/>
      <c r="H142" s="14"/>
      <c r="I142" s="14"/>
      <c r="J142" s="14"/>
      <c r="K142" s="14"/>
      <c r="L142" s="14"/>
      <c r="M142" s="14"/>
      <c r="N142" s="14"/>
      <c r="O142" s="14"/>
      <c r="P142" s="14"/>
      <c r="Q142" s="14"/>
      <c r="R142" s="74"/>
      <c r="S142" s="14"/>
      <c r="T142" s="14"/>
      <c r="U142" s="14"/>
      <c r="V142" s="14"/>
    </row>
    <row r="143">
      <c r="A143" s="14"/>
      <c r="B143" s="14"/>
      <c r="C143" s="14"/>
      <c r="D143" s="14"/>
      <c r="E143" s="14"/>
      <c r="F143" s="14"/>
      <c r="G143" s="14"/>
      <c r="H143" s="14"/>
      <c r="I143" s="14"/>
      <c r="J143" s="14"/>
      <c r="K143" s="14"/>
      <c r="L143" s="14"/>
      <c r="M143" s="14"/>
      <c r="N143" s="14"/>
      <c r="O143" s="14"/>
      <c r="P143" s="14"/>
      <c r="Q143" s="14"/>
      <c r="R143" s="74"/>
      <c r="S143" s="14"/>
      <c r="T143" s="14"/>
      <c r="U143" s="14"/>
      <c r="V143" s="14"/>
    </row>
    <row r="144">
      <c r="A144" s="14"/>
      <c r="B144" s="14"/>
      <c r="C144" s="14"/>
      <c r="D144" s="14"/>
      <c r="E144" s="14"/>
      <c r="F144" s="14"/>
      <c r="G144" s="14"/>
      <c r="H144" s="14"/>
      <c r="I144" s="14"/>
      <c r="J144" s="14"/>
      <c r="K144" s="14"/>
      <c r="L144" s="14"/>
      <c r="M144" s="14"/>
      <c r="N144" s="14"/>
      <c r="O144" s="14"/>
      <c r="P144" s="14"/>
      <c r="Q144" s="14"/>
      <c r="R144" s="74"/>
      <c r="S144" s="14"/>
      <c r="T144" s="14"/>
      <c r="U144" s="14"/>
      <c r="V144" s="14"/>
    </row>
    <row r="145">
      <c r="A145" s="14"/>
      <c r="B145" s="14"/>
      <c r="C145" s="14"/>
      <c r="D145" s="14"/>
      <c r="E145" s="14"/>
      <c r="F145" s="14"/>
      <c r="G145" s="14"/>
      <c r="H145" s="14"/>
      <c r="I145" s="14"/>
      <c r="J145" s="14"/>
      <c r="K145" s="14"/>
      <c r="L145" s="14"/>
      <c r="M145" s="14"/>
      <c r="N145" s="14"/>
      <c r="O145" s="14"/>
      <c r="P145" s="14"/>
      <c r="Q145" s="14"/>
      <c r="R145" s="74"/>
      <c r="S145" s="14"/>
      <c r="T145" s="14"/>
      <c r="U145" s="14"/>
      <c r="V145" s="14"/>
    </row>
    <row r="146">
      <c r="A146" s="14"/>
      <c r="B146" s="14"/>
      <c r="C146" s="14"/>
      <c r="D146" s="14"/>
      <c r="E146" s="14"/>
      <c r="F146" s="14"/>
      <c r="G146" s="14"/>
      <c r="H146" s="14"/>
      <c r="I146" s="14"/>
      <c r="J146" s="14"/>
      <c r="K146" s="14"/>
      <c r="L146" s="14"/>
      <c r="M146" s="14"/>
      <c r="N146" s="14"/>
      <c r="O146" s="14"/>
      <c r="P146" s="14"/>
      <c r="Q146" s="14"/>
      <c r="R146" s="74"/>
      <c r="S146" s="14"/>
      <c r="T146" s="14"/>
      <c r="U146" s="14"/>
      <c r="V146" s="14"/>
    </row>
    <row r="147">
      <c r="A147" s="14"/>
      <c r="B147" s="14"/>
      <c r="C147" s="14"/>
      <c r="D147" s="14"/>
      <c r="E147" s="14"/>
      <c r="F147" s="14"/>
      <c r="G147" s="14"/>
      <c r="H147" s="14"/>
      <c r="I147" s="14"/>
      <c r="J147" s="14"/>
      <c r="K147" s="14"/>
      <c r="L147" s="14"/>
      <c r="M147" s="14"/>
      <c r="N147" s="14"/>
      <c r="O147" s="14"/>
      <c r="P147" s="14"/>
      <c r="Q147" s="14"/>
      <c r="R147" s="74"/>
      <c r="S147" s="14"/>
      <c r="T147" s="14"/>
      <c r="U147" s="14"/>
      <c r="V147" s="14"/>
    </row>
    <row r="148">
      <c r="A148" s="14"/>
      <c r="B148" s="14"/>
      <c r="C148" s="14"/>
      <c r="D148" s="14"/>
      <c r="E148" s="14"/>
      <c r="F148" s="14"/>
      <c r="G148" s="14"/>
      <c r="H148" s="14"/>
      <c r="I148" s="14"/>
      <c r="J148" s="14"/>
      <c r="K148" s="14"/>
      <c r="L148" s="14"/>
      <c r="M148" s="14"/>
      <c r="N148" s="14"/>
      <c r="O148" s="14"/>
      <c r="P148" s="14"/>
      <c r="Q148" s="14"/>
      <c r="R148" s="74"/>
      <c r="S148" s="14"/>
      <c r="T148" s="14"/>
      <c r="U148" s="14"/>
      <c r="V148" s="14"/>
    </row>
    <row r="149">
      <c r="A149" s="14"/>
      <c r="B149" s="14"/>
      <c r="C149" s="14"/>
      <c r="D149" s="14"/>
      <c r="E149" s="14"/>
      <c r="F149" s="14"/>
      <c r="G149" s="14"/>
      <c r="H149" s="14"/>
      <c r="I149" s="14"/>
      <c r="J149" s="14"/>
      <c r="K149" s="14"/>
      <c r="L149" s="14"/>
      <c r="M149" s="14"/>
      <c r="N149" s="14"/>
      <c r="O149" s="14"/>
      <c r="P149" s="14"/>
      <c r="Q149" s="14"/>
      <c r="R149" s="74"/>
      <c r="S149" s="14"/>
      <c r="T149" s="14"/>
      <c r="U149" s="14"/>
      <c r="V149" s="14"/>
    </row>
    <row r="150">
      <c r="A150" s="14"/>
      <c r="B150" s="14"/>
      <c r="C150" s="14"/>
      <c r="D150" s="14"/>
      <c r="E150" s="14"/>
      <c r="F150" s="14"/>
      <c r="G150" s="14"/>
      <c r="H150" s="14"/>
      <c r="I150" s="14"/>
      <c r="J150" s="14"/>
      <c r="K150" s="14"/>
      <c r="L150" s="14"/>
      <c r="M150" s="14"/>
      <c r="N150" s="14"/>
      <c r="O150" s="14"/>
      <c r="P150" s="14"/>
      <c r="Q150" s="14"/>
      <c r="R150" s="74"/>
      <c r="S150" s="14"/>
      <c r="T150" s="14"/>
      <c r="U150" s="14"/>
      <c r="V150" s="14"/>
    </row>
    <row r="151">
      <c r="A151" s="14"/>
      <c r="B151" s="14"/>
      <c r="C151" s="14"/>
      <c r="D151" s="14"/>
      <c r="E151" s="14"/>
      <c r="F151" s="14"/>
      <c r="G151" s="14"/>
      <c r="H151" s="14"/>
      <c r="I151" s="14"/>
      <c r="J151" s="14"/>
      <c r="K151" s="14"/>
      <c r="L151" s="14"/>
      <c r="M151" s="14"/>
      <c r="N151" s="14"/>
      <c r="O151" s="14"/>
      <c r="P151" s="14"/>
      <c r="Q151" s="14"/>
      <c r="R151" s="74"/>
      <c r="S151" s="14"/>
      <c r="T151" s="14"/>
      <c r="U151" s="14"/>
      <c r="V151" s="14"/>
    </row>
    <row r="152">
      <c r="A152" s="14"/>
      <c r="B152" s="14"/>
      <c r="C152" s="14"/>
      <c r="D152" s="14"/>
      <c r="E152" s="14"/>
      <c r="F152" s="14"/>
      <c r="G152" s="14"/>
      <c r="H152" s="14"/>
      <c r="I152" s="14"/>
      <c r="J152" s="14"/>
      <c r="K152" s="14"/>
      <c r="L152" s="14"/>
      <c r="M152" s="14"/>
      <c r="N152" s="14"/>
      <c r="O152" s="14"/>
      <c r="P152" s="14"/>
      <c r="Q152" s="14"/>
      <c r="R152" s="74"/>
      <c r="S152" s="14"/>
      <c r="T152" s="14"/>
      <c r="U152" s="14"/>
      <c r="V152" s="14"/>
    </row>
    <row r="153">
      <c r="A153" s="14"/>
      <c r="B153" s="14"/>
      <c r="C153" s="14"/>
      <c r="D153" s="14"/>
      <c r="E153" s="14"/>
      <c r="F153" s="14"/>
      <c r="G153" s="14"/>
      <c r="H153" s="14"/>
      <c r="I153" s="14"/>
      <c r="J153" s="14"/>
      <c r="K153" s="14"/>
      <c r="L153" s="14"/>
      <c r="M153" s="14"/>
      <c r="N153" s="14"/>
      <c r="O153" s="14"/>
      <c r="P153" s="14"/>
      <c r="Q153" s="14"/>
      <c r="R153" s="74"/>
      <c r="S153" s="14"/>
      <c r="T153" s="14"/>
      <c r="U153" s="14"/>
      <c r="V153" s="14"/>
    </row>
    <row r="154">
      <c r="A154" s="14"/>
      <c r="B154" s="14"/>
      <c r="C154" s="14"/>
      <c r="D154" s="14"/>
      <c r="E154" s="14"/>
      <c r="F154" s="14"/>
      <c r="G154" s="14"/>
      <c r="H154" s="14"/>
      <c r="I154" s="14"/>
      <c r="J154" s="14"/>
      <c r="K154" s="14"/>
      <c r="L154" s="14"/>
      <c r="M154" s="14"/>
      <c r="N154" s="14"/>
      <c r="O154" s="14"/>
      <c r="P154" s="14"/>
      <c r="Q154" s="14"/>
      <c r="R154" s="74"/>
      <c r="S154" s="14"/>
      <c r="T154" s="14"/>
      <c r="U154" s="14"/>
      <c r="V154" s="14"/>
    </row>
    <row r="155">
      <c r="A155" s="14"/>
      <c r="B155" s="14"/>
      <c r="C155" s="14"/>
      <c r="D155" s="14"/>
      <c r="E155" s="14"/>
      <c r="F155" s="14"/>
      <c r="G155" s="14"/>
      <c r="H155" s="14"/>
      <c r="I155" s="14"/>
      <c r="J155" s="14"/>
      <c r="K155" s="14"/>
      <c r="L155" s="14"/>
      <c r="M155" s="14"/>
      <c r="N155" s="14"/>
      <c r="O155" s="14"/>
      <c r="P155" s="14"/>
      <c r="Q155" s="14"/>
      <c r="R155" s="74"/>
      <c r="S155" s="14"/>
      <c r="T155" s="14"/>
      <c r="U155" s="14"/>
      <c r="V155" s="14"/>
    </row>
    <row r="156">
      <c r="A156" s="14"/>
      <c r="B156" s="14"/>
      <c r="C156" s="14"/>
      <c r="D156" s="14"/>
      <c r="E156" s="14"/>
      <c r="F156" s="14"/>
      <c r="G156" s="14"/>
      <c r="H156" s="14"/>
      <c r="I156" s="14"/>
      <c r="J156" s="14"/>
      <c r="K156" s="14"/>
      <c r="L156" s="14"/>
      <c r="M156" s="14"/>
      <c r="N156" s="14"/>
      <c r="O156" s="14"/>
      <c r="P156" s="14"/>
      <c r="Q156" s="14"/>
      <c r="R156" s="74"/>
      <c r="S156" s="14"/>
      <c r="T156" s="14"/>
      <c r="U156" s="14"/>
      <c r="V156" s="14"/>
    </row>
    <row r="157">
      <c r="A157" s="14"/>
      <c r="B157" s="14"/>
      <c r="C157" s="14"/>
      <c r="D157" s="14"/>
      <c r="E157" s="14"/>
      <c r="F157" s="14"/>
      <c r="G157" s="14"/>
      <c r="H157" s="14"/>
      <c r="I157" s="14"/>
      <c r="J157" s="14"/>
      <c r="K157" s="14"/>
      <c r="L157" s="14"/>
      <c r="M157" s="14"/>
      <c r="N157" s="14"/>
      <c r="O157" s="14"/>
      <c r="P157" s="14"/>
      <c r="Q157" s="14"/>
      <c r="R157" s="74"/>
      <c r="S157" s="14"/>
      <c r="T157" s="14"/>
      <c r="U157" s="14"/>
      <c r="V157" s="14"/>
    </row>
    <row r="158">
      <c r="A158" s="14"/>
      <c r="B158" s="14"/>
      <c r="C158" s="14"/>
      <c r="D158" s="14"/>
      <c r="E158" s="14"/>
      <c r="F158" s="14"/>
      <c r="G158" s="14"/>
      <c r="H158" s="14"/>
      <c r="I158" s="14"/>
      <c r="J158" s="14"/>
      <c r="K158" s="14"/>
      <c r="L158" s="14"/>
      <c r="M158" s="14"/>
      <c r="N158" s="14"/>
      <c r="O158" s="14"/>
      <c r="P158" s="14"/>
      <c r="Q158" s="14"/>
      <c r="R158" s="74"/>
      <c r="S158" s="14"/>
      <c r="T158" s="14"/>
      <c r="U158" s="14"/>
      <c r="V158" s="14"/>
    </row>
    <row r="159">
      <c r="A159" s="14"/>
      <c r="B159" s="14"/>
      <c r="C159" s="14"/>
      <c r="D159" s="14"/>
      <c r="E159" s="14"/>
      <c r="F159" s="14"/>
      <c r="G159" s="14"/>
      <c r="H159" s="14"/>
      <c r="I159" s="14"/>
      <c r="J159" s="14"/>
      <c r="K159" s="14"/>
      <c r="L159" s="14"/>
      <c r="M159" s="14"/>
      <c r="N159" s="14"/>
      <c r="O159" s="14"/>
      <c r="P159" s="14"/>
      <c r="Q159" s="14"/>
      <c r="R159" s="74"/>
      <c r="S159" s="14"/>
      <c r="T159" s="14"/>
      <c r="U159" s="14"/>
      <c r="V159" s="14"/>
    </row>
    <row r="160">
      <c r="A160" s="14"/>
      <c r="B160" s="14"/>
      <c r="C160" s="14"/>
      <c r="D160" s="14"/>
      <c r="E160" s="14"/>
      <c r="F160" s="14"/>
      <c r="G160" s="14"/>
      <c r="H160" s="14"/>
      <c r="I160" s="14"/>
      <c r="J160" s="14"/>
      <c r="K160" s="14"/>
      <c r="L160" s="14"/>
      <c r="M160" s="14"/>
      <c r="N160" s="14"/>
      <c r="O160" s="14"/>
      <c r="P160" s="14"/>
      <c r="Q160" s="14"/>
      <c r="R160" s="74"/>
      <c r="S160" s="14"/>
      <c r="T160" s="14"/>
      <c r="U160" s="14"/>
      <c r="V160" s="14"/>
    </row>
    <row r="161">
      <c r="A161" s="14"/>
      <c r="B161" s="14"/>
      <c r="C161" s="14"/>
      <c r="D161" s="14"/>
      <c r="E161" s="14"/>
      <c r="F161" s="14"/>
      <c r="G161" s="14"/>
      <c r="H161" s="14"/>
      <c r="I161" s="14"/>
      <c r="J161" s="14"/>
      <c r="K161" s="14"/>
      <c r="L161" s="14"/>
      <c r="M161" s="14"/>
      <c r="N161" s="14"/>
      <c r="O161" s="14"/>
      <c r="P161" s="14"/>
      <c r="Q161" s="14"/>
      <c r="R161" s="74"/>
      <c r="S161" s="14"/>
      <c r="T161" s="14"/>
      <c r="U161" s="14"/>
      <c r="V161" s="14"/>
    </row>
    <row r="162">
      <c r="A162" s="14"/>
      <c r="B162" s="14"/>
      <c r="C162" s="14"/>
      <c r="D162" s="14"/>
      <c r="E162" s="14"/>
      <c r="F162" s="14"/>
      <c r="G162" s="14"/>
      <c r="H162" s="14"/>
      <c r="I162" s="14"/>
      <c r="J162" s="14"/>
      <c r="K162" s="14"/>
      <c r="L162" s="14"/>
      <c r="M162" s="14"/>
      <c r="N162" s="14"/>
      <c r="O162" s="14"/>
      <c r="P162" s="14"/>
      <c r="Q162" s="14"/>
      <c r="R162" s="74"/>
      <c r="S162" s="14"/>
      <c r="T162" s="14"/>
      <c r="U162" s="14"/>
      <c r="V162" s="14"/>
    </row>
    <row r="163">
      <c r="A163" s="14"/>
      <c r="B163" s="14"/>
      <c r="C163" s="14"/>
      <c r="D163" s="14"/>
      <c r="E163" s="14"/>
      <c r="F163" s="14"/>
      <c r="G163" s="14"/>
      <c r="H163" s="14"/>
      <c r="I163" s="14"/>
      <c r="J163" s="14"/>
      <c r="K163" s="14"/>
      <c r="L163" s="14"/>
      <c r="M163" s="14"/>
      <c r="N163" s="14"/>
      <c r="O163" s="14"/>
      <c r="P163" s="14"/>
      <c r="Q163" s="14"/>
      <c r="R163" s="74"/>
      <c r="S163" s="14"/>
      <c r="T163" s="14"/>
      <c r="U163" s="14"/>
      <c r="V163" s="14"/>
    </row>
    <row r="164">
      <c r="A164" s="14"/>
      <c r="B164" s="14"/>
      <c r="C164" s="14"/>
      <c r="D164" s="14"/>
      <c r="E164" s="14"/>
      <c r="F164" s="14"/>
      <c r="G164" s="14"/>
      <c r="H164" s="14"/>
      <c r="I164" s="14"/>
      <c r="J164" s="14"/>
      <c r="K164" s="14"/>
      <c r="L164" s="14"/>
      <c r="M164" s="14"/>
      <c r="N164" s="14"/>
      <c r="O164" s="14"/>
      <c r="P164" s="14"/>
      <c r="Q164" s="14"/>
      <c r="R164" s="74"/>
      <c r="S164" s="14"/>
      <c r="T164" s="14"/>
      <c r="U164" s="14"/>
      <c r="V164" s="14"/>
    </row>
    <row r="165">
      <c r="A165" s="14"/>
      <c r="B165" s="14"/>
      <c r="C165" s="14"/>
      <c r="D165" s="14"/>
      <c r="E165" s="14"/>
      <c r="F165" s="14"/>
      <c r="G165" s="14"/>
      <c r="H165" s="14"/>
      <c r="I165" s="14"/>
      <c r="J165" s="14"/>
      <c r="K165" s="14"/>
      <c r="L165" s="14"/>
      <c r="M165" s="14"/>
      <c r="N165" s="14"/>
      <c r="O165" s="14"/>
      <c r="P165" s="14"/>
      <c r="Q165" s="14"/>
      <c r="R165" s="74"/>
      <c r="S165" s="14"/>
      <c r="T165" s="14"/>
      <c r="U165" s="14"/>
      <c r="V165" s="14"/>
    </row>
    <row r="166">
      <c r="A166" s="14"/>
      <c r="B166" s="14"/>
      <c r="C166" s="14"/>
      <c r="D166" s="14"/>
      <c r="E166" s="14"/>
      <c r="F166" s="14"/>
      <c r="G166" s="14"/>
      <c r="H166" s="14"/>
      <c r="I166" s="14"/>
      <c r="J166" s="14"/>
      <c r="K166" s="14"/>
      <c r="L166" s="14"/>
      <c r="M166" s="14"/>
      <c r="N166" s="14"/>
      <c r="O166" s="14"/>
      <c r="P166" s="14"/>
      <c r="Q166" s="14"/>
      <c r="R166" s="74"/>
      <c r="S166" s="14"/>
      <c r="T166" s="14"/>
      <c r="U166" s="14"/>
      <c r="V166" s="14"/>
    </row>
    <row r="167">
      <c r="A167" s="14"/>
      <c r="B167" s="14"/>
      <c r="C167" s="14"/>
      <c r="D167" s="14"/>
      <c r="E167" s="14"/>
      <c r="F167" s="14"/>
      <c r="G167" s="14"/>
      <c r="H167" s="14"/>
      <c r="I167" s="14"/>
      <c r="J167" s="14"/>
      <c r="K167" s="14"/>
      <c r="L167" s="14"/>
      <c r="M167" s="14"/>
      <c r="N167" s="14"/>
      <c r="O167" s="14"/>
      <c r="P167" s="14"/>
      <c r="Q167" s="14"/>
      <c r="R167" s="74"/>
      <c r="S167" s="14"/>
      <c r="T167" s="14"/>
      <c r="U167" s="14"/>
      <c r="V167" s="14"/>
    </row>
    <row r="168">
      <c r="A168" s="14"/>
      <c r="B168" s="14"/>
      <c r="C168" s="14"/>
      <c r="D168" s="14"/>
      <c r="E168" s="14"/>
      <c r="F168" s="14"/>
      <c r="G168" s="14"/>
      <c r="H168" s="14"/>
      <c r="I168" s="14"/>
      <c r="J168" s="14"/>
      <c r="K168" s="14"/>
      <c r="L168" s="14"/>
      <c r="M168" s="14"/>
      <c r="N168" s="14"/>
      <c r="O168" s="14"/>
      <c r="P168" s="14"/>
      <c r="Q168" s="14"/>
      <c r="R168" s="74"/>
      <c r="S168" s="14"/>
      <c r="T168" s="14"/>
      <c r="U168" s="14"/>
      <c r="V168" s="14"/>
    </row>
    <row r="169">
      <c r="A169" s="14"/>
      <c r="B169" s="14"/>
      <c r="C169" s="14"/>
      <c r="D169" s="14"/>
      <c r="E169" s="14"/>
      <c r="F169" s="14"/>
      <c r="G169" s="14"/>
      <c r="H169" s="14"/>
      <c r="I169" s="14"/>
      <c r="J169" s="14"/>
      <c r="K169" s="14"/>
      <c r="L169" s="14"/>
      <c r="M169" s="14"/>
      <c r="N169" s="14"/>
      <c r="O169" s="14"/>
      <c r="P169" s="14"/>
      <c r="Q169" s="14"/>
      <c r="R169" s="74"/>
      <c r="S169" s="14"/>
      <c r="T169" s="14"/>
      <c r="U169" s="14"/>
      <c r="V169" s="14"/>
    </row>
    <row r="170">
      <c r="A170" s="14"/>
      <c r="B170" s="14"/>
      <c r="C170" s="14"/>
      <c r="D170" s="14"/>
      <c r="E170" s="14"/>
      <c r="F170" s="14"/>
      <c r="G170" s="14"/>
      <c r="H170" s="14"/>
      <c r="I170" s="14"/>
      <c r="J170" s="14"/>
      <c r="K170" s="14"/>
      <c r="L170" s="14"/>
      <c r="M170" s="14"/>
      <c r="N170" s="14"/>
      <c r="O170" s="14"/>
      <c r="P170" s="14"/>
      <c r="Q170" s="14"/>
      <c r="R170" s="74"/>
      <c r="S170" s="14"/>
      <c r="T170" s="14"/>
      <c r="U170" s="14"/>
      <c r="V170" s="14"/>
    </row>
    <row r="171">
      <c r="A171" s="14"/>
      <c r="B171" s="14"/>
      <c r="C171" s="14"/>
      <c r="D171" s="14"/>
      <c r="E171" s="14"/>
      <c r="F171" s="14"/>
      <c r="G171" s="14"/>
      <c r="H171" s="14"/>
      <c r="I171" s="14"/>
      <c r="J171" s="14"/>
      <c r="K171" s="14"/>
      <c r="L171" s="14"/>
      <c r="M171" s="14"/>
      <c r="N171" s="14"/>
      <c r="O171" s="14"/>
      <c r="P171" s="14"/>
      <c r="Q171" s="14"/>
      <c r="R171" s="74"/>
      <c r="S171" s="14"/>
      <c r="T171" s="14"/>
      <c r="U171" s="14"/>
      <c r="V171" s="14"/>
    </row>
    <row r="172">
      <c r="A172" s="14"/>
      <c r="B172" s="14"/>
      <c r="C172" s="14"/>
      <c r="D172" s="14"/>
      <c r="E172" s="14"/>
      <c r="F172" s="14"/>
      <c r="G172" s="14"/>
      <c r="H172" s="14"/>
      <c r="I172" s="14"/>
      <c r="J172" s="14"/>
      <c r="K172" s="14"/>
      <c r="L172" s="14"/>
      <c r="M172" s="14"/>
      <c r="N172" s="14"/>
      <c r="O172" s="14"/>
      <c r="P172" s="14"/>
      <c r="Q172" s="14"/>
      <c r="R172" s="74"/>
      <c r="S172" s="14"/>
      <c r="T172" s="14"/>
      <c r="U172" s="14"/>
      <c r="V172" s="14"/>
    </row>
    <row r="173">
      <c r="A173" s="14"/>
      <c r="B173" s="14"/>
      <c r="C173" s="14"/>
      <c r="D173" s="14"/>
      <c r="E173" s="14"/>
      <c r="F173" s="14"/>
      <c r="G173" s="14"/>
      <c r="H173" s="14"/>
      <c r="I173" s="14"/>
      <c r="J173" s="14"/>
      <c r="K173" s="14"/>
      <c r="L173" s="14"/>
      <c r="M173" s="14"/>
      <c r="N173" s="14"/>
      <c r="O173" s="14"/>
      <c r="P173" s="14"/>
      <c r="Q173" s="14"/>
      <c r="R173" s="74"/>
      <c r="S173" s="14"/>
      <c r="T173" s="14"/>
      <c r="U173" s="14"/>
      <c r="V173" s="14"/>
    </row>
    <row r="174">
      <c r="A174" s="14"/>
      <c r="B174" s="14"/>
      <c r="C174" s="14"/>
      <c r="D174" s="14"/>
      <c r="E174" s="14"/>
      <c r="F174" s="14"/>
      <c r="G174" s="14"/>
      <c r="H174" s="14"/>
      <c r="I174" s="14"/>
      <c r="J174" s="14"/>
      <c r="K174" s="14"/>
      <c r="L174" s="14"/>
      <c r="M174" s="14"/>
      <c r="N174" s="14"/>
      <c r="O174" s="14"/>
      <c r="P174" s="14"/>
      <c r="Q174" s="14"/>
      <c r="R174" s="74"/>
      <c r="S174" s="14"/>
      <c r="T174" s="14"/>
      <c r="U174" s="14"/>
      <c r="V174" s="14"/>
    </row>
    <row r="175">
      <c r="A175" s="14"/>
      <c r="B175" s="14"/>
      <c r="C175" s="14"/>
      <c r="D175" s="14"/>
      <c r="E175" s="14"/>
      <c r="F175" s="14"/>
      <c r="G175" s="14"/>
      <c r="H175" s="14"/>
      <c r="I175" s="14"/>
      <c r="J175" s="14"/>
      <c r="K175" s="14"/>
      <c r="L175" s="14"/>
      <c r="M175" s="14"/>
      <c r="N175" s="14"/>
      <c r="O175" s="14"/>
      <c r="P175" s="14"/>
      <c r="Q175" s="14"/>
      <c r="R175" s="74"/>
      <c r="S175" s="14"/>
      <c r="T175" s="14"/>
      <c r="U175" s="14"/>
      <c r="V175" s="14"/>
    </row>
    <row r="176">
      <c r="A176" s="14"/>
      <c r="B176" s="14"/>
      <c r="C176" s="14"/>
      <c r="D176" s="14"/>
      <c r="E176" s="14"/>
      <c r="F176" s="14"/>
      <c r="G176" s="14"/>
      <c r="H176" s="14"/>
      <c r="I176" s="14"/>
      <c r="J176" s="14"/>
      <c r="K176" s="14"/>
      <c r="L176" s="14"/>
      <c r="M176" s="14"/>
      <c r="N176" s="14"/>
      <c r="O176" s="14"/>
      <c r="P176" s="14"/>
      <c r="Q176" s="14"/>
      <c r="R176" s="74"/>
      <c r="S176" s="14"/>
      <c r="T176" s="14"/>
      <c r="U176" s="14"/>
      <c r="V176" s="14"/>
    </row>
    <row r="177">
      <c r="A177" s="14"/>
      <c r="B177" s="14"/>
      <c r="C177" s="14"/>
      <c r="D177" s="14"/>
      <c r="E177" s="14"/>
      <c r="F177" s="14"/>
      <c r="G177" s="14"/>
      <c r="H177" s="14"/>
      <c r="I177" s="14"/>
      <c r="J177" s="14"/>
      <c r="K177" s="14"/>
      <c r="L177" s="14"/>
      <c r="M177" s="14"/>
      <c r="N177" s="14"/>
      <c r="O177" s="14"/>
      <c r="P177" s="14"/>
      <c r="Q177" s="14"/>
      <c r="R177" s="74"/>
      <c r="S177" s="14"/>
      <c r="T177" s="14"/>
      <c r="U177" s="14"/>
      <c r="V177" s="14"/>
    </row>
    <row r="178">
      <c r="A178" s="14"/>
      <c r="B178" s="14"/>
      <c r="C178" s="14"/>
      <c r="D178" s="14"/>
      <c r="E178" s="14"/>
      <c r="F178" s="14"/>
      <c r="G178" s="14"/>
      <c r="H178" s="14"/>
      <c r="I178" s="14"/>
      <c r="J178" s="14"/>
      <c r="K178" s="14"/>
      <c r="L178" s="14"/>
      <c r="M178" s="14"/>
      <c r="N178" s="14"/>
      <c r="O178" s="14"/>
      <c r="P178" s="14"/>
      <c r="Q178" s="14"/>
      <c r="R178" s="74"/>
      <c r="S178" s="14"/>
      <c r="T178" s="14"/>
      <c r="U178" s="14"/>
      <c r="V178" s="14"/>
    </row>
    <row r="179">
      <c r="A179" s="14"/>
      <c r="B179" s="14"/>
      <c r="C179" s="14"/>
      <c r="D179" s="14"/>
      <c r="E179" s="14"/>
      <c r="F179" s="14"/>
      <c r="G179" s="14"/>
      <c r="H179" s="14"/>
      <c r="I179" s="14"/>
      <c r="J179" s="14"/>
      <c r="K179" s="14"/>
      <c r="L179" s="14"/>
      <c r="M179" s="14"/>
      <c r="N179" s="14"/>
      <c r="O179" s="14"/>
      <c r="P179" s="14"/>
      <c r="Q179" s="14"/>
      <c r="R179" s="74"/>
      <c r="S179" s="14"/>
      <c r="T179" s="14"/>
      <c r="U179" s="14"/>
      <c r="V179" s="14"/>
    </row>
    <row r="180">
      <c r="A180" s="14"/>
      <c r="B180" s="14"/>
      <c r="C180" s="14"/>
      <c r="D180" s="14"/>
      <c r="E180" s="14"/>
      <c r="F180" s="14"/>
      <c r="G180" s="14"/>
      <c r="H180" s="14"/>
      <c r="I180" s="14"/>
      <c r="J180" s="14"/>
      <c r="K180" s="14"/>
      <c r="L180" s="14"/>
      <c r="M180" s="14"/>
      <c r="N180" s="14"/>
      <c r="O180" s="14"/>
      <c r="P180" s="14"/>
      <c r="Q180" s="14"/>
      <c r="R180" s="74"/>
      <c r="S180" s="14"/>
      <c r="T180" s="14"/>
      <c r="U180" s="14"/>
      <c r="V180" s="14"/>
    </row>
    <row r="181">
      <c r="A181" s="14"/>
      <c r="B181" s="14"/>
      <c r="C181" s="14"/>
      <c r="D181" s="14"/>
      <c r="E181" s="14"/>
      <c r="F181" s="14"/>
      <c r="G181" s="14"/>
      <c r="H181" s="14"/>
      <c r="I181" s="14"/>
      <c r="J181" s="14"/>
      <c r="K181" s="14"/>
      <c r="L181" s="14"/>
      <c r="M181" s="14"/>
      <c r="N181" s="14"/>
      <c r="O181" s="14"/>
      <c r="P181" s="14"/>
      <c r="Q181" s="14"/>
      <c r="R181" s="74"/>
      <c r="S181" s="14"/>
      <c r="T181" s="14"/>
      <c r="U181" s="14"/>
      <c r="V181" s="14"/>
    </row>
    <row r="182">
      <c r="A182" s="14"/>
      <c r="B182" s="14"/>
      <c r="C182" s="14"/>
      <c r="D182" s="14"/>
      <c r="E182" s="14"/>
      <c r="F182" s="14"/>
      <c r="G182" s="14"/>
      <c r="H182" s="14"/>
      <c r="I182" s="14"/>
      <c r="J182" s="14"/>
      <c r="K182" s="14"/>
      <c r="L182" s="14"/>
      <c r="M182" s="14"/>
      <c r="N182" s="14"/>
      <c r="O182" s="14"/>
      <c r="P182" s="14"/>
      <c r="Q182" s="14"/>
      <c r="R182" s="74"/>
      <c r="S182" s="14"/>
      <c r="T182" s="14"/>
      <c r="U182" s="14"/>
      <c r="V182" s="14"/>
    </row>
    <row r="183">
      <c r="A183" s="14"/>
      <c r="B183" s="14"/>
      <c r="C183" s="14"/>
      <c r="D183" s="14"/>
      <c r="E183" s="14"/>
      <c r="F183" s="14"/>
      <c r="G183" s="14"/>
      <c r="H183" s="14"/>
      <c r="I183" s="14"/>
      <c r="J183" s="14"/>
      <c r="K183" s="14"/>
      <c r="L183" s="14"/>
      <c r="M183" s="14"/>
      <c r="N183" s="14"/>
      <c r="O183" s="14"/>
      <c r="P183" s="14"/>
      <c r="Q183" s="14"/>
      <c r="R183" s="74"/>
      <c r="S183" s="14"/>
      <c r="T183" s="14"/>
      <c r="U183" s="14"/>
      <c r="V183" s="14"/>
    </row>
    <row r="184">
      <c r="A184" s="14"/>
      <c r="B184" s="14"/>
      <c r="C184" s="14"/>
      <c r="D184" s="14"/>
      <c r="E184" s="14"/>
      <c r="F184" s="14"/>
      <c r="G184" s="14"/>
      <c r="H184" s="14"/>
      <c r="I184" s="14"/>
      <c r="J184" s="14"/>
      <c r="K184" s="14"/>
      <c r="L184" s="14"/>
      <c r="M184" s="14"/>
      <c r="N184" s="14"/>
      <c r="O184" s="14"/>
      <c r="P184" s="14"/>
      <c r="Q184" s="14"/>
      <c r="R184" s="74"/>
      <c r="S184" s="14"/>
      <c r="T184" s="14"/>
      <c r="U184" s="14"/>
      <c r="V184" s="14"/>
    </row>
    <row r="185">
      <c r="A185" s="14"/>
      <c r="B185" s="14"/>
      <c r="C185" s="14"/>
      <c r="D185" s="14"/>
      <c r="E185" s="14"/>
      <c r="F185" s="14"/>
      <c r="G185" s="14"/>
      <c r="H185" s="14"/>
      <c r="I185" s="14"/>
      <c r="J185" s="14"/>
      <c r="K185" s="14"/>
      <c r="L185" s="14"/>
      <c r="M185" s="14"/>
      <c r="N185" s="14"/>
      <c r="O185" s="14"/>
      <c r="P185" s="14"/>
      <c r="Q185" s="14"/>
      <c r="R185" s="74"/>
      <c r="S185" s="14"/>
      <c r="T185" s="14"/>
      <c r="U185" s="14"/>
      <c r="V185" s="14"/>
    </row>
    <row r="186">
      <c r="A186" s="14"/>
      <c r="B186" s="14"/>
      <c r="C186" s="14"/>
      <c r="D186" s="14"/>
      <c r="E186" s="14"/>
      <c r="F186" s="14"/>
      <c r="G186" s="14"/>
      <c r="H186" s="14"/>
      <c r="I186" s="14"/>
      <c r="J186" s="14"/>
      <c r="K186" s="14"/>
      <c r="L186" s="14"/>
      <c r="M186" s="14"/>
      <c r="N186" s="14"/>
      <c r="O186" s="14"/>
      <c r="P186" s="14"/>
      <c r="Q186" s="14"/>
      <c r="R186" s="74"/>
      <c r="S186" s="14"/>
      <c r="T186" s="14"/>
      <c r="U186" s="14"/>
      <c r="V186" s="14"/>
    </row>
    <row r="187">
      <c r="A187" s="14"/>
      <c r="B187" s="14"/>
      <c r="C187" s="14"/>
      <c r="D187" s="14"/>
      <c r="E187" s="14"/>
      <c r="F187" s="14"/>
      <c r="G187" s="14"/>
      <c r="H187" s="14"/>
      <c r="I187" s="14"/>
      <c r="J187" s="14"/>
      <c r="K187" s="14"/>
      <c r="L187" s="14"/>
      <c r="M187" s="14"/>
      <c r="N187" s="14"/>
      <c r="O187" s="14"/>
      <c r="P187" s="14"/>
      <c r="Q187" s="14"/>
      <c r="R187" s="74"/>
      <c r="S187" s="14"/>
      <c r="T187" s="14"/>
      <c r="U187" s="14"/>
      <c r="V187" s="14"/>
    </row>
    <row r="188">
      <c r="A188" s="14"/>
      <c r="B188" s="14"/>
      <c r="C188" s="14"/>
      <c r="D188" s="14"/>
      <c r="E188" s="14"/>
      <c r="F188" s="14"/>
      <c r="G188" s="14"/>
      <c r="H188" s="14"/>
      <c r="I188" s="14"/>
      <c r="J188" s="14"/>
      <c r="K188" s="14"/>
      <c r="L188" s="14"/>
      <c r="M188" s="14"/>
      <c r="N188" s="14"/>
      <c r="O188" s="14"/>
      <c r="P188" s="14"/>
      <c r="Q188" s="14"/>
      <c r="R188" s="74"/>
      <c r="S188" s="14"/>
      <c r="T188" s="14"/>
      <c r="U188" s="14"/>
      <c r="V188" s="14"/>
    </row>
    <row r="189">
      <c r="A189" s="14"/>
      <c r="B189" s="14"/>
      <c r="C189" s="14"/>
      <c r="D189" s="14"/>
      <c r="E189" s="14"/>
      <c r="F189" s="14"/>
      <c r="G189" s="14"/>
      <c r="H189" s="14"/>
      <c r="I189" s="14"/>
      <c r="J189" s="14"/>
      <c r="K189" s="14"/>
      <c r="L189" s="14"/>
      <c r="M189" s="14"/>
      <c r="N189" s="14"/>
      <c r="O189" s="14"/>
      <c r="P189" s="14"/>
      <c r="Q189" s="14"/>
      <c r="R189" s="74"/>
      <c r="S189" s="14"/>
      <c r="T189" s="14"/>
      <c r="U189" s="14"/>
      <c r="V189" s="14"/>
    </row>
    <row r="190">
      <c r="A190" s="14"/>
      <c r="B190" s="14"/>
      <c r="C190" s="14"/>
      <c r="D190" s="14"/>
      <c r="E190" s="14"/>
      <c r="F190" s="14"/>
      <c r="G190" s="14"/>
      <c r="H190" s="14"/>
      <c r="I190" s="14"/>
      <c r="J190" s="14"/>
      <c r="K190" s="14"/>
      <c r="L190" s="14"/>
      <c r="M190" s="14"/>
      <c r="N190" s="14"/>
      <c r="O190" s="14"/>
      <c r="P190" s="14"/>
      <c r="Q190" s="14"/>
      <c r="R190" s="74"/>
      <c r="S190" s="14"/>
      <c r="T190" s="14"/>
      <c r="U190" s="14"/>
      <c r="V190" s="14"/>
    </row>
    <row r="191">
      <c r="A191" s="14"/>
      <c r="B191" s="14"/>
      <c r="C191" s="14"/>
      <c r="D191" s="14"/>
      <c r="E191" s="14"/>
      <c r="F191" s="14"/>
      <c r="G191" s="14"/>
      <c r="H191" s="14"/>
      <c r="I191" s="14"/>
      <c r="J191" s="14"/>
      <c r="K191" s="14"/>
      <c r="L191" s="14"/>
      <c r="M191" s="14"/>
      <c r="N191" s="14"/>
      <c r="O191" s="14"/>
      <c r="P191" s="14"/>
      <c r="Q191" s="14"/>
      <c r="R191" s="74"/>
      <c r="S191" s="14"/>
      <c r="T191" s="14"/>
      <c r="U191" s="14"/>
      <c r="V191" s="14"/>
    </row>
    <row r="192">
      <c r="A192" s="14"/>
      <c r="B192" s="14"/>
      <c r="C192" s="14"/>
      <c r="D192" s="14"/>
      <c r="E192" s="14"/>
      <c r="F192" s="14"/>
      <c r="G192" s="14"/>
      <c r="H192" s="14"/>
      <c r="I192" s="14"/>
      <c r="J192" s="14"/>
      <c r="K192" s="14"/>
      <c r="L192" s="14"/>
      <c r="M192" s="14"/>
      <c r="N192" s="14"/>
      <c r="O192" s="14"/>
      <c r="P192" s="14"/>
      <c r="Q192" s="14"/>
      <c r="R192" s="74"/>
      <c r="S192" s="14"/>
      <c r="T192" s="14"/>
      <c r="U192" s="14"/>
      <c r="V192" s="14"/>
    </row>
    <row r="193">
      <c r="A193" s="14"/>
      <c r="B193" s="14"/>
      <c r="C193" s="14"/>
      <c r="D193" s="14"/>
      <c r="E193" s="14"/>
      <c r="F193" s="14"/>
      <c r="G193" s="14"/>
      <c r="H193" s="14"/>
      <c r="I193" s="14"/>
      <c r="J193" s="14"/>
      <c r="K193" s="14"/>
      <c r="L193" s="14"/>
      <c r="M193" s="14"/>
      <c r="N193" s="14"/>
      <c r="O193" s="14"/>
      <c r="P193" s="14"/>
      <c r="Q193" s="14"/>
      <c r="R193" s="74"/>
      <c r="S193" s="14"/>
      <c r="T193" s="14"/>
      <c r="U193" s="14"/>
      <c r="V193" s="14"/>
    </row>
    <row r="194">
      <c r="A194" s="14"/>
      <c r="B194" s="14"/>
      <c r="C194" s="14"/>
      <c r="D194" s="14"/>
      <c r="E194" s="14"/>
      <c r="F194" s="14"/>
      <c r="G194" s="14"/>
      <c r="H194" s="14"/>
      <c r="I194" s="14"/>
      <c r="J194" s="14"/>
      <c r="K194" s="14"/>
      <c r="L194" s="14"/>
      <c r="M194" s="14"/>
      <c r="N194" s="14"/>
      <c r="O194" s="14"/>
      <c r="P194" s="14"/>
      <c r="Q194" s="14"/>
      <c r="R194" s="74"/>
      <c r="S194" s="14"/>
      <c r="T194" s="14"/>
      <c r="U194" s="14"/>
      <c r="V194" s="14"/>
    </row>
    <row r="195">
      <c r="A195" s="14"/>
      <c r="B195" s="14"/>
      <c r="C195" s="14"/>
      <c r="D195" s="14"/>
      <c r="E195" s="14"/>
      <c r="F195" s="14"/>
      <c r="G195" s="14"/>
      <c r="H195" s="14"/>
      <c r="I195" s="14"/>
      <c r="J195" s="14"/>
      <c r="K195" s="14"/>
      <c r="L195" s="14"/>
      <c r="M195" s="14"/>
      <c r="N195" s="14"/>
      <c r="O195" s="14"/>
      <c r="P195" s="14"/>
      <c r="Q195" s="14"/>
      <c r="R195" s="74"/>
      <c r="S195" s="14"/>
      <c r="T195" s="14"/>
      <c r="U195" s="14"/>
      <c r="V195" s="14"/>
    </row>
    <row r="196">
      <c r="A196" s="14"/>
      <c r="B196" s="14"/>
      <c r="C196" s="14"/>
      <c r="D196" s="14"/>
      <c r="E196" s="14"/>
      <c r="F196" s="14"/>
      <c r="G196" s="14"/>
      <c r="H196" s="14"/>
      <c r="I196" s="14"/>
      <c r="J196" s="14"/>
      <c r="K196" s="14"/>
      <c r="L196" s="14"/>
      <c r="M196" s="14"/>
      <c r="N196" s="14"/>
      <c r="O196" s="14"/>
      <c r="P196" s="14"/>
      <c r="Q196" s="14"/>
      <c r="R196" s="74"/>
      <c r="S196" s="14"/>
      <c r="T196" s="14"/>
      <c r="U196" s="14"/>
      <c r="V196" s="14"/>
    </row>
    <row r="197">
      <c r="A197" s="14"/>
      <c r="B197" s="14"/>
      <c r="C197" s="14"/>
      <c r="D197" s="14"/>
      <c r="E197" s="14"/>
      <c r="F197" s="14"/>
      <c r="G197" s="14"/>
      <c r="H197" s="14"/>
      <c r="I197" s="14"/>
      <c r="J197" s="14"/>
      <c r="K197" s="14"/>
      <c r="L197" s="14"/>
      <c r="M197" s="14"/>
      <c r="N197" s="14"/>
      <c r="O197" s="14"/>
      <c r="P197" s="14"/>
      <c r="Q197" s="14"/>
      <c r="R197" s="74"/>
      <c r="S197" s="14"/>
      <c r="T197" s="14"/>
      <c r="U197" s="14"/>
      <c r="V197" s="14"/>
    </row>
    <row r="198">
      <c r="A198" s="14"/>
      <c r="B198" s="14"/>
      <c r="C198" s="14"/>
      <c r="D198" s="14"/>
      <c r="E198" s="14"/>
      <c r="F198" s="14"/>
      <c r="G198" s="14"/>
      <c r="H198" s="14"/>
      <c r="I198" s="14"/>
      <c r="J198" s="14"/>
      <c r="K198" s="14"/>
      <c r="L198" s="14"/>
      <c r="M198" s="14"/>
      <c r="N198" s="14"/>
      <c r="O198" s="14"/>
      <c r="P198" s="14"/>
      <c r="Q198" s="14"/>
      <c r="R198" s="74"/>
      <c r="S198" s="14"/>
      <c r="T198" s="14"/>
      <c r="U198" s="14"/>
      <c r="V198" s="14"/>
    </row>
    <row r="199">
      <c r="A199" s="14"/>
      <c r="B199" s="14"/>
      <c r="C199" s="14"/>
      <c r="D199" s="14"/>
      <c r="E199" s="14"/>
      <c r="F199" s="14"/>
      <c r="G199" s="14"/>
      <c r="H199" s="14"/>
      <c r="I199" s="14"/>
      <c r="J199" s="14"/>
      <c r="K199" s="14"/>
      <c r="L199" s="14"/>
      <c r="M199" s="14"/>
      <c r="N199" s="14"/>
      <c r="O199" s="14"/>
      <c r="P199" s="14"/>
      <c r="Q199" s="14"/>
      <c r="R199" s="74"/>
      <c r="S199" s="14"/>
      <c r="T199" s="14"/>
      <c r="U199" s="14"/>
      <c r="V199" s="14"/>
    </row>
    <row r="200">
      <c r="A200" s="14"/>
      <c r="B200" s="14"/>
      <c r="C200" s="14"/>
      <c r="D200" s="14"/>
      <c r="E200" s="14"/>
      <c r="F200" s="14"/>
      <c r="G200" s="14"/>
      <c r="H200" s="14"/>
      <c r="I200" s="14"/>
      <c r="J200" s="14"/>
      <c r="K200" s="14"/>
      <c r="L200" s="14"/>
      <c r="M200" s="14"/>
      <c r="N200" s="14"/>
      <c r="O200" s="14"/>
      <c r="P200" s="14"/>
      <c r="Q200" s="14"/>
      <c r="R200" s="74"/>
      <c r="S200" s="14"/>
      <c r="T200" s="14"/>
      <c r="U200" s="14"/>
      <c r="V200" s="14"/>
    </row>
    <row r="201">
      <c r="A201" s="14"/>
      <c r="B201" s="14"/>
      <c r="C201" s="14"/>
      <c r="D201" s="14"/>
      <c r="E201" s="14"/>
      <c r="F201" s="14"/>
      <c r="G201" s="14"/>
      <c r="H201" s="14"/>
      <c r="I201" s="14"/>
      <c r="J201" s="14"/>
      <c r="K201" s="14"/>
      <c r="L201" s="14"/>
      <c r="M201" s="14"/>
      <c r="N201" s="14"/>
      <c r="O201" s="14"/>
      <c r="P201" s="14"/>
      <c r="Q201" s="14"/>
      <c r="R201" s="74"/>
      <c r="S201" s="14"/>
      <c r="T201" s="14"/>
      <c r="U201" s="14"/>
      <c r="V201" s="14"/>
    </row>
    <row r="202">
      <c r="A202" s="14"/>
      <c r="B202" s="14"/>
      <c r="C202" s="14"/>
      <c r="D202" s="14"/>
      <c r="E202" s="14"/>
      <c r="F202" s="14"/>
      <c r="G202" s="14"/>
      <c r="H202" s="14"/>
      <c r="I202" s="14"/>
      <c r="J202" s="14"/>
      <c r="K202" s="14"/>
      <c r="L202" s="14"/>
      <c r="M202" s="14"/>
      <c r="N202" s="14"/>
      <c r="O202" s="14"/>
      <c r="P202" s="14"/>
      <c r="Q202" s="14"/>
      <c r="R202" s="74"/>
      <c r="S202" s="14"/>
      <c r="T202" s="14"/>
      <c r="U202" s="14"/>
      <c r="V202" s="14"/>
    </row>
    <row r="203">
      <c r="A203" s="14"/>
      <c r="B203" s="14"/>
      <c r="C203" s="14"/>
      <c r="D203" s="14"/>
      <c r="E203" s="14"/>
      <c r="F203" s="14"/>
      <c r="G203" s="14"/>
      <c r="H203" s="14"/>
      <c r="I203" s="14"/>
      <c r="J203" s="14"/>
      <c r="K203" s="14"/>
      <c r="L203" s="14"/>
      <c r="M203" s="14"/>
      <c r="N203" s="14"/>
      <c r="O203" s="14"/>
      <c r="P203" s="14"/>
      <c r="Q203" s="14"/>
      <c r="R203" s="74"/>
      <c r="S203" s="14"/>
      <c r="T203" s="14"/>
      <c r="U203" s="14"/>
      <c r="V203" s="14"/>
    </row>
    <row r="204">
      <c r="A204" s="14"/>
      <c r="B204" s="14"/>
      <c r="C204" s="14"/>
      <c r="D204" s="14"/>
      <c r="E204" s="14"/>
      <c r="F204" s="14"/>
      <c r="G204" s="14"/>
      <c r="H204" s="14"/>
      <c r="I204" s="14"/>
      <c r="J204" s="14"/>
      <c r="K204" s="14"/>
      <c r="L204" s="14"/>
      <c r="M204" s="14"/>
      <c r="N204" s="14"/>
      <c r="O204" s="14"/>
      <c r="P204" s="14"/>
      <c r="Q204" s="14"/>
      <c r="R204" s="74"/>
      <c r="S204" s="14"/>
      <c r="T204" s="14"/>
      <c r="U204" s="14"/>
      <c r="V204" s="14"/>
    </row>
    <row r="205">
      <c r="A205" s="14"/>
      <c r="B205" s="14"/>
      <c r="C205" s="14"/>
      <c r="D205" s="14"/>
      <c r="E205" s="14"/>
      <c r="F205" s="14"/>
      <c r="G205" s="14"/>
      <c r="H205" s="14"/>
      <c r="I205" s="14"/>
      <c r="J205" s="14"/>
      <c r="K205" s="14"/>
      <c r="L205" s="14"/>
      <c r="M205" s="14"/>
      <c r="N205" s="14"/>
      <c r="O205" s="14"/>
      <c r="P205" s="14"/>
      <c r="Q205" s="14"/>
      <c r="R205" s="74"/>
      <c r="S205" s="14"/>
      <c r="T205" s="14"/>
      <c r="U205" s="14"/>
      <c r="V205" s="14"/>
    </row>
    <row r="206">
      <c r="A206" s="14"/>
      <c r="B206" s="14"/>
      <c r="C206" s="14"/>
      <c r="D206" s="14"/>
      <c r="E206" s="14"/>
      <c r="F206" s="14"/>
      <c r="G206" s="14"/>
      <c r="H206" s="14"/>
      <c r="I206" s="14"/>
      <c r="J206" s="14"/>
      <c r="K206" s="14"/>
      <c r="L206" s="14"/>
      <c r="M206" s="14"/>
      <c r="N206" s="14"/>
      <c r="O206" s="14"/>
      <c r="P206" s="14"/>
      <c r="Q206" s="14"/>
      <c r="R206" s="74"/>
      <c r="S206" s="14"/>
      <c r="T206" s="14"/>
      <c r="U206" s="14"/>
      <c r="V206" s="14"/>
    </row>
    <row r="207">
      <c r="A207" s="14"/>
      <c r="B207" s="14"/>
      <c r="C207" s="14"/>
      <c r="D207" s="14"/>
      <c r="E207" s="14"/>
      <c r="F207" s="14"/>
      <c r="G207" s="14"/>
      <c r="H207" s="14"/>
      <c r="I207" s="14"/>
      <c r="J207" s="14"/>
      <c r="K207" s="14"/>
      <c r="L207" s="14"/>
      <c r="M207" s="14"/>
      <c r="N207" s="14"/>
      <c r="O207" s="14"/>
      <c r="P207" s="14"/>
      <c r="Q207" s="14"/>
      <c r="R207" s="74"/>
      <c r="S207" s="14"/>
      <c r="T207" s="14"/>
      <c r="U207" s="14"/>
      <c r="V207" s="14"/>
    </row>
    <row r="208">
      <c r="A208" s="14"/>
      <c r="B208" s="14"/>
      <c r="C208" s="14"/>
      <c r="D208" s="14"/>
      <c r="E208" s="14"/>
      <c r="F208" s="14"/>
      <c r="G208" s="14"/>
      <c r="H208" s="14"/>
      <c r="I208" s="14"/>
      <c r="J208" s="14"/>
      <c r="K208" s="14"/>
      <c r="L208" s="14"/>
      <c r="M208" s="14"/>
      <c r="N208" s="14"/>
      <c r="O208" s="14"/>
      <c r="P208" s="14"/>
      <c r="Q208" s="14"/>
      <c r="R208" s="74"/>
      <c r="S208" s="14"/>
      <c r="T208" s="14"/>
      <c r="U208" s="14"/>
      <c r="V208" s="14"/>
    </row>
    <row r="209">
      <c r="A209" s="14"/>
      <c r="B209" s="14"/>
      <c r="C209" s="14"/>
      <c r="D209" s="14"/>
      <c r="E209" s="14"/>
      <c r="F209" s="14"/>
      <c r="G209" s="14"/>
      <c r="H209" s="14"/>
      <c r="I209" s="14"/>
      <c r="J209" s="14"/>
      <c r="K209" s="14"/>
      <c r="L209" s="14"/>
      <c r="M209" s="14"/>
      <c r="N209" s="14"/>
      <c r="O209" s="14"/>
      <c r="P209" s="14"/>
      <c r="Q209" s="14"/>
      <c r="R209" s="74"/>
      <c r="S209" s="14"/>
      <c r="T209" s="14"/>
      <c r="U209" s="14"/>
      <c r="V209" s="14"/>
    </row>
    <row r="210">
      <c r="A210" s="14"/>
      <c r="B210" s="14"/>
      <c r="C210" s="14"/>
      <c r="D210" s="14"/>
      <c r="E210" s="14"/>
      <c r="F210" s="14"/>
      <c r="G210" s="14"/>
      <c r="H210" s="14"/>
      <c r="I210" s="14"/>
      <c r="J210" s="14"/>
      <c r="K210" s="14"/>
      <c r="L210" s="14"/>
      <c r="M210" s="14"/>
      <c r="N210" s="14"/>
      <c r="O210" s="14"/>
      <c r="P210" s="14"/>
      <c r="Q210" s="14"/>
      <c r="R210" s="74"/>
      <c r="S210" s="14"/>
      <c r="T210" s="14"/>
      <c r="U210" s="14"/>
      <c r="V210" s="14"/>
    </row>
    <row r="211">
      <c r="A211" s="14"/>
      <c r="B211" s="14"/>
      <c r="C211" s="14"/>
      <c r="D211" s="14"/>
      <c r="E211" s="14"/>
      <c r="F211" s="14"/>
      <c r="G211" s="14"/>
      <c r="H211" s="14"/>
      <c r="I211" s="14"/>
      <c r="J211" s="14"/>
      <c r="K211" s="14"/>
      <c r="L211" s="14"/>
      <c r="M211" s="14"/>
      <c r="N211" s="14"/>
      <c r="O211" s="14"/>
      <c r="P211" s="14"/>
      <c r="Q211" s="14"/>
      <c r="R211" s="74"/>
      <c r="S211" s="14"/>
      <c r="T211" s="14"/>
      <c r="U211" s="14"/>
      <c r="V211" s="14"/>
    </row>
    <row r="212">
      <c r="A212" s="14"/>
      <c r="B212" s="14"/>
      <c r="C212" s="14"/>
      <c r="D212" s="14"/>
      <c r="E212" s="14"/>
      <c r="F212" s="14"/>
      <c r="G212" s="14"/>
      <c r="H212" s="14"/>
      <c r="I212" s="14"/>
      <c r="J212" s="14"/>
      <c r="K212" s="14"/>
      <c r="L212" s="14"/>
      <c r="M212" s="14"/>
      <c r="N212" s="14"/>
      <c r="O212" s="14"/>
      <c r="P212" s="14"/>
      <c r="Q212" s="14"/>
      <c r="R212" s="74"/>
      <c r="S212" s="14"/>
      <c r="T212" s="14"/>
      <c r="U212" s="14"/>
      <c r="V212" s="14"/>
    </row>
    <row r="213">
      <c r="A213" s="14"/>
      <c r="B213" s="14"/>
      <c r="C213" s="14"/>
      <c r="D213" s="14"/>
      <c r="E213" s="14"/>
      <c r="F213" s="14"/>
      <c r="G213" s="14"/>
      <c r="H213" s="14"/>
      <c r="I213" s="14"/>
      <c r="J213" s="14"/>
      <c r="K213" s="14"/>
      <c r="L213" s="14"/>
      <c r="M213" s="14"/>
      <c r="N213" s="14"/>
      <c r="O213" s="14"/>
      <c r="P213" s="14"/>
      <c r="Q213" s="14"/>
      <c r="R213" s="74"/>
      <c r="S213" s="14"/>
      <c r="T213" s="14"/>
      <c r="U213" s="14"/>
      <c r="V213" s="14"/>
    </row>
    <row r="214">
      <c r="A214" s="14"/>
      <c r="B214" s="14"/>
      <c r="C214" s="14"/>
      <c r="D214" s="14"/>
      <c r="E214" s="14"/>
      <c r="F214" s="14"/>
      <c r="G214" s="14"/>
      <c r="H214" s="14"/>
      <c r="I214" s="14"/>
      <c r="J214" s="14"/>
      <c r="K214" s="14"/>
      <c r="L214" s="14"/>
      <c r="M214" s="14"/>
      <c r="N214" s="14"/>
      <c r="O214" s="14"/>
      <c r="P214" s="14"/>
      <c r="Q214" s="14"/>
      <c r="R214" s="74"/>
      <c r="S214" s="14"/>
      <c r="T214" s="14"/>
      <c r="U214" s="14"/>
      <c r="V214" s="14"/>
    </row>
    <row r="215">
      <c r="A215" s="14"/>
      <c r="B215" s="14"/>
      <c r="C215" s="14"/>
      <c r="D215" s="14"/>
      <c r="E215" s="14"/>
      <c r="F215" s="14"/>
      <c r="G215" s="14"/>
      <c r="H215" s="14"/>
      <c r="I215" s="14"/>
      <c r="J215" s="14"/>
      <c r="K215" s="14"/>
      <c r="L215" s="14"/>
      <c r="M215" s="14"/>
      <c r="N215" s="14"/>
      <c r="O215" s="14"/>
      <c r="P215" s="14"/>
      <c r="Q215" s="14"/>
      <c r="R215" s="74"/>
      <c r="S215" s="14"/>
      <c r="T215" s="14"/>
      <c r="U215" s="14"/>
      <c r="V215" s="14"/>
    </row>
    <row r="216">
      <c r="A216" s="14"/>
      <c r="B216" s="14"/>
      <c r="C216" s="14"/>
      <c r="D216" s="14"/>
      <c r="E216" s="14"/>
      <c r="F216" s="14"/>
      <c r="G216" s="14"/>
      <c r="H216" s="14"/>
      <c r="I216" s="14"/>
      <c r="J216" s="14"/>
      <c r="K216" s="14"/>
      <c r="L216" s="14"/>
      <c r="M216" s="14"/>
      <c r="N216" s="14"/>
      <c r="O216" s="14"/>
      <c r="P216" s="14"/>
      <c r="Q216" s="14"/>
      <c r="R216" s="74"/>
      <c r="S216" s="14"/>
      <c r="T216" s="14"/>
      <c r="U216" s="14"/>
      <c r="V216" s="14"/>
    </row>
    <row r="217">
      <c r="A217" s="14"/>
      <c r="B217" s="14"/>
      <c r="C217" s="14"/>
      <c r="D217" s="14"/>
      <c r="E217" s="14"/>
      <c r="F217" s="14"/>
      <c r="G217" s="14"/>
      <c r="H217" s="14"/>
      <c r="I217" s="14"/>
      <c r="J217" s="14"/>
      <c r="K217" s="14"/>
      <c r="L217" s="14"/>
      <c r="M217" s="14"/>
      <c r="N217" s="14"/>
      <c r="O217" s="14"/>
      <c r="P217" s="14"/>
      <c r="Q217" s="14"/>
      <c r="R217" s="74"/>
      <c r="S217" s="14"/>
      <c r="T217" s="14"/>
      <c r="U217" s="14"/>
      <c r="V217" s="14"/>
    </row>
    <row r="218">
      <c r="A218" s="14"/>
      <c r="B218" s="14"/>
      <c r="C218" s="14"/>
      <c r="D218" s="14"/>
      <c r="E218" s="14"/>
      <c r="F218" s="14"/>
      <c r="G218" s="14"/>
      <c r="H218" s="14"/>
      <c r="I218" s="14"/>
      <c r="J218" s="14"/>
      <c r="K218" s="14"/>
      <c r="L218" s="14"/>
      <c r="M218" s="14"/>
      <c r="N218" s="14"/>
      <c r="O218" s="14"/>
      <c r="P218" s="14"/>
      <c r="Q218" s="14"/>
      <c r="R218" s="74"/>
      <c r="S218" s="14"/>
      <c r="T218" s="14"/>
      <c r="U218" s="14"/>
      <c r="V218" s="14"/>
    </row>
    <row r="219">
      <c r="A219" s="14"/>
      <c r="B219" s="14"/>
      <c r="C219" s="14"/>
      <c r="D219" s="14"/>
      <c r="E219" s="14"/>
      <c r="F219" s="14"/>
      <c r="G219" s="14"/>
      <c r="H219" s="14"/>
      <c r="I219" s="14"/>
      <c r="J219" s="14"/>
      <c r="K219" s="14"/>
      <c r="L219" s="14"/>
      <c r="M219" s="14"/>
      <c r="N219" s="14"/>
      <c r="O219" s="14"/>
      <c r="P219" s="14"/>
      <c r="Q219" s="14"/>
      <c r="R219" s="74"/>
      <c r="S219" s="14"/>
      <c r="T219" s="14"/>
      <c r="U219" s="14"/>
      <c r="V219" s="14"/>
    </row>
    <row r="220">
      <c r="A220" s="14"/>
      <c r="B220" s="14"/>
      <c r="C220" s="14"/>
      <c r="D220" s="14"/>
      <c r="E220" s="14"/>
      <c r="F220" s="14"/>
      <c r="G220" s="14"/>
      <c r="H220" s="14"/>
      <c r="I220" s="14"/>
      <c r="J220" s="14"/>
      <c r="K220" s="14"/>
      <c r="L220" s="14"/>
      <c r="M220" s="14"/>
      <c r="N220" s="14"/>
      <c r="O220" s="14"/>
      <c r="P220" s="14"/>
      <c r="Q220" s="14"/>
      <c r="R220" s="74"/>
      <c r="S220" s="14"/>
      <c r="T220" s="14"/>
      <c r="U220" s="14"/>
      <c r="V220" s="14"/>
    </row>
    <row r="221">
      <c r="A221" s="14"/>
      <c r="B221" s="14"/>
      <c r="C221" s="14"/>
      <c r="D221" s="14"/>
      <c r="E221" s="14"/>
      <c r="F221" s="14"/>
      <c r="G221" s="14"/>
      <c r="H221" s="14"/>
      <c r="I221" s="14"/>
      <c r="J221" s="14"/>
      <c r="K221" s="14"/>
      <c r="L221" s="14"/>
      <c r="M221" s="14"/>
      <c r="N221" s="14"/>
      <c r="O221" s="14"/>
      <c r="P221" s="14"/>
      <c r="Q221" s="14"/>
      <c r="R221" s="74"/>
      <c r="S221" s="14"/>
      <c r="T221" s="14"/>
      <c r="U221" s="14"/>
      <c r="V221" s="14"/>
    </row>
    <row r="222">
      <c r="A222" s="14"/>
      <c r="B222" s="14"/>
      <c r="C222" s="14"/>
      <c r="D222" s="14"/>
      <c r="E222" s="14"/>
      <c r="F222" s="14"/>
      <c r="G222" s="14"/>
      <c r="H222" s="14"/>
      <c r="I222" s="14"/>
      <c r="J222" s="14"/>
      <c r="K222" s="14"/>
      <c r="L222" s="14"/>
      <c r="M222" s="14"/>
      <c r="N222" s="14"/>
      <c r="O222" s="14"/>
      <c r="P222" s="14"/>
      <c r="Q222" s="14"/>
      <c r="R222" s="74"/>
      <c r="S222" s="14"/>
      <c r="T222" s="14"/>
      <c r="U222" s="14"/>
      <c r="V222" s="14"/>
    </row>
    <row r="223">
      <c r="A223" s="14"/>
      <c r="B223" s="14"/>
      <c r="C223" s="14"/>
      <c r="D223" s="14"/>
      <c r="E223" s="14"/>
      <c r="F223" s="14"/>
      <c r="G223" s="14"/>
      <c r="H223" s="14"/>
      <c r="I223" s="14"/>
      <c r="J223" s="14"/>
      <c r="K223" s="14"/>
      <c r="L223" s="14"/>
      <c r="M223" s="14"/>
      <c r="N223" s="14"/>
      <c r="O223" s="14"/>
      <c r="P223" s="14"/>
      <c r="Q223" s="14"/>
      <c r="R223" s="74"/>
      <c r="S223" s="14"/>
      <c r="T223" s="14"/>
      <c r="U223" s="14"/>
      <c r="V223" s="14"/>
    </row>
    <row r="224">
      <c r="A224" s="14"/>
      <c r="B224" s="14"/>
      <c r="C224" s="14"/>
      <c r="D224" s="14"/>
      <c r="E224" s="14"/>
      <c r="F224" s="14"/>
      <c r="G224" s="14"/>
      <c r="H224" s="14"/>
      <c r="I224" s="14"/>
      <c r="J224" s="14"/>
      <c r="K224" s="14"/>
      <c r="L224" s="14"/>
      <c r="M224" s="14"/>
      <c r="N224" s="14"/>
      <c r="O224" s="14"/>
      <c r="P224" s="14"/>
      <c r="Q224" s="14"/>
      <c r="R224" s="74"/>
      <c r="S224" s="14"/>
      <c r="T224" s="14"/>
      <c r="U224" s="14"/>
      <c r="V224" s="14"/>
    </row>
    <row r="225">
      <c r="A225" s="14"/>
      <c r="B225" s="14"/>
      <c r="C225" s="14"/>
      <c r="D225" s="14"/>
      <c r="E225" s="14"/>
      <c r="F225" s="14"/>
      <c r="G225" s="14"/>
      <c r="H225" s="14"/>
      <c r="I225" s="14"/>
      <c r="J225" s="14"/>
      <c r="K225" s="14"/>
      <c r="L225" s="14"/>
      <c r="M225" s="14"/>
      <c r="N225" s="14"/>
      <c r="O225" s="14"/>
      <c r="P225" s="14"/>
      <c r="Q225" s="14"/>
      <c r="R225" s="74"/>
      <c r="S225" s="14"/>
      <c r="T225" s="14"/>
      <c r="U225" s="14"/>
      <c r="V225" s="14"/>
    </row>
    <row r="226">
      <c r="A226" s="14"/>
      <c r="B226" s="14"/>
      <c r="C226" s="14"/>
      <c r="D226" s="14"/>
      <c r="E226" s="14"/>
      <c r="F226" s="14"/>
      <c r="G226" s="14"/>
      <c r="H226" s="14"/>
      <c r="I226" s="14"/>
      <c r="J226" s="14"/>
      <c r="K226" s="14"/>
      <c r="L226" s="14"/>
      <c r="M226" s="14"/>
      <c r="N226" s="14"/>
      <c r="O226" s="14"/>
      <c r="P226" s="14"/>
      <c r="Q226" s="14"/>
      <c r="R226" s="74"/>
      <c r="S226" s="14"/>
      <c r="T226" s="14"/>
      <c r="U226" s="14"/>
      <c r="V226" s="14"/>
    </row>
    <row r="227">
      <c r="A227" s="14"/>
      <c r="B227" s="14"/>
      <c r="C227" s="14"/>
      <c r="D227" s="14"/>
      <c r="E227" s="14"/>
      <c r="F227" s="14"/>
      <c r="G227" s="14"/>
      <c r="H227" s="14"/>
      <c r="I227" s="14"/>
      <c r="J227" s="14"/>
      <c r="K227" s="14"/>
      <c r="L227" s="14"/>
      <c r="M227" s="14"/>
      <c r="N227" s="14"/>
      <c r="O227" s="14"/>
      <c r="P227" s="14"/>
      <c r="Q227" s="14"/>
      <c r="R227" s="74"/>
      <c r="S227" s="14"/>
      <c r="T227" s="14"/>
      <c r="U227" s="14"/>
      <c r="V227" s="14"/>
    </row>
    <row r="228">
      <c r="A228" s="14"/>
      <c r="B228" s="14"/>
      <c r="C228" s="14"/>
      <c r="D228" s="14"/>
      <c r="E228" s="14"/>
      <c r="F228" s="14"/>
      <c r="G228" s="14"/>
      <c r="H228" s="14"/>
      <c r="I228" s="14"/>
      <c r="J228" s="14"/>
      <c r="K228" s="14"/>
      <c r="L228" s="14"/>
      <c r="M228" s="14"/>
      <c r="N228" s="14"/>
      <c r="O228" s="14"/>
      <c r="P228" s="14"/>
      <c r="Q228" s="14"/>
      <c r="R228" s="74"/>
      <c r="S228" s="14"/>
      <c r="T228" s="14"/>
      <c r="U228" s="14"/>
      <c r="V228" s="14"/>
    </row>
    <row r="229">
      <c r="A229" s="14"/>
      <c r="B229" s="14"/>
      <c r="C229" s="14"/>
      <c r="D229" s="14"/>
      <c r="E229" s="14"/>
      <c r="F229" s="14"/>
      <c r="G229" s="14"/>
      <c r="H229" s="14"/>
      <c r="I229" s="14"/>
      <c r="J229" s="14"/>
      <c r="K229" s="14"/>
      <c r="L229" s="14"/>
      <c r="M229" s="14"/>
      <c r="N229" s="14"/>
      <c r="O229" s="14"/>
      <c r="P229" s="14"/>
      <c r="Q229" s="14"/>
      <c r="R229" s="74"/>
      <c r="S229" s="14"/>
      <c r="T229" s="14"/>
      <c r="U229" s="14"/>
      <c r="V229" s="14"/>
    </row>
    <row r="230">
      <c r="A230" s="14"/>
      <c r="B230" s="14"/>
      <c r="C230" s="14"/>
      <c r="D230" s="14"/>
      <c r="E230" s="14"/>
      <c r="F230" s="14"/>
      <c r="G230" s="14"/>
      <c r="H230" s="14"/>
      <c r="I230" s="14"/>
      <c r="J230" s="14"/>
      <c r="K230" s="14"/>
      <c r="L230" s="14"/>
      <c r="M230" s="14"/>
      <c r="N230" s="14"/>
      <c r="O230" s="14"/>
      <c r="P230" s="14"/>
      <c r="Q230" s="14"/>
      <c r="R230" s="74"/>
      <c r="S230" s="14"/>
      <c r="T230" s="14"/>
      <c r="U230" s="14"/>
      <c r="V230" s="14"/>
    </row>
    <row r="231">
      <c r="A231" s="14"/>
      <c r="B231" s="14"/>
      <c r="C231" s="14"/>
      <c r="D231" s="14"/>
      <c r="E231" s="14"/>
      <c r="F231" s="14"/>
      <c r="G231" s="14"/>
      <c r="H231" s="14"/>
      <c r="I231" s="14"/>
      <c r="J231" s="14"/>
      <c r="K231" s="14"/>
      <c r="L231" s="14"/>
      <c r="M231" s="14"/>
      <c r="N231" s="14"/>
      <c r="O231" s="14"/>
      <c r="P231" s="14"/>
      <c r="Q231" s="14"/>
      <c r="R231" s="74"/>
      <c r="S231" s="14"/>
      <c r="T231" s="14"/>
      <c r="U231" s="14"/>
      <c r="V231" s="14"/>
    </row>
    <row r="232">
      <c r="A232" s="14"/>
      <c r="B232" s="14"/>
      <c r="C232" s="14"/>
      <c r="D232" s="14"/>
      <c r="E232" s="14"/>
      <c r="F232" s="14"/>
      <c r="G232" s="14"/>
      <c r="H232" s="14"/>
      <c r="I232" s="14"/>
      <c r="J232" s="14"/>
      <c r="K232" s="14"/>
      <c r="L232" s="14"/>
      <c r="M232" s="14"/>
      <c r="N232" s="14"/>
      <c r="O232" s="14"/>
      <c r="P232" s="14"/>
      <c r="Q232" s="14"/>
      <c r="R232" s="74"/>
      <c r="S232" s="14"/>
      <c r="T232" s="14"/>
      <c r="U232" s="14"/>
      <c r="V232" s="14"/>
    </row>
    <row r="233">
      <c r="A233" s="14"/>
      <c r="B233" s="14"/>
      <c r="C233" s="14"/>
      <c r="D233" s="14"/>
      <c r="E233" s="14"/>
      <c r="F233" s="14"/>
      <c r="G233" s="14"/>
      <c r="H233" s="14"/>
      <c r="I233" s="14"/>
      <c r="J233" s="14"/>
      <c r="K233" s="14"/>
      <c r="L233" s="14"/>
      <c r="M233" s="14"/>
      <c r="N233" s="14"/>
      <c r="O233" s="14"/>
      <c r="P233" s="14"/>
      <c r="Q233" s="14"/>
      <c r="R233" s="74"/>
      <c r="S233" s="14"/>
      <c r="T233" s="14"/>
      <c r="U233" s="14"/>
      <c r="V233" s="14"/>
    </row>
    <row r="234">
      <c r="A234" s="14"/>
      <c r="B234" s="14"/>
      <c r="C234" s="14"/>
      <c r="D234" s="14"/>
      <c r="E234" s="14"/>
      <c r="F234" s="14"/>
      <c r="G234" s="14"/>
      <c r="H234" s="14"/>
      <c r="I234" s="14"/>
      <c r="J234" s="14"/>
      <c r="K234" s="14"/>
      <c r="L234" s="14"/>
      <c r="M234" s="14"/>
      <c r="N234" s="14"/>
      <c r="O234" s="14"/>
      <c r="P234" s="14"/>
      <c r="Q234" s="14"/>
      <c r="R234" s="74"/>
      <c r="S234" s="14"/>
      <c r="T234" s="14"/>
      <c r="U234" s="14"/>
      <c r="V234" s="14"/>
    </row>
    <row r="235">
      <c r="A235" s="14"/>
      <c r="B235" s="14"/>
      <c r="C235" s="14"/>
      <c r="D235" s="14"/>
      <c r="E235" s="14"/>
      <c r="F235" s="14"/>
      <c r="G235" s="14"/>
      <c r="H235" s="14"/>
      <c r="I235" s="14"/>
      <c r="J235" s="14"/>
      <c r="K235" s="14"/>
      <c r="L235" s="14"/>
      <c r="M235" s="14"/>
      <c r="N235" s="14"/>
      <c r="O235" s="14"/>
      <c r="P235" s="14"/>
      <c r="Q235" s="14"/>
      <c r="R235" s="74"/>
      <c r="S235" s="14"/>
      <c r="T235" s="14"/>
      <c r="U235" s="14"/>
      <c r="V235" s="14"/>
    </row>
    <row r="236">
      <c r="A236" s="14"/>
      <c r="B236" s="14"/>
      <c r="C236" s="14"/>
      <c r="D236" s="14"/>
      <c r="E236" s="14"/>
      <c r="F236" s="14"/>
      <c r="G236" s="14"/>
      <c r="H236" s="14"/>
      <c r="I236" s="14"/>
      <c r="J236" s="14"/>
      <c r="K236" s="14"/>
      <c r="L236" s="14"/>
      <c r="M236" s="14"/>
      <c r="N236" s="14"/>
      <c r="O236" s="14"/>
      <c r="P236" s="14"/>
      <c r="Q236" s="14"/>
      <c r="R236" s="74"/>
      <c r="S236" s="14"/>
      <c r="T236" s="14"/>
      <c r="U236" s="14"/>
      <c r="V236" s="14"/>
    </row>
    <row r="237">
      <c r="A237" s="14"/>
      <c r="B237" s="14"/>
      <c r="C237" s="14"/>
      <c r="D237" s="14"/>
      <c r="E237" s="14"/>
      <c r="F237" s="14"/>
      <c r="G237" s="14"/>
      <c r="H237" s="14"/>
      <c r="I237" s="14"/>
      <c r="J237" s="14"/>
      <c r="K237" s="14"/>
      <c r="L237" s="14"/>
      <c r="M237" s="14"/>
      <c r="N237" s="14"/>
      <c r="O237" s="14"/>
      <c r="P237" s="14"/>
      <c r="Q237" s="14"/>
      <c r="R237" s="74"/>
      <c r="S237" s="14"/>
      <c r="T237" s="14"/>
      <c r="U237" s="14"/>
      <c r="V237" s="14"/>
    </row>
    <row r="238">
      <c r="A238" s="14"/>
      <c r="B238" s="14"/>
      <c r="C238" s="14"/>
      <c r="D238" s="14"/>
      <c r="E238" s="14"/>
      <c r="F238" s="14"/>
      <c r="G238" s="14"/>
      <c r="H238" s="14"/>
      <c r="I238" s="14"/>
      <c r="J238" s="14"/>
      <c r="K238" s="14"/>
      <c r="L238" s="14"/>
      <c r="M238" s="14"/>
      <c r="N238" s="14"/>
      <c r="O238" s="14"/>
      <c r="P238" s="14"/>
      <c r="Q238" s="14"/>
      <c r="R238" s="74"/>
      <c r="S238" s="14"/>
      <c r="T238" s="14"/>
      <c r="U238" s="14"/>
      <c r="V238" s="14"/>
    </row>
    <row r="239">
      <c r="A239" s="14"/>
      <c r="B239" s="14"/>
      <c r="C239" s="14"/>
      <c r="D239" s="14"/>
      <c r="E239" s="14"/>
      <c r="F239" s="14"/>
      <c r="G239" s="14"/>
      <c r="H239" s="14"/>
      <c r="I239" s="14"/>
      <c r="J239" s="14"/>
      <c r="K239" s="14"/>
      <c r="L239" s="14"/>
      <c r="M239" s="14"/>
      <c r="N239" s="14"/>
      <c r="O239" s="14"/>
      <c r="P239" s="14"/>
      <c r="Q239" s="14"/>
      <c r="R239" s="74"/>
      <c r="S239" s="14"/>
      <c r="T239" s="14"/>
      <c r="U239" s="14"/>
      <c r="V239" s="14"/>
    </row>
    <row r="240">
      <c r="A240" s="14"/>
      <c r="B240" s="14"/>
      <c r="C240" s="14"/>
      <c r="D240" s="14"/>
      <c r="E240" s="14"/>
      <c r="F240" s="14"/>
      <c r="G240" s="14"/>
      <c r="H240" s="14"/>
      <c r="I240" s="14"/>
      <c r="J240" s="14"/>
      <c r="K240" s="14"/>
      <c r="L240" s="14"/>
      <c r="M240" s="14"/>
      <c r="N240" s="14"/>
      <c r="O240" s="14"/>
      <c r="P240" s="14"/>
      <c r="Q240" s="14"/>
      <c r="R240" s="74"/>
      <c r="S240" s="14"/>
      <c r="T240" s="14"/>
      <c r="U240" s="14"/>
      <c r="V240" s="14"/>
    </row>
    <row r="241">
      <c r="A241" s="14"/>
      <c r="B241" s="14"/>
      <c r="C241" s="14"/>
      <c r="D241" s="14"/>
      <c r="E241" s="14"/>
      <c r="F241" s="14"/>
      <c r="G241" s="14"/>
      <c r="H241" s="14"/>
      <c r="I241" s="14"/>
      <c r="J241" s="14"/>
      <c r="K241" s="14"/>
      <c r="L241" s="14"/>
      <c r="M241" s="14"/>
      <c r="N241" s="14"/>
      <c r="O241" s="14"/>
      <c r="P241" s="14"/>
      <c r="Q241" s="14"/>
      <c r="R241" s="74"/>
      <c r="S241" s="14"/>
      <c r="T241" s="14"/>
      <c r="U241" s="14"/>
      <c r="V241" s="14"/>
    </row>
    <row r="242">
      <c r="A242" s="14"/>
      <c r="B242" s="14"/>
      <c r="C242" s="14"/>
      <c r="D242" s="14"/>
      <c r="E242" s="14"/>
      <c r="F242" s="14"/>
      <c r="G242" s="14"/>
      <c r="H242" s="14"/>
      <c r="I242" s="14"/>
      <c r="J242" s="14"/>
      <c r="K242" s="14"/>
      <c r="L242" s="14"/>
      <c r="M242" s="14"/>
      <c r="N242" s="14"/>
      <c r="O242" s="14"/>
      <c r="P242" s="14"/>
      <c r="Q242" s="14"/>
      <c r="R242" s="74"/>
      <c r="S242" s="14"/>
      <c r="T242" s="14"/>
      <c r="U242" s="14"/>
      <c r="V242" s="14"/>
    </row>
    <row r="243">
      <c r="A243" s="14"/>
      <c r="B243" s="14"/>
      <c r="C243" s="14"/>
      <c r="D243" s="14"/>
      <c r="E243" s="14"/>
      <c r="F243" s="14"/>
      <c r="G243" s="14"/>
      <c r="H243" s="14"/>
      <c r="I243" s="14"/>
      <c r="J243" s="14"/>
      <c r="K243" s="14"/>
      <c r="L243" s="14"/>
      <c r="M243" s="14"/>
      <c r="N243" s="14"/>
      <c r="O243" s="14"/>
      <c r="P243" s="14"/>
      <c r="Q243" s="14"/>
      <c r="R243" s="74"/>
      <c r="S243" s="14"/>
      <c r="T243" s="14"/>
      <c r="U243" s="14"/>
      <c r="V243" s="14"/>
    </row>
    <row r="244">
      <c r="A244" s="14"/>
      <c r="B244" s="14"/>
      <c r="C244" s="14"/>
      <c r="D244" s="14"/>
      <c r="E244" s="14"/>
      <c r="F244" s="14"/>
      <c r="G244" s="14"/>
      <c r="H244" s="14"/>
      <c r="I244" s="14"/>
      <c r="J244" s="14"/>
      <c r="K244" s="14"/>
      <c r="L244" s="14"/>
      <c r="M244" s="14"/>
      <c r="N244" s="14"/>
      <c r="O244" s="14"/>
      <c r="P244" s="14"/>
      <c r="Q244" s="14"/>
      <c r="R244" s="74"/>
      <c r="S244" s="14"/>
      <c r="T244" s="14"/>
      <c r="U244" s="14"/>
      <c r="V244" s="14"/>
    </row>
    <row r="245">
      <c r="A245" s="14"/>
      <c r="B245" s="14"/>
      <c r="C245" s="14"/>
      <c r="D245" s="14"/>
      <c r="E245" s="14"/>
      <c r="F245" s="14"/>
      <c r="G245" s="14"/>
      <c r="H245" s="14"/>
      <c r="I245" s="14"/>
      <c r="J245" s="14"/>
      <c r="K245" s="14"/>
      <c r="L245" s="14"/>
      <c r="M245" s="14"/>
      <c r="N245" s="14"/>
      <c r="O245" s="14"/>
      <c r="P245" s="14"/>
      <c r="Q245" s="14"/>
      <c r="R245" s="74"/>
      <c r="S245" s="14"/>
      <c r="T245" s="14"/>
      <c r="U245" s="14"/>
      <c r="V245" s="14"/>
    </row>
    <row r="246">
      <c r="A246" s="14"/>
      <c r="B246" s="14"/>
      <c r="C246" s="14"/>
      <c r="D246" s="14"/>
      <c r="E246" s="14"/>
      <c r="F246" s="14"/>
      <c r="G246" s="14"/>
      <c r="H246" s="14"/>
      <c r="I246" s="14"/>
      <c r="J246" s="14"/>
      <c r="K246" s="14"/>
      <c r="L246" s="14"/>
      <c r="M246" s="14"/>
      <c r="N246" s="14"/>
      <c r="O246" s="14"/>
      <c r="P246" s="14"/>
      <c r="Q246" s="14"/>
      <c r="R246" s="74"/>
      <c r="S246" s="14"/>
      <c r="T246" s="14"/>
      <c r="U246" s="14"/>
      <c r="V246" s="14"/>
    </row>
    <row r="247">
      <c r="A247" s="14"/>
      <c r="B247" s="14"/>
      <c r="C247" s="14"/>
      <c r="D247" s="14"/>
      <c r="E247" s="14"/>
      <c r="F247" s="14"/>
      <c r="G247" s="14"/>
      <c r="H247" s="14"/>
      <c r="I247" s="14"/>
      <c r="J247" s="14"/>
      <c r="K247" s="14"/>
      <c r="L247" s="14"/>
      <c r="M247" s="14"/>
      <c r="N247" s="14"/>
      <c r="O247" s="14"/>
      <c r="P247" s="14"/>
      <c r="Q247" s="14"/>
      <c r="R247" s="74"/>
      <c r="S247" s="14"/>
      <c r="T247" s="14"/>
      <c r="U247" s="14"/>
      <c r="V247" s="14"/>
    </row>
    <row r="248">
      <c r="A248" s="14"/>
      <c r="B248" s="14"/>
      <c r="C248" s="14"/>
      <c r="D248" s="14"/>
      <c r="E248" s="14"/>
      <c r="F248" s="14"/>
      <c r="G248" s="14"/>
      <c r="H248" s="14"/>
      <c r="I248" s="14"/>
      <c r="J248" s="14"/>
      <c r="K248" s="14"/>
      <c r="L248" s="14"/>
      <c r="M248" s="14"/>
      <c r="N248" s="14"/>
      <c r="O248" s="14"/>
      <c r="P248" s="14"/>
      <c r="Q248" s="14"/>
      <c r="R248" s="74"/>
      <c r="S248" s="14"/>
      <c r="T248" s="14"/>
      <c r="U248" s="14"/>
      <c r="V248" s="14"/>
    </row>
    <row r="249">
      <c r="A249" s="14"/>
      <c r="B249" s="14"/>
      <c r="C249" s="14"/>
      <c r="D249" s="14"/>
      <c r="E249" s="14"/>
      <c r="F249" s="14"/>
      <c r="G249" s="14"/>
      <c r="H249" s="14"/>
      <c r="I249" s="14"/>
      <c r="J249" s="14"/>
      <c r="K249" s="14"/>
      <c r="L249" s="14"/>
      <c r="M249" s="14"/>
      <c r="N249" s="14"/>
      <c r="O249" s="14"/>
      <c r="P249" s="14"/>
      <c r="Q249" s="14"/>
      <c r="R249" s="74"/>
      <c r="S249" s="14"/>
      <c r="T249" s="14"/>
      <c r="U249" s="14"/>
      <c r="V249" s="14"/>
    </row>
    <row r="250">
      <c r="A250" s="14"/>
      <c r="B250" s="14"/>
      <c r="C250" s="14"/>
      <c r="D250" s="14"/>
      <c r="E250" s="14"/>
      <c r="F250" s="14"/>
      <c r="G250" s="14"/>
      <c r="H250" s="14"/>
      <c r="I250" s="14"/>
      <c r="J250" s="14"/>
      <c r="K250" s="14"/>
      <c r="L250" s="14"/>
      <c r="M250" s="14"/>
      <c r="N250" s="14"/>
      <c r="O250" s="14"/>
      <c r="P250" s="14"/>
      <c r="Q250" s="14"/>
      <c r="R250" s="74"/>
      <c r="S250" s="14"/>
      <c r="T250" s="14"/>
      <c r="U250" s="14"/>
      <c r="V250" s="14"/>
    </row>
    <row r="251">
      <c r="A251" s="14"/>
      <c r="B251" s="14"/>
      <c r="C251" s="14"/>
      <c r="D251" s="14"/>
      <c r="E251" s="14"/>
      <c r="F251" s="14"/>
      <c r="G251" s="14"/>
      <c r="H251" s="14"/>
      <c r="I251" s="14"/>
      <c r="J251" s="14"/>
      <c r="K251" s="14"/>
      <c r="L251" s="14"/>
      <c r="M251" s="14"/>
      <c r="N251" s="14"/>
      <c r="O251" s="14"/>
      <c r="P251" s="14"/>
      <c r="Q251" s="14"/>
      <c r="R251" s="74"/>
      <c r="S251" s="14"/>
      <c r="T251" s="14"/>
      <c r="U251" s="14"/>
      <c r="V251" s="14"/>
    </row>
    <row r="252">
      <c r="A252" s="14"/>
      <c r="B252" s="14"/>
      <c r="C252" s="14"/>
      <c r="D252" s="14"/>
      <c r="E252" s="14"/>
      <c r="F252" s="14"/>
      <c r="G252" s="14"/>
      <c r="H252" s="14"/>
      <c r="I252" s="14"/>
      <c r="J252" s="14"/>
      <c r="K252" s="14"/>
      <c r="L252" s="14"/>
      <c r="M252" s="14"/>
      <c r="N252" s="14"/>
      <c r="O252" s="14"/>
      <c r="P252" s="14"/>
      <c r="Q252" s="14"/>
      <c r="R252" s="74"/>
      <c r="S252" s="14"/>
      <c r="T252" s="14"/>
      <c r="U252" s="14"/>
      <c r="V252" s="14"/>
    </row>
    <row r="253">
      <c r="A253" s="14"/>
      <c r="B253" s="14"/>
      <c r="C253" s="14"/>
      <c r="D253" s="14"/>
      <c r="E253" s="14"/>
      <c r="F253" s="14"/>
      <c r="G253" s="14"/>
      <c r="H253" s="14"/>
      <c r="I253" s="14"/>
      <c r="J253" s="14"/>
      <c r="K253" s="14"/>
      <c r="L253" s="14"/>
      <c r="M253" s="14"/>
      <c r="N253" s="14"/>
      <c r="O253" s="14"/>
      <c r="P253" s="14"/>
      <c r="Q253" s="14"/>
      <c r="R253" s="74"/>
      <c r="S253" s="14"/>
      <c r="T253" s="14"/>
      <c r="U253" s="14"/>
      <c r="V253" s="14"/>
    </row>
    <row r="254">
      <c r="A254" s="14"/>
      <c r="B254" s="14"/>
      <c r="C254" s="14"/>
      <c r="D254" s="14"/>
      <c r="E254" s="14"/>
      <c r="F254" s="14"/>
      <c r="G254" s="14"/>
      <c r="H254" s="14"/>
      <c r="I254" s="14"/>
      <c r="J254" s="14"/>
      <c r="K254" s="14"/>
      <c r="L254" s="14"/>
      <c r="M254" s="14"/>
      <c r="N254" s="14"/>
      <c r="O254" s="14"/>
      <c r="P254" s="14"/>
      <c r="Q254" s="14"/>
      <c r="R254" s="74"/>
      <c r="S254" s="14"/>
      <c r="T254" s="14"/>
      <c r="U254" s="14"/>
      <c r="V254" s="14"/>
    </row>
    <row r="255">
      <c r="A255" s="14"/>
      <c r="B255" s="14"/>
      <c r="C255" s="14"/>
      <c r="D255" s="14"/>
      <c r="E255" s="14"/>
      <c r="F255" s="14"/>
      <c r="G255" s="14"/>
      <c r="H255" s="14"/>
      <c r="I255" s="14"/>
      <c r="J255" s="14"/>
      <c r="K255" s="14"/>
      <c r="L255" s="14"/>
      <c r="M255" s="14"/>
      <c r="N255" s="14"/>
      <c r="O255" s="14"/>
      <c r="P255" s="14"/>
      <c r="Q255" s="14"/>
      <c r="R255" s="74"/>
      <c r="S255" s="14"/>
      <c r="T255" s="14"/>
      <c r="U255" s="14"/>
      <c r="V255" s="14"/>
    </row>
    <row r="256">
      <c r="A256" s="14"/>
      <c r="B256" s="14"/>
      <c r="C256" s="14"/>
      <c r="D256" s="14"/>
      <c r="E256" s="14"/>
      <c r="F256" s="14"/>
      <c r="G256" s="14"/>
      <c r="H256" s="14"/>
      <c r="I256" s="14"/>
      <c r="J256" s="14"/>
      <c r="K256" s="14"/>
      <c r="L256" s="14"/>
      <c r="M256" s="14"/>
      <c r="N256" s="14"/>
      <c r="O256" s="14"/>
      <c r="P256" s="14"/>
      <c r="Q256" s="14"/>
      <c r="R256" s="74"/>
      <c r="S256" s="14"/>
      <c r="T256" s="14"/>
      <c r="U256" s="14"/>
      <c r="V256" s="14"/>
    </row>
    <row r="257">
      <c r="A257" s="14"/>
      <c r="B257" s="14"/>
      <c r="C257" s="14"/>
      <c r="D257" s="14"/>
      <c r="E257" s="14"/>
      <c r="F257" s="14"/>
      <c r="G257" s="14"/>
      <c r="H257" s="14"/>
      <c r="I257" s="14"/>
      <c r="J257" s="14"/>
      <c r="K257" s="14"/>
      <c r="L257" s="14"/>
      <c r="M257" s="14"/>
      <c r="N257" s="14"/>
      <c r="O257" s="14"/>
      <c r="P257" s="14"/>
      <c r="Q257" s="14"/>
      <c r="R257" s="74"/>
      <c r="S257" s="14"/>
      <c r="T257" s="14"/>
      <c r="U257" s="14"/>
      <c r="V257" s="14"/>
    </row>
    <row r="258">
      <c r="A258" s="14"/>
      <c r="B258" s="14"/>
      <c r="C258" s="14"/>
      <c r="D258" s="14"/>
      <c r="E258" s="14"/>
      <c r="F258" s="14"/>
      <c r="G258" s="14"/>
      <c r="H258" s="14"/>
      <c r="I258" s="14"/>
      <c r="J258" s="14"/>
      <c r="K258" s="14"/>
      <c r="L258" s="14"/>
      <c r="M258" s="14"/>
      <c r="N258" s="14"/>
      <c r="O258" s="14"/>
      <c r="P258" s="14"/>
      <c r="Q258" s="14"/>
      <c r="R258" s="74"/>
      <c r="S258" s="14"/>
      <c r="T258" s="14"/>
      <c r="U258" s="14"/>
      <c r="V258" s="14"/>
    </row>
    <row r="259">
      <c r="A259" s="14"/>
      <c r="B259" s="14"/>
      <c r="C259" s="14"/>
      <c r="D259" s="14"/>
      <c r="E259" s="14"/>
      <c r="F259" s="14"/>
      <c r="G259" s="14"/>
      <c r="H259" s="14"/>
      <c r="I259" s="14"/>
      <c r="J259" s="14"/>
      <c r="K259" s="14"/>
      <c r="L259" s="14"/>
      <c r="M259" s="14"/>
      <c r="N259" s="14"/>
      <c r="O259" s="14"/>
      <c r="P259" s="14"/>
      <c r="Q259" s="14"/>
      <c r="R259" s="74"/>
      <c r="S259" s="14"/>
      <c r="T259" s="14"/>
      <c r="U259" s="14"/>
      <c r="V259" s="14"/>
    </row>
    <row r="260">
      <c r="A260" s="14"/>
      <c r="B260" s="14"/>
      <c r="C260" s="14"/>
      <c r="D260" s="14"/>
      <c r="E260" s="14"/>
      <c r="F260" s="14"/>
      <c r="G260" s="14"/>
      <c r="H260" s="14"/>
      <c r="I260" s="14"/>
      <c r="J260" s="14"/>
      <c r="K260" s="14"/>
      <c r="L260" s="14"/>
      <c r="M260" s="14"/>
      <c r="N260" s="14"/>
      <c r="O260" s="14"/>
      <c r="P260" s="14"/>
      <c r="Q260" s="14"/>
      <c r="R260" s="74"/>
      <c r="S260" s="14"/>
      <c r="T260" s="14"/>
      <c r="U260" s="14"/>
      <c r="V260" s="14"/>
    </row>
    <row r="261">
      <c r="A261" s="14"/>
      <c r="B261" s="14"/>
      <c r="C261" s="14"/>
      <c r="D261" s="14"/>
      <c r="E261" s="14"/>
      <c r="F261" s="14"/>
      <c r="G261" s="14"/>
      <c r="H261" s="14"/>
      <c r="I261" s="14"/>
      <c r="J261" s="14"/>
      <c r="K261" s="14"/>
      <c r="L261" s="14"/>
      <c r="M261" s="14"/>
      <c r="N261" s="14"/>
      <c r="O261" s="14"/>
      <c r="P261" s="14"/>
      <c r="Q261" s="14"/>
      <c r="R261" s="74"/>
      <c r="S261" s="14"/>
      <c r="T261" s="14"/>
      <c r="U261" s="14"/>
      <c r="V261" s="14"/>
    </row>
    <row r="262">
      <c r="A262" s="14"/>
      <c r="B262" s="14"/>
      <c r="C262" s="14"/>
      <c r="D262" s="14"/>
      <c r="E262" s="14"/>
      <c r="F262" s="14"/>
      <c r="G262" s="14"/>
      <c r="H262" s="14"/>
      <c r="I262" s="14"/>
      <c r="J262" s="14"/>
      <c r="K262" s="14"/>
      <c r="L262" s="14"/>
      <c r="M262" s="14"/>
      <c r="N262" s="14"/>
      <c r="O262" s="14"/>
      <c r="P262" s="14"/>
      <c r="Q262" s="14"/>
      <c r="R262" s="74"/>
      <c r="S262" s="14"/>
      <c r="T262" s="14"/>
      <c r="U262" s="14"/>
      <c r="V262" s="14"/>
    </row>
    <row r="263">
      <c r="A263" s="14"/>
      <c r="B263" s="14"/>
      <c r="C263" s="14"/>
      <c r="D263" s="14"/>
      <c r="E263" s="14"/>
      <c r="F263" s="14"/>
      <c r="G263" s="14"/>
      <c r="H263" s="14"/>
      <c r="I263" s="14"/>
      <c r="J263" s="14"/>
      <c r="K263" s="14"/>
      <c r="L263" s="14"/>
      <c r="M263" s="14"/>
      <c r="N263" s="14"/>
      <c r="O263" s="14"/>
      <c r="P263" s="14"/>
      <c r="Q263" s="14"/>
      <c r="R263" s="74"/>
      <c r="S263" s="14"/>
      <c r="T263" s="14"/>
      <c r="U263" s="14"/>
      <c r="V263" s="14"/>
    </row>
    <row r="264">
      <c r="A264" s="14"/>
      <c r="B264" s="14"/>
      <c r="C264" s="14"/>
      <c r="D264" s="14"/>
      <c r="E264" s="14"/>
      <c r="F264" s="14"/>
      <c r="G264" s="14"/>
      <c r="H264" s="14"/>
      <c r="I264" s="14"/>
      <c r="J264" s="14"/>
      <c r="K264" s="14"/>
      <c r="L264" s="14"/>
      <c r="M264" s="14"/>
      <c r="N264" s="14"/>
      <c r="O264" s="14"/>
      <c r="P264" s="14"/>
      <c r="Q264" s="14"/>
      <c r="R264" s="74"/>
      <c r="S264" s="14"/>
      <c r="T264" s="14"/>
      <c r="U264" s="14"/>
      <c r="V264" s="14"/>
    </row>
    <row r="265">
      <c r="A265" s="14"/>
      <c r="B265" s="14"/>
      <c r="C265" s="14"/>
      <c r="D265" s="14"/>
      <c r="E265" s="14"/>
      <c r="F265" s="14"/>
      <c r="G265" s="14"/>
      <c r="H265" s="14"/>
      <c r="I265" s="14"/>
      <c r="J265" s="14"/>
      <c r="K265" s="14"/>
      <c r="L265" s="14"/>
      <c r="M265" s="14"/>
      <c r="N265" s="14"/>
      <c r="O265" s="14"/>
      <c r="P265" s="14"/>
      <c r="Q265" s="14"/>
      <c r="R265" s="74"/>
      <c r="S265" s="14"/>
      <c r="T265" s="14"/>
      <c r="U265" s="14"/>
      <c r="V265" s="14"/>
    </row>
    <row r="266">
      <c r="A266" s="14"/>
      <c r="B266" s="14"/>
      <c r="C266" s="14"/>
      <c r="D266" s="14"/>
      <c r="E266" s="14"/>
      <c r="F266" s="14"/>
      <c r="G266" s="14"/>
      <c r="H266" s="14"/>
      <c r="I266" s="14"/>
      <c r="J266" s="14"/>
      <c r="K266" s="14"/>
      <c r="L266" s="14"/>
      <c r="M266" s="14"/>
      <c r="N266" s="14"/>
      <c r="O266" s="14"/>
      <c r="P266" s="14"/>
      <c r="Q266" s="14"/>
      <c r="R266" s="74"/>
      <c r="S266" s="14"/>
      <c r="T266" s="14"/>
      <c r="U266" s="14"/>
      <c r="V266" s="14"/>
    </row>
    <row r="267">
      <c r="A267" s="14"/>
      <c r="B267" s="14"/>
      <c r="C267" s="14"/>
      <c r="D267" s="14"/>
      <c r="E267" s="14"/>
      <c r="F267" s="14"/>
      <c r="G267" s="14"/>
      <c r="H267" s="14"/>
      <c r="I267" s="14"/>
      <c r="J267" s="14"/>
      <c r="K267" s="14"/>
      <c r="L267" s="14"/>
      <c r="M267" s="14"/>
      <c r="N267" s="14"/>
      <c r="O267" s="14"/>
      <c r="P267" s="14"/>
      <c r="Q267" s="14"/>
      <c r="R267" s="74"/>
      <c r="S267" s="14"/>
      <c r="T267" s="14"/>
      <c r="U267" s="14"/>
      <c r="V267" s="14"/>
    </row>
    <row r="268">
      <c r="A268" s="14"/>
      <c r="B268" s="14"/>
      <c r="C268" s="14"/>
      <c r="D268" s="14"/>
      <c r="E268" s="14"/>
      <c r="F268" s="14"/>
      <c r="G268" s="14"/>
      <c r="H268" s="14"/>
      <c r="I268" s="14"/>
      <c r="J268" s="14"/>
      <c r="K268" s="14"/>
      <c r="L268" s="14"/>
      <c r="M268" s="14"/>
      <c r="N268" s="14"/>
      <c r="O268" s="14"/>
      <c r="P268" s="14"/>
      <c r="Q268" s="14"/>
      <c r="R268" s="74"/>
      <c r="S268" s="14"/>
      <c r="T268" s="14"/>
      <c r="U268" s="14"/>
      <c r="V268" s="14"/>
    </row>
    <row r="269">
      <c r="A269" s="14"/>
      <c r="B269" s="14"/>
      <c r="C269" s="14"/>
      <c r="D269" s="14"/>
      <c r="E269" s="14"/>
      <c r="F269" s="14"/>
      <c r="G269" s="14"/>
      <c r="H269" s="14"/>
      <c r="I269" s="14"/>
      <c r="J269" s="14"/>
      <c r="K269" s="14"/>
      <c r="L269" s="14"/>
      <c r="M269" s="14"/>
      <c r="N269" s="14"/>
      <c r="O269" s="14"/>
      <c r="P269" s="14"/>
      <c r="Q269" s="14"/>
      <c r="R269" s="74"/>
      <c r="S269" s="14"/>
      <c r="T269" s="14"/>
      <c r="U269" s="14"/>
      <c r="V269" s="14"/>
    </row>
    <row r="270">
      <c r="A270" s="14"/>
      <c r="B270" s="14"/>
      <c r="C270" s="14"/>
      <c r="D270" s="14"/>
      <c r="E270" s="14"/>
      <c r="F270" s="14"/>
      <c r="G270" s="14"/>
      <c r="H270" s="14"/>
      <c r="I270" s="14"/>
      <c r="J270" s="14"/>
      <c r="K270" s="14"/>
      <c r="L270" s="14"/>
      <c r="M270" s="14"/>
      <c r="N270" s="14"/>
      <c r="O270" s="14"/>
      <c r="P270" s="14"/>
      <c r="Q270" s="14"/>
      <c r="R270" s="74"/>
      <c r="S270" s="14"/>
      <c r="T270" s="14"/>
      <c r="U270" s="14"/>
      <c r="V270" s="14"/>
    </row>
    <row r="271">
      <c r="A271" s="14"/>
      <c r="B271" s="14"/>
      <c r="C271" s="14"/>
      <c r="D271" s="14"/>
      <c r="E271" s="14"/>
      <c r="F271" s="14"/>
      <c r="G271" s="14"/>
      <c r="H271" s="14"/>
      <c r="I271" s="14"/>
      <c r="J271" s="14"/>
      <c r="K271" s="14"/>
      <c r="L271" s="14"/>
      <c r="M271" s="14"/>
      <c r="N271" s="14"/>
      <c r="O271" s="14"/>
      <c r="P271" s="14"/>
      <c r="Q271" s="14"/>
      <c r="R271" s="74"/>
      <c r="S271" s="14"/>
      <c r="T271" s="14"/>
      <c r="U271" s="14"/>
      <c r="V271" s="14"/>
    </row>
    <row r="272">
      <c r="A272" s="14"/>
      <c r="B272" s="14"/>
      <c r="C272" s="14"/>
      <c r="D272" s="14"/>
      <c r="E272" s="14"/>
      <c r="F272" s="14"/>
      <c r="G272" s="14"/>
      <c r="H272" s="14"/>
      <c r="I272" s="14"/>
      <c r="J272" s="14"/>
      <c r="K272" s="14"/>
      <c r="L272" s="14"/>
      <c r="M272" s="14"/>
      <c r="N272" s="14"/>
      <c r="O272" s="14"/>
      <c r="P272" s="14"/>
      <c r="Q272" s="14"/>
      <c r="R272" s="74"/>
      <c r="S272" s="14"/>
      <c r="T272" s="14"/>
      <c r="U272" s="14"/>
      <c r="V272" s="14"/>
    </row>
    <row r="273">
      <c r="A273" s="14"/>
      <c r="B273" s="14"/>
      <c r="C273" s="14"/>
      <c r="D273" s="14"/>
      <c r="E273" s="14"/>
      <c r="F273" s="14"/>
      <c r="G273" s="14"/>
      <c r="H273" s="14"/>
      <c r="I273" s="14"/>
      <c r="J273" s="14"/>
      <c r="K273" s="14"/>
      <c r="L273" s="14"/>
      <c r="M273" s="14"/>
      <c r="N273" s="14"/>
      <c r="O273" s="14"/>
      <c r="P273" s="14"/>
      <c r="Q273" s="14"/>
      <c r="R273" s="74"/>
      <c r="S273" s="14"/>
      <c r="T273" s="14"/>
      <c r="U273" s="14"/>
      <c r="V273" s="14"/>
    </row>
    <row r="274">
      <c r="A274" s="14"/>
      <c r="B274" s="14"/>
      <c r="C274" s="14"/>
      <c r="D274" s="14"/>
      <c r="E274" s="14"/>
      <c r="F274" s="14"/>
      <c r="G274" s="14"/>
      <c r="H274" s="14"/>
      <c r="I274" s="14"/>
      <c r="J274" s="14"/>
      <c r="K274" s="14"/>
      <c r="L274" s="14"/>
      <c r="M274" s="14"/>
      <c r="N274" s="14"/>
      <c r="O274" s="14"/>
      <c r="P274" s="14"/>
      <c r="Q274" s="14"/>
      <c r="R274" s="74"/>
      <c r="S274" s="14"/>
      <c r="T274" s="14"/>
      <c r="U274" s="14"/>
      <c r="V274" s="14"/>
    </row>
    <row r="275">
      <c r="A275" s="14"/>
      <c r="B275" s="14"/>
      <c r="C275" s="14"/>
      <c r="D275" s="14"/>
      <c r="E275" s="14"/>
      <c r="F275" s="14"/>
      <c r="G275" s="14"/>
      <c r="H275" s="14"/>
      <c r="I275" s="14"/>
      <c r="J275" s="14"/>
      <c r="K275" s="14"/>
      <c r="L275" s="14"/>
      <c r="M275" s="14"/>
      <c r="N275" s="14"/>
      <c r="O275" s="14"/>
      <c r="P275" s="14"/>
      <c r="Q275" s="14"/>
      <c r="R275" s="74"/>
      <c r="S275" s="14"/>
      <c r="T275" s="14"/>
      <c r="U275" s="14"/>
      <c r="V275" s="14"/>
    </row>
    <row r="276">
      <c r="A276" s="14"/>
      <c r="B276" s="14"/>
      <c r="C276" s="14"/>
      <c r="D276" s="14"/>
      <c r="E276" s="14"/>
      <c r="F276" s="14"/>
      <c r="G276" s="14"/>
      <c r="H276" s="14"/>
      <c r="I276" s="14"/>
      <c r="J276" s="14"/>
      <c r="K276" s="14"/>
      <c r="L276" s="14"/>
      <c r="M276" s="14"/>
      <c r="N276" s="14"/>
      <c r="O276" s="14"/>
      <c r="P276" s="14"/>
      <c r="Q276" s="14"/>
      <c r="R276" s="74"/>
      <c r="S276" s="14"/>
      <c r="T276" s="14"/>
      <c r="U276" s="14"/>
      <c r="V276" s="14"/>
    </row>
    <row r="277">
      <c r="A277" s="14"/>
      <c r="B277" s="14"/>
      <c r="C277" s="14"/>
      <c r="D277" s="14"/>
      <c r="E277" s="14"/>
      <c r="F277" s="14"/>
      <c r="G277" s="14"/>
      <c r="H277" s="14"/>
      <c r="I277" s="14"/>
      <c r="J277" s="14"/>
      <c r="K277" s="14"/>
      <c r="L277" s="14"/>
      <c r="M277" s="14"/>
      <c r="N277" s="14"/>
      <c r="O277" s="14"/>
      <c r="P277" s="14"/>
      <c r="Q277" s="14"/>
      <c r="R277" s="74"/>
      <c r="S277" s="14"/>
      <c r="T277" s="14"/>
      <c r="U277" s="14"/>
      <c r="V277" s="14"/>
    </row>
    <row r="278">
      <c r="A278" s="14"/>
      <c r="B278" s="14"/>
      <c r="C278" s="14"/>
      <c r="D278" s="14"/>
      <c r="E278" s="14"/>
      <c r="F278" s="14"/>
      <c r="G278" s="14"/>
      <c r="H278" s="14"/>
      <c r="I278" s="14"/>
      <c r="J278" s="14"/>
      <c r="K278" s="14"/>
      <c r="L278" s="14"/>
      <c r="M278" s="14"/>
      <c r="N278" s="14"/>
      <c r="O278" s="14"/>
      <c r="P278" s="14"/>
      <c r="Q278" s="14"/>
      <c r="R278" s="74"/>
      <c r="S278" s="14"/>
      <c r="T278" s="14"/>
      <c r="U278" s="14"/>
      <c r="V278" s="14"/>
    </row>
    <row r="279">
      <c r="A279" s="14"/>
      <c r="B279" s="14"/>
      <c r="C279" s="14"/>
      <c r="D279" s="14"/>
      <c r="E279" s="14"/>
      <c r="F279" s="14"/>
      <c r="G279" s="14"/>
      <c r="H279" s="14"/>
      <c r="I279" s="14"/>
      <c r="J279" s="14"/>
      <c r="K279" s="14"/>
      <c r="L279" s="14"/>
      <c r="M279" s="14"/>
      <c r="N279" s="14"/>
      <c r="O279" s="14"/>
      <c r="P279" s="14"/>
      <c r="Q279" s="14"/>
      <c r="R279" s="74"/>
      <c r="S279" s="14"/>
      <c r="T279" s="14"/>
      <c r="U279" s="14"/>
      <c r="V279" s="14"/>
    </row>
    <row r="280">
      <c r="A280" s="14"/>
      <c r="B280" s="14"/>
      <c r="C280" s="14"/>
      <c r="D280" s="14"/>
      <c r="E280" s="14"/>
      <c r="F280" s="14"/>
      <c r="G280" s="14"/>
      <c r="H280" s="14"/>
      <c r="I280" s="14"/>
      <c r="J280" s="14"/>
      <c r="K280" s="14"/>
      <c r="L280" s="14"/>
      <c r="M280" s="14"/>
      <c r="N280" s="14"/>
      <c r="O280" s="14"/>
      <c r="P280" s="14"/>
      <c r="Q280" s="14"/>
      <c r="R280" s="74"/>
      <c r="S280" s="14"/>
      <c r="T280" s="14"/>
      <c r="U280" s="14"/>
      <c r="V280" s="14"/>
    </row>
    <row r="281">
      <c r="A281" s="14"/>
      <c r="B281" s="14"/>
      <c r="C281" s="14"/>
      <c r="D281" s="14"/>
      <c r="E281" s="14"/>
      <c r="F281" s="14"/>
      <c r="G281" s="14"/>
      <c r="H281" s="14"/>
      <c r="I281" s="14"/>
      <c r="J281" s="14"/>
      <c r="K281" s="14"/>
      <c r="L281" s="14"/>
      <c r="M281" s="14"/>
      <c r="N281" s="14"/>
      <c r="O281" s="14"/>
      <c r="P281" s="14"/>
      <c r="Q281" s="14"/>
      <c r="R281" s="74"/>
      <c r="S281" s="14"/>
      <c r="T281" s="14"/>
      <c r="U281" s="14"/>
      <c r="V281" s="14"/>
    </row>
    <row r="282">
      <c r="A282" s="14"/>
      <c r="B282" s="14"/>
      <c r="C282" s="14"/>
      <c r="D282" s="14"/>
      <c r="E282" s="14"/>
      <c r="F282" s="14"/>
      <c r="G282" s="14"/>
      <c r="H282" s="14"/>
      <c r="I282" s="14"/>
      <c r="J282" s="14"/>
      <c r="K282" s="14"/>
      <c r="L282" s="14"/>
      <c r="M282" s="14"/>
      <c r="N282" s="14"/>
      <c r="O282" s="14"/>
      <c r="P282" s="14"/>
      <c r="Q282" s="14"/>
      <c r="R282" s="74"/>
      <c r="S282" s="14"/>
      <c r="T282" s="14"/>
      <c r="U282" s="14"/>
      <c r="V282" s="14"/>
    </row>
    <row r="283">
      <c r="A283" s="14"/>
      <c r="B283" s="14"/>
      <c r="C283" s="14"/>
      <c r="D283" s="14"/>
      <c r="E283" s="14"/>
      <c r="F283" s="14"/>
      <c r="G283" s="14"/>
      <c r="H283" s="14"/>
      <c r="I283" s="14"/>
      <c r="J283" s="14"/>
      <c r="K283" s="14"/>
      <c r="L283" s="14"/>
      <c r="M283" s="14"/>
      <c r="N283" s="14"/>
      <c r="O283" s="14"/>
      <c r="P283" s="14"/>
      <c r="Q283" s="14"/>
      <c r="R283" s="74"/>
      <c r="S283" s="14"/>
      <c r="T283" s="14"/>
      <c r="U283" s="14"/>
      <c r="V283" s="14"/>
    </row>
    <row r="284">
      <c r="A284" s="14"/>
      <c r="B284" s="14"/>
      <c r="C284" s="14"/>
      <c r="D284" s="14"/>
      <c r="E284" s="14"/>
      <c r="F284" s="14"/>
      <c r="G284" s="14"/>
      <c r="H284" s="14"/>
      <c r="I284" s="14"/>
      <c r="J284" s="14"/>
      <c r="K284" s="14"/>
      <c r="L284" s="14"/>
      <c r="M284" s="14"/>
      <c r="N284" s="14"/>
      <c r="O284" s="14"/>
      <c r="P284" s="14"/>
      <c r="Q284" s="14"/>
      <c r="R284" s="74"/>
      <c r="S284" s="14"/>
      <c r="T284" s="14"/>
      <c r="U284" s="14"/>
      <c r="V284" s="14"/>
    </row>
    <row r="285">
      <c r="A285" s="14"/>
      <c r="B285" s="14"/>
      <c r="C285" s="14"/>
      <c r="D285" s="14"/>
      <c r="E285" s="14"/>
      <c r="F285" s="14"/>
      <c r="G285" s="14"/>
      <c r="H285" s="14"/>
      <c r="I285" s="14"/>
      <c r="J285" s="14"/>
      <c r="K285" s="14"/>
      <c r="L285" s="14"/>
      <c r="M285" s="14"/>
      <c r="N285" s="14"/>
      <c r="O285" s="14"/>
      <c r="P285" s="14"/>
      <c r="Q285" s="14"/>
      <c r="R285" s="74"/>
      <c r="S285" s="14"/>
      <c r="T285" s="14"/>
      <c r="U285" s="14"/>
      <c r="V285" s="14"/>
    </row>
    <row r="286">
      <c r="A286" s="14"/>
      <c r="B286" s="14"/>
      <c r="C286" s="14"/>
      <c r="D286" s="14"/>
      <c r="E286" s="14"/>
      <c r="F286" s="14"/>
      <c r="G286" s="14"/>
      <c r="H286" s="14"/>
      <c r="I286" s="14"/>
      <c r="J286" s="14"/>
      <c r="K286" s="14"/>
      <c r="L286" s="14"/>
      <c r="M286" s="14"/>
      <c r="N286" s="14"/>
      <c r="O286" s="14"/>
      <c r="P286" s="14"/>
      <c r="Q286" s="14"/>
      <c r="R286" s="74"/>
      <c r="S286" s="14"/>
      <c r="T286" s="14"/>
      <c r="U286" s="14"/>
      <c r="V286" s="14"/>
    </row>
    <row r="287">
      <c r="A287" s="14"/>
      <c r="B287" s="14"/>
      <c r="C287" s="14"/>
      <c r="D287" s="14"/>
      <c r="E287" s="14"/>
      <c r="F287" s="14"/>
      <c r="G287" s="14"/>
      <c r="H287" s="14"/>
      <c r="I287" s="14"/>
      <c r="J287" s="14"/>
      <c r="K287" s="14"/>
      <c r="L287" s="14"/>
      <c r="M287" s="14"/>
      <c r="N287" s="14"/>
      <c r="O287" s="14"/>
      <c r="P287" s="14"/>
      <c r="Q287" s="14"/>
      <c r="R287" s="74"/>
      <c r="S287" s="14"/>
      <c r="T287" s="14"/>
      <c r="U287" s="14"/>
      <c r="V287" s="14"/>
    </row>
    <row r="288">
      <c r="A288" s="14"/>
      <c r="B288" s="14"/>
      <c r="C288" s="14"/>
      <c r="D288" s="14"/>
      <c r="E288" s="14"/>
      <c r="F288" s="14"/>
      <c r="G288" s="14"/>
      <c r="H288" s="14"/>
      <c r="I288" s="14"/>
      <c r="J288" s="14"/>
      <c r="K288" s="14"/>
      <c r="L288" s="14"/>
      <c r="M288" s="14"/>
      <c r="N288" s="14"/>
      <c r="O288" s="14"/>
      <c r="P288" s="14"/>
      <c r="Q288" s="14"/>
      <c r="R288" s="74"/>
      <c r="S288" s="14"/>
      <c r="T288" s="14"/>
      <c r="U288" s="14"/>
      <c r="V288" s="14"/>
    </row>
    <row r="289">
      <c r="A289" s="14"/>
      <c r="B289" s="14"/>
      <c r="C289" s="14"/>
      <c r="D289" s="14"/>
      <c r="E289" s="14"/>
      <c r="F289" s="14"/>
      <c r="G289" s="14"/>
      <c r="H289" s="14"/>
      <c r="I289" s="14"/>
      <c r="J289" s="14"/>
      <c r="K289" s="14"/>
      <c r="L289" s="14"/>
      <c r="M289" s="14"/>
      <c r="N289" s="14"/>
      <c r="O289" s="14"/>
      <c r="P289" s="14"/>
      <c r="Q289" s="14"/>
      <c r="R289" s="74"/>
      <c r="S289" s="14"/>
      <c r="T289" s="14"/>
      <c r="U289" s="14"/>
      <c r="V289" s="14"/>
    </row>
    <row r="290">
      <c r="A290" s="14"/>
      <c r="B290" s="14"/>
      <c r="C290" s="14"/>
      <c r="D290" s="14"/>
      <c r="E290" s="14"/>
      <c r="F290" s="14"/>
      <c r="G290" s="14"/>
      <c r="H290" s="14"/>
      <c r="I290" s="14"/>
      <c r="J290" s="14"/>
      <c r="K290" s="14"/>
      <c r="L290" s="14"/>
      <c r="M290" s="14"/>
      <c r="N290" s="14"/>
      <c r="O290" s="14"/>
      <c r="P290" s="14"/>
      <c r="Q290" s="14"/>
      <c r="R290" s="74"/>
      <c r="S290" s="14"/>
      <c r="T290" s="14"/>
      <c r="U290" s="14"/>
      <c r="V290" s="14"/>
    </row>
    <row r="291">
      <c r="A291" s="14"/>
      <c r="B291" s="14"/>
      <c r="C291" s="14"/>
      <c r="D291" s="14"/>
      <c r="E291" s="14"/>
      <c r="F291" s="14"/>
      <c r="G291" s="14"/>
      <c r="H291" s="14"/>
      <c r="I291" s="14"/>
      <c r="J291" s="14"/>
      <c r="K291" s="14"/>
      <c r="L291" s="14"/>
      <c r="M291" s="14"/>
      <c r="N291" s="14"/>
      <c r="O291" s="14"/>
      <c r="P291" s="14"/>
      <c r="Q291" s="14"/>
      <c r="R291" s="74"/>
      <c r="S291" s="14"/>
      <c r="T291" s="14"/>
      <c r="U291" s="14"/>
      <c r="V291" s="14"/>
    </row>
    <row r="292">
      <c r="A292" s="14"/>
      <c r="B292" s="14"/>
      <c r="C292" s="14"/>
      <c r="D292" s="14"/>
      <c r="E292" s="14"/>
      <c r="F292" s="14"/>
      <c r="G292" s="14"/>
      <c r="H292" s="14"/>
      <c r="I292" s="14"/>
      <c r="J292" s="14"/>
      <c r="K292" s="14"/>
      <c r="L292" s="14"/>
      <c r="M292" s="14"/>
      <c r="N292" s="14"/>
      <c r="O292" s="14"/>
      <c r="P292" s="14"/>
      <c r="Q292" s="14"/>
      <c r="R292" s="74"/>
      <c r="S292" s="14"/>
      <c r="T292" s="14"/>
      <c r="U292" s="14"/>
      <c r="V292" s="14"/>
    </row>
    <row r="293">
      <c r="A293" s="14"/>
      <c r="B293" s="14"/>
      <c r="C293" s="14"/>
      <c r="D293" s="14"/>
      <c r="E293" s="14"/>
      <c r="F293" s="14"/>
      <c r="G293" s="14"/>
      <c r="H293" s="14"/>
      <c r="I293" s="14"/>
      <c r="J293" s="14"/>
      <c r="K293" s="14"/>
      <c r="L293" s="14"/>
      <c r="M293" s="14"/>
      <c r="N293" s="14"/>
      <c r="O293" s="14"/>
      <c r="P293" s="14"/>
      <c r="Q293" s="14"/>
      <c r="R293" s="74"/>
      <c r="S293" s="14"/>
      <c r="T293" s="14"/>
      <c r="U293" s="14"/>
      <c r="V293" s="14"/>
    </row>
    <row r="294">
      <c r="A294" s="14"/>
      <c r="B294" s="14"/>
      <c r="C294" s="14"/>
      <c r="D294" s="14"/>
      <c r="E294" s="14"/>
      <c r="F294" s="14"/>
      <c r="G294" s="14"/>
      <c r="H294" s="14"/>
      <c r="I294" s="14"/>
      <c r="J294" s="14"/>
      <c r="K294" s="14"/>
      <c r="L294" s="14"/>
      <c r="M294" s="14"/>
      <c r="N294" s="14"/>
      <c r="O294" s="14"/>
      <c r="P294" s="14"/>
      <c r="Q294" s="14"/>
      <c r="R294" s="74"/>
      <c r="S294" s="14"/>
      <c r="T294" s="14"/>
      <c r="U294" s="14"/>
      <c r="V294" s="14"/>
    </row>
    <row r="295">
      <c r="A295" s="14"/>
      <c r="B295" s="14"/>
      <c r="C295" s="14"/>
      <c r="D295" s="14"/>
      <c r="E295" s="14"/>
      <c r="F295" s="14"/>
      <c r="G295" s="14"/>
      <c r="H295" s="14"/>
      <c r="I295" s="14"/>
      <c r="J295" s="14"/>
      <c r="K295" s="14"/>
      <c r="L295" s="14"/>
      <c r="M295" s="14"/>
      <c r="N295" s="14"/>
      <c r="O295" s="14"/>
      <c r="P295" s="14"/>
      <c r="Q295" s="14"/>
      <c r="R295" s="74"/>
      <c r="S295" s="14"/>
      <c r="T295" s="14"/>
      <c r="U295" s="14"/>
      <c r="V295" s="14"/>
    </row>
    <row r="296">
      <c r="A296" s="14"/>
      <c r="B296" s="14"/>
      <c r="C296" s="14"/>
      <c r="D296" s="14"/>
      <c r="E296" s="14"/>
      <c r="F296" s="14"/>
      <c r="G296" s="14"/>
      <c r="H296" s="14"/>
      <c r="I296" s="14"/>
      <c r="J296" s="14"/>
      <c r="K296" s="14"/>
      <c r="L296" s="14"/>
      <c r="M296" s="14"/>
      <c r="N296" s="14"/>
      <c r="O296" s="14"/>
      <c r="P296" s="14"/>
      <c r="Q296" s="14"/>
      <c r="R296" s="74"/>
      <c r="S296" s="14"/>
      <c r="T296" s="14"/>
      <c r="U296" s="14"/>
      <c r="V296" s="14"/>
    </row>
    <row r="297">
      <c r="A297" s="14"/>
      <c r="B297" s="14"/>
      <c r="C297" s="14"/>
      <c r="D297" s="14"/>
      <c r="E297" s="14"/>
      <c r="F297" s="14"/>
      <c r="G297" s="14"/>
      <c r="H297" s="14"/>
      <c r="I297" s="14"/>
      <c r="J297" s="14"/>
      <c r="K297" s="14"/>
      <c r="L297" s="14"/>
      <c r="M297" s="14"/>
      <c r="N297" s="14"/>
      <c r="O297" s="14"/>
      <c r="P297" s="14"/>
      <c r="Q297" s="14"/>
      <c r="R297" s="74"/>
      <c r="S297" s="14"/>
      <c r="T297" s="14"/>
      <c r="U297" s="14"/>
      <c r="V297" s="14"/>
    </row>
    <row r="298">
      <c r="A298" s="14"/>
      <c r="B298" s="14"/>
      <c r="C298" s="14"/>
      <c r="D298" s="14"/>
      <c r="E298" s="14"/>
      <c r="F298" s="14"/>
      <c r="G298" s="14"/>
      <c r="H298" s="14"/>
      <c r="I298" s="14"/>
      <c r="J298" s="14"/>
      <c r="K298" s="14"/>
      <c r="L298" s="14"/>
      <c r="M298" s="14"/>
      <c r="N298" s="14"/>
      <c r="O298" s="14"/>
      <c r="P298" s="14"/>
      <c r="Q298" s="14"/>
      <c r="R298" s="74"/>
      <c r="S298" s="14"/>
      <c r="T298" s="14"/>
      <c r="U298" s="14"/>
      <c r="V298" s="14"/>
    </row>
    <row r="299">
      <c r="A299" s="14"/>
      <c r="B299" s="14"/>
      <c r="C299" s="14"/>
      <c r="D299" s="14"/>
      <c r="E299" s="14"/>
      <c r="F299" s="14"/>
      <c r="G299" s="14"/>
      <c r="H299" s="14"/>
      <c r="I299" s="14"/>
      <c r="J299" s="14"/>
      <c r="K299" s="14"/>
      <c r="L299" s="14"/>
      <c r="M299" s="14"/>
      <c r="N299" s="14"/>
      <c r="O299" s="14"/>
      <c r="P299" s="14"/>
      <c r="Q299" s="14"/>
      <c r="R299" s="74"/>
      <c r="S299" s="14"/>
      <c r="T299" s="14"/>
      <c r="U299" s="14"/>
      <c r="V299" s="14"/>
    </row>
    <row r="300">
      <c r="A300" s="14"/>
      <c r="B300" s="14"/>
      <c r="C300" s="14"/>
      <c r="D300" s="14"/>
      <c r="E300" s="14"/>
      <c r="F300" s="14"/>
      <c r="G300" s="14"/>
      <c r="H300" s="14"/>
      <c r="I300" s="14"/>
      <c r="J300" s="14"/>
      <c r="K300" s="14"/>
      <c r="L300" s="14"/>
      <c r="M300" s="14"/>
      <c r="N300" s="14"/>
      <c r="O300" s="14"/>
      <c r="P300" s="14"/>
      <c r="Q300" s="14"/>
      <c r="R300" s="74"/>
      <c r="S300" s="14"/>
      <c r="T300" s="14"/>
      <c r="U300" s="14"/>
      <c r="V300" s="14"/>
    </row>
    <row r="301">
      <c r="A301" s="14"/>
      <c r="B301" s="14"/>
      <c r="C301" s="14"/>
      <c r="D301" s="14"/>
      <c r="E301" s="14"/>
      <c r="F301" s="14"/>
      <c r="G301" s="14"/>
      <c r="H301" s="14"/>
      <c r="I301" s="14"/>
      <c r="J301" s="14"/>
      <c r="K301" s="14"/>
      <c r="L301" s="14"/>
      <c r="M301" s="14"/>
      <c r="N301" s="14"/>
      <c r="O301" s="14"/>
      <c r="P301" s="14"/>
      <c r="Q301" s="14"/>
      <c r="R301" s="74"/>
      <c r="S301" s="14"/>
      <c r="T301" s="14"/>
      <c r="U301" s="14"/>
      <c r="V301" s="14"/>
    </row>
    <row r="302">
      <c r="A302" s="14"/>
      <c r="B302" s="14"/>
      <c r="C302" s="14"/>
      <c r="D302" s="14"/>
      <c r="E302" s="14"/>
      <c r="F302" s="14"/>
      <c r="G302" s="14"/>
      <c r="H302" s="14"/>
      <c r="I302" s="14"/>
      <c r="J302" s="14"/>
      <c r="K302" s="14"/>
      <c r="L302" s="14"/>
      <c r="M302" s="14"/>
      <c r="N302" s="14"/>
      <c r="O302" s="14"/>
      <c r="P302" s="14"/>
      <c r="Q302" s="14"/>
      <c r="R302" s="74"/>
      <c r="S302" s="14"/>
      <c r="T302" s="14"/>
      <c r="U302" s="14"/>
      <c r="V302" s="14"/>
    </row>
    <row r="303">
      <c r="A303" s="14"/>
      <c r="B303" s="14"/>
      <c r="C303" s="14"/>
      <c r="D303" s="14"/>
      <c r="E303" s="14"/>
      <c r="F303" s="14"/>
      <c r="G303" s="14"/>
      <c r="H303" s="14"/>
      <c r="I303" s="14"/>
      <c r="J303" s="14"/>
      <c r="K303" s="14"/>
      <c r="L303" s="14"/>
      <c r="M303" s="14"/>
      <c r="N303" s="14"/>
      <c r="O303" s="14"/>
      <c r="P303" s="14"/>
      <c r="Q303" s="14"/>
      <c r="R303" s="74"/>
      <c r="S303" s="14"/>
      <c r="T303" s="14"/>
      <c r="U303" s="14"/>
      <c r="V303" s="14"/>
    </row>
    <row r="304">
      <c r="A304" s="14"/>
      <c r="B304" s="14"/>
      <c r="C304" s="14"/>
      <c r="D304" s="14"/>
      <c r="E304" s="14"/>
      <c r="F304" s="14"/>
      <c r="G304" s="14"/>
      <c r="H304" s="14"/>
      <c r="I304" s="14"/>
      <c r="J304" s="14"/>
      <c r="K304" s="14"/>
      <c r="L304" s="14"/>
      <c r="M304" s="14"/>
      <c r="N304" s="14"/>
      <c r="O304" s="14"/>
      <c r="P304" s="14"/>
      <c r="Q304" s="14"/>
      <c r="R304" s="74"/>
      <c r="S304" s="14"/>
      <c r="T304" s="14"/>
      <c r="U304" s="14"/>
      <c r="V304" s="14"/>
    </row>
    <row r="305">
      <c r="A305" s="14"/>
      <c r="B305" s="14"/>
      <c r="C305" s="14"/>
      <c r="D305" s="14"/>
      <c r="E305" s="14"/>
      <c r="F305" s="14"/>
      <c r="G305" s="14"/>
      <c r="H305" s="14"/>
      <c r="I305" s="14"/>
      <c r="J305" s="14"/>
      <c r="K305" s="14"/>
      <c r="L305" s="14"/>
      <c r="M305" s="14"/>
      <c r="N305" s="14"/>
      <c r="O305" s="14"/>
      <c r="P305" s="14"/>
      <c r="Q305" s="14"/>
      <c r="R305" s="74"/>
      <c r="S305" s="14"/>
      <c r="T305" s="14"/>
      <c r="U305" s="14"/>
      <c r="V305" s="14"/>
    </row>
    <row r="306">
      <c r="A306" s="14"/>
      <c r="B306" s="14"/>
      <c r="C306" s="14"/>
      <c r="D306" s="14"/>
      <c r="E306" s="14"/>
      <c r="F306" s="14"/>
      <c r="G306" s="14"/>
      <c r="H306" s="14"/>
      <c r="I306" s="14"/>
      <c r="J306" s="14"/>
      <c r="K306" s="14"/>
      <c r="L306" s="14"/>
      <c r="M306" s="14"/>
      <c r="N306" s="14"/>
      <c r="O306" s="14"/>
      <c r="P306" s="14"/>
      <c r="Q306" s="14"/>
      <c r="R306" s="74"/>
      <c r="S306" s="14"/>
      <c r="T306" s="14"/>
      <c r="U306" s="14"/>
      <c r="V306" s="14"/>
    </row>
    <row r="307">
      <c r="A307" s="14"/>
      <c r="B307" s="14"/>
      <c r="C307" s="14"/>
      <c r="D307" s="14"/>
      <c r="E307" s="14"/>
      <c r="F307" s="14"/>
      <c r="G307" s="14"/>
      <c r="H307" s="14"/>
      <c r="I307" s="14"/>
      <c r="J307" s="14"/>
      <c r="K307" s="14"/>
      <c r="L307" s="14"/>
      <c r="M307" s="14"/>
      <c r="N307" s="14"/>
      <c r="O307" s="14"/>
      <c r="P307" s="14"/>
      <c r="Q307" s="14"/>
      <c r="R307" s="74"/>
      <c r="S307" s="14"/>
      <c r="T307" s="14"/>
      <c r="U307" s="14"/>
      <c r="V307" s="14"/>
    </row>
    <row r="308">
      <c r="A308" s="14"/>
      <c r="B308" s="14"/>
      <c r="C308" s="14"/>
      <c r="D308" s="14"/>
      <c r="E308" s="14"/>
      <c r="F308" s="14"/>
      <c r="G308" s="14"/>
      <c r="H308" s="14"/>
      <c r="I308" s="14"/>
      <c r="J308" s="14"/>
      <c r="K308" s="14"/>
      <c r="L308" s="14"/>
      <c r="M308" s="14"/>
      <c r="N308" s="14"/>
      <c r="O308" s="14"/>
      <c r="P308" s="14"/>
      <c r="Q308" s="14"/>
      <c r="R308" s="74"/>
      <c r="S308" s="14"/>
      <c r="T308" s="14"/>
      <c r="U308" s="14"/>
      <c r="V308" s="14"/>
    </row>
    <row r="309">
      <c r="A309" s="14"/>
      <c r="B309" s="14"/>
      <c r="C309" s="14"/>
      <c r="D309" s="14"/>
      <c r="E309" s="14"/>
      <c r="F309" s="14"/>
      <c r="G309" s="14"/>
      <c r="H309" s="14"/>
      <c r="I309" s="14"/>
      <c r="J309" s="14"/>
      <c r="K309" s="14"/>
      <c r="L309" s="14"/>
      <c r="M309" s="14"/>
      <c r="N309" s="14"/>
      <c r="O309" s="14"/>
      <c r="P309" s="14"/>
      <c r="Q309" s="14"/>
      <c r="R309" s="74"/>
      <c r="S309" s="14"/>
      <c r="T309" s="14"/>
      <c r="U309" s="14"/>
      <c r="V309" s="14"/>
    </row>
    <row r="310">
      <c r="A310" s="14"/>
      <c r="B310" s="14"/>
      <c r="C310" s="14"/>
      <c r="D310" s="14"/>
      <c r="E310" s="14"/>
      <c r="F310" s="14"/>
      <c r="G310" s="14"/>
      <c r="H310" s="14"/>
      <c r="I310" s="14"/>
      <c r="J310" s="14"/>
      <c r="K310" s="14"/>
      <c r="L310" s="14"/>
      <c r="M310" s="14"/>
      <c r="N310" s="14"/>
      <c r="O310" s="14"/>
      <c r="P310" s="14"/>
      <c r="Q310" s="14"/>
      <c r="R310" s="74"/>
      <c r="S310" s="14"/>
      <c r="T310" s="14"/>
      <c r="U310" s="14"/>
      <c r="V310" s="14"/>
    </row>
    <row r="311">
      <c r="A311" s="14"/>
      <c r="B311" s="14"/>
      <c r="C311" s="14"/>
      <c r="D311" s="14"/>
      <c r="E311" s="14"/>
      <c r="F311" s="14"/>
      <c r="G311" s="14"/>
      <c r="H311" s="14"/>
      <c r="I311" s="14"/>
      <c r="J311" s="14"/>
      <c r="K311" s="14"/>
      <c r="L311" s="14"/>
      <c r="M311" s="14"/>
      <c r="N311" s="14"/>
      <c r="O311" s="14"/>
      <c r="P311" s="14"/>
      <c r="Q311" s="14"/>
      <c r="R311" s="74"/>
      <c r="S311" s="14"/>
      <c r="T311" s="14"/>
      <c r="U311" s="14"/>
      <c r="V311" s="14"/>
    </row>
    <row r="312">
      <c r="A312" s="14"/>
      <c r="B312" s="14"/>
      <c r="C312" s="14"/>
      <c r="D312" s="14"/>
      <c r="E312" s="14"/>
      <c r="F312" s="14"/>
      <c r="G312" s="14"/>
      <c r="H312" s="14"/>
      <c r="I312" s="14"/>
      <c r="J312" s="14"/>
      <c r="K312" s="14"/>
      <c r="L312" s="14"/>
      <c r="M312" s="14"/>
      <c r="N312" s="14"/>
      <c r="O312" s="14"/>
      <c r="P312" s="14"/>
      <c r="Q312" s="14"/>
      <c r="R312" s="74"/>
      <c r="S312" s="14"/>
      <c r="T312" s="14"/>
      <c r="U312" s="14"/>
      <c r="V312" s="14"/>
    </row>
    <row r="313">
      <c r="A313" s="14"/>
      <c r="B313" s="14"/>
      <c r="C313" s="14"/>
      <c r="D313" s="14"/>
      <c r="E313" s="14"/>
      <c r="F313" s="14"/>
      <c r="G313" s="14"/>
      <c r="H313" s="14"/>
      <c r="I313" s="14"/>
      <c r="J313" s="14"/>
      <c r="K313" s="14"/>
      <c r="L313" s="14"/>
      <c r="M313" s="14"/>
      <c r="N313" s="14"/>
      <c r="O313" s="14"/>
      <c r="P313" s="14"/>
      <c r="Q313" s="14"/>
      <c r="R313" s="74"/>
      <c r="S313" s="14"/>
      <c r="T313" s="14"/>
      <c r="U313" s="14"/>
      <c r="V313" s="14"/>
    </row>
    <row r="314">
      <c r="A314" s="14"/>
      <c r="B314" s="14"/>
      <c r="C314" s="14"/>
      <c r="D314" s="14"/>
      <c r="E314" s="14"/>
      <c r="F314" s="14"/>
      <c r="G314" s="14"/>
      <c r="H314" s="14"/>
      <c r="I314" s="14"/>
      <c r="J314" s="14"/>
      <c r="K314" s="14"/>
      <c r="L314" s="14"/>
      <c r="M314" s="14"/>
      <c r="N314" s="14"/>
      <c r="O314" s="14"/>
      <c r="P314" s="14"/>
      <c r="Q314" s="14"/>
      <c r="R314" s="74"/>
      <c r="S314" s="14"/>
      <c r="T314" s="14"/>
      <c r="U314" s="14"/>
      <c r="V314" s="14"/>
    </row>
    <row r="315">
      <c r="A315" s="14"/>
      <c r="B315" s="14"/>
      <c r="C315" s="14"/>
      <c r="D315" s="14"/>
      <c r="E315" s="14"/>
      <c r="F315" s="14"/>
      <c r="G315" s="14"/>
      <c r="H315" s="14"/>
      <c r="I315" s="14"/>
      <c r="J315" s="14"/>
      <c r="K315" s="14"/>
      <c r="L315" s="14"/>
      <c r="M315" s="14"/>
      <c r="N315" s="14"/>
      <c r="O315" s="14"/>
      <c r="P315" s="14"/>
      <c r="Q315" s="14"/>
      <c r="R315" s="74"/>
      <c r="S315" s="14"/>
      <c r="T315" s="14"/>
      <c r="U315" s="14"/>
      <c r="V315" s="14"/>
    </row>
    <row r="316">
      <c r="A316" s="14"/>
      <c r="B316" s="14"/>
      <c r="C316" s="14"/>
      <c r="D316" s="14"/>
      <c r="E316" s="14"/>
      <c r="F316" s="14"/>
      <c r="G316" s="14"/>
      <c r="H316" s="14"/>
      <c r="I316" s="14"/>
      <c r="J316" s="14"/>
      <c r="K316" s="14"/>
      <c r="L316" s="14"/>
      <c r="M316" s="14"/>
      <c r="N316" s="14"/>
      <c r="O316" s="14"/>
      <c r="P316" s="14"/>
      <c r="Q316" s="14"/>
      <c r="R316" s="74"/>
      <c r="S316" s="14"/>
      <c r="T316" s="14"/>
      <c r="U316" s="14"/>
      <c r="V316" s="14"/>
    </row>
    <row r="317">
      <c r="A317" s="14"/>
      <c r="B317" s="14"/>
      <c r="C317" s="14"/>
      <c r="D317" s="14"/>
      <c r="E317" s="14"/>
      <c r="F317" s="14"/>
      <c r="G317" s="14"/>
      <c r="H317" s="14"/>
      <c r="I317" s="14"/>
      <c r="J317" s="14"/>
      <c r="K317" s="14"/>
      <c r="L317" s="14"/>
      <c r="M317" s="14"/>
      <c r="N317" s="14"/>
      <c r="O317" s="14"/>
      <c r="P317" s="14"/>
      <c r="Q317" s="14"/>
      <c r="R317" s="74"/>
      <c r="S317" s="14"/>
      <c r="T317" s="14"/>
      <c r="U317" s="14"/>
      <c r="V317" s="14"/>
    </row>
    <row r="318">
      <c r="A318" s="14"/>
      <c r="B318" s="14"/>
      <c r="C318" s="14"/>
      <c r="D318" s="14"/>
      <c r="E318" s="14"/>
      <c r="F318" s="14"/>
      <c r="G318" s="14"/>
      <c r="H318" s="14"/>
      <c r="I318" s="14"/>
      <c r="J318" s="14"/>
      <c r="K318" s="14"/>
      <c r="L318" s="14"/>
      <c r="M318" s="14"/>
      <c r="N318" s="14"/>
      <c r="O318" s="14"/>
      <c r="P318" s="14"/>
      <c r="Q318" s="14"/>
      <c r="R318" s="74"/>
      <c r="S318" s="14"/>
      <c r="T318" s="14"/>
      <c r="U318" s="14"/>
      <c r="V318" s="14"/>
    </row>
    <row r="319">
      <c r="A319" s="14"/>
      <c r="B319" s="14"/>
      <c r="C319" s="14"/>
      <c r="D319" s="14"/>
      <c r="E319" s="14"/>
      <c r="F319" s="14"/>
      <c r="G319" s="14"/>
      <c r="H319" s="14"/>
      <c r="I319" s="14"/>
      <c r="J319" s="14"/>
      <c r="K319" s="14"/>
      <c r="L319" s="14"/>
      <c r="M319" s="14"/>
      <c r="N319" s="14"/>
      <c r="O319" s="14"/>
      <c r="P319" s="14"/>
      <c r="Q319" s="14"/>
      <c r="R319" s="74"/>
      <c r="S319" s="14"/>
      <c r="T319" s="14"/>
      <c r="U319" s="14"/>
      <c r="V319" s="14"/>
    </row>
    <row r="320">
      <c r="A320" s="14"/>
      <c r="B320" s="14"/>
      <c r="C320" s="14"/>
      <c r="D320" s="14"/>
      <c r="E320" s="14"/>
      <c r="F320" s="14"/>
      <c r="G320" s="14"/>
      <c r="H320" s="14"/>
      <c r="I320" s="14"/>
      <c r="J320" s="14"/>
      <c r="K320" s="14"/>
      <c r="L320" s="14"/>
      <c r="M320" s="14"/>
      <c r="N320" s="14"/>
      <c r="O320" s="14"/>
      <c r="P320" s="14"/>
      <c r="Q320" s="14"/>
      <c r="R320" s="74"/>
      <c r="S320" s="14"/>
      <c r="T320" s="14"/>
      <c r="U320" s="14"/>
      <c r="V320" s="14"/>
    </row>
    <row r="321">
      <c r="A321" s="14"/>
      <c r="B321" s="14"/>
      <c r="C321" s="14"/>
      <c r="D321" s="14"/>
      <c r="E321" s="14"/>
      <c r="F321" s="14"/>
      <c r="G321" s="14"/>
      <c r="H321" s="14"/>
      <c r="I321" s="14"/>
      <c r="J321" s="14"/>
      <c r="K321" s="14"/>
      <c r="L321" s="14"/>
      <c r="M321" s="14"/>
      <c r="N321" s="14"/>
      <c r="O321" s="14"/>
      <c r="P321" s="14"/>
      <c r="Q321" s="14"/>
      <c r="R321" s="74"/>
      <c r="S321" s="14"/>
      <c r="T321" s="14"/>
      <c r="U321" s="14"/>
      <c r="V321" s="14"/>
    </row>
    <row r="322">
      <c r="A322" s="14"/>
      <c r="B322" s="14"/>
      <c r="C322" s="14"/>
      <c r="D322" s="14"/>
      <c r="E322" s="14"/>
      <c r="F322" s="14"/>
      <c r="G322" s="14"/>
      <c r="H322" s="14"/>
      <c r="I322" s="14"/>
      <c r="J322" s="14"/>
      <c r="K322" s="14"/>
      <c r="L322" s="14"/>
      <c r="M322" s="14"/>
      <c r="N322" s="14"/>
      <c r="O322" s="14"/>
      <c r="P322" s="14"/>
      <c r="Q322" s="14"/>
      <c r="R322" s="74"/>
      <c r="S322" s="14"/>
      <c r="T322" s="14"/>
      <c r="U322" s="14"/>
      <c r="V322" s="14"/>
    </row>
    <row r="323">
      <c r="A323" s="14"/>
      <c r="B323" s="14"/>
      <c r="C323" s="14"/>
      <c r="D323" s="14"/>
      <c r="E323" s="14"/>
      <c r="F323" s="14"/>
      <c r="G323" s="14"/>
      <c r="H323" s="14"/>
      <c r="I323" s="14"/>
      <c r="J323" s="14"/>
      <c r="K323" s="14"/>
      <c r="L323" s="14"/>
      <c r="M323" s="14"/>
      <c r="N323" s="14"/>
      <c r="O323" s="14"/>
      <c r="P323" s="14"/>
      <c r="Q323" s="14"/>
      <c r="R323" s="74"/>
      <c r="S323" s="14"/>
      <c r="T323" s="14"/>
      <c r="U323" s="14"/>
      <c r="V323" s="14"/>
    </row>
    <row r="324">
      <c r="A324" s="14"/>
      <c r="B324" s="14"/>
      <c r="C324" s="14"/>
      <c r="D324" s="14"/>
      <c r="E324" s="14"/>
      <c r="F324" s="14"/>
      <c r="G324" s="14"/>
      <c r="H324" s="14"/>
      <c r="I324" s="14"/>
      <c r="J324" s="14"/>
      <c r="K324" s="14"/>
      <c r="L324" s="14"/>
      <c r="M324" s="14"/>
      <c r="N324" s="14"/>
      <c r="O324" s="14"/>
      <c r="P324" s="14"/>
      <c r="Q324" s="14"/>
      <c r="R324" s="74"/>
      <c r="S324" s="14"/>
      <c r="T324" s="14"/>
      <c r="U324" s="14"/>
      <c r="V324" s="14"/>
    </row>
    <row r="325">
      <c r="A325" s="14"/>
      <c r="B325" s="14"/>
      <c r="C325" s="14"/>
      <c r="D325" s="14"/>
      <c r="E325" s="14"/>
      <c r="F325" s="14"/>
      <c r="G325" s="14"/>
      <c r="H325" s="14"/>
      <c r="I325" s="14"/>
      <c r="J325" s="14"/>
      <c r="K325" s="14"/>
      <c r="L325" s="14"/>
      <c r="M325" s="14"/>
      <c r="N325" s="14"/>
      <c r="O325" s="14"/>
      <c r="P325" s="14"/>
      <c r="Q325" s="14"/>
      <c r="R325" s="74"/>
      <c r="S325" s="14"/>
      <c r="T325" s="14"/>
      <c r="U325" s="14"/>
      <c r="V325" s="14"/>
    </row>
    <row r="326">
      <c r="A326" s="14"/>
      <c r="B326" s="14"/>
      <c r="C326" s="14"/>
      <c r="D326" s="14"/>
      <c r="E326" s="14"/>
      <c r="F326" s="14"/>
      <c r="G326" s="14"/>
      <c r="H326" s="14"/>
      <c r="I326" s="14"/>
      <c r="J326" s="14"/>
      <c r="K326" s="14"/>
      <c r="L326" s="14"/>
      <c r="M326" s="14"/>
      <c r="N326" s="14"/>
      <c r="O326" s="14"/>
      <c r="P326" s="14"/>
      <c r="Q326" s="14"/>
      <c r="R326" s="74"/>
      <c r="S326" s="14"/>
      <c r="T326" s="14"/>
      <c r="U326" s="14"/>
      <c r="V326" s="14"/>
    </row>
    <row r="327">
      <c r="A327" s="14"/>
      <c r="B327" s="14"/>
      <c r="C327" s="14"/>
      <c r="D327" s="14"/>
      <c r="E327" s="14"/>
      <c r="F327" s="14"/>
      <c r="G327" s="14"/>
      <c r="H327" s="14"/>
      <c r="I327" s="14"/>
      <c r="J327" s="14"/>
      <c r="K327" s="14"/>
      <c r="L327" s="14"/>
      <c r="M327" s="14"/>
      <c r="N327" s="14"/>
      <c r="O327" s="14"/>
      <c r="P327" s="14"/>
      <c r="Q327" s="14"/>
      <c r="R327" s="74"/>
      <c r="S327" s="14"/>
      <c r="T327" s="14"/>
      <c r="U327" s="14"/>
      <c r="V327" s="14"/>
    </row>
    <row r="328">
      <c r="A328" s="14"/>
      <c r="B328" s="14"/>
      <c r="C328" s="14"/>
      <c r="D328" s="14"/>
      <c r="E328" s="14"/>
      <c r="F328" s="14"/>
      <c r="G328" s="14"/>
      <c r="H328" s="14"/>
      <c r="I328" s="14"/>
      <c r="J328" s="14"/>
      <c r="K328" s="14"/>
      <c r="L328" s="14"/>
      <c r="M328" s="14"/>
      <c r="N328" s="14"/>
      <c r="O328" s="14"/>
      <c r="P328" s="14"/>
      <c r="Q328" s="14"/>
      <c r="R328" s="74"/>
      <c r="S328" s="14"/>
      <c r="T328" s="14"/>
      <c r="U328" s="14"/>
      <c r="V328" s="14"/>
    </row>
    <row r="329">
      <c r="A329" s="14"/>
      <c r="B329" s="14"/>
      <c r="C329" s="14"/>
      <c r="D329" s="14"/>
      <c r="E329" s="14"/>
      <c r="F329" s="14"/>
      <c r="G329" s="14"/>
      <c r="H329" s="14"/>
      <c r="I329" s="14"/>
      <c r="J329" s="14"/>
      <c r="K329" s="14"/>
      <c r="L329" s="14"/>
      <c r="M329" s="14"/>
      <c r="N329" s="14"/>
      <c r="O329" s="14"/>
      <c r="P329" s="14"/>
      <c r="Q329" s="14"/>
      <c r="R329" s="74"/>
      <c r="S329" s="14"/>
      <c r="T329" s="14"/>
      <c r="U329" s="14"/>
      <c r="V329" s="14"/>
    </row>
    <row r="330">
      <c r="A330" s="14"/>
      <c r="B330" s="14"/>
      <c r="C330" s="14"/>
      <c r="D330" s="14"/>
      <c r="E330" s="14"/>
      <c r="F330" s="14"/>
      <c r="G330" s="14"/>
      <c r="H330" s="14"/>
      <c r="I330" s="14"/>
      <c r="J330" s="14"/>
      <c r="K330" s="14"/>
      <c r="L330" s="14"/>
      <c r="M330" s="14"/>
      <c r="N330" s="14"/>
      <c r="O330" s="14"/>
      <c r="P330" s="14"/>
      <c r="Q330" s="14"/>
      <c r="R330" s="74"/>
      <c r="S330" s="14"/>
      <c r="T330" s="14"/>
      <c r="U330" s="14"/>
      <c r="V330" s="14"/>
    </row>
    <row r="331">
      <c r="A331" s="14"/>
      <c r="B331" s="14"/>
      <c r="C331" s="14"/>
      <c r="D331" s="14"/>
      <c r="E331" s="14"/>
      <c r="F331" s="14"/>
      <c r="G331" s="14"/>
      <c r="H331" s="14"/>
      <c r="I331" s="14"/>
      <c r="J331" s="14"/>
      <c r="K331" s="14"/>
      <c r="L331" s="14"/>
      <c r="M331" s="14"/>
      <c r="N331" s="14"/>
      <c r="O331" s="14"/>
      <c r="P331" s="14"/>
      <c r="Q331" s="14"/>
      <c r="R331" s="74"/>
      <c r="S331" s="14"/>
      <c r="T331" s="14"/>
      <c r="U331" s="14"/>
      <c r="V331" s="14"/>
    </row>
    <row r="332">
      <c r="A332" s="14"/>
      <c r="B332" s="14"/>
      <c r="C332" s="14"/>
      <c r="D332" s="14"/>
      <c r="E332" s="14"/>
      <c r="F332" s="14"/>
      <c r="G332" s="14"/>
      <c r="H332" s="14"/>
      <c r="I332" s="14"/>
      <c r="J332" s="14"/>
      <c r="K332" s="14"/>
      <c r="L332" s="14"/>
      <c r="M332" s="14"/>
      <c r="N332" s="14"/>
      <c r="O332" s="14"/>
      <c r="P332" s="14"/>
      <c r="Q332" s="14"/>
      <c r="R332" s="74"/>
      <c r="S332" s="14"/>
      <c r="T332" s="14"/>
      <c r="U332" s="14"/>
      <c r="V332" s="14"/>
    </row>
    <row r="333">
      <c r="A333" s="14"/>
      <c r="B333" s="14"/>
      <c r="C333" s="14"/>
      <c r="D333" s="14"/>
      <c r="E333" s="14"/>
      <c r="F333" s="14"/>
      <c r="G333" s="14"/>
      <c r="H333" s="14"/>
      <c r="I333" s="14"/>
      <c r="J333" s="14"/>
      <c r="K333" s="14"/>
      <c r="L333" s="14"/>
      <c r="M333" s="14"/>
      <c r="N333" s="14"/>
      <c r="O333" s="14"/>
      <c r="P333" s="14"/>
      <c r="Q333" s="14"/>
      <c r="R333" s="74"/>
      <c r="S333" s="14"/>
      <c r="T333" s="14"/>
      <c r="U333" s="14"/>
      <c r="V333" s="14"/>
    </row>
    <row r="334">
      <c r="A334" s="14"/>
      <c r="B334" s="14"/>
      <c r="C334" s="14"/>
      <c r="D334" s="14"/>
      <c r="E334" s="14"/>
      <c r="F334" s="14"/>
      <c r="G334" s="14"/>
      <c r="H334" s="14"/>
      <c r="I334" s="14"/>
      <c r="J334" s="14"/>
      <c r="K334" s="14"/>
      <c r="L334" s="14"/>
      <c r="M334" s="14"/>
      <c r="N334" s="14"/>
      <c r="O334" s="14"/>
      <c r="P334" s="14"/>
      <c r="Q334" s="14"/>
      <c r="R334" s="74"/>
      <c r="S334" s="14"/>
      <c r="T334" s="14"/>
      <c r="U334" s="14"/>
      <c r="V334" s="14"/>
    </row>
    <row r="335">
      <c r="A335" s="14"/>
      <c r="B335" s="14"/>
      <c r="C335" s="14"/>
      <c r="D335" s="14"/>
      <c r="E335" s="14"/>
      <c r="F335" s="14"/>
      <c r="G335" s="14"/>
      <c r="H335" s="14"/>
      <c r="I335" s="14"/>
      <c r="J335" s="14"/>
      <c r="K335" s="14"/>
      <c r="L335" s="14"/>
      <c r="M335" s="14"/>
      <c r="N335" s="14"/>
      <c r="O335" s="14"/>
      <c r="P335" s="14"/>
      <c r="Q335" s="14"/>
      <c r="R335" s="74"/>
      <c r="S335" s="14"/>
      <c r="T335" s="14"/>
      <c r="U335" s="14"/>
      <c r="V335" s="14"/>
    </row>
    <row r="336">
      <c r="A336" s="14"/>
      <c r="B336" s="14"/>
      <c r="C336" s="14"/>
      <c r="D336" s="14"/>
      <c r="E336" s="14"/>
      <c r="F336" s="14"/>
      <c r="G336" s="14"/>
      <c r="H336" s="14"/>
      <c r="I336" s="14"/>
      <c r="J336" s="14"/>
      <c r="K336" s="14"/>
      <c r="L336" s="14"/>
      <c r="M336" s="14"/>
      <c r="N336" s="14"/>
      <c r="O336" s="14"/>
      <c r="P336" s="14"/>
      <c r="Q336" s="14"/>
      <c r="R336" s="74"/>
      <c r="S336" s="14"/>
      <c r="T336" s="14"/>
      <c r="U336" s="14"/>
      <c r="V336" s="14"/>
    </row>
    <row r="337">
      <c r="A337" s="14"/>
      <c r="B337" s="14"/>
      <c r="C337" s="14"/>
      <c r="D337" s="14"/>
      <c r="E337" s="14"/>
      <c r="F337" s="14"/>
      <c r="G337" s="14"/>
      <c r="H337" s="14"/>
      <c r="I337" s="14"/>
      <c r="J337" s="14"/>
      <c r="K337" s="14"/>
      <c r="L337" s="14"/>
      <c r="M337" s="14"/>
      <c r="N337" s="14"/>
      <c r="O337" s="14"/>
      <c r="P337" s="14"/>
      <c r="Q337" s="14"/>
      <c r="R337" s="74"/>
      <c r="S337" s="14"/>
      <c r="T337" s="14"/>
      <c r="U337" s="14"/>
      <c r="V337" s="14"/>
    </row>
    <row r="338">
      <c r="A338" s="14"/>
      <c r="B338" s="14"/>
      <c r="C338" s="14"/>
      <c r="D338" s="14"/>
      <c r="E338" s="14"/>
      <c r="F338" s="14"/>
      <c r="G338" s="14"/>
      <c r="H338" s="14"/>
      <c r="I338" s="14"/>
      <c r="J338" s="14"/>
      <c r="K338" s="14"/>
      <c r="L338" s="14"/>
      <c r="M338" s="14"/>
      <c r="N338" s="14"/>
      <c r="O338" s="14"/>
      <c r="P338" s="14"/>
      <c r="Q338" s="14"/>
      <c r="R338" s="74"/>
      <c r="S338" s="14"/>
      <c r="T338" s="14"/>
      <c r="U338" s="14"/>
      <c r="V338" s="14"/>
    </row>
    <row r="339">
      <c r="A339" s="14"/>
      <c r="B339" s="14"/>
      <c r="C339" s="14"/>
      <c r="D339" s="14"/>
      <c r="E339" s="14"/>
      <c r="F339" s="14"/>
      <c r="G339" s="14"/>
      <c r="H339" s="14"/>
      <c r="I339" s="14"/>
      <c r="J339" s="14"/>
      <c r="K339" s="14"/>
      <c r="L339" s="14"/>
      <c r="M339" s="14"/>
      <c r="N339" s="14"/>
      <c r="O339" s="14"/>
      <c r="P339" s="14"/>
      <c r="Q339" s="14"/>
      <c r="R339" s="74"/>
      <c r="S339" s="14"/>
      <c r="T339" s="14"/>
      <c r="U339" s="14"/>
      <c r="V339" s="14"/>
    </row>
    <row r="340">
      <c r="A340" s="14"/>
      <c r="B340" s="14"/>
      <c r="C340" s="14"/>
      <c r="D340" s="14"/>
      <c r="E340" s="14"/>
      <c r="F340" s="14"/>
      <c r="G340" s="14"/>
      <c r="H340" s="14"/>
      <c r="I340" s="14"/>
      <c r="J340" s="14"/>
      <c r="K340" s="14"/>
      <c r="L340" s="14"/>
      <c r="M340" s="14"/>
      <c r="N340" s="14"/>
      <c r="O340" s="14"/>
      <c r="P340" s="14"/>
      <c r="Q340" s="14"/>
      <c r="R340" s="74"/>
      <c r="S340" s="14"/>
      <c r="T340" s="14"/>
      <c r="U340" s="14"/>
      <c r="V340" s="14"/>
    </row>
    <row r="341">
      <c r="A341" s="14"/>
      <c r="B341" s="14"/>
      <c r="C341" s="14"/>
      <c r="D341" s="14"/>
      <c r="E341" s="14"/>
      <c r="F341" s="14"/>
      <c r="G341" s="14"/>
      <c r="H341" s="14"/>
      <c r="I341" s="14"/>
      <c r="J341" s="14"/>
      <c r="K341" s="14"/>
      <c r="L341" s="14"/>
      <c r="M341" s="14"/>
      <c r="N341" s="14"/>
      <c r="O341" s="14"/>
      <c r="P341" s="14"/>
      <c r="Q341" s="14"/>
      <c r="R341" s="74"/>
      <c r="S341" s="14"/>
      <c r="T341" s="14"/>
      <c r="U341" s="14"/>
      <c r="V341" s="14"/>
    </row>
    <row r="342">
      <c r="A342" s="14"/>
      <c r="B342" s="14"/>
      <c r="C342" s="14"/>
      <c r="D342" s="14"/>
      <c r="E342" s="14"/>
      <c r="F342" s="14"/>
      <c r="G342" s="14"/>
      <c r="H342" s="14"/>
      <c r="I342" s="14"/>
      <c r="J342" s="14"/>
      <c r="K342" s="14"/>
      <c r="L342" s="14"/>
      <c r="M342" s="14"/>
      <c r="N342" s="14"/>
      <c r="O342" s="14"/>
      <c r="P342" s="14"/>
      <c r="Q342" s="14"/>
      <c r="R342" s="74"/>
      <c r="S342" s="14"/>
      <c r="T342" s="14"/>
      <c r="U342" s="14"/>
      <c r="V342" s="14"/>
    </row>
    <row r="343">
      <c r="A343" s="14"/>
      <c r="B343" s="14"/>
      <c r="C343" s="14"/>
      <c r="D343" s="14"/>
      <c r="E343" s="14"/>
      <c r="F343" s="14"/>
      <c r="G343" s="14"/>
      <c r="H343" s="14"/>
      <c r="I343" s="14"/>
      <c r="J343" s="14"/>
      <c r="K343" s="14"/>
      <c r="L343" s="14"/>
      <c r="M343" s="14"/>
      <c r="N343" s="14"/>
      <c r="O343" s="14"/>
      <c r="P343" s="14"/>
      <c r="Q343" s="14"/>
      <c r="R343" s="74"/>
      <c r="S343" s="14"/>
      <c r="T343" s="14"/>
      <c r="U343" s="14"/>
      <c r="V343" s="14"/>
    </row>
    <row r="344">
      <c r="A344" s="14"/>
      <c r="B344" s="14"/>
      <c r="C344" s="14"/>
      <c r="D344" s="14"/>
      <c r="E344" s="14"/>
      <c r="F344" s="14"/>
      <c r="G344" s="14"/>
      <c r="H344" s="14"/>
      <c r="I344" s="14"/>
      <c r="J344" s="14"/>
      <c r="K344" s="14"/>
      <c r="L344" s="14"/>
      <c r="M344" s="14"/>
      <c r="N344" s="14"/>
      <c r="O344" s="14"/>
      <c r="P344" s="14"/>
      <c r="Q344" s="14"/>
      <c r="R344" s="74"/>
      <c r="S344" s="14"/>
      <c r="T344" s="14"/>
      <c r="U344" s="14"/>
      <c r="V344" s="14"/>
    </row>
    <row r="345">
      <c r="A345" s="14"/>
      <c r="B345" s="14"/>
      <c r="C345" s="14"/>
      <c r="D345" s="14"/>
      <c r="E345" s="14"/>
      <c r="F345" s="14"/>
      <c r="G345" s="14"/>
      <c r="H345" s="14"/>
      <c r="I345" s="14"/>
      <c r="J345" s="14"/>
      <c r="K345" s="14"/>
      <c r="L345" s="14"/>
      <c r="M345" s="14"/>
      <c r="N345" s="14"/>
      <c r="O345" s="14"/>
      <c r="P345" s="14"/>
      <c r="Q345" s="14"/>
      <c r="R345" s="74"/>
      <c r="S345" s="14"/>
      <c r="T345" s="14"/>
      <c r="U345" s="14"/>
      <c r="V345" s="14"/>
    </row>
    <row r="346">
      <c r="A346" s="14"/>
      <c r="B346" s="14"/>
      <c r="C346" s="14"/>
      <c r="D346" s="14"/>
      <c r="E346" s="14"/>
      <c r="F346" s="14"/>
      <c r="G346" s="14"/>
      <c r="H346" s="14"/>
      <c r="I346" s="14"/>
      <c r="J346" s="14"/>
      <c r="K346" s="14"/>
      <c r="L346" s="14"/>
      <c r="M346" s="14"/>
      <c r="N346" s="14"/>
      <c r="O346" s="14"/>
      <c r="P346" s="14"/>
      <c r="Q346" s="14"/>
      <c r="R346" s="74"/>
      <c r="S346" s="14"/>
      <c r="T346" s="14"/>
      <c r="U346" s="14"/>
      <c r="V346" s="14"/>
    </row>
    <row r="347">
      <c r="A347" s="14"/>
      <c r="B347" s="14"/>
      <c r="C347" s="14"/>
      <c r="D347" s="14"/>
      <c r="E347" s="14"/>
      <c r="F347" s="14"/>
      <c r="G347" s="14"/>
      <c r="H347" s="14"/>
      <c r="I347" s="14"/>
      <c r="J347" s="14"/>
      <c r="K347" s="14"/>
      <c r="L347" s="14"/>
      <c r="M347" s="14"/>
      <c r="N347" s="14"/>
      <c r="O347" s="14"/>
      <c r="P347" s="14"/>
      <c r="Q347" s="14"/>
      <c r="R347" s="74"/>
      <c r="S347" s="14"/>
      <c r="T347" s="14"/>
      <c r="U347" s="14"/>
      <c r="V347" s="14"/>
    </row>
    <row r="348">
      <c r="A348" s="14"/>
      <c r="B348" s="14"/>
      <c r="C348" s="14"/>
      <c r="D348" s="14"/>
      <c r="E348" s="14"/>
      <c r="F348" s="14"/>
      <c r="G348" s="14"/>
      <c r="H348" s="14"/>
      <c r="I348" s="14"/>
      <c r="J348" s="14"/>
      <c r="K348" s="14"/>
      <c r="L348" s="14"/>
      <c r="M348" s="14"/>
      <c r="N348" s="14"/>
      <c r="O348" s="14"/>
      <c r="P348" s="14"/>
      <c r="Q348" s="14"/>
      <c r="R348" s="74"/>
      <c r="S348" s="14"/>
      <c r="T348" s="14"/>
      <c r="U348" s="14"/>
      <c r="V348" s="14"/>
    </row>
    <row r="349">
      <c r="A349" s="14"/>
      <c r="B349" s="14"/>
      <c r="C349" s="14"/>
      <c r="D349" s="14"/>
      <c r="E349" s="14"/>
      <c r="F349" s="14"/>
      <c r="G349" s="14"/>
      <c r="H349" s="14"/>
      <c r="I349" s="14"/>
      <c r="J349" s="14"/>
      <c r="K349" s="14"/>
      <c r="L349" s="14"/>
      <c r="M349" s="14"/>
      <c r="N349" s="14"/>
      <c r="O349" s="14"/>
      <c r="P349" s="14"/>
      <c r="Q349" s="14"/>
      <c r="R349" s="74"/>
      <c r="S349" s="14"/>
      <c r="T349" s="14"/>
      <c r="U349" s="14"/>
      <c r="V349" s="14"/>
    </row>
    <row r="350">
      <c r="A350" s="14"/>
      <c r="B350" s="14"/>
      <c r="C350" s="14"/>
      <c r="D350" s="14"/>
      <c r="E350" s="14"/>
      <c r="F350" s="14"/>
      <c r="G350" s="14"/>
      <c r="H350" s="14"/>
      <c r="I350" s="14"/>
      <c r="J350" s="14"/>
      <c r="K350" s="14"/>
      <c r="L350" s="14"/>
      <c r="M350" s="14"/>
      <c r="N350" s="14"/>
      <c r="O350" s="14"/>
      <c r="P350" s="14"/>
      <c r="Q350" s="14"/>
      <c r="R350" s="74"/>
      <c r="S350" s="14"/>
      <c r="T350" s="14"/>
      <c r="U350" s="14"/>
      <c r="V350" s="14"/>
    </row>
    <row r="351">
      <c r="A351" s="14"/>
      <c r="B351" s="14"/>
      <c r="C351" s="14"/>
      <c r="D351" s="14"/>
      <c r="E351" s="14"/>
      <c r="F351" s="14"/>
      <c r="G351" s="14"/>
      <c r="H351" s="14"/>
      <c r="I351" s="14"/>
      <c r="J351" s="14"/>
      <c r="K351" s="14"/>
      <c r="L351" s="14"/>
      <c r="M351" s="14"/>
      <c r="N351" s="14"/>
      <c r="O351" s="14"/>
      <c r="P351" s="14"/>
      <c r="Q351" s="14"/>
      <c r="R351" s="74"/>
      <c r="S351" s="14"/>
      <c r="T351" s="14"/>
      <c r="U351" s="14"/>
      <c r="V351" s="14"/>
    </row>
    <row r="352">
      <c r="A352" s="14"/>
      <c r="B352" s="14"/>
      <c r="C352" s="14"/>
      <c r="D352" s="14"/>
      <c r="E352" s="14"/>
      <c r="F352" s="14"/>
      <c r="G352" s="14"/>
      <c r="H352" s="14"/>
      <c r="I352" s="14"/>
      <c r="J352" s="14"/>
      <c r="K352" s="14"/>
      <c r="L352" s="14"/>
      <c r="M352" s="14"/>
      <c r="N352" s="14"/>
      <c r="O352" s="14"/>
      <c r="P352" s="14"/>
      <c r="Q352" s="14"/>
      <c r="R352" s="74"/>
      <c r="S352" s="14"/>
      <c r="T352" s="14"/>
      <c r="U352" s="14"/>
      <c r="V352" s="14"/>
    </row>
    <row r="353">
      <c r="A353" s="14"/>
      <c r="B353" s="14"/>
      <c r="C353" s="14"/>
      <c r="D353" s="14"/>
      <c r="E353" s="14"/>
      <c r="F353" s="14"/>
      <c r="G353" s="14"/>
      <c r="H353" s="14"/>
      <c r="I353" s="14"/>
      <c r="J353" s="14"/>
      <c r="K353" s="14"/>
      <c r="L353" s="14"/>
      <c r="M353" s="14"/>
      <c r="N353" s="14"/>
      <c r="O353" s="14"/>
      <c r="P353" s="14"/>
      <c r="Q353" s="14"/>
      <c r="R353" s="74"/>
      <c r="S353" s="14"/>
      <c r="T353" s="14"/>
      <c r="U353" s="14"/>
      <c r="V353" s="14"/>
    </row>
    <row r="354">
      <c r="A354" s="14"/>
      <c r="B354" s="14"/>
      <c r="C354" s="14"/>
      <c r="D354" s="14"/>
      <c r="E354" s="14"/>
      <c r="F354" s="14"/>
      <c r="G354" s="14"/>
      <c r="H354" s="14"/>
      <c r="I354" s="14"/>
      <c r="J354" s="14"/>
      <c r="K354" s="14"/>
      <c r="L354" s="14"/>
      <c r="M354" s="14"/>
      <c r="N354" s="14"/>
      <c r="O354" s="14"/>
      <c r="P354" s="14"/>
      <c r="Q354" s="14"/>
      <c r="R354" s="74"/>
      <c r="S354" s="14"/>
      <c r="T354" s="14"/>
      <c r="U354" s="14"/>
      <c r="V354" s="14"/>
    </row>
    <row r="355">
      <c r="A355" s="14"/>
      <c r="B355" s="14"/>
      <c r="C355" s="14"/>
      <c r="D355" s="14"/>
      <c r="E355" s="14"/>
      <c r="F355" s="14"/>
      <c r="G355" s="14"/>
      <c r="H355" s="14"/>
      <c r="I355" s="14"/>
      <c r="J355" s="14"/>
      <c r="K355" s="14"/>
      <c r="L355" s="14"/>
      <c r="M355" s="14"/>
      <c r="N355" s="14"/>
      <c r="O355" s="14"/>
      <c r="P355" s="14"/>
      <c r="Q355" s="14"/>
      <c r="R355" s="74"/>
      <c r="S355" s="14"/>
      <c r="T355" s="14"/>
      <c r="U355" s="14"/>
      <c r="V355" s="14"/>
    </row>
    <row r="356">
      <c r="A356" s="14"/>
      <c r="B356" s="14"/>
      <c r="C356" s="14"/>
      <c r="D356" s="14"/>
      <c r="E356" s="14"/>
      <c r="F356" s="14"/>
      <c r="G356" s="14"/>
      <c r="H356" s="14"/>
      <c r="I356" s="14"/>
      <c r="J356" s="14"/>
      <c r="K356" s="14"/>
      <c r="L356" s="14"/>
      <c r="M356" s="14"/>
      <c r="N356" s="14"/>
      <c r="O356" s="14"/>
      <c r="P356" s="14"/>
      <c r="Q356" s="14"/>
      <c r="R356" s="74"/>
      <c r="S356" s="14"/>
      <c r="T356" s="14"/>
      <c r="U356" s="14"/>
      <c r="V356" s="14"/>
    </row>
    <row r="357">
      <c r="A357" s="14"/>
      <c r="B357" s="14"/>
      <c r="C357" s="14"/>
      <c r="D357" s="14"/>
      <c r="E357" s="14"/>
      <c r="F357" s="14"/>
      <c r="G357" s="14"/>
      <c r="H357" s="14"/>
      <c r="I357" s="14"/>
      <c r="J357" s="14"/>
      <c r="K357" s="14"/>
      <c r="L357" s="14"/>
      <c r="M357" s="14"/>
      <c r="N357" s="14"/>
      <c r="O357" s="14"/>
      <c r="P357" s="14"/>
      <c r="Q357" s="14"/>
      <c r="R357" s="74"/>
      <c r="S357" s="14"/>
      <c r="T357" s="14"/>
      <c r="U357" s="14"/>
      <c r="V357" s="14"/>
    </row>
    <row r="358">
      <c r="A358" s="14"/>
      <c r="B358" s="14"/>
      <c r="C358" s="14"/>
      <c r="D358" s="14"/>
      <c r="E358" s="14"/>
      <c r="F358" s="14"/>
      <c r="G358" s="14"/>
      <c r="H358" s="14"/>
      <c r="I358" s="14"/>
      <c r="J358" s="14"/>
      <c r="K358" s="14"/>
      <c r="L358" s="14"/>
      <c r="M358" s="14"/>
      <c r="N358" s="14"/>
      <c r="O358" s="14"/>
      <c r="P358" s="14"/>
      <c r="Q358" s="14"/>
      <c r="R358" s="74"/>
      <c r="S358" s="14"/>
      <c r="T358" s="14"/>
      <c r="U358" s="14"/>
      <c r="V358" s="14"/>
    </row>
    <row r="359">
      <c r="A359" s="14"/>
      <c r="B359" s="14"/>
      <c r="C359" s="14"/>
      <c r="D359" s="14"/>
      <c r="E359" s="14"/>
      <c r="F359" s="14"/>
      <c r="G359" s="14"/>
      <c r="H359" s="14"/>
      <c r="I359" s="14"/>
      <c r="J359" s="14"/>
      <c r="K359" s="14"/>
      <c r="L359" s="14"/>
      <c r="M359" s="14"/>
      <c r="N359" s="14"/>
      <c r="O359" s="14"/>
      <c r="P359" s="14"/>
      <c r="Q359" s="14"/>
      <c r="R359" s="74"/>
      <c r="S359" s="14"/>
      <c r="T359" s="14"/>
      <c r="U359" s="14"/>
      <c r="V359" s="14"/>
    </row>
    <row r="360">
      <c r="A360" s="14"/>
      <c r="B360" s="14"/>
      <c r="C360" s="14"/>
      <c r="D360" s="14"/>
      <c r="E360" s="14"/>
      <c r="F360" s="14"/>
      <c r="G360" s="14"/>
      <c r="H360" s="14"/>
      <c r="I360" s="14"/>
      <c r="J360" s="14"/>
      <c r="K360" s="14"/>
      <c r="L360" s="14"/>
      <c r="M360" s="14"/>
      <c r="N360" s="14"/>
      <c r="O360" s="14"/>
      <c r="P360" s="14"/>
      <c r="Q360" s="14"/>
      <c r="R360" s="74"/>
      <c r="S360" s="14"/>
      <c r="T360" s="14"/>
      <c r="U360" s="14"/>
      <c r="V360" s="14"/>
    </row>
    <row r="361">
      <c r="A361" s="14"/>
      <c r="B361" s="14"/>
      <c r="C361" s="14"/>
      <c r="D361" s="14"/>
      <c r="E361" s="14"/>
      <c r="F361" s="14"/>
      <c r="G361" s="14"/>
      <c r="H361" s="14"/>
      <c r="I361" s="14"/>
      <c r="J361" s="14"/>
      <c r="K361" s="14"/>
      <c r="L361" s="14"/>
      <c r="M361" s="14"/>
      <c r="N361" s="14"/>
      <c r="O361" s="14"/>
      <c r="P361" s="14"/>
      <c r="Q361" s="14"/>
      <c r="R361" s="74"/>
      <c r="S361" s="14"/>
      <c r="T361" s="14"/>
      <c r="U361" s="14"/>
      <c r="V361" s="14"/>
    </row>
    <row r="362">
      <c r="A362" s="14"/>
      <c r="B362" s="14"/>
      <c r="C362" s="14"/>
      <c r="D362" s="14"/>
      <c r="E362" s="14"/>
      <c r="F362" s="14"/>
      <c r="G362" s="14"/>
      <c r="H362" s="14"/>
      <c r="I362" s="14"/>
      <c r="J362" s="14"/>
      <c r="K362" s="14"/>
      <c r="L362" s="14"/>
      <c r="M362" s="14"/>
      <c r="N362" s="14"/>
      <c r="O362" s="14"/>
      <c r="P362" s="14"/>
      <c r="Q362" s="14"/>
      <c r="R362" s="74"/>
      <c r="S362" s="14"/>
      <c r="T362" s="14"/>
      <c r="U362" s="14"/>
      <c r="V362" s="14"/>
    </row>
    <row r="363">
      <c r="A363" s="14"/>
      <c r="B363" s="14"/>
      <c r="C363" s="14"/>
      <c r="D363" s="14"/>
      <c r="E363" s="14"/>
      <c r="F363" s="14"/>
      <c r="G363" s="14"/>
      <c r="H363" s="14"/>
      <c r="I363" s="14"/>
      <c r="J363" s="14"/>
      <c r="K363" s="14"/>
      <c r="L363" s="14"/>
      <c r="M363" s="14"/>
      <c r="N363" s="14"/>
      <c r="O363" s="14"/>
      <c r="P363" s="14"/>
      <c r="Q363" s="14"/>
      <c r="R363" s="74"/>
      <c r="S363" s="14"/>
      <c r="T363" s="14"/>
      <c r="U363" s="14"/>
      <c r="V363" s="14"/>
    </row>
    <row r="364">
      <c r="A364" s="14"/>
      <c r="B364" s="14"/>
      <c r="C364" s="14"/>
      <c r="D364" s="14"/>
      <c r="E364" s="14"/>
      <c r="F364" s="14"/>
      <c r="G364" s="14"/>
      <c r="H364" s="14"/>
      <c r="I364" s="14"/>
      <c r="J364" s="14"/>
      <c r="K364" s="14"/>
      <c r="L364" s="14"/>
      <c r="M364" s="14"/>
      <c r="N364" s="14"/>
      <c r="O364" s="14"/>
      <c r="P364" s="14"/>
      <c r="Q364" s="14"/>
      <c r="R364" s="74"/>
      <c r="S364" s="14"/>
      <c r="T364" s="14"/>
      <c r="U364" s="14"/>
      <c r="V364" s="14"/>
    </row>
    <row r="365">
      <c r="A365" s="14"/>
      <c r="B365" s="14"/>
      <c r="C365" s="14"/>
      <c r="D365" s="14"/>
      <c r="E365" s="14"/>
      <c r="F365" s="14"/>
      <c r="G365" s="14"/>
      <c r="H365" s="14"/>
      <c r="I365" s="14"/>
      <c r="J365" s="14"/>
      <c r="K365" s="14"/>
      <c r="L365" s="14"/>
      <c r="M365" s="14"/>
      <c r="N365" s="14"/>
      <c r="O365" s="14"/>
      <c r="P365" s="14"/>
      <c r="Q365" s="14"/>
      <c r="R365" s="74"/>
      <c r="S365" s="14"/>
      <c r="T365" s="14"/>
      <c r="U365" s="14"/>
      <c r="V365" s="14"/>
    </row>
    <row r="366">
      <c r="A366" s="14"/>
      <c r="B366" s="14"/>
      <c r="C366" s="14"/>
      <c r="D366" s="14"/>
      <c r="E366" s="14"/>
      <c r="F366" s="14"/>
      <c r="G366" s="14"/>
      <c r="H366" s="14"/>
      <c r="I366" s="14"/>
      <c r="J366" s="14"/>
      <c r="K366" s="14"/>
      <c r="L366" s="14"/>
      <c r="M366" s="14"/>
      <c r="N366" s="14"/>
      <c r="O366" s="14"/>
      <c r="P366" s="14"/>
      <c r="Q366" s="14"/>
      <c r="R366" s="74"/>
      <c r="S366" s="14"/>
      <c r="T366" s="14"/>
      <c r="U366" s="14"/>
      <c r="V366" s="14"/>
    </row>
    <row r="367">
      <c r="A367" s="14"/>
      <c r="B367" s="14"/>
      <c r="C367" s="14"/>
      <c r="D367" s="14"/>
      <c r="E367" s="14"/>
      <c r="F367" s="14"/>
      <c r="G367" s="14"/>
      <c r="H367" s="14"/>
      <c r="I367" s="14"/>
      <c r="J367" s="14"/>
      <c r="K367" s="14"/>
      <c r="L367" s="14"/>
      <c r="M367" s="14"/>
      <c r="N367" s="14"/>
      <c r="O367" s="14"/>
      <c r="P367" s="14"/>
      <c r="Q367" s="14"/>
      <c r="R367" s="74"/>
      <c r="S367" s="14"/>
      <c r="T367" s="14"/>
      <c r="U367" s="14"/>
      <c r="V367" s="14"/>
    </row>
    <row r="368">
      <c r="A368" s="14"/>
      <c r="B368" s="14"/>
      <c r="C368" s="14"/>
      <c r="D368" s="14"/>
      <c r="E368" s="14"/>
      <c r="F368" s="14"/>
      <c r="G368" s="14"/>
      <c r="H368" s="14"/>
      <c r="I368" s="14"/>
      <c r="J368" s="14"/>
      <c r="K368" s="14"/>
      <c r="L368" s="14"/>
      <c r="M368" s="14"/>
      <c r="N368" s="14"/>
      <c r="O368" s="14"/>
      <c r="P368" s="14"/>
      <c r="Q368" s="14"/>
      <c r="R368" s="74"/>
      <c r="S368" s="14"/>
      <c r="T368" s="14"/>
      <c r="U368" s="14"/>
      <c r="V368" s="14"/>
    </row>
    <row r="369">
      <c r="A369" s="14"/>
      <c r="B369" s="14"/>
      <c r="C369" s="14"/>
      <c r="D369" s="14"/>
      <c r="E369" s="14"/>
      <c r="F369" s="14"/>
      <c r="G369" s="14"/>
      <c r="H369" s="14"/>
      <c r="I369" s="14"/>
      <c r="J369" s="14"/>
      <c r="K369" s="14"/>
      <c r="L369" s="14"/>
      <c r="M369" s="14"/>
      <c r="N369" s="14"/>
      <c r="O369" s="14"/>
      <c r="P369" s="14"/>
      <c r="Q369" s="14"/>
      <c r="R369" s="74"/>
      <c r="S369" s="14"/>
      <c r="T369" s="14"/>
      <c r="U369" s="14"/>
      <c r="V369" s="14"/>
    </row>
    <row r="370">
      <c r="A370" s="14"/>
      <c r="B370" s="14"/>
      <c r="C370" s="14"/>
      <c r="D370" s="14"/>
      <c r="E370" s="14"/>
      <c r="F370" s="14"/>
      <c r="G370" s="14"/>
      <c r="H370" s="14"/>
      <c r="I370" s="14"/>
      <c r="J370" s="14"/>
      <c r="K370" s="14"/>
      <c r="L370" s="14"/>
      <c r="M370" s="14"/>
      <c r="N370" s="14"/>
      <c r="O370" s="14"/>
      <c r="P370" s="14"/>
      <c r="Q370" s="14"/>
      <c r="R370" s="74"/>
      <c r="S370" s="14"/>
      <c r="T370" s="14"/>
      <c r="U370" s="14"/>
      <c r="V370" s="14"/>
    </row>
    <row r="371">
      <c r="A371" s="14"/>
      <c r="B371" s="14"/>
      <c r="C371" s="14"/>
      <c r="D371" s="14"/>
      <c r="E371" s="14"/>
      <c r="F371" s="14"/>
      <c r="G371" s="14"/>
      <c r="H371" s="14"/>
      <c r="I371" s="14"/>
      <c r="J371" s="14"/>
      <c r="K371" s="14"/>
      <c r="L371" s="14"/>
      <c r="M371" s="14"/>
      <c r="N371" s="14"/>
      <c r="O371" s="14"/>
      <c r="P371" s="14"/>
      <c r="Q371" s="14"/>
      <c r="R371" s="74"/>
      <c r="S371" s="14"/>
      <c r="T371" s="14"/>
      <c r="U371" s="14"/>
      <c r="V371" s="14"/>
    </row>
    <row r="372">
      <c r="A372" s="14"/>
      <c r="B372" s="14"/>
      <c r="C372" s="14"/>
      <c r="D372" s="14"/>
      <c r="E372" s="14"/>
      <c r="F372" s="14"/>
      <c r="G372" s="14"/>
      <c r="H372" s="14"/>
      <c r="I372" s="14"/>
      <c r="J372" s="14"/>
      <c r="K372" s="14"/>
      <c r="L372" s="14"/>
      <c r="M372" s="14"/>
      <c r="N372" s="14"/>
      <c r="O372" s="14"/>
      <c r="P372" s="14"/>
      <c r="Q372" s="14"/>
      <c r="R372" s="74"/>
      <c r="S372" s="14"/>
      <c r="T372" s="14"/>
      <c r="U372" s="14"/>
      <c r="V372" s="14"/>
    </row>
    <row r="373">
      <c r="A373" s="14"/>
      <c r="B373" s="14"/>
      <c r="C373" s="14"/>
      <c r="D373" s="14"/>
      <c r="E373" s="14"/>
      <c r="F373" s="14"/>
      <c r="G373" s="14"/>
      <c r="H373" s="14"/>
      <c r="I373" s="14"/>
      <c r="J373" s="14"/>
      <c r="K373" s="14"/>
      <c r="L373" s="14"/>
      <c r="M373" s="14"/>
      <c r="N373" s="14"/>
      <c r="O373" s="14"/>
      <c r="P373" s="14"/>
      <c r="Q373" s="14"/>
      <c r="R373" s="74"/>
      <c r="S373" s="14"/>
      <c r="T373" s="14"/>
      <c r="U373" s="14"/>
      <c r="V373" s="14"/>
    </row>
    <row r="374">
      <c r="A374" s="14"/>
      <c r="B374" s="14"/>
      <c r="C374" s="14"/>
      <c r="D374" s="14"/>
      <c r="E374" s="14"/>
      <c r="F374" s="14"/>
      <c r="G374" s="14"/>
      <c r="H374" s="14"/>
      <c r="I374" s="14"/>
      <c r="J374" s="14"/>
      <c r="K374" s="14"/>
      <c r="L374" s="14"/>
      <c r="M374" s="14"/>
      <c r="N374" s="14"/>
      <c r="O374" s="14"/>
      <c r="P374" s="14"/>
      <c r="Q374" s="14"/>
      <c r="R374" s="74"/>
      <c r="S374" s="14"/>
      <c r="T374" s="14"/>
      <c r="U374" s="14"/>
      <c r="V374" s="14"/>
    </row>
    <row r="375">
      <c r="A375" s="14"/>
      <c r="B375" s="14"/>
      <c r="C375" s="14"/>
      <c r="D375" s="14"/>
      <c r="E375" s="14"/>
      <c r="F375" s="14"/>
      <c r="G375" s="14"/>
      <c r="H375" s="14"/>
      <c r="I375" s="14"/>
      <c r="J375" s="14"/>
      <c r="K375" s="14"/>
      <c r="L375" s="14"/>
      <c r="M375" s="14"/>
      <c r="N375" s="14"/>
      <c r="O375" s="14"/>
      <c r="P375" s="14"/>
      <c r="Q375" s="14"/>
      <c r="R375" s="74"/>
      <c r="S375" s="14"/>
      <c r="T375" s="14"/>
      <c r="U375" s="14"/>
      <c r="V375" s="14"/>
    </row>
    <row r="376">
      <c r="A376" s="14"/>
      <c r="B376" s="14"/>
      <c r="C376" s="14"/>
      <c r="D376" s="14"/>
      <c r="E376" s="14"/>
      <c r="F376" s="14"/>
      <c r="G376" s="14"/>
      <c r="H376" s="14"/>
      <c r="I376" s="14"/>
      <c r="J376" s="14"/>
      <c r="K376" s="14"/>
      <c r="L376" s="14"/>
      <c r="M376" s="14"/>
      <c r="N376" s="14"/>
      <c r="O376" s="14"/>
      <c r="P376" s="14"/>
      <c r="Q376" s="14"/>
      <c r="R376" s="74"/>
      <c r="S376" s="14"/>
      <c r="T376" s="14"/>
      <c r="U376" s="14"/>
      <c r="V376" s="14"/>
    </row>
    <row r="377">
      <c r="A377" s="14"/>
      <c r="B377" s="14"/>
      <c r="C377" s="14"/>
      <c r="D377" s="14"/>
      <c r="E377" s="14"/>
      <c r="F377" s="14"/>
      <c r="G377" s="14"/>
      <c r="H377" s="14"/>
      <c r="I377" s="14"/>
      <c r="J377" s="14"/>
      <c r="K377" s="14"/>
      <c r="L377" s="14"/>
      <c r="M377" s="14"/>
      <c r="N377" s="14"/>
      <c r="O377" s="14"/>
      <c r="P377" s="14"/>
      <c r="Q377" s="14"/>
      <c r="R377" s="74"/>
      <c r="S377" s="14"/>
      <c r="T377" s="14"/>
      <c r="U377" s="14"/>
      <c r="V377" s="14"/>
    </row>
    <row r="378">
      <c r="A378" s="14"/>
      <c r="B378" s="14"/>
      <c r="C378" s="14"/>
      <c r="D378" s="14"/>
      <c r="E378" s="14"/>
      <c r="F378" s="14"/>
      <c r="G378" s="14"/>
      <c r="H378" s="14"/>
      <c r="I378" s="14"/>
      <c r="J378" s="14"/>
      <c r="K378" s="14"/>
      <c r="L378" s="14"/>
      <c r="M378" s="14"/>
      <c r="N378" s="14"/>
      <c r="O378" s="14"/>
      <c r="P378" s="14"/>
      <c r="Q378" s="14"/>
      <c r="R378" s="74"/>
      <c r="S378" s="14"/>
      <c r="T378" s="14"/>
      <c r="U378" s="14"/>
      <c r="V378" s="14"/>
    </row>
    <row r="379">
      <c r="A379" s="14"/>
      <c r="B379" s="14"/>
      <c r="C379" s="14"/>
      <c r="D379" s="14"/>
      <c r="E379" s="14"/>
      <c r="F379" s="14"/>
      <c r="G379" s="14"/>
      <c r="H379" s="14"/>
      <c r="I379" s="14"/>
      <c r="J379" s="14"/>
      <c r="K379" s="14"/>
      <c r="L379" s="14"/>
      <c r="M379" s="14"/>
      <c r="N379" s="14"/>
      <c r="O379" s="14"/>
      <c r="P379" s="14"/>
      <c r="Q379" s="14"/>
      <c r="R379" s="74"/>
      <c r="S379" s="14"/>
      <c r="T379" s="14"/>
      <c r="U379" s="14"/>
      <c r="V379" s="14"/>
    </row>
    <row r="380">
      <c r="A380" s="14"/>
      <c r="B380" s="14"/>
      <c r="C380" s="14"/>
      <c r="D380" s="14"/>
      <c r="E380" s="14"/>
      <c r="F380" s="14"/>
      <c r="G380" s="14"/>
      <c r="H380" s="14"/>
      <c r="I380" s="14"/>
      <c r="J380" s="14"/>
      <c r="K380" s="14"/>
      <c r="L380" s="14"/>
      <c r="M380" s="14"/>
      <c r="N380" s="14"/>
      <c r="O380" s="14"/>
      <c r="P380" s="14"/>
      <c r="Q380" s="14"/>
      <c r="R380" s="74"/>
      <c r="S380" s="14"/>
      <c r="T380" s="14"/>
      <c r="U380" s="14"/>
      <c r="V380" s="14"/>
    </row>
    <row r="381">
      <c r="A381" s="14"/>
      <c r="B381" s="14"/>
      <c r="C381" s="14"/>
      <c r="D381" s="14"/>
      <c r="E381" s="14"/>
      <c r="F381" s="14"/>
      <c r="G381" s="14"/>
      <c r="H381" s="14"/>
      <c r="I381" s="14"/>
      <c r="J381" s="14"/>
      <c r="K381" s="14"/>
      <c r="L381" s="14"/>
      <c r="M381" s="14"/>
      <c r="N381" s="14"/>
      <c r="O381" s="14"/>
      <c r="P381" s="14"/>
      <c r="Q381" s="14"/>
      <c r="R381" s="74"/>
      <c r="S381" s="14"/>
      <c r="T381" s="14"/>
      <c r="U381" s="14"/>
      <c r="V381" s="14"/>
    </row>
    <row r="382">
      <c r="A382" s="14"/>
      <c r="B382" s="14"/>
      <c r="C382" s="14"/>
      <c r="D382" s="14"/>
      <c r="E382" s="14"/>
      <c r="F382" s="14"/>
      <c r="G382" s="14"/>
      <c r="H382" s="14"/>
      <c r="I382" s="14"/>
      <c r="J382" s="14"/>
      <c r="K382" s="14"/>
      <c r="L382" s="14"/>
      <c r="M382" s="14"/>
      <c r="N382" s="14"/>
      <c r="O382" s="14"/>
      <c r="P382" s="14"/>
      <c r="Q382" s="14"/>
      <c r="R382" s="74"/>
      <c r="S382" s="14"/>
      <c r="T382" s="14"/>
      <c r="U382" s="14"/>
      <c r="V382" s="14"/>
    </row>
    <row r="383">
      <c r="A383" s="14"/>
      <c r="B383" s="14"/>
      <c r="C383" s="14"/>
      <c r="D383" s="14"/>
      <c r="E383" s="14"/>
      <c r="F383" s="14"/>
      <c r="G383" s="14"/>
      <c r="H383" s="14"/>
      <c r="I383" s="14"/>
      <c r="J383" s="14"/>
      <c r="K383" s="14"/>
      <c r="L383" s="14"/>
      <c r="M383" s="14"/>
      <c r="N383" s="14"/>
      <c r="O383" s="14"/>
      <c r="P383" s="14"/>
      <c r="Q383" s="14"/>
      <c r="R383" s="74"/>
      <c r="S383" s="14"/>
      <c r="T383" s="14"/>
      <c r="U383" s="14"/>
      <c r="V383" s="14"/>
    </row>
    <row r="384">
      <c r="A384" s="14"/>
      <c r="B384" s="14"/>
      <c r="C384" s="14"/>
      <c r="D384" s="14"/>
      <c r="E384" s="14"/>
      <c r="F384" s="14"/>
      <c r="G384" s="14"/>
      <c r="H384" s="14"/>
      <c r="I384" s="14"/>
      <c r="J384" s="14"/>
      <c r="K384" s="14"/>
      <c r="L384" s="14"/>
      <c r="M384" s="14"/>
      <c r="N384" s="14"/>
      <c r="O384" s="14"/>
      <c r="P384" s="14"/>
      <c r="Q384" s="14"/>
      <c r="R384" s="74"/>
      <c r="S384" s="14"/>
      <c r="T384" s="14"/>
      <c r="U384" s="14"/>
      <c r="V384" s="14"/>
    </row>
    <row r="385">
      <c r="A385" s="14"/>
      <c r="B385" s="14"/>
      <c r="C385" s="14"/>
      <c r="D385" s="14"/>
      <c r="E385" s="14"/>
      <c r="F385" s="14"/>
      <c r="G385" s="14"/>
      <c r="H385" s="14"/>
      <c r="I385" s="14"/>
      <c r="J385" s="14"/>
      <c r="K385" s="14"/>
      <c r="L385" s="14"/>
      <c r="M385" s="14"/>
      <c r="N385" s="14"/>
      <c r="O385" s="14"/>
      <c r="P385" s="14"/>
      <c r="Q385" s="14"/>
      <c r="R385" s="74"/>
      <c r="S385" s="14"/>
      <c r="T385" s="14"/>
      <c r="U385" s="14"/>
      <c r="V385" s="14"/>
    </row>
    <row r="386">
      <c r="A386" s="14"/>
      <c r="B386" s="14"/>
      <c r="C386" s="14"/>
      <c r="D386" s="14"/>
      <c r="E386" s="14"/>
      <c r="F386" s="14"/>
      <c r="G386" s="14"/>
      <c r="H386" s="14"/>
      <c r="I386" s="14"/>
      <c r="J386" s="14"/>
      <c r="K386" s="14"/>
      <c r="L386" s="14"/>
      <c r="M386" s="14"/>
      <c r="N386" s="14"/>
      <c r="O386" s="14"/>
      <c r="P386" s="14"/>
      <c r="Q386" s="14"/>
      <c r="R386" s="74"/>
      <c r="S386" s="14"/>
      <c r="T386" s="14"/>
      <c r="U386" s="14"/>
      <c r="V386" s="14"/>
    </row>
    <row r="387">
      <c r="A387" s="14"/>
      <c r="B387" s="14"/>
      <c r="C387" s="14"/>
      <c r="D387" s="14"/>
      <c r="E387" s="14"/>
      <c r="F387" s="14"/>
      <c r="G387" s="14"/>
      <c r="H387" s="14"/>
      <c r="I387" s="14"/>
      <c r="J387" s="14"/>
      <c r="K387" s="14"/>
      <c r="L387" s="14"/>
      <c r="M387" s="14"/>
      <c r="N387" s="14"/>
      <c r="O387" s="14"/>
      <c r="P387" s="14"/>
      <c r="Q387" s="14"/>
      <c r="R387" s="74"/>
      <c r="S387" s="14"/>
      <c r="T387" s="14"/>
      <c r="U387" s="14"/>
      <c r="V387" s="14"/>
    </row>
    <row r="388">
      <c r="A388" s="14"/>
      <c r="B388" s="14"/>
      <c r="C388" s="14"/>
      <c r="D388" s="14"/>
      <c r="E388" s="14"/>
      <c r="F388" s="14"/>
      <c r="G388" s="14"/>
      <c r="H388" s="14"/>
      <c r="I388" s="14"/>
      <c r="J388" s="14"/>
      <c r="K388" s="14"/>
      <c r="L388" s="14"/>
      <c r="M388" s="14"/>
      <c r="N388" s="14"/>
      <c r="O388" s="14"/>
      <c r="P388" s="14"/>
      <c r="Q388" s="14"/>
      <c r="R388" s="74"/>
      <c r="S388" s="14"/>
      <c r="T388" s="14"/>
      <c r="U388" s="14"/>
      <c r="V388" s="14"/>
    </row>
    <row r="389">
      <c r="A389" s="14"/>
      <c r="B389" s="14"/>
      <c r="C389" s="14"/>
      <c r="D389" s="14"/>
      <c r="E389" s="14"/>
      <c r="F389" s="14"/>
      <c r="G389" s="14"/>
      <c r="H389" s="14"/>
      <c r="I389" s="14"/>
      <c r="J389" s="14"/>
      <c r="K389" s="14"/>
      <c r="L389" s="14"/>
      <c r="M389" s="14"/>
      <c r="N389" s="14"/>
      <c r="O389" s="14"/>
      <c r="P389" s="14"/>
      <c r="Q389" s="14"/>
      <c r="R389" s="74"/>
      <c r="S389" s="14"/>
      <c r="T389" s="14"/>
      <c r="U389" s="14"/>
      <c r="V389" s="14"/>
    </row>
    <row r="390">
      <c r="A390" s="14"/>
      <c r="B390" s="14"/>
      <c r="C390" s="14"/>
      <c r="D390" s="14"/>
      <c r="E390" s="14"/>
      <c r="F390" s="14"/>
      <c r="G390" s="14"/>
      <c r="H390" s="14"/>
      <c r="I390" s="14"/>
      <c r="J390" s="14"/>
      <c r="K390" s="14"/>
      <c r="L390" s="14"/>
      <c r="M390" s="14"/>
      <c r="N390" s="14"/>
      <c r="O390" s="14"/>
      <c r="P390" s="14"/>
      <c r="Q390" s="14"/>
      <c r="R390" s="74"/>
      <c r="S390" s="14"/>
      <c r="T390" s="14"/>
      <c r="U390" s="14"/>
      <c r="V390" s="14"/>
    </row>
    <row r="391">
      <c r="A391" s="14"/>
      <c r="B391" s="14"/>
      <c r="C391" s="14"/>
      <c r="D391" s="14"/>
      <c r="E391" s="14"/>
      <c r="F391" s="14"/>
      <c r="G391" s="14"/>
      <c r="H391" s="14"/>
      <c r="I391" s="14"/>
      <c r="J391" s="14"/>
      <c r="K391" s="14"/>
      <c r="L391" s="14"/>
      <c r="M391" s="14"/>
      <c r="N391" s="14"/>
      <c r="O391" s="14"/>
      <c r="P391" s="14"/>
      <c r="Q391" s="14"/>
      <c r="R391" s="74"/>
      <c r="S391" s="14"/>
      <c r="T391" s="14"/>
      <c r="U391" s="14"/>
      <c r="V391" s="14"/>
    </row>
    <row r="392">
      <c r="A392" s="14"/>
      <c r="B392" s="14"/>
      <c r="C392" s="14"/>
      <c r="D392" s="14"/>
      <c r="E392" s="14"/>
      <c r="F392" s="14"/>
      <c r="G392" s="14"/>
      <c r="H392" s="14"/>
      <c r="I392" s="14"/>
      <c r="J392" s="14"/>
      <c r="K392" s="14"/>
      <c r="L392" s="14"/>
      <c r="M392" s="14"/>
      <c r="N392" s="14"/>
      <c r="O392" s="14"/>
      <c r="P392" s="14"/>
      <c r="Q392" s="14"/>
      <c r="R392" s="74"/>
      <c r="S392" s="14"/>
      <c r="T392" s="14"/>
      <c r="U392" s="14"/>
      <c r="V392" s="14"/>
    </row>
    <row r="393">
      <c r="A393" s="14"/>
      <c r="B393" s="14"/>
      <c r="C393" s="14"/>
      <c r="D393" s="14"/>
      <c r="E393" s="14"/>
      <c r="F393" s="14"/>
      <c r="G393" s="14"/>
      <c r="H393" s="14"/>
      <c r="I393" s="14"/>
      <c r="J393" s="14"/>
      <c r="K393" s="14"/>
      <c r="L393" s="14"/>
      <c r="M393" s="14"/>
      <c r="N393" s="14"/>
      <c r="O393" s="14"/>
      <c r="P393" s="14"/>
      <c r="Q393" s="14"/>
      <c r="R393" s="74"/>
      <c r="S393" s="14"/>
      <c r="T393" s="14"/>
      <c r="U393" s="14"/>
      <c r="V393" s="14"/>
    </row>
    <row r="394">
      <c r="A394" s="14"/>
      <c r="B394" s="14"/>
      <c r="C394" s="14"/>
      <c r="D394" s="14"/>
      <c r="E394" s="14"/>
      <c r="F394" s="14"/>
      <c r="G394" s="14"/>
      <c r="H394" s="14"/>
      <c r="I394" s="14"/>
      <c r="J394" s="14"/>
      <c r="K394" s="14"/>
      <c r="L394" s="14"/>
      <c r="M394" s="14"/>
      <c r="N394" s="14"/>
      <c r="O394" s="14"/>
      <c r="P394" s="14"/>
      <c r="Q394" s="14"/>
      <c r="R394" s="74"/>
      <c r="S394" s="14"/>
      <c r="T394" s="14"/>
      <c r="U394" s="14"/>
      <c r="V394" s="14"/>
    </row>
    <row r="395">
      <c r="A395" s="14"/>
      <c r="B395" s="14"/>
      <c r="C395" s="14"/>
      <c r="D395" s="14"/>
      <c r="E395" s="14"/>
      <c r="F395" s="14"/>
      <c r="G395" s="14"/>
      <c r="H395" s="14"/>
      <c r="I395" s="14"/>
      <c r="J395" s="14"/>
      <c r="K395" s="14"/>
      <c r="L395" s="14"/>
      <c r="M395" s="14"/>
      <c r="N395" s="14"/>
      <c r="O395" s="14"/>
      <c r="P395" s="14"/>
      <c r="Q395" s="14"/>
      <c r="R395" s="74"/>
      <c r="S395" s="14"/>
      <c r="T395" s="14"/>
      <c r="U395" s="14"/>
      <c r="V395" s="14"/>
    </row>
    <row r="396">
      <c r="A396" s="14"/>
      <c r="B396" s="14"/>
      <c r="C396" s="14"/>
      <c r="D396" s="14"/>
      <c r="E396" s="14"/>
      <c r="F396" s="14"/>
      <c r="G396" s="14"/>
      <c r="H396" s="14"/>
      <c r="I396" s="14"/>
      <c r="J396" s="14"/>
      <c r="K396" s="14"/>
      <c r="L396" s="14"/>
      <c r="M396" s="14"/>
      <c r="N396" s="14"/>
      <c r="O396" s="14"/>
      <c r="P396" s="14"/>
      <c r="Q396" s="14"/>
      <c r="R396" s="74"/>
      <c r="S396" s="14"/>
      <c r="T396" s="14"/>
      <c r="U396" s="14"/>
      <c r="V396" s="14"/>
    </row>
    <row r="397">
      <c r="A397" s="14"/>
      <c r="B397" s="14"/>
      <c r="C397" s="14"/>
      <c r="D397" s="14"/>
      <c r="E397" s="14"/>
      <c r="F397" s="14"/>
      <c r="G397" s="14"/>
      <c r="H397" s="14"/>
      <c r="I397" s="14"/>
      <c r="J397" s="14"/>
      <c r="K397" s="14"/>
      <c r="L397" s="14"/>
      <c r="M397" s="14"/>
      <c r="N397" s="14"/>
      <c r="O397" s="14"/>
      <c r="P397" s="14"/>
      <c r="Q397" s="14"/>
      <c r="R397" s="74"/>
      <c r="S397" s="14"/>
      <c r="T397" s="14"/>
      <c r="U397" s="14"/>
      <c r="V397" s="14"/>
    </row>
    <row r="398">
      <c r="A398" s="14"/>
      <c r="B398" s="14"/>
      <c r="C398" s="14"/>
      <c r="D398" s="14"/>
      <c r="E398" s="14"/>
      <c r="F398" s="14"/>
      <c r="G398" s="14"/>
      <c r="H398" s="14"/>
      <c r="I398" s="14"/>
      <c r="J398" s="14"/>
      <c r="K398" s="14"/>
      <c r="L398" s="14"/>
      <c r="M398" s="14"/>
      <c r="N398" s="14"/>
      <c r="O398" s="14"/>
      <c r="P398" s="14"/>
      <c r="Q398" s="14"/>
      <c r="R398" s="74"/>
      <c r="S398" s="14"/>
      <c r="T398" s="14"/>
      <c r="U398" s="14"/>
      <c r="V398" s="14"/>
    </row>
    <row r="399">
      <c r="A399" s="14"/>
      <c r="B399" s="14"/>
      <c r="C399" s="14"/>
      <c r="D399" s="14"/>
      <c r="E399" s="14"/>
      <c r="F399" s="14"/>
      <c r="G399" s="14"/>
      <c r="H399" s="14"/>
      <c r="I399" s="14"/>
      <c r="J399" s="14"/>
      <c r="K399" s="14"/>
      <c r="L399" s="14"/>
      <c r="M399" s="14"/>
      <c r="N399" s="14"/>
      <c r="O399" s="14"/>
      <c r="P399" s="14"/>
      <c r="Q399" s="14"/>
      <c r="R399" s="74"/>
      <c r="S399" s="14"/>
      <c r="T399" s="14"/>
      <c r="U399" s="14"/>
      <c r="V399" s="14"/>
    </row>
    <row r="400">
      <c r="A400" s="14"/>
      <c r="B400" s="14"/>
      <c r="C400" s="14"/>
      <c r="D400" s="14"/>
      <c r="E400" s="14"/>
      <c r="F400" s="14"/>
      <c r="G400" s="14"/>
      <c r="H400" s="14"/>
      <c r="I400" s="14"/>
      <c r="J400" s="14"/>
      <c r="K400" s="14"/>
      <c r="L400" s="14"/>
      <c r="M400" s="14"/>
      <c r="N400" s="14"/>
      <c r="O400" s="14"/>
      <c r="P400" s="14"/>
      <c r="Q400" s="14"/>
      <c r="R400" s="74"/>
      <c r="S400" s="14"/>
      <c r="T400" s="14"/>
      <c r="U400" s="14"/>
      <c r="V400" s="14"/>
    </row>
    <row r="401">
      <c r="A401" s="14"/>
      <c r="B401" s="14"/>
      <c r="C401" s="14"/>
      <c r="D401" s="14"/>
      <c r="E401" s="14"/>
      <c r="F401" s="14"/>
      <c r="G401" s="14"/>
      <c r="H401" s="14"/>
      <c r="I401" s="14"/>
      <c r="J401" s="14"/>
      <c r="K401" s="14"/>
      <c r="L401" s="14"/>
      <c r="M401" s="14"/>
      <c r="N401" s="14"/>
      <c r="O401" s="14"/>
      <c r="P401" s="14"/>
      <c r="Q401" s="14"/>
      <c r="R401" s="74"/>
      <c r="S401" s="14"/>
      <c r="T401" s="14"/>
      <c r="U401" s="14"/>
      <c r="V401" s="14"/>
    </row>
    <row r="402">
      <c r="A402" s="14"/>
      <c r="B402" s="14"/>
      <c r="C402" s="14"/>
      <c r="D402" s="14"/>
      <c r="E402" s="14"/>
      <c r="F402" s="14"/>
      <c r="G402" s="14"/>
      <c r="H402" s="14"/>
      <c r="I402" s="14"/>
      <c r="J402" s="14"/>
      <c r="K402" s="14"/>
      <c r="L402" s="14"/>
      <c r="M402" s="14"/>
      <c r="N402" s="14"/>
      <c r="O402" s="14"/>
      <c r="P402" s="14"/>
      <c r="Q402" s="14"/>
      <c r="R402" s="74"/>
      <c r="S402" s="14"/>
      <c r="T402" s="14"/>
      <c r="U402" s="14"/>
      <c r="V402" s="14"/>
    </row>
    <row r="403">
      <c r="A403" s="14"/>
      <c r="B403" s="14"/>
      <c r="C403" s="14"/>
      <c r="D403" s="14"/>
      <c r="E403" s="14"/>
      <c r="F403" s="14"/>
      <c r="G403" s="14"/>
      <c r="H403" s="14"/>
      <c r="I403" s="14"/>
      <c r="J403" s="14"/>
      <c r="K403" s="14"/>
      <c r="L403" s="14"/>
      <c r="M403" s="14"/>
      <c r="N403" s="14"/>
      <c r="O403" s="14"/>
      <c r="P403" s="14"/>
      <c r="Q403" s="14"/>
      <c r="R403" s="74"/>
      <c r="S403" s="14"/>
      <c r="T403" s="14"/>
      <c r="U403" s="14"/>
      <c r="V403" s="14"/>
    </row>
    <row r="404">
      <c r="A404" s="14"/>
      <c r="B404" s="14"/>
      <c r="C404" s="14"/>
      <c r="D404" s="14"/>
      <c r="E404" s="14"/>
      <c r="F404" s="14"/>
      <c r="G404" s="14"/>
      <c r="H404" s="14"/>
      <c r="I404" s="14"/>
      <c r="J404" s="14"/>
      <c r="K404" s="14"/>
      <c r="L404" s="14"/>
      <c r="M404" s="14"/>
      <c r="N404" s="14"/>
      <c r="O404" s="14"/>
      <c r="P404" s="14"/>
      <c r="Q404" s="14"/>
      <c r="R404" s="74"/>
      <c r="S404" s="14"/>
      <c r="T404" s="14"/>
      <c r="U404" s="14"/>
      <c r="V404" s="14"/>
    </row>
    <row r="405">
      <c r="A405" s="14"/>
      <c r="B405" s="14"/>
      <c r="C405" s="14"/>
      <c r="D405" s="14"/>
      <c r="E405" s="14"/>
      <c r="F405" s="14"/>
      <c r="G405" s="14"/>
      <c r="H405" s="14"/>
      <c r="I405" s="14"/>
      <c r="J405" s="14"/>
      <c r="K405" s="14"/>
      <c r="L405" s="14"/>
      <c r="M405" s="14"/>
      <c r="N405" s="14"/>
      <c r="O405" s="14"/>
      <c r="P405" s="14"/>
      <c r="Q405" s="14"/>
      <c r="R405" s="74"/>
      <c r="S405" s="14"/>
      <c r="T405" s="14"/>
      <c r="U405" s="14"/>
      <c r="V405" s="14"/>
    </row>
    <row r="406">
      <c r="A406" s="14"/>
      <c r="B406" s="14"/>
      <c r="C406" s="14"/>
      <c r="D406" s="14"/>
      <c r="E406" s="14"/>
      <c r="F406" s="14"/>
      <c r="G406" s="14"/>
      <c r="H406" s="14"/>
      <c r="I406" s="14"/>
      <c r="J406" s="14"/>
      <c r="K406" s="14"/>
      <c r="L406" s="14"/>
      <c r="M406" s="14"/>
      <c r="N406" s="14"/>
      <c r="O406" s="14"/>
      <c r="P406" s="14"/>
      <c r="Q406" s="14"/>
      <c r="R406" s="74"/>
      <c r="S406" s="14"/>
      <c r="T406" s="14"/>
      <c r="U406" s="14"/>
      <c r="V406" s="14"/>
    </row>
    <row r="407">
      <c r="A407" s="14"/>
      <c r="B407" s="14"/>
      <c r="C407" s="14"/>
      <c r="D407" s="14"/>
      <c r="E407" s="14"/>
      <c r="F407" s="14"/>
      <c r="G407" s="14"/>
      <c r="H407" s="14"/>
      <c r="I407" s="14"/>
      <c r="J407" s="14"/>
      <c r="K407" s="14"/>
      <c r="L407" s="14"/>
      <c r="M407" s="14"/>
      <c r="N407" s="14"/>
      <c r="O407" s="14"/>
      <c r="P407" s="14"/>
      <c r="Q407" s="14"/>
      <c r="R407" s="74"/>
      <c r="S407" s="14"/>
      <c r="T407" s="14"/>
      <c r="U407" s="14"/>
      <c r="V407" s="14"/>
    </row>
    <row r="408">
      <c r="A408" s="14"/>
      <c r="B408" s="14"/>
      <c r="C408" s="14"/>
      <c r="D408" s="14"/>
      <c r="E408" s="14"/>
      <c r="F408" s="14"/>
      <c r="G408" s="14"/>
      <c r="H408" s="14"/>
      <c r="I408" s="14"/>
      <c r="J408" s="14"/>
      <c r="K408" s="14"/>
      <c r="L408" s="14"/>
      <c r="M408" s="14"/>
      <c r="N408" s="14"/>
      <c r="O408" s="14"/>
      <c r="P408" s="14"/>
      <c r="Q408" s="14"/>
      <c r="R408" s="74"/>
      <c r="S408" s="14"/>
      <c r="T408" s="14"/>
      <c r="U408" s="14"/>
      <c r="V408" s="14"/>
    </row>
    <row r="409">
      <c r="A409" s="14"/>
      <c r="B409" s="14"/>
      <c r="C409" s="14"/>
      <c r="D409" s="14"/>
      <c r="E409" s="14"/>
      <c r="F409" s="14"/>
      <c r="G409" s="14"/>
      <c r="H409" s="14"/>
      <c r="I409" s="14"/>
      <c r="J409" s="14"/>
      <c r="K409" s="14"/>
      <c r="L409" s="14"/>
      <c r="M409" s="14"/>
      <c r="N409" s="14"/>
      <c r="O409" s="14"/>
      <c r="P409" s="14"/>
      <c r="Q409" s="14"/>
      <c r="R409" s="74"/>
      <c r="S409" s="14"/>
      <c r="T409" s="14"/>
      <c r="U409" s="14"/>
      <c r="V409" s="14"/>
    </row>
    <row r="410">
      <c r="A410" s="14"/>
      <c r="B410" s="14"/>
      <c r="C410" s="14"/>
      <c r="D410" s="14"/>
      <c r="E410" s="14"/>
      <c r="F410" s="14"/>
      <c r="G410" s="14"/>
      <c r="H410" s="14"/>
      <c r="I410" s="14"/>
      <c r="J410" s="14"/>
      <c r="K410" s="14"/>
      <c r="L410" s="14"/>
      <c r="M410" s="14"/>
      <c r="N410" s="14"/>
      <c r="O410" s="14"/>
      <c r="P410" s="14"/>
      <c r="Q410" s="14"/>
      <c r="R410" s="74"/>
      <c r="S410" s="14"/>
      <c r="T410" s="14"/>
      <c r="U410" s="14"/>
      <c r="V410" s="14"/>
    </row>
    <row r="411">
      <c r="A411" s="14"/>
      <c r="B411" s="14"/>
      <c r="C411" s="14"/>
      <c r="D411" s="14"/>
      <c r="E411" s="14"/>
      <c r="F411" s="14"/>
      <c r="G411" s="14"/>
      <c r="H411" s="14"/>
      <c r="I411" s="14"/>
      <c r="J411" s="14"/>
      <c r="K411" s="14"/>
      <c r="L411" s="14"/>
      <c r="M411" s="14"/>
      <c r="N411" s="14"/>
      <c r="O411" s="14"/>
      <c r="P411" s="14"/>
      <c r="Q411" s="14"/>
      <c r="R411" s="74"/>
      <c r="S411" s="14"/>
      <c r="T411" s="14"/>
      <c r="U411" s="14"/>
      <c r="V411" s="14"/>
    </row>
    <row r="412">
      <c r="A412" s="14"/>
      <c r="B412" s="14"/>
      <c r="C412" s="14"/>
      <c r="D412" s="14"/>
      <c r="E412" s="14"/>
      <c r="F412" s="14"/>
      <c r="G412" s="14"/>
      <c r="H412" s="14"/>
      <c r="I412" s="14"/>
      <c r="J412" s="14"/>
      <c r="K412" s="14"/>
      <c r="L412" s="14"/>
      <c r="M412" s="14"/>
      <c r="N412" s="14"/>
      <c r="O412" s="14"/>
      <c r="P412" s="14"/>
      <c r="Q412" s="14"/>
      <c r="R412" s="74"/>
      <c r="S412" s="14"/>
      <c r="T412" s="14"/>
      <c r="U412" s="14"/>
      <c r="V412" s="14"/>
    </row>
    <row r="413">
      <c r="A413" s="14"/>
      <c r="B413" s="14"/>
      <c r="C413" s="14"/>
      <c r="D413" s="14"/>
      <c r="E413" s="14"/>
      <c r="F413" s="14"/>
      <c r="G413" s="14"/>
      <c r="H413" s="14"/>
      <c r="I413" s="14"/>
      <c r="J413" s="14"/>
      <c r="K413" s="14"/>
      <c r="L413" s="14"/>
      <c r="M413" s="14"/>
      <c r="N413" s="14"/>
      <c r="O413" s="14"/>
      <c r="P413" s="14"/>
      <c r="Q413" s="14"/>
      <c r="R413" s="74"/>
      <c r="S413" s="14"/>
      <c r="T413" s="14"/>
      <c r="U413" s="14"/>
      <c r="V413" s="14"/>
    </row>
    <row r="414">
      <c r="A414" s="14"/>
      <c r="B414" s="14"/>
      <c r="C414" s="14"/>
      <c r="D414" s="14"/>
      <c r="E414" s="14"/>
      <c r="F414" s="14"/>
      <c r="G414" s="14"/>
      <c r="H414" s="14"/>
      <c r="I414" s="14"/>
      <c r="J414" s="14"/>
      <c r="K414" s="14"/>
      <c r="L414" s="14"/>
      <c r="M414" s="14"/>
      <c r="N414" s="14"/>
      <c r="O414" s="14"/>
      <c r="P414" s="14"/>
      <c r="Q414" s="14"/>
      <c r="R414" s="74"/>
      <c r="S414" s="14"/>
      <c r="T414" s="14"/>
      <c r="U414" s="14"/>
      <c r="V414" s="14"/>
    </row>
    <row r="415">
      <c r="A415" s="14"/>
      <c r="B415" s="14"/>
      <c r="C415" s="14"/>
      <c r="D415" s="14"/>
      <c r="E415" s="14"/>
      <c r="F415" s="14"/>
      <c r="G415" s="14"/>
      <c r="H415" s="14"/>
      <c r="I415" s="14"/>
      <c r="J415" s="14"/>
      <c r="K415" s="14"/>
      <c r="L415" s="14"/>
      <c r="M415" s="14"/>
      <c r="N415" s="14"/>
      <c r="O415" s="14"/>
      <c r="P415" s="14"/>
      <c r="Q415" s="14"/>
      <c r="R415" s="74"/>
      <c r="S415" s="14"/>
      <c r="T415" s="14"/>
      <c r="U415" s="14"/>
      <c r="V415" s="14"/>
    </row>
    <row r="416">
      <c r="A416" s="14"/>
      <c r="B416" s="14"/>
      <c r="C416" s="14"/>
      <c r="D416" s="14"/>
      <c r="E416" s="14"/>
      <c r="F416" s="14"/>
      <c r="G416" s="14"/>
      <c r="H416" s="14"/>
      <c r="I416" s="14"/>
      <c r="J416" s="14"/>
      <c r="K416" s="14"/>
      <c r="L416" s="14"/>
      <c r="M416" s="14"/>
      <c r="N416" s="14"/>
      <c r="O416" s="14"/>
      <c r="P416" s="14"/>
      <c r="Q416" s="14"/>
      <c r="R416" s="74"/>
      <c r="S416" s="14"/>
      <c r="T416" s="14"/>
      <c r="U416" s="14"/>
      <c r="V416" s="14"/>
    </row>
    <row r="417">
      <c r="A417" s="14"/>
      <c r="B417" s="14"/>
      <c r="C417" s="14"/>
      <c r="D417" s="14"/>
      <c r="E417" s="14"/>
      <c r="F417" s="14"/>
      <c r="G417" s="14"/>
      <c r="H417" s="14"/>
      <c r="I417" s="14"/>
      <c r="J417" s="14"/>
      <c r="K417" s="14"/>
      <c r="L417" s="14"/>
      <c r="M417" s="14"/>
      <c r="N417" s="14"/>
      <c r="O417" s="14"/>
      <c r="P417" s="14"/>
      <c r="Q417" s="14"/>
      <c r="R417" s="74"/>
      <c r="S417" s="14"/>
      <c r="T417" s="14"/>
      <c r="U417" s="14"/>
      <c r="V417" s="14"/>
    </row>
    <row r="418">
      <c r="A418" s="14"/>
      <c r="B418" s="14"/>
      <c r="C418" s="14"/>
      <c r="D418" s="14"/>
      <c r="E418" s="14"/>
      <c r="F418" s="14"/>
      <c r="G418" s="14"/>
      <c r="H418" s="14"/>
      <c r="I418" s="14"/>
      <c r="J418" s="14"/>
      <c r="K418" s="14"/>
      <c r="L418" s="14"/>
      <c r="M418" s="14"/>
      <c r="N418" s="14"/>
      <c r="O418" s="14"/>
      <c r="P418" s="14"/>
      <c r="Q418" s="14"/>
      <c r="R418" s="74"/>
      <c r="S418" s="14"/>
      <c r="T418" s="14"/>
      <c r="U418" s="14"/>
      <c r="V418" s="14"/>
    </row>
    <row r="419">
      <c r="A419" s="14"/>
      <c r="B419" s="14"/>
      <c r="C419" s="14"/>
      <c r="D419" s="14"/>
      <c r="E419" s="14"/>
      <c r="F419" s="14"/>
      <c r="G419" s="14"/>
      <c r="H419" s="14"/>
      <c r="I419" s="14"/>
      <c r="J419" s="14"/>
      <c r="K419" s="14"/>
      <c r="L419" s="14"/>
      <c r="M419" s="14"/>
      <c r="N419" s="14"/>
      <c r="O419" s="14"/>
      <c r="P419" s="14"/>
      <c r="Q419" s="14"/>
      <c r="R419" s="74"/>
      <c r="S419" s="14"/>
      <c r="T419" s="14"/>
      <c r="U419" s="14"/>
      <c r="V419" s="14"/>
    </row>
    <row r="420">
      <c r="A420" s="14"/>
      <c r="B420" s="14"/>
      <c r="C420" s="14"/>
      <c r="D420" s="14"/>
      <c r="E420" s="14"/>
      <c r="F420" s="14"/>
      <c r="G420" s="14"/>
      <c r="H420" s="14"/>
      <c r="I420" s="14"/>
      <c r="J420" s="14"/>
      <c r="K420" s="14"/>
      <c r="L420" s="14"/>
      <c r="M420" s="14"/>
      <c r="N420" s="14"/>
      <c r="O420" s="14"/>
      <c r="P420" s="14"/>
      <c r="Q420" s="14"/>
      <c r="R420" s="74"/>
      <c r="S420" s="14"/>
      <c r="T420" s="14"/>
      <c r="U420" s="14"/>
      <c r="V420" s="14"/>
    </row>
    <row r="421">
      <c r="A421" s="14"/>
      <c r="B421" s="14"/>
      <c r="C421" s="14"/>
      <c r="D421" s="14"/>
      <c r="E421" s="14"/>
      <c r="F421" s="14"/>
      <c r="G421" s="14"/>
      <c r="H421" s="14"/>
      <c r="I421" s="14"/>
      <c r="J421" s="14"/>
      <c r="K421" s="14"/>
      <c r="L421" s="14"/>
      <c r="M421" s="14"/>
      <c r="N421" s="14"/>
      <c r="O421" s="14"/>
      <c r="P421" s="14"/>
      <c r="Q421" s="14"/>
      <c r="R421" s="74"/>
      <c r="S421" s="14"/>
      <c r="T421" s="14"/>
      <c r="U421" s="14"/>
      <c r="V421" s="14"/>
    </row>
    <row r="422">
      <c r="A422" s="14"/>
      <c r="B422" s="14"/>
      <c r="C422" s="14"/>
      <c r="D422" s="14"/>
      <c r="E422" s="14"/>
      <c r="F422" s="14"/>
      <c r="G422" s="14"/>
      <c r="H422" s="14"/>
      <c r="I422" s="14"/>
      <c r="J422" s="14"/>
      <c r="K422" s="14"/>
      <c r="L422" s="14"/>
      <c r="M422" s="14"/>
      <c r="N422" s="14"/>
      <c r="O422" s="14"/>
      <c r="P422" s="14"/>
      <c r="Q422" s="14"/>
      <c r="R422" s="74"/>
      <c r="S422" s="14"/>
      <c r="T422" s="14"/>
      <c r="U422" s="14"/>
      <c r="V422" s="14"/>
    </row>
    <row r="423">
      <c r="A423" s="14"/>
      <c r="B423" s="14"/>
      <c r="C423" s="14"/>
      <c r="D423" s="14"/>
      <c r="E423" s="14"/>
      <c r="F423" s="14"/>
      <c r="G423" s="14"/>
      <c r="H423" s="14"/>
      <c r="I423" s="14"/>
      <c r="J423" s="14"/>
      <c r="K423" s="14"/>
      <c r="L423" s="14"/>
      <c r="M423" s="14"/>
      <c r="N423" s="14"/>
      <c r="O423" s="14"/>
      <c r="P423" s="14"/>
      <c r="Q423" s="14"/>
      <c r="R423" s="74"/>
      <c r="S423" s="14"/>
      <c r="T423" s="14"/>
      <c r="U423" s="14"/>
      <c r="V423" s="14"/>
    </row>
    <row r="424">
      <c r="A424" s="14"/>
      <c r="B424" s="14"/>
      <c r="C424" s="14"/>
      <c r="D424" s="14"/>
      <c r="E424" s="14"/>
      <c r="F424" s="14"/>
      <c r="G424" s="14"/>
      <c r="H424" s="14"/>
      <c r="I424" s="14"/>
      <c r="J424" s="14"/>
      <c r="K424" s="14"/>
      <c r="L424" s="14"/>
      <c r="M424" s="14"/>
      <c r="N424" s="14"/>
      <c r="O424" s="14"/>
      <c r="P424" s="14"/>
      <c r="Q424" s="14"/>
      <c r="R424" s="74"/>
      <c r="S424" s="14"/>
      <c r="T424" s="14"/>
      <c r="U424" s="14"/>
      <c r="V424" s="14"/>
    </row>
    <row r="425">
      <c r="A425" s="14"/>
      <c r="B425" s="14"/>
      <c r="C425" s="14"/>
      <c r="D425" s="14"/>
      <c r="E425" s="14"/>
      <c r="F425" s="14"/>
      <c r="G425" s="14"/>
      <c r="H425" s="14"/>
      <c r="I425" s="14"/>
      <c r="J425" s="14"/>
      <c r="K425" s="14"/>
      <c r="L425" s="14"/>
      <c r="M425" s="14"/>
      <c r="N425" s="14"/>
      <c r="O425" s="14"/>
      <c r="P425" s="14"/>
      <c r="Q425" s="14"/>
      <c r="R425" s="74"/>
      <c r="S425" s="14"/>
      <c r="T425" s="14"/>
      <c r="U425" s="14"/>
      <c r="V425" s="14"/>
    </row>
    <row r="426">
      <c r="A426" s="14"/>
      <c r="B426" s="14"/>
      <c r="C426" s="14"/>
      <c r="D426" s="14"/>
      <c r="E426" s="14"/>
      <c r="F426" s="14"/>
      <c r="G426" s="14"/>
      <c r="H426" s="14"/>
      <c r="I426" s="14"/>
      <c r="J426" s="14"/>
      <c r="K426" s="14"/>
      <c r="L426" s="14"/>
      <c r="M426" s="14"/>
      <c r="N426" s="14"/>
      <c r="O426" s="14"/>
      <c r="P426" s="14"/>
      <c r="Q426" s="14"/>
      <c r="R426" s="74"/>
      <c r="S426" s="14"/>
      <c r="T426" s="14"/>
      <c r="U426" s="14"/>
      <c r="V426" s="14"/>
    </row>
    <row r="427">
      <c r="A427" s="14"/>
      <c r="B427" s="14"/>
      <c r="C427" s="14"/>
      <c r="D427" s="14"/>
      <c r="E427" s="14"/>
      <c r="F427" s="14"/>
      <c r="G427" s="14"/>
      <c r="H427" s="14"/>
      <c r="I427" s="14"/>
      <c r="J427" s="14"/>
      <c r="K427" s="14"/>
      <c r="L427" s="14"/>
      <c r="M427" s="14"/>
      <c r="N427" s="14"/>
      <c r="O427" s="14"/>
      <c r="P427" s="14"/>
      <c r="Q427" s="14"/>
      <c r="R427" s="74"/>
      <c r="S427" s="14"/>
      <c r="T427" s="14"/>
      <c r="U427" s="14"/>
      <c r="V427" s="14"/>
    </row>
    <row r="428">
      <c r="A428" s="14"/>
      <c r="B428" s="14"/>
      <c r="C428" s="14"/>
      <c r="D428" s="14"/>
      <c r="E428" s="14"/>
      <c r="F428" s="14"/>
      <c r="G428" s="14"/>
      <c r="H428" s="14"/>
      <c r="I428" s="14"/>
      <c r="J428" s="14"/>
      <c r="K428" s="14"/>
      <c r="L428" s="14"/>
      <c r="M428" s="14"/>
      <c r="N428" s="14"/>
      <c r="O428" s="14"/>
      <c r="P428" s="14"/>
      <c r="Q428" s="14"/>
      <c r="R428" s="74"/>
      <c r="S428" s="14"/>
      <c r="T428" s="14"/>
      <c r="U428" s="14"/>
      <c r="V428" s="14"/>
    </row>
    <row r="429">
      <c r="A429" s="14"/>
      <c r="B429" s="14"/>
      <c r="C429" s="14"/>
      <c r="D429" s="14"/>
      <c r="E429" s="14"/>
      <c r="F429" s="14"/>
      <c r="G429" s="14"/>
      <c r="H429" s="14"/>
      <c r="I429" s="14"/>
      <c r="J429" s="14"/>
      <c r="K429" s="14"/>
      <c r="L429" s="14"/>
      <c r="M429" s="14"/>
      <c r="N429" s="14"/>
      <c r="O429" s="14"/>
      <c r="P429" s="14"/>
      <c r="Q429" s="14"/>
      <c r="R429" s="74"/>
      <c r="S429" s="14"/>
      <c r="T429" s="14"/>
      <c r="U429" s="14"/>
      <c r="V429" s="14"/>
    </row>
    <row r="430">
      <c r="A430" s="14"/>
      <c r="B430" s="14"/>
      <c r="C430" s="14"/>
      <c r="D430" s="14"/>
      <c r="E430" s="14"/>
      <c r="F430" s="14"/>
      <c r="G430" s="14"/>
      <c r="H430" s="14"/>
      <c r="I430" s="14"/>
      <c r="J430" s="14"/>
      <c r="K430" s="14"/>
      <c r="L430" s="14"/>
      <c r="M430" s="14"/>
      <c r="N430" s="14"/>
      <c r="O430" s="14"/>
      <c r="P430" s="14"/>
      <c r="Q430" s="14"/>
      <c r="R430" s="74"/>
      <c r="S430" s="14"/>
      <c r="T430" s="14"/>
      <c r="U430" s="14"/>
      <c r="V430" s="14"/>
    </row>
    <row r="431">
      <c r="A431" s="14"/>
      <c r="B431" s="14"/>
      <c r="C431" s="14"/>
      <c r="D431" s="14"/>
      <c r="E431" s="14"/>
      <c r="F431" s="14"/>
      <c r="G431" s="14"/>
      <c r="H431" s="14"/>
      <c r="I431" s="14"/>
      <c r="J431" s="14"/>
      <c r="K431" s="14"/>
      <c r="L431" s="14"/>
      <c r="M431" s="14"/>
      <c r="N431" s="14"/>
      <c r="O431" s="14"/>
      <c r="P431" s="14"/>
      <c r="Q431" s="14"/>
      <c r="R431" s="74"/>
      <c r="S431" s="14"/>
      <c r="T431" s="14"/>
      <c r="U431" s="14"/>
      <c r="V431" s="14"/>
    </row>
    <row r="432">
      <c r="A432" s="14"/>
      <c r="B432" s="14"/>
      <c r="C432" s="14"/>
      <c r="D432" s="14"/>
      <c r="E432" s="14"/>
      <c r="F432" s="14"/>
      <c r="G432" s="14"/>
      <c r="H432" s="14"/>
      <c r="I432" s="14"/>
      <c r="J432" s="14"/>
      <c r="K432" s="14"/>
      <c r="L432" s="14"/>
      <c r="M432" s="14"/>
      <c r="N432" s="14"/>
      <c r="O432" s="14"/>
      <c r="P432" s="14"/>
      <c r="Q432" s="14"/>
      <c r="R432" s="74"/>
      <c r="S432" s="14"/>
      <c r="T432" s="14"/>
      <c r="U432" s="14"/>
      <c r="V432" s="14"/>
    </row>
    <row r="433">
      <c r="A433" s="14"/>
      <c r="B433" s="14"/>
      <c r="C433" s="14"/>
      <c r="D433" s="14"/>
      <c r="E433" s="14"/>
      <c r="F433" s="14"/>
      <c r="G433" s="14"/>
      <c r="H433" s="14"/>
      <c r="I433" s="14"/>
      <c r="J433" s="14"/>
      <c r="K433" s="14"/>
      <c r="L433" s="14"/>
      <c r="M433" s="14"/>
      <c r="N433" s="14"/>
      <c r="O433" s="14"/>
      <c r="P433" s="14"/>
      <c r="Q433" s="14"/>
      <c r="R433" s="74"/>
      <c r="S433" s="14"/>
      <c r="T433" s="14"/>
      <c r="U433" s="14"/>
      <c r="V433" s="14"/>
    </row>
    <row r="434">
      <c r="A434" s="14"/>
      <c r="B434" s="14"/>
      <c r="C434" s="14"/>
      <c r="D434" s="14"/>
      <c r="E434" s="14"/>
      <c r="F434" s="14"/>
      <c r="G434" s="14"/>
      <c r="H434" s="14"/>
      <c r="I434" s="14"/>
      <c r="J434" s="14"/>
      <c r="K434" s="14"/>
      <c r="L434" s="14"/>
      <c r="M434" s="14"/>
      <c r="N434" s="14"/>
      <c r="O434" s="14"/>
      <c r="P434" s="14"/>
      <c r="Q434" s="14"/>
      <c r="R434" s="74"/>
      <c r="S434" s="14"/>
      <c r="T434" s="14"/>
      <c r="U434" s="14"/>
      <c r="V434" s="14"/>
    </row>
    <row r="435">
      <c r="A435" s="14"/>
      <c r="B435" s="14"/>
      <c r="C435" s="14"/>
      <c r="D435" s="14"/>
      <c r="E435" s="14"/>
      <c r="F435" s="14"/>
      <c r="G435" s="14"/>
      <c r="H435" s="14"/>
      <c r="I435" s="14"/>
      <c r="J435" s="14"/>
      <c r="K435" s="14"/>
      <c r="L435" s="14"/>
      <c r="M435" s="14"/>
      <c r="N435" s="14"/>
      <c r="O435" s="14"/>
      <c r="P435" s="14"/>
      <c r="Q435" s="14"/>
      <c r="R435" s="74"/>
      <c r="S435" s="14"/>
      <c r="T435" s="14"/>
      <c r="U435" s="14"/>
      <c r="V435" s="14"/>
    </row>
    <row r="436">
      <c r="A436" s="14"/>
      <c r="B436" s="14"/>
      <c r="C436" s="14"/>
      <c r="D436" s="14"/>
      <c r="E436" s="14"/>
      <c r="F436" s="14"/>
      <c r="G436" s="14"/>
      <c r="H436" s="14"/>
      <c r="I436" s="14"/>
      <c r="J436" s="14"/>
      <c r="K436" s="14"/>
      <c r="L436" s="14"/>
      <c r="M436" s="14"/>
      <c r="N436" s="14"/>
      <c r="O436" s="14"/>
      <c r="P436" s="14"/>
      <c r="Q436" s="14"/>
      <c r="R436" s="74"/>
      <c r="S436" s="14"/>
      <c r="T436" s="14"/>
      <c r="U436" s="14"/>
      <c r="V436" s="14"/>
    </row>
    <row r="437">
      <c r="A437" s="14"/>
      <c r="B437" s="14"/>
      <c r="C437" s="14"/>
      <c r="D437" s="14"/>
      <c r="E437" s="14"/>
      <c r="F437" s="14"/>
      <c r="G437" s="14"/>
      <c r="H437" s="14"/>
      <c r="I437" s="14"/>
      <c r="J437" s="14"/>
      <c r="K437" s="14"/>
      <c r="L437" s="14"/>
      <c r="M437" s="14"/>
      <c r="N437" s="14"/>
      <c r="O437" s="14"/>
      <c r="P437" s="14"/>
      <c r="Q437" s="14"/>
      <c r="R437" s="74"/>
      <c r="S437" s="14"/>
      <c r="T437" s="14"/>
      <c r="U437" s="14"/>
      <c r="V437" s="14"/>
    </row>
    <row r="438">
      <c r="A438" s="14"/>
      <c r="B438" s="14"/>
      <c r="C438" s="14"/>
      <c r="D438" s="14"/>
      <c r="E438" s="14"/>
      <c r="F438" s="14"/>
      <c r="G438" s="14"/>
      <c r="H438" s="14"/>
      <c r="I438" s="14"/>
      <c r="J438" s="14"/>
      <c r="K438" s="14"/>
      <c r="L438" s="14"/>
      <c r="M438" s="14"/>
      <c r="N438" s="14"/>
      <c r="O438" s="14"/>
      <c r="P438" s="14"/>
      <c r="Q438" s="14"/>
      <c r="R438" s="74"/>
      <c r="S438" s="14"/>
      <c r="T438" s="14"/>
      <c r="U438" s="14"/>
      <c r="V438" s="14"/>
    </row>
    <row r="439">
      <c r="A439" s="14"/>
      <c r="B439" s="14"/>
      <c r="C439" s="14"/>
      <c r="D439" s="14"/>
      <c r="E439" s="14"/>
      <c r="F439" s="14"/>
      <c r="G439" s="14"/>
      <c r="H439" s="14"/>
      <c r="I439" s="14"/>
      <c r="J439" s="14"/>
      <c r="K439" s="14"/>
      <c r="L439" s="14"/>
      <c r="M439" s="14"/>
      <c r="N439" s="14"/>
      <c r="O439" s="14"/>
      <c r="P439" s="14"/>
      <c r="Q439" s="14"/>
      <c r="R439" s="74"/>
      <c r="S439" s="14"/>
      <c r="T439" s="14"/>
      <c r="U439" s="14"/>
      <c r="V439" s="14"/>
    </row>
    <row r="440">
      <c r="A440" s="14"/>
      <c r="B440" s="14"/>
      <c r="C440" s="14"/>
      <c r="D440" s="14"/>
      <c r="E440" s="14"/>
      <c r="F440" s="14"/>
      <c r="G440" s="14"/>
      <c r="H440" s="14"/>
      <c r="I440" s="14"/>
      <c r="J440" s="14"/>
      <c r="K440" s="14"/>
      <c r="L440" s="14"/>
      <c r="M440" s="14"/>
      <c r="N440" s="14"/>
      <c r="O440" s="14"/>
      <c r="P440" s="14"/>
      <c r="Q440" s="14"/>
      <c r="R440" s="74"/>
      <c r="S440" s="14"/>
      <c r="T440" s="14"/>
      <c r="U440" s="14"/>
      <c r="V440" s="14"/>
    </row>
    <row r="441">
      <c r="A441" s="14"/>
      <c r="B441" s="14"/>
      <c r="C441" s="14"/>
      <c r="D441" s="14"/>
      <c r="E441" s="14"/>
      <c r="F441" s="14"/>
      <c r="G441" s="14"/>
      <c r="H441" s="14"/>
      <c r="I441" s="14"/>
      <c r="J441" s="14"/>
      <c r="K441" s="14"/>
      <c r="L441" s="14"/>
      <c r="M441" s="14"/>
      <c r="N441" s="14"/>
      <c r="O441" s="14"/>
      <c r="P441" s="14"/>
      <c r="Q441" s="14"/>
      <c r="R441" s="74"/>
      <c r="S441" s="14"/>
      <c r="T441" s="14"/>
      <c r="U441" s="14"/>
      <c r="V441" s="14"/>
    </row>
    <row r="442">
      <c r="A442" s="14"/>
      <c r="B442" s="14"/>
      <c r="C442" s="14"/>
      <c r="D442" s="14"/>
      <c r="E442" s="14"/>
      <c r="F442" s="14"/>
      <c r="G442" s="14"/>
      <c r="H442" s="14"/>
      <c r="I442" s="14"/>
      <c r="J442" s="14"/>
      <c r="K442" s="14"/>
      <c r="L442" s="14"/>
      <c r="M442" s="14"/>
      <c r="N442" s="14"/>
      <c r="O442" s="14"/>
      <c r="P442" s="14"/>
      <c r="Q442" s="14"/>
      <c r="R442" s="74"/>
      <c r="S442" s="14"/>
      <c r="T442" s="14"/>
      <c r="U442" s="14"/>
      <c r="V442" s="14"/>
    </row>
    <row r="443">
      <c r="A443" s="14"/>
      <c r="B443" s="14"/>
      <c r="C443" s="14"/>
      <c r="D443" s="14"/>
      <c r="E443" s="14"/>
      <c r="F443" s="14"/>
      <c r="G443" s="14"/>
      <c r="H443" s="14"/>
      <c r="I443" s="14"/>
      <c r="J443" s="14"/>
      <c r="K443" s="14"/>
      <c r="L443" s="14"/>
      <c r="M443" s="14"/>
      <c r="N443" s="14"/>
      <c r="O443" s="14"/>
      <c r="P443" s="14"/>
      <c r="Q443" s="14"/>
      <c r="R443" s="74"/>
      <c r="S443" s="14"/>
      <c r="T443" s="14"/>
      <c r="U443" s="14"/>
      <c r="V443" s="14"/>
    </row>
    <row r="444">
      <c r="A444" s="14"/>
      <c r="B444" s="14"/>
      <c r="C444" s="14"/>
      <c r="D444" s="14"/>
      <c r="E444" s="14"/>
      <c r="F444" s="14"/>
      <c r="G444" s="14"/>
      <c r="H444" s="14"/>
      <c r="I444" s="14"/>
      <c r="J444" s="14"/>
      <c r="K444" s="14"/>
      <c r="L444" s="14"/>
      <c r="M444" s="14"/>
      <c r="N444" s="14"/>
      <c r="O444" s="14"/>
      <c r="P444" s="14"/>
      <c r="Q444" s="14"/>
      <c r="R444" s="74"/>
      <c r="S444" s="14"/>
      <c r="T444" s="14"/>
      <c r="U444" s="14"/>
      <c r="V444" s="14"/>
    </row>
    <row r="445">
      <c r="A445" s="14"/>
      <c r="B445" s="14"/>
      <c r="C445" s="14"/>
      <c r="D445" s="14"/>
      <c r="E445" s="14"/>
      <c r="F445" s="14"/>
      <c r="G445" s="14"/>
      <c r="H445" s="14"/>
      <c r="I445" s="14"/>
      <c r="J445" s="14"/>
      <c r="K445" s="14"/>
      <c r="L445" s="14"/>
      <c r="M445" s="14"/>
      <c r="N445" s="14"/>
      <c r="O445" s="14"/>
      <c r="P445" s="14"/>
      <c r="Q445" s="14"/>
      <c r="R445" s="74"/>
      <c r="S445" s="14"/>
      <c r="T445" s="14"/>
      <c r="U445" s="14"/>
      <c r="V445" s="14"/>
    </row>
    <row r="446">
      <c r="A446" s="14"/>
      <c r="B446" s="14"/>
      <c r="C446" s="14"/>
      <c r="D446" s="14"/>
      <c r="E446" s="14"/>
      <c r="F446" s="14"/>
      <c r="G446" s="14"/>
      <c r="H446" s="14"/>
      <c r="I446" s="14"/>
      <c r="J446" s="14"/>
      <c r="K446" s="14"/>
      <c r="L446" s="14"/>
      <c r="M446" s="14"/>
      <c r="N446" s="14"/>
      <c r="O446" s="14"/>
      <c r="P446" s="14"/>
      <c r="Q446" s="14"/>
      <c r="R446" s="74"/>
      <c r="S446" s="14"/>
      <c r="T446" s="14"/>
      <c r="U446" s="14"/>
      <c r="V446" s="14"/>
    </row>
    <row r="447">
      <c r="A447" s="14"/>
      <c r="B447" s="14"/>
      <c r="C447" s="14"/>
      <c r="D447" s="14"/>
      <c r="E447" s="14"/>
      <c r="F447" s="14"/>
      <c r="G447" s="14"/>
      <c r="H447" s="14"/>
      <c r="I447" s="14"/>
      <c r="J447" s="14"/>
      <c r="K447" s="14"/>
      <c r="L447" s="14"/>
      <c r="M447" s="14"/>
      <c r="N447" s="14"/>
      <c r="O447" s="14"/>
      <c r="P447" s="14"/>
      <c r="Q447" s="14"/>
      <c r="R447" s="74"/>
      <c r="S447" s="14"/>
      <c r="T447" s="14"/>
      <c r="U447" s="14"/>
      <c r="V447" s="14"/>
    </row>
    <row r="448">
      <c r="A448" s="14"/>
      <c r="B448" s="14"/>
      <c r="C448" s="14"/>
      <c r="D448" s="14"/>
      <c r="E448" s="14"/>
      <c r="F448" s="14"/>
      <c r="G448" s="14"/>
      <c r="H448" s="14"/>
      <c r="I448" s="14"/>
      <c r="J448" s="14"/>
      <c r="K448" s="14"/>
      <c r="L448" s="14"/>
      <c r="M448" s="14"/>
      <c r="N448" s="14"/>
      <c r="O448" s="14"/>
      <c r="P448" s="14"/>
      <c r="Q448" s="14"/>
      <c r="R448" s="74"/>
      <c r="S448" s="14"/>
      <c r="T448" s="14"/>
      <c r="U448" s="14"/>
      <c r="V448" s="14"/>
    </row>
    <row r="449">
      <c r="A449" s="14"/>
      <c r="B449" s="14"/>
      <c r="C449" s="14"/>
      <c r="D449" s="14"/>
      <c r="E449" s="14"/>
      <c r="F449" s="14"/>
      <c r="G449" s="14"/>
      <c r="H449" s="14"/>
      <c r="I449" s="14"/>
      <c r="J449" s="14"/>
      <c r="K449" s="14"/>
      <c r="L449" s="14"/>
      <c r="M449" s="14"/>
      <c r="N449" s="14"/>
      <c r="O449" s="14"/>
      <c r="P449" s="14"/>
      <c r="Q449" s="14"/>
      <c r="R449" s="74"/>
      <c r="S449" s="14"/>
      <c r="T449" s="14"/>
      <c r="U449" s="14"/>
      <c r="V449" s="14"/>
    </row>
    <row r="450">
      <c r="A450" s="14"/>
      <c r="B450" s="14"/>
      <c r="C450" s="14"/>
      <c r="D450" s="14"/>
      <c r="E450" s="14"/>
      <c r="F450" s="14"/>
      <c r="G450" s="14"/>
      <c r="H450" s="14"/>
      <c r="I450" s="14"/>
      <c r="J450" s="14"/>
      <c r="K450" s="14"/>
      <c r="L450" s="14"/>
      <c r="M450" s="14"/>
      <c r="N450" s="14"/>
      <c r="O450" s="14"/>
      <c r="P450" s="14"/>
      <c r="Q450" s="14"/>
      <c r="R450" s="74"/>
      <c r="S450" s="14"/>
      <c r="T450" s="14"/>
      <c r="U450" s="14"/>
      <c r="V450" s="14"/>
    </row>
    <row r="451">
      <c r="A451" s="14"/>
      <c r="B451" s="14"/>
      <c r="C451" s="14"/>
      <c r="D451" s="14"/>
      <c r="E451" s="14"/>
      <c r="F451" s="14"/>
      <c r="G451" s="14"/>
      <c r="H451" s="14"/>
      <c r="I451" s="14"/>
      <c r="J451" s="14"/>
      <c r="K451" s="14"/>
      <c r="L451" s="14"/>
      <c r="M451" s="14"/>
      <c r="N451" s="14"/>
      <c r="O451" s="14"/>
      <c r="P451" s="14"/>
      <c r="Q451" s="14"/>
      <c r="R451" s="74"/>
      <c r="S451" s="14"/>
      <c r="T451" s="14"/>
      <c r="U451" s="14"/>
      <c r="V451" s="14"/>
    </row>
    <row r="452">
      <c r="A452" s="14"/>
      <c r="B452" s="14"/>
      <c r="C452" s="14"/>
      <c r="D452" s="14"/>
      <c r="E452" s="14"/>
      <c r="F452" s="14"/>
      <c r="G452" s="14"/>
      <c r="H452" s="14"/>
      <c r="I452" s="14"/>
      <c r="J452" s="14"/>
      <c r="K452" s="14"/>
      <c r="L452" s="14"/>
      <c r="M452" s="14"/>
      <c r="N452" s="14"/>
      <c r="O452" s="14"/>
      <c r="P452" s="14"/>
      <c r="Q452" s="14"/>
      <c r="R452" s="74"/>
      <c r="S452" s="14"/>
      <c r="T452" s="14"/>
      <c r="U452" s="14"/>
      <c r="V452" s="14"/>
    </row>
    <row r="453">
      <c r="A453" s="14"/>
      <c r="B453" s="14"/>
      <c r="C453" s="14"/>
      <c r="D453" s="14"/>
      <c r="E453" s="14"/>
      <c r="F453" s="14"/>
      <c r="G453" s="14"/>
      <c r="H453" s="14"/>
      <c r="I453" s="14"/>
      <c r="J453" s="14"/>
      <c r="K453" s="14"/>
      <c r="L453" s="14"/>
      <c r="M453" s="14"/>
      <c r="N453" s="14"/>
      <c r="O453" s="14"/>
      <c r="P453" s="14"/>
      <c r="Q453" s="14"/>
      <c r="R453" s="74"/>
      <c r="S453" s="14"/>
      <c r="T453" s="14"/>
      <c r="U453" s="14"/>
      <c r="V453" s="14"/>
    </row>
    <row r="454">
      <c r="A454" s="14"/>
      <c r="B454" s="14"/>
      <c r="C454" s="14"/>
      <c r="D454" s="14"/>
      <c r="E454" s="14"/>
      <c r="F454" s="14"/>
      <c r="G454" s="14"/>
      <c r="H454" s="14"/>
      <c r="I454" s="14"/>
      <c r="J454" s="14"/>
      <c r="K454" s="14"/>
      <c r="L454" s="14"/>
      <c r="M454" s="14"/>
      <c r="N454" s="14"/>
      <c r="O454" s="14"/>
      <c r="P454" s="14"/>
      <c r="Q454" s="14"/>
      <c r="R454" s="74"/>
      <c r="S454" s="14"/>
      <c r="T454" s="14"/>
      <c r="U454" s="14"/>
      <c r="V454" s="14"/>
    </row>
    <row r="455">
      <c r="A455" s="14"/>
      <c r="B455" s="14"/>
      <c r="C455" s="14"/>
      <c r="D455" s="14"/>
      <c r="E455" s="14"/>
      <c r="F455" s="14"/>
      <c r="G455" s="14"/>
      <c r="H455" s="14"/>
      <c r="I455" s="14"/>
      <c r="J455" s="14"/>
      <c r="K455" s="14"/>
      <c r="L455" s="14"/>
      <c r="M455" s="14"/>
      <c r="N455" s="14"/>
      <c r="O455" s="14"/>
      <c r="P455" s="14"/>
      <c r="Q455" s="14"/>
      <c r="R455" s="74"/>
      <c r="S455" s="14"/>
      <c r="T455" s="14"/>
      <c r="U455" s="14"/>
      <c r="V455" s="14"/>
    </row>
    <row r="456">
      <c r="A456" s="14"/>
      <c r="B456" s="14"/>
      <c r="C456" s="14"/>
      <c r="D456" s="14"/>
      <c r="E456" s="14"/>
      <c r="F456" s="14"/>
      <c r="G456" s="14"/>
      <c r="H456" s="14"/>
      <c r="I456" s="14"/>
      <c r="J456" s="14"/>
      <c r="K456" s="14"/>
      <c r="L456" s="14"/>
      <c r="M456" s="14"/>
      <c r="N456" s="14"/>
      <c r="O456" s="14"/>
      <c r="P456" s="14"/>
      <c r="Q456" s="14"/>
      <c r="R456" s="74"/>
      <c r="S456" s="14"/>
      <c r="T456" s="14"/>
      <c r="U456" s="14"/>
      <c r="V456" s="14"/>
    </row>
    <row r="457">
      <c r="A457" s="14"/>
      <c r="B457" s="14"/>
      <c r="C457" s="14"/>
      <c r="D457" s="14"/>
      <c r="E457" s="14"/>
      <c r="F457" s="14"/>
      <c r="G457" s="14"/>
      <c r="H457" s="14"/>
      <c r="I457" s="14"/>
      <c r="J457" s="14"/>
      <c r="K457" s="14"/>
      <c r="L457" s="14"/>
      <c r="M457" s="14"/>
      <c r="N457" s="14"/>
      <c r="O457" s="14"/>
      <c r="P457" s="14"/>
      <c r="Q457" s="14"/>
      <c r="R457" s="74"/>
      <c r="S457" s="14"/>
      <c r="T457" s="14"/>
      <c r="U457" s="14"/>
      <c r="V457" s="14"/>
    </row>
    <row r="458">
      <c r="A458" s="14"/>
      <c r="B458" s="14"/>
      <c r="C458" s="14"/>
      <c r="D458" s="14"/>
      <c r="E458" s="14"/>
      <c r="F458" s="14"/>
      <c r="G458" s="14"/>
      <c r="H458" s="14"/>
      <c r="I458" s="14"/>
      <c r="J458" s="14"/>
      <c r="K458" s="14"/>
      <c r="L458" s="14"/>
      <c r="M458" s="14"/>
      <c r="N458" s="14"/>
      <c r="O458" s="14"/>
      <c r="P458" s="14"/>
      <c r="Q458" s="14"/>
      <c r="R458" s="74"/>
      <c r="S458" s="14"/>
      <c r="T458" s="14"/>
      <c r="U458" s="14"/>
      <c r="V458" s="14"/>
    </row>
    <row r="459">
      <c r="A459" s="14"/>
      <c r="B459" s="14"/>
      <c r="C459" s="14"/>
      <c r="D459" s="14"/>
      <c r="E459" s="14"/>
      <c r="F459" s="14"/>
      <c r="G459" s="14"/>
      <c r="H459" s="14"/>
      <c r="I459" s="14"/>
      <c r="J459" s="14"/>
      <c r="K459" s="14"/>
      <c r="L459" s="14"/>
      <c r="M459" s="14"/>
      <c r="N459" s="14"/>
      <c r="O459" s="14"/>
      <c r="P459" s="14"/>
      <c r="Q459" s="14"/>
      <c r="R459" s="74"/>
      <c r="S459" s="14"/>
      <c r="T459" s="14"/>
      <c r="U459" s="14"/>
      <c r="V459" s="14"/>
    </row>
    <row r="460">
      <c r="A460" s="14"/>
      <c r="B460" s="14"/>
      <c r="C460" s="14"/>
      <c r="D460" s="14"/>
      <c r="E460" s="14"/>
      <c r="F460" s="14"/>
      <c r="G460" s="14"/>
      <c r="H460" s="14"/>
      <c r="I460" s="14"/>
      <c r="J460" s="14"/>
      <c r="K460" s="14"/>
      <c r="L460" s="14"/>
      <c r="M460" s="14"/>
      <c r="N460" s="14"/>
      <c r="O460" s="14"/>
      <c r="P460" s="14"/>
      <c r="Q460" s="14"/>
      <c r="R460" s="74"/>
      <c r="S460" s="14"/>
      <c r="T460" s="14"/>
      <c r="U460" s="14"/>
      <c r="V460" s="14"/>
    </row>
    <row r="461">
      <c r="A461" s="14"/>
      <c r="B461" s="14"/>
      <c r="C461" s="14"/>
      <c r="D461" s="14"/>
      <c r="E461" s="14"/>
      <c r="F461" s="14"/>
      <c r="G461" s="14"/>
      <c r="H461" s="14"/>
      <c r="I461" s="14"/>
      <c r="J461" s="14"/>
      <c r="K461" s="14"/>
      <c r="L461" s="14"/>
      <c r="M461" s="14"/>
      <c r="N461" s="14"/>
      <c r="O461" s="14"/>
      <c r="P461" s="14"/>
      <c r="Q461" s="14"/>
      <c r="R461" s="74"/>
      <c r="S461" s="14"/>
      <c r="T461" s="14"/>
      <c r="U461" s="14"/>
      <c r="V461" s="14"/>
    </row>
    <row r="462">
      <c r="A462" s="14"/>
      <c r="B462" s="14"/>
      <c r="C462" s="14"/>
      <c r="D462" s="14"/>
      <c r="E462" s="14"/>
      <c r="F462" s="14"/>
      <c r="G462" s="14"/>
      <c r="H462" s="14"/>
      <c r="I462" s="14"/>
      <c r="J462" s="14"/>
      <c r="K462" s="14"/>
      <c r="L462" s="14"/>
      <c r="M462" s="14"/>
      <c r="N462" s="14"/>
      <c r="O462" s="14"/>
      <c r="P462" s="14"/>
      <c r="Q462" s="14"/>
      <c r="R462" s="74"/>
      <c r="S462" s="14"/>
      <c r="T462" s="14"/>
      <c r="U462" s="14"/>
      <c r="V462" s="14"/>
    </row>
    <row r="463">
      <c r="A463" s="14"/>
      <c r="B463" s="14"/>
      <c r="C463" s="14"/>
      <c r="D463" s="14"/>
      <c r="E463" s="14"/>
      <c r="F463" s="14"/>
      <c r="G463" s="14"/>
      <c r="H463" s="14"/>
      <c r="I463" s="14"/>
      <c r="J463" s="14"/>
      <c r="K463" s="14"/>
      <c r="L463" s="14"/>
      <c r="M463" s="14"/>
      <c r="N463" s="14"/>
      <c r="O463" s="14"/>
      <c r="P463" s="14"/>
      <c r="Q463" s="14"/>
      <c r="R463" s="74"/>
      <c r="S463" s="14"/>
      <c r="T463" s="14"/>
      <c r="U463" s="14"/>
      <c r="V463" s="14"/>
    </row>
    <row r="464">
      <c r="A464" s="14"/>
      <c r="B464" s="14"/>
      <c r="C464" s="14"/>
      <c r="D464" s="14"/>
      <c r="E464" s="14"/>
      <c r="F464" s="14"/>
      <c r="G464" s="14"/>
      <c r="H464" s="14"/>
      <c r="I464" s="14"/>
      <c r="J464" s="14"/>
      <c r="K464" s="14"/>
      <c r="L464" s="14"/>
      <c r="M464" s="14"/>
      <c r="N464" s="14"/>
      <c r="O464" s="14"/>
      <c r="P464" s="14"/>
      <c r="Q464" s="14"/>
      <c r="R464" s="74"/>
      <c r="S464" s="14"/>
      <c r="T464" s="14"/>
      <c r="U464" s="14"/>
      <c r="V464" s="14"/>
    </row>
    <row r="465">
      <c r="A465" s="14"/>
      <c r="B465" s="14"/>
      <c r="C465" s="14"/>
      <c r="D465" s="14"/>
      <c r="E465" s="14"/>
      <c r="F465" s="14"/>
      <c r="G465" s="14"/>
      <c r="H465" s="14"/>
      <c r="I465" s="14"/>
      <c r="J465" s="14"/>
      <c r="K465" s="14"/>
      <c r="L465" s="14"/>
      <c r="M465" s="14"/>
      <c r="N465" s="14"/>
      <c r="O465" s="14"/>
      <c r="P465" s="14"/>
      <c r="Q465" s="14"/>
      <c r="R465" s="74"/>
      <c r="S465" s="14"/>
      <c r="T465" s="14"/>
      <c r="U465" s="14"/>
      <c r="V465" s="14"/>
    </row>
    <row r="466">
      <c r="A466" s="14"/>
      <c r="B466" s="14"/>
      <c r="C466" s="14"/>
      <c r="D466" s="14"/>
      <c r="E466" s="14"/>
      <c r="F466" s="14"/>
      <c r="G466" s="14"/>
      <c r="H466" s="14"/>
      <c r="I466" s="14"/>
      <c r="J466" s="14"/>
      <c r="K466" s="14"/>
      <c r="L466" s="14"/>
      <c r="M466" s="14"/>
      <c r="N466" s="14"/>
      <c r="O466" s="14"/>
      <c r="P466" s="14"/>
      <c r="Q466" s="14"/>
      <c r="R466" s="74"/>
      <c r="S466" s="14"/>
      <c r="T466" s="14"/>
      <c r="U466" s="14"/>
      <c r="V466" s="14"/>
    </row>
    <row r="467">
      <c r="A467" s="14"/>
      <c r="B467" s="14"/>
      <c r="C467" s="14"/>
      <c r="D467" s="14"/>
      <c r="E467" s="14"/>
      <c r="F467" s="14"/>
      <c r="G467" s="14"/>
      <c r="H467" s="14"/>
      <c r="I467" s="14"/>
      <c r="J467" s="14"/>
      <c r="K467" s="14"/>
      <c r="L467" s="14"/>
      <c r="M467" s="14"/>
      <c r="N467" s="14"/>
      <c r="O467" s="14"/>
      <c r="P467" s="14"/>
      <c r="Q467" s="14"/>
      <c r="R467" s="74"/>
      <c r="S467" s="14"/>
      <c r="T467" s="14"/>
      <c r="U467" s="14"/>
      <c r="V467" s="14"/>
    </row>
    <row r="468">
      <c r="A468" s="14"/>
      <c r="B468" s="14"/>
      <c r="C468" s="14"/>
      <c r="D468" s="14"/>
      <c r="E468" s="14"/>
      <c r="F468" s="14"/>
      <c r="G468" s="14"/>
      <c r="H468" s="14"/>
      <c r="I468" s="14"/>
      <c r="J468" s="14"/>
      <c r="K468" s="14"/>
      <c r="L468" s="14"/>
      <c r="M468" s="14"/>
      <c r="N468" s="14"/>
      <c r="O468" s="14"/>
      <c r="P468" s="14"/>
      <c r="Q468" s="14"/>
      <c r="R468" s="74"/>
      <c r="S468" s="14"/>
      <c r="T468" s="14"/>
      <c r="U468" s="14"/>
      <c r="V468" s="14"/>
    </row>
    <row r="469">
      <c r="A469" s="14"/>
      <c r="B469" s="14"/>
      <c r="C469" s="14"/>
      <c r="D469" s="14"/>
      <c r="E469" s="14"/>
      <c r="F469" s="14"/>
      <c r="G469" s="14"/>
      <c r="H469" s="14"/>
      <c r="I469" s="14"/>
      <c r="J469" s="14"/>
      <c r="K469" s="14"/>
      <c r="L469" s="14"/>
      <c r="M469" s="14"/>
      <c r="N469" s="14"/>
      <c r="O469" s="14"/>
      <c r="P469" s="14"/>
      <c r="Q469" s="14"/>
      <c r="R469" s="74"/>
      <c r="S469" s="14"/>
      <c r="T469" s="14"/>
      <c r="U469" s="14"/>
      <c r="V469" s="14"/>
    </row>
    <row r="470">
      <c r="A470" s="14"/>
      <c r="B470" s="14"/>
      <c r="C470" s="14"/>
      <c r="D470" s="14"/>
      <c r="E470" s="14"/>
      <c r="F470" s="14"/>
      <c r="G470" s="14"/>
      <c r="H470" s="14"/>
      <c r="I470" s="14"/>
      <c r="J470" s="14"/>
      <c r="K470" s="14"/>
      <c r="L470" s="14"/>
      <c r="M470" s="14"/>
      <c r="N470" s="14"/>
      <c r="O470" s="14"/>
      <c r="P470" s="14"/>
      <c r="Q470" s="14"/>
      <c r="R470" s="74"/>
      <c r="S470" s="14"/>
      <c r="T470" s="14"/>
      <c r="U470" s="14"/>
      <c r="V470" s="14"/>
    </row>
    <row r="471">
      <c r="A471" s="14"/>
      <c r="B471" s="14"/>
      <c r="C471" s="14"/>
      <c r="D471" s="14"/>
      <c r="E471" s="14"/>
      <c r="F471" s="14"/>
      <c r="G471" s="14"/>
      <c r="H471" s="14"/>
      <c r="I471" s="14"/>
      <c r="J471" s="14"/>
      <c r="K471" s="14"/>
      <c r="L471" s="14"/>
      <c r="M471" s="14"/>
      <c r="N471" s="14"/>
      <c r="O471" s="14"/>
      <c r="P471" s="14"/>
      <c r="Q471" s="14"/>
      <c r="R471" s="74"/>
      <c r="S471" s="14"/>
      <c r="T471" s="14"/>
      <c r="U471" s="14"/>
      <c r="V471" s="14"/>
    </row>
    <row r="472">
      <c r="A472" s="14"/>
      <c r="B472" s="14"/>
      <c r="C472" s="14"/>
      <c r="D472" s="14"/>
      <c r="E472" s="14"/>
      <c r="F472" s="14"/>
      <c r="G472" s="14"/>
      <c r="H472" s="14"/>
      <c r="I472" s="14"/>
      <c r="J472" s="14"/>
      <c r="K472" s="14"/>
      <c r="L472" s="14"/>
      <c r="M472" s="14"/>
      <c r="N472" s="14"/>
      <c r="O472" s="14"/>
      <c r="P472" s="14"/>
      <c r="Q472" s="14"/>
      <c r="R472" s="74"/>
      <c r="S472" s="14"/>
      <c r="T472" s="14"/>
      <c r="U472" s="14"/>
      <c r="V472" s="14"/>
    </row>
    <row r="473">
      <c r="A473" s="14"/>
      <c r="B473" s="14"/>
      <c r="C473" s="14"/>
      <c r="D473" s="14"/>
      <c r="E473" s="14"/>
      <c r="F473" s="14"/>
      <c r="G473" s="14"/>
      <c r="H473" s="14"/>
      <c r="I473" s="14"/>
      <c r="J473" s="14"/>
      <c r="K473" s="14"/>
      <c r="L473" s="14"/>
      <c r="M473" s="14"/>
      <c r="N473" s="14"/>
      <c r="O473" s="14"/>
      <c r="P473" s="14"/>
      <c r="Q473" s="14"/>
      <c r="R473" s="74"/>
      <c r="S473" s="14"/>
      <c r="T473" s="14"/>
      <c r="U473" s="14"/>
      <c r="V473" s="14"/>
    </row>
    <row r="474">
      <c r="A474" s="14"/>
      <c r="B474" s="14"/>
      <c r="C474" s="14"/>
      <c r="D474" s="14"/>
      <c r="E474" s="14"/>
      <c r="F474" s="14"/>
      <c r="G474" s="14"/>
      <c r="H474" s="14"/>
      <c r="I474" s="14"/>
      <c r="J474" s="14"/>
      <c r="K474" s="14"/>
      <c r="L474" s="14"/>
      <c r="M474" s="14"/>
      <c r="N474" s="14"/>
      <c r="O474" s="14"/>
      <c r="P474" s="14"/>
      <c r="Q474" s="14"/>
      <c r="R474" s="74"/>
      <c r="S474" s="14"/>
      <c r="T474" s="14"/>
      <c r="U474" s="14"/>
      <c r="V474" s="14"/>
    </row>
    <row r="475">
      <c r="A475" s="14"/>
      <c r="B475" s="14"/>
      <c r="C475" s="14"/>
      <c r="D475" s="14"/>
      <c r="E475" s="14"/>
      <c r="F475" s="14"/>
      <c r="G475" s="14"/>
      <c r="H475" s="14"/>
      <c r="I475" s="14"/>
      <c r="J475" s="14"/>
      <c r="K475" s="14"/>
      <c r="L475" s="14"/>
      <c r="M475" s="14"/>
      <c r="N475" s="14"/>
      <c r="O475" s="14"/>
      <c r="P475" s="14"/>
      <c r="Q475" s="14"/>
      <c r="R475" s="74"/>
      <c r="S475" s="14"/>
      <c r="T475" s="14"/>
      <c r="U475" s="14"/>
      <c r="V475" s="14"/>
    </row>
    <row r="476">
      <c r="A476" s="14"/>
      <c r="B476" s="14"/>
      <c r="C476" s="14"/>
      <c r="D476" s="14"/>
      <c r="E476" s="14"/>
      <c r="F476" s="14"/>
      <c r="G476" s="14"/>
      <c r="H476" s="14"/>
      <c r="I476" s="14"/>
      <c r="J476" s="14"/>
      <c r="K476" s="14"/>
      <c r="L476" s="14"/>
      <c r="M476" s="14"/>
      <c r="N476" s="14"/>
      <c r="O476" s="14"/>
      <c r="P476" s="14"/>
      <c r="Q476" s="14"/>
      <c r="R476" s="74"/>
      <c r="S476" s="14"/>
      <c r="T476" s="14"/>
      <c r="U476" s="14"/>
      <c r="V476" s="14"/>
    </row>
    <row r="477">
      <c r="A477" s="14"/>
      <c r="B477" s="14"/>
      <c r="C477" s="14"/>
      <c r="D477" s="14"/>
      <c r="E477" s="14"/>
      <c r="F477" s="14"/>
      <c r="G477" s="14"/>
      <c r="H477" s="14"/>
      <c r="I477" s="14"/>
      <c r="J477" s="14"/>
      <c r="K477" s="14"/>
      <c r="L477" s="14"/>
      <c r="M477" s="14"/>
      <c r="N477" s="14"/>
      <c r="O477" s="14"/>
      <c r="P477" s="14"/>
      <c r="Q477" s="14"/>
      <c r="R477" s="74"/>
      <c r="S477" s="14"/>
      <c r="T477" s="14"/>
      <c r="U477" s="14"/>
      <c r="V477" s="14"/>
    </row>
    <row r="478">
      <c r="A478" s="14"/>
      <c r="B478" s="14"/>
      <c r="C478" s="14"/>
      <c r="D478" s="14"/>
      <c r="E478" s="14"/>
      <c r="F478" s="14"/>
      <c r="G478" s="14"/>
      <c r="H478" s="14"/>
      <c r="I478" s="14"/>
      <c r="J478" s="14"/>
      <c r="K478" s="14"/>
      <c r="L478" s="14"/>
      <c r="M478" s="14"/>
      <c r="N478" s="14"/>
      <c r="O478" s="14"/>
      <c r="P478" s="14"/>
      <c r="Q478" s="14"/>
      <c r="R478" s="74"/>
      <c r="S478" s="14"/>
      <c r="T478" s="14"/>
      <c r="U478" s="14"/>
      <c r="V478" s="14"/>
    </row>
    <row r="479">
      <c r="A479" s="14"/>
      <c r="B479" s="14"/>
      <c r="C479" s="14"/>
      <c r="D479" s="14"/>
      <c r="E479" s="14"/>
      <c r="F479" s="14"/>
      <c r="G479" s="14"/>
      <c r="H479" s="14"/>
      <c r="I479" s="14"/>
      <c r="J479" s="14"/>
      <c r="K479" s="14"/>
      <c r="L479" s="14"/>
      <c r="M479" s="14"/>
      <c r="N479" s="14"/>
      <c r="O479" s="14"/>
      <c r="P479" s="14"/>
      <c r="Q479" s="14"/>
      <c r="R479" s="74"/>
      <c r="S479" s="14"/>
      <c r="T479" s="14"/>
      <c r="U479" s="14"/>
      <c r="V479" s="14"/>
    </row>
    <row r="480">
      <c r="A480" s="14"/>
      <c r="B480" s="14"/>
      <c r="C480" s="14"/>
      <c r="D480" s="14"/>
      <c r="E480" s="14"/>
      <c r="F480" s="14"/>
      <c r="G480" s="14"/>
      <c r="H480" s="14"/>
      <c r="I480" s="14"/>
      <c r="J480" s="14"/>
      <c r="K480" s="14"/>
      <c r="L480" s="14"/>
      <c r="M480" s="14"/>
      <c r="N480" s="14"/>
      <c r="O480" s="14"/>
      <c r="P480" s="14"/>
      <c r="Q480" s="14"/>
      <c r="R480" s="74"/>
      <c r="S480" s="14"/>
      <c r="T480" s="14"/>
      <c r="U480" s="14"/>
      <c r="V480" s="14"/>
    </row>
    <row r="481">
      <c r="A481" s="14"/>
      <c r="B481" s="14"/>
      <c r="C481" s="14"/>
      <c r="D481" s="14"/>
      <c r="E481" s="14"/>
      <c r="F481" s="14"/>
      <c r="G481" s="14"/>
      <c r="H481" s="14"/>
      <c r="I481" s="14"/>
      <c r="J481" s="14"/>
      <c r="K481" s="14"/>
      <c r="L481" s="14"/>
      <c r="M481" s="14"/>
      <c r="N481" s="14"/>
      <c r="O481" s="14"/>
      <c r="P481" s="14"/>
      <c r="Q481" s="14"/>
      <c r="R481" s="74"/>
      <c r="S481" s="14"/>
      <c r="T481" s="14"/>
      <c r="U481" s="14"/>
      <c r="V481" s="14"/>
    </row>
    <row r="482">
      <c r="A482" s="14"/>
      <c r="B482" s="14"/>
      <c r="C482" s="14"/>
      <c r="D482" s="14"/>
      <c r="E482" s="14"/>
      <c r="F482" s="14"/>
      <c r="G482" s="14"/>
      <c r="H482" s="14"/>
      <c r="I482" s="14"/>
      <c r="J482" s="14"/>
      <c r="K482" s="14"/>
      <c r="L482" s="14"/>
      <c r="M482" s="14"/>
      <c r="N482" s="14"/>
      <c r="O482" s="14"/>
      <c r="P482" s="14"/>
      <c r="Q482" s="14"/>
      <c r="R482" s="74"/>
      <c r="S482" s="14"/>
      <c r="T482" s="14"/>
      <c r="U482" s="14"/>
      <c r="V482" s="14"/>
    </row>
    <row r="483">
      <c r="A483" s="14"/>
      <c r="B483" s="14"/>
      <c r="C483" s="14"/>
      <c r="D483" s="14"/>
      <c r="E483" s="14"/>
      <c r="F483" s="14"/>
      <c r="G483" s="14"/>
      <c r="H483" s="14"/>
      <c r="I483" s="14"/>
      <c r="J483" s="14"/>
      <c r="K483" s="14"/>
      <c r="L483" s="14"/>
      <c r="M483" s="14"/>
      <c r="N483" s="14"/>
      <c r="O483" s="14"/>
      <c r="P483" s="14"/>
      <c r="Q483" s="14"/>
      <c r="R483" s="74"/>
      <c r="S483" s="14"/>
      <c r="T483" s="14"/>
      <c r="U483" s="14"/>
      <c r="V483" s="14"/>
    </row>
    <row r="484">
      <c r="A484" s="14"/>
      <c r="B484" s="14"/>
      <c r="C484" s="14"/>
      <c r="D484" s="14"/>
      <c r="E484" s="14"/>
      <c r="F484" s="14"/>
      <c r="G484" s="14"/>
      <c r="H484" s="14"/>
      <c r="I484" s="14"/>
      <c r="J484" s="14"/>
      <c r="K484" s="14"/>
      <c r="L484" s="14"/>
      <c r="M484" s="14"/>
      <c r="N484" s="14"/>
      <c r="O484" s="14"/>
      <c r="P484" s="14"/>
      <c r="Q484" s="14"/>
      <c r="R484" s="74"/>
      <c r="S484" s="14"/>
      <c r="T484" s="14"/>
      <c r="U484" s="14"/>
      <c r="V484" s="14"/>
    </row>
    <row r="485">
      <c r="A485" s="14"/>
      <c r="B485" s="14"/>
      <c r="C485" s="14"/>
      <c r="D485" s="14"/>
      <c r="E485" s="14"/>
      <c r="F485" s="14"/>
      <c r="G485" s="14"/>
      <c r="H485" s="14"/>
      <c r="I485" s="14"/>
      <c r="J485" s="14"/>
      <c r="K485" s="14"/>
      <c r="L485" s="14"/>
      <c r="M485" s="14"/>
      <c r="N485" s="14"/>
      <c r="O485" s="14"/>
      <c r="P485" s="14"/>
      <c r="Q485" s="14"/>
      <c r="R485" s="74"/>
      <c r="S485" s="14"/>
      <c r="T485" s="14"/>
      <c r="U485" s="14"/>
      <c r="V485" s="14"/>
    </row>
    <row r="486">
      <c r="A486" s="14"/>
      <c r="B486" s="14"/>
      <c r="C486" s="14"/>
      <c r="D486" s="14"/>
      <c r="E486" s="14"/>
      <c r="F486" s="14"/>
      <c r="G486" s="14"/>
      <c r="H486" s="14"/>
      <c r="I486" s="14"/>
      <c r="J486" s="14"/>
      <c r="K486" s="14"/>
      <c r="L486" s="14"/>
      <c r="M486" s="14"/>
      <c r="N486" s="14"/>
      <c r="O486" s="14"/>
      <c r="P486" s="14"/>
      <c r="Q486" s="14"/>
      <c r="R486" s="74"/>
      <c r="S486" s="14"/>
      <c r="T486" s="14"/>
      <c r="U486" s="14"/>
      <c r="V486" s="14"/>
    </row>
    <row r="487">
      <c r="A487" s="14"/>
      <c r="B487" s="14"/>
      <c r="C487" s="14"/>
      <c r="D487" s="14"/>
      <c r="E487" s="14"/>
      <c r="F487" s="14"/>
      <c r="G487" s="14"/>
      <c r="H487" s="14"/>
      <c r="I487" s="14"/>
      <c r="J487" s="14"/>
      <c r="K487" s="14"/>
      <c r="L487" s="14"/>
      <c r="M487" s="14"/>
      <c r="N487" s="14"/>
      <c r="O487" s="14"/>
      <c r="P487" s="14"/>
      <c r="Q487" s="14"/>
      <c r="R487" s="74"/>
      <c r="S487" s="14"/>
      <c r="T487" s="14"/>
      <c r="U487" s="14"/>
      <c r="V487" s="14"/>
    </row>
    <row r="488">
      <c r="A488" s="14"/>
      <c r="B488" s="14"/>
      <c r="C488" s="14"/>
      <c r="D488" s="14"/>
      <c r="E488" s="14"/>
      <c r="F488" s="14"/>
      <c r="G488" s="14"/>
      <c r="H488" s="14"/>
      <c r="I488" s="14"/>
      <c r="J488" s="14"/>
      <c r="K488" s="14"/>
      <c r="L488" s="14"/>
      <c r="M488" s="14"/>
      <c r="N488" s="14"/>
      <c r="O488" s="14"/>
      <c r="P488" s="14"/>
      <c r="Q488" s="14"/>
      <c r="R488" s="74"/>
      <c r="S488" s="14"/>
      <c r="T488" s="14"/>
      <c r="U488" s="14"/>
      <c r="V488" s="14"/>
    </row>
    <row r="489">
      <c r="A489" s="14"/>
      <c r="B489" s="14"/>
      <c r="C489" s="14"/>
      <c r="D489" s="14"/>
      <c r="E489" s="14"/>
      <c r="F489" s="14"/>
      <c r="G489" s="14"/>
      <c r="H489" s="14"/>
      <c r="I489" s="14"/>
      <c r="J489" s="14"/>
      <c r="K489" s="14"/>
      <c r="L489" s="14"/>
      <c r="M489" s="14"/>
      <c r="N489" s="14"/>
      <c r="O489" s="14"/>
      <c r="P489" s="14"/>
      <c r="Q489" s="14"/>
      <c r="R489" s="74"/>
      <c r="S489" s="14"/>
      <c r="T489" s="14"/>
      <c r="U489" s="14"/>
      <c r="V489" s="14"/>
    </row>
    <row r="490">
      <c r="A490" s="14"/>
      <c r="B490" s="14"/>
      <c r="C490" s="14"/>
      <c r="D490" s="14"/>
      <c r="E490" s="14"/>
      <c r="F490" s="14"/>
      <c r="G490" s="14"/>
      <c r="H490" s="14"/>
      <c r="I490" s="14"/>
      <c r="J490" s="14"/>
      <c r="K490" s="14"/>
      <c r="L490" s="14"/>
      <c r="M490" s="14"/>
      <c r="N490" s="14"/>
      <c r="O490" s="14"/>
      <c r="P490" s="14"/>
      <c r="Q490" s="14"/>
      <c r="R490" s="74"/>
      <c r="S490" s="14"/>
      <c r="T490" s="14"/>
      <c r="U490" s="14"/>
      <c r="V490" s="14"/>
    </row>
    <row r="491">
      <c r="A491" s="14"/>
      <c r="B491" s="14"/>
      <c r="C491" s="14"/>
      <c r="D491" s="14"/>
      <c r="E491" s="14"/>
      <c r="F491" s="14"/>
      <c r="G491" s="14"/>
      <c r="H491" s="14"/>
      <c r="I491" s="14"/>
      <c r="J491" s="14"/>
      <c r="K491" s="14"/>
      <c r="L491" s="14"/>
      <c r="M491" s="14"/>
      <c r="N491" s="14"/>
      <c r="O491" s="14"/>
      <c r="P491" s="14"/>
      <c r="Q491" s="14"/>
      <c r="R491" s="74"/>
      <c r="S491" s="14"/>
      <c r="T491" s="14"/>
      <c r="U491" s="14"/>
      <c r="V491" s="14"/>
    </row>
    <row r="492">
      <c r="A492" s="14"/>
      <c r="B492" s="14"/>
      <c r="C492" s="14"/>
      <c r="D492" s="14"/>
      <c r="E492" s="14"/>
      <c r="F492" s="14"/>
      <c r="G492" s="14"/>
      <c r="H492" s="14"/>
      <c r="I492" s="14"/>
      <c r="J492" s="14"/>
      <c r="K492" s="14"/>
      <c r="L492" s="14"/>
      <c r="M492" s="14"/>
      <c r="N492" s="14"/>
      <c r="O492" s="14"/>
      <c r="P492" s="14"/>
      <c r="Q492" s="14"/>
      <c r="R492" s="74"/>
      <c r="S492" s="14"/>
      <c r="T492" s="14"/>
      <c r="U492" s="14"/>
      <c r="V492" s="14"/>
    </row>
    <row r="493">
      <c r="A493" s="14"/>
      <c r="B493" s="14"/>
      <c r="C493" s="14"/>
      <c r="D493" s="14"/>
      <c r="E493" s="14"/>
      <c r="F493" s="14"/>
      <c r="G493" s="14"/>
      <c r="H493" s="14"/>
      <c r="I493" s="14"/>
      <c r="J493" s="14"/>
      <c r="K493" s="14"/>
      <c r="L493" s="14"/>
      <c r="M493" s="14"/>
      <c r="N493" s="14"/>
      <c r="O493" s="14"/>
      <c r="P493" s="14"/>
      <c r="Q493" s="14"/>
      <c r="R493" s="74"/>
      <c r="S493" s="14"/>
      <c r="T493" s="14"/>
      <c r="U493" s="14"/>
      <c r="V493" s="14"/>
    </row>
    <row r="494">
      <c r="A494" s="14"/>
      <c r="B494" s="14"/>
      <c r="C494" s="14"/>
      <c r="D494" s="14"/>
      <c r="E494" s="14"/>
      <c r="F494" s="14"/>
      <c r="G494" s="14"/>
      <c r="H494" s="14"/>
      <c r="I494" s="14"/>
      <c r="J494" s="14"/>
      <c r="K494" s="14"/>
      <c r="L494" s="14"/>
      <c r="M494" s="14"/>
      <c r="N494" s="14"/>
      <c r="O494" s="14"/>
      <c r="P494" s="14"/>
      <c r="Q494" s="14"/>
      <c r="R494" s="74"/>
      <c r="S494" s="14"/>
      <c r="T494" s="14"/>
      <c r="U494" s="14"/>
      <c r="V494" s="14"/>
    </row>
    <row r="495">
      <c r="A495" s="14"/>
      <c r="B495" s="14"/>
      <c r="C495" s="14"/>
      <c r="D495" s="14"/>
      <c r="E495" s="14"/>
      <c r="F495" s="14"/>
      <c r="G495" s="14"/>
      <c r="H495" s="14"/>
      <c r="I495" s="14"/>
      <c r="J495" s="14"/>
      <c r="K495" s="14"/>
      <c r="L495" s="14"/>
      <c r="M495" s="14"/>
      <c r="N495" s="14"/>
      <c r="O495" s="14"/>
      <c r="P495" s="14"/>
      <c r="Q495" s="14"/>
      <c r="R495" s="74"/>
      <c r="S495" s="14"/>
      <c r="T495" s="14"/>
      <c r="U495" s="14"/>
      <c r="V495" s="14"/>
    </row>
    <row r="496">
      <c r="A496" s="14"/>
      <c r="B496" s="14"/>
      <c r="C496" s="14"/>
      <c r="D496" s="14"/>
      <c r="E496" s="14"/>
      <c r="F496" s="14"/>
      <c r="G496" s="14"/>
      <c r="H496" s="14"/>
      <c r="I496" s="14"/>
      <c r="J496" s="14"/>
      <c r="K496" s="14"/>
      <c r="L496" s="14"/>
      <c r="M496" s="14"/>
      <c r="N496" s="14"/>
      <c r="O496" s="14"/>
      <c r="P496" s="14"/>
      <c r="Q496" s="14"/>
      <c r="R496" s="74"/>
      <c r="S496" s="14"/>
      <c r="T496" s="14"/>
      <c r="U496" s="14"/>
      <c r="V496" s="14"/>
    </row>
    <row r="497">
      <c r="A497" s="14"/>
      <c r="B497" s="14"/>
      <c r="C497" s="14"/>
      <c r="D497" s="14"/>
      <c r="E497" s="14"/>
      <c r="F497" s="14"/>
      <c r="G497" s="14"/>
      <c r="H497" s="14"/>
      <c r="I497" s="14"/>
      <c r="J497" s="14"/>
      <c r="K497" s="14"/>
      <c r="L497" s="14"/>
      <c r="M497" s="14"/>
      <c r="N497" s="14"/>
      <c r="O497" s="14"/>
      <c r="P497" s="14"/>
      <c r="Q497" s="14"/>
      <c r="R497" s="74"/>
      <c r="S497" s="14"/>
      <c r="T497" s="14"/>
      <c r="U497" s="14"/>
      <c r="V497" s="14"/>
    </row>
    <row r="498">
      <c r="A498" s="14"/>
      <c r="B498" s="14"/>
      <c r="C498" s="14"/>
      <c r="D498" s="14"/>
      <c r="E498" s="14"/>
      <c r="F498" s="14"/>
      <c r="G498" s="14"/>
      <c r="H498" s="14"/>
      <c r="I498" s="14"/>
      <c r="J498" s="14"/>
      <c r="K498" s="14"/>
      <c r="L498" s="14"/>
      <c r="M498" s="14"/>
      <c r="N498" s="14"/>
      <c r="O498" s="14"/>
      <c r="P498" s="14"/>
      <c r="Q498" s="14"/>
      <c r="R498" s="74"/>
      <c r="S498" s="14"/>
      <c r="T498" s="14"/>
      <c r="U498" s="14"/>
      <c r="V498" s="14"/>
    </row>
    <row r="499">
      <c r="A499" s="14"/>
      <c r="B499" s="14"/>
      <c r="C499" s="14"/>
      <c r="D499" s="14"/>
      <c r="E499" s="14"/>
      <c r="F499" s="14"/>
      <c r="G499" s="14"/>
      <c r="H499" s="14"/>
      <c r="I499" s="14"/>
      <c r="J499" s="14"/>
      <c r="K499" s="14"/>
      <c r="L499" s="14"/>
      <c r="M499" s="14"/>
      <c r="N499" s="14"/>
      <c r="O499" s="14"/>
      <c r="P499" s="14"/>
      <c r="Q499" s="14"/>
      <c r="R499" s="74"/>
      <c r="S499" s="14"/>
      <c r="T499" s="14"/>
      <c r="U499" s="14"/>
      <c r="V499" s="14"/>
    </row>
    <row r="500">
      <c r="A500" s="14"/>
      <c r="B500" s="14"/>
      <c r="C500" s="14"/>
      <c r="D500" s="14"/>
      <c r="E500" s="14"/>
      <c r="F500" s="14"/>
      <c r="G500" s="14"/>
      <c r="H500" s="14"/>
      <c r="I500" s="14"/>
      <c r="J500" s="14"/>
      <c r="K500" s="14"/>
      <c r="L500" s="14"/>
      <c r="M500" s="14"/>
      <c r="N500" s="14"/>
      <c r="O500" s="14"/>
      <c r="P500" s="14"/>
      <c r="Q500" s="14"/>
      <c r="R500" s="74"/>
      <c r="S500" s="14"/>
      <c r="T500" s="14"/>
      <c r="U500" s="14"/>
      <c r="V500" s="14"/>
    </row>
    <row r="501">
      <c r="A501" s="14"/>
      <c r="B501" s="14"/>
      <c r="C501" s="14"/>
      <c r="D501" s="14"/>
      <c r="E501" s="14"/>
      <c r="F501" s="14"/>
      <c r="G501" s="14"/>
      <c r="H501" s="14"/>
      <c r="I501" s="14"/>
      <c r="J501" s="14"/>
      <c r="K501" s="14"/>
      <c r="L501" s="14"/>
      <c r="M501" s="14"/>
      <c r="N501" s="14"/>
      <c r="O501" s="14"/>
      <c r="P501" s="14"/>
      <c r="Q501" s="14"/>
      <c r="R501" s="74"/>
      <c r="S501" s="14"/>
      <c r="T501" s="14"/>
      <c r="U501" s="14"/>
      <c r="V501" s="14"/>
    </row>
    <row r="502">
      <c r="A502" s="14"/>
      <c r="B502" s="14"/>
      <c r="C502" s="14"/>
      <c r="D502" s="14"/>
      <c r="E502" s="14"/>
      <c r="F502" s="14"/>
      <c r="G502" s="14"/>
      <c r="H502" s="14"/>
      <c r="I502" s="14"/>
      <c r="J502" s="14"/>
      <c r="K502" s="14"/>
      <c r="L502" s="14"/>
      <c r="M502" s="14"/>
      <c r="N502" s="14"/>
      <c r="O502" s="14"/>
      <c r="P502" s="14"/>
      <c r="Q502" s="14"/>
      <c r="R502" s="74"/>
      <c r="S502" s="14"/>
      <c r="T502" s="14"/>
      <c r="U502" s="14"/>
      <c r="V502" s="14"/>
    </row>
    <row r="503">
      <c r="A503" s="14"/>
      <c r="B503" s="14"/>
      <c r="C503" s="14"/>
      <c r="D503" s="14"/>
      <c r="E503" s="14"/>
      <c r="F503" s="14"/>
      <c r="G503" s="14"/>
      <c r="H503" s="14"/>
      <c r="I503" s="14"/>
      <c r="J503" s="14"/>
      <c r="K503" s="14"/>
      <c r="L503" s="14"/>
      <c r="M503" s="14"/>
      <c r="N503" s="14"/>
      <c r="O503" s="14"/>
      <c r="P503" s="14"/>
      <c r="Q503" s="14"/>
      <c r="R503" s="74"/>
      <c r="S503" s="14"/>
      <c r="T503" s="14"/>
      <c r="U503" s="14"/>
      <c r="V503" s="14"/>
    </row>
    <row r="504">
      <c r="A504" s="14"/>
      <c r="B504" s="14"/>
      <c r="C504" s="14"/>
      <c r="D504" s="14"/>
      <c r="E504" s="14"/>
      <c r="F504" s="14"/>
      <c r="G504" s="14"/>
      <c r="H504" s="14"/>
      <c r="I504" s="14"/>
      <c r="J504" s="14"/>
      <c r="K504" s="14"/>
      <c r="L504" s="14"/>
      <c r="M504" s="14"/>
      <c r="N504" s="14"/>
      <c r="O504" s="14"/>
      <c r="P504" s="14"/>
      <c r="Q504" s="14"/>
      <c r="R504" s="74"/>
      <c r="S504" s="14"/>
      <c r="T504" s="14"/>
      <c r="U504" s="14"/>
      <c r="V504" s="14"/>
    </row>
    <row r="505">
      <c r="A505" s="14"/>
      <c r="B505" s="14"/>
      <c r="C505" s="14"/>
      <c r="D505" s="14"/>
      <c r="E505" s="14"/>
      <c r="F505" s="14"/>
      <c r="G505" s="14"/>
      <c r="H505" s="14"/>
      <c r="I505" s="14"/>
      <c r="J505" s="14"/>
      <c r="K505" s="14"/>
      <c r="L505" s="14"/>
      <c r="M505" s="14"/>
      <c r="N505" s="14"/>
      <c r="O505" s="14"/>
      <c r="P505" s="14"/>
      <c r="Q505" s="14"/>
      <c r="R505" s="74"/>
      <c r="S505" s="14"/>
      <c r="T505" s="14"/>
      <c r="U505" s="14"/>
      <c r="V505" s="14"/>
    </row>
    <row r="506">
      <c r="A506" s="14"/>
      <c r="B506" s="14"/>
      <c r="C506" s="14"/>
      <c r="D506" s="14"/>
      <c r="E506" s="14"/>
      <c r="F506" s="14"/>
      <c r="G506" s="14"/>
      <c r="H506" s="14"/>
      <c r="I506" s="14"/>
      <c r="J506" s="14"/>
      <c r="K506" s="14"/>
      <c r="L506" s="14"/>
      <c r="M506" s="14"/>
      <c r="N506" s="14"/>
      <c r="O506" s="14"/>
      <c r="P506" s="14"/>
      <c r="Q506" s="14"/>
      <c r="R506" s="74"/>
      <c r="S506" s="14"/>
      <c r="T506" s="14"/>
      <c r="U506" s="14"/>
      <c r="V506" s="14"/>
    </row>
    <row r="507">
      <c r="A507" s="14"/>
      <c r="B507" s="14"/>
      <c r="C507" s="14"/>
      <c r="D507" s="14"/>
      <c r="E507" s="14"/>
      <c r="F507" s="14"/>
      <c r="G507" s="14"/>
      <c r="H507" s="14"/>
      <c r="I507" s="14"/>
      <c r="J507" s="14"/>
      <c r="K507" s="14"/>
      <c r="L507" s="14"/>
      <c r="M507" s="14"/>
      <c r="N507" s="14"/>
      <c r="O507" s="14"/>
      <c r="P507" s="14"/>
      <c r="Q507" s="14"/>
      <c r="R507" s="74"/>
      <c r="S507" s="14"/>
      <c r="T507" s="14"/>
      <c r="U507" s="14"/>
      <c r="V507" s="14"/>
    </row>
    <row r="508">
      <c r="A508" s="14"/>
      <c r="B508" s="14"/>
      <c r="C508" s="14"/>
      <c r="D508" s="14"/>
      <c r="E508" s="14"/>
      <c r="F508" s="14"/>
      <c r="G508" s="14"/>
      <c r="H508" s="14"/>
      <c r="I508" s="14"/>
      <c r="J508" s="14"/>
      <c r="K508" s="14"/>
      <c r="L508" s="14"/>
      <c r="M508" s="14"/>
      <c r="N508" s="14"/>
      <c r="O508" s="14"/>
      <c r="P508" s="14"/>
      <c r="Q508" s="14"/>
      <c r="R508" s="74"/>
      <c r="S508" s="14"/>
      <c r="T508" s="14"/>
      <c r="U508" s="14"/>
      <c r="V508" s="14"/>
    </row>
    <row r="509">
      <c r="A509" s="14"/>
      <c r="B509" s="14"/>
      <c r="C509" s="14"/>
      <c r="D509" s="14"/>
      <c r="E509" s="14"/>
      <c r="F509" s="14"/>
      <c r="G509" s="14"/>
      <c r="H509" s="14"/>
      <c r="I509" s="14"/>
      <c r="J509" s="14"/>
      <c r="K509" s="14"/>
      <c r="L509" s="14"/>
      <c r="M509" s="14"/>
      <c r="N509" s="14"/>
      <c r="O509" s="14"/>
      <c r="P509" s="14"/>
      <c r="Q509" s="14"/>
      <c r="R509" s="74"/>
      <c r="S509" s="14"/>
      <c r="T509" s="14"/>
      <c r="U509" s="14"/>
      <c r="V509" s="14"/>
    </row>
    <row r="510">
      <c r="A510" s="14"/>
      <c r="B510" s="14"/>
      <c r="C510" s="14"/>
      <c r="D510" s="14"/>
      <c r="E510" s="14"/>
      <c r="F510" s="14"/>
      <c r="G510" s="14"/>
      <c r="H510" s="14"/>
      <c r="I510" s="14"/>
      <c r="J510" s="14"/>
      <c r="K510" s="14"/>
      <c r="L510" s="14"/>
      <c r="M510" s="14"/>
      <c r="N510" s="14"/>
      <c r="O510" s="14"/>
      <c r="P510" s="14"/>
      <c r="Q510" s="14"/>
      <c r="R510" s="74"/>
      <c r="S510" s="14"/>
      <c r="T510" s="14"/>
      <c r="U510" s="14"/>
      <c r="V510" s="14"/>
    </row>
    <row r="511">
      <c r="A511" s="14"/>
      <c r="B511" s="14"/>
      <c r="C511" s="14"/>
      <c r="D511" s="14"/>
      <c r="E511" s="14"/>
      <c r="F511" s="14"/>
      <c r="G511" s="14"/>
      <c r="H511" s="14"/>
      <c r="I511" s="14"/>
      <c r="J511" s="14"/>
      <c r="K511" s="14"/>
      <c r="L511" s="14"/>
      <c r="M511" s="14"/>
      <c r="N511" s="14"/>
      <c r="O511" s="14"/>
      <c r="P511" s="14"/>
      <c r="Q511" s="14"/>
      <c r="R511" s="74"/>
      <c r="S511" s="14"/>
      <c r="T511" s="14"/>
      <c r="U511" s="14"/>
      <c r="V511" s="14"/>
    </row>
    <row r="512">
      <c r="A512" s="14"/>
      <c r="B512" s="14"/>
      <c r="C512" s="14"/>
      <c r="D512" s="14"/>
      <c r="E512" s="14"/>
      <c r="F512" s="14"/>
      <c r="G512" s="14"/>
      <c r="H512" s="14"/>
      <c r="I512" s="14"/>
      <c r="J512" s="14"/>
      <c r="K512" s="14"/>
      <c r="L512" s="14"/>
      <c r="M512" s="14"/>
      <c r="N512" s="14"/>
      <c r="O512" s="14"/>
      <c r="P512" s="14"/>
      <c r="Q512" s="14"/>
      <c r="R512" s="74"/>
      <c r="S512" s="14"/>
      <c r="T512" s="14"/>
      <c r="U512" s="14"/>
      <c r="V512" s="14"/>
    </row>
    <row r="513">
      <c r="A513" s="14"/>
      <c r="B513" s="14"/>
      <c r="C513" s="14"/>
      <c r="D513" s="14"/>
      <c r="E513" s="14"/>
      <c r="F513" s="14"/>
      <c r="G513" s="14"/>
      <c r="H513" s="14"/>
      <c r="I513" s="14"/>
      <c r="J513" s="14"/>
      <c r="K513" s="14"/>
      <c r="L513" s="14"/>
      <c r="M513" s="14"/>
      <c r="N513" s="14"/>
      <c r="O513" s="14"/>
      <c r="P513" s="14"/>
      <c r="Q513" s="14"/>
      <c r="R513" s="74"/>
      <c r="S513" s="14"/>
      <c r="T513" s="14"/>
      <c r="U513" s="14"/>
      <c r="V513" s="14"/>
    </row>
    <row r="514">
      <c r="A514" s="14"/>
      <c r="B514" s="14"/>
      <c r="C514" s="14"/>
      <c r="D514" s="14"/>
      <c r="E514" s="14"/>
      <c r="F514" s="14"/>
      <c r="G514" s="14"/>
      <c r="H514" s="14"/>
      <c r="I514" s="14"/>
      <c r="J514" s="14"/>
      <c r="K514" s="14"/>
      <c r="L514" s="14"/>
      <c r="M514" s="14"/>
      <c r="N514" s="14"/>
      <c r="O514" s="14"/>
      <c r="P514" s="14"/>
      <c r="Q514" s="14"/>
      <c r="R514" s="74"/>
      <c r="S514" s="14"/>
      <c r="T514" s="14"/>
      <c r="U514" s="14"/>
      <c r="V514" s="14"/>
    </row>
    <row r="515">
      <c r="A515" s="14"/>
      <c r="B515" s="14"/>
      <c r="C515" s="14"/>
      <c r="D515" s="14"/>
      <c r="E515" s="14"/>
      <c r="F515" s="14"/>
      <c r="G515" s="14"/>
      <c r="H515" s="14"/>
      <c r="I515" s="14"/>
      <c r="J515" s="14"/>
      <c r="K515" s="14"/>
      <c r="L515" s="14"/>
      <c r="M515" s="14"/>
      <c r="N515" s="14"/>
      <c r="O515" s="14"/>
      <c r="P515" s="14"/>
      <c r="Q515" s="14"/>
      <c r="R515" s="74"/>
      <c r="S515" s="14"/>
      <c r="T515" s="14"/>
      <c r="U515" s="14"/>
      <c r="V515" s="14"/>
    </row>
    <row r="516">
      <c r="A516" s="14"/>
      <c r="B516" s="14"/>
      <c r="C516" s="14"/>
      <c r="D516" s="14"/>
      <c r="E516" s="14"/>
      <c r="F516" s="14"/>
      <c r="G516" s="14"/>
      <c r="H516" s="14"/>
      <c r="I516" s="14"/>
      <c r="J516" s="14"/>
      <c r="K516" s="14"/>
      <c r="L516" s="14"/>
      <c r="M516" s="14"/>
      <c r="N516" s="14"/>
      <c r="O516" s="14"/>
      <c r="P516" s="14"/>
      <c r="Q516" s="14"/>
      <c r="R516" s="74"/>
      <c r="S516" s="14"/>
      <c r="T516" s="14"/>
      <c r="U516" s="14"/>
      <c r="V516" s="14"/>
    </row>
    <row r="517">
      <c r="A517" s="14"/>
      <c r="B517" s="14"/>
      <c r="C517" s="14"/>
      <c r="D517" s="14"/>
      <c r="E517" s="14"/>
      <c r="F517" s="14"/>
      <c r="G517" s="14"/>
      <c r="H517" s="14"/>
      <c r="I517" s="14"/>
      <c r="J517" s="14"/>
      <c r="K517" s="14"/>
      <c r="L517" s="14"/>
      <c r="M517" s="14"/>
      <c r="N517" s="14"/>
      <c r="O517" s="14"/>
      <c r="P517" s="14"/>
      <c r="Q517" s="14"/>
      <c r="R517" s="74"/>
      <c r="S517" s="14"/>
      <c r="T517" s="14"/>
      <c r="U517" s="14"/>
      <c r="V517" s="14"/>
    </row>
    <row r="518">
      <c r="A518" s="14"/>
      <c r="B518" s="14"/>
      <c r="C518" s="14"/>
      <c r="D518" s="14"/>
      <c r="E518" s="14"/>
      <c r="F518" s="14"/>
      <c r="G518" s="14"/>
      <c r="H518" s="14"/>
      <c r="I518" s="14"/>
      <c r="J518" s="14"/>
      <c r="K518" s="14"/>
      <c r="L518" s="14"/>
      <c r="M518" s="14"/>
      <c r="N518" s="14"/>
      <c r="O518" s="14"/>
      <c r="P518" s="14"/>
      <c r="Q518" s="14"/>
      <c r="R518" s="74"/>
      <c r="S518" s="14"/>
      <c r="T518" s="14"/>
      <c r="U518" s="14"/>
      <c r="V518" s="14"/>
    </row>
    <row r="519">
      <c r="A519" s="14"/>
      <c r="B519" s="14"/>
      <c r="C519" s="14"/>
      <c r="D519" s="14"/>
      <c r="E519" s="14"/>
      <c r="F519" s="14"/>
      <c r="G519" s="14"/>
      <c r="H519" s="14"/>
      <c r="I519" s="14"/>
      <c r="J519" s="14"/>
      <c r="K519" s="14"/>
      <c r="L519" s="14"/>
      <c r="M519" s="14"/>
      <c r="N519" s="14"/>
      <c r="O519" s="14"/>
      <c r="P519" s="14"/>
      <c r="Q519" s="14"/>
      <c r="R519" s="74"/>
      <c r="S519" s="14"/>
      <c r="T519" s="14"/>
      <c r="U519" s="14"/>
      <c r="V519" s="14"/>
    </row>
    <row r="520">
      <c r="A520" s="14"/>
      <c r="B520" s="14"/>
      <c r="C520" s="14"/>
      <c r="D520" s="14"/>
      <c r="E520" s="14"/>
      <c r="F520" s="14"/>
      <c r="G520" s="14"/>
      <c r="H520" s="14"/>
      <c r="I520" s="14"/>
      <c r="J520" s="14"/>
      <c r="K520" s="14"/>
      <c r="L520" s="14"/>
      <c r="M520" s="14"/>
      <c r="N520" s="14"/>
      <c r="O520" s="14"/>
      <c r="P520" s="14"/>
      <c r="Q520" s="14"/>
      <c r="R520" s="74"/>
      <c r="S520" s="14"/>
      <c r="T520" s="14"/>
      <c r="U520" s="14"/>
      <c r="V520" s="14"/>
    </row>
    <row r="521">
      <c r="A521" s="14"/>
      <c r="B521" s="14"/>
      <c r="C521" s="14"/>
      <c r="D521" s="14"/>
      <c r="E521" s="14"/>
      <c r="F521" s="14"/>
      <c r="G521" s="14"/>
      <c r="H521" s="14"/>
      <c r="I521" s="14"/>
      <c r="J521" s="14"/>
      <c r="K521" s="14"/>
      <c r="L521" s="14"/>
      <c r="M521" s="14"/>
      <c r="N521" s="14"/>
      <c r="O521" s="14"/>
      <c r="P521" s="14"/>
      <c r="Q521" s="14"/>
      <c r="R521" s="74"/>
      <c r="S521" s="14"/>
      <c r="T521" s="14"/>
      <c r="U521" s="14"/>
      <c r="V521" s="14"/>
    </row>
    <row r="522">
      <c r="A522" s="14"/>
      <c r="B522" s="14"/>
      <c r="C522" s="14"/>
      <c r="D522" s="14"/>
      <c r="E522" s="14"/>
      <c r="F522" s="14"/>
      <c r="G522" s="14"/>
      <c r="H522" s="14"/>
      <c r="I522" s="14"/>
      <c r="J522" s="14"/>
      <c r="K522" s="14"/>
      <c r="L522" s="14"/>
      <c r="M522" s="14"/>
      <c r="N522" s="14"/>
      <c r="O522" s="14"/>
      <c r="P522" s="14"/>
      <c r="Q522" s="14"/>
      <c r="R522" s="74"/>
      <c r="S522" s="14"/>
      <c r="T522" s="14"/>
      <c r="U522" s="14"/>
      <c r="V522" s="14"/>
    </row>
    <row r="523">
      <c r="A523" s="14"/>
      <c r="B523" s="14"/>
      <c r="C523" s="14"/>
      <c r="D523" s="14"/>
      <c r="E523" s="14"/>
      <c r="F523" s="14"/>
      <c r="G523" s="14"/>
      <c r="H523" s="14"/>
      <c r="I523" s="14"/>
      <c r="J523" s="14"/>
      <c r="K523" s="14"/>
      <c r="L523" s="14"/>
      <c r="M523" s="14"/>
      <c r="N523" s="14"/>
      <c r="O523" s="14"/>
      <c r="P523" s="14"/>
      <c r="Q523" s="14"/>
      <c r="R523" s="74"/>
      <c r="S523" s="14"/>
      <c r="T523" s="14"/>
      <c r="U523" s="14"/>
      <c r="V523" s="14"/>
    </row>
    <row r="524">
      <c r="A524" s="14"/>
      <c r="B524" s="14"/>
      <c r="C524" s="14"/>
      <c r="D524" s="14"/>
      <c r="E524" s="14"/>
      <c r="F524" s="14"/>
      <c r="G524" s="14"/>
      <c r="H524" s="14"/>
      <c r="I524" s="14"/>
      <c r="J524" s="14"/>
      <c r="K524" s="14"/>
      <c r="L524" s="14"/>
      <c r="M524" s="14"/>
      <c r="N524" s="14"/>
      <c r="O524" s="14"/>
      <c r="P524" s="14"/>
      <c r="Q524" s="14"/>
      <c r="R524" s="74"/>
      <c r="S524" s="14"/>
      <c r="T524" s="14"/>
      <c r="U524" s="14"/>
      <c r="V524" s="14"/>
    </row>
    <row r="525">
      <c r="A525" s="14"/>
      <c r="B525" s="14"/>
      <c r="C525" s="14"/>
      <c r="D525" s="14"/>
      <c r="E525" s="14"/>
      <c r="F525" s="14"/>
      <c r="G525" s="14"/>
      <c r="H525" s="14"/>
      <c r="I525" s="14"/>
      <c r="J525" s="14"/>
      <c r="K525" s="14"/>
      <c r="L525" s="14"/>
      <c r="M525" s="14"/>
      <c r="N525" s="14"/>
      <c r="O525" s="14"/>
      <c r="P525" s="14"/>
      <c r="Q525" s="14"/>
      <c r="R525" s="74"/>
      <c r="S525" s="14"/>
      <c r="T525" s="14"/>
      <c r="U525" s="14"/>
      <c r="V525" s="14"/>
    </row>
    <row r="526">
      <c r="A526" s="14"/>
      <c r="B526" s="14"/>
      <c r="C526" s="14"/>
      <c r="D526" s="14"/>
      <c r="E526" s="14"/>
      <c r="F526" s="14"/>
      <c r="G526" s="14"/>
      <c r="H526" s="14"/>
      <c r="I526" s="14"/>
      <c r="J526" s="14"/>
      <c r="K526" s="14"/>
      <c r="L526" s="14"/>
      <c r="M526" s="14"/>
      <c r="N526" s="14"/>
      <c r="O526" s="14"/>
      <c r="P526" s="14"/>
      <c r="Q526" s="14"/>
      <c r="R526" s="74"/>
      <c r="S526" s="14"/>
      <c r="T526" s="14"/>
      <c r="U526" s="14"/>
      <c r="V526" s="14"/>
    </row>
    <row r="527">
      <c r="A527" s="14"/>
      <c r="B527" s="14"/>
      <c r="C527" s="14"/>
      <c r="D527" s="14"/>
      <c r="E527" s="14"/>
      <c r="F527" s="14"/>
      <c r="G527" s="14"/>
      <c r="H527" s="14"/>
      <c r="I527" s="14"/>
      <c r="J527" s="14"/>
      <c r="K527" s="14"/>
      <c r="L527" s="14"/>
      <c r="M527" s="14"/>
      <c r="N527" s="14"/>
      <c r="O527" s="14"/>
      <c r="P527" s="14"/>
      <c r="Q527" s="14"/>
      <c r="R527" s="74"/>
      <c r="S527" s="14"/>
      <c r="T527" s="14"/>
      <c r="U527" s="14"/>
      <c r="V527" s="14"/>
    </row>
    <row r="528">
      <c r="A528" s="14"/>
      <c r="B528" s="14"/>
      <c r="C528" s="14"/>
      <c r="D528" s="14"/>
      <c r="E528" s="14"/>
      <c r="F528" s="14"/>
      <c r="G528" s="14"/>
      <c r="H528" s="14"/>
      <c r="I528" s="14"/>
      <c r="J528" s="14"/>
      <c r="K528" s="14"/>
      <c r="L528" s="14"/>
      <c r="M528" s="14"/>
      <c r="N528" s="14"/>
      <c r="O528" s="14"/>
      <c r="P528" s="14"/>
      <c r="Q528" s="14"/>
      <c r="R528" s="74"/>
      <c r="S528" s="14"/>
      <c r="T528" s="14"/>
      <c r="U528" s="14"/>
      <c r="V528" s="14"/>
    </row>
    <row r="529">
      <c r="A529" s="14"/>
      <c r="B529" s="14"/>
      <c r="C529" s="14"/>
      <c r="D529" s="14"/>
      <c r="E529" s="14"/>
      <c r="F529" s="14"/>
      <c r="G529" s="14"/>
      <c r="H529" s="14"/>
      <c r="I529" s="14"/>
      <c r="J529" s="14"/>
      <c r="K529" s="14"/>
      <c r="L529" s="14"/>
      <c r="M529" s="14"/>
      <c r="N529" s="14"/>
      <c r="O529" s="14"/>
      <c r="P529" s="14"/>
      <c r="Q529" s="14"/>
      <c r="R529" s="74"/>
      <c r="S529" s="14"/>
      <c r="T529" s="14"/>
      <c r="U529" s="14"/>
      <c r="V529" s="14"/>
    </row>
    <row r="530">
      <c r="A530" s="14"/>
      <c r="B530" s="14"/>
      <c r="C530" s="14"/>
      <c r="D530" s="14"/>
      <c r="E530" s="14"/>
      <c r="F530" s="14"/>
      <c r="G530" s="14"/>
      <c r="H530" s="14"/>
      <c r="I530" s="14"/>
      <c r="J530" s="14"/>
      <c r="K530" s="14"/>
      <c r="L530" s="14"/>
      <c r="M530" s="14"/>
      <c r="N530" s="14"/>
      <c r="O530" s="14"/>
      <c r="P530" s="14"/>
      <c r="Q530" s="14"/>
      <c r="R530" s="74"/>
      <c r="S530" s="14"/>
      <c r="T530" s="14"/>
      <c r="U530" s="14"/>
      <c r="V530" s="14"/>
    </row>
    <row r="531">
      <c r="A531" s="14"/>
      <c r="B531" s="14"/>
      <c r="C531" s="14"/>
      <c r="D531" s="14"/>
      <c r="E531" s="14"/>
      <c r="F531" s="14"/>
      <c r="G531" s="14"/>
      <c r="H531" s="14"/>
      <c r="I531" s="14"/>
      <c r="J531" s="14"/>
      <c r="K531" s="14"/>
      <c r="L531" s="14"/>
      <c r="M531" s="14"/>
      <c r="N531" s="14"/>
      <c r="O531" s="14"/>
      <c r="P531" s="14"/>
      <c r="Q531" s="14"/>
      <c r="R531" s="74"/>
      <c r="S531" s="14"/>
      <c r="T531" s="14"/>
      <c r="U531" s="14"/>
      <c r="V531" s="14"/>
    </row>
    <row r="532">
      <c r="A532" s="14"/>
      <c r="B532" s="14"/>
      <c r="C532" s="14"/>
      <c r="D532" s="14"/>
      <c r="E532" s="14"/>
      <c r="F532" s="14"/>
      <c r="G532" s="14"/>
      <c r="H532" s="14"/>
      <c r="I532" s="14"/>
      <c r="J532" s="14"/>
      <c r="K532" s="14"/>
      <c r="L532" s="14"/>
      <c r="M532" s="14"/>
      <c r="N532" s="14"/>
      <c r="O532" s="14"/>
      <c r="P532" s="14"/>
      <c r="Q532" s="14"/>
      <c r="R532" s="74"/>
      <c r="S532" s="14"/>
      <c r="T532" s="14"/>
      <c r="U532" s="14"/>
      <c r="V532" s="14"/>
    </row>
    <row r="533">
      <c r="A533" s="14"/>
      <c r="B533" s="14"/>
      <c r="C533" s="14"/>
      <c r="D533" s="14"/>
      <c r="E533" s="14"/>
      <c r="F533" s="14"/>
      <c r="G533" s="14"/>
      <c r="H533" s="14"/>
      <c r="I533" s="14"/>
      <c r="J533" s="14"/>
      <c r="K533" s="14"/>
      <c r="L533" s="14"/>
      <c r="M533" s="14"/>
      <c r="N533" s="14"/>
      <c r="O533" s="14"/>
      <c r="P533" s="14"/>
      <c r="Q533" s="14"/>
      <c r="R533" s="74"/>
      <c r="S533" s="14"/>
      <c r="T533" s="14"/>
      <c r="U533" s="14"/>
      <c r="V533" s="14"/>
    </row>
    <row r="534">
      <c r="A534" s="14"/>
      <c r="B534" s="14"/>
      <c r="C534" s="14"/>
      <c r="D534" s="14"/>
      <c r="E534" s="14"/>
      <c r="F534" s="14"/>
      <c r="G534" s="14"/>
      <c r="H534" s="14"/>
      <c r="I534" s="14"/>
      <c r="J534" s="14"/>
      <c r="K534" s="14"/>
      <c r="L534" s="14"/>
      <c r="M534" s="14"/>
      <c r="N534" s="14"/>
      <c r="O534" s="14"/>
      <c r="P534" s="14"/>
      <c r="Q534" s="14"/>
      <c r="R534" s="74"/>
      <c r="S534" s="14"/>
      <c r="T534" s="14"/>
      <c r="U534" s="14"/>
      <c r="V534" s="14"/>
    </row>
    <row r="535">
      <c r="A535" s="14"/>
      <c r="B535" s="14"/>
      <c r="C535" s="14"/>
      <c r="D535" s="14"/>
      <c r="E535" s="14"/>
      <c r="F535" s="14"/>
      <c r="G535" s="14"/>
      <c r="H535" s="14"/>
      <c r="I535" s="14"/>
      <c r="J535" s="14"/>
      <c r="K535" s="14"/>
      <c r="L535" s="14"/>
      <c r="M535" s="14"/>
      <c r="N535" s="14"/>
      <c r="O535" s="14"/>
      <c r="P535" s="14"/>
      <c r="Q535" s="14"/>
      <c r="R535" s="74"/>
      <c r="S535" s="14"/>
      <c r="T535" s="14"/>
      <c r="U535" s="14"/>
      <c r="V535" s="14"/>
    </row>
    <row r="536">
      <c r="A536" s="14"/>
      <c r="B536" s="14"/>
      <c r="C536" s="14"/>
      <c r="D536" s="14"/>
      <c r="E536" s="14"/>
      <c r="F536" s="14"/>
      <c r="G536" s="14"/>
      <c r="H536" s="14"/>
      <c r="I536" s="14"/>
      <c r="J536" s="14"/>
      <c r="K536" s="14"/>
      <c r="L536" s="14"/>
      <c r="M536" s="14"/>
      <c r="N536" s="14"/>
      <c r="O536" s="14"/>
      <c r="P536" s="14"/>
      <c r="Q536" s="14"/>
      <c r="R536" s="74"/>
      <c r="S536" s="14"/>
      <c r="T536" s="14"/>
      <c r="U536" s="14"/>
      <c r="V536" s="14"/>
    </row>
    <row r="537">
      <c r="A537" s="14"/>
      <c r="B537" s="14"/>
      <c r="C537" s="14"/>
      <c r="D537" s="14"/>
      <c r="E537" s="14"/>
      <c r="F537" s="14"/>
      <c r="G537" s="14"/>
      <c r="H537" s="14"/>
      <c r="I537" s="14"/>
      <c r="J537" s="14"/>
      <c r="K537" s="14"/>
      <c r="L537" s="14"/>
      <c r="M537" s="14"/>
      <c r="N537" s="14"/>
      <c r="O537" s="14"/>
      <c r="P537" s="14"/>
      <c r="Q537" s="14"/>
      <c r="R537" s="74"/>
      <c r="S537" s="14"/>
      <c r="T537" s="14"/>
      <c r="U537" s="14"/>
      <c r="V537" s="14"/>
    </row>
    <row r="538">
      <c r="A538" s="14"/>
      <c r="B538" s="14"/>
      <c r="C538" s="14"/>
      <c r="D538" s="14"/>
      <c r="E538" s="14"/>
      <c r="F538" s="14"/>
      <c r="G538" s="14"/>
      <c r="H538" s="14"/>
      <c r="I538" s="14"/>
      <c r="J538" s="14"/>
      <c r="K538" s="14"/>
      <c r="L538" s="14"/>
      <c r="M538" s="14"/>
      <c r="N538" s="14"/>
      <c r="O538" s="14"/>
      <c r="P538" s="14"/>
      <c r="Q538" s="14"/>
      <c r="R538" s="74"/>
      <c r="S538" s="14"/>
      <c r="T538" s="14"/>
      <c r="U538" s="14"/>
      <c r="V538" s="14"/>
    </row>
    <row r="539">
      <c r="A539" s="14"/>
      <c r="B539" s="14"/>
      <c r="C539" s="14"/>
      <c r="D539" s="14"/>
      <c r="E539" s="14"/>
      <c r="F539" s="14"/>
      <c r="G539" s="14"/>
      <c r="H539" s="14"/>
      <c r="I539" s="14"/>
      <c r="J539" s="14"/>
      <c r="K539" s="14"/>
      <c r="L539" s="14"/>
      <c r="M539" s="14"/>
      <c r="N539" s="14"/>
      <c r="O539" s="14"/>
      <c r="P539" s="14"/>
      <c r="Q539" s="14"/>
      <c r="R539" s="74"/>
      <c r="S539" s="14"/>
      <c r="T539" s="14"/>
      <c r="U539" s="14"/>
      <c r="V539" s="14"/>
    </row>
    <row r="540">
      <c r="A540" s="14"/>
      <c r="B540" s="14"/>
      <c r="C540" s="14"/>
      <c r="D540" s="14"/>
      <c r="E540" s="14"/>
      <c r="F540" s="14"/>
      <c r="G540" s="14"/>
      <c r="H540" s="14"/>
      <c r="I540" s="14"/>
      <c r="J540" s="14"/>
      <c r="K540" s="14"/>
      <c r="L540" s="14"/>
      <c r="M540" s="14"/>
      <c r="N540" s="14"/>
      <c r="O540" s="14"/>
      <c r="P540" s="14"/>
      <c r="Q540" s="14"/>
      <c r="R540" s="74"/>
      <c r="S540" s="14"/>
      <c r="T540" s="14"/>
      <c r="U540" s="14"/>
      <c r="V540" s="14"/>
    </row>
    <row r="541">
      <c r="A541" s="14"/>
      <c r="B541" s="14"/>
      <c r="C541" s="14"/>
      <c r="D541" s="14"/>
      <c r="E541" s="14"/>
      <c r="F541" s="14"/>
      <c r="G541" s="14"/>
      <c r="H541" s="14"/>
      <c r="I541" s="14"/>
      <c r="J541" s="14"/>
      <c r="K541" s="14"/>
      <c r="L541" s="14"/>
      <c r="M541" s="14"/>
      <c r="N541" s="14"/>
      <c r="O541" s="14"/>
      <c r="P541" s="14"/>
      <c r="Q541" s="14"/>
      <c r="R541" s="74"/>
      <c r="S541" s="14"/>
      <c r="T541" s="14"/>
      <c r="U541" s="14"/>
      <c r="V541" s="14"/>
    </row>
    <row r="542">
      <c r="A542" s="14"/>
      <c r="B542" s="14"/>
      <c r="C542" s="14"/>
      <c r="D542" s="14"/>
      <c r="E542" s="14"/>
      <c r="F542" s="14"/>
      <c r="G542" s="14"/>
      <c r="H542" s="14"/>
      <c r="I542" s="14"/>
      <c r="J542" s="14"/>
      <c r="K542" s="14"/>
      <c r="L542" s="14"/>
      <c r="M542" s="14"/>
      <c r="N542" s="14"/>
      <c r="O542" s="14"/>
      <c r="P542" s="14"/>
      <c r="Q542" s="14"/>
      <c r="R542" s="74"/>
      <c r="S542" s="14"/>
      <c r="T542" s="14"/>
      <c r="U542" s="14"/>
      <c r="V542" s="14"/>
    </row>
    <row r="543">
      <c r="A543" s="14"/>
      <c r="B543" s="14"/>
      <c r="C543" s="14"/>
      <c r="D543" s="14"/>
      <c r="E543" s="14"/>
      <c r="F543" s="14"/>
      <c r="G543" s="14"/>
      <c r="H543" s="14"/>
      <c r="I543" s="14"/>
      <c r="J543" s="14"/>
      <c r="K543" s="14"/>
      <c r="L543" s="14"/>
      <c r="M543" s="14"/>
      <c r="N543" s="14"/>
      <c r="O543" s="14"/>
      <c r="P543" s="14"/>
      <c r="Q543" s="14"/>
      <c r="R543" s="74"/>
      <c r="S543" s="14"/>
      <c r="T543" s="14"/>
      <c r="U543" s="14"/>
      <c r="V543" s="14"/>
    </row>
    <row r="544">
      <c r="A544" s="14"/>
      <c r="B544" s="14"/>
      <c r="C544" s="14"/>
      <c r="D544" s="14"/>
      <c r="E544" s="14"/>
      <c r="F544" s="14"/>
      <c r="G544" s="14"/>
      <c r="H544" s="14"/>
      <c r="I544" s="14"/>
      <c r="J544" s="14"/>
      <c r="K544" s="14"/>
      <c r="L544" s="14"/>
      <c r="M544" s="14"/>
      <c r="N544" s="14"/>
      <c r="O544" s="14"/>
      <c r="P544" s="14"/>
      <c r="Q544" s="14"/>
      <c r="R544" s="74"/>
      <c r="S544" s="14"/>
      <c r="T544" s="14"/>
      <c r="U544" s="14"/>
      <c r="V544" s="14"/>
    </row>
    <row r="545">
      <c r="A545" s="14"/>
      <c r="B545" s="14"/>
      <c r="C545" s="14"/>
      <c r="D545" s="14"/>
      <c r="E545" s="14"/>
      <c r="F545" s="14"/>
      <c r="G545" s="14"/>
      <c r="H545" s="14"/>
      <c r="I545" s="14"/>
      <c r="J545" s="14"/>
      <c r="K545" s="14"/>
      <c r="L545" s="14"/>
      <c r="M545" s="14"/>
      <c r="N545" s="14"/>
      <c r="O545" s="14"/>
      <c r="P545" s="14"/>
      <c r="Q545" s="14"/>
      <c r="R545" s="74"/>
      <c r="S545" s="14"/>
      <c r="T545" s="14"/>
      <c r="U545" s="14"/>
      <c r="V545" s="14"/>
    </row>
    <row r="546">
      <c r="A546" s="14"/>
      <c r="B546" s="14"/>
      <c r="C546" s="14"/>
      <c r="D546" s="14"/>
      <c r="E546" s="14"/>
      <c r="F546" s="14"/>
      <c r="G546" s="14"/>
      <c r="H546" s="14"/>
      <c r="I546" s="14"/>
      <c r="J546" s="14"/>
      <c r="K546" s="14"/>
      <c r="L546" s="14"/>
      <c r="M546" s="14"/>
      <c r="N546" s="14"/>
      <c r="O546" s="14"/>
      <c r="P546" s="14"/>
      <c r="Q546" s="14"/>
      <c r="R546" s="74"/>
      <c r="S546" s="14"/>
      <c r="T546" s="14"/>
      <c r="U546" s="14"/>
      <c r="V546" s="14"/>
    </row>
    <row r="547">
      <c r="A547" s="14"/>
      <c r="B547" s="14"/>
      <c r="C547" s="14"/>
      <c r="D547" s="14"/>
      <c r="E547" s="14"/>
      <c r="F547" s="14"/>
      <c r="G547" s="14"/>
      <c r="H547" s="14"/>
      <c r="I547" s="14"/>
      <c r="J547" s="14"/>
      <c r="K547" s="14"/>
      <c r="L547" s="14"/>
      <c r="M547" s="14"/>
      <c r="N547" s="14"/>
      <c r="O547" s="14"/>
      <c r="P547" s="14"/>
      <c r="Q547" s="14"/>
      <c r="R547" s="74"/>
      <c r="S547" s="14"/>
      <c r="T547" s="14"/>
      <c r="U547" s="14"/>
      <c r="V547" s="14"/>
    </row>
    <row r="548">
      <c r="A548" s="14"/>
      <c r="B548" s="14"/>
      <c r="C548" s="14"/>
      <c r="D548" s="14"/>
      <c r="E548" s="14"/>
      <c r="F548" s="14"/>
      <c r="G548" s="14"/>
      <c r="H548" s="14"/>
      <c r="I548" s="14"/>
      <c r="J548" s="14"/>
      <c r="K548" s="14"/>
      <c r="L548" s="14"/>
      <c r="M548" s="14"/>
      <c r="N548" s="14"/>
      <c r="O548" s="14"/>
      <c r="P548" s="14"/>
      <c r="Q548" s="14"/>
      <c r="R548" s="74"/>
      <c r="S548" s="14"/>
      <c r="T548" s="14"/>
      <c r="U548" s="14"/>
      <c r="V548" s="14"/>
    </row>
    <row r="549">
      <c r="A549" s="14"/>
      <c r="B549" s="14"/>
      <c r="C549" s="14"/>
      <c r="D549" s="14"/>
      <c r="E549" s="14"/>
      <c r="F549" s="14"/>
      <c r="G549" s="14"/>
      <c r="H549" s="14"/>
      <c r="I549" s="14"/>
      <c r="J549" s="14"/>
      <c r="K549" s="14"/>
      <c r="L549" s="14"/>
      <c r="M549" s="14"/>
      <c r="N549" s="14"/>
      <c r="O549" s="14"/>
      <c r="P549" s="14"/>
      <c r="Q549" s="14"/>
      <c r="R549" s="74"/>
      <c r="S549" s="14"/>
      <c r="T549" s="14"/>
      <c r="U549" s="14"/>
      <c r="V549" s="14"/>
    </row>
    <row r="550">
      <c r="A550" s="14"/>
      <c r="B550" s="14"/>
      <c r="C550" s="14"/>
      <c r="D550" s="14"/>
      <c r="E550" s="14"/>
      <c r="F550" s="14"/>
      <c r="G550" s="14"/>
      <c r="H550" s="14"/>
      <c r="I550" s="14"/>
      <c r="J550" s="14"/>
      <c r="K550" s="14"/>
      <c r="L550" s="14"/>
      <c r="M550" s="14"/>
      <c r="N550" s="14"/>
      <c r="O550" s="14"/>
      <c r="P550" s="14"/>
      <c r="Q550" s="14"/>
      <c r="R550" s="74"/>
      <c r="S550" s="14"/>
      <c r="T550" s="14"/>
      <c r="U550" s="14"/>
      <c r="V550" s="14"/>
    </row>
    <row r="551">
      <c r="A551" s="14"/>
      <c r="B551" s="14"/>
      <c r="C551" s="14"/>
      <c r="D551" s="14"/>
      <c r="E551" s="14"/>
      <c r="F551" s="14"/>
      <c r="G551" s="14"/>
      <c r="H551" s="14"/>
      <c r="I551" s="14"/>
      <c r="J551" s="14"/>
      <c r="K551" s="14"/>
      <c r="L551" s="14"/>
      <c r="M551" s="14"/>
      <c r="N551" s="14"/>
      <c r="O551" s="14"/>
      <c r="P551" s="14"/>
      <c r="Q551" s="14"/>
      <c r="R551" s="74"/>
      <c r="S551" s="14"/>
      <c r="T551" s="14"/>
      <c r="U551" s="14"/>
      <c r="V551" s="14"/>
    </row>
    <row r="552">
      <c r="A552" s="14"/>
      <c r="B552" s="14"/>
      <c r="C552" s="14"/>
      <c r="D552" s="14"/>
      <c r="E552" s="14"/>
      <c r="F552" s="14"/>
      <c r="G552" s="14"/>
      <c r="H552" s="14"/>
      <c r="I552" s="14"/>
      <c r="J552" s="14"/>
      <c r="K552" s="14"/>
      <c r="L552" s="14"/>
      <c r="M552" s="14"/>
      <c r="N552" s="14"/>
      <c r="O552" s="14"/>
      <c r="P552" s="14"/>
      <c r="Q552" s="14"/>
      <c r="R552" s="74"/>
      <c r="S552" s="14"/>
      <c r="T552" s="14"/>
      <c r="U552" s="14"/>
      <c r="V552" s="14"/>
    </row>
    <row r="553">
      <c r="A553" s="14"/>
      <c r="B553" s="14"/>
      <c r="C553" s="14"/>
      <c r="D553" s="14"/>
      <c r="E553" s="14"/>
      <c r="F553" s="14"/>
      <c r="G553" s="14"/>
      <c r="H553" s="14"/>
      <c r="I553" s="14"/>
      <c r="J553" s="14"/>
      <c r="K553" s="14"/>
      <c r="L553" s="14"/>
      <c r="M553" s="14"/>
      <c r="N553" s="14"/>
      <c r="O553" s="14"/>
      <c r="P553" s="14"/>
      <c r="Q553" s="14"/>
      <c r="R553" s="74"/>
      <c r="S553" s="14"/>
      <c r="T553" s="14"/>
      <c r="U553" s="14"/>
      <c r="V553" s="14"/>
    </row>
    <row r="554">
      <c r="A554" s="14"/>
      <c r="B554" s="14"/>
      <c r="C554" s="14"/>
      <c r="D554" s="14"/>
      <c r="E554" s="14"/>
      <c r="F554" s="14"/>
      <c r="G554" s="14"/>
      <c r="H554" s="14"/>
      <c r="I554" s="14"/>
      <c r="J554" s="14"/>
      <c r="K554" s="14"/>
      <c r="L554" s="14"/>
      <c r="M554" s="14"/>
      <c r="N554" s="14"/>
      <c r="O554" s="14"/>
      <c r="P554" s="14"/>
      <c r="Q554" s="14"/>
      <c r="R554" s="74"/>
      <c r="S554" s="14"/>
      <c r="T554" s="14"/>
      <c r="U554" s="14"/>
      <c r="V554" s="14"/>
    </row>
    <row r="555">
      <c r="A555" s="14"/>
      <c r="B555" s="14"/>
      <c r="C555" s="14"/>
      <c r="D555" s="14"/>
      <c r="E555" s="14"/>
      <c r="F555" s="14"/>
      <c r="G555" s="14"/>
      <c r="H555" s="14"/>
      <c r="I555" s="14"/>
      <c r="J555" s="14"/>
      <c r="K555" s="14"/>
      <c r="L555" s="14"/>
      <c r="M555" s="14"/>
      <c r="N555" s="14"/>
      <c r="O555" s="14"/>
      <c r="P555" s="14"/>
      <c r="Q555" s="14"/>
      <c r="R555" s="74"/>
      <c r="S555" s="14"/>
      <c r="T555" s="14"/>
      <c r="U555" s="14"/>
      <c r="V555" s="14"/>
    </row>
    <row r="556">
      <c r="A556" s="14"/>
      <c r="B556" s="14"/>
      <c r="C556" s="14"/>
      <c r="D556" s="14"/>
      <c r="E556" s="14"/>
      <c r="F556" s="14"/>
      <c r="G556" s="14"/>
      <c r="H556" s="14"/>
      <c r="I556" s="14"/>
      <c r="J556" s="14"/>
      <c r="K556" s="14"/>
      <c r="L556" s="14"/>
      <c r="M556" s="14"/>
      <c r="N556" s="14"/>
      <c r="O556" s="14"/>
      <c r="P556" s="14"/>
      <c r="Q556" s="14"/>
      <c r="R556" s="74"/>
      <c r="S556" s="14"/>
      <c r="T556" s="14"/>
      <c r="U556" s="14"/>
      <c r="V556" s="14"/>
    </row>
    <row r="557">
      <c r="A557" s="14"/>
      <c r="B557" s="14"/>
      <c r="C557" s="14"/>
      <c r="D557" s="14"/>
      <c r="E557" s="14"/>
      <c r="F557" s="14"/>
      <c r="G557" s="14"/>
      <c r="H557" s="14"/>
      <c r="I557" s="14"/>
      <c r="J557" s="14"/>
      <c r="K557" s="14"/>
      <c r="L557" s="14"/>
      <c r="M557" s="14"/>
      <c r="N557" s="14"/>
      <c r="O557" s="14"/>
      <c r="P557" s="14"/>
      <c r="Q557" s="14"/>
      <c r="R557" s="74"/>
      <c r="S557" s="14"/>
      <c r="T557" s="14"/>
      <c r="U557" s="14"/>
      <c r="V557" s="14"/>
    </row>
    <row r="558">
      <c r="A558" s="14"/>
      <c r="B558" s="14"/>
      <c r="C558" s="14"/>
      <c r="D558" s="14"/>
      <c r="E558" s="14"/>
      <c r="F558" s="14"/>
      <c r="G558" s="14"/>
      <c r="H558" s="14"/>
      <c r="I558" s="14"/>
      <c r="J558" s="14"/>
      <c r="K558" s="14"/>
      <c r="L558" s="14"/>
      <c r="M558" s="14"/>
      <c r="N558" s="14"/>
      <c r="O558" s="14"/>
      <c r="P558" s="14"/>
      <c r="Q558" s="14"/>
      <c r="R558" s="74"/>
      <c r="S558" s="14"/>
      <c r="T558" s="14"/>
      <c r="U558" s="14"/>
      <c r="V558" s="14"/>
    </row>
    <row r="559">
      <c r="A559" s="14"/>
      <c r="B559" s="14"/>
      <c r="C559" s="14"/>
      <c r="D559" s="14"/>
      <c r="E559" s="14"/>
      <c r="F559" s="14"/>
      <c r="G559" s="14"/>
      <c r="H559" s="14"/>
      <c r="I559" s="14"/>
      <c r="J559" s="14"/>
      <c r="K559" s="14"/>
      <c r="L559" s="14"/>
      <c r="M559" s="14"/>
      <c r="N559" s="14"/>
      <c r="O559" s="14"/>
      <c r="P559" s="14"/>
      <c r="Q559" s="14"/>
      <c r="R559" s="74"/>
      <c r="S559" s="14"/>
      <c r="T559" s="14"/>
      <c r="U559" s="14"/>
      <c r="V559" s="14"/>
    </row>
    <row r="560">
      <c r="A560" s="14"/>
      <c r="B560" s="14"/>
      <c r="C560" s="14"/>
      <c r="D560" s="14"/>
      <c r="E560" s="14"/>
      <c r="F560" s="14"/>
      <c r="G560" s="14"/>
      <c r="H560" s="14"/>
      <c r="I560" s="14"/>
      <c r="J560" s="14"/>
      <c r="K560" s="14"/>
      <c r="L560" s="14"/>
      <c r="M560" s="14"/>
      <c r="N560" s="14"/>
      <c r="O560" s="14"/>
      <c r="P560" s="14"/>
      <c r="Q560" s="14"/>
      <c r="R560" s="74"/>
      <c r="S560" s="14"/>
      <c r="T560" s="14"/>
      <c r="U560" s="14"/>
      <c r="V560" s="14"/>
    </row>
    <row r="561">
      <c r="A561" s="14"/>
      <c r="B561" s="14"/>
      <c r="C561" s="14"/>
      <c r="D561" s="14"/>
      <c r="E561" s="14"/>
      <c r="F561" s="14"/>
      <c r="G561" s="14"/>
      <c r="H561" s="14"/>
      <c r="I561" s="14"/>
      <c r="J561" s="14"/>
      <c r="K561" s="14"/>
      <c r="L561" s="14"/>
      <c r="M561" s="14"/>
      <c r="N561" s="14"/>
      <c r="O561" s="14"/>
      <c r="P561" s="14"/>
      <c r="Q561" s="14"/>
      <c r="R561" s="74"/>
      <c r="S561" s="14"/>
      <c r="T561" s="14"/>
      <c r="U561" s="14"/>
      <c r="V561" s="14"/>
    </row>
    <row r="562">
      <c r="A562" s="14"/>
      <c r="B562" s="14"/>
      <c r="C562" s="14"/>
      <c r="D562" s="14"/>
      <c r="E562" s="14"/>
      <c r="F562" s="14"/>
      <c r="G562" s="14"/>
      <c r="H562" s="14"/>
      <c r="I562" s="14"/>
      <c r="J562" s="14"/>
      <c r="K562" s="14"/>
      <c r="L562" s="14"/>
      <c r="M562" s="14"/>
      <c r="N562" s="14"/>
      <c r="O562" s="14"/>
      <c r="P562" s="14"/>
      <c r="Q562" s="14"/>
      <c r="R562" s="74"/>
      <c r="S562" s="14"/>
      <c r="T562" s="14"/>
      <c r="U562" s="14"/>
      <c r="V562" s="14"/>
    </row>
    <row r="563">
      <c r="A563" s="14"/>
      <c r="B563" s="14"/>
      <c r="C563" s="14"/>
      <c r="D563" s="14"/>
      <c r="E563" s="14"/>
      <c r="F563" s="14"/>
      <c r="G563" s="14"/>
      <c r="H563" s="14"/>
      <c r="I563" s="14"/>
      <c r="J563" s="14"/>
      <c r="K563" s="14"/>
      <c r="L563" s="14"/>
      <c r="M563" s="14"/>
      <c r="N563" s="14"/>
      <c r="O563" s="14"/>
      <c r="P563" s="14"/>
      <c r="Q563" s="14"/>
      <c r="R563" s="74"/>
      <c r="S563" s="14"/>
      <c r="T563" s="14"/>
      <c r="U563" s="14"/>
      <c r="V563" s="14"/>
    </row>
    <row r="564">
      <c r="A564" s="14"/>
      <c r="B564" s="14"/>
      <c r="C564" s="14"/>
      <c r="D564" s="14"/>
      <c r="E564" s="14"/>
      <c r="F564" s="14"/>
      <c r="G564" s="14"/>
      <c r="H564" s="14"/>
      <c r="I564" s="14"/>
      <c r="J564" s="14"/>
      <c r="K564" s="14"/>
      <c r="L564" s="14"/>
      <c r="M564" s="14"/>
      <c r="N564" s="14"/>
      <c r="O564" s="14"/>
      <c r="P564" s="14"/>
      <c r="Q564" s="14"/>
      <c r="R564" s="74"/>
      <c r="S564" s="14"/>
      <c r="T564" s="14"/>
      <c r="U564" s="14"/>
      <c r="V564" s="14"/>
    </row>
    <row r="565">
      <c r="A565" s="14"/>
      <c r="B565" s="14"/>
      <c r="C565" s="14"/>
      <c r="D565" s="14"/>
      <c r="E565" s="14"/>
      <c r="F565" s="14"/>
      <c r="G565" s="14"/>
      <c r="H565" s="14"/>
      <c r="I565" s="14"/>
      <c r="J565" s="14"/>
      <c r="K565" s="14"/>
      <c r="L565" s="14"/>
      <c r="M565" s="14"/>
      <c r="N565" s="14"/>
      <c r="O565" s="14"/>
      <c r="P565" s="14"/>
      <c r="Q565" s="14"/>
      <c r="R565" s="74"/>
      <c r="S565" s="14"/>
      <c r="T565" s="14"/>
      <c r="U565" s="14"/>
      <c r="V565" s="14"/>
    </row>
    <row r="566">
      <c r="A566" s="14"/>
      <c r="B566" s="14"/>
      <c r="C566" s="14"/>
      <c r="D566" s="14"/>
      <c r="E566" s="14"/>
      <c r="F566" s="14"/>
      <c r="G566" s="14"/>
      <c r="H566" s="14"/>
      <c r="I566" s="14"/>
      <c r="J566" s="14"/>
      <c r="K566" s="14"/>
      <c r="L566" s="14"/>
      <c r="M566" s="14"/>
      <c r="N566" s="14"/>
      <c r="O566" s="14"/>
      <c r="P566" s="14"/>
      <c r="Q566" s="14"/>
      <c r="R566" s="74"/>
      <c r="S566" s="14"/>
      <c r="T566" s="14"/>
      <c r="U566" s="14"/>
      <c r="V566" s="14"/>
    </row>
    <row r="567">
      <c r="A567" s="14"/>
      <c r="B567" s="14"/>
      <c r="C567" s="14"/>
      <c r="D567" s="14"/>
      <c r="E567" s="14"/>
      <c r="F567" s="14"/>
      <c r="G567" s="14"/>
      <c r="H567" s="14"/>
      <c r="I567" s="14"/>
      <c r="J567" s="14"/>
      <c r="K567" s="14"/>
      <c r="L567" s="14"/>
      <c r="M567" s="14"/>
      <c r="N567" s="14"/>
      <c r="O567" s="14"/>
      <c r="P567" s="14"/>
      <c r="Q567" s="14"/>
      <c r="R567" s="74"/>
      <c r="S567" s="14"/>
      <c r="T567" s="14"/>
      <c r="U567" s="14"/>
      <c r="V567" s="14"/>
    </row>
    <row r="568">
      <c r="A568" s="14"/>
      <c r="B568" s="14"/>
      <c r="C568" s="14"/>
      <c r="D568" s="14"/>
      <c r="E568" s="14"/>
      <c r="F568" s="14"/>
      <c r="G568" s="14"/>
      <c r="H568" s="14"/>
      <c r="I568" s="14"/>
      <c r="J568" s="14"/>
      <c r="K568" s="14"/>
      <c r="L568" s="14"/>
      <c r="M568" s="14"/>
      <c r="N568" s="14"/>
      <c r="O568" s="14"/>
      <c r="P568" s="14"/>
      <c r="Q568" s="14"/>
      <c r="R568" s="74"/>
      <c r="S568" s="14"/>
      <c r="T568" s="14"/>
      <c r="U568" s="14"/>
      <c r="V568" s="14"/>
    </row>
    <row r="569">
      <c r="A569" s="14"/>
      <c r="B569" s="14"/>
      <c r="C569" s="14"/>
      <c r="D569" s="14"/>
      <c r="E569" s="14"/>
      <c r="F569" s="14"/>
      <c r="G569" s="14"/>
      <c r="H569" s="14"/>
      <c r="I569" s="14"/>
      <c r="J569" s="14"/>
      <c r="K569" s="14"/>
      <c r="L569" s="14"/>
      <c r="M569" s="14"/>
      <c r="N569" s="14"/>
      <c r="O569" s="14"/>
      <c r="P569" s="14"/>
      <c r="Q569" s="14"/>
      <c r="R569" s="74"/>
      <c r="S569" s="14"/>
      <c r="T569" s="14"/>
      <c r="U569" s="14"/>
      <c r="V569" s="14"/>
    </row>
    <row r="570">
      <c r="A570" s="14"/>
      <c r="B570" s="14"/>
      <c r="C570" s="14"/>
      <c r="D570" s="14"/>
      <c r="E570" s="14"/>
      <c r="F570" s="14"/>
      <c r="G570" s="14"/>
      <c r="H570" s="14"/>
      <c r="I570" s="14"/>
      <c r="J570" s="14"/>
      <c r="K570" s="14"/>
      <c r="L570" s="14"/>
      <c r="M570" s="14"/>
      <c r="N570" s="14"/>
      <c r="O570" s="14"/>
      <c r="P570" s="14"/>
      <c r="Q570" s="14"/>
      <c r="R570" s="74"/>
      <c r="S570" s="14"/>
      <c r="T570" s="14"/>
      <c r="U570" s="14"/>
      <c r="V570" s="14"/>
    </row>
    <row r="571">
      <c r="A571" s="14"/>
      <c r="B571" s="14"/>
      <c r="C571" s="14"/>
      <c r="D571" s="14"/>
      <c r="E571" s="14"/>
      <c r="F571" s="14"/>
      <c r="G571" s="14"/>
      <c r="H571" s="14"/>
      <c r="I571" s="14"/>
      <c r="J571" s="14"/>
      <c r="K571" s="14"/>
      <c r="L571" s="14"/>
      <c r="M571" s="14"/>
      <c r="N571" s="14"/>
      <c r="O571" s="14"/>
      <c r="P571" s="14"/>
      <c r="Q571" s="14"/>
      <c r="R571" s="74"/>
      <c r="S571" s="14"/>
      <c r="T571" s="14"/>
      <c r="U571" s="14"/>
      <c r="V571" s="14"/>
    </row>
    <row r="572">
      <c r="A572" s="14"/>
      <c r="B572" s="14"/>
      <c r="C572" s="14"/>
      <c r="D572" s="14"/>
      <c r="E572" s="14"/>
      <c r="F572" s="14"/>
      <c r="G572" s="14"/>
      <c r="H572" s="14"/>
      <c r="I572" s="14"/>
      <c r="J572" s="14"/>
      <c r="K572" s="14"/>
      <c r="L572" s="14"/>
      <c r="M572" s="14"/>
      <c r="N572" s="14"/>
      <c r="O572" s="14"/>
      <c r="P572" s="14"/>
      <c r="Q572" s="14"/>
      <c r="R572" s="74"/>
      <c r="S572" s="14"/>
      <c r="T572" s="14"/>
      <c r="U572" s="14"/>
      <c r="V572" s="14"/>
    </row>
    <row r="573">
      <c r="A573" s="14"/>
      <c r="B573" s="14"/>
      <c r="C573" s="14"/>
      <c r="D573" s="14"/>
      <c r="E573" s="14"/>
      <c r="F573" s="14"/>
      <c r="G573" s="14"/>
      <c r="H573" s="14"/>
      <c r="I573" s="14"/>
      <c r="J573" s="14"/>
      <c r="K573" s="14"/>
      <c r="L573" s="14"/>
      <c r="M573" s="14"/>
      <c r="N573" s="14"/>
      <c r="O573" s="14"/>
      <c r="P573" s="14"/>
      <c r="Q573" s="14"/>
      <c r="R573" s="74"/>
      <c r="S573" s="14"/>
      <c r="T573" s="14"/>
      <c r="U573" s="14"/>
      <c r="V573" s="14"/>
    </row>
    <row r="574">
      <c r="A574" s="14"/>
      <c r="B574" s="14"/>
      <c r="C574" s="14"/>
      <c r="D574" s="14"/>
      <c r="E574" s="14"/>
      <c r="F574" s="14"/>
      <c r="G574" s="14"/>
      <c r="H574" s="14"/>
      <c r="I574" s="14"/>
      <c r="J574" s="14"/>
      <c r="K574" s="14"/>
      <c r="L574" s="14"/>
      <c r="M574" s="14"/>
      <c r="N574" s="14"/>
      <c r="O574" s="14"/>
      <c r="P574" s="14"/>
      <c r="Q574" s="14"/>
      <c r="R574" s="74"/>
      <c r="S574" s="14"/>
      <c r="T574" s="14"/>
      <c r="U574" s="14"/>
      <c r="V574" s="14"/>
    </row>
    <row r="575">
      <c r="A575" s="14"/>
      <c r="B575" s="14"/>
      <c r="C575" s="14"/>
      <c r="D575" s="14"/>
      <c r="E575" s="14"/>
      <c r="F575" s="14"/>
      <c r="G575" s="14"/>
      <c r="H575" s="14"/>
      <c r="I575" s="14"/>
      <c r="J575" s="14"/>
      <c r="K575" s="14"/>
      <c r="L575" s="14"/>
      <c r="M575" s="14"/>
      <c r="N575" s="14"/>
      <c r="O575" s="14"/>
      <c r="P575" s="14"/>
      <c r="Q575" s="14"/>
      <c r="R575" s="74"/>
      <c r="S575" s="14"/>
      <c r="T575" s="14"/>
      <c r="U575" s="14"/>
      <c r="V575" s="14"/>
    </row>
    <row r="576">
      <c r="A576" s="14"/>
      <c r="B576" s="14"/>
      <c r="C576" s="14"/>
      <c r="D576" s="14"/>
      <c r="E576" s="14"/>
      <c r="F576" s="14"/>
      <c r="G576" s="14"/>
      <c r="H576" s="14"/>
      <c r="I576" s="14"/>
      <c r="J576" s="14"/>
      <c r="K576" s="14"/>
      <c r="L576" s="14"/>
      <c r="M576" s="14"/>
      <c r="N576" s="14"/>
      <c r="O576" s="14"/>
      <c r="P576" s="14"/>
      <c r="Q576" s="14"/>
      <c r="R576" s="74"/>
      <c r="S576" s="14"/>
      <c r="T576" s="14"/>
      <c r="U576" s="14"/>
      <c r="V576" s="14"/>
    </row>
    <row r="577">
      <c r="A577" s="14"/>
      <c r="B577" s="14"/>
      <c r="C577" s="14"/>
      <c r="D577" s="14"/>
      <c r="E577" s="14"/>
      <c r="F577" s="14"/>
      <c r="G577" s="14"/>
      <c r="H577" s="14"/>
      <c r="I577" s="14"/>
      <c r="J577" s="14"/>
      <c r="K577" s="14"/>
      <c r="L577" s="14"/>
      <c r="M577" s="14"/>
      <c r="N577" s="14"/>
      <c r="O577" s="14"/>
      <c r="P577" s="14"/>
      <c r="Q577" s="14"/>
      <c r="R577" s="74"/>
      <c r="S577" s="14"/>
      <c r="T577" s="14"/>
      <c r="U577" s="14"/>
      <c r="V577" s="14"/>
    </row>
    <row r="578">
      <c r="A578" s="14"/>
      <c r="B578" s="14"/>
      <c r="C578" s="14"/>
      <c r="D578" s="14"/>
      <c r="E578" s="14"/>
      <c r="F578" s="14"/>
      <c r="G578" s="14"/>
      <c r="H578" s="14"/>
      <c r="I578" s="14"/>
      <c r="J578" s="14"/>
      <c r="K578" s="14"/>
      <c r="L578" s="14"/>
      <c r="M578" s="14"/>
      <c r="N578" s="14"/>
      <c r="O578" s="14"/>
      <c r="P578" s="14"/>
      <c r="Q578" s="14"/>
      <c r="R578" s="74"/>
      <c r="S578" s="14"/>
      <c r="T578" s="14"/>
      <c r="U578" s="14"/>
      <c r="V578" s="14"/>
    </row>
    <row r="579">
      <c r="A579" s="14"/>
      <c r="B579" s="14"/>
      <c r="C579" s="14"/>
      <c r="D579" s="14"/>
      <c r="E579" s="14"/>
      <c r="F579" s="14"/>
      <c r="G579" s="14"/>
      <c r="H579" s="14"/>
      <c r="I579" s="14"/>
      <c r="J579" s="14"/>
      <c r="K579" s="14"/>
      <c r="L579" s="14"/>
      <c r="M579" s="14"/>
      <c r="N579" s="14"/>
      <c r="O579" s="14"/>
      <c r="P579" s="14"/>
      <c r="Q579" s="14"/>
      <c r="R579" s="74"/>
      <c r="S579" s="14"/>
      <c r="T579" s="14"/>
      <c r="U579" s="14"/>
      <c r="V579" s="14"/>
    </row>
    <row r="580">
      <c r="A580" s="14"/>
      <c r="B580" s="14"/>
      <c r="C580" s="14"/>
      <c r="D580" s="14"/>
      <c r="E580" s="14"/>
      <c r="F580" s="14"/>
      <c r="G580" s="14"/>
      <c r="H580" s="14"/>
      <c r="I580" s="14"/>
      <c r="J580" s="14"/>
      <c r="K580" s="14"/>
      <c r="L580" s="14"/>
      <c r="M580" s="14"/>
      <c r="N580" s="14"/>
      <c r="O580" s="14"/>
      <c r="P580" s="14"/>
      <c r="Q580" s="14"/>
      <c r="R580" s="74"/>
      <c r="S580" s="14"/>
      <c r="T580" s="14"/>
      <c r="U580" s="14"/>
      <c r="V580" s="14"/>
    </row>
    <row r="581">
      <c r="A581" s="14"/>
      <c r="B581" s="14"/>
      <c r="C581" s="14"/>
      <c r="D581" s="14"/>
      <c r="E581" s="14"/>
      <c r="F581" s="14"/>
      <c r="G581" s="14"/>
      <c r="H581" s="14"/>
      <c r="I581" s="14"/>
      <c r="J581" s="14"/>
      <c r="K581" s="14"/>
      <c r="L581" s="14"/>
      <c r="M581" s="14"/>
      <c r="N581" s="14"/>
      <c r="O581" s="14"/>
      <c r="P581" s="14"/>
      <c r="Q581" s="14"/>
      <c r="R581" s="74"/>
      <c r="S581" s="14"/>
      <c r="T581" s="14"/>
      <c r="U581" s="14"/>
      <c r="V581" s="14"/>
    </row>
    <row r="582">
      <c r="A582" s="14"/>
      <c r="B582" s="14"/>
      <c r="C582" s="14"/>
      <c r="D582" s="14"/>
      <c r="E582" s="14"/>
      <c r="F582" s="14"/>
      <c r="G582" s="14"/>
      <c r="H582" s="14"/>
      <c r="I582" s="14"/>
      <c r="J582" s="14"/>
      <c r="K582" s="14"/>
      <c r="L582" s="14"/>
      <c r="M582" s="14"/>
      <c r="N582" s="14"/>
      <c r="O582" s="14"/>
      <c r="P582" s="14"/>
      <c r="Q582" s="14"/>
      <c r="R582" s="74"/>
      <c r="S582" s="14"/>
      <c r="T582" s="14"/>
      <c r="U582" s="14"/>
      <c r="V582" s="14"/>
    </row>
    <row r="583">
      <c r="A583" s="14"/>
      <c r="B583" s="14"/>
      <c r="C583" s="14"/>
      <c r="D583" s="14"/>
      <c r="E583" s="14"/>
      <c r="F583" s="14"/>
      <c r="G583" s="14"/>
      <c r="H583" s="14"/>
      <c r="I583" s="14"/>
      <c r="J583" s="14"/>
      <c r="K583" s="14"/>
      <c r="L583" s="14"/>
      <c r="M583" s="14"/>
      <c r="N583" s="14"/>
      <c r="O583" s="14"/>
      <c r="P583" s="14"/>
      <c r="Q583" s="14"/>
      <c r="R583" s="74"/>
      <c r="S583" s="14"/>
      <c r="T583" s="14"/>
      <c r="U583" s="14"/>
      <c r="V583" s="14"/>
    </row>
    <row r="584">
      <c r="A584" s="14"/>
      <c r="B584" s="14"/>
      <c r="C584" s="14"/>
      <c r="D584" s="14"/>
      <c r="E584" s="14"/>
      <c r="F584" s="14"/>
      <c r="G584" s="14"/>
      <c r="H584" s="14"/>
      <c r="I584" s="14"/>
      <c r="J584" s="14"/>
      <c r="K584" s="14"/>
      <c r="L584" s="14"/>
      <c r="M584" s="14"/>
      <c r="N584" s="14"/>
      <c r="O584" s="14"/>
      <c r="P584" s="14"/>
      <c r="Q584" s="14"/>
      <c r="R584" s="74"/>
      <c r="S584" s="14"/>
      <c r="T584" s="14"/>
      <c r="U584" s="14"/>
      <c r="V584" s="14"/>
    </row>
    <row r="585">
      <c r="A585" s="14"/>
      <c r="B585" s="14"/>
      <c r="C585" s="14"/>
      <c r="D585" s="14"/>
      <c r="E585" s="14"/>
      <c r="F585" s="14"/>
      <c r="G585" s="14"/>
      <c r="H585" s="14"/>
      <c r="I585" s="14"/>
      <c r="J585" s="14"/>
      <c r="K585" s="14"/>
      <c r="L585" s="14"/>
      <c r="M585" s="14"/>
      <c r="N585" s="14"/>
      <c r="O585" s="14"/>
      <c r="P585" s="14"/>
      <c r="Q585" s="14"/>
      <c r="R585" s="74"/>
      <c r="S585" s="14"/>
      <c r="T585" s="14"/>
      <c r="U585" s="14"/>
      <c r="V585" s="14"/>
    </row>
    <row r="586">
      <c r="A586" s="14"/>
      <c r="B586" s="14"/>
      <c r="C586" s="14"/>
      <c r="D586" s="14"/>
      <c r="E586" s="14"/>
      <c r="F586" s="14"/>
      <c r="G586" s="14"/>
      <c r="H586" s="14"/>
      <c r="I586" s="14"/>
      <c r="J586" s="14"/>
      <c r="K586" s="14"/>
      <c r="L586" s="14"/>
      <c r="M586" s="14"/>
      <c r="N586" s="14"/>
      <c r="O586" s="14"/>
      <c r="P586" s="14"/>
      <c r="Q586" s="14"/>
      <c r="R586" s="74"/>
      <c r="S586" s="14"/>
      <c r="T586" s="14"/>
      <c r="U586" s="14"/>
      <c r="V586" s="14"/>
    </row>
    <row r="587">
      <c r="A587" s="14"/>
      <c r="B587" s="14"/>
      <c r="C587" s="14"/>
      <c r="D587" s="14"/>
      <c r="E587" s="14"/>
      <c r="F587" s="14"/>
      <c r="G587" s="14"/>
      <c r="H587" s="14"/>
      <c r="I587" s="14"/>
      <c r="J587" s="14"/>
      <c r="K587" s="14"/>
      <c r="L587" s="14"/>
      <c r="M587" s="14"/>
      <c r="N587" s="14"/>
      <c r="O587" s="14"/>
      <c r="P587" s="14"/>
      <c r="Q587" s="14"/>
      <c r="R587" s="74"/>
      <c r="S587" s="14"/>
      <c r="T587" s="14"/>
      <c r="U587" s="14"/>
      <c r="V587" s="14"/>
    </row>
    <row r="588">
      <c r="A588" s="14"/>
      <c r="B588" s="14"/>
      <c r="C588" s="14"/>
      <c r="D588" s="14"/>
      <c r="E588" s="14"/>
      <c r="F588" s="14"/>
      <c r="G588" s="14"/>
      <c r="H588" s="14"/>
      <c r="I588" s="14"/>
      <c r="J588" s="14"/>
      <c r="K588" s="14"/>
      <c r="L588" s="14"/>
      <c r="M588" s="14"/>
      <c r="N588" s="14"/>
      <c r="O588" s="14"/>
      <c r="P588" s="14"/>
      <c r="Q588" s="14"/>
      <c r="R588" s="74"/>
      <c r="S588" s="14"/>
      <c r="T588" s="14"/>
      <c r="U588" s="14"/>
      <c r="V588" s="14"/>
    </row>
    <row r="589">
      <c r="A589" s="14"/>
      <c r="B589" s="14"/>
      <c r="C589" s="14"/>
      <c r="D589" s="14"/>
      <c r="E589" s="14"/>
      <c r="F589" s="14"/>
      <c r="G589" s="14"/>
      <c r="H589" s="14"/>
      <c r="I589" s="14"/>
      <c r="J589" s="14"/>
      <c r="K589" s="14"/>
      <c r="L589" s="14"/>
      <c r="M589" s="14"/>
      <c r="N589" s="14"/>
      <c r="O589" s="14"/>
      <c r="P589" s="14"/>
      <c r="Q589" s="14"/>
      <c r="R589" s="74"/>
      <c r="S589" s="14"/>
      <c r="T589" s="14"/>
      <c r="U589" s="14"/>
      <c r="V589" s="14"/>
    </row>
    <row r="590">
      <c r="A590" s="14"/>
      <c r="B590" s="14"/>
      <c r="C590" s="14"/>
      <c r="D590" s="14"/>
      <c r="E590" s="14"/>
      <c r="F590" s="14"/>
      <c r="G590" s="14"/>
      <c r="H590" s="14"/>
      <c r="I590" s="14"/>
      <c r="J590" s="14"/>
      <c r="K590" s="14"/>
      <c r="L590" s="14"/>
      <c r="M590" s="14"/>
      <c r="N590" s="14"/>
      <c r="O590" s="14"/>
      <c r="P590" s="14"/>
      <c r="Q590" s="14"/>
      <c r="R590" s="74"/>
      <c r="S590" s="14"/>
      <c r="T590" s="14"/>
      <c r="U590" s="14"/>
      <c r="V590" s="14"/>
    </row>
    <row r="591">
      <c r="A591" s="14"/>
      <c r="B591" s="14"/>
      <c r="C591" s="14"/>
      <c r="D591" s="14"/>
      <c r="E591" s="14"/>
      <c r="F591" s="14"/>
      <c r="G591" s="14"/>
      <c r="H591" s="14"/>
      <c r="I591" s="14"/>
      <c r="J591" s="14"/>
      <c r="K591" s="14"/>
      <c r="L591" s="14"/>
      <c r="M591" s="14"/>
      <c r="N591" s="14"/>
      <c r="O591" s="14"/>
      <c r="P591" s="14"/>
      <c r="Q591" s="14"/>
      <c r="R591" s="74"/>
      <c r="S591" s="14"/>
      <c r="T591" s="14"/>
      <c r="U591" s="14"/>
      <c r="V591" s="14"/>
    </row>
    <row r="592">
      <c r="A592" s="14"/>
      <c r="B592" s="14"/>
      <c r="C592" s="14"/>
      <c r="D592" s="14"/>
      <c r="E592" s="14"/>
      <c r="F592" s="14"/>
      <c r="G592" s="14"/>
      <c r="H592" s="14"/>
      <c r="I592" s="14"/>
      <c r="J592" s="14"/>
      <c r="K592" s="14"/>
      <c r="L592" s="14"/>
      <c r="M592" s="14"/>
      <c r="N592" s="14"/>
      <c r="O592" s="14"/>
      <c r="P592" s="14"/>
      <c r="Q592" s="14"/>
      <c r="R592" s="74"/>
      <c r="S592" s="14"/>
      <c r="T592" s="14"/>
      <c r="U592" s="14"/>
      <c r="V592" s="14"/>
    </row>
    <row r="593">
      <c r="A593" s="14"/>
      <c r="B593" s="14"/>
      <c r="C593" s="14"/>
      <c r="D593" s="14"/>
      <c r="E593" s="14"/>
      <c r="F593" s="14"/>
      <c r="G593" s="14"/>
      <c r="H593" s="14"/>
      <c r="I593" s="14"/>
      <c r="J593" s="14"/>
      <c r="K593" s="14"/>
      <c r="L593" s="14"/>
      <c r="M593" s="14"/>
      <c r="N593" s="14"/>
      <c r="O593" s="14"/>
      <c r="P593" s="14"/>
      <c r="Q593" s="14"/>
      <c r="R593" s="74"/>
      <c r="S593" s="14"/>
      <c r="T593" s="14"/>
      <c r="U593" s="14"/>
      <c r="V593" s="14"/>
    </row>
    <row r="594">
      <c r="A594" s="14"/>
      <c r="B594" s="14"/>
      <c r="C594" s="14"/>
      <c r="D594" s="14"/>
      <c r="E594" s="14"/>
      <c r="F594" s="14"/>
      <c r="G594" s="14"/>
      <c r="H594" s="14"/>
      <c r="I594" s="14"/>
      <c r="J594" s="14"/>
      <c r="K594" s="14"/>
      <c r="L594" s="14"/>
      <c r="M594" s="14"/>
      <c r="N594" s="14"/>
      <c r="O594" s="14"/>
      <c r="P594" s="14"/>
      <c r="Q594" s="14"/>
      <c r="R594" s="74"/>
      <c r="S594" s="14"/>
      <c r="T594" s="14"/>
      <c r="U594" s="14"/>
      <c r="V594" s="14"/>
    </row>
    <row r="595">
      <c r="A595" s="14"/>
      <c r="B595" s="14"/>
      <c r="C595" s="14"/>
      <c r="D595" s="14"/>
      <c r="E595" s="14"/>
      <c r="F595" s="14"/>
      <c r="G595" s="14"/>
      <c r="H595" s="14"/>
      <c r="I595" s="14"/>
      <c r="J595" s="14"/>
      <c r="K595" s="14"/>
      <c r="L595" s="14"/>
      <c r="M595" s="14"/>
      <c r="N595" s="14"/>
      <c r="O595" s="14"/>
      <c r="P595" s="14"/>
      <c r="Q595" s="14"/>
      <c r="R595" s="74"/>
      <c r="S595" s="14"/>
      <c r="T595" s="14"/>
      <c r="U595" s="14"/>
      <c r="V595" s="14"/>
    </row>
    <row r="596">
      <c r="A596" s="14"/>
      <c r="B596" s="14"/>
      <c r="C596" s="14"/>
      <c r="D596" s="14"/>
      <c r="E596" s="14"/>
      <c r="F596" s="14"/>
      <c r="G596" s="14"/>
      <c r="H596" s="14"/>
      <c r="I596" s="14"/>
      <c r="J596" s="14"/>
      <c r="K596" s="14"/>
      <c r="L596" s="14"/>
      <c r="M596" s="14"/>
      <c r="N596" s="14"/>
      <c r="O596" s="14"/>
      <c r="P596" s="14"/>
      <c r="Q596" s="14"/>
      <c r="R596" s="74"/>
      <c r="S596" s="14"/>
      <c r="T596" s="14"/>
      <c r="U596" s="14"/>
      <c r="V596" s="14"/>
    </row>
    <row r="597">
      <c r="A597" s="14"/>
      <c r="B597" s="14"/>
      <c r="C597" s="14"/>
      <c r="D597" s="14"/>
      <c r="E597" s="14"/>
      <c r="F597" s="14"/>
      <c r="G597" s="14"/>
      <c r="H597" s="14"/>
      <c r="I597" s="14"/>
      <c r="J597" s="14"/>
      <c r="K597" s="14"/>
      <c r="L597" s="14"/>
      <c r="M597" s="14"/>
      <c r="N597" s="14"/>
      <c r="O597" s="14"/>
      <c r="P597" s="14"/>
      <c r="Q597" s="14"/>
      <c r="R597" s="74"/>
      <c r="S597" s="14"/>
      <c r="T597" s="14"/>
      <c r="U597" s="14"/>
      <c r="V597" s="14"/>
    </row>
    <row r="598">
      <c r="A598" s="14"/>
      <c r="B598" s="14"/>
      <c r="C598" s="14"/>
      <c r="D598" s="14"/>
      <c r="E598" s="14"/>
      <c r="F598" s="14"/>
      <c r="G598" s="14"/>
      <c r="H598" s="14"/>
      <c r="I598" s="14"/>
      <c r="J598" s="14"/>
      <c r="K598" s="14"/>
      <c r="L598" s="14"/>
      <c r="M598" s="14"/>
      <c r="N598" s="14"/>
      <c r="O598" s="14"/>
      <c r="P598" s="14"/>
      <c r="Q598" s="14"/>
      <c r="R598" s="74"/>
      <c r="S598" s="14"/>
      <c r="T598" s="14"/>
      <c r="U598" s="14"/>
      <c r="V598" s="14"/>
    </row>
    <row r="599">
      <c r="A599" s="14"/>
      <c r="B599" s="14"/>
      <c r="C599" s="14"/>
      <c r="D599" s="14"/>
      <c r="E599" s="14"/>
      <c r="F599" s="14"/>
      <c r="G599" s="14"/>
      <c r="H599" s="14"/>
      <c r="I599" s="14"/>
      <c r="J599" s="14"/>
      <c r="K599" s="14"/>
      <c r="L599" s="14"/>
      <c r="M599" s="14"/>
      <c r="N599" s="14"/>
      <c r="O599" s="14"/>
      <c r="P599" s="14"/>
      <c r="Q599" s="14"/>
      <c r="R599" s="74"/>
      <c r="S599" s="14"/>
      <c r="T599" s="14"/>
      <c r="U599" s="14"/>
      <c r="V599" s="14"/>
    </row>
    <row r="600">
      <c r="A600" s="14"/>
      <c r="B600" s="14"/>
      <c r="C600" s="14"/>
      <c r="D600" s="14"/>
      <c r="E600" s="14"/>
      <c r="F600" s="14"/>
      <c r="G600" s="14"/>
      <c r="H600" s="14"/>
      <c r="I600" s="14"/>
      <c r="J600" s="14"/>
      <c r="K600" s="14"/>
      <c r="L600" s="14"/>
      <c r="M600" s="14"/>
      <c r="N600" s="14"/>
      <c r="O600" s="14"/>
      <c r="P600" s="14"/>
      <c r="Q600" s="14"/>
      <c r="R600" s="74"/>
      <c r="S600" s="14"/>
      <c r="T600" s="14"/>
      <c r="U600" s="14"/>
      <c r="V600" s="14"/>
    </row>
    <row r="601">
      <c r="A601" s="14"/>
      <c r="B601" s="14"/>
      <c r="C601" s="14"/>
      <c r="D601" s="14"/>
      <c r="E601" s="14"/>
      <c r="F601" s="14"/>
      <c r="G601" s="14"/>
      <c r="H601" s="14"/>
      <c r="I601" s="14"/>
      <c r="J601" s="14"/>
      <c r="K601" s="14"/>
      <c r="L601" s="14"/>
      <c r="M601" s="14"/>
      <c r="N601" s="14"/>
      <c r="O601" s="14"/>
      <c r="P601" s="14"/>
      <c r="Q601" s="14"/>
      <c r="R601" s="74"/>
      <c r="S601" s="14"/>
      <c r="T601" s="14"/>
      <c r="U601" s="14"/>
      <c r="V601" s="14"/>
    </row>
    <row r="602">
      <c r="A602" s="14"/>
      <c r="B602" s="14"/>
      <c r="C602" s="14"/>
      <c r="D602" s="14"/>
      <c r="E602" s="14"/>
      <c r="F602" s="14"/>
      <c r="G602" s="14"/>
      <c r="H602" s="14"/>
      <c r="I602" s="14"/>
      <c r="J602" s="14"/>
      <c r="K602" s="14"/>
      <c r="L602" s="14"/>
      <c r="M602" s="14"/>
      <c r="N602" s="14"/>
      <c r="O602" s="14"/>
      <c r="P602" s="14"/>
      <c r="Q602" s="14"/>
      <c r="R602" s="74"/>
      <c r="S602" s="14"/>
      <c r="T602" s="14"/>
      <c r="U602" s="14"/>
      <c r="V602" s="14"/>
    </row>
    <row r="603">
      <c r="A603" s="14"/>
      <c r="B603" s="14"/>
      <c r="C603" s="14"/>
      <c r="D603" s="14"/>
      <c r="E603" s="14"/>
      <c r="F603" s="14"/>
      <c r="G603" s="14"/>
      <c r="H603" s="14"/>
      <c r="I603" s="14"/>
      <c r="J603" s="14"/>
      <c r="K603" s="14"/>
      <c r="L603" s="14"/>
      <c r="M603" s="14"/>
      <c r="N603" s="14"/>
      <c r="O603" s="14"/>
      <c r="P603" s="14"/>
      <c r="Q603" s="14"/>
      <c r="R603" s="74"/>
      <c r="S603" s="14"/>
      <c r="T603" s="14"/>
      <c r="U603" s="14"/>
      <c r="V603" s="14"/>
    </row>
    <row r="604">
      <c r="A604" s="14"/>
      <c r="B604" s="14"/>
      <c r="C604" s="14"/>
      <c r="D604" s="14"/>
      <c r="E604" s="14"/>
      <c r="F604" s="14"/>
      <c r="G604" s="14"/>
      <c r="H604" s="14"/>
      <c r="I604" s="14"/>
      <c r="J604" s="14"/>
      <c r="K604" s="14"/>
      <c r="L604" s="14"/>
      <c r="M604" s="14"/>
      <c r="N604" s="14"/>
      <c r="O604" s="14"/>
      <c r="P604" s="14"/>
      <c r="Q604" s="14"/>
      <c r="R604" s="74"/>
      <c r="S604" s="14"/>
      <c r="T604" s="14"/>
      <c r="U604" s="14"/>
      <c r="V604" s="14"/>
    </row>
    <row r="605">
      <c r="A605" s="14"/>
      <c r="B605" s="14"/>
      <c r="C605" s="14"/>
      <c r="D605" s="14"/>
      <c r="E605" s="14"/>
      <c r="F605" s="14"/>
      <c r="G605" s="14"/>
      <c r="H605" s="14"/>
      <c r="I605" s="14"/>
      <c r="J605" s="14"/>
      <c r="K605" s="14"/>
      <c r="L605" s="14"/>
      <c r="M605" s="14"/>
      <c r="N605" s="14"/>
      <c r="O605" s="14"/>
      <c r="P605" s="14"/>
      <c r="Q605" s="14"/>
      <c r="R605" s="74"/>
      <c r="S605" s="14"/>
      <c r="T605" s="14"/>
      <c r="U605" s="14"/>
      <c r="V605" s="14"/>
    </row>
    <row r="606">
      <c r="A606" s="14"/>
      <c r="B606" s="14"/>
      <c r="C606" s="14"/>
      <c r="D606" s="14"/>
      <c r="E606" s="14"/>
      <c r="F606" s="14"/>
      <c r="G606" s="14"/>
      <c r="H606" s="14"/>
      <c r="I606" s="14"/>
      <c r="J606" s="14"/>
      <c r="K606" s="14"/>
      <c r="L606" s="14"/>
      <c r="M606" s="14"/>
      <c r="N606" s="14"/>
      <c r="O606" s="14"/>
      <c r="P606" s="14"/>
      <c r="Q606" s="14"/>
      <c r="R606" s="74"/>
      <c r="S606" s="14"/>
      <c r="T606" s="14"/>
      <c r="U606" s="14"/>
      <c r="V606" s="14"/>
    </row>
    <row r="607">
      <c r="A607" s="14"/>
      <c r="B607" s="14"/>
      <c r="C607" s="14"/>
      <c r="D607" s="14"/>
      <c r="E607" s="14"/>
      <c r="F607" s="14"/>
      <c r="G607" s="14"/>
      <c r="H607" s="14"/>
      <c r="I607" s="14"/>
      <c r="J607" s="14"/>
      <c r="K607" s="14"/>
      <c r="L607" s="14"/>
      <c r="M607" s="14"/>
      <c r="N607" s="14"/>
      <c r="O607" s="14"/>
      <c r="P607" s="14"/>
      <c r="Q607" s="14"/>
      <c r="R607" s="74"/>
      <c r="S607" s="14"/>
      <c r="T607" s="14"/>
      <c r="U607" s="14"/>
      <c r="V607" s="14"/>
    </row>
    <row r="608">
      <c r="A608" s="14"/>
      <c r="B608" s="14"/>
      <c r="C608" s="14"/>
      <c r="D608" s="14"/>
      <c r="E608" s="14"/>
      <c r="F608" s="14"/>
      <c r="G608" s="14"/>
      <c r="H608" s="14"/>
      <c r="I608" s="14"/>
      <c r="J608" s="14"/>
      <c r="K608" s="14"/>
      <c r="L608" s="14"/>
      <c r="M608" s="14"/>
      <c r="N608" s="14"/>
      <c r="O608" s="14"/>
      <c r="P608" s="14"/>
      <c r="Q608" s="14"/>
      <c r="R608" s="74"/>
      <c r="S608" s="14"/>
      <c r="T608" s="14"/>
      <c r="U608" s="14"/>
      <c r="V608" s="14"/>
    </row>
    <row r="609">
      <c r="A609" s="14"/>
      <c r="B609" s="14"/>
      <c r="C609" s="14"/>
      <c r="D609" s="14"/>
      <c r="E609" s="14"/>
      <c r="F609" s="14"/>
      <c r="G609" s="14"/>
      <c r="H609" s="14"/>
      <c r="I609" s="14"/>
      <c r="J609" s="14"/>
      <c r="K609" s="14"/>
      <c r="L609" s="14"/>
      <c r="M609" s="14"/>
      <c r="N609" s="14"/>
      <c r="O609" s="14"/>
      <c r="P609" s="14"/>
      <c r="Q609" s="14"/>
      <c r="R609" s="74"/>
      <c r="S609" s="14"/>
      <c r="T609" s="14"/>
      <c r="U609" s="14"/>
      <c r="V609" s="14"/>
    </row>
    <row r="610">
      <c r="A610" s="14"/>
      <c r="B610" s="14"/>
      <c r="C610" s="14"/>
      <c r="D610" s="14"/>
      <c r="E610" s="14"/>
      <c r="F610" s="14"/>
      <c r="G610" s="14"/>
      <c r="H610" s="14"/>
      <c r="I610" s="14"/>
      <c r="J610" s="14"/>
      <c r="K610" s="14"/>
      <c r="L610" s="14"/>
      <c r="M610" s="14"/>
      <c r="N610" s="14"/>
      <c r="O610" s="14"/>
      <c r="P610" s="14"/>
      <c r="Q610" s="14"/>
      <c r="R610" s="74"/>
      <c r="S610" s="14"/>
      <c r="T610" s="14"/>
      <c r="U610" s="14"/>
      <c r="V610" s="14"/>
    </row>
    <row r="611">
      <c r="A611" s="14"/>
      <c r="B611" s="14"/>
      <c r="C611" s="14"/>
      <c r="D611" s="14"/>
      <c r="E611" s="14"/>
      <c r="F611" s="14"/>
      <c r="G611" s="14"/>
      <c r="H611" s="14"/>
      <c r="I611" s="14"/>
      <c r="J611" s="14"/>
      <c r="K611" s="14"/>
      <c r="L611" s="14"/>
      <c r="M611" s="14"/>
      <c r="N611" s="14"/>
      <c r="O611" s="14"/>
      <c r="P611" s="14"/>
      <c r="Q611" s="14"/>
      <c r="R611" s="74"/>
      <c r="S611" s="14"/>
      <c r="T611" s="14"/>
      <c r="U611" s="14"/>
      <c r="V611" s="14"/>
    </row>
    <row r="612">
      <c r="A612" s="14"/>
      <c r="B612" s="14"/>
      <c r="C612" s="14"/>
      <c r="D612" s="14"/>
      <c r="E612" s="14"/>
      <c r="F612" s="14"/>
      <c r="G612" s="14"/>
      <c r="H612" s="14"/>
      <c r="I612" s="14"/>
      <c r="J612" s="14"/>
      <c r="K612" s="14"/>
      <c r="L612" s="14"/>
      <c r="M612" s="14"/>
      <c r="N612" s="14"/>
      <c r="O612" s="14"/>
      <c r="P612" s="14"/>
      <c r="Q612" s="14"/>
      <c r="R612" s="74"/>
      <c r="S612" s="14"/>
      <c r="T612" s="14"/>
      <c r="U612" s="14"/>
      <c r="V612" s="14"/>
    </row>
    <row r="613">
      <c r="A613" s="14"/>
      <c r="B613" s="14"/>
      <c r="C613" s="14"/>
      <c r="D613" s="14"/>
      <c r="E613" s="14"/>
      <c r="F613" s="14"/>
      <c r="G613" s="14"/>
      <c r="H613" s="14"/>
      <c r="I613" s="14"/>
      <c r="J613" s="14"/>
      <c r="K613" s="14"/>
      <c r="L613" s="14"/>
      <c r="M613" s="14"/>
      <c r="N613" s="14"/>
      <c r="O613" s="14"/>
      <c r="P613" s="14"/>
      <c r="Q613" s="14"/>
      <c r="R613" s="74"/>
      <c r="S613" s="14"/>
      <c r="T613" s="14"/>
      <c r="U613" s="14"/>
      <c r="V613" s="14"/>
    </row>
    <row r="614">
      <c r="A614" s="14"/>
      <c r="B614" s="14"/>
      <c r="C614" s="14"/>
      <c r="D614" s="14"/>
      <c r="E614" s="14"/>
      <c r="F614" s="14"/>
      <c r="G614" s="14"/>
      <c r="H614" s="14"/>
      <c r="I614" s="14"/>
      <c r="J614" s="14"/>
      <c r="K614" s="14"/>
      <c r="L614" s="14"/>
      <c r="M614" s="14"/>
      <c r="N614" s="14"/>
      <c r="O614" s="14"/>
      <c r="P614" s="14"/>
      <c r="Q614" s="14"/>
      <c r="R614" s="74"/>
      <c r="S614" s="14"/>
      <c r="T614" s="14"/>
      <c r="U614" s="14"/>
      <c r="V614" s="14"/>
    </row>
    <row r="615">
      <c r="A615" s="14"/>
      <c r="B615" s="14"/>
      <c r="C615" s="14"/>
      <c r="D615" s="14"/>
      <c r="E615" s="14"/>
      <c r="F615" s="14"/>
      <c r="G615" s="14"/>
      <c r="H615" s="14"/>
      <c r="I615" s="14"/>
      <c r="J615" s="14"/>
      <c r="K615" s="14"/>
      <c r="L615" s="14"/>
      <c r="M615" s="14"/>
      <c r="N615" s="14"/>
      <c r="O615" s="14"/>
      <c r="P615" s="14"/>
      <c r="Q615" s="14"/>
      <c r="R615" s="74"/>
      <c r="S615" s="14"/>
      <c r="T615" s="14"/>
      <c r="U615" s="14"/>
      <c r="V615" s="14"/>
    </row>
    <row r="616">
      <c r="A616" s="14"/>
      <c r="B616" s="14"/>
      <c r="C616" s="14"/>
      <c r="D616" s="14"/>
      <c r="E616" s="14"/>
      <c r="F616" s="14"/>
      <c r="G616" s="14"/>
      <c r="H616" s="14"/>
      <c r="I616" s="14"/>
      <c r="J616" s="14"/>
      <c r="K616" s="14"/>
      <c r="L616" s="14"/>
      <c r="M616" s="14"/>
      <c r="N616" s="14"/>
      <c r="O616" s="14"/>
      <c r="P616" s="14"/>
      <c r="Q616" s="14"/>
      <c r="R616" s="74"/>
      <c r="S616" s="14"/>
      <c r="T616" s="14"/>
      <c r="U616" s="14"/>
      <c r="V616" s="14"/>
    </row>
    <row r="617">
      <c r="A617" s="14"/>
      <c r="B617" s="14"/>
      <c r="C617" s="14"/>
      <c r="D617" s="14"/>
      <c r="E617" s="14"/>
      <c r="F617" s="14"/>
      <c r="G617" s="14"/>
      <c r="H617" s="14"/>
      <c r="I617" s="14"/>
      <c r="J617" s="14"/>
      <c r="K617" s="14"/>
      <c r="L617" s="14"/>
      <c r="M617" s="14"/>
      <c r="N617" s="14"/>
      <c r="O617" s="14"/>
      <c r="P617" s="14"/>
      <c r="Q617" s="14"/>
      <c r="R617" s="74"/>
      <c r="S617" s="14"/>
      <c r="T617" s="14"/>
      <c r="U617" s="14"/>
      <c r="V617" s="14"/>
    </row>
    <row r="618">
      <c r="A618" s="14"/>
      <c r="B618" s="14"/>
      <c r="C618" s="14"/>
      <c r="D618" s="14"/>
      <c r="E618" s="14"/>
      <c r="F618" s="14"/>
      <c r="G618" s="14"/>
      <c r="H618" s="14"/>
      <c r="I618" s="14"/>
      <c r="J618" s="14"/>
      <c r="K618" s="14"/>
      <c r="L618" s="14"/>
      <c r="M618" s="14"/>
      <c r="N618" s="14"/>
      <c r="O618" s="14"/>
      <c r="P618" s="14"/>
      <c r="Q618" s="14"/>
      <c r="R618" s="74"/>
      <c r="S618" s="14"/>
      <c r="T618" s="14"/>
      <c r="U618" s="14"/>
      <c r="V618" s="14"/>
    </row>
    <row r="619">
      <c r="A619" s="14"/>
      <c r="B619" s="14"/>
      <c r="C619" s="14"/>
      <c r="D619" s="14"/>
      <c r="E619" s="14"/>
      <c r="F619" s="14"/>
      <c r="G619" s="14"/>
      <c r="H619" s="14"/>
      <c r="I619" s="14"/>
      <c r="J619" s="14"/>
      <c r="K619" s="14"/>
      <c r="L619" s="14"/>
      <c r="M619" s="14"/>
      <c r="N619" s="14"/>
      <c r="O619" s="14"/>
      <c r="P619" s="14"/>
      <c r="Q619" s="14"/>
      <c r="R619" s="74"/>
      <c r="S619" s="14"/>
      <c r="T619" s="14"/>
      <c r="U619" s="14"/>
      <c r="V619" s="14"/>
    </row>
    <row r="620">
      <c r="A620" s="14"/>
      <c r="B620" s="14"/>
      <c r="C620" s="14"/>
      <c r="D620" s="14"/>
      <c r="E620" s="14"/>
      <c r="F620" s="14"/>
      <c r="G620" s="14"/>
      <c r="H620" s="14"/>
      <c r="I620" s="14"/>
      <c r="J620" s="14"/>
      <c r="K620" s="14"/>
      <c r="L620" s="14"/>
      <c r="M620" s="14"/>
      <c r="N620" s="14"/>
      <c r="O620" s="14"/>
      <c r="P620" s="14"/>
      <c r="Q620" s="14"/>
      <c r="R620" s="74"/>
      <c r="S620" s="14"/>
      <c r="T620" s="14"/>
      <c r="U620" s="14"/>
      <c r="V620" s="14"/>
    </row>
    <row r="621">
      <c r="A621" s="14"/>
      <c r="B621" s="14"/>
      <c r="C621" s="14"/>
      <c r="D621" s="14"/>
      <c r="E621" s="14"/>
      <c r="F621" s="14"/>
      <c r="G621" s="14"/>
      <c r="H621" s="14"/>
      <c r="I621" s="14"/>
      <c r="J621" s="14"/>
      <c r="K621" s="14"/>
      <c r="L621" s="14"/>
      <c r="M621" s="14"/>
      <c r="N621" s="14"/>
      <c r="O621" s="14"/>
      <c r="P621" s="14"/>
      <c r="Q621" s="14"/>
      <c r="R621" s="74"/>
      <c r="S621" s="14"/>
      <c r="T621" s="14"/>
      <c r="U621" s="14"/>
      <c r="V621" s="14"/>
    </row>
    <row r="622">
      <c r="A622" s="14"/>
      <c r="B622" s="14"/>
      <c r="C622" s="14"/>
      <c r="D622" s="14"/>
      <c r="E622" s="14"/>
      <c r="F622" s="14"/>
      <c r="G622" s="14"/>
      <c r="H622" s="14"/>
      <c r="I622" s="14"/>
      <c r="J622" s="14"/>
      <c r="K622" s="14"/>
      <c r="L622" s="14"/>
      <c r="M622" s="14"/>
      <c r="N622" s="14"/>
      <c r="O622" s="14"/>
      <c r="P622" s="14"/>
      <c r="Q622" s="14"/>
      <c r="R622" s="74"/>
      <c r="S622" s="14"/>
      <c r="T622" s="14"/>
      <c r="U622" s="14"/>
      <c r="V622" s="14"/>
    </row>
    <row r="623">
      <c r="A623" s="14"/>
      <c r="B623" s="14"/>
      <c r="C623" s="14"/>
      <c r="D623" s="14"/>
      <c r="E623" s="14"/>
      <c r="F623" s="14"/>
      <c r="G623" s="14"/>
      <c r="H623" s="14"/>
      <c r="I623" s="14"/>
      <c r="J623" s="14"/>
      <c r="K623" s="14"/>
      <c r="L623" s="14"/>
      <c r="M623" s="14"/>
      <c r="N623" s="14"/>
      <c r="O623" s="14"/>
      <c r="P623" s="14"/>
      <c r="Q623" s="14"/>
      <c r="R623" s="74"/>
      <c r="S623" s="14"/>
      <c r="T623" s="14"/>
      <c r="U623" s="14"/>
      <c r="V623" s="14"/>
    </row>
    <row r="624">
      <c r="A624" s="14"/>
      <c r="B624" s="14"/>
      <c r="C624" s="14"/>
      <c r="D624" s="14"/>
      <c r="E624" s="14"/>
      <c r="F624" s="14"/>
      <c r="G624" s="14"/>
      <c r="H624" s="14"/>
      <c r="I624" s="14"/>
      <c r="J624" s="14"/>
      <c r="K624" s="14"/>
      <c r="L624" s="14"/>
      <c r="M624" s="14"/>
      <c r="N624" s="14"/>
      <c r="O624" s="14"/>
      <c r="P624" s="14"/>
      <c r="Q624" s="14"/>
      <c r="R624" s="74"/>
      <c r="S624" s="14"/>
      <c r="T624" s="14"/>
      <c r="U624" s="14"/>
      <c r="V624" s="14"/>
    </row>
    <row r="625">
      <c r="A625" s="14"/>
      <c r="B625" s="14"/>
      <c r="C625" s="14"/>
      <c r="D625" s="14"/>
      <c r="E625" s="14"/>
      <c r="F625" s="14"/>
      <c r="G625" s="14"/>
      <c r="H625" s="14"/>
      <c r="I625" s="14"/>
      <c r="J625" s="14"/>
      <c r="K625" s="14"/>
      <c r="L625" s="14"/>
      <c r="M625" s="14"/>
      <c r="N625" s="14"/>
      <c r="O625" s="14"/>
      <c r="P625" s="14"/>
      <c r="Q625" s="14"/>
      <c r="R625" s="74"/>
      <c r="S625" s="14"/>
      <c r="T625" s="14"/>
      <c r="U625" s="14"/>
      <c r="V625" s="14"/>
    </row>
    <row r="626">
      <c r="A626" s="14"/>
      <c r="B626" s="14"/>
      <c r="C626" s="14"/>
      <c r="D626" s="14"/>
      <c r="E626" s="14"/>
      <c r="F626" s="14"/>
      <c r="G626" s="14"/>
      <c r="H626" s="14"/>
      <c r="I626" s="14"/>
      <c r="J626" s="14"/>
      <c r="K626" s="14"/>
      <c r="L626" s="14"/>
      <c r="M626" s="14"/>
      <c r="N626" s="14"/>
      <c r="O626" s="14"/>
      <c r="P626" s="14"/>
      <c r="Q626" s="14"/>
      <c r="R626" s="74"/>
      <c r="S626" s="14"/>
      <c r="T626" s="14"/>
      <c r="U626" s="14"/>
      <c r="V626" s="14"/>
    </row>
    <row r="627">
      <c r="A627" s="14"/>
      <c r="B627" s="14"/>
      <c r="C627" s="14"/>
      <c r="D627" s="14"/>
      <c r="E627" s="14"/>
      <c r="F627" s="14"/>
      <c r="G627" s="14"/>
      <c r="H627" s="14"/>
      <c r="I627" s="14"/>
      <c r="J627" s="14"/>
      <c r="K627" s="14"/>
      <c r="L627" s="14"/>
      <c r="M627" s="14"/>
      <c r="N627" s="14"/>
      <c r="O627" s="14"/>
      <c r="P627" s="14"/>
      <c r="Q627" s="14"/>
      <c r="R627" s="74"/>
      <c r="S627" s="14"/>
      <c r="T627" s="14"/>
      <c r="U627" s="14"/>
      <c r="V627" s="14"/>
    </row>
    <row r="628">
      <c r="A628" s="14"/>
      <c r="B628" s="14"/>
      <c r="C628" s="14"/>
      <c r="D628" s="14"/>
      <c r="E628" s="14"/>
      <c r="F628" s="14"/>
      <c r="G628" s="14"/>
      <c r="H628" s="14"/>
      <c r="I628" s="14"/>
      <c r="J628" s="14"/>
      <c r="K628" s="14"/>
      <c r="L628" s="14"/>
      <c r="M628" s="14"/>
      <c r="N628" s="14"/>
      <c r="O628" s="14"/>
      <c r="P628" s="14"/>
      <c r="Q628" s="14"/>
      <c r="R628" s="74"/>
      <c r="S628" s="14"/>
      <c r="T628" s="14"/>
      <c r="U628" s="14"/>
      <c r="V628" s="14"/>
    </row>
    <row r="629">
      <c r="A629" s="14"/>
      <c r="B629" s="14"/>
      <c r="C629" s="14"/>
      <c r="D629" s="14"/>
      <c r="E629" s="14"/>
      <c r="F629" s="14"/>
      <c r="G629" s="14"/>
      <c r="H629" s="14"/>
      <c r="I629" s="14"/>
      <c r="J629" s="14"/>
      <c r="K629" s="14"/>
      <c r="L629" s="14"/>
      <c r="M629" s="14"/>
      <c r="N629" s="14"/>
      <c r="O629" s="14"/>
      <c r="P629" s="14"/>
      <c r="Q629" s="14"/>
      <c r="R629" s="74"/>
      <c r="S629" s="14"/>
      <c r="T629" s="14"/>
      <c r="U629" s="14"/>
      <c r="V629" s="14"/>
    </row>
    <row r="630">
      <c r="A630" s="14"/>
      <c r="B630" s="14"/>
      <c r="C630" s="14"/>
      <c r="D630" s="14"/>
      <c r="E630" s="14"/>
      <c r="F630" s="14"/>
      <c r="G630" s="14"/>
      <c r="H630" s="14"/>
      <c r="I630" s="14"/>
      <c r="J630" s="14"/>
      <c r="K630" s="14"/>
      <c r="L630" s="14"/>
      <c r="M630" s="14"/>
      <c r="N630" s="14"/>
      <c r="O630" s="14"/>
      <c r="P630" s="14"/>
      <c r="Q630" s="14"/>
      <c r="R630" s="74"/>
      <c r="S630" s="14"/>
      <c r="T630" s="14"/>
      <c r="U630" s="14"/>
      <c r="V630" s="14"/>
    </row>
    <row r="631">
      <c r="A631" s="14"/>
      <c r="B631" s="14"/>
      <c r="C631" s="14"/>
      <c r="D631" s="14"/>
      <c r="E631" s="14"/>
      <c r="F631" s="14"/>
      <c r="G631" s="14"/>
      <c r="H631" s="14"/>
      <c r="I631" s="14"/>
      <c r="J631" s="14"/>
      <c r="K631" s="14"/>
      <c r="L631" s="14"/>
      <c r="M631" s="14"/>
      <c r="N631" s="14"/>
      <c r="O631" s="14"/>
      <c r="P631" s="14"/>
      <c r="Q631" s="14"/>
      <c r="R631" s="74"/>
      <c r="S631" s="14"/>
      <c r="T631" s="14"/>
      <c r="U631" s="14"/>
      <c r="V631" s="14"/>
    </row>
    <row r="632">
      <c r="A632" s="14"/>
      <c r="B632" s="14"/>
      <c r="C632" s="14"/>
      <c r="D632" s="14"/>
      <c r="E632" s="14"/>
      <c r="F632" s="14"/>
      <c r="G632" s="14"/>
      <c r="H632" s="14"/>
      <c r="I632" s="14"/>
      <c r="J632" s="14"/>
      <c r="K632" s="14"/>
      <c r="L632" s="14"/>
      <c r="M632" s="14"/>
      <c r="N632" s="14"/>
      <c r="O632" s="14"/>
      <c r="P632" s="14"/>
      <c r="Q632" s="14"/>
      <c r="R632" s="74"/>
      <c r="S632" s="14"/>
      <c r="T632" s="14"/>
      <c r="U632" s="14"/>
      <c r="V632" s="14"/>
    </row>
    <row r="633">
      <c r="A633" s="14"/>
      <c r="B633" s="14"/>
      <c r="C633" s="14"/>
      <c r="D633" s="14"/>
      <c r="E633" s="14"/>
      <c r="F633" s="14"/>
      <c r="G633" s="14"/>
      <c r="H633" s="14"/>
      <c r="I633" s="14"/>
      <c r="J633" s="14"/>
      <c r="K633" s="14"/>
      <c r="L633" s="14"/>
      <c r="M633" s="14"/>
      <c r="N633" s="14"/>
      <c r="O633" s="14"/>
      <c r="P633" s="14"/>
      <c r="Q633" s="14"/>
      <c r="R633" s="74"/>
      <c r="S633" s="14"/>
      <c r="T633" s="14"/>
      <c r="U633" s="14"/>
      <c r="V633" s="14"/>
    </row>
    <row r="634">
      <c r="A634" s="14"/>
      <c r="B634" s="14"/>
      <c r="C634" s="14"/>
      <c r="D634" s="14"/>
      <c r="E634" s="14"/>
      <c r="F634" s="14"/>
      <c r="G634" s="14"/>
      <c r="H634" s="14"/>
      <c r="I634" s="14"/>
      <c r="J634" s="14"/>
      <c r="K634" s="14"/>
      <c r="L634" s="14"/>
      <c r="M634" s="14"/>
      <c r="N634" s="14"/>
      <c r="O634" s="14"/>
      <c r="P634" s="14"/>
      <c r="Q634" s="14"/>
      <c r="R634" s="74"/>
      <c r="S634" s="14"/>
      <c r="T634" s="14"/>
      <c r="U634" s="14"/>
      <c r="V634" s="14"/>
    </row>
    <row r="635">
      <c r="A635" s="14"/>
      <c r="B635" s="14"/>
      <c r="C635" s="14"/>
      <c r="D635" s="14"/>
      <c r="E635" s="14"/>
      <c r="F635" s="14"/>
      <c r="G635" s="14"/>
      <c r="H635" s="14"/>
      <c r="I635" s="14"/>
      <c r="J635" s="14"/>
      <c r="K635" s="14"/>
      <c r="L635" s="14"/>
      <c r="M635" s="14"/>
      <c r="N635" s="14"/>
      <c r="O635" s="14"/>
      <c r="P635" s="14"/>
      <c r="Q635" s="14"/>
      <c r="R635" s="74"/>
      <c r="S635" s="14"/>
      <c r="T635" s="14"/>
      <c r="U635" s="14"/>
      <c r="V635" s="14"/>
    </row>
    <row r="636">
      <c r="A636" s="14"/>
      <c r="B636" s="14"/>
      <c r="C636" s="14"/>
      <c r="D636" s="14"/>
      <c r="E636" s="14"/>
      <c r="F636" s="14"/>
      <c r="G636" s="14"/>
      <c r="H636" s="14"/>
      <c r="I636" s="14"/>
      <c r="J636" s="14"/>
      <c r="K636" s="14"/>
      <c r="L636" s="14"/>
      <c r="M636" s="14"/>
      <c r="N636" s="14"/>
      <c r="O636" s="14"/>
      <c r="P636" s="14"/>
      <c r="Q636" s="14"/>
      <c r="R636" s="74"/>
      <c r="S636" s="14"/>
      <c r="T636" s="14"/>
      <c r="U636" s="14"/>
      <c r="V636" s="14"/>
    </row>
    <row r="637">
      <c r="A637" s="14"/>
      <c r="B637" s="14"/>
      <c r="C637" s="14"/>
      <c r="D637" s="14"/>
      <c r="E637" s="14"/>
      <c r="F637" s="14"/>
      <c r="G637" s="14"/>
      <c r="H637" s="14"/>
      <c r="I637" s="14"/>
      <c r="J637" s="14"/>
      <c r="K637" s="14"/>
      <c r="L637" s="14"/>
      <c r="M637" s="14"/>
      <c r="N637" s="14"/>
      <c r="O637" s="14"/>
      <c r="P637" s="14"/>
      <c r="Q637" s="14"/>
      <c r="R637" s="74"/>
      <c r="S637" s="14"/>
      <c r="T637" s="14"/>
      <c r="U637" s="14"/>
      <c r="V637" s="14"/>
    </row>
    <row r="638">
      <c r="A638" s="14"/>
      <c r="B638" s="14"/>
      <c r="C638" s="14"/>
      <c r="D638" s="14"/>
      <c r="E638" s="14"/>
      <c r="F638" s="14"/>
      <c r="G638" s="14"/>
      <c r="H638" s="14"/>
      <c r="I638" s="14"/>
      <c r="J638" s="14"/>
      <c r="K638" s="14"/>
      <c r="L638" s="14"/>
      <c r="M638" s="14"/>
      <c r="N638" s="14"/>
      <c r="O638" s="14"/>
      <c r="P638" s="14"/>
      <c r="Q638" s="14"/>
      <c r="R638" s="74"/>
      <c r="S638" s="14"/>
      <c r="T638" s="14"/>
      <c r="U638" s="14"/>
      <c r="V638" s="14"/>
    </row>
    <row r="639">
      <c r="A639" s="14"/>
      <c r="B639" s="14"/>
      <c r="C639" s="14"/>
      <c r="D639" s="14"/>
      <c r="E639" s="14"/>
      <c r="F639" s="14"/>
      <c r="G639" s="14"/>
      <c r="H639" s="14"/>
      <c r="I639" s="14"/>
      <c r="J639" s="14"/>
      <c r="K639" s="14"/>
      <c r="L639" s="14"/>
      <c r="M639" s="14"/>
      <c r="N639" s="14"/>
      <c r="O639" s="14"/>
      <c r="P639" s="14"/>
      <c r="Q639" s="14"/>
      <c r="R639" s="74"/>
      <c r="S639" s="14"/>
      <c r="T639" s="14"/>
      <c r="U639" s="14"/>
      <c r="V639" s="14"/>
    </row>
    <row r="640">
      <c r="A640" s="14"/>
      <c r="B640" s="14"/>
      <c r="C640" s="14"/>
      <c r="D640" s="14"/>
      <c r="E640" s="14"/>
      <c r="F640" s="14"/>
      <c r="G640" s="14"/>
      <c r="H640" s="14"/>
      <c r="I640" s="14"/>
      <c r="J640" s="14"/>
      <c r="K640" s="14"/>
      <c r="L640" s="14"/>
      <c r="M640" s="14"/>
      <c r="N640" s="14"/>
      <c r="O640" s="14"/>
      <c r="P640" s="14"/>
      <c r="Q640" s="14"/>
      <c r="R640" s="74"/>
      <c r="S640" s="14"/>
      <c r="T640" s="14"/>
      <c r="U640" s="14"/>
      <c r="V640" s="14"/>
    </row>
    <row r="641">
      <c r="A641" s="14"/>
      <c r="B641" s="14"/>
      <c r="C641" s="14"/>
      <c r="D641" s="14"/>
      <c r="E641" s="14"/>
      <c r="F641" s="14"/>
      <c r="G641" s="14"/>
      <c r="H641" s="14"/>
      <c r="I641" s="14"/>
      <c r="J641" s="14"/>
      <c r="K641" s="14"/>
      <c r="L641" s="14"/>
      <c r="M641" s="14"/>
      <c r="N641" s="14"/>
      <c r="O641" s="14"/>
      <c r="P641" s="14"/>
      <c r="Q641" s="14"/>
      <c r="R641" s="74"/>
      <c r="S641" s="14"/>
      <c r="T641" s="14"/>
      <c r="U641" s="14"/>
      <c r="V641" s="14"/>
    </row>
    <row r="642">
      <c r="A642" s="14"/>
      <c r="B642" s="14"/>
      <c r="C642" s="14"/>
      <c r="D642" s="14"/>
      <c r="E642" s="14"/>
      <c r="F642" s="14"/>
      <c r="G642" s="14"/>
      <c r="H642" s="14"/>
      <c r="I642" s="14"/>
      <c r="J642" s="14"/>
      <c r="K642" s="14"/>
      <c r="L642" s="14"/>
      <c r="M642" s="14"/>
      <c r="N642" s="14"/>
      <c r="O642" s="14"/>
      <c r="P642" s="14"/>
      <c r="Q642" s="14"/>
      <c r="R642" s="74"/>
      <c r="S642" s="14"/>
      <c r="T642" s="14"/>
      <c r="U642" s="14"/>
      <c r="V642" s="14"/>
    </row>
    <row r="643">
      <c r="A643" s="14"/>
      <c r="B643" s="14"/>
      <c r="C643" s="14"/>
      <c r="D643" s="14"/>
      <c r="E643" s="14"/>
      <c r="F643" s="14"/>
      <c r="G643" s="14"/>
      <c r="H643" s="14"/>
      <c r="I643" s="14"/>
      <c r="J643" s="14"/>
      <c r="K643" s="14"/>
      <c r="L643" s="14"/>
      <c r="M643" s="14"/>
      <c r="N643" s="14"/>
      <c r="O643" s="14"/>
      <c r="P643" s="14"/>
      <c r="Q643" s="14"/>
      <c r="R643" s="74"/>
      <c r="S643" s="14"/>
      <c r="T643" s="14"/>
      <c r="U643" s="14"/>
      <c r="V643" s="14"/>
    </row>
    <row r="644">
      <c r="A644" s="14"/>
      <c r="B644" s="14"/>
      <c r="C644" s="14"/>
      <c r="D644" s="14"/>
      <c r="E644" s="14"/>
      <c r="F644" s="14"/>
      <c r="G644" s="14"/>
      <c r="H644" s="14"/>
      <c r="I644" s="14"/>
      <c r="J644" s="14"/>
      <c r="K644" s="14"/>
      <c r="L644" s="14"/>
      <c r="M644" s="14"/>
      <c r="N644" s="14"/>
      <c r="O644" s="14"/>
      <c r="P644" s="14"/>
      <c r="Q644" s="14"/>
      <c r="R644" s="74"/>
      <c r="S644" s="14"/>
      <c r="T644" s="14"/>
      <c r="U644" s="14"/>
      <c r="V644" s="14"/>
    </row>
    <row r="645">
      <c r="A645" s="14"/>
      <c r="B645" s="14"/>
      <c r="C645" s="14"/>
      <c r="D645" s="14"/>
      <c r="E645" s="14"/>
      <c r="F645" s="14"/>
      <c r="G645" s="14"/>
      <c r="H645" s="14"/>
      <c r="I645" s="14"/>
      <c r="J645" s="14"/>
      <c r="K645" s="14"/>
      <c r="L645" s="14"/>
      <c r="M645" s="14"/>
      <c r="N645" s="14"/>
      <c r="O645" s="14"/>
      <c r="P645" s="14"/>
      <c r="Q645" s="14"/>
      <c r="R645" s="74"/>
      <c r="S645" s="14"/>
      <c r="T645" s="14"/>
      <c r="U645" s="14"/>
      <c r="V645" s="14"/>
    </row>
    <row r="646">
      <c r="A646" s="14"/>
      <c r="B646" s="14"/>
      <c r="C646" s="14"/>
      <c r="D646" s="14"/>
      <c r="E646" s="14"/>
      <c r="F646" s="14"/>
      <c r="G646" s="14"/>
      <c r="H646" s="14"/>
      <c r="I646" s="14"/>
      <c r="J646" s="14"/>
      <c r="K646" s="14"/>
      <c r="L646" s="14"/>
      <c r="M646" s="14"/>
      <c r="N646" s="14"/>
      <c r="O646" s="14"/>
      <c r="P646" s="14"/>
      <c r="Q646" s="14"/>
      <c r="R646" s="74"/>
      <c r="S646" s="14"/>
      <c r="T646" s="14"/>
      <c r="U646" s="14"/>
      <c r="V646" s="14"/>
    </row>
    <row r="647">
      <c r="A647" s="14"/>
      <c r="B647" s="14"/>
      <c r="C647" s="14"/>
      <c r="D647" s="14"/>
      <c r="E647" s="14"/>
      <c r="F647" s="14"/>
      <c r="G647" s="14"/>
      <c r="H647" s="14"/>
      <c r="I647" s="14"/>
      <c r="J647" s="14"/>
      <c r="K647" s="14"/>
      <c r="L647" s="14"/>
      <c r="M647" s="14"/>
      <c r="N647" s="14"/>
      <c r="O647" s="14"/>
      <c r="P647" s="14"/>
      <c r="Q647" s="14"/>
      <c r="R647" s="74"/>
      <c r="S647" s="14"/>
      <c r="T647" s="14"/>
      <c r="U647" s="14"/>
      <c r="V647" s="14"/>
    </row>
    <row r="648">
      <c r="A648" s="14"/>
      <c r="B648" s="14"/>
      <c r="C648" s="14"/>
      <c r="D648" s="14"/>
      <c r="E648" s="14"/>
      <c r="F648" s="14"/>
      <c r="G648" s="14"/>
      <c r="H648" s="14"/>
      <c r="I648" s="14"/>
      <c r="J648" s="14"/>
      <c r="K648" s="14"/>
      <c r="L648" s="14"/>
      <c r="M648" s="14"/>
      <c r="N648" s="14"/>
      <c r="O648" s="14"/>
      <c r="P648" s="14"/>
      <c r="Q648" s="14"/>
      <c r="R648" s="74"/>
      <c r="S648" s="14"/>
      <c r="T648" s="14"/>
      <c r="U648" s="14"/>
      <c r="V648" s="14"/>
    </row>
    <row r="649">
      <c r="A649" s="14"/>
      <c r="B649" s="14"/>
      <c r="C649" s="14"/>
      <c r="D649" s="14"/>
      <c r="E649" s="14"/>
      <c r="F649" s="14"/>
      <c r="G649" s="14"/>
      <c r="H649" s="14"/>
      <c r="I649" s="14"/>
      <c r="J649" s="14"/>
      <c r="K649" s="14"/>
      <c r="L649" s="14"/>
      <c r="M649" s="14"/>
      <c r="N649" s="14"/>
      <c r="O649" s="14"/>
      <c r="P649" s="14"/>
      <c r="Q649" s="14"/>
      <c r="R649" s="74"/>
      <c r="S649" s="14"/>
      <c r="T649" s="14"/>
      <c r="U649" s="14"/>
      <c r="V649" s="14"/>
    </row>
    <row r="650">
      <c r="A650" s="14"/>
      <c r="B650" s="14"/>
      <c r="C650" s="14"/>
      <c r="D650" s="14"/>
      <c r="E650" s="14"/>
      <c r="F650" s="14"/>
      <c r="G650" s="14"/>
      <c r="H650" s="14"/>
      <c r="I650" s="14"/>
      <c r="J650" s="14"/>
      <c r="K650" s="14"/>
      <c r="L650" s="14"/>
      <c r="M650" s="14"/>
      <c r="N650" s="14"/>
      <c r="O650" s="14"/>
      <c r="P650" s="14"/>
      <c r="Q650" s="14"/>
      <c r="R650" s="74"/>
      <c r="S650" s="14"/>
      <c r="T650" s="14"/>
      <c r="U650" s="14"/>
      <c r="V650" s="14"/>
    </row>
    <row r="651">
      <c r="A651" s="14"/>
      <c r="B651" s="14"/>
      <c r="C651" s="14"/>
      <c r="D651" s="14"/>
      <c r="E651" s="14"/>
      <c r="F651" s="14"/>
      <c r="G651" s="14"/>
      <c r="H651" s="14"/>
      <c r="I651" s="14"/>
      <c r="J651" s="14"/>
      <c r="K651" s="14"/>
      <c r="L651" s="14"/>
      <c r="M651" s="14"/>
      <c r="N651" s="14"/>
      <c r="O651" s="14"/>
      <c r="P651" s="14"/>
      <c r="Q651" s="14"/>
      <c r="R651" s="74"/>
      <c r="S651" s="14"/>
      <c r="T651" s="14"/>
      <c r="U651" s="14"/>
      <c r="V651" s="14"/>
    </row>
    <row r="652">
      <c r="A652" s="14"/>
      <c r="B652" s="14"/>
      <c r="C652" s="14"/>
      <c r="D652" s="14"/>
      <c r="E652" s="14"/>
      <c r="F652" s="14"/>
      <c r="G652" s="14"/>
      <c r="H652" s="14"/>
      <c r="I652" s="14"/>
      <c r="J652" s="14"/>
      <c r="K652" s="14"/>
      <c r="L652" s="14"/>
      <c r="M652" s="14"/>
      <c r="N652" s="14"/>
      <c r="O652" s="14"/>
      <c r="P652" s="14"/>
      <c r="Q652" s="14"/>
      <c r="R652" s="74"/>
      <c r="S652" s="14"/>
      <c r="T652" s="14"/>
      <c r="U652" s="14"/>
      <c r="V652" s="14"/>
    </row>
    <row r="653">
      <c r="A653" s="14"/>
      <c r="B653" s="14"/>
      <c r="C653" s="14"/>
      <c r="D653" s="14"/>
      <c r="E653" s="14"/>
      <c r="F653" s="14"/>
      <c r="G653" s="14"/>
      <c r="H653" s="14"/>
      <c r="I653" s="14"/>
      <c r="J653" s="14"/>
      <c r="K653" s="14"/>
      <c r="L653" s="14"/>
      <c r="M653" s="14"/>
      <c r="N653" s="14"/>
      <c r="O653" s="14"/>
      <c r="P653" s="14"/>
      <c r="Q653" s="14"/>
      <c r="R653" s="74"/>
      <c r="S653" s="14"/>
      <c r="T653" s="14"/>
      <c r="U653" s="14"/>
      <c r="V653" s="14"/>
    </row>
    <row r="654">
      <c r="A654" s="14"/>
      <c r="B654" s="14"/>
      <c r="C654" s="14"/>
      <c r="D654" s="14"/>
      <c r="E654" s="14"/>
      <c r="F654" s="14"/>
      <c r="G654" s="14"/>
      <c r="H654" s="14"/>
      <c r="I654" s="14"/>
      <c r="J654" s="14"/>
      <c r="K654" s="14"/>
      <c r="L654" s="14"/>
      <c r="M654" s="14"/>
      <c r="N654" s="14"/>
      <c r="O654" s="14"/>
      <c r="P654" s="14"/>
      <c r="Q654" s="14"/>
      <c r="R654" s="74"/>
      <c r="S654" s="14"/>
      <c r="T654" s="14"/>
      <c r="U654" s="14"/>
      <c r="V654" s="14"/>
    </row>
    <row r="655">
      <c r="A655" s="14"/>
      <c r="B655" s="14"/>
      <c r="C655" s="14"/>
      <c r="D655" s="14"/>
      <c r="E655" s="14"/>
      <c r="F655" s="14"/>
      <c r="G655" s="14"/>
      <c r="H655" s="14"/>
      <c r="I655" s="14"/>
      <c r="J655" s="14"/>
      <c r="K655" s="14"/>
      <c r="L655" s="14"/>
      <c r="M655" s="14"/>
      <c r="N655" s="14"/>
      <c r="O655" s="14"/>
      <c r="P655" s="14"/>
      <c r="Q655" s="14"/>
      <c r="R655" s="74"/>
      <c r="S655" s="14"/>
      <c r="T655" s="14"/>
      <c r="U655" s="14"/>
      <c r="V655" s="14"/>
    </row>
    <row r="656">
      <c r="A656" s="14"/>
      <c r="B656" s="14"/>
      <c r="C656" s="14"/>
      <c r="D656" s="14"/>
      <c r="E656" s="14"/>
      <c r="F656" s="14"/>
      <c r="G656" s="14"/>
      <c r="H656" s="14"/>
      <c r="I656" s="14"/>
      <c r="J656" s="14"/>
      <c r="K656" s="14"/>
      <c r="L656" s="14"/>
      <c r="M656" s="14"/>
      <c r="N656" s="14"/>
      <c r="O656" s="14"/>
      <c r="P656" s="14"/>
      <c r="Q656" s="14"/>
      <c r="R656" s="74"/>
      <c r="S656" s="14"/>
      <c r="T656" s="14"/>
      <c r="U656" s="14"/>
      <c r="V656" s="14"/>
    </row>
    <row r="657">
      <c r="A657" s="14"/>
      <c r="B657" s="14"/>
      <c r="C657" s="14"/>
      <c r="D657" s="14"/>
      <c r="E657" s="14"/>
      <c r="F657" s="14"/>
      <c r="G657" s="14"/>
      <c r="H657" s="14"/>
      <c r="I657" s="14"/>
      <c r="J657" s="14"/>
      <c r="K657" s="14"/>
      <c r="L657" s="14"/>
      <c r="M657" s="14"/>
      <c r="N657" s="14"/>
      <c r="O657" s="14"/>
      <c r="P657" s="14"/>
      <c r="Q657" s="14"/>
      <c r="R657" s="74"/>
      <c r="S657" s="14"/>
      <c r="T657" s="14"/>
      <c r="U657" s="14"/>
      <c r="V657" s="14"/>
    </row>
    <row r="658">
      <c r="A658" s="14"/>
      <c r="B658" s="14"/>
      <c r="C658" s="14"/>
      <c r="D658" s="14"/>
      <c r="E658" s="14"/>
      <c r="F658" s="14"/>
      <c r="G658" s="14"/>
      <c r="H658" s="14"/>
      <c r="I658" s="14"/>
      <c r="J658" s="14"/>
      <c r="K658" s="14"/>
      <c r="L658" s="14"/>
      <c r="M658" s="14"/>
      <c r="N658" s="14"/>
      <c r="O658" s="14"/>
      <c r="P658" s="14"/>
      <c r="Q658" s="14"/>
      <c r="R658" s="74"/>
      <c r="S658" s="14"/>
      <c r="T658" s="14"/>
      <c r="U658" s="14"/>
      <c r="V658" s="14"/>
    </row>
    <row r="659">
      <c r="A659" s="14"/>
      <c r="B659" s="14"/>
      <c r="C659" s="14"/>
      <c r="D659" s="14"/>
      <c r="E659" s="14"/>
      <c r="F659" s="14"/>
      <c r="G659" s="14"/>
      <c r="H659" s="14"/>
      <c r="I659" s="14"/>
      <c r="J659" s="14"/>
      <c r="K659" s="14"/>
      <c r="L659" s="14"/>
      <c r="M659" s="14"/>
      <c r="N659" s="14"/>
      <c r="O659" s="14"/>
      <c r="P659" s="14"/>
      <c r="Q659" s="14"/>
      <c r="R659" s="74"/>
      <c r="S659" s="14"/>
      <c r="T659" s="14"/>
      <c r="U659" s="14"/>
      <c r="V659" s="14"/>
    </row>
    <row r="660">
      <c r="A660" s="14"/>
      <c r="B660" s="14"/>
      <c r="C660" s="14"/>
      <c r="D660" s="14"/>
      <c r="E660" s="14"/>
      <c r="F660" s="14"/>
      <c r="G660" s="14"/>
      <c r="H660" s="14"/>
      <c r="I660" s="14"/>
      <c r="J660" s="14"/>
      <c r="K660" s="14"/>
      <c r="L660" s="14"/>
      <c r="M660" s="14"/>
      <c r="N660" s="14"/>
      <c r="O660" s="14"/>
      <c r="P660" s="14"/>
      <c r="Q660" s="14"/>
      <c r="R660" s="74"/>
      <c r="S660" s="14"/>
      <c r="T660" s="14"/>
      <c r="U660" s="14"/>
      <c r="V660" s="14"/>
    </row>
    <row r="661">
      <c r="A661" s="14"/>
      <c r="B661" s="14"/>
      <c r="C661" s="14"/>
      <c r="D661" s="14"/>
      <c r="E661" s="14"/>
      <c r="F661" s="14"/>
      <c r="G661" s="14"/>
      <c r="H661" s="14"/>
      <c r="I661" s="14"/>
      <c r="J661" s="14"/>
      <c r="K661" s="14"/>
      <c r="L661" s="14"/>
      <c r="M661" s="14"/>
      <c r="N661" s="14"/>
      <c r="O661" s="14"/>
      <c r="P661" s="14"/>
      <c r="Q661" s="14"/>
      <c r="R661" s="74"/>
      <c r="S661" s="14"/>
      <c r="T661" s="14"/>
      <c r="U661" s="14"/>
      <c r="V661" s="14"/>
    </row>
    <row r="662">
      <c r="A662" s="14"/>
      <c r="B662" s="14"/>
      <c r="C662" s="14"/>
      <c r="D662" s="14"/>
      <c r="E662" s="14"/>
      <c r="F662" s="14"/>
      <c r="G662" s="14"/>
      <c r="H662" s="14"/>
      <c r="I662" s="14"/>
      <c r="J662" s="14"/>
      <c r="K662" s="14"/>
      <c r="L662" s="14"/>
      <c r="M662" s="14"/>
      <c r="N662" s="14"/>
      <c r="O662" s="14"/>
      <c r="P662" s="14"/>
      <c r="Q662" s="14"/>
      <c r="R662" s="74"/>
      <c r="S662" s="14"/>
      <c r="T662" s="14"/>
      <c r="U662" s="14"/>
      <c r="V662" s="14"/>
    </row>
    <row r="663">
      <c r="A663" s="14"/>
      <c r="B663" s="14"/>
      <c r="C663" s="14"/>
      <c r="D663" s="14"/>
      <c r="E663" s="14"/>
      <c r="F663" s="14"/>
      <c r="G663" s="14"/>
      <c r="H663" s="14"/>
      <c r="I663" s="14"/>
      <c r="J663" s="14"/>
      <c r="K663" s="14"/>
      <c r="L663" s="14"/>
      <c r="M663" s="14"/>
      <c r="N663" s="14"/>
      <c r="O663" s="14"/>
      <c r="P663" s="14"/>
      <c r="Q663" s="14"/>
      <c r="R663" s="74"/>
      <c r="S663" s="14"/>
      <c r="T663" s="14"/>
      <c r="U663" s="14"/>
      <c r="V663" s="14"/>
    </row>
    <row r="664">
      <c r="A664" s="14"/>
      <c r="B664" s="14"/>
      <c r="C664" s="14"/>
      <c r="D664" s="14"/>
      <c r="E664" s="14"/>
      <c r="F664" s="14"/>
      <c r="G664" s="14"/>
      <c r="H664" s="14"/>
      <c r="I664" s="14"/>
      <c r="J664" s="14"/>
      <c r="K664" s="14"/>
      <c r="L664" s="14"/>
      <c r="M664" s="14"/>
      <c r="N664" s="14"/>
      <c r="O664" s="14"/>
      <c r="P664" s="14"/>
      <c r="Q664" s="14"/>
      <c r="R664" s="74"/>
      <c r="S664" s="14"/>
      <c r="T664" s="14"/>
      <c r="U664" s="14"/>
      <c r="V664" s="14"/>
    </row>
    <row r="665">
      <c r="A665" s="14"/>
      <c r="B665" s="14"/>
      <c r="C665" s="14"/>
      <c r="D665" s="14"/>
      <c r="E665" s="14"/>
      <c r="F665" s="14"/>
      <c r="G665" s="14"/>
      <c r="H665" s="14"/>
      <c r="I665" s="14"/>
      <c r="J665" s="14"/>
      <c r="K665" s="14"/>
      <c r="L665" s="14"/>
      <c r="M665" s="14"/>
      <c r="N665" s="14"/>
      <c r="O665" s="14"/>
      <c r="P665" s="14"/>
      <c r="Q665" s="14"/>
      <c r="R665" s="74"/>
      <c r="S665" s="14"/>
      <c r="T665" s="14"/>
      <c r="U665" s="14"/>
      <c r="V665" s="14"/>
    </row>
    <row r="666">
      <c r="A666" s="14"/>
      <c r="B666" s="14"/>
      <c r="C666" s="14"/>
      <c r="D666" s="14"/>
      <c r="E666" s="14"/>
      <c r="F666" s="14"/>
      <c r="G666" s="14"/>
      <c r="H666" s="14"/>
      <c r="I666" s="14"/>
      <c r="J666" s="14"/>
      <c r="K666" s="14"/>
      <c r="L666" s="14"/>
      <c r="M666" s="14"/>
      <c r="N666" s="14"/>
      <c r="O666" s="14"/>
      <c r="P666" s="14"/>
      <c r="Q666" s="14"/>
      <c r="R666" s="74"/>
      <c r="S666" s="14"/>
      <c r="T666" s="14"/>
      <c r="U666" s="14"/>
      <c r="V666" s="14"/>
    </row>
    <row r="667">
      <c r="A667" s="14"/>
      <c r="B667" s="14"/>
      <c r="C667" s="14"/>
      <c r="D667" s="14"/>
      <c r="E667" s="14"/>
      <c r="F667" s="14"/>
      <c r="G667" s="14"/>
      <c r="H667" s="14"/>
      <c r="I667" s="14"/>
      <c r="J667" s="14"/>
      <c r="K667" s="14"/>
      <c r="L667" s="14"/>
      <c r="M667" s="14"/>
      <c r="N667" s="14"/>
      <c r="O667" s="14"/>
      <c r="P667" s="14"/>
      <c r="Q667" s="14"/>
      <c r="R667" s="74"/>
      <c r="S667" s="14"/>
      <c r="T667" s="14"/>
      <c r="U667" s="14"/>
      <c r="V667" s="14"/>
    </row>
    <row r="668">
      <c r="A668" s="14"/>
      <c r="B668" s="14"/>
      <c r="C668" s="14"/>
      <c r="D668" s="14"/>
      <c r="E668" s="14"/>
      <c r="F668" s="14"/>
      <c r="G668" s="14"/>
      <c r="H668" s="14"/>
      <c r="I668" s="14"/>
      <c r="J668" s="14"/>
      <c r="K668" s="14"/>
      <c r="L668" s="14"/>
      <c r="M668" s="14"/>
      <c r="N668" s="14"/>
      <c r="O668" s="14"/>
      <c r="P668" s="14"/>
      <c r="Q668" s="14"/>
      <c r="R668" s="74"/>
      <c r="S668" s="14"/>
      <c r="T668" s="14"/>
      <c r="U668" s="14"/>
      <c r="V668" s="14"/>
    </row>
    <row r="669">
      <c r="A669" s="14"/>
      <c r="B669" s="14"/>
      <c r="C669" s="14"/>
      <c r="D669" s="14"/>
      <c r="E669" s="14"/>
      <c r="F669" s="14"/>
      <c r="G669" s="14"/>
      <c r="H669" s="14"/>
      <c r="I669" s="14"/>
      <c r="J669" s="14"/>
      <c r="K669" s="14"/>
      <c r="L669" s="14"/>
      <c r="M669" s="14"/>
      <c r="N669" s="14"/>
      <c r="O669" s="14"/>
      <c r="P669" s="14"/>
      <c r="Q669" s="14"/>
      <c r="R669" s="74"/>
      <c r="S669" s="14"/>
      <c r="T669" s="14"/>
      <c r="U669" s="14"/>
      <c r="V669" s="14"/>
    </row>
    <row r="670">
      <c r="A670" s="14"/>
      <c r="B670" s="14"/>
      <c r="C670" s="14"/>
      <c r="D670" s="14"/>
      <c r="E670" s="14"/>
      <c r="F670" s="14"/>
      <c r="G670" s="14"/>
      <c r="H670" s="14"/>
      <c r="I670" s="14"/>
      <c r="J670" s="14"/>
      <c r="K670" s="14"/>
      <c r="L670" s="14"/>
      <c r="M670" s="14"/>
      <c r="N670" s="14"/>
      <c r="O670" s="14"/>
      <c r="P670" s="14"/>
      <c r="Q670" s="14"/>
      <c r="R670" s="74"/>
      <c r="S670" s="14"/>
      <c r="T670" s="14"/>
      <c r="U670" s="14"/>
      <c r="V670" s="14"/>
    </row>
    <row r="671">
      <c r="A671" s="14"/>
      <c r="B671" s="14"/>
      <c r="C671" s="14"/>
      <c r="D671" s="14"/>
      <c r="E671" s="14"/>
      <c r="F671" s="14"/>
      <c r="G671" s="14"/>
      <c r="H671" s="14"/>
      <c r="I671" s="14"/>
      <c r="J671" s="14"/>
      <c r="K671" s="14"/>
      <c r="L671" s="14"/>
      <c r="M671" s="14"/>
      <c r="N671" s="14"/>
      <c r="O671" s="14"/>
      <c r="P671" s="14"/>
      <c r="Q671" s="14"/>
      <c r="R671" s="74"/>
      <c r="S671" s="14"/>
      <c r="T671" s="14"/>
      <c r="U671" s="14"/>
      <c r="V671" s="14"/>
    </row>
    <row r="672">
      <c r="A672" s="14"/>
      <c r="B672" s="14"/>
      <c r="C672" s="14"/>
      <c r="D672" s="14"/>
      <c r="E672" s="14"/>
      <c r="F672" s="14"/>
      <c r="G672" s="14"/>
      <c r="H672" s="14"/>
      <c r="I672" s="14"/>
      <c r="J672" s="14"/>
      <c r="K672" s="14"/>
      <c r="L672" s="14"/>
      <c r="M672" s="14"/>
      <c r="N672" s="14"/>
      <c r="O672" s="14"/>
      <c r="P672" s="14"/>
      <c r="Q672" s="14"/>
      <c r="R672" s="74"/>
      <c r="S672" s="14"/>
      <c r="T672" s="14"/>
      <c r="U672" s="14"/>
      <c r="V672" s="14"/>
    </row>
    <row r="673">
      <c r="A673" s="14"/>
      <c r="B673" s="14"/>
      <c r="C673" s="14"/>
      <c r="D673" s="14"/>
      <c r="E673" s="14"/>
      <c r="F673" s="14"/>
      <c r="G673" s="14"/>
      <c r="H673" s="14"/>
      <c r="I673" s="14"/>
      <c r="J673" s="14"/>
      <c r="K673" s="14"/>
      <c r="L673" s="14"/>
      <c r="M673" s="14"/>
      <c r="N673" s="14"/>
      <c r="O673" s="14"/>
      <c r="P673" s="14"/>
      <c r="Q673" s="14"/>
      <c r="R673" s="74"/>
      <c r="S673" s="14"/>
      <c r="T673" s="14"/>
      <c r="U673" s="14"/>
      <c r="V673" s="14"/>
    </row>
    <row r="674">
      <c r="A674" s="14"/>
      <c r="B674" s="14"/>
      <c r="C674" s="14"/>
      <c r="D674" s="14"/>
      <c r="E674" s="14"/>
      <c r="F674" s="14"/>
      <c r="G674" s="14"/>
      <c r="H674" s="14"/>
      <c r="I674" s="14"/>
      <c r="J674" s="14"/>
      <c r="K674" s="14"/>
      <c r="L674" s="14"/>
      <c r="M674" s="14"/>
      <c r="N674" s="14"/>
      <c r="O674" s="14"/>
      <c r="P674" s="14"/>
      <c r="Q674" s="14"/>
      <c r="R674" s="74"/>
      <c r="S674" s="14"/>
      <c r="T674" s="14"/>
      <c r="U674" s="14"/>
      <c r="V674" s="14"/>
    </row>
    <row r="675">
      <c r="A675" s="14"/>
      <c r="B675" s="14"/>
      <c r="C675" s="14"/>
      <c r="D675" s="14"/>
      <c r="E675" s="14"/>
      <c r="F675" s="14"/>
      <c r="G675" s="14"/>
      <c r="H675" s="14"/>
      <c r="I675" s="14"/>
      <c r="J675" s="14"/>
      <c r="K675" s="14"/>
      <c r="L675" s="14"/>
      <c r="M675" s="14"/>
      <c r="N675" s="14"/>
      <c r="O675" s="14"/>
      <c r="P675" s="14"/>
      <c r="Q675" s="14"/>
      <c r="R675" s="74"/>
      <c r="S675" s="14"/>
      <c r="T675" s="14"/>
      <c r="U675" s="14"/>
      <c r="V675" s="14"/>
    </row>
    <row r="676">
      <c r="A676" s="14"/>
      <c r="B676" s="14"/>
      <c r="C676" s="14"/>
      <c r="D676" s="14"/>
      <c r="E676" s="14"/>
      <c r="F676" s="14"/>
      <c r="G676" s="14"/>
      <c r="H676" s="14"/>
      <c r="I676" s="14"/>
      <c r="J676" s="14"/>
      <c r="K676" s="14"/>
      <c r="L676" s="14"/>
      <c r="M676" s="14"/>
      <c r="N676" s="14"/>
      <c r="O676" s="14"/>
      <c r="P676" s="14"/>
      <c r="Q676" s="14"/>
      <c r="R676" s="74"/>
      <c r="S676" s="14"/>
      <c r="T676" s="14"/>
      <c r="U676" s="14"/>
      <c r="V676" s="14"/>
    </row>
    <row r="677">
      <c r="A677" s="14"/>
      <c r="B677" s="14"/>
      <c r="C677" s="14"/>
      <c r="D677" s="14"/>
      <c r="E677" s="14"/>
      <c r="F677" s="14"/>
      <c r="G677" s="14"/>
      <c r="H677" s="14"/>
      <c r="I677" s="14"/>
      <c r="J677" s="14"/>
      <c r="K677" s="14"/>
      <c r="L677" s="14"/>
      <c r="M677" s="14"/>
      <c r="N677" s="14"/>
      <c r="O677" s="14"/>
      <c r="P677" s="14"/>
      <c r="Q677" s="14"/>
      <c r="R677" s="74"/>
      <c r="S677" s="14"/>
      <c r="T677" s="14"/>
      <c r="U677" s="14"/>
      <c r="V677" s="14"/>
    </row>
    <row r="678">
      <c r="A678" s="14"/>
      <c r="B678" s="14"/>
      <c r="C678" s="14"/>
      <c r="D678" s="14"/>
      <c r="E678" s="14"/>
      <c r="F678" s="14"/>
      <c r="G678" s="14"/>
      <c r="H678" s="14"/>
      <c r="I678" s="14"/>
      <c r="J678" s="14"/>
      <c r="K678" s="14"/>
      <c r="L678" s="14"/>
      <c r="M678" s="14"/>
      <c r="N678" s="14"/>
      <c r="O678" s="14"/>
      <c r="P678" s="14"/>
      <c r="Q678" s="14"/>
      <c r="R678" s="74"/>
      <c r="S678" s="14"/>
      <c r="T678" s="14"/>
      <c r="U678" s="14"/>
      <c r="V678" s="14"/>
    </row>
    <row r="679">
      <c r="A679" s="14"/>
      <c r="B679" s="14"/>
      <c r="C679" s="14"/>
      <c r="D679" s="14"/>
      <c r="E679" s="14"/>
      <c r="F679" s="14"/>
      <c r="G679" s="14"/>
      <c r="H679" s="14"/>
      <c r="I679" s="14"/>
      <c r="J679" s="14"/>
      <c r="K679" s="14"/>
      <c r="L679" s="14"/>
      <c r="M679" s="14"/>
      <c r="N679" s="14"/>
      <c r="O679" s="14"/>
      <c r="P679" s="14"/>
      <c r="Q679" s="14"/>
      <c r="R679" s="74"/>
      <c r="S679" s="14"/>
      <c r="T679" s="14"/>
      <c r="U679" s="14"/>
      <c r="V679" s="14"/>
    </row>
    <row r="680">
      <c r="A680" s="14"/>
      <c r="B680" s="14"/>
      <c r="C680" s="14"/>
      <c r="D680" s="14"/>
      <c r="E680" s="14"/>
      <c r="F680" s="14"/>
      <c r="G680" s="14"/>
      <c r="H680" s="14"/>
      <c r="I680" s="14"/>
      <c r="J680" s="14"/>
      <c r="K680" s="14"/>
      <c r="L680" s="14"/>
      <c r="M680" s="14"/>
      <c r="N680" s="14"/>
      <c r="O680" s="14"/>
      <c r="P680" s="14"/>
      <c r="Q680" s="14"/>
      <c r="R680" s="74"/>
      <c r="S680" s="14"/>
      <c r="T680" s="14"/>
      <c r="U680" s="14"/>
      <c r="V680" s="14"/>
    </row>
    <row r="681">
      <c r="A681" s="14"/>
      <c r="B681" s="14"/>
      <c r="C681" s="14"/>
      <c r="D681" s="14"/>
      <c r="E681" s="14"/>
      <c r="F681" s="14"/>
      <c r="G681" s="14"/>
      <c r="H681" s="14"/>
      <c r="I681" s="14"/>
      <c r="J681" s="14"/>
      <c r="K681" s="14"/>
      <c r="L681" s="14"/>
      <c r="M681" s="14"/>
      <c r="N681" s="14"/>
      <c r="O681" s="14"/>
      <c r="P681" s="14"/>
      <c r="Q681" s="14"/>
      <c r="R681" s="74"/>
      <c r="S681" s="14"/>
      <c r="T681" s="14"/>
      <c r="U681" s="14"/>
      <c r="V681" s="14"/>
    </row>
    <row r="682">
      <c r="A682" s="14"/>
      <c r="B682" s="14"/>
      <c r="C682" s="14"/>
      <c r="D682" s="14"/>
      <c r="E682" s="14"/>
      <c r="F682" s="14"/>
      <c r="G682" s="14"/>
      <c r="H682" s="14"/>
      <c r="I682" s="14"/>
      <c r="J682" s="14"/>
      <c r="K682" s="14"/>
      <c r="L682" s="14"/>
      <c r="M682" s="14"/>
      <c r="N682" s="14"/>
      <c r="O682" s="14"/>
      <c r="P682" s="14"/>
      <c r="Q682" s="14"/>
      <c r="R682" s="74"/>
      <c r="S682" s="14"/>
      <c r="T682" s="14"/>
      <c r="U682" s="14"/>
      <c r="V682" s="14"/>
    </row>
    <row r="683">
      <c r="A683" s="14"/>
      <c r="B683" s="14"/>
      <c r="C683" s="14"/>
      <c r="D683" s="14"/>
      <c r="E683" s="14"/>
      <c r="F683" s="14"/>
      <c r="G683" s="14"/>
      <c r="H683" s="14"/>
      <c r="I683" s="14"/>
      <c r="J683" s="14"/>
      <c r="K683" s="14"/>
      <c r="L683" s="14"/>
      <c r="M683" s="14"/>
      <c r="N683" s="14"/>
      <c r="O683" s="14"/>
      <c r="P683" s="14"/>
      <c r="Q683" s="14"/>
      <c r="R683" s="74"/>
      <c r="S683" s="14"/>
      <c r="T683" s="14"/>
      <c r="U683" s="14"/>
      <c r="V683" s="14"/>
    </row>
    <row r="684">
      <c r="A684" s="14"/>
      <c r="B684" s="14"/>
      <c r="C684" s="14"/>
      <c r="D684" s="14"/>
      <c r="E684" s="14"/>
      <c r="F684" s="14"/>
      <c r="G684" s="14"/>
      <c r="H684" s="14"/>
      <c r="I684" s="14"/>
      <c r="J684" s="14"/>
      <c r="K684" s="14"/>
      <c r="L684" s="14"/>
      <c r="M684" s="14"/>
      <c r="N684" s="14"/>
      <c r="O684" s="14"/>
      <c r="P684" s="14"/>
      <c r="Q684" s="14"/>
      <c r="R684" s="74"/>
      <c r="S684" s="14"/>
      <c r="T684" s="14"/>
      <c r="U684" s="14"/>
      <c r="V684" s="14"/>
    </row>
    <row r="685">
      <c r="A685" s="14"/>
      <c r="B685" s="14"/>
      <c r="C685" s="14"/>
      <c r="D685" s="14"/>
      <c r="E685" s="14"/>
      <c r="F685" s="14"/>
      <c r="G685" s="14"/>
      <c r="H685" s="14"/>
      <c r="I685" s="14"/>
      <c r="J685" s="14"/>
      <c r="K685" s="14"/>
      <c r="L685" s="14"/>
      <c r="M685" s="14"/>
      <c r="N685" s="14"/>
      <c r="O685" s="14"/>
      <c r="P685" s="14"/>
      <c r="Q685" s="14"/>
      <c r="R685" s="74"/>
      <c r="S685" s="14"/>
      <c r="T685" s="14"/>
      <c r="U685" s="14"/>
      <c r="V685" s="14"/>
    </row>
    <row r="686">
      <c r="A686" s="14"/>
      <c r="B686" s="14"/>
      <c r="C686" s="14"/>
      <c r="D686" s="14"/>
      <c r="E686" s="14"/>
      <c r="F686" s="14"/>
      <c r="G686" s="14"/>
      <c r="H686" s="14"/>
      <c r="I686" s="14"/>
      <c r="J686" s="14"/>
      <c r="K686" s="14"/>
      <c r="L686" s="14"/>
      <c r="M686" s="14"/>
      <c r="N686" s="14"/>
      <c r="O686" s="14"/>
      <c r="P686" s="14"/>
      <c r="Q686" s="14"/>
      <c r="R686" s="74"/>
      <c r="S686" s="14"/>
      <c r="T686" s="14"/>
      <c r="U686" s="14"/>
      <c r="V686" s="14"/>
    </row>
    <row r="687">
      <c r="A687" s="14"/>
      <c r="B687" s="14"/>
      <c r="C687" s="14"/>
      <c r="D687" s="14"/>
      <c r="E687" s="14"/>
      <c r="F687" s="14"/>
      <c r="G687" s="14"/>
      <c r="H687" s="14"/>
      <c r="I687" s="14"/>
      <c r="J687" s="14"/>
      <c r="K687" s="14"/>
      <c r="L687" s="14"/>
      <c r="M687" s="14"/>
      <c r="N687" s="14"/>
      <c r="O687" s="14"/>
      <c r="P687" s="14"/>
      <c r="Q687" s="14"/>
      <c r="R687" s="74"/>
      <c r="S687" s="14"/>
      <c r="T687" s="14"/>
      <c r="U687" s="14"/>
      <c r="V687" s="14"/>
    </row>
    <row r="688">
      <c r="A688" s="14"/>
      <c r="B688" s="14"/>
      <c r="C688" s="14"/>
      <c r="D688" s="14"/>
      <c r="E688" s="14"/>
      <c r="F688" s="14"/>
      <c r="G688" s="14"/>
      <c r="H688" s="14"/>
      <c r="I688" s="14"/>
      <c r="J688" s="14"/>
      <c r="K688" s="14"/>
      <c r="L688" s="14"/>
      <c r="M688" s="14"/>
      <c r="N688" s="14"/>
      <c r="O688" s="14"/>
      <c r="P688" s="14"/>
      <c r="Q688" s="14"/>
      <c r="R688" s="74"/>
      <c r="S688" s="14"/>
      <c r="T688" s="14"/>
      <c r="U688" s="14"/>
      <c r="V688" s="14"/>
    </row>
    <row r="689">
      <c r="A689" s="14"/>
      <c r="B689" s="14"/>
      <c r="C689" s="14"/>
      <c r="D689" s="14"/>
      <c r="E689" s="14"/>
      <c r="F689" s="14"/>
      <c r="G689" s="14"/>
      <c r="H689" s="14"/>
      <c r="I689" s="14"/>
      <c r="J689" s="14"/>
      <c r="K689" s="14"/>
      <c r="L689" s="14"/>
      <c r="M689" s="14"/>
      <c r="N689" s="14"/>
      <c r="O689" s="14"/>
      <c r="P689" s="14"/>
      <c r="Q689" s="14"/>
      <c r="R689" s="74"/>
      <c r="S689" s="14"/>
      <c r="T689" s="14"/>
      <c r="U689" s="14"/>
      <c r="V689" s="14"/>
    </row>
    <row r="690">
      <c r="A690" s="14"/>
      <c r="B690" s="14"/>
      <c r="C690" s="14"/>
      <c r="D690" s="14"/>
      <c r="E690" s="14"/>
      <c r="F690" s="14"/>
      <c r="G690" s="14"/>
      <c r="H690" s="14"/>
      <c r="I690" s="14"/>
      <c r="J690" s="14"/>
      <c r="K690" s="14"/>
      <c r="L690" s="14"/>
      <c r="M690" s="14"/>
      <c r="N690" s="14"/>
      <c r="O690" s="14"/>
      <c r="P690" s="14"/>
      <c r="Q690" s="14"/>
      <c r="R690" s="74"/>
      <c r="S690" s="14"/>
      <c r="T690" s="14"/>
      <c r="U690" s="14"/>
      <c r="V690" s="14"/>
    </row>
    <row r="691">
      <c r="A691" s="14"/>
      <c r="B691" s="14"/>
      <c r="C691" s="14"/>
      <c r="D691" s="14"/>
      <c r="E691" s="14"/>
      <c r="F691" s="14"/>
      <c r="G691" s="14"/>
      <c r="H691" s="14"/>
      <c r="I691" s="14"/>
      <c r="J691" s="14"/>
      <c r="K691" s="14"/>
      <c r="L691" s="14"/>
      <c r="M691" s="14"/>
      <c r="N691" s="14"/>
      <c r="O691" s="14"/>
      <c r="P691" s="14"/>
      <c r="Q691" s="14"/>
      <c r="R691" s="74"/>
      <c r="S691" s="14"/>
      <c r="T691" s="14"/>
      <c r="U691" s="14"/>
      <c r="V691" s="14"/>
    </row>
    <row r="692">
      <c r="A692" s="14"/>
      <c r="B692" s="14"/>
      <c r="C692" s="14"/>
      <c r="D692" s="14"/>
      <c r="E692" s="14"/>
      <c r="F692" s="14"/>
      <c r="G692" s="14"/>
      <c r="H692" s="14"/>
      <c r="I692" s="14"/>
      <c r="J692" s="14"/>
      <c r="K692" s="14"/>
      <c r="L692" s="14"/>
      <c r="M692" s="14"/>
      <c r="N692" s="14"/>
      <c r="O692" s="14"/>
      <c r="P692" s="14"/>
      <c r="Q692" s="14"/>
      <c r="R692" s="74"/>
      <c r="S692" s="14"/>
      <c r="T692" s="14"/>
      <c r="U692" s="14"/>
      <c r="V692" s="14"/>
    </row>
    <row r="693">
      <c r="A693" s="14"/>
      <c r="B693" s="14"/>
      <c r="C693" s="14"/>
      <c r="D693" s="14"/>
      <c r="E693" s="14"/>
      <c r="F693" s="14"/>
      <c r="G693" s="14"/>
      <c r="H693" s="14"/>
      <c r="I693" s="14"/>
      <c r="J693" s="14"/>
      <c r="K693" s="14"/>
      <c r="L693" s="14"/>
      <c r="M693" s="14"/>
      <c r="N693" s="14"/>
      <c r="O693" s="14"/>
      <c r="P693" s="14"/>
      <c r="Q693" s="14"/>
      <c r="R693" s="74"/>
      <c r="S693" s="14"/>
      <c r="T693" s="14"/>
      <c r="U693" s="14"/>
      <c r="V693" s="14"/>
    </row>
    <row r="694">
      <c r="A694" s="14"/>
      <c r="B694" s="14"/>
      <c r="C694" s="14"/>
      <c r="D694" s="14"/>
      <c r="E694" s="14"/>
      <c r="F694" s="14"/>
      <c r="G694" s="14"/>
      <c r="H694" s="14"/>
      <c r="I694" s="14"/>
      <c r="J694" s="14"/>
      <c r="K694" s="14"/>
      <c r="L694" s="14"/>
      <c r="M694" s="14"/>
      <c r="N694" s="14"/>
      <c r="O694" s="14"/>
      <c r="P694" s="14"/>
      <c r="Q694" s="14"/>
      <c r="R694" s="74"/>
      <c r="S694" s="14"/>
      <c r="T694" s="14"/>
      <c r="U694" s="14"/>
      <c r="V694" s="14"/>
    </row>
    <row r="695">
      <c r="A695" s="14"/>
      <c r="B695" s="14"/>
      <c r="C695" s="14"/>
      <c r="D695" s="14"/>
      <c r="E695" s="14"/>
      <c r="F695" s="14"/>
      <c r="G695" s="14"/>
      <c r="H695" s="14"/>
      <c r="I695" s="14"/>
      <c r="J695" s="14"/>
      <c r="K695" s="14"/>
      <c r="L695" s="14"/>
      <c r="M695" s="14"/>
      <c r="N695" s="14"/>
      <c r="O695" s="14"/>
      <c r="P695" s="14"/>
      <c r="Q695" s="14"/>
      <c r="R695" s="74"/>
      <c r="S695" s="14"/>
      <c r="T695" s="14"/>
      <c r="U695" s="14"/>
      <c r="V695" s="14"/>
    </row>
    <row r="696">
      <c r="A696" s="14"/>
      <c r="B696" s="14"/>
      <c r="C696" s="14"/>
      <c r="D696" s="14"/>
      <c r="E696" s="14"/>
      <c r="F696" s="14"/>
      <c r="G696" s="14"/>
      <c r="H696" s="14"/>
      <c r="I696" s="14"/>
      <c r="J696" s="14"/>
      <c r="K696" s="14"/>
      <c r="L696" s="14"/>
      <c r="M696" s="14"/>
      <c r="N696" s="14"/>
      <c r="O696" s="14"/>
      <c r="P696" s="14"/>
      <c r="Q696" s="14"/>
      <c r="R696" s="74"/>
      <c r="S696" s="14"/>
      <c r="T696" s="14"/>
      <c r="U696" s="14"/>
      <c r="V696" s="14"/>
    </row>
    <row r="697">
      <c r="A697" s="14"/>
      <c r="B697" s="14"/>
      <c r="C697" s="14"/>
      <c r="D697" s="14"/>
      <c r="E697" s="14"/>
      <c r="F697" s="14"/>
      <c r="G697" s="14"/>
      <c r="H697" s="14"/>
      <c r="I697" s="14"/>
      <c r="J697" s="14"/>
      <c r="K697" s="14"/>
      <c r="L697" s="14"/>
      <c r="M697" s="14"/>
      <c r="N697" s="14"/>
      <c r="O697" s="14"/>
      <c r="P697" s="14"/>
      <c r="Q697" s="14"/>
      <c r="R697" s="74"/>
      <c r="S697" s="14"/>
      <c r="T697" s="14"/>
      <c r="U697" s="14"/>
      <c r="V697" s="14"/>
    </row>
    <row r="698">
      <c r="A698" s="14"/>
      <c r="B698" s="14"/>
      <c r="C698" s="14"/>
      <c r="D698" s="14"/>
      <c r="E698" s="14"/>
      <c r="F698" s="14"/>
      <c r="G698" s="14"/>
      <c r="H698" s="14"/>
      <c r="I698" s="14"/>
      <c r="J698" s="14"/>
      <c r="K698" s="14"/>
      <c r="L698" s="14"/>
      <c r="M698" s="14"/>
      <c r="N698" s="14"/>
      <c r="O698" s="14"/>
      <c r="P698" s="14"/>
      <c r="Q698" s="14"/>
      <c r="R698" s="74"/>
      <c r="S698" s="14"/>
      <c r="T698" s="14"/>
      <c r="U698" s="14"/>
      <c r="V698" s="14"/>
    </row>
    <row r="699">
      <c r="A699" s="14"/>
      <c r="B699" s="14"/>
      <c r="C699" s="14"/>
      <c r="D699" s="14"/>
      <c r="E699" s="14"/>
      <c r="F699" s="14"/>
      <c r="G699" s="14"/>
      <c r="H699" s="14"/>
      <c r="I699" s="14"/>
      <c r="J699" s="14"/>
      <c r="K699" s="14"/>
      <c r="L699" s="14"/>
      <c r="M699" s="14"/>
      <c r="N699" s="14"/>
      <c r="O699" s="14"/>
      <c r="P699" s="14"/>
      <c r="Q699" s="14"/>
      <c r="R699" s="74"/>
      <c r="S699" s="14"/>
      <c r="T699" s="14"/>
      <c r="U699" s="14"/>
      <c r="V699" s="14"/>
    </row>
    <row r="700">
      <c r="A700" s="14"/>
      <c r="B700" s="14"/>
      <c r="C700" s="14"/>
      <c r="D700" s="14"/>
      <c r="E700" s="14"/>
      <c r="F700" s="14"/>
      <c r="G700" s="14"/>
      <c r="H700" s="14"/>
      <c r="I700" s="14"/>
      <c r="J700" s="14"/>
      <c r="K700" s="14"/>
      <c r="L700" s="14"/>
      <c r="M700" s="14"/>
      <c r="N700" s="14"/>
      <c r="O700" s="14"/>
      <c r="P700" s="14"/>
      <c r="Q700" s="14"/>
      <c r="R700" s="74"/>
      <c r="S700" s="14"/>
      <c r="T700" s="14"/>
      <c r="U700" s="14"/>
      <c r="V700" s="14"/>
    </row>
    <row r="701">
      <c r="A701" s="14"/>
      <c r="B701" s="14"/>
      <c r="C701" s="14"/>
      <c r="D701" s="14"/>
      <c r="E701" s="14"/>
      <c r="F701" s="14"/>
      <c r="G701" s="14"/>
      <c r="H701" s="14"/>
      <c r="I701" s="14"/>
      <c r="J701" s="14"/>
      <c r="K701" s="14"/>
      <c r="L701" s="14"/>
      <c r="M701" s="14"/>
      <c r="N701" s="14"/>
      <c r="O701" s="14"/>
      <c r="P701" s="14"/>
      <c r="Q701" s="14"/>
      <c r="R701" s="74"/>
      <c r="S701" s="14"/>
      <c r="T701" s="14"/>
      <c r="U701" s="14"/>
      <c r="V701" s="14"/>
    </row>
    <row r="702">
      <c r="A702" s="14"/>
      <c r="B702" s="14"/>
      <c r="C702" s="14"/>
      <c r="D702" s="14"/>
      <c r="E702" s="14"/>
      <c r="F702" s="14"/>
      <c r="G702" s="14"/>
      <c r="H702" s="14"/>
      <c r="I702" s="14"/>
      <c r="J702" s="14"/>
      <c r="K702" s="14"/>
      <c r="L702" s="14"/>
      <c r="M702" s="14"/>
      <c r="N702" s="14"/>
      <c r="O702" s="14"/>
      <c r="P702" s="14"/>
      <c r="Q702" s="14"/>
      <c r="R702" s="74"/>
      <c r="S702" s="14"/>
      <c r="T702" s="14"/>
      <c r="U702" s="14"/>
      <c r="V702" s="14"/>
    </row>
    <row r="703">
      <c r="A703" s="14"/>
      <c r="B703" s="14"/>
      <c r="C703" s="14"/>
      <c r="D703" s="14"/>
      <c r="E703" s="14"/>
      <c r="F703" s="14"/>
      <c r="G703" s="14"/>
      <c r="H703" s="14"/>
      <c r="I703" s="14"/>
      <c r="J703" s="14"/>
      <c r="K703" s="14"/>
      <c r="L703" s="14"/>
      <c r="M703" s="14"/>
      <c r="N703" s="14"/>
      <c r="O703" s="14"/>
      <c r="P703" s="14"/>
      <c r="Q703" s="14"/>
      <c r="R703" s="74"/>
      <c r="S703" s="14"/>
      <c r="T703" s="14"/>
      <c r="U703" s="14"/>
      <c r="V703" s="14"/>
    </row>
    <row r="704">
      <c r="A704" s="14"/>
      <c r="B704" s="14"/>
      <c r="C704" s="14"/>
      <c r="D704" s="14"/>
      <c r="E704" s="14"/>
      <c r="F704" s="14"/>
      <c r="G704" s="14"/>
      <c r="H704" s="14"/>
      <c r="I704" s="14"/>
      <c r="J704" s="14"/>
      <c r="K704" s="14"/>
      <c r="L704" s="14"/>
      <c r="M704" s="14"/>
      <c r="N704" s="14"/>
      <c r="O704" s="14"/>
      <c r="P704" s="14"/>
      <c r="Q704" s="14"/>
      <c r="R704" s="74"/>
      <c r="S704" s="14"/>
      <c r="T704" s="14"/>
      <c r="U704" s="14"/>
      <c r="V704" s="14"/>
    </row>
    <row r="705">
      <c r="A705" s="14"/>
      <c r="B705" s="14"/>
      <c r="C705" s="14"/>
      <c r="D705" s="14"/>
      <c r="E705" s="14"/>
      <c r="F705" s="14"/>
      <c r="G705" s="14"/>
      <c r="H705" s="14"/>
      <c r="I705" s="14"/>
      <c r="J705" s="14"/>
      <c r="K705" s="14"/>
      <c r="L705" s="14"/>
      <c r="M705" s="14"/>
      <c r="N705" s="14"/>
      <c r="O705" s="14"/>
      <c r="P705" s="14"/>
      <c r="Q705" s="14"/>
      <c r="R705" s="74"/>
      <c r="S705" s="14"/>
      <c r="T705" s="14"/>
      <c r="U705" s="14"/>
      <c r="V705" s="14"/>
    </row>
    <row r="706">
      <c r="A706" s="14"/>
      <c r="B706" s="14"/>
      <c r="C706" s="14"/>
      <c r="D706" s="14"/>
      <c r="E706" s="14"/>
      <c r="F706" s="14"/>
      <c r="G706" s="14"/>
      <c r="H706" s="14"/>
      <c r="I706" s="14"/>
      <c r="J706" s="14"/>
      <c r="K706" s="14"/>
      <c r="L706" s="14"/>
      <c r="M706" s="14"/>
      <c r="N706" s="14"/>
      <c r="O706" s="14"/>
      <c r="P706" s="14"/>
      <c r="Q706" s="14"/>
      <c r="R706" s="74"/>
      <c r="S706" s="14"/>
      <c r="T706" s="14"/>
      <c r="U706" s="14"/>
      <c r="V706" s="14"/>
    </row>
    <row r="707">
      <c r="A707" s="14"/>
      <c r="B707" s="14"/>
      <c r="C707" s="14"/>
      <c r="D707" s="14"/>
      <c r="E707" s="14"/>
      <c r="F707" s="14"/>
      <c r="G707" s="14"/>
      <c r="H707" s="14"/>
      <c r="I707" s="14"/>
      <c r="J707" s="14"/>
      <c r="K707" s="14"/>
      <c r="L707" s="14"/>
      <c r="M707" s="14"/>
      <c r="N707" s="14"/>
      <c r="O707" s="14"/>
      <c r="P707" s="14"/>
      <c r="Q707" s="14"/>
      <c r="R707" s="74"/>
      <c r="S707" s="14"/>
      <c r="T707" s="14"/>
      <c r="U707" s="14"/>
      <c r="V707" s="14"/>
    </row>
    <row r="708">
      <c r="A708" s="14"/>
      <c r="B708" s="14"/>
      <c r="C708" s="14"/>
      <c r="D708" s="14"/>
      <c r="E708" s="14"/>
      <c r="F708" s="14"/>
      <c r="G708" s="14"/>
      <c r="H708" s="14"/>
      <c r="I708" s="14"/>
      <c r="J708" s="14"/>
      <c r="K708" s="14"/>
      <c r="L708" s="14"/>
      <c r="M708" s="14"/>
      <c r="N708" s="14"/>
      <c r="O708" s="14"/>
      <c r="P708" s="14"/>
      <c r="Q708" s="14"/>
      <c r="R708" s="74"/>
      <c r="S708" s="14"/>
      <c r="T708" s="14"/>
      <c r="U708" s="14"/>
      <c r="V708" s="14"/>
    </row>
    <row r="709">
      <c r="A709" s="14"/>
      <c r="B709" s="14"/>
      <c r="C709" s="14"/>
      <c r="D709" s="14"/>
      <c r="E709" s="14"/>
      <c r="F709" s="14"/>
      <c r="G709" s="14"/>
      <c r="H709" s="14"/>
      <c r="I709" s="14"/>
      <c r="J709" s="14"/>
      <c r="K709" s="14"/>
      <c r="L709" s="14"/>
      <c r="M709" s="14"/>
      <c r="N709" s="14"/>
      <c r="O709" s="14"/>
      <c r="P709" s="14"/>
      <c r="Q709" s="14"/>
      <c r="R709" s="74"/>
      <c r="S709" s="14"/>
      <c r="T709" s="14"/>
      <c r="U709" s="14"/>
      <c r="V709" s="14"/>
    </row>
    <row r="710">
      <c r="A710" s="14"/>
      <c r="B710" s="14"/>
      <c r="C710" s="14"/>
      <c r="D710" s="14"/>
      <c r="E710" s="14"/>
      <c r="F710" s="14"/>
      <c r="G710" s="14"/>
      <c r="H710" s="14"/>
      <c r="I710" s="14"/>
      <c r="J710" s="14"/>
      <c r="K710" s="14"/>
      <c r="L710" s="14"/>
      <c r="M710" s="14"/>
      <c r="N710" s="14"/>
      <c r="O710" s="14"/>
      <c r="P710" s="14"/>
      <c r="Q710" s="14"/>
      <c r="R710" s="74"/>
      <c r="S710" s="14"/>
      <c r="T710" s="14"/>
      <c r="U710" s="14"/>
      <c r="V710" s="14"/>
    </row>
    <row r="711">
      <c r="A711" s="14"/>
      <c r="B711" s="14"/>
      <c r="C711" s="14"/>
      <c r="D711" s="14"/>
      <c r="E711" s="14"/>
      <c r="F711" s="14"/>
      <c r="G711" s="14"/>
      <c r="H711" s="14"/>
      <c r="I711" s="14"/>
      <c r="J711" s="14"/>
      <c r="K711" s="14"/>
      <c r="L711" s="14"/>
      <c r="M711" s="14"/>
      <c r="N711" s="14"/>
      <c r="O711" s="14"/>
      <c r="P711" s="14"/>
      <c r="Q711" s="14"/>
      <c r="R711" s="74"/>
      <c r="S711" s="14"/>
      <c r="T711" s="14"/>
      <c r="U711" s="14"/>
      <c r="V711" s="14"/>
    </row>
    <row r="712">
      <c r="A712" s="14"/>
      <c r="B712" s="14"/>
      <c r="C712" s="14"/>
      <c r="D712" s="14"/>
      <c r="E712" s="14"/>
      <c r="F712" s="14"/>
      <c r="G712" s="14"/>
      <c r="H712" s="14"/>
      <c r="I712" s="14"/>
      <c r="J712" s="14"/>
      <c r="K712" s="14"/>
      <c r="L712" s="14"/>
      <c r="M712" s="14"/>
      <c r="N712" s="14"/>
      <c r="O712" s="14"/>
      <c r="P712" s="14"/>
      <c r="Q712" s="14"/>
      <c r="R712" s="74"/>
      <c r="S712" s="14"/>
      <c r="T712" s="14"/>
      <c r="U712" s="14"/>
      <c r="V712" s="14"/>
    </row>
    <row r="713">
      <c r="A713" s="14"/>
      <c r="B713" s="14"/>
      <c r="C713" s="14"/>
      <c r="D713" s="14"/>
      <c r="E713" s="14"/>
      <c r="F713" s="14"/>
      <c r="G713" s="14"/>
      <c r="H713" s="14"/>
      <c r="I713" s="14"/>
      <c r="J713" s="14"/>
      <c r="K713" s="14"/>
      <c r="L713" s="14"/>
      <c r="M713" s="14"/>
      <c r="N713" s="14"/>
      <c r="O713" s="14"/>
      <c r="P713" s="14"/>
      <c r="Q713" s="14"/>
      <c r="R713" s="74"/>
      <c r="S713" s="14"/>
      <c r="T713" s="14"/>
      <c r="U713" s="14"/>
      <c r="V713" s="14"/>
    </row>
    <row r="714">
      <c r="A714" s="14"/>
      <c r="B714" s="14"/>
      <c r="C714" s="14"/>
      <c r="D714" s="14"/>
      <c r="E714" s="14"/>
      <c r="F714" s="14"/>
      <c r="G714" s="14"/>
      <c r="H714" s="14"/>
      <c r="I714" s="14"/>
      <c r="J714" s="14"/>
      <c r="K714" s="14"/>
      <c r="L714" s="14"/>
      <c r="M714" s="14"/>
      <c r="N714" s="14"/>
      <c r="O714" s="14"/>
      <c r="P714" s="14"/>
      <c r="Q714" s="14"/>
      <c r="R714" s="74"/>
      <c r="S714" s="14"/>
      <c r="T714" s="14"/>
      <c r="U714" s="14"/>
      <c r="V714" s="14"/>
    </row>
    <row r="715">
      <c r="A715" s="14"/>
      <c r="B715" s="14"/>
      <c r="C715" s="14"/>
      <c r="D715" s="14"/>
      <c r="E715" s="14"/>
      <c r="F715" s="14"/>
      <c r="G715" s="14"/>
      <c r="H715" s="14"/>
      <c r="I715" s="14"/>
      <c r="J715" s="14"/>
      <c r="K715" s="14"/>
      <c r="L715" s="14"/>
      <c r="M715" s="14"/>
      <c r="N715" s="14"/>
      <c r="O715" s="14"/>
      <c r="P715" s="14"/>
      <c r="Q715" s="14"/>
      <c r="R715" s="74"/>
      <c r="S715" s="14"/>
      <c r="T715" s="14"/>
      <c r="U715" s="14"/>
      <c r="V715" s="14"/>
    </row>
    <row r="716">
      <c r="A716" s="14"/>
      <c r="B716" s="14"/>
      <c r="C716" s="14"/>
      <c r="D716" s="14"/>
      <c r="E716" s="14"/>
      <c r="F716" s="14"/>
      <c r="G716" s="14"/>
      <c r="H716" s="14"/>
      <c r="I716" s="14"/>
      <c r="J716" s="14"/>
      <c r="K716" s="14"/>
      <c r="L716" s="14"/>
      <c r="M716" s="14"/>
      <c r="N716" s="14"/>
      <c r="O716" s="14"/>
      <c r="P716" s="14"/>
      <c r="Q716" s="14"/>
      <c r="R716" s="74"/>
      <c r="S716" s="14"/>
      <c r="T716" s="14"/>
      <c r="U716" s="14"/>
      <c r="V716" s="14"/>
    </row>
    <row r="717">
      <c r="A717" s="14"/>
      <c r="B717" s="14"/>
      <c r="C717" s="14"/>
      <c r="D717" s="14"/>
      <c r="E717" s="14"/>
      <c r="F717" s="14"/>
      <c r="G717" s="14"/>
      <c r="H717" s="14"/>
      <c r="I717" s="14"/>
      <c r="J717" s="14"/>
      <c r="K717" s="14"/>
      <c r="L717" s="14"/>
      <c r="M717" s="14"/>
      <c r="N717" s="14"/>
      <c r="O717" s="14"/>
      <c r="P717" s="14"/>
      <c r="Q717" s="14"/>
      <c r="R717" s="74"/>
      <c r="S717" s="14"/>
      <c r="T717" s="14"/>
      <c r="U717" s="14"/>
      <c r="V717" s="14"/>
    </row>
    <row r="718">
      <c r="A718" s="14"/>
      <c r="B718" s="14"/>
      <c r="C718" s="14"/>
      <c r="D718" s="14"/>
      <c r="E718" s="14"/>
      <c r="F718" s="14"/>
      <c r="G718" s="14"/>
      <c r="H718" s="14"/>
      <c r="I718" s="14"/>
      <c r="J718" s="14"/>
      <c r="K718" s="14"/>
      <c r="L718" s="14"/>
      <c r="M718" s="14"/>
      <c r="N718" s="14"/>
      <c r="O718" s="14"/>
      <c r="P718" s="14"/>
      <c r="Q718" s="14"/>
      <c r="R718" s="74"/>
      <c r="S718" s="14"/>
      <c r="T718" s="14"/>
      <c r="U718" s="14"/>
      <c r="V718" s="14"/>
    </row>
    <row r="719">
      <c r="A719" s="14"/>
      <c r="B719" s="14"/>
      <c r="C719" s="14"/>
      <c r="D719" s="14"/>
      <c r="E719" s="14"/>
      <c r="F719" s="14"/>
      <c r="G719" s="14"/>
      <c r="H719" s="14"/>
      <c r="I719" s="14"/>
      <c r="J719" s="14"/>
      <c r="K719" s="14"/>
      <c r="L719" s="14"/>
      <c r="M719" s="14"/>
      <c r="N719" s="14"/>
      <c r="O719" s="14"/>
      <c r="P719" s="14"/>
      <c r="Q719" s="14"/>
      <c r="R719" s="74"/>
      <c r="S719" s="14"/>
      <c r="T719" s="14"/>
      <c r="U719" s="14"/>
      <c r="V719" s="14"/>
    </row>
    <row r="720">
      <c r="A720" s="14"/>
      <c r="B720" s="14"/>
      <c r="C720" s="14"/>
      <c r="D720" s="14"/>
      <c r="E720" s="14"/>
      <c r="F720" s="14"/>
      <c r="G720" s="14"/>
      <c r="H720" s="14"/>
      <c r="I720" s="14"/>
      <c r="J720" s="14"/>
      <c r="K720" s="14"/>
      <c r="L720" s="14"/>
      <c r="M720" s="14"/>
      <c r="N720" s="14"/>
      <c r="O720" s="14"/>
      <c r="P720" s="14"/>
      <c r="Q720" s="14"/>
      <c r="R720" s="74"/>
      <c r="S720" s="14"/>
      <c r="T720" s="14"/>
      <c r="U720" s="14"/>
      <c r="V720" s="14"/>
    </row>
    <row r="721">
      <c r="A721" s="14"/>
      <c r="B721" s="14"/>
      <c r="C721" s="14"/>
      <c r="D721" s="14"/>
      <c r="E721" s="14"/>
      <c r="F721" s="14"/>
      <c r="G721" s="14"/>
      <c r="H721" s="14"/>
      <c r="I721" s="14"/>
      <c r="J721" s="14"/>
      <c r="K721" s="14"/>
      <c r="L721" s="14"/>
      <c r="M721" s="14"/>
      <c r="N721" s="14"/>
      <c r="O721" s="14"/>
      <c r="P721" s="14"/>
      <c r="Q721" s="14"/>
      <c r="R721" s="74"/>
      <c r="S721" s="14"/>
      <c r="T721" s="14"/>
      <c r="U721" s="14"/>
      <c r="V721" s="14"/>
    </row>
    <row r="722">
      <c r="A722" s="14"/>
      <c r="B722" s="14"/>
      <c r="C722" s="14"/>
      <c r="D722" s="14"/>
      <c r="E722" s="14"/>
      <c r="F722" s="14"/>
      <c r="G722" s="14"/>
      <c r="H722" s="14"/>
      <c r="I722" s="14"/>
      <c r="J722" s="14"/>
      <c r="K722" s="14"/>
      <c r="L722" s="14"/>
      <c r="M722" s="14"/>
      <c r="N722" s="14"/>
      <c r="O722" s="14"/>
      <c r="P722" s="14"/>
      <c r="Q722" s="14"/>
      <c r="R722" s="74"/>
      <c r="S722" s="14"/>
      <c r="T722" s="14"/>
      <c r="U722" s="14"/>
      <c r="V722" s="14"/>
    </row>
    <row r="723">
      <c r="A723" s="14"/>
      <c r="B723" s="14"/>
      <c r="C723" s="14"/>
      <c r="D723" s="14"/>
      <c r="E723" s="14"/>
      <c r="F723" s="14"/>
      <c r="G723" s="14"/>
      <c r="H723" s="14"/>
      <c r="I723" s="14"/>
      <c r="J723" s="14"/>
      <c r="K723" s="14"/>
      <c r="L723" s="14"/>
      <c r="M723" s="14"/>
      <c r="N723" s="14"/>
      <c r="O723" s="14"/>
      <c r="P723" s="14"/>
      <c r="Q723" s="14"/>
      <c r="R723" s="74"/>
      <c r="S723" s="14"/>
      <c r="T723" s="14"/>
      <c r="U723" s="14"/>
      <c r="V723" s="14"/>
    </row>
    <row r="724">
      <c r="A724" s="14"/>
      <c r="B724" s="14"/>
      <c r="C724" s="14"/>
      <c r="D724" s="14"/>
      <c r="E724" s="14"/>
      <c r="F724" s="14"/>
      <c r="G724" s="14"/>
      <c r="H724" s="14"/>
      <c r="I724" s="14"/>
      <c r="J724" s="14"/>
      <c r="K724" s="14"/>
      <c r="L724" s="14"/>
      <c r="M724" s="14"/>
      <c r="N724" s="14"/>
      <c r="O724" s="14"/>
      <c r="P724" s="14"/>
      <c r="Q724" s="14"/>
      <c r="R724" s="74"/>
      <c r="S724" s="14"/>
      <c r="T724" s="14"/>
      <c r="U724" s="14"/>
      <c r="V724" s="14"/>
    </row>
    <row r="725">
      <c r="A725" s="14"/>
      <c r="B725" s="14"/>
      <c r="C725" s="14"/>
      <c r="D725" s="14"/>
      <c r="E725" s="14"/>
      <c r="F725" s="14"/>
      <c r="G725" s="14"/>
      <c r="H725" s="14"/>
      <c r="I725" s="14"/>
      <c r="J725" s="14"/>
      <c r="K725" s="14"/>
      <c r="L725" s="14"/>
      <c r="M725" s="14"/>
      <c r="N725" s="14"/>
      <c r="O725" s="14"/>
      <c r="P725" s="14"/>
      <c r="Q725" s="14"/>
      <c r="R725" s="74"/>
      <c r="S725" s="14"/>
      <c r="T725" s="14"/>
      <c r="U725" s="14"/>
      <c r="V725" s="14"/>
    </row>
    <row r="726">
      <c r="A726" s="14"/>
      <c r="B726" s="14"/>
      <c r="C726" s="14"/>
      <c r="D726" s="14"/>
      <c r="E726" s="14"/>
      <c r="F726" s="14"/>
      <c r="G726" s="14"/>
      <c r="H726" s="14"/>
      <c r="I726" s="14"/>
      <c r="J726" s="14"/>
      <c r="K726" s="14"/>
      <c r="L726" s="14"/>
      <c r="M726" s="14"/>
      <c r="N726" s="14"/>
      <c r="O726" s="14"/>
      <c r="P726" s="14"/>
      <c r="Q726" s="14"/>
      <c r="R726" s="74"/>
      <c r="S726" s="14"/>
      <c r="T726" s="14"/>
      <c r="U726" s="14"/>
      <c r="V726" s="14"/>
    </row>
    <row r="727">
      <c r="A727" s="14"/>
      <c r="B727" s="14"/>
      <c r="C727" s="14"/>
      <c r="D727" s="14"/>
      <c r="E727" s="14"/>
      <c r="F727" s="14"/>
      <c r="G727" s="14"/>
      <c r="H727" s="14"/>
      <c r="I727" s="14"/>
      <c r="J727" s="14"/>
      <c r="K727" s="14"/>
      <c r="L727" s="14"/>
      <c r="M727" s="14"/>
      <c r="N727" s="14"/>
      <c r="O727" s="14"/>
      <c r="P727" s="14"/>
      <c r="Q727" s="14"/>
      <c r="R727" s="74"/>
      <c r="S727" s="14"/>
      <c r="T727" s="14"/>
      <c r="U727" s="14"/>
      <c r="V727" s="14"/>
    </row>
    <row r="728">
      <c r="A728" s="14"/>
      <c r="B728" s="14"/>
      <c r="C728" s="14"/>
      <c r="D728" s="14"/>
      <c r="E728" s="14"/>
      <c r="F728" s="14"/>
      <c r="G728" s="14"/>
      <c r="H728" s="14"/>
      <c r="I728" s="14"/>
      <c r="J728" s="14"/>
      <c r="K728" s="14"/>
      <c r="L728" s="14"/>
      <c r="M728" s="14"/>
      <c r="N728" s="14"/>
      <c r="O728" s="14"/>
      <c r="P728" s="14"/>
      <c r="Q728" s="14"/>
      <c r="R728" s="74"/>
      <c r="S728" s="14"/>
      <c r="T728" s="14"/>
      <c r="U728" s="14"/>
      <c r="V728" s="14"/>
    </row>
    <row r="729">
      <c r="A729" s="14"/>
      <c r="B729" s="14"/>
      <c r="C729" s="14"/>
      <c r="D729" s="14"/>
      <c r="E729" s="14"/>
      <c r="F729" s="14"/>
      <c r="G729" s="14"/>
      <c r="H729" s="14"/>
      <c r="I729" s="14"/>
      <c r="J729" s="14"/>
      <c r="K729" s="14"/>
      <c r="L729" s="14"/>
      <c r="M729" s="14"/>
      <c r="N729" s="14"/>
      <c r="O729" s="14"/>
      <c r="P729" s="14"/>
      <c r="Q729" s="14"/>
      <c r="R729" s="74"/>
      <c r="S729" s="14"/>
      <c r="T729" s="14"/>
      <c r="U729" s="14"/>
      <c r="V729" s="14"/>
    </row>
    <row r="730">
      <c r="A730" s="14"/>
      <c r="B730" s="14"/>
      <c r="C730" s="14"/>
      <c r="D730" s="14"/>
      <c r="E730" s="14"/>
      <c r="F730" s="14"/>
      <c r="G730" s="14"/>
      <c r="H730" s="14"/>
      <c r="I730" s="14"/>
      <c r="J730" s="14"/>
      <c r="K730" s="14"/>
      <c r="L730" s="14"/>
      <c r="M730" s="14"/>
      <c r="N730" s="14"/>
      <c r="O730" s="14"/>
      <c r="P730" s="14"/>
      <c r="Q730" s="14"/>
      <c r="R730" s="74"/>
      <c r="S730" s="14"/>
      <c r="T730" s="14"/>
      <c r="U730" s="14"/>
      <c r="V730" s="14"/>
    </row>
    <row r="731">
      <c r="A731" s="14"/>
      <c r="B731" s="14"/>
      <c r="C731" s="14"/>
      <c r="D731" s="14"/>
      <c r="E731" s="14"/>
      <c r="F731" s="14"/>
      <c r="G731" s="14"/>
      <c r="H731" s="14"/>
      <c r="I731" s="14"/>
      <c r="J731" s="14"/>
      <c r="K731" s="14"/>
      <c r="L731" s="14"/>
      <c r="M731" s="14"/>
      <c r="N731" s="14"/>
      <c r="O731" s="14"/>
      <c r="P731" s="14"/>
      <c r="Q731" s="14"/>
      <c r="R731" s="74"/>
      <c r="S731" s="14"/>
      <c r="T731" s="14"/>
      <c r="U731" s="14"/>
      <c r="V731" s="14"/>
    </row>
    <row r="732">
      <c r="A732" s="14"/>
      <c r="B732" s="14"/>
      <c r="C732" s="14"/>
      <c r="D732" s="14"/>
      <c r="E732" s="14"/>
      <c r="F732" s="14"/>
      <c r="G732" s="14"/>
      <c r="H732" s="14"/>
      <c r="I732" s="14"/>
      <c r="J732" s="14"/>
      <c r="K732" s="14"/>
      <c r="L732" s="14"/>
      <c r="M732" s="14"/>
      <c r="N732" s="14"/>
      <c r="O732" s="14"/>
      <c r="P732" s="14"/>
      <c r="Q732" s="14"/>
      <c r="R732" s="74"/>
      <c r="S732" s="14"/>
      <c r="T732" s="14"/>
      <c r="U732" s="14"/>
      <c r="V732" s="14"/>
    </row>
    <row r="733">
      <c r="A733" s="14"/>
      <c r="B733" s="14"/>
      <c r="C733" s="14"/>
      <c r="D733" s="14"/>
      <c r="E733" s="14"/>
      <c r="F733" s="14"/>
      <c r="G733" s="14"/>
      <c r="H733" s="14"/>
      <c r="I733" s="14"/>
      <c r="J733" s="14"/>
      <c r="K733" s="14"/>
      <c r="L733" s="14"/>
      <c r="M733" s="14"/>
      <c r="N733" s="14"/>
      <c r="O733" s="14"/>
      <c r="P733" s="14"/>
      <c r="Q733" s="14"/>
      <c r="R733" s="74"/>
      <c r="S733" s="14"/>
      <c r="T733" s="14"/>
      <c r="U733" s="14"/>
      <c r="V733" s="14"/>
    </row>
    <row r="734">
      <c r="A734" s="14"/>
      <c r="B734" s="14"/>
      <c r="C734" s="14"/>
      <c r="D734" s="14"/>
      <c r="E734" s="14"/>
      <c r="F734" s="14"/>
      <c r="G734" s="14"/>
      <c r="H734" s="14"/>
      <c r="I734" s="14"/>
      <c r="J734" s="14"/>
      <c r="K734" s="14"/>
      <c r="L734" s="14"/>
      <c r="M734" s="14"/>
      <c r="N734" s="14"/>
      <c r="O734" s="14"/>
      <c r="P734" s="14"/>
      <c r="Q734" s="14"/>
      <c r="R734" s="74"/>
      <c r="S734" s="14"/>
      <c r="T734" s="14"/>
      <c r="U734" s="14"/>
      <c r="V734" s="14"/>
    </row>
    <row r="735">
      <c r="A735" s="14"/>
      <c r="B735" s="14"/>
      <c r="C735" s="14"/>
      <c r="D735" s="14"/>
      <c r="E735" s="14"/>
      <c r="F735" s="14"/>
      <c r="G735" s="14"/>
      <c r="H735" s="14"/>
      <c r="I735" s="14"/>
      <c r="J735" s="14"/>
      <c r="K735" s="14"/>
      <c r="L735" s="14"/>
      <c r="M735" s="14"/>
      <c r="N735" s="14"/>
      <c r="O735" s="14"/>
      <c r="P735" s="14"/>
      <c r="Q735" s="14"/>
      <c r="R735" s="74"/>
      <c r="S735" s="14"/>
      <c r="T735" s="14"/>
      <c r="U735" s="14"/>
      <c r="V735" s="14"/>
    </row>
    <row r="736">
      <c r="A736" s="14"/>
      <c r="B736" s="14"/>
      <c r="C736" s="14"/>
      <c r="D736" s="14"/>
      <c r="E736" s="14"/>
      <c r="F736" s="14"/>
      <c r="G736" s="14"/>
      <c r="H736" s="14"/>
      <c r="I736" s="14"/>
      <c r="J736" s="14"/>
      <c r="K736" s="14"/>
      <c r="L736" s="14"/>
      <c r="M736" s="14"/>
      <c r="N736" s="14"/>
      <c r="O736" s="14"/>
      <c r="P736" s="14"/>
      <c r="Q736" s="14"/>
      <c r="R736" s="74"/>
      <c r="S736" s="14"/>
      <c r="T736" s="14"/>
      <c r="U736" s="14"/>
      <c r="V736" s="14"/>
    </row>
    <row r="737">
      <c r="A737" s="14"/>
      <c r="B737" s="14"/>
      <c r="C737" s="14"/>
      <c r="D737" s="14"/>
      <c r="E737" s="14"/>
      <c r="F737" s="14"/>
      <c r="G737" s="14"/>
      <c r="H737" s="14"/>
      <c r="I737" s="14"/>
      <c r="J737" s="14"/>
      <c r="K737" s="14"/>
      <c r="L737" s="14"/>
      <c r="M737" s="14"/>
      <c r="N737" s="14"/>
      <c r="O737" s="14"/>
      <c r="P737" s="14"/>
      <c r="Q737" s="14"/>
      <c r="R737" s="74"/>
      <c r="S737" s="14"/>
      <c r="T737" s="14"/>
      <c r="U737" s="14"/>
      <c r="V737" s="14"/>
    </row>
    <row r="738">
      <c r="A738" s="14"/>
      <c r="B738" s="14"/>
      <c r="C738" s="14"/>
      <c r="D738" s="14"/>
      <c r="E738" s="14"/>
      <c r="F738" s="14"/>
      <c r="G738" s="14"/>
      <c r="H738" s="14"/>
      <c r="I738" s="14"/>
      <c r="J738" s="14"/>
      <c r="K738" s="14"/>
      <c r="L738" s="14"/>
      <c r="M738" s="14"/>
      <c r="N738" s="14"/>
      <c r="O738" s="14"/>
      <c r="P738" s="14"/>
      <c r="Q738" s="14"/>
      <c r="R738" s="74"/>
      <c r="S738" s="14"/>
      <c r="T738" s="14"/>
      <c r="U738" s="14"/>
      <c r="V738" s="14"/>
    </row>
    <row r="739">
      <c r="A739" s="14"/>
      <c r="B739" s="14"/>
      <c r="C739" s="14"/>
      <c r="D739" s="14"/>
      <c r="E739" s="14"/>
      <c r="F739" s="14"/>
      <c r="G739" s="14"/>
      <c r="H739" s="14"/>
      <c r="I739" s="14"/>
      <c r="J739" s="14"/>
      <c r="K739" s="14"/>
      <c r="L739" s="14"/>
      <c r="M739" s="14"/>
      <c r="N739" s="14"/>
      <c r="O739" s="14"/>
      <c r="P739" s="14"/>
      <c r="Q739" s="14"/>
      <c r="R739" s="74"/>
      <c r="S739" s="14"/>
      <c r="T739" s="14"/>
      <c r="U739" s="14"/>
      <c r="V739" s="14"/>
    </row>
    <row r="740">
      <c r="A740" s="14"/>
      <c r="B740" s="14"/>
      <c r="C740" s="14"/>
      <c r="D740" s="14"/>
      <c r="E740" s="14"/>
      <c r="F740" s="14"/>
      <c r="G740" s="14"/>
      <c r="H740" s="14"/>
      <c r="I740" s="14"/>
      <c r="J740" s="14"/>
      <c r="K740" s="14"/>
      <c r="L740" s="14"/>
      <c r="M740" s="14"/>
      <c r="N740" s="14"/>
      <c r="O740" s="14"/>
      <c r="P740" s="14"/>
      <c r="Q740" s="14"/>
      <c r="R740" s="74"/>
      <c r="S740" s="14"/>
      <c r="T740" s="14"/>
      <c r="U740" s="14"/>
      <c r="V740" s="14"/>
    </row>
    <row r="741">
      <c r="A741" s="14"/>
      <c r="B741" s="14"/>
      <c r="C741" s="14"/>
      <c r="D741" s="14"/>
      <c r="E741" s="14"/>
      <c r="F741" s="14"/>
      <c r="G741" s="14"/>
      <c r="H741" s="14"/>
      <c r="I741" s="14"/>
      <c r="J741" s="14"/>
      <c r="K741" s="14"/>
      <c r="L741" s="14"/>
      <c r="M741" s="14"/>
      <c r="N741" s="14"/>
      <c r="O741" s="14"/>
      <c r="P741" s="14"/>
      <c r="Q741" s="14"/>
      <c r="R741" s="74"/>
      <c r="S741" s="14"/>
      <c r="T741" s="14"/>
      <c r="U741" s="14"/>
      <c r="V741" s="14"/>
    </row>
    <row r="742">
      <c r="A742" s="14"/>
      <c r="B742" s="14"/>
      <c r="C742" s="14"/>
      <c r="D742" s="14"/>
      <c r="E742" s="14"/>
      <c r="F742" s="14"/>
      <c r="G742" s="14"/>
      <c r="H742" s="14"/>
      <c r="I742" s="14"/>
      <c r="J742" s="14"/>
      <c r="K742" s="14"/>
      <c r="L742" s="14"/>
      <c r="M742" s="14"/>
      <c r="N742" s="14"/>
      <c r="O742" s="14"/>
      <c r="P742" s="14"/>
      <c r="Q742" s="14"/>
      <c r="R742" s="74"/>
      <c r="S742" s="14"/>
      <c r="T742" s="14"/>
      <c r="U742" s="14"/>
      <c r="V742" s="14"/>
    </row>
    <row r="743">
      <c r="A743" s="14"/>
      <c r="B743" s="14"/>
      <c r="C743" s="14"/>
      <c r="D743" s="14"/>
      <c r="E743" s="14"/>
      <c r="F743" s="14"/>
      <c r="G743" s="14"/>
      <c r="H743" s="14"/>
      <c r="I743" s="14"/>
      <c r="J743" s="14"/>
      <c r="K743" s="14"/>
      <c r="L743" s="14"/>
      <c r="M743" s="14"/>
      <c r="N743" s="14"/>
      <c r="O743" s="14"/>
      <c r="P743" s="14"/>
      <c r="Q743" s="14"/>
      <c r="R743" s="74"/>
      <c r="S743" s="14"/>
      <c r="T743" s="14"/>
      <c r="U743" s="14"/>
      <c r="V743" s="14"/>
    </row>
    <row r="744">
      <c r="A744" s="14"/>
      <c r="B744" s="14"/>
      <c r="C744" s="14"/>
      <c r="D744" s="14"/>
      <c r="E744" s="14"/>
      <c r="F744" s="14"/>
      <c r="G744" s="14"/>
      <c r="H744" s="14"/>
      <c r="I744" s="14"/>
      <c r="J744" s="14"/>
      <c r="K744" s="14"/>
      <c r="L744" s="14"/>
      <c r="M744" s="14"/>
      <c r="N744" s="14"/>
      <c r="O744" s="14"/>
      <c r="P744" s="14"/>
      <c r="Q744" s="14"/>
      <c r="R744" s="74"/>
      <c r="S744" s="14"/>
      <c r="T744" s="14"/>
      <c r="U744" s="14"/>
      <c r="V744" s="14"/>
    </row>
    <row r="745">
      <c r="A745" s="14"/>
      <c r="B745" s="14"/>
      <c r="C745" s="14"/>
      <c r="D745" s="14"/>
      <c r="E745" s="14"/>
      <c r="F745" s="14"/>
      <c r="G745" s="14"/>
      <c r="H745" s="14"/>
      <c r="I745" s="14"/>
      <c r="J745" s="14"/>
      <c r="K745" s="14"/>
      <c r="L745" s="14"/>
      <c r="M745" s="14"/>
      <c r="N745" s="14"/>
      <c r="O745" s="14"/>
      <c r="P745" s="14"/>
      <c r="Q745" s="14"/>
      <c r="R745" s="74"/>
      <c r="S745" s="14"/>
      <c r="T745" s="14"/>
      <c r="U745" s="14"/>
      <c r="V745" s="14"/>
    </row>
    <row r="746">
      <c r="A746" s="14"/>
      <c r="B746" s="14"/>
      <c r="C746" s="14"/>
      <c r="D746" s="14"/>
      <c r="E746" s="14"/>
      <c r="F746" s="14"/>
      <c r="G746" s="14"/>
      <c r="H746" s="14"/>
      <c r="I746" s="14"/>
      <c r="J746" s="14"/>
      <c r="K746" s="14"/>
      <c r="L746" s="14"/>
      <c r="M746" s="14"/>
      <c r="N746" s="14"/>
      <c r="O746" s="14"/>
      <c r="P746" s="14"/>
      <c r="Q746" s="14"/>
      <c r="R746" s="74"/>
      <c r="S746" s="14"/>
      <c r="T746" s="14"/>
      <c r="U746" s="14"/>
      <c r="V746" s="14"/>
    </row>
    <row r="747">
      <c r="A747" s="14"/>
      <c r="B747" s="14"/>
      <c r="C747" s="14"/>
      <c r="D747" s="14"/>
      <c r="E747" s="14"/>
      <c r="F747" s="14"/>
      <c r="G747" s="14"/>
      <c r="H747" s="14"/>
      <c r="I747" s="14"/>
      <c r="J747" s="14"/>
      <c r="K747" s="14"/>
      <c r="L747" s="14"/>
      <c r="M747" s="14"/>
      <c r="N747" s="14"/>
      <c r="O747" s="14"/>
      <c r="P747" s="14"/>
      <c r="Q747" s="14"/>
      <c r="R747" s="74"/>
      <c r="S747" s="14"/>
      <c r="T747" s="14"/>
      <c r="U747" s="14"/>
      <c r="V747" s="14"/>
    </row>
    <row r="748">
      <c r="A748" s="14"/>
      <c r="B748" s="14"/>
      <c r="C748" s="14"/>
      <c r="D748" s="14"/>
      <c r="E748" s="14"/>
      <c r="F748" s="14"/>
      <c r="G748" s="14"/>
      <c r="H748" s="14"/>
      <c r="I748" s="14"/>
      <c r="J748" s="14"/>
      <c r="K748" s="14"/>
      <c r="L748" s="14"/>
      <c r="M748" s="14"/>
      <c r="N748" s="14"/>
      <c r="O748" s="14"/>
      <c r="P748" s="14"/>
      <c r="Q748" s="14"/>
      <c r="R748" s="74"/>
      <c r="S748" s="14"/>
      <c r="T748" s="14"/>
      <c r="U748" s="14"/>
      <c r="V748" s="14"/>
    </row>
    <row r="749">
      <c r="A749" s="14"/>
      <c r="B749" s="14"/>
      <c r="C749" s="14"/>
      <c r="D749" s="14"/>
      <c r="E749" s="14"/>
      <c r="F749" s="14"/>
      <c r="G749" s="14"/>
      <c r="H749" s="14"/>
      <c r="I749" s="14"/>
      <c r="J749" s="14"/>
      <c r="K749" s="14"/>
      <c r="L749" s="14"/>
      <c r="M749" s="14"/>
      <c r="N749" s="14"/>
      <c r="O749" s="14"/>
      <c r="P749" s="14"/>
      <c r="Q749" s="14"/>
      <c r="R749" s="74"/>
      <c r="S749" s="14"/>
      <c r="T749" s="14"/>
      <c r="U749" s="14"/>
      <c r="V749" s="14"/>
    </row>
    <row r="750">
      <c r="A750" s="14"/>
      <c r="B750" s="14"/>
      <c r="C750" s="14"/>
      <c r="D750" s="14"/>
      <c r="E750" s="14"/>
      <c r="F750" s="14"/>
      <c r="G750" s="14"/>
      <c r="H750" s="14"/>
      <c r="I750" s="14"/>
      <c r="J750" s="14"/>
      <c r="K750" s="14"/>
      <c r="L750" s="14"/>
      <c r="M750" s="14"/>
      <c r="N750" s="14"/>
      <c r="O750" s="14"/>
      <c r="P750" s="14"/>
      <c r="Q750" s="14"/>
      <c r="R750" s="74"/>
      <c r="S750" s="14"/>
      <c r="T750" s="14"/>
      <c r="U750" s="14"/>
      <c r="V750" s="14"/>
    </row>
    <row r="751">
      <c r="A751" s="14"/>
      <c r="B751" s="14"/>
      <c r="C751" s="14"/>
      <c r="D751" s="14"/>
      <c r="E751" s="14"/>
      <c r="F751" s="14"/>
      <c r="G751" s="14"/>
      <c r="H751" s="14"/>
      <c r="I751" s="14"/>
      <c r="J751" s="14"/>
      <c r="K751" s="14"/>
      <c r="L751" s="14"/>
      <c r="M751" s="14"/>
      <c r="N751" s="14"/>
      <c r="O751" s="14"/>
      <c r="P751" s="14"/>
      <c r="Q751" s="14"/>
      <c r="R751" s="74"/>
      <c r="S751" s="14"/>
      <c r="T751" s="14"/>
      <c r="U751" s="14"/>
      <c r="V751" s="14"/>
    </row>
    <row r="752">
      <c r="A752" s="14"/>
      <c r="B752" s="14"/>
      <c r="C752" s="14"/>
      <c r="D752" s="14"/>
      <c r="E752" s="14"/>
      <c r="F752" s="14"/>
      <c r="G752" s="14"/>
      <c r="H752" s="14"/>
      <c r="I752" s="14"/>
      <c r="J752" s="14"/>
      <c r="K752" s="14"/>
      <c r="L752" s="14"/>
      <c r="M752" s="14"/>
      <c r="N752" s="14"/>
      <c r="O752" s="14"/>
      <c r="P752" s="14"/>
      <c r="Q752" s="14"/>
      <c r="R752" s="74"/>
      <c r="S752" s="14"/>
      <c r="T752" s="14"/>
      <c r="U752" s="14"/>
      <c r="V752" s="14"/>
    </row>
    <row r="753">
      <c r="A753" s="14"/>
      <c r="B753" s="14"/>
      <c r="C753" s="14"/>
      <c r="D753" s="14"/>
      <c r="E753" s="14"/>
      <c r="F753" s="14"/>
      <c r="G753" s="14"/>
      <c r="H753" s="14"/>
      <c r="I753" s="14"/>
      <c r="J753" s="14"/>
      <c r="K753" s="14"/>
      <c r="L753" s="14"/>
      <c r="M753" s="14"/>
      <c r="N753" s="14"/>
      <c r="O753" s="14"/>
      <c r="P753" s="14"/>
      <c r="Q753" s="14"/>
      <c r="R753" s="74"/>
      <c r="S753" s="14"/>
      <c r="T753" s="14"/>
      <c r="U753" s="14"/>
      <c r="V753" s="14"/>
    </row>
    <row r="754">
      <c r="A754" s="14"/>
      <c r="B754" s="14"/>
      <c r="C754" s="14"/>
      <c r="D754" s="14"/>
      <c r="E754" s="14"/>
      <c r="F754" s="14"/>
      <c r="G754" s="14"/>
      <c r="H754" s="14"/>
      <c r="I754" s="14"/>
      <c r="J754" s="14"/>
      <c r="K754" s="14"/>
      <c r="L754" s="14"/>
      <c r="M754" s="14"/>
      <c r="N754" s="14"/>
      <c r="O754" s="14"/>
      <c r="P754" s="14"/>
      <c r="Q754" s="14"/>
      <c r="R754" s="74"/>
      <c r="S754" s="14"/>
      <c r="T754" s="14"/>
      <c r="U754" s="14"/>
      <c r="V754" s="14"/>
    </row>
    <row r="755">
      <c r="A755" s="14"/>
      <c r="B755" s="14"/>
      <c r="C755" s="14"/>
      <c r="D755" s="14"/>
      <c r="E755" s="14"/>
      <c r="F755" s="14"/>
      <c r="G755" s="14"/>
      <c r="H755" s="14"/>
      <c r="I755" s="14"/>
      <c r="J755" s="14"/>
      <c r="K755" s="14"/>
      <c r="L755" s="14"/>
      <c r="M755" s="14"/>
      <c r="N755" s="14"/>
      <c r="O755" s="14"/>
      <c r="P755" s="14"/>
      <c r="Q755" s="14"/>
      <c r="R755" s="74"/>
      <c r="S755" s="14"/>
      <c r="T755" s="14"/>
      <c r="U755" s="14"/>
      <c r="V755" s="14"/>
    </row>
    <row r="756">
      <c r="A756" s="14"/>
      <c r="B756" s="14"/>
      <c r="C756" s="14"/>
      <c r="D756" s="14"/>
      <c r="E756" s="14"/>
      <c r="F756" s="14"/>
      <c r="G756" s="14"/>
      <c r="H756" s="14"/>
      <c r="I756" s="14"/>
      <c r="J756" s="14"/>
      <c r="K756" s="14"/>
      <c r="L756" s="14"/>
      <c r="M756" s="14"/>
      <c r="N756" s="14"/>
      <c r="O756" s="14"/>
      <c r="P756" s="14"/>
      <c r="Q756" s="14"/>
      <c r="R756" s="74"/>
      <c r="S756" s="14"/>
      <c r="T756" s="14"/>
      <c r="U756" s="14"/>
      <c r="V756" s="14"/>
    </row>
    <row r="757">
      <c r="A757" s="14"/>
      <c r="B757" s="14"/>
      <c r="C757" s="14"/>
      <c r="D757" s="14"/>
      <c r="E757" s="14"/>
      <c r="F757" s="14"/>
      <c r="G757" s="14"/>
      <c r="H757" s="14"/>
      <c r="I757" s="14"/>
      <c r="J757" s="14"/>
      <c r="K757" s="14"/>
      <c r="L757" s="14"/>
      <c r="M757" s="14"/>
      <c r="N757" s="14"/>
      <c r="O757" s="14"/>
      <c r="P757" s="14"/>
      <c r="Q757" s="14"/>
      <c r="R757" s="74"/>
      <c r="S757" s="14"/>
      <c r="T757" s="14"/>
      <c r="U757" s="14"/>
      <c r="V757" s="14"/>
    </row>
    <row r="758">
      <c r="A758" s="14"/>
      <c r="B758" s="14"/>
      <c r="C758" s="14"/>
      <c r="D758" s="14"/>
      <c r="E758" s="14"/>
      <c r="F758" s="14"/>
      <c r="G758" s="14"/>
      <c r="H758" s="14"/>
      <c r="I758" s="14"/>
      <c r="J758" s="14"/>
      <c r="K758" s="14"/>
      <c r="L758" s="14"/>
      <c r="M758" s="14"/>
      <c r="N758" s="14"/>
      <c r="O758" s="14"/>
      <c r="P758" s="14"/>
      <c r="Q758" s="14"/>
      <c r="R758" s="74"/>
      <c r="S758" s="14"/>
      <c r="T758" s="14"/>
      <c r="U758" s="14"/>
      <c r="V758" s="14"/>
    </row>
    <row r="759">
      <c r="A759" s="14"/>
      <c r="B759" s="14"/>
      <c r="C759" s="14"/>
      <c r="D759" s="14"/>
      <c r="E759" s="14"/>
      <c r="F759" s="14"/>
      <c r="G759" s="14"/>
      <c r="H759" s="14"/>
      <c r="I759" s="14"/>
      <c r="J759" s="14"/>
      <c r="K759" s="14"/>
      <c r="L759" s="14"/>
      <c r="M759" s="14"/>
      <c r="N759" s="14"/>
      <c r="O759" s="14"/>
      <c r="P759" s="14"/>
      <c r="Q759" s="14"/>
      <c r="R759" s="74"/>
      <c r="S759" s="14"/>
      <c r="T759" s="14"/>
      <c r="U759" s="14"/>
      <c r="V759" s="14"/>
    </row>
    <row r="760">
      <c r="A760" s="14"/>
      <c r="B760" s="14"/>
      <c r="C760" s="14"/>
      <c r="D760" s="14"/>
      <c r="E760" s="14"/>
      <c r="F760" s="14"/>
      <c r="G760" s="14"/>
      <c r="H760" s="14"/>
      <c r="I760" s="14"/>
      <c r="J760" s="14"/>
      <c r="K760" s="14"/>
      <c r="L760" s="14"/>
      <c r="M760" s="14"/>
      <c r="N760" s="14"/>
      <c r="O760" s="14"/>
      <c r="P760" s="14"/>
      <c r="Q760" s="14"/>
      <c r="R760" s="74"/>
      <c r="S760" s="14"/>
      <c r="T760" s="14"/>
      <c r="U760" s="14"/>
      <c r="V760" s="14"/>
    </row>
    <row r="761">
      <c r="A761" s="14"/>
      <c r="B761" s="14"/>
      <c r="C761" s="14"/>
      <c r="D761" s="14"/>
      <c r="E761" s="14"/>
      <c r="F761" s="14"/>
      <c r="G761" s="14"/>
      <c r="H761" s="14"/>
      <c r="I761" s="14"/>
      <c r="J761" s="14"/>
      <c r="K761" s="14"/>
      <c r="L761" s="14"/>
      <c r="M761" s="14"/>
      <c r="N761" s="14"/>
      <c r="O761" s="14"/>
      <c r="P761" s="14"/>
      <c r="Q761" s="14"/>
      <c r="R761" s="74"/>
      <c r="S761" s="14"/>
      <c r="T761" s="14"/>
      <c r="U761" s="14"/>
      <c r="V761" s="14"/>
    </row>
    <row r="762">
      <c r="A762" s="14"/>
      <c r="B762" s="14"/>
      <c r="C762" s="14"/>
      <c r="D762" s="14"/>
      <c r="E762" s="14"/>
      <c r="F762" s="14"/>
      <c r="G762" s="14"/>
      <c r="H762" s="14"/>
      <c r="I762" s="14"/>
      <c r="J762" s="14"/>
      <c r="K762" s="14"/>
      <c r="L762" s="14"/>
      <c r="M762" s="14"/>
      <c r="N762" s="14"/>
      <c r="O762" s="14"/>
      <c r="P762" s="14"/>
      <c r="Q762" s="14"/>
      <c r="R762" s="74"/>
      <c r="S762" s="14"/>
      <c r="T762" s="14"/>
      <c r="U762" s="14"/>
      <c r="V762" s="14"/>
    </row>
    <row r="763">
      <c r="A763" s="14"/>
      <c r="B763" s="14"/>
      <c r="C763" s="14"/>
      <c r="D763" s="14"/>
      <c r="E763" s="14"/>
      <c r="F763" s="14"/>
      <c r="G763" s="14"/>
      <c r="H763" s="14"/>
      <c r="I763" s="14"/>
      <c r="J763" s="14"/>
      <c r="K763" s="14"/>
      <c r="L763" s="14"/>
      <c r="M763" s="14"/>
      <c r="N763" s="14"/>
      <c r="O763" s="14"/>
      <c r="P763" s="14"/>
      <c r="Q763" s="14"/>
      <c r="R763" s="74"/>
      <c r="S763" s="14"/>
      <c r="T763" s="14"/>
      <c r="U763" s="14"/>
      <c r="V763" s="14"/>
    </row>
    <row r="764">
      <c r="A764" s="14"/>
      <c r="B764" s="14"/>
      <c r="C764" s="14"/>
      <c r="D764" s="14"/>
      <c r="E764" s="14"/>
      <c r="F764" s="14"/>
      <c r="G764" s="14"/>
      <c r="H764" s="14"/>
      <c r="I764" s="14"/>
      <c r="J764" s="14"/>
      <c r="K764" s="14"/>
      <c r="L764" s="14"/>
      <c r="M764" s="14"/>
      <c r="N764" s="14"/>
      <c r="O764" s="14"/>
      <c r="P764" s="14"/>
      <c r="Q764" s="14"/>
      <c r="R764" s="74"/>
      <c r="S764" s="14"/>
      <c r="T764" s="14"/>
      <c r="U764" s="14"/>
      <c r="V764" s="14"/>
    </row>
    <row r="765">
      <c r="A765" s="14"/>
      <c r="B765" s="14"/>
      <c r="C765" s="14"/>
      <c r="D765" s="14"/>
      <c r="E765" s="14"/>
      <c r="F765" s="14"/>
      <c r="G765" s="14"/>
      <c r="H765" s="14"/>
      <c r="I765" s="14"/>
      <c r="J765" s="14"/>
      <c r="K765" s="14"/>
      <c r="L765" s="14"/>
      <c r="M765" s="14"/>
      <c r="N765" s="14"/>
      <c r="O765" s="14"/>
      <c r="P765" s="14"/>
      <c r="Q765" s="14"/>
      <c r="R765" s="74"/>
      <c r="S765" s="14"/>
      <c r="T765" s="14"/>
      <c r="U765" s="14"/>
      <c r="V765" s="14"/>
    </row>
    <row r="766">
      <c r="A766" s="14"/>
      <c r="B766" s="14"/>
      <c r="C766" s="14"/>
      <c r="D766" s="14"/>
      <c r="E766" s="14"/>
      <c r="F766" s="14"/>
      <c r="G766" s="14"/>
      <c r="H766" s="14"/>
      <c r="I766" s="14"/>
      <c r="J766" s="14"/>
      <c r="K766" s="14"/>
      <c r="L766" s="14"/>
      <c r="M766" s="14"/>
      <c r="N766" s="14"/>
      <c r="O766" s="14"/>
      <c r="P766" s="14"/>
      <c r="Q766" s="14"/>
      <c r="R766" s="74"/>
      <c r="S766" s="14"/>
      <c r="T766" s="14"/>
      <c r="U766" s="14"/>
      <c r="V766" s="14"/>
    </row>
    <row r="767">
      <c r="A767" s="14"/>
      <c r="B767" s="14"/>
      <c r="C767" s="14"/>
      <c r="D767" s="14"/>
      <c r="E767" s="14"/>
      <c r="F767" s="14"/>
      <c r="G767" s="14"/>
      <c r="H767" s="14"/>
      <c r="I767" s="14"/>
      <c r="J767" s="14"/>
      <c r="K767" s="14"/>
      <c r="L767" s="14"/>
      <c r="M767" s="14"/>
      <c r="N767" s="14"/>
      <c r="O767" s="14"/>
      <c r="P767" s="14"/>
      <c r="Q767" s="14"/>
      <c r="R767" s="74"/>
      <c r="S767" s="14"/>
      <c r="T767" s="14"/>
      <c r="U767" s="14"/>
      <c r="V767" s="14"/>
    </row>
    <row r="768">
      <c r="A768" s="14"/>
      <c r="B768" s="14"/>
      <c r="C768" s="14"/>
      <c r="D768" s="14"/>
      <c r="E768" s="14"/>
      <c r="F768" s="14"/>
      <c r="G768" s="14"/>
      <c r="H768" s="14"/>
      <c r="I768" s="14"/>
      <c r="J768" s="14"/>
      <c r="K768" s="14"/>
      <c r="L768" s="14"/>
      <c r="M768" s="14"/>
      <c r="N768" s="14"/>
      <c r="O768" s="14"/>
      <c r="P768" s="14"/>
      <c r="Q768" s="14"/>
      <c r="R768" s="74"/>
      <c r="S768" s="14"/>
      <c r="T768" s="14"/>
      <c r="U768" s="14"/>
      <c r="V768" s="14"/>
    </row>
    <row r="769">
      <c r="A769" s="14"/>
      <c r="B769" s="14"/>
      <c r="C769" s="14"/>
      <c r="D769" s="14"/>
      <c r="E769" s="14"/>
      <c r="F769" s="14"/>
      <c r="G769" s="14"/>
      <c r="H769" s="14"/>
      <c r="I769" s="14"/>
      <c r="J769" s="14"/>
      <c r="K769" s="14"/>
      <c r="L769" s="14"/>
      <c r="M769" s="14"/>
      <c r="N769" s="14"/>
      <c r="O769" s="14"/>
      <c r="P769" s="14"/>
      <c r="Q769" s="14"/>
      <c r="R769" s="74"/>
      <c r="S769" s="14"/>
      <c r="T769" s="14"/>
      <c r="U769" s="14"/>
      <c r="V769" s="14"/>
    </row>
    <row r="770">
      <c r="A770" s="14"/>
      <c r="B770" s="14"/>
      <c r="C770" s="14"/>
      <c r="D770" s="14"/>
      <c r="E770" s="14"/>
      <c r="F770" s="14"/>
      <c r="G770" s="14"/>
      <c r="H770" s="14"/>
      <c r="I770" s="14"/>
      <c r="J770" s="14"/>
      <c r="K770" s="14"/>
      <c r="L770" s="14"/>
      <c r="M770" s="14"/>
      <c r="N770" s="14"/>
      <c r="O770" s="14"/>
      <c r="P770" s="14"/>
      <c r="Q770" s="14"/>
      <c r="R770" s="74"/>
      <c r="S770" s="14"/>
      <c r="T770" s="14"/>
      <c r="U770" s="14"/>
      <c r="V770" s="14"/>
    </row>
    <row r="771">
      <c r="A771" s="14"/>
      <c r="B771" s="14"/>
      <c r="C771" s="14"/>
      <c r="D771" s="14"/>
      <c r="E771" s="14"/>
      <c r="F771" s="14"/>
      <c r="G771" s="14"/>
      <c r="H771" s="14"/>
      <c r="I771" s="14"/>
      <c r="J771" s="14"/>
      <c r="K771" s="14"/>
      <c r="L771" s="14"/>
      <c r="M771" s="14"/>
      <c r="N771" s="14"/>
      <c r="O771" s="14"/>
      <c r="P771" s="14"/>
      <c r="Q771" s="14"/>
      <c r="R771" s="74"/>
      <c r="S771" s="14"/>
      <c r="T771" s="14"/>
      <c r="U771" s="14"/>
      <c r="V771" s="14"/>
    </row>
    <row r="772">
      <c r="A772" s="14"/>
      <c r="B772" s="14"/>
      <c r="C772" s="14"/>
      <c r="D772" s="14"/>
      <c r="E772" s="14"/>
      <c r="F772" s="14"/>
      <c r="G772" s="14"/>
      <c r="H772" s="14"/>
      <c r="I772" s="14"/>
      <c r="J772" s="14"/>
      <c r="K772" s="14"/>
      <c r="L772" s="14"/>
      <c r="M772" s="14"/>
      <c r="N772" s="14"/>
      <c r="O772" s="14"/>
      <c r="P772" s="14"/>
      <c r="Q772" s="14"/>
      <c r="R772" s="74"/>
      <c r="S772" s="14"/>
      <c r="T772" s="14"/>
      <c r="U772" s="14"/>
      <c r="V772" s="14"/>
    </row>
    <row r="773">
      <c r="A773" s="14"/>
      <c r="B773" s="14"/>
      <c r="C773" s="14"/>
      <c r="D773" s="14"/>
      <c r="E773" s="14"/>
      <c r="F773" s="14"/>
      <c r="G773" s="14"/>
      <c r="H773" s="14"/>
      <c r="I773" s="14"/>
      <c r="J773" s="14"/>
      <c r="K773" s="14"/>
      <c r="L773" s="14"/>
      <c r="M773" s="14"/>
      <c r="N773" s="14"/>
      <c r="O773" s="14"/>
      <c r="P773" s="14"/>
      <c r="Q773" s="14"/>
      <c r="R773" s="74"/>
      <c r="S773" s="14"/>
      <c r="T773" s="14"/>
      <c r="U773" s="14"/>
      <c r="V773" s="14"/>
    </row>
    <row r="774">
      <c r="A774" s="14"/>
      <c r="B774" s="14"/>
      <c r="C774" s="14"/>
      <c r="D774" s="14"/>
      <c r="E774" s="14"/>
      <c r="F774" s="14"/>
      <c r="G774" s="14"/>
      <c r="H774" s="14"/>
      <c r="I774" s="14"/>
      <c r="J774" s="14"/>
      <c r="K774" s="14"/>
      <c r="L774" s="14"/>
      <c r="M774" s="14"/>
      <c r="N774" s="14"/>
      <c r="O774" s="14"/>
      <c r="P774" s="14"/>
      <c r="Q774" s="14"/>
      <c r="R774" s="74"/>
      <c r="S774" s="14"/>
      <c r="T774" s="14"/>
      <c r="U774" s="14"/>
      <c r="V774" s="14"/>
    </row>
    <row r="775">
      <c r="A775" s="14"/>
      <c r="B775" s="14"/>
      <c r="C775" s="14"/>
      <c r="D775" s="14"/>
      <c r="E775" s="14"/>
      <c r="F775" s="14"/>
      <c r="G775" s="14"/>
      <c r="H775" s="14"/>
      <c r="I775" s="14"/>
      <c r="J775" s="14"/>
      <c r="K775" s="14"/>
      <c r="L775" s="14"/>
      <c r="M775" s="14"/>
      <c r="N775" s="14"/>
      <c r="O775" s="14"/>
      <c r="P775" s="14"/>
      <c r="Q775" s="14"/>
      <c r="R775" s="74"/>
      <c r="S775" s="14"/>
      <c r="T775" s="14"/>
      <c r="U775" s="14"/>
      <c r="V775" s="14"/>
    </row>
    <row r="776">
      <c r="A776" s="14"/>
      <c r="B776" s="14"/>
      <c r="C776" s="14"/>
      <c r="D776" s="14"/>
      <c r="E776" s="14"/>
      <c r="F776" s="14"/>
      <c r="G776" s="14"/>
      <c r="H776" s="14"/>
      <c r="I776" s="14"/>
      <c r="J776" s="14"/>
      <c r="K776" s="14"/>
      <c r="L776" s="14"/>
      <c r="M776" s="14"/>
      <c r="N776" s="14"/>
      <c r="O776" s="14"/>
      <c r="P776" s="14"/>
      <c r="Q776" s="14"/>
      <c r="R776" s="74"/>
      <c r="S776" s="14"/>
      <c r="T776" s="14"/>
      <c r="U776" s="14"/>
      <c r="V776" s="14"/>
    </row>
    <row r="777">
      <c r="A777" s="14"/>
      <c r="B777" s="14"/>
      <c r="C777" s="14"/>
      <c r="D777" s="14"/>
      <c r="E777" s="14"/>
      <c r="F777" s="14"/>
      <c r="G777" s="14"/>
      <c r="H777" s="14"/>
      <c r="I777" s="14"/>
      <c r="J777" s="14"/>
      <c r="K777" s="14"/>
      <c r="L777" s="14"/>
      <c r="M777" s="14"/>
      <c r="N777" s="14"/>
      <c r="O777" s="14"/>
      <c r="P777" s="14"/>
      <c r="Q777" s="14"/>
      <c r="R777" s="74"/>
      <c r="S777" s="14"/>
      <c r="T777" s="14"/>
      <c r="U777" s="14"/>
      <c r="V777" s="14"/>
    </row>
    <row r="778">
      <c r="A778" s="14"/>
      <c r="B778" s="14"/>
      <c r="C778" s="14"/>
      <c r="D778" s="14"/>
      <c r="E778" s="14"/>
      <c r="F778" s="14"/>
      <c r="G778" s="14"/>
      <c r="H778" s="14"/>
      <c r="I778" s="14"/>
      <c r="J778" s="14"/>
      <c r="K778" s="14"/>
      <c r="L778" s="14"/>
      <c r="M778" s="14"/>
      <c r="N778" s="14"/>
      <c r="O778" s="14"/>
      <c r="P778" s="14"/>
      <c r="Q778" s="14"/>
      <c r="R778" s="74"/>
      <c r="S778" s="14"/>
      <c r="T778" s="14"/>
      <c r="U778" s="14"/>
      <c r="V778" s="14"/>
    </row>
    <row r="779">
      <c r="A779" s="14"/>
      <c r="B779" s="14"/>
      <c r="C779" s="14"/>
      <c r="D779" s="14"/>
      <c r="E779" s="14"/>
      <c r="F779" s="14"/>
      <c r="G779" s="14"/>
      <c r="H779" s="14"/>
      <c r="I779" s="14"/>
      <c r="J779" s="14"/>
      <c r="K779" s="14"/>
      <c r="L779" s="14"/>
      <c r="M779" s="14"/>
      <c r="N779" s="14"/>
      <c r="O779" s="14"/>
      <c r="P779" s="14"/>
      <c r="Q779" s="14"/>
      <c r="R779" s="74"/>
      <c r="S779" s="14"/>
      <c r="T779" s="14"/>
      <c r="U779" s="14"/>
      <c r="V779" s="14"/>
    </row>
    <row r="780">
      <c r="A780" s="14"/>
      <c r="B780" s="14"/>
      <c r="C780" s="14"/>
      <c r="D780" s="14"/>
      <c r="E780" s="14"/>
      <c r="F780" s="14"/>
      <c r="G780" s="14"/>
      <c r="H780" s="14"/>
      <c r="I780" s="14"/>
      <c r="J780" s="14"/>
      <c r="K780" s="14"/>
      <c r="L780" s="14"/>
      <c r="M780" s="14"/>
      <c r="N780" s="14"/>
      <c r="O780" s="14"/>
      <c r="P780" s="14"/>
      <c r="Q780" s="14"/>
      <c r="R780" s="74"/>
      <c r="S780" s="14"/>
      <c r="T780" s="14"/>
      <c r="U780" s="14"/>
      <c r="V780" s="14"/>
    </row>
    <row r="781">
      <c r="A781" s="14"/>
      <c r="B781" s="14"/>
      <c r="C781" s="14"/>
      <c r="D781" s="14"/>
      <c r="E781" s="14"/>
      <c r="F781" s="14"/>
      <c r="G781" s="14"/>
      <c r="H781" s="14"/>
      <c r="I781" s="14"/>
      <c r="J781" s="14"/>
      <c r="K781" s="14"/>
      <c r="L781" s="14"/>
      <c r="M781" s="14"/>
      <c r="N781" s="14"/>
      <c r="O781" s="14"/>
      <c r="P781" s="14"/>
      <c r="Q781" s="14"/>
      <c r="R781" s="74"/>
      <c r="S781" s="14"/>
      <c r="T781" s="14"/>
      <c r="U781" s="14"/>
      <c r="V781" s="14"/>
    </row>
    <row r="782">
      <c r="A782" s="14"/>
      <c r="B782" s="14"/>
      <c r="C782" s="14"/>
      <c r="D782" s="14"/>
      <c r="E782" s="14"/>
      <c r="F782" s="14"/>
      <c r="G782" s="14"/>
      <c r="H782" s="14"/>
      <c r="I782" s="14"/>
      <c r="J782" s="14"/>
      <c r="K782" s="14"/>
      <c r="L782" s="14"/>
      <c r="M782" s="14"/>
      <c r="N782" s="14"/>
      <c r="O782" s="14"/>
      <c r="P782" s="14"/>
      <c r="Q782" s="14"/>
      <c r="R782" s="74"/>
      <c r="S782" s="14"/>
      <c r="T782" s="14"/>
      <c r="U782" s="14"/>
      <c r="V782" s="14"/>
    </row>
    <row r="783">
      <c r="A783" s="14"/>
      <c r="B783" s="14"/>
      <c r="C783" s="14"/>
      <c r="D783" s="14"/>
      <c r="E783" s="14"/>
      <c r="F783" s="14"/>
      <c r="G783" s="14"/>
      <c r="H783" s="14"/>
      <c r="I783" s="14"/>
      <c r="J783" s="14"/>
      <c r="K783" s="14"/>
      <c r="L783" s="14"/>
      <c r="M783" s="14"/>
      <c r="N783" s="14"/>
      <c r="O783" s="14"/>
      <c r="P783" s="14"/>
      <c r="Q783" s="14"/>
      <c r="R783" s="74"/>
      <c r="S783" s="14"/>
      <c r="T783" s="14"/>
      <c r="U783" s="14"/>
      <c r="V783" s="14"/>
    </row>
    <row r="784">
      <c r="A784" s="14"/>
      <c r="B784" s="14"/>
      <c r="C784" s="14"/>
      <c r="D784" s="14"/>
      <c r="E784" s="14"/>
      <c r="F784" s="14"/>
      <c r="G784" s="14"/>
      <c r="H784" s="14"/>
      <c r="I784" s="14"/>
      <c r="J784" s="14"/>
      <c r="K784" s="14"/>
      <c r="L784" s="14"/>
      <c r="M784" s="14"/>
      <c r="N784" s="14"/>
      <c r="O784" s="14"/>
      <c r="P784" s="14"/>
      <c r="Q784" s="14"/>
      <c r="R784" s="74"/>
      <c r="S784" s="14"/>
      <c r="T784" s="14"/>
      <c r="U784" s="14"/>
      <c r="V784" s="14"/>
    </row>
    <row r="785">
      <c r="A785" s="14"/>
      <c r="B785" s="14"/>
      <c r="C785" s="14"/>
      <c r="D785" s="14"/>
      <c r="E785" s="14"/>
      <c r="F785" s="14"/>
      <c r="G785" s="14"/>
      <c r="H785" s="14"/>
      <c r="I785" s="14"/>
      <c r="J785" s="14"/>
      <c r="K785" s="14"/>
      <c r="L785" s="14"/>
      <c r="M785" s="14"/>
      <c r="N785" s="14"/>
      <c r="O785" s="14"/>
      <c r="P785" s="14"/>
      <c r="Q785" s="14"/>
      <c r="R785" s="74"/>
      <c r="S785" s="14"/>
      <c r="T785" s="14"/>
      <c r="U785" s="14"/>
      <c r="V785" s="14"/>
    </row>
    <row r="786">
      <c r="A786" s="14"/>
      <c r="B786" s="14"/>
      <c r="C786" s="14"/>
      <c r="D786" s="14"/>
      <c r="E786" s="14"/>
      <c r="F786" s="14"/>
      <c r="G786" s="14"/>
      <c r="H786" s="14"/>
      <c r="I786" s="14"/>
      <c r="J786" s="14"/>
      <c r="K786" s="14"/>
      <c r="L786" s="14"/>
      <c r="M786" s="14"/>
      <c r="N786" s="14"/>
      <c r="O786" s="14"/>
      <c r="P786" s="14"/>
      <c r="Q786" s="14"/>
      <c r="R786" s="74"/>
      <c r="S786" s="14"/>
      <c r="T786" s="14"/>
      <c r="U786" s="14"/>
      <c r="V786" s="14"/>
    </row>
    <row r="787">
      <c r="A787" s="14"/>
      <c r="B787" s="14"/>
      <c r="C787" s="14"/>
      <c r="D787" s="14"/>
      <c r="E787" s="14"/>
      <c r="F787" s="14"/>
      <c r="G787" s="14"/>
      <c r="H787" s="14"/>
      <c r="I787" s="14"/>
      <c r="J787" s="14"/>
      <c r="K787" s="14"/>
      <c r="L787" s="14"/>
      <c r="M787" s="14"/>
      <c r="N787" s="14"/>
      <c r="O787" s="14"/>
      <c r="P787" s="14"/>
      <c r="Q787" s="14"/>
      <c r="R787" s="74"/>
      <c r="S787" s="14"/>
      <c r="T787" s="14"/>
      <c r="U787" s="14"/>
      <c r="V787" s="14"/>
    </row>
    <row r="788">
      <c r="A788" s="14"/>
      <c r="B788" s="14"/>
      <c r="C788" s="14"/>
      <c r="D788" s="14"/>
      <c r="E788" s="14"/>
      <c r="F788" s="14"/>
      <c r="G788" s="14"/>
      <c r="H788" s="14"/>
      <c r="I788" s="14"/>
      <c r="J788" s="14"/>
      <c r="K788" s="14"/>
      <c r="L788" s="14"/>
      <c r="M788" s="14"/>
      <c r="N788" s="14"/>
      <c r="O788" s="14"/>
      <c r="P788" s="14"/>
      <c r="Q788" s="14"/>
      <c r="R788" s="74"/>
      <c r="S788" s="14"/>
      <c r="T788" s="14"/>
      <c r="U788" s="14"/>
      <c r="V788" s="14"/>
    </row>
    <row r="789">
      <c r="A789" s="14"/>
      <c r="B789" s="14"/>
      <c r="C789" s="14"/>
      <c r="D789" s="14"/>
      <c r="E789" s="14"/>
      <c r="F789" s="14"/>
      <c r="G789" s="14"/>
      <c r="H789" s="14"/>
      <c r="I789" s="14"/>
      <c r="J789" s="14"/>
      <c r="K789" s="14"/>
      <c r="L789" s="14"/>
      <c r="M789" s="14"/>
      <c r="N789" s="14"/>
      <c r="O789" s="14"/>
      <c r="P789" s="14"/>
      <c r="Q789" s="14"/>
      <c r="R789" s="74"/>
      <c r="S789" s="14"/>
      <c r="T789" s="14"/>
      <c r="U789" s="14"/>
      <c r="V789" s="14"/>
    </row>
    <row r="790">
      <c r="A790" s="14"/>
      <c r="B790" s="14"/>
      <c r="C790" s="14"/>
      <c r="D790" s="14"/>
      <c r="E790" s="14"/>
      <c r="F790" s="14"/>
      <c r="G790" s="14"/>
      <c r="H790" s="14"/>
      <c r="I790" s="14"/>
      <c r="J790" s="14"/>
      <c r="K790" s="14"/>
      <c r="L790" s="14"/>
      <c r="M790" s="14"/>
      <c r="N790" s="14"/>
      <c r="O790" s="14"/>
      <c r="P790" s="14"/>
      <c r="Q790" s="14"/>
      <c r="R790" s="74"/>
      <c r="S790" s="14"/>
      <c r="T790" s="14"/>
      <c r="U790" s="14"/>
      <c r="V790" s="14"/>
    </row>
    <row r="791">
      <c r="A791" s="14"/>
      <c r="B791" s="14"/>
      <c r="C791" s="14"/>
      <c r="D791" s="14"/>
      <c r="E791" s="14"/>
      <c r="F791" s="14"/>
      <c r="G791" s="14"/>
      <c r="H791" s="14"/>
      <c r="I791" s="14"/>
      <c r="J791" s="14"/>
      <c r="K791" s="14"/>
      <c r="L791" s="14"/>
      <c r="M791" s="14"/>
      <c r="N791" s="14"/>
      <c r="O791" s="14"/>
      <c r="P791" s="14"/>
      <c r="Q791" s="14"/>
      <c r="R791" s="74"/>
      <c r="S791" s="14"/>
      <c r="T791" s="14"/>
      <c r="U791" s="14"/>
      <c r="V791" s="14"/>
    </row>
    <row r="792">
      <c r="A792" s="14"/>
      <c r="B792" s="14"/>
      <c r="C792" s="14"/>
      <c r="D792" s="14"/>
      <c r="E792" s="14"/>
      <c r="F792" s="14"/>
      <c r="G792" s="14"/>
      <c r="H792" s="14"/>
      <c r="I792" s="14"/>
      <c r="J792" s="14"/>
      <c r="K792" s="14"/>
      <c r="L792" s="14"/>
      <c r="M792" s="14"/>
      <c r="N792" s="14"/>
      <c r="O792" s="14"/>
      <c r="P792" s="14"/>
      <c r="Q792" s="14"/>
      <c r="R792" s="74"/>
      <c r="S792" s="14"/>
      <c r="T792" s="14"/>
      <c r="U792" s="14"/>
      <c r="V792" s="14"/>
    </row>
    <row r="793">
      <c r="A793" s="14"/>
      <c r="B793" s="14"/>
      <c r="C793" s="14"/>
      <c r="D793" s="14"/>
      <c r="E793" s="14"/>
      <c r="F793" s="14"/>
      <c r="G793" s="14"/>
      <c r="H793" s="14"/>
      <c r="I793" s="14"/>
      <c r="J793" s="14"/>
      <c r="K793" s="14"/>
      <c r="L793" s="14"/>
      <c r="M793" s="14"/>
      <c r="N793" s="14"/>
      <c r="O793" s="14"/>
      <c r="P793" s="14"/>
      <c r="Q793" s="14"/>
      <c r="R793" s="74"/>
      <c r="S793" s="14"/>
      <c r="T793" s="14"/>
      <c r="U793" s="14"/>
      <c r="V793" s="14"/>
    </row>
    <row r="794">
      <c r="A794" s="14"/>
      <c r="B794" s="14"/>
      <c r="C794" s="14"/>
      <c r="D794" s="14"/>
      <c r="E794" s="14"/>
      <c r="F794" s="14"/>
      <c r="G794" s="14"/>
      <c r="H794" s="14"/>
      <c r="I794" s="14"/>
      <c r="J794" s="14"/>
      <c r="K794" s="14"/>
      <c r="L794" s="14"/>
      <c r="M794" s="14"/>
      <c r="N794" s="14"/>
      <c r="O794" s="14"/>
      <c r="P794" s="14"/>
      <c r="Q794" s="14"/>
      <c r="R794" s="74"/>
      <c r="S794" s="14"/>
      <c r="T794" s="14"/>
      <c r="U794" s="14"/>
      <c r="V794" s="14"/>
    </row>
    <row r="795">
      <c r="A795" s="14"/>
      <c r="B795" s="14"/>
      <c r="C795" s="14"/>
      <c r="D795" s="14"/>
      <c r="E795" s="14"/>
      <c r="F795" s="14"/>
      <c r="G795" s="14"/>
      <c r="H795" s="14"/>
      <c r="I795" s="14"/>
      <c r="J795" s="14"/>
      <c r="K795" s="14"/>
      <c r="L795" s="14"/>
      <c r="M795" s="14"/>
      <c r="N795" s="14"/>
      <c r="O795" s="14"/>
      <c r="P795" s="14"/>
      <c r="Q795" s="14"/>
      <c r="R795" s="74"/>
      <c r="S795" s="14"/>
      <c r="T795" s="14"/>
      <c r="U795" s="14"/>
      <c r="V795" s="14"/>
    </row>
    <row r="796">
      <c r="A796" s="14"/>
      <c r="B796" s="14"/>
      <c r="C796" s="14"/>
      <c r="D796" s="14"/>
      <c r="E796" s="14"/>
      <c r="F796" s="14"/>
      <c r="G796" s="14"/>
      <c r="H796" s="14"/>
      <c r="I796" s="14"/>
      <c r="J796" s="14"/>
      <c r="K796" s="14"/>
      <c r="L796" s="14"/>
      <c r="M796" s="14"/>
      <c r="N796" s="14"/>
      <c r="O796" s="14"/>
      <c r="P796" s="14"/>
      <c r="Q796" s="14"/>
      <c r="R796" s="74"/>
      <c r="S796" s="14"/>
      <c r="T796" s="14"/>
      <c r="U796" s="14"/>
      <c r="V796" s="14"/>
    </row>
    <row r="797">
      <c r="A797" s="14"/>
      <c r="B797" s="14"/>
      <c r="C797" s="14"/>
      <c r="D797" s="14"/>
      <c r="E797" s="14"/>
      <c r="F797" s="14"/>
      <c r="G797" s="14"/>
      <c r="H797" s="14"/>
      <c r="I797" s="14"/>
      <c r="J797" s="14"/>
      <c r="K797" s="14"/>
      <c r="L797" s="14"/>
      <c r="M797" s="14"/>
      <c r="N797" s="14"/>
      <c r="O797" s="14"/>
      <c r="P797" s="14"/>
      <c r="Q797" s="14"/>
      <c r="R797" s="74"/>
      <c r="S797" s="14"/>
      <c r="T797" s="14"/>
      <c r="U797" s="14"/>
      <c r="V797" s="14"/>
    </row>
    <row r="798">
      <c r="A798" s="14"/>
      <c r="B798" s="14"/>
      <c r="C798" s="14"/>
      <c r="D798" s="14"/>
      <c r="E798" s="14"/>
      <c r="F798" s="14"/>
      <c r="G798" s="14"/>
      <c r="H798" s="14"/>
      <c r="I798" s="14"/>
      <c r="J798" s="14"/>
      <c r="K798" s="14"/>
      <c r="L798" s="14"/>
      <c r="M798" s="14"/>
      <c r="N798" s="14"/>
      <c r="O798" s="14"/>
      <c r="P798" s="14"/>
      <c r="Q798" s="14"/>
      <c r="R798" s="74"/>
      <c r="S798" s="14"/>
      <c r="T798" s="14"/>
      <c r="U798" s="14"/>
      <c r="V798" s="14"/>
    </row>
    <row r="799">
      <c r="A799" s="14"/>
      <c r="B799" s="14"/>
      <c r="C799" s="14"/>
      <c r="D799" s="14"/>
      <c r="E799" s="14"/>
      <c r="F799" s="14"/>
      <c r="G799" s="14"/>
      <c r="H799" s="14"/>
      <c r="I799" s="14"/>
      <c r="J799" s="14"/>
      <c r="K799" s="14"/>
      <c r="L799" s="14"/>
      <c r="M799" s="14"/>
      <c r="N799" s="14"/>
      <c r="O799" s="14"/>
      <c r="P799" s="14"/>
      <c r="Q799" s="14"/>
      <c r="R799" s="74"/>
      <c r="S799" s="14"/>
      <c r="T799" s="14"/>
      <c r="U799" s="14"/>
      <c r="V799" s="14"/>
    </row>
    <row r="800">
      <c r="A800" s="14"/>
      <c r="B800" s="14"/>
      <c r="C800" s="14"/>
      <c r="D800" s="14"/>
      <c r="E800" s="14"/>
      <c r="F800" s="14"/>
      <c r="G800" s="14"/>
      <c r="H800" s="14"/>
      <c r="I800" s="14"/>
      <c r="J800" s="14"/>
      <c r="K800" s="14"/>
      <c r="L800" s="14"/>
      <c r="M800" s="14"/>
      <c r="N800" s="14"/>
      <c r="O800" s="14"/>
      <c r="P800" s="14"/>
      <c r="Q800" s="14"/>
      <c r="R800" s="74"/>
      <c r="S800" s="14"/>
      <c r="T800" s="14"/>
      <c r="U800" s="14"/>
      <c r="V800" s="14"/>
    </row>
    <row r="801">
      <c r="A801" s="14"/>
      <c r="B801" s="14"/>
      <c r="C801" s="14"/>
      <c r="D801" s="14"/>
      <c r="E801" s="14"/>
      <c r="F801" s="14"/>
      <c r="G801" s="14"/>
      <c r="H801" s="14"/>
      <c r="I801" s="14"/>
      <c r="J801" s="14"/>
      <c r="K801" s="14"/>
      <c r="L801" s="14"/>
      <c r="M801" s="14"/>
      <c r="N801" s="14"/>
      <c r="O801" s="14"/>
      <c r="P801" s="14"/>
      <c r="Q801" s="14"/>
      <c r="R801" s="74"/>
      <c r="S801" s="14"/>
      <c r="T801" s="14"/>
      <c r="U801" s="14"/>
      <c r="V801" s="14"/>
    </row>
    <row r="802">
      <c r="A802" s="14"/>
      <c r="B802" s="14"/>
      <c r="C802" s="14"/>
      <c r="D802" s="14"/>
      <c r="E802" s="14"/>
      <c r="F802" s="14"/>
      <c r="G802" s="14"/>
      <c r="H802" s="14"/>
      <c r="I802" s="14"/>
      <c r="J802" s="14"/>
      <c r="K802" s="14"/>
      <c r="L802" s="14"/>
      <c r="M802" s="14"/>
      <c r="N802" s="14"/>
      <c r="O802" s="14"/>
      <c r="P802" s="14"/>
      <c r="Q802" s="14"/>
      <c r="R802" s="74"/>
      <c r="S802" s="14"/>
      <c r="T802" s="14"/>
      <c r="U802" s="14"/>
      <c r="V802" s="14"/>
    </row>
    <row r="803">
      <c r="A803" s="14"/>
      <c r="B803" s="14"/>
      <c r="C803" s="14"/>
      <c r="D803" s="14"/>
      <c r="E803" s="14"/>
      <c r="F803" s="14"/>
      <c r="G803" s="14"/>
      <c r="H803" s="14"/>
      <c r="I803" s="14"/>
      <c r="J803" s="14"/>
      <c r="K803" s="14"/>
      <c r="L803" s="14"/>
      <c r="M803" s="14"/>
      <c r="N803" s="14"/>
      <c r="O803" s="14"/>
      <c r="P803" s="14"/>
      <c r="Q803" s="14"/>
      <c r="R803" s="74"/>
      <c r="S803" s="14"/>
      <c r="T803" s="14"/>
      <c r="U803" s="14"/>
      <c r="V803" s="14"/>
    </row>
    <row r="804">
      <c r="A804" s="14"/>
      <c r="B804" s="14"/>
      <c r="C804" s="14"/>
      <c r="D804" s="14"/>
      <c r="E804" s="14"/>
      <c r="F804" s="14"/>
      <c r="G804" s="14"/>
      <c r="H804" s="14"/>
      <c r="I804" s="14"/>
      <c r="J804" s="14"/>
      <c r="K804" s="14"/>
      <c r="L804" s="14"/>
      <c r="M804" s="14"/>
      <c r="N804" s="14"/>
      <c r="O804" s="14"/>
      <c r="P804" s="14"/>
      <c r="Q804" s="14"/>
      <c r="R804" s="74"/>
      <c r="S804" s="14"/>
      <c r="T804" s="14"/>
      <c r="U804" s="14"/>
      <c r="V804" s="14"/>
    </row>
    <row r="805">
      <c r="A805" s="14"/>
      <c r="B805" s="14"/>
      <c r="C805" s="14"/>
      <c r="D805" s="14"/>
      <c r="E805" s="14"/>
      <c r="F805" s="14"/>
      <c r="G805" s="14"/>
      <c r="H805" s="14"/>
      <c r="I805" s="14"/>
      <c r="J805" s="14"/>
      <c r="K805" s="14"/>
      <c r="L805" s="14"/>
      <c r="M805" s="14"/>
      <c r="N805" s="14"/>
      <c r="O805" s="14"/>
      <c r="P805" s="14"/>
      <c r="Q805" s="14"/>
      <c r="R805" s="74"/>
      <c r="S805" s="14"/>
      <c r="T805" s="14"/>
      <c r="U805" s="14"/>
      <c r="V805" s="14"/>
    </row>
    <row r="806">
      <c r="A806" s="14"/>
      <c r="B806" s="14"/>
      <c r="C806" s="14"/>
      <c r="D806" s="14"/>
      <c r="E806" s="14"/>
      <c r="F806" s="14"/>
      <c r="G806" s="14"/>
      <c r="H806" s="14"/>
      <c r="I806" s="14"/>
      <c r="J806" s="14"/>
      <c r="K806" s="14"/>
      <c r="L806" s="14"/>
      <c r="M806" s="14"/>
      <c r="N806" s="14"/>
      <c r="O806" s="14"/>
      <c r="P806" s="14"/>
      <c r="Q806" s="14"/>
      <c r="R806" s="74"/>
      <c r="S806" s="14"/>
      <c r="T806" s="14"/>
      <c r="U806" s="14"/>
      <c r="V806" s="14"/>
    </row>
    <row r="807">
      <c r="A807" s="14"/>
      <c r="B807" s="14"/>
      <c r="C807" s="14"/>
      <c r="D807" s="14"/>
      <c r="E807" s="14"/>
      <c r="F807" s="14"/>
      <c r="G807" s="14"/>
      <c r="H807" s="14"/>
      <c r="I807" s="14"/>
      <c r="J807" s="14"/>
      <c r="K807" s="14"/>
      <c r="L807" s="14"/>
      <c r="M807" s="14"/>
      <c r="N807" s="14"/>
      <c r="O807" s="14"/>
      <c r="P807" s="14"/>
      <c r="Q807" s="14"/>
      <c r="R807" s="74"/>
      <c r="S807" s="14"/>
      <c r="T807" s="14"/>
      <c r="U807" s="14"/>
      <c r="V807" s="14"/>
    </row>
    <row r="808">
      <c r="A808" s="14"/>
      <c r="B808" s="14"/>
      <c r="C808" s="14"/>
      <c r="D808" s="14"/>
      <c r="E808" s="14"/>
      <c r="F808" s="14"/>
      <c r="G808" s="14"/>
      <c r="H808" s="14"/>
      <c r="I808" s="14"/>
      <c r="J808" s="14"/>
      <c r="K808" s="14"/>
      <c r="L808" s="14"/>
      <c r="M808" s="14"/>
      <c r="N808" s="14"/>
      <c r="O808" s="14"/>
      <c r="P808" s="14"/>
      <c r="Q808" s="14"/>
      <c r="R808" s="74"/>
      <c r="S808" s="14"/>
      <c r="T808" s="14"/>
      <c r="U808" s="14"/>
      <c r="V808" s="14"/>
    </row>
    <row r="809">
      <c r="A809" s="14"/>
      <c r="B809" s="14"/>
      <c r="C809" s="14"/>
      <c r="D809" s="14"/>
      <c r="E809" s="14"/>
      <c r="F809" s="14"/>
      <c r="G809" s="14"/>
      <c r="H809" s="14"/>
      <c r="I809" s="14"/>
      <c r="J809" s="14"/>
      <c r="K809" s="14"/>
      <c r="L809" s="14"/>
      <c r="M809" s="14"/>
      <c r="N809" s="14"/>
      <c r="O809" s="14"/>
      <c r="P809" s="14"/>
      <c r="Q809" s="14"/>
      <c r="R809" s="74"/>
      <c r="S809" s="14"/>
      <c r="T809" s="14"/>
      <c r="U809" s="14"/>
      <c r="V809" s="14"/>
    </row>
    <row r="810">
      <c r="A810" s="14"/>
      <c r="B810" s="14"/>
      <c r="C810" s="14"/>
      <c r="D810" s="14"/>
      <c r="E810" s="14"/>
      <c r="F810" s="14"/>
      <c r="G810" s="14"/>
      <c r="H810" s="14"/>
      <c r="I810" s="14"/>
      <c r="J810" s="14"/>
      <c r="K810" s="14"/>
      <c r="L810" s="14"/>
      <c r="M810" s="14"/>
      <c r="N810" s="14"/>
      <c r="O810" s="14"/>
      <c r="P810" s="14"/>
      <c r="Q810" s="14"/>
      <c r="R810" s="74"/>
      <c r="S810" s="14"/>
      <c r="T810" s="14"/>
      <c r="U810" s="14"/>
      <c r="V810" s="14"/>
    </row>
    <row r="811">
      <c r="A811" s="14"/>
      <c r="B811" s="14"/>
      <c r="C811" s="14"/>
      <c r="D811" s="14"/>
      <c r="E811" s="14"/>
      <c r="F811" s="14"/>
      <c r="G811" s="14"/>
      <c r="H811" s="14"/>
      <c r="I811" s="14"/>
      <c r="J811" s="14"/>
      <c r="K811" s="14"/>
      <c r="L811" s="14"/>
      <c r="M811" s="14"/>
      <c r="N811" s="14"/>
      <c r="O811" s="14"/>
      <c r="P811" s="14"/>
      <c r="Q811" s="14"/>
      <c r="R811" s="74"/>
      <c r="S811" s="14"/>
      <c r="T811" s="14"/>
      <c r="U811" s="14"/>
      <c r="V811" s="14"/>
    </row>
    <row r="812">
      <c r="A812" s="14"/>
      <c r="B812" s="14"/>
      <c r="C812" s="14"/>
      <c r="D812" s="14"/>
      <c r="E812" s="14"/>
      <c r="F812" s="14"/>
      <c r="G812" s="14"/>
      <c r="H812" s="14"/>
      <c r="I812" s="14"/>
      <c r="J812" s="14"/>
      <c r="K812" s="14"/>
      <c r="L812" s="14"/>
      <c r="M812" s="14"/>
      <c r="N812" s="14"/>
      <c r="O812" s="14"/>
      <c r="P812" s="14"/>
      <c r="Q812" s="14"/>
      <c r="R812" s="74"/>
      <c r="S812" s="14"/>
      <c r="T812" s="14"/>
      <c r="U812" s="14"/>
      <c r="V812" s="14"/>
    </row>
    <row r="813">
      <c r="A813" s="14"/>
      <c r="B813" s="14"/>
      <c r="C813" s="14"/>
      <c r="D813" s="14"/>
      <c r="E813" s="14"/>
      <c r="F813" s="14"/>
      <c r="G813" s="14"/>
      <c r="H813" s="14"/>
      <c r="I813" s="14"/>
      <c r="J813" s="14"/>
      <c r="K813" s="14"/>
      <c r="L813" s="14"/>
      <c r="M813" s="14"/>
      <c r="N813" s="14"/>
      <c r="O813" s="14"/>
      <c r="P813" s="14"/>
      <c r="Q813" s="14"/>
      <c r="R813" s="74"/>
      <c r="S813" s="14"/>
      <c r="T813" s="14"/>
      <c r="U813" s="14"/>
      <c r="V813" s="14"/>
    </row>
    <row r="814">
      <c r="A814" s="14"/>
      <c r="B814" s="14"/>
      <c r="C814" s="14"/>
      <c r="D814" s="14"/>
      <c r="E814" s="14"/>
      <c r="F814" s="14"/>
      <c r="G814" s="14"/>
      <c r="H814" s="14"/>
      <c r="I814" s="14"/>
      <c r="J814" s="14"/>
      <c r="K814" s="14"/>
      <c r="L814" s="14"/>
      <c r="M814" s="14"/>
      <c r="N814" s="14"/>
      <c r="O814" s="14"/>
      <c r="P814" s="14"/>
      <c r="Q814" s="14"/>
      <c r="R814" s="74"/>
      <c r="S814" s="14"/>
      <c r="T814" s="14"/>
      <c r="U814" s="14"/>
      <c r="V814" s="14"/>
    </row>
    <row r="815">
      <c r="A815" s="14"/>
      <c r="B815" s="14"/>
      <c r="C815" s="14"/>
      <c r="D815" s="14"/>
      <c r="E815" s="14"/>
      <c r="F815" s="14"/>
      <c r="G815" s="14"/>
      <c r="H815" s="14"/>
      <c r="I815" s="14"/>
      <c r="J815" s="14"/>
      <c r="K815" s="14"/>
      <c r="L815" s="14"/>
      <c r="M815" s="14"/>
      <c r="N815" s="14"/>
      <c r="O815" s="14"/>
      <c r="P815" s="14"/>
      <c r="Q815" s="14"/>
      <c r="R815" s="74"/>
      <c r="S815" s="14"/>
      <c r="T815" s="14"/>
      <c r="U815" s="14"/>
      <c r="V815" s="14"/>
    </row>
    <row r="816">
      <c r="A816" s="14"/>
      <c r="B816" s="14"/>
      <c r="C816" s="14"/>
      <c r="D816" s="14"/>
      <c r="E816" s="14"/>
      <c r="F816" s="14"/>
      <c r="G816" s="14"/>
      <c r="H816" s="14"/>
      <c r="I816" s="14"/>
      <c r="J816" s="14"/>
      <c r="K816" s="14"/>
      <c r="L816" s="14"/>
      <c r="M816" s="14"/>
      <c r="N816" s="14"/>
      <c r="O816" s="14"/>
      <c r="P816" s="14"/>
      <c r="Q816" s="14"/>
      <c r="R816" s="74"/>
      <c r="S816" s="14"/>
      <c r="T816" s="14"/>
      <c r="U816" s="14"/>
      <c r="V816" s="14"/>
    </row>
    <row r="817">
      <c r="A817" s="14"/>
      <c r="B817" s="14"/>
      <c r="C817" s="14"/>
      <c r="D817" s="14"/>
      <c r="E817" s="14"/>
      <c r="F817" s="14"/>
      <c r="G817" s="14"/>
      <c r="H817" s="14"/>
      <c r="I817" s="14"/>
      <c r="J817" s="14"/>
      <c r="K817" s="14"/>
      <c r="L817" s="14"/>
      <c r="M817" s="14"/>
      <c r="N817" s="14"/>
      <c r="O817" s="14"/>
      <c r="P817" s="14"/>
      <c r="Q817" s="14"/>
      <c r="R817" s="74"/>
      <c r="S817" s="14"/>
      <c r="T817" s="14"/>
      <c r="U817" s="14"/>
      <c r="V817" s="14"/>
    </row>
    <row r="818">
      <c r="A818" s="14"/>
      <c r="B818" s="14"/>
      <c r="C818" s="14"/>
      <c r="D818" s="14"/>
      <c r="E818" s="14"/>
      <c r="F818" s="14"/>
      <c r="G818" s="14"/>
      <c r="H818" s="14"/>
      <c r="I818" s="14"/>
      <c r="J818" s="14"/>
      <c r="K818" s="14"/>
      <c r="L818" s="14"/>
      <c r="M818" s="14"/>
      <c r="N818" s="14"/>
      <c r="O818" s="14"/>
      <c r="P818" s="14"/>
      <c r="Q818" s="14"/>
      <c r="R818" s="74"/>
      <c r="S818" s="14"/>
      <c r="T818" s="14"/>
      <c r="U818" s="14"/>
      <c r="V818" s="14"/>
    </row>
    <row r="819">
      <c r="A819" s="14"/>
      <c r="B819" s="14"/>
      <c r="C819" s="14"/>
      <c r="D819" s="14"/>
      <c r="E819" s="14"/>
      <c r="F819" s="14"/>
      <c r="G819" s="14"/>
      <c r="H819" s="14"/>
      <c r="I819" s="14"/>
      <c r="J819" s="14"/>
      <c r="K819" s="14"/>
      <c r="L819" s="14"/>
      <c r="M819" s="14"/>
      <c r="N819" s="14"/>
      <c r="O819" s="14"/>
      <c r="P819" s="14"/>
      <c r="Q819" s="14"/>
      <c r="R819" s="74"/>
      <c r="S819" s="14"/>
      <c r="T819" s="14"/>
      <c r="U819" s="14"/>
      <c r="V819" s="14"/>
    </row>
    <row r="820">
      <c r="A820" s="14"/>
      <c r="B820" s="14"/>
      <c r="C820" s="14"/>
      <c r="D820" s="14"/>
      <c r="E820" s="14"/>
      <c r="F820" s="14"/>
      <c r="G820" s="14"/>
      <c r="H820" s="14"/>
      <c r="I820" s="14"/>
      <c r="J820" s="14"/>
      <c r="K820" s="14"/>
      <c r="L820" s="14"/>
      <c r="M820" s="14"/>
      <c r="N820" s="14"/>
      <c r="O820" s="14"/>
      <c r="P820" s="14"/>
      <c r="Q820" s="14"/>
      <c r="R820" s="74"/>
      <c r="S820" s="14"/>
      <c r="T820" s="14"/>
      <c r="U820" s="14"/>
      <c r="V820" s="14"/>
    </row>
    <row r="821">
      <c r="A821" s="14"/>
      <c r="B821" s="14"/>
      <c r="C821" s="14"/>
      <c r="D821" s="14"/>
      <c r="E821" s="14"/>
      <c r="F821" s="14"/>
      <c r="G821" s="14"/>
      <c r="H821" s="14"/>
      <c r="I821" s="14"/>
      <c r="J821" s="14"/>
      <c r="K821" s="14"/>
      <c r="L821" s="14"/>
      <c r="M821" s="14"/>
      <c r="N821" s="14"/>
      <c r="O821" s="14"/>
      <c r="P821" s="14"/>
      <c r="Q821" s="14"/>
      <c r="R821" s="74"/>
      <c r="S821" s="14"/>
      <c r="T821" s="14"/>
      <c r="U821" s="14"/>
      <c r="V821" s="14"/>
    </row>
    <row r="822">
      <c r="A822" s="14"/>
      <c r="B822" s="14"/>
      <c r="C822" s="14"/>
      <c r="D822" s="14"/>
      <c r="E822" s="14"/>
      <c r="F822" s="14"/>
      <c r="G822" s="14"/>
      <c r="H822" s="14"/>
      <c r="I822" s="14"/>
      <c r="J822" s="14"/>
      <c r="K822" s="14"/>
      <c r="L822" s="14"/>
      <c r="M822" s="14"/>
      <c r="N822" s="14"/>
      <c r="O822" s="14"/>
      <c r="P822" s="14"/>
      <c r="Q822" s="14"/>
      <c r="R822" s="74"/>
      <c r="S822" s="14"/>
      <c r="T822" s="14"/>
      <c r="U822" s="14"/>
      <c r="V822" s="14"/>
    </row>
    <row r="823">
      <c r="A823" s="14"/>
      <c r="B823" s="14"/>
      <c r="C823" s="14"/>
      <c r="D823" s="14"/>
      <c r="E823" s="14"/>
      <c r="F823" s="14"/>
      <c r="G823" s="14"/>
      <c r="H823" s="14"/>
      <c r="I823" s="14"/>
      <c r="J823" s="14"/>
      <c r="K823" s="14"/>
      <c r="L823" s="14"/>
      <c r="M823" s="14"/>
      <c r="N823" s="14"/>
      <c r="O823" s="14"/>
      <c r="P823" s="14"/>
      <c r="Q823" s="14"/>
      <c r="R823" s="74"/>
      <c r="S823" s="14"/>
      <c r="T823" s="14"/>
      <c r="U823" s="14"/>
      <c r="V823" s="14"/>
    </row>
    <row r="824">
      <c r="A824" s="14"/>
      <c r="B824" s="14"/>
      <c r="C824" s="14"/>
      <c r="D824" s="14"/>
      <c r="E824" s="14"/>
      <c r="F824" s="14"/>
      <c r="G824" s="14"/>
      <c r="H824" s="14"/>
      <c r="I824" s="14"/>
      <c r="J824" s="14"/>
      <c r="K824" s="14"/>
      <c r="L824" s="14"/>
      <c r="M824" s="14"/>
      <c r="N824" s="14"/>
      <c r="O824" s="14"/>
      <c r="P824" s="14"/>
      <c r="Q824" s="14"/>
      <c r="R824" s="74"/>
      <c r="S824" s="14"/>
      <c r="T824" s="14"/>
      <c r="U824" s="14"/>
      <c r="V824" s="14"/>
    </row>
    <row r="825">
      <c r="A825" s="14"/>
      <c r="B825" s="14"/>
      <c r="C825" s="14"/>
      <c r="D825" s="14"/>
      <c r="E825" s="14"/>
      <c r="F825" s="14"/>
      <c r="G825" s="14"/>
      <c r="H825" s="14"/>
      <c r="I825" s="14"/>
      <c r="J825" s="14"/>
      <c r="K825" s="14"/>
      <c r="L825" s="14"/>
      <c r="M825" s="14"/>
      <c r="N825" s="14"/>
      <c r="O825" s="14"/>
      <c r="P825" s="14"/>
      <c r="Q825" s="14"/>
      <c r="R825" s="74"/>
      <c r="S825" s="14"/>
      <c r="T825" s="14"/>
      <c r="U825" s="14"/>
      <c r="V825" s="14"/>
    </row>
    <row r="826">
      <c r="A826" s="14"/>
      <c r="B826" s="14"/>
      <c r="C826" s="14"/>
      <c r="D826" s="14"/>
      <c r="E826" s="14"/>
      <c r="F826" s="14"/>
      <c r="G826" s="14"/>
      <c r="H826" s="14"/>
      <c r="I826" s="14"/>
      <c r="J826" s="14"/>
      <c r="K826" s="14"/>
      <c r="L826" s="14"/>
      <c r="M826" s="14"/>
      <c r="N826" s="14"/>
      <c r="O826" s="14"/>
      <c r="P826" s="14"/>
      <c r="Q826" s="14"/>
      <c r="R826" s="74"/>
      <c r="S826" s="14"/>
      <c r="T826" s="14"/>
      <c r="U826" s="14"/>
      <c r="V826" s="14"/>
    </row>
    <row r="827">
      <c r="A827" s="14"/>
      <c r="B827" s="14"/>
      <c r="C827" s="14"/>
      <c r="D827" s="14"/>
      <c r="E827" s="14"/>
      <c r="F827" s="14"/>
      <c r="G827" s="14"/>
      <c r="H827" s="14"/>
      <c r="I827" s="14"/>
      <c r="J827" s="14"/>
      <c r="K827" s="14"/>
      <c r="L827" s="14"/>
      <c r="M827" s="14"/>
      <c r="N827" s="14"/>
      <c r="O827" s="14"/>
      <c r="P827" s="14"/>
      <c r="Q827" s="14"/>
      <c r="R827" s="74"/>
      <c r="S827" s="14"/>
      <c r="T827" s="14"/>
      <c r="U827" s="14"/>
      <c r="V827" s="14"/>
    </row>
    <row r="828">
      <c r="A828" s="14"/>
      <c r="B828" s="14"/>
      <c r="C828" s="14"/>
      <c r="D828" s="14"/>
      <c r="E828" s="14"/>
      <c r="F828" s="14"/>
      <c r="G828" s="14"/>
      <c r="H828" s="14"/>
      <c r="I828" s="14"/>
      <c r="J828" s="14"/>
      <c r="K828" s="14"/>
      <c r="L828" s="14"/>
      <c r="M828" s="14"/>
      <c r="N828" s="14"/>
      <c r="O828" s="14"/>
      <c r="P828" s="14"/>
      <c r="Q828" s="14"/>
      <c r="R828" s="74"/>
      <c r="S828" s="14"/>
      <c r="T828" s="14"/>
      <c r="U828" s="14"/>
      <c r="V828" s="14"/>
    </row>
    <row r="829">
      <c r="A829" s="14"/>
      <c r="B829" s="14"/>
      <c r="C829" s="14"/>
      <c r="D829" s="14"/>
      <c r="E829" s="14"/>
      <c r="F829" s="14"/>
      <c r="G829" s="14"/>
      <c r="H829" s="14"/>
      <c r="I829" s="14"/>
      <c r="J829" s="14"/>
      <c r="K829" s="14"/>
      <c r="L829" s="14"/>
      <c r="M829" s="14"/>
      <c r="N829" s="14"/>
      <c r="O829" s="14"/>
      <c r="P829" s="14"/>
      <c r="Q829" s="14"/>
      <c r="R829" s="74"/>
      <c r="S829" s="14"/>
      <c r="T829" s="14"/>
      <c r="U829" s="14"/>
      <c r="V829" s="14"/>
    </row>
    <row r="830">
      <c r="A830" s="14"/>
      <c r="B830" s="14"/>
      <c r="C830" s="14"/>
      <c r="D830" s="14"/>
      <c r="E830" s="14"/>
      <c r="F830" s="14"/>
      <c r="G830" s="14"/>
      <c r="H830" s="14"/>
      <c r="I830" s="14"/>
      <c r="J830" s="14"/>
      <c r="K830" s="14"/>
      <c r="L830" s="14"/>
      <c r="M830" s="14"/>
      <c r="N830" s="14"/>
      <c r="O830" s="14"/>
      <c r="P830" s="14"/>
      <c r="Q830" s="14"/>
      <c r="R830" s="74"/>
      <c r="S830" s="14"/>
      <c r="T830" s="14"/>
      <c r="U830" s="14"/>
      <c r="V830" s="14"/>
    </row>
    <row r="831">
      <c r="A831" s="14"/>
      <c r="B831" s="14"/>
      <c r="C831" s="14"/>
      <c r="D831" s="14"/>
      <c r="E831" s="14"/>
      <c r="F831" s="14"/>
      <c r="G831" s="14"/>
      <c r="H831" s="14"/>
      <c r="I831" s="14"/>
      <c r="J831" s="14"/>
      <c r="K831" s="14"/>
      <c r="L831" s="14"/>
      <c r="M831" s="14"/>
      <c r="N831" s="14"/>
      <c r="O831" s="14"/>
      <c r="P831" s="14"/>
      <c r="Q831" s="14"/>
      <c r="R831" s="74"/>
      <c r="S831" s="14"/>
      <c r="T831" s="14"/>
      <c r="U831" s="14"/>
      <c r="V831" s="14"/>
    </row>
    <row r="832">
      <c r="A832" s="14"/>
      <c r="B832" s="14"/>
      <c r="C832" s="14"/>
      <c r="D832" s="14"/>
      <c r="E832" s="14"/>
      <c r="F832" s="14"/>
      <c r="G832" s="14"/>
      <c r="H832" s="14"/>
      <c r="I832" s="14"/>
      <c r="J832" s="14"/>
      <c r="K832" s="14"/>
      <c r="L832" s="14"/>
      <c r="M832" s="14"/>
      <c r="N832" s="14"/>
      <c r="O832" s="14"/>
      <c r="P832" s="14"/>
      <c r="Q832" s="14"/>
      <c r="R832" s="74"/>
      <c r="S832" s="14"/>
      <c r="T832" s="14"/>
      <c r="U832" s="14"/>
      <c r="V832" s="14"/>
    </row>
    <row r="833">
      <c r="A833" s="14"/>
      <c r="B833" s="14"/>
      <c r="C833" s="14"/>
      <c r="D833" s="14"/>
      <c r="E833" s="14"/>
      <c r="F833" s="14"/>
      <c r="G833" s="14"/>
      <c r="H833" s="14"/>
      <c r="I833" s="14"/>
      <c r="J833" s="14"/>
      <c r="K833" s="14"/>
      <c r="L833" s="14"/>
      <c r="M833" s="14"/>
      <c r="N833" s="14"/>
      <c r="O833" s="14"/>
      <c r="P833" s="14"/>
      <c r="Q833" s="14"/>
      <c r="R833" s="74"/>
      <c r="S833" s="14"/>
      <c r="T833" s="14"/>
      <c r="U833" s="14"/>
      <c r="V833" s="14"/>
    </row>
    <row r="834">
      <c r="A834" s="14"/>
      <c r="B834" s="14"/>
      <c r="C834" s="14"/>
      <c r="D834" s="14"/>
      <c r="E834" s="14"/>
      <c r="F834" s="14"/>
      <c r="G834" s="14"/>
      <c r="H834" s="14"/>
      <c r="I834" s="14"/>
      <c r="J834" s="14"/>
      <c r="K834" s="14"/>
      <c r="L834" s="14"/>
      <c r="M834" s="14"/>
      <c r="N834" s="14"/>
      <c r="O834" s="14"/>
      <c r="P834" s="14"/>
      <c r="Q834" s="14"/>
      <c r="R834" s="74"/>
      <c r="S834" s="14"/>
      <c r="T834" s="14"/>
      <c r="U834" s="14"/>
      <c r="V834" s="14"/>
    </row>
    <row r="835">
      <c r="A835" s="14"/>
      <c r="B835" s="14"/>
      <c r="C835" s="14"/>
      <c r="D835" s="14"/>
      <c r="E835" s="14"/>
      <c r="F835" s="14"/>
      <c r="G835" s="14"/>
      <c r="H835" s="14"/>
      <c r="I835" s="14"/>
      <c r="J835" s="14"/>
      <c r="K835" s="14"/>
      <c r="L835" s="14"/>
      <c r="M835" s="14"/>
      <c r="N835" s="14"/>
      <c r="O835" s="14"/>
      <c r="P835" s="14"/>
      <c r="Q835" s="14"/>
      <c r="R835" s="74"/>
      <c r="S835" s="14"/>
      <c r="T835" s="14"/>
      <c r="U835" s="14"/>
      <c r="V835" s="14"/>
    </row>
    <row r="836">
      <c r="A836" s="14"/>
      <c r="B836" s="14"/>
      <c r="C836" s="14"/>
      <c r="D836" s="14"/>
      <c r="E836" s="14"/>
      <c r="F836" s="14"/>
      <c r="G836" s="14"/>
      <c r="H836" s="14"/>
      <c r="I836" s="14"/>
      <c r="J836" s="14"/>
      <c r="K836" s="14"/>
      <c r="L836" s="14"/>
      <c r="M836" s="14"/>
      <c r="N836" s="14"/>
      <c r="O836" s="14"/>
      <c r="P836" s="14"/>
      <c r="Q836" s="14"/>
      <c r="R836" s="74"/>
      <c r="S836" s="14"/>
      <c r="T836" s="14"/>
      <c r="U836" s="14"/>
      <c r="V836" s="14"/>
    </row>
    <row r="837">
      <c r="A837" s="14"/>
      <c r="B837" s="14"/>
      <c r="C837" s="14"/>
      <c r="D837" s="14"/>
      <c r="E837" s="14"/>
      <c r="F837" s="14"/>
      <c r="G837" s="14"/>
      <c r="H837" s="14"/>
      <c r="I837" s="14"/>
      <c r="J837" s="14"/>
      <c r="K837" s="14"/>
      <c r="L837" s="14"/>
      <c r="M837" s="14"/>
      <c r="N837" s="14"/>
      <c r="O837" s="14"/>
      <c r="P837" s="14"/>
      <c r="Q837" s="14"/>
      <c r="R837" s="74"/>
      <c r="S837" s="14"/>
      <c r="T837" s="14"/>
      <c r="U837" s="14"/>
      <c r="V837" s="14"/>
    </row>
    <row r="838">
      <c r="A838" s="14"/>
      <c r="B838" s="14"/>
      <c r="C838" s="14"/>
      <c r="D838" s="14"/>
      <c r="E838" s="14"/>
      <c r="F838" s="14"/>
      <c r="G838" s="14"/>
      <c r="H838" s="14"/>
      <c r="I838" s="14"/>
      <c r="J838" s="14"/>
      <c r="K838" s="14"/>
      <c r="L838" s="14"/>
      <c r="M838" s="14"/>
      <c r="N838" s="14"/>
      <c r="O838" s="14"/>
      <c r="P838" s="14"/>
      <c r="Q838" s="14"/>
      <c r="R838" s="74"/>
      <c r="S838" s="14"/>
      <c r="T838" s="14"/>
      <c r="U838" s="14"/>
      <c r="V838" s="14"/>
    </row>
    <row r="839">
      <c r="A839" s="14"/>
      <c r="B839" s="14"/>
      <c r="C839" s="14"/>
      <c r="D839" s="14"/>
      <c r="E839" s="14"/>
      <c r="F839" s="14"/>
      <c r="G839" s="14"/>
      <c r="H839" s="14"/>
      <c r="I839" s="14"/>
      <c r="J839" s="14"/>
      <c r="K839" s="14"/>
      <c r="L839" s="14"/>
      <c r="M839" s="14"/>
      <c r="N839" s="14"/>
      <c r="O839" s="14"/>
      <c r="P839" s="14"/>
      <c r="Q839" s="14"/>
      <c r="R839" s="74"/>
      <c r="S839" s="14"/>
      <c r="T839" s="14"/>
      <c r="U839" s="14"/>
      <c r="V839" s="14"/>
    </row>
    <row r="840">
      <c r="A840" s="14"/>
      <c r="B840" s="14"/>
      <c r="C840" s="14"/>
      <c r="D840" s="14"/>
      <c r="E840" s="14"/>
      <c r="F840" s="14"/>
      <c r="G840" s="14"/>
      <c r="H840" s="14"/>
      <c r="I840" s="14"/>
      <c r="J840" s="14"/>
      <c r="K840" s="14"/>
      <c r="L840" s="14"/>
      <c r="M840" s="14"/>
      <c r="N840" s="14"/>
      <c r="O840" s="14"/>
      <c r="P840" s="14"/>
      <c r="Q840" s="14"/>
      <c r="R840" s="74"/>
      <c r="S840" s="14"/>
      <c r="T840" s="14"/>
      <c r="U840" s="14"/>
      <c r="V840" s="14"/>
    </row>
    <row r="841">
      <c r="A841" s="14"/>
      <c r="B841" s="14"/>
      <c r="C841" s="14"/>
      <c r="D841" s="14"/>
      <c r="E841" s="14"/>
      <c r="F841" s="14"/>
      <c r="G841" s="14"/>
      <c r="H841" s="14"/>
      <c r="I841" s="14"/>
      <c r="J841" s="14"/>
      <c r="K841" s="14"/>
      <c r="L841" s="14"/>
      <c r="M841" s="14"/>
      <c r="N841" s="14"/>
      <c r="O841" s="14"/>
      <c r="P841" s="14"/>
      <c r="Q841" s="14"/>
      <c r="R841" s="74"/>
      <c r="S841" s="14"/>
      <c r="T841" s="14"/>
      <c r="U841" s="14"/>
      <c r="V841" s="14"/>
    </row>
    <row r="842">
      <c r="A842" s="14"/>
      <c r="B842" s="14"/>
      <c r="C842" s="14"/>
      <c r="D842" s="14"/>
      <c r="E842" s="14"/>
      <c r="F842" s="14"/>
      <c r="G842" s="14"/>
      <c r="H842" s="14"/>
      <c r="I842" s="14"/>
      <c r="J842" s="14"/>
      <c r="K842" s="14"/>
      <c r="L842" s="14"/>
      <c r="M842" s="14"/>
      <c r="N842" s="14"/>
      <c r="O842" s="14"/>
      <c r="P842" s="14"/>
      <c r="Q842" s="14"/>
      <c r="R842" s="74"/>
      <c r="S842" s="14"/>
      <c r="T842" s="14"/>
      <c r="U842" s="14"/>
      <c r="V842" s="14"/>
    </row>
    <row r="843">
      <c r="A843" s="14"/>
      <c r="B843" s="14"/>
      <c r="C843" s="14"/>
      <c r="D843" s="14"/>
      <c r="E843" s="14"/>
      <c r="F843" s="14"/>
      <c r="G843" s="14"/>
      <c r="H843" s="14"/>
      <c r="I843" s="14"/>
      <c r="J843" s="14"/>
      <c r="K843" s="14"/>
      <c r="L843" s="14"/>
      <c r="M843" s="14"/>
      <c r="N843" s="14"/>
      <c r="O843" s="14"/>
      <c r="P843" s="14"/>
      <c r="Q843" s="14"/>
      <c r="R843" s="74"/>
      <c r="S843" s="14"/>
      <c r="T843" s="14"/>
      <c r="U843" s="14"/>
      <c r="V843" s="14"/>
    </row>
    <row r="844">
      <c r="A844" s="14"/>
      <c r="B844" s="14"/>
      <c r="C844" s="14"/>
      <c r="D844" s="14"/>
      <c r="E844" s="14"/>
      <c r="F844" s="14"/>
      <c r="G844" s="14"/>
      <c r="H844" s="14"/>
      <c r="I844" s="14"/>
      <c r="J844" s="14"/>
      <c r="K844" s="14"/>
      <c r="L844" s="14"/>
      <c r="M844" s="14"/>
      <c r="N844" s="14"/>
      <c r="O844" s="14"/>
      <c r="P844" s="14"/>
      <c r="Q844" s="14"/>
      <c r="R844" s="74"/>
      <c r="S844" s="14"/>
      <c r="T844" s="14"/>
      <c r="U844" s="14"/>
      <c r="V844" s="14"/>
    </row>
    <row r="845">
      <c r="A845" s="14"/>
      <c r="B845" s="14"/>
      <c r="C845" s="14"/>
      <c r="D845" s="14"/>
      <c r="E845" s="14"/>
      <c r="F845" s="14"/>
      <c r="G845" s="14"/>
      <c r="H845" s="14"/>
      <c r="I845" s="14"/>
      <c r="J845" s="14"/>
      <c r="K845" s="14"/>
      <c r="L845" s="14"/>
      <c r="M845" s="14"/>
      <c r="N845" s="14"/>
      <c r="O845" s="14"/>
      <c r="P845" s="14"/>
      <c r="Q845" s="14"/>
      <c r="R845" s="74"/>
      <c r="S845" s="14"/>
      <c r="T845" s="14"/>
      <c r="U845" s="14"/>
      <c r="V845" s="14"/>
    </row>
    <row r="846">
      <c r="A846" s="14"/>
      <c r="B846" s="14"/>
      <c r="C846" s="14"/>
      <c r="D846" s="14"/>
      <c r="E846" s="14"/>
      <c r="F846" s="14"/>
      <c r="G846" s="14"/>
      <c r="H846" s="14"/>
      <c r="I846" s="14"/>
      <c r="J846" s="14"/>
      <c r="K846" s="14"/>
      <c r="L846" s="14"/>
      <c r="M846" s="14"/>
      <c r="N846" s="14"/>
      <c r="O846" s="14"/>
      <c r="P846" s="14"/>
      <c r="Q846" s="14"/>
      <c r="R846" s="74"/>
      <c r="S846" s="14"/>
      <c r="T846" s="14"/>
      <c r="U846" s="14"/>
      <c r="V846" s="14"/>
    </row>
    <row r="847">
      <c r="A847" s="14"/>
      <c r="B847" s="14"/>
      <c r="C847" s="14"/>
      <c r="D847" s="14"/>
      <c r="E847" s="14"/>
      <c r="F847" s="14"/>
      <c r="G847" s="14"/>
      <c r="H847" s="14"/>
      <c r="I847" s="14"/>
      <c r="J847" s="14"/>
      <c r="K847" s="14"/>
      <c r="L847" s="14"/>
      <c r="M847" s="14"/>
      <c r="N847" s="14"/>
      <c r="O847" s="14"/>
      <c r="P847" s="14"/>
      <c r="Q847" s="14"/>
      <c r="R847" s="74"/>
      <c r="S847" s="14"/>
      <c r="T847" s="14"/>
      <c r="U847" s="14"/>
      <c r="V847" s="14"/>
    </row>
    <row r="848">
      <c r="A848" s="14"/>
      <c r="B848" s="14"/>
      <c r="C848" s="14"/>
      <c r="D848" s="14"/>
      <c r="E848" s="14"/>
      <c r="F848" s="14"/>
      <c r="G848" s="14"/>
      <c r="H848" s="14"/>
      <c r="I848" s="14"/>
      <c r="J848" s="14"/>
      <c r="K848" s="14"/>
      <c r="L848" s="14"/>
      <c r="M848" s="14"/>
      <c r="N848" s="14"/>
      <c r="O848" s="14"/>
      <c r="P848" s="14"/>
      <c r="Q848" s="14"/>
      <c r="R848" s="74"/>
      <c r="S848" s="14"/>
      <c r="T848" s="14"/>
      <c r="U848" s="14"/>
      <c r="V848" s="14"/>
    </row>
    <row r="849">
      <c r="A849" s="14"/>
      <c r="B849" s="14"/>
      <c r="C849" s="14"/>
      <c r="D849" s="14"/>
      <c r="E849" s="14"/>
      <c r="F849" s="14"/>
      <c r="G849" s="14"/>
      <c r="H849" s="14"/>
      <c r="I849" s="14"/>
      <c r="J849" s="14"/>
      <c r="K849" s="14"/>
      <c r="L849" s="14"/>
      <c r="M849" s="14"/>
      <c r="N849" s="14"/>
      <c r="O849" s="14"/>
      <c r="P849" s="14"/>
      <c r="Q849" s="14"/>
      <c r="R849" s="74"/>
      <c r="S849" s="14"/>
      <c r="T849" s="14"/>
      <c r="U849" s="14"/>
      <c r="V849" s="14"/>
    </row>
    <row r="850">
      <c r="A850" s="14"/>
      <c r="B850" s="14"/>
      <c r="C850" s="14"/>
      <c r="D850" s="14"/>
      <c r="E850" s="14"/>
      <c r="F850" s="14"/>
      <c r="G850" s="14"/>
      <c r="H850" s="14"/>
      <c r="I850" s="14"/>
      <c r="J850" s="14"/>
      <c r="K850" s="14"/>
      <c r="L850" s="14"/>
      <c r="M850" s="14"/>
      <c r="N850" s="14"/>
      <c r="O850" s="14"/>
      <c r="P850" s="14"/>
      <c r="Q850" s="14"/>
      <c r="R850" s="74"/>
      <c r="S850" s="14"/>
      <c r="T850" s="14"/>
      <c r="U850" s="14"/>
      <c r="V850" s="14"/>
    </row>
    <row r="851">
      <c r="A851" s="14"/>
      <c r="B851" s="14"/>
      <c r="C851" s="14"/>
      <c r="D851" s="14"/>
      <c r="E851" s="14"/>
      <c r="F851" s="14"/>
      <c r="G851" s="14"/>
      <c r="H851" s="14"/>
      <c r="I851" s="14"/>
      <c r="J851" s="14"/>
      <c r="K851" s="14"/>
      <c r="L851" s="14"/>
      <c r="M851" s="14"/>
      <c r="N851" s="14"/>
      <c r="O851" s="14"/>
      <c r="P851" s="14"/>
      <c r="Q851" s="14"/>
      <c r="R851" s="74"/>
      <c r="S851" s="14"/>
      <c r="T851" s="14"/>
      <c r="U851" s="14"/>
      <c r="V851" s="14"/>
    </row>
    <row r="852">
      <c r="A852" s="14"/>
      <c r="B852" s="14"/>
      <c r="C852" s="14"/>
      <c r="D852" s="14"/>
      <c r="E852" s="14"/>
      <c r="F852" s="14"/>
      <c r="G852" s="14"/>
      <c r="H852" s="14"/>
      <c r="I852" s="14"/>
      <c r="J852" s="14"/>
      <c r="K852" s="14"/>
      <c r="L852" s="14"/>
      <c r="M852" s="14"/>
      <c r="N852" s="14"/>
      <c r="O852" s="14"/>
      <c r="P852" s="14"/>
      <c r="Q852" s="14"/>
      <c r="R852" s="74"/>
      <c r="S852" s="14"/>
      <c r="T852" s="14"/>
      <c r="U852" s="14"/>
      <c r="V852" s="14"/>
    </row>
    <row r="853">
      <c r="A853" s="14"/>
      <c r="B853" s="14"/>
      <c r="C853" s="14"/>
      <c r="D853" s="14"/>
      <c r="E853" s="14"/>
      <c r="F853" s="14"/>
      <c r="G853" s="14"/>
      <c r="H853" s="14"/>
      <c r="I853" s="14"/>
      <c r="J853" s="14"/>
      <c r="K853" s="14"/>
      <c r="L853" s="14"/>
      <c r="M853" s="14"/>
      <c r="N853" s="14"/>
      <c r="O853" s="14"/>
      <c r="P853" s="14"/>
      <c r="Q853" s="14"/>
      <c r="R853" s="74"/>
      <c r="S853" s="14"/>
      <c r="T853" s="14"/>
      <c r="U853" s="14"/>
      <c r="V853" s="14"/>
    </row>
    <row r="854">
      <c r="A854" s="14"/>
      <c r="B854" s="14"/>
      <c r="C854" s="14"/>
      <c r="D854" s="14"/>
      <c r="E854" s="14"/>
      <c r="F854" s="14"/>
      <c r="G854" s="14"/>
      <c r="H854" s="14"/>
      <c r="I854" s="14"/>
      <c r="J854" s="14"/>
      <c r="K854" s="14"/>
      <c r="L854" s="14"/>
      <c r="M854" s="14"/>
      <c r="N854" s="14"/>
      <c r="O854" s="14"/>
      <c r="P854" s="14"/>
      <c r="Q854" s="14"/>
      <c r="R854" s="74"/>
      <c r="S854" s="14"/>
      <c r="T854" s="14"/>
      <c r="U854" s="14"/>
      <c r="V854" s="14"/>
    </row>
    <row r="855">
      <c r="A855" s="14"/>
      <c r="B855" s="14"/>
      <c r="C855" s="14"/>
      <c r="D855" s="14"/>
      <c r="E855" s="14"/>
      <c r="F855" s="14"/>
      <c r="G855" s="14"/>
      <c r="H855" s="14"/>
      <c r="I855" s="14"/>
      <c r="J855" s="14"/>
      <c r="K855" s="14"/>
      <c r="L855" s="14"/>
      <c r="M855" s="14"/>
      <c r="N855" s="14"/>
      <c r="O855" s="14"/>
      <c r="P855" s="14"/>
      <c r="Q855" s="14"/>
      <c r="R855" s="74"/>
      <c r="S855" s="14"/>
      <c r="T855" s="14"/>
      <c r="U855" s="14"/>
      <c r="V855" s="14"/>
    </row>
    <row r="856">
      <c r="A856" s="14"/>
      <c r="B856" s="14"/>
      <c r="C856" s="14"/>
      <c r="D856" s="14"/>
      <c r="E856" s="14"/>
      <c r="F856" s="14"/>
      <c r="G856" s="14"/>
      <c r="H856" s="14"/>
      <c r="I856" s="14"/>
      <c r="J856" s="14"/>
      <c r="K856" s="14"/>
      <c r="L856" s="14"/>
      <c r="M856" s="14"/>
      <c r="N856" s="14"/>
      <c r="O856" s="14"/>
      <c r="P856" s="14"/>
      <c r="Q856" s="14"/>
      <c r="R856" s="74"/>
      <c r="S856" s="14"/>
      <c r="T856" s="14"/>
      <c r="U856" s="14"/>
      <c r="V856" s="14"/>
    </row>
    <row r="857">
      <c r="A857" s="14"/>
      <c r="B857" s="14"/>
      <c r="C857" s="14"/>
      <c r="D857" s="14"/>
      <c r="E857" s="14"/>
      <c r="F857" s="14"/>
      <c r="G857" s="14"/>
      <c r="H857" s="14"/>
      <c r="I857" s="14"/>
      <c r="J857" s="14"/>
      <c r="K857" s="14"/>
      <c r="L857" s="14"/>
      <c r="M857" s="14"/>
      <c r="N857" s="14"/>
      <c r="O857" s="14"/>
      <c r="P857" s="14"/>
      <c r="Q857" s="14"/>
      <c r="R857" s="74"/>
      <c r="S857" s="14"/>
      <c r="T857" s="14"/>
      <c r="U857" s="14"/>
      <c r="V857" s="14"/>
    </row>
    <row r="858">
      <c r="A858" s="14"/>
      <c r="B858" s="14"/>
      <c r="C858" s="14"/>
      <c r="D858" s="14"/>
      <c r="E858" s="14"/>
      <c r="F858" s="14"/>
      <c r="G858" s="14"/>
      <c r="H858" s="14"/>
      <c r="I858" s="14"/>
      <c r="J858" s="14"/>
      <c r="K858" s="14"/>
      <c r="L858" s="14"/>
      <c r="M858" s="14"/>
      <c r="N858" s="14"/>
      <c r="O858" s="14"/>
      <c r="P858" s="14"/>
      <c r="Q858" s="14"/>
      <c r="R858" s="74"/>
      <c r="S858" s="14"/>
      <c r="T858" s="14"/>
      <c r="U858" s="14"/>
      <c r="V858" s="14"/>
    </row>
    <row r="859">
      <c r="A859" s="14"/>
      <c r="B859" s="14"/>
      <c r="C859" s="14"/>
      <c r="D859" s="14"/>
      <c r="E859" s="14"/>
      <c r="F859" s="14"/>
      <c r="G859" s="14"/>
      <c r="H859" s="14"/>
      <c r="I859" s="14"/>
      <c r="J859" s="14"/>
      <c r="K859" s="14"/>
      <c r="L859" s="14"/>
      <c r="M859" s="14"/>
      <c r="N859" s="14"/>
      <c r="O859" s="14"/>
      <c r="P859" s="14"/>
      <c r="Q859" s="14"/>
      <c r="R859" s="74"/>
      <c r="S859" s="14"/>
      <c r="T859" s="14"/>
      <c r="U859" s="14"/>
      <c r="V859" s="14"/>
    </row>
    <row r="860">
      <c r="A860" s="14"/>
      <c r="B860" s="14"/>
      <c r="C860" s="14"/>
      <c r="D860" s="14"/>
      <c r="E860" s="14"/>
      <c r="F860" s="14"/>
      <c r="G860" s="14"/>
      <c r="H860" s="14"/>
      <c r="I860" s="14"/>
      <c r="J860" s="14"/>
      <c r="K860" s="14"/>
      <c r="L860" s="14"/>
      <c r="M860" s="14"/>
      <c r="N860" s="14"/>
      <c r="O860" s="14"/>
      <c r="P860" s="14"/>
      <c r="Q860" s="14"/>
      <c r="R860" s="74"/>
      <c r="S860" s="14"/>
      <c r="T860" s="14"/>
      <c r="U860" s="14"/>
      <c r="V860" s="14"/>
    </row>
    <row r="861">
      <c r="A861" s="14"/>
      <c r="B861" s="14"/>
      <c r="C861" s="14"/>
      <c r="D861" s="14"/>
      <c r="E861" s="14"/>
      <c r="F861" s="14"/>
      <c r="G861" s="14"/>
      <c r="H861" s="14"/>
      <c r="I861" s="14"/>
      <c r="J861" s="14"/>
      <c r="K861" s="14"/>
      <c r="L861" s="14"/>
      <c r="M861" s="14"/>
      <c r="N861" s="14"/>
      <c r="O861" s="14"/>
      <c r="P861" s="14"/>
      <c r="Q861" s="14"/>
      <c r="R861" s="74"/>
      <c r="S861" s="14"/>
      <c r="T861" s="14"/>
      <c r="U861" s="14"/>
      <c r="V861" s="14"/>
    </row>
    <row r="862">
      <c r="A862" s="14"/>
      <c r="B862" s="14"/>
      <c r="C862" s="14"/>
      <c r="D862" s="14"/>
      <c r="E862" s="14"/>
      <c r="F862" s="14"/>
      <c r="G862" s="14"/>
      <c r="H862" s="14"/>
      <c r="I862" s="14"/>
      <c r="J862" s="14"/>
      <c r="K862" s="14"/>
      <c r="L862" s="14"/>
      <c r="M862" s="14"/>
      <c r="N862" s="14"/>
      <c r="O862" s="14"/>
      <c r="P862" s="14"/>
      <c r="Q862" s="14"/>
      <c r="R862" s="74"/>
      <c r="S862" s="14"/>
      <c r="T862" s="14"/>
      <c r="U862" s="14"/>
      <c r="V862" s="14"/>
    </row>
    <row r="863">
      <c r="A863" s="14"/>
      <c r="B863" s="14"/>
      <c r="C863" s="14"/>
      <c r="D863" s="14"/>
      <c r="E863" s="14"/>
      <c r="F863" s="14"/>
      <c r="G863" s="14"/>
      <c r="H863" s="14"/>
      <c r="I863" s="14"/>
      <c r="J863" s="14"/>
      <c r="K863" s="14"/>
      <c r="L863" s="14"/>
      <c r="M863" s="14"/>
      <c r="N863" s="14"/>
      <c r="O863" s="14"/>
      <c r="P863" s="14"/>
      <c r="Q863" s="14"/>
      <c r="R863" s="74"/>
      <c r="S863" s="14"/>
      <c r="T863" s="14"/>
      <c r="U863" s="14"/>
      <c r="V863" s="14"/>
    </row>
    <row r="864">
      <c r="A864" s="14"/>
      <c r="B864" s="14"/>
      <c r="C864" s="14"/>
      <c r="D864" s="14"/>
      <c r="E864" s="14"/>
      <c r="F864" s="14"/>
      <c r="G864" s="14"/>
      <c r="H864" s="14"/>
      <c r="I864" s="14"/>
      <c r="J864" s="14"/>
      <c r="K864" s="14"/>
      <c r="L864" s="14"/>
      <c r="M864" s="14"/>
      <c r="N864" s="14"/>
      <c r="O864" s="14"/>
      <c r="P864" s="14"/>
      <c r="Q864" s="14"/>
      <c r="R864" s="74"/>
      <c r="S864" s="14"/>
      <c r="T864" s="14"/>
      <c r="U864" s="14"/>
      <c r="V864" s="14"/>
    </row>
    <row r="865">
      <c r="A865" s="14"/>
      <c r="B865" s="14"/>
      <c r="C865" s="14"/>
      <c r="D865" s="14"/>
      <c r="E865" s="14"/>
      <c r="F865" s="14"/>
      <c r="G865" s="14"/>
      <c r="H865" s="14"/>
      <c r="I865" s="14"/>
      <c r="J865" s="14"/>
      <c r="K865" s="14"/>
      <c r="L865" s="14"/>
      <c r="M865" s="14"/>
      <c r="N865" s="14"/>
      <c r="O865" s="14"/>
      <c r="P865" s="14"/>
      <c r="Q865" s="14"/>
      <c r="R865" s="74"/>
      <c r="S865" s="14"/>
      <c r="T865" s="14"/>
      <c r="U865" s="14"/>
      <c r="V865" s="14"/>
    </row>
    <row r="866">
      <c r="A866" s="14"/>
      <c r="B866" s="14"/>
      <c r="C866" s="14"/>
      <c r="D866" s="14"/>
      <c r="E866" s="14"/>
      <c r="F866" s="14"/>
      <c r="G866" s="14"/>
      <c r="H866" s="14"/>
      <c r="I866" s="14"/>
      <c r="J866" s="14"/>
      <c r="K866" s="14"/>
      <c r="L866" s="14"/>
      <c r="M866" s="14"/>
      <c r="N866" s="14"/>
      <c r="O866" s="14"/>
      <c r="P866" s="14"/>
      <c r="Q866" s="14"/>
      <c r="R866" s="74"/>
      <c r="S866" s="14"/>
      <c r="T866" s="14"/>
      <c r="U866" s="14"/>
      <c r="V866" s="14"/>
    </row>
    <row r="867">
      <c r="A867" s="14"/>
      <c r="B867" s="14"/>
      <c r="C867" s="14"/>
      <c r="D867" s="14"/>
      <c r="E867" s="14"/>
      <c r="F867" s="14"/>
      <c r="G867" s="14"/>
      <c r="H867" s="14"/>
      <c r="I867" s="14"/>
      <c r="J867" s="14"/>
      <c r="K867" s="14"/>
      <c r="L867" s="14"/>
      <c r="M867" s="14"/>
      <c r="N867" s="14"/>
      <c r="O867" s="14"/>
      <c r="P867" s="14"/>
      <c r="Q867" s="14"/>
      <c r="R867" s="74"/>
      <c r="S867" s="14"/>
      <c r="T867" s="14"/>
      <c r="U867" s="14"/>
      <c r="V867" s="14"/>
    </row>
    <row r="868">
      <c r="A868" s="14"/>
      <c r="B868" s="14"/>
      <c r="C868" s="14"/>
      <c r="D868" s="14"/>
      <c r="E868" s="14"/>
      <c r="F868" s="14"/>
      <c r="G868" s="14"/>
      <c r="H868" s="14"/>
      <c r="I868" s="14"/>
      <c r="J868" s="14"/>
      <c r="K868" s="14"/>
      <c r="L868" s="14"/>
      <c r="M868" s="14"/>
      <c r="N868" s="14"/>
      <c r="O868" s="14"/>
      <c r="P868" s="14"/>
      <c r="Q868" s="14"/>
      <c r="R868" s="74"/>
      <c r="S868" s="14"/>
      <c r="T868" s="14"/>
      <c r="U868" s="14"/>
      <c r="V868" s="14"/>
    </row>
    <row r="869">
      <c r="A869" s="14"/>
      <c r="B869" s="14"/>
      <c r="C869" s="14"/>
      <c r="D869" s="14"/>
      <c r="E869" s="14"/>
      <c r="F869" s="14"/>
      <c r="G869" s="14"/>
      <c r="H869" s="14"/>
      <c r="I869" s="14"/>
      <c r="J869" s="14"/>
      <c r="K869" s="14"/>
      <c r="L869" s="14"/>
      <c r="M869" s="14"/>
      <c r="N869" s="14"/>
      <c r="O869" s="14"/>
      <c r="P869" s="14"/>
      <c r="Q869" s="14"/>
      <c r="R869" s="74"/>
      <c r="S869" s="14"/>
      <c r="T869" s="14"/>
      <c r="U869" s="14"/>
      <c r="V869" s="14"/>
    </row>
    <row r="870">
      <c r="A870" s="14"/>
      <c r="B870" s="14"/>
      <c r="C870" s="14"/>
      <c r="D870" s="14"/>
      <c r="E870" s="14"/>
      <c r="F870" s="14"/>
      <c r="G870" s="14"/>
      <c r="H870" s="14"/>
      <c r="I870" s="14"/>
      <c r="J870" s="14"/>
      <c r="K870" s="14"/>
      <c r="L870" s="14"/>
      <c r="M870" s="14"/>
      <c r="N870" s="14"/>
      <c r="O870" s="14"/>
      <c r="P870" s="14"/>
      <c r="Q870" s="14"/>
      <c r="R870" s="74"/>
      <c r="S870" s="14"/>
      <c r="T870" s="14"/>
      <c r="U870" s="14"/>
      <c r="V870" s="14"/>
    </row>
    <row r="871">
      <c r="A871" s="14"/>
      <c r="B871" s="14"/>
      <c r="C871" s="14"/>
      <c r="D871" s="14"/>
      <c r="E871" s="14"/>
      <c r="F871" s="14"/>
      <c r="G871" s="14"/>
      <c r="H871" s="14"/>
      <c r="I871" s="14"/>
      <c r="J871" s="14"/>
      <c r="K871" s="14"/>
      <c r="L871" s="14"/>
      <c r="M871" s="14"/>
      <c r="N871" s="14"/>
      <c r="O871" s="14"/>
      <c r="P871" s="14"/>
      <c r="Q871" s="14"/>
      <c r="R871" s="74"/>
      <c r="S871" s="14"/>
      <c r="T871" s="14"/>
      <c r="U871" s="14"/>
      <c r="V871" s="14"/>
    </row>
    <row r="872">
      <c r="A872" s="14"/>
      <c r="B872" s="14"/>
      <c r="C872" s="14"/>
      <c r="D872" s="14"/>
      <c r="E872" s="14"/>
      <c r="F872" s="14"/>
      <c r="G872" s="14"/>
      <c r="H872" s="14"/>
      <c r="I872" s="14"/>
      <c r="J872" s="14"/>
      <c r="K872" s="14"/>
      <c r="L872" s="14"/>
      <c r="M872" s="14"/>
      <c r="N872" s="14"/>
      <c r="O872" s="14"/>
      <c r="P872" s="14"/>
      <c r="Q872" s="14"/>
      <c r="R872" s="74"/>
      <c r="S872" s="14"/>
      <c r="T872" s="14"/>
      <c r="U872" s="14"/>
      <c r="V872" s="14"/>
    </row>
    <row r="873">
      <c r="A873" s="14"/>
      <c r="B873" s="14"/>
      <c r="C873" s="14"/>
      <c r="D873" s="14"/>
      <c r="E873" s="14"/>
      <c r="F873" s="14"/>
      <c r="G873" s="14"/>
      <c r="H873" s="14"/>
      <c r="I873" s="14"/>
      <c r="J873" s="14"/>
      <c r="K873" s="14"/>
      <c r="L873" s="14"/>
      <c r="M873" s="14"/>
      <c r="N873" s="14"/>
      <c r="O873" s="14"/>
      <c r="P873" s="14"/>
      <c r="Q873" s="14"/>
      <c r="R873" s="74"/>
      <c r="S873" s="14"/>
      <c r="T873" s="14"/>
      <c r="U873" s="14"/>
      <c r="V873" s="14"/>
    </row>
    <row r="874">
      <c r="A874" s="14"/>
      <c r="B874" s="14"/>
      <c r="C874" s="14"/>
      <c r="D874" s="14"/>
      <c r="E874" s="14"/>
      <c r="F874" s="14"/>
      <c r="G874" s="14"/>
      <c r="H874" s="14"/>
      <c r="I874" s="14"/>
      <c r="J874" s="14"/>
      <c r="K874" s="14"/>
      <c r="L874" s="14"/>
      <c r="M874" s="14"/>
      <c r="N874" s="14"/>
      <c r="O874" s="14"/>
      <c r="P874" s="14"/>
      <c r="Q874" s="14"/>
      <c r="R874" s="74"/>
      <c r="S874" s="14"/>
      <c r="T874" s="14"/>
      <c r="U874" s="14"/>
      <c r="V874" s="14"/>
    </row>
    <row r="875">
      <c r="A875" s="14"/>
      <c r="B875" s="14"/>
      <c r="C875" s="14"/>
      <c r="D875" s="14"/>
      <c r="E875" s="14"/>
      <c r="F875" s="14"/>
      <c r="G875" s="14"/>
      <c r="H875" s="14"/>
      <c r="I875" s="14"/>
      <c r="J875" s="14"/>
      <c r="K875" s="14"/>
      <c r="L875" s="14"/>
      <c r="M875" s="14"/>
      <c r="N875" s="14"/>
      <c r="O875" s="14"/>
      <c r="P875" s="14"/>
      <c r="Q875" s="14"/>
      <c r="R875" s="74"/>
      <c r="S875" s="14"/>
      <c r="T875" s="14"/>
      <c r="U875" s="14"/>
      <c r="V875" s="14"/>
    </row>
    <row r="876">
      <c r="A876" s="14"/>
      <c r="B876" s="14"/>
      <c r="C876" s="14"/>
      <c r="D876" s="14"/>
      <c r="E876" s="14"/>
      <c r="F876" s="14"/>
      <c r="G876" s="14"/>
      <c r="H876" s="14"/>
      <c r="I876" s="14"/>
      <c r="J876" s="14"/>
      <c r="K876" s="14"/>
      <c r="L876" s="14"/>
      <c r="M876" s="14"/>
      <c r="N876" s="14"/>
      <c r="O876" s="14"/>
      <c r="P876" s="14"/>
      <c r="Q876" s="14"/>
      <c r="R876" s="74"/>
      <c r="S876" s="14"/>
      <c r="T876" s="14"/>
      <c r="U876" s="14"/>
      <c r="V876" s="14"/>
    </row>
    <row r="877">
      <c r="A877" s="14"/>
      <c r="B877" s="14"/>
      <c r="C877" s="14"/>
      <c r="D877" s="14"/>
      <c r="E877" s="14"/>
      <c r="F877" s="14"/>
      <c r="G877" s="14"/>
      <c r="H877" s="14"/>
      <c r="I877" s="14"/>
      <c r="J877" s="14"/>
      <c r="K877" s="14"/>
      <c r="L877" s="14"/>
      <c r="M877" s="14"/>
      <c r="N877" s="14"/>
      <c r="O877" s="14"/>
      <c r="P877" s="14"/>
      <c r="Q877" s="14"/>
      <c r="R877" s="74"/>
      <c r="S877" s="14"/>
      <c r="T877" s="14"/>
      <c r="U877" s="14"/>
      <c r="V877" s="14"/>
    </row>
    <row r="878">
      <c r="A878" s="14"/>
      <c r="B878" s="14"/>
      <c r="C878" s="14"/>
      <c r="D878" s="14"/>
      <c r="E878" s="14"/>
      <c r="F878" s="14"/>
      <c r="G878" s="14"/>
      <c r="H878" s="14"/>
      <c r="I878" s="14"/>
      <c r="J878" s="14"/>
      <c r="K878" s="14"/>
      <c r="L878" s="14"/>
      <c r="M878" s="14"/>
      <c r="N878" s="14"/>
      <c r="O878" s="14"/>
      <c r="P878" s="14"/>
      <c r="Q878" s="14"/>
      <c r="R878" s="74"/>
      <c r="S878" s="14"/>
      <c r="T878" s="14"/>
      <c r="U878" s="14"/>
      <c r="V878" s="14"/>
    </row>
    <row r="879">
      <c r="A879" s="14"/>
      <c r="B879" s="14"/>
      <c r="C879" s="14"/>
      <c r="D879" s="14"/>
      <c r="E879" s="14"/>
      <c r="F879" s="14"/>
      <c r="G879" s="14"/>
      <c r="H879" s="14"/>
      <c r="I879" s="14"/>
      <c r="J879" s="14"/>
      <c r="K879" s="14"/>
      <c r="L879" s="14"/>
      <c r="M879" s="14"/>
      <c r="N879" s="14"/>
      <c r="O879" s="14"/>
      <c r="P879" s="14"/>
      <c r="Q879" s="14"/>
      <c r="R879" s="74"/>
      <c r="S879" s="14"/>
      <c r="T879" s="14"/>
      <c r="U879" s="14"/>
      <c r="V879" s="14"/>
    </row>
    <row r="880">
      <c r="A880" s="14"/>
      <c r="B880" s="14"/>
      <c r="C880" s="14"/>
      <c r="D880" s="14"/>
      <c r="E880" s="14"/>
      <c r="F880" s="14"/>
      <c r="G880" s="14"/>
      <c r="H880" s="14"/>
      <c r="I880" s="14"/>
      <c r="J880" s="14"/>
      <c r="K880" s="14"/>
      <c r="L880" s="14"/>
      <c r="M880" s="14"/>
      <c r="N880" s="14"/>
      <c r="O880" s="14"/>
      <c r="P880" s="14"/>
      <c r="Q880" s="14"/>
      <c r="R880" s="74"/>
      <c r="S880" s="14"/>
      <c r="T880" s="14"/>
      <c r="U880" s="14"/>
      <c r="V880" s="14"/>
    </row>
    <row r="881">
      <c r="A881" s="14"/>
      <c r="B881" s="14"/>
      <c r="C881" s="14"/>
      <c r="D881" s="14"/>
      <c r="E881" s="14"/>
      <c r="F881" s="14"/>
      <c r="G881" s="14"/>
      <c r="H881" s="14"/>
      <c r="I881" s="14"/>
      <c r="J881" s="14"/>
      <c r="K881" s="14"/>
      <c r="L881" s="14"/>
      <c r="M881" s="14"/>
      <c r="N881" s="14"/>
      <c r="O881" s="14"/>
      <c r="P881" s="14"/>
      <c r="Q881" s="14"/>
      <c r="R881" s="74"/>
      <c r="S881" s="14"/>
      <c r="T881" s="14"/>
      <c r="U881" s="14"/>
      <c r="V881" s="14"/>
    </row>
    <row r="882">
      <c r="A882" s="14"/>
      <c r="B882" s="14"/>
      <c r="C882" s="14"/>
      <c r="D882" s="14"/>
      <c r="E882" s="14"/>
      <c r="F882" s="14"/>
      <c r="G882" s="14"/>
      <c r="H882" s="14"/>
      <c r="I882" s="14"/>
      <c r="J882" s="14"/>
      <c r="K882" s="14"/>
      <c r="L882" s="14"/>
      <c r="M882" s="14"/>
      <c r="N882" s="14"/>
      <c r="O882" s="14"/>
      <c r="P882" s="14"/>
      <c r="Q882" s="14"/>
      <c r="R882" s="74"/>
      <c r="S882" s="14"/>
      <c r="T882" s="14"/>
      <c r="U882" s="14"/>
      <c r="V882" s="14"/>
    </row>
    <row r="883">
      <c r="A883" s="14"/>
      <c r="B883" s="14"/>
      <c r="C883" s="14"/>
      <c r="D883" s="14"/>
      <c r="E883" s="14"/>
      <c r="F883" s="14"/>
      <c r="G883" s="14"/>
      <c r="H883" s="14"/>
      <c r="I883" s="14"/>
      <c r="J883" s="14"/>
      <c r="K883" s="14"/>
      <c r="L883" s="14"/>
      <c r="M883" s="14"/>
      <c r="N883" s="14"/>
      <c r="O883" s="14"/>
      <c r="P883" s="14"/>
      <c r="Q883" s="14"/>
      <c r="R883" s="74"/>
      <c r="S883" s="14"/>
      <c r="T883" s="14"/>
      <c r="U883" s="14"/>
      <c r="V883" s="14"/>
    </row>
    <row r="884">
      <c r="A884" s="14"/>
      <c r="B884" s="14"/>
      <c r="C884" s="14"/>
      <c r="D884" s="14"/>
      <c r="E884" s="14"/>
      <c r="F884" s="14"/>
      <c r="G884" s="14"/>
      <c r="H884" s="14"/>
      <c r="I884" s="14"/>
      <c r="J884" s="14"/>
      <c r="K884" s="14"/>
      <c r="L884" s="14"/>
      <c r="M884" s="14"/>
      <c r="N884" s="14"/>
      <c r="O884" s="14"/>
      <c r="P884" s="14"/>
      <c r="Q884" s="14"/>
      <c r="R884" s="74"/>
      <c r="S884" s="14"/>
      <c r="T884" s="14"/>
      <c r="U884" s="14"/>
      <c r="V884" s="14"/>
    </row>
    <row r="885">
      <c r="A885" s="14"/>
      <c r="B885" s="14"/>
      <c r="C885" s="14"/>
      <c r="D885" s="14"/>
      <c r="E885" s="14"/>
      <c r="F885" s="14"/>
      <c r="G885" s="14"/>
      <c r="H885" s="14"/>
      <c r="I885" s="14"/>
      <c r="J885" s="14"/>
      <c r="K885" s="14"/>
      <c r="L885" s="14"/>
      <c r="M885" s="14"/>
      <c r="N885" s="14"/>
      <c r="O885" s="14"/>
      <c r="P885" s="14"/>
      <c r="Q885" s="14"/>
      <c r="R885" s="74"/>
      <c r="S885" s="14"/>
      <c r="T885" s="14"/>
      <c r="U885" s="14"/>
      <c r="V885" s="14"/>
    </row>
    <row r="886">
      <c r="A886" s="14"/>
      <c r="B886" s="14"/>
      <c r="C886" s="14"/>
      <c r="D886" s="14"/>
      <c r="E886" s="14"/>
      <c r="F886" s="14"/>
      <c r="G886" s="14"/>
      <c r="H886" s="14"/>
      <c r="I886" s="14"/>
      <c r="J886" s="14"/>
      <c r="K886" s="14"/>
      <c r="L886" s="14"/>
      <c r="M886" s="14"/>
      <c r="N886" s="14"/>
      <c r="O886" s="14"/>
      <c r="P886" s="14"/>
      <c r="Q886" s="14"/>
      <c r="R886" s="74"/>
      <c r="S886" s="14"/>
      <c r="T886" s="14"/>
      <c r="U886" s="14"/>
      <c r="V886" s="14"/>
    </row>
    <row r="887">
      <c r="A887" s="14"/>
      <c r="B887" s="14"/>
      <c r="C887" s="14"/>
      <c r="D887" s="14"/>
      <c r="E887" s="14"/>
      <c r="F887" s="14"/>
      <c r="G887" s="14"/>
      <c r="H887" s="14"/>
      <c r="I887" s="14"/>
      <c r="J887" s="14"/>
      <c r="K887" s="14"/>
      <c r="L887" s="14"/>
      <c r="M887" s="14"/>
      <c r="N887" s="14"/>
      <c r="O887" s="14"/>
      <c r="P887" s="14"/>
      <c r="Q887" s="14"/>
      <c r="R887" s="74"/>
      <c r="S887" s="14"/>
      <c r="T887" s="14"/>
      <c r="U887" s="14"/>
      <c r="V887" s="14"/>
    </row>
    <row r="888">
      <c r="A888" s="14"/>
      <c r="B888" s="14"/>
      <c r="C888" s="14"/>
      <c r="D888" s="14"/>
      <c r="E888" s="14"/>
      <c r="F888" s="14"/>
      <c r="G888" s="14"/>
      <c r="H888" s="14"/>
      <c r="I888" s="14"/>
      <c r="J888" s="14"/>
      <c r="K888" s="14"/>
      <c r="L888" s="14"/>
      <c r="M888" s="14"/>
      <c r="N888" s="14"/>
      <c r="O888" s="14"/>
      <c r="P888" s="14"/>
      <c r="Q888" s="14"/>
      <c r="R888" s="74"/>
      <c r="S888" s="14"/>
      <c r="T888" s="14"/>
      <c r="U888" s="14"/>
      <c r="V888" s="14"/>
    </row>
    <row r="889">
      <c r="A889" s="14"/>
      <c r="B889" s="14"/>
      <c r="C889" s="14"/>
      <c r="D889" s="14"/>
      <c r="E889" s="14"/>
      <c r="F889" s="14"/>
      <c r="G889" s="14"/>
      <c r="H889" s="14"/>
      <c r="I889" s="14"/>
      <c r="J889" s="14"/>
      <c r="K889" s="14"/>
      <c r="L889" s="14"/>
      <c r="M889" s="14"/>
      <c r="N889" s="14"/>
      <c r="O889" s="14"/>
      <c r="P889" s="14"/>
      <c r="Q889" s="14"/>
      <c r="R889" s="74"/>
      <c r="S889" s="14"/>
      <c r="T889" s="14"/>
      <c r="U889" s="14"/>
      <c r="V889" s="14"/>
    </row>
    <row r="890">
      <c r="A890" s="14"/>
      <c r="B890" s="14"/>
      <c r="C890" s="14"/>
      <c r="D890" s="14"/>
      <c r="E890" s="14"/>
      <c r="F890" s="14"/>
      <c r="G890" s="14"/>
      <c r="H890" s="14"/>
      <c r="I890" s="14"/>
      <c r="J890" s="14"/>
      <c r="K890" s="14"/>
      <c r="L890" s="14"/>
      <c r="M890" s="14"/>
      <c r="N890" s="14"/>
      <c r="O890" s="14"/>
      <c r="P890" s="14"/>
      <c r="Q890" s="14"/>
      <c r="R890" s="74"/>
      <c r="S890" s="14"/>
      <c r="T890" s="14"/>
      <c r="U890" s="14"/>
      <c r="V890" s="14"/>
    </row>
    <row r="891">
      <c r="A891" s="14"/>
      <c r="B891" s="14"/>
      <c r="C891" s="14"/>
      <c r="D891" s="14"/>
      <c r="E891" s="14"/>
      <c r="F891" s="14"/>
      <c r="G891" s="14"/>
      <c r="H891" s="14"/>
      <c r="I891" s="14"/>
      <c r="J891" s="14"/>
      <c r="K891" s="14"/>
      <c r="L891" s="14"/>
      <c r="M891" s="14"/>
      <c r="N891" s="14"/>
      <c r="O891" s="14"/>
      <c r="P891" s="14"/>
      <c r="Q891" s="14"/>
      <c r="R891" s="74"/>
      <c r="S891" s="14"/>
      <c r="T891" s="14"/>
      <c r="U891" s="14"/>
      <c r="V891" s="14"/>
    </row>
    <row r="892">
      <c r="A892" s="14"/>
      <c r="B892" s="14"/>
      <c r="C892" s="14"/>
      <c r="D892" s="14"/>
      <c r="E892" s="14"/>
      <c r="F892" s="14"/>
      <c r="G892" s="14"/>
      <c r="H892" s="14"/>
      <c r="I892" s="14"/>
      <c r="J892" s="14"/>
      <c r="K892" s="14"/>
      <c r="L892" s="14"/>
      <c r="M892" s="14"/>
      <c r="N892" s="14"/>
      <c r="O892" s="14"/>
      <c r="P892" s="14"/>
      <c r="Q892" s="14"/>
      <c r="R892" s="74"/>
      <c r="S892" s="14"/>
      <c r="T892" s="14"/>
      <c r="U892" s="14"/>
      <c r="V892" s="14"/>
    </row>
    <row r="893">
      <c r="A893" s="14"/>
      <c r="B893" s="14"/>
      <c r="C893" s="14"/>
      <c r="D893" s="14"/>
      <c r="E893" s="14"/>
      <c r="F893" s="14"/>
      <c r="G893" s="14"/>
      <c r="H893" s="14"/>
      <c r="I893" s="14"/>
      <c r="J893" s="14"/>
      <c r="K893" s="14"/>
      <c r="L893" s="14"/>
      <c r="M893" s="14"/>
      <c r="N893" s="14"/>
      <c r="O893" s="14"/>
      <c r="P893" s="14"/>
      <c r="Q893" s="14"/>
      <c r="R893" s="74"/>
      <c r="S893" s="14"/>
      <c r="T893" s="14"/>
      <c r="U893" s="14"/>
      <c r="V893" s="14"/>
    </row>
    <row r="894">
      <c r="A894" s="14"/>
      <c r="B894" s="14"/>
      <c r="C894" s="14"/>
      <c r="D894" s="14"/>
      <c r="E894" s="14"/>
      <c r="F894" s="14"/>
      <c r="G894" s="14"/>
      <c r="H894" s="14"/>
      <c r="I894" s="14"/>
      <c r="J894" s="14"/>
      <c r="K894" s="14"/>
      <c r="L894" s="14"/>
      <c r="M894" s="14"/>
      <c r="N894" s="14"/>
      <c r="O894" s="14"/>
      <c r="P894" s="14"/>
      <c r="Q894" s="14"/>
      <c r="R894" s="74"/>
      <c r="S894" s="14"/>
      <c r="T894" s="14"/>
      <c r="U894" s="14"/>
      <c r="V894" s="14"/>
    </row>
    <row r="895">
      <c r="A895" s="14"/>
      <c r="B895" s="14"/>
      <c r="C895" s="14"/>
      <c r="D895" s="14"/>
      <c r="E895" s="14"/>
      <c r="F895" s="14"/>
      <c r="G895" s="14"/>
      <c r="H895" s="14"/>
      <c r="I895" s="14"/>
      <c r="J895" s="14"/>
      <c r="K895" s="14"/>
      <c r="L895" s="14"/>
      <c r="M895" s="14"/>
      <c r="N895" s="14"/>
      <c r="O895" s="14"/>
      <c r="P895" s="14"/>
      <c r="Q895" s="14"/>
      <c r="R895" s="74"/>
      <c r="S895" s="14"/>
      <c r="T895" s="14"/>
      <c r="U895" s="14"/>
      <c r="V895" s="14"/>
    </row>
    <row r="896">
      <c r="A896" s="14"/>
      <c r="B896" s="14"/>
      <c r="C896" s="14"/>
      <c r="D896" s="14"/>
      <c r="E896" s="14"/>
      <c r="F896" s="14"/>
      <c r="G896" s="14"/>
      <c r="H896" s="14"/>
      <c r="I896" s="14"/>
      <c r="J896" s="14"/>
      <c r="K896" s="14"/>
      <c r="L896" s="14"/>
      <c r="M896" s="14"/>
      <c r="N896" s="14"/>
      <c r="O896" s="14"/>
      <c r="P896" s="14"/>
      <c r="Q896" s="14"/>
      <c r="R896" s="74"/>
      <c r="S896" s="14"/>
      <c r="T896" s="14"/>
      <c r="U896" s="14"/>
      <c r="V896" s="14"/>
    </row>
    <row r="897">
      <c r="A897" s="14"/>
      <c r="B897" s="14"/>
      <c r="C897" s="14"/>
      <c r="D897" s="14"/>
      <c r="E897" s="14"/>
      <c r="F897" s="14"/>
      <c r="G897" s="14"/>
      <c r="H897" s="14"/>
      <c r="I897" s="14"/>
      <c r="J897" s="14"/>
      <c r="K897" s="14"/>
      <c r="L897" s="14"/>
      <c r="M897" s="14"/>
      <c r="N897" s="14"/>
      <c r="O897" s="14"/>
      <c r="P897" s="14"/>
      <c r="Q897" s="14"/>
      <c r="R897" s="74"/>
      <c r="S897" s="14"/>
      <c r="T897" s="14"/>
      <c r="U897" s="14"/>
      <c r="V897" s="14"/>
    </row>
    <row r="898">
      <c r="A898" s="14"/>
      <c r="B898" s="14"/>
      <c r="C898" s="14"/>
      <c r="D898" s="14"/>
      <c r="E898" s="14"/>
      <c r="F898" s="14"/>
      <c r="G898" s="14"/>
      <c r="H898" s="14"/>
      <c r="I898" s="14"/>
      <c r="J898" s="14"/>
      <c r="K898" s="14"/>
      <c r="L898" s="14"/>
      <c r="M898" s="14"/>
      <c r="N898" s="14"/>
      <c r="O898" s="14"/>
      <c r="P898" s="14"/>
      <c r="Q898" s="14"/>
      <c r="R898" s="74"/>
      <c r="S898" s="14"/>
      <c r="T898" s="14"/>
      <c r="U898" s="14"/>
      <c r="V898" s="14"/>
    </row>
    <row r="899">
      <c r="A899" s="14"/>
      <c r="B899" s="14"/>
      <c r="C899" s="14"/>
      <c r="D899" s="14"/>
      <c r="E899" s="14"/>
      <c r="F899" s="14"/>
      <c r="G899" s="14"/>
      <c r="H899" s="14"/>
      <c r="I899" s="14"/>
      <c r="J899" s="14"/>
      <c r="K899" s="14"/>
      <c r="L899" s="14"/>
      <c r="M899" s="14"/>
      <c r="N899" s="14"/>
      <c r="O899" s="14"/>
      <c r="P899" s="14"/>
      <c r="Q899" s="14"/>
      <c r="R899" s="74"/>
      <c r="S899" s="14"/>
      <c r="T899" s="14"/>
      <c r="U899" s="14"/>
      <c r="V899" s="14"/>
    </row>
    <row r="900">
      <c r="A900" s="14"/>
      <c r="B900" s="14"/>
      <c r="C900" s="14"/>
      <c r="D900" s="14"/>
      <c r="E900" s="14"/>
      <c r="F900" s="14"/>
      <c r="G900" s="14"/>
      <c r="H900" s="14"/>
      <c r="I900" s="14"/>
      <c r="J900" s="14"/>
      <c r="K900" s="14"/>
      <c r="L900" s="14"/>
      <c r="M900" s="14"/>
      <c r="N900" s="14"/>
      <c r="O900" s="14"/>
      <c r="P900" s="14"/>
      <c r="Q900" s="14"/>
      <c r="R900" s="74"/>
      <c r="S900" s="14"/>
      <c r="T900" s="14"/>
      <c r="U900" s="14"/>
      <c r="V900" s="14"/>
    </row>
    <row r="901">
      <c r="A901" s="14"/>
      <c r="B901" s="14"/>
      <c r="C901" s="14"/>
      <c r="D901" s="14"/>
      <c r="E901" s="14"/>
      <c r="F901" s="14"/>
      <c r="G901" s="14"/>
      <c r="H901" s="14"/>
      <c r="I901" s="14"/>
      <c r="J901" s="14"/>
      <c r="K901" s="14"/>
      <c r="L901" s="14"/>
      <c r="M901" s="14"/>
      <c r="N901" s="14"/>
      <c r="O901" s="14"/>
      <c r="P901" s="14"/>
      <c r="Q901" s="14"/>
      <c r="R901" s="74"/>
      <c r="S901" s="14"/>
      <c r="T901" s="14"/>
      <c r="U901" s="14"/>
      <c r="V901" s="14"/>
    </row>
    <row r="902">
      <c r="A902" s="14"/>
      <c r="B902" s="14"/>
      <c r="C902" s="14"/>
      <c r="D902" s="14"/>
      <c r="E902" s="14"/>
      <c r="F902" s="14"/>
      <c r="G902" s="14"/>
      <c r="H902" s="14"/>
      <c r="I902" s="14"/>
      <c r="J902" s="14"/>
      <c r="K902" s="14"/>
      <c r="L902" s="14"/>
      <c r="M902" s="14"/>
      <c r="N902" s="14"/>
      <c r="O902" s="14"/>
      <c r="P902" s="14"/>
      <c r="Q902" s="14"/>
      <c r="R902" s="74"/>
      <c r="S902" s="14"/>
      <c r="T902" s="14"/>
      <c r="U902" s="14"/>
      <c r="V902" s="14"/>
    </row>
    <row r="903">
      <c r="A903" s="14"/>
      <c r="B903" s="14"/>
      <c r="C903" s="14"/>
      <c r="D903" s="14"/>
      <c r="E903" s="14"/>
      <c r="F903" s="14"/>
      <c r="G903" s="14"/>
      <c r="H903" s="14"/>
      <c r="I903" s="14"/>
      <c r="J903" s="14"/>
      <c r="K903" s="14"/>
      <c r="L903" s="14"/>
      <c r="M903" s="14"/>
      <c r="N903" s="14"/>
      <c r="O903" s="14"/>
      <c r="P903" s="14"/>
      <c r="Q903" s="14"/>
      <c r="R903" s="74"/>
      <c r="S903" s="14"/>
      <c r="T903" s="14"/>
      <c r="U903" s="14"/>
      <c r="V903" s="14"/>
    </row>
    <row r="904">
      <c r="A904" s="14"/>
      <c r="B904" s="14"/>
      <c r="C904" s="14"/>
      <c r="D904" s="14"/>
      <c r="E904" s="14"/>
      <c r="F904" s="14"/>
      <c r="G904" s="14"/>
      <c r="H904" s="14"/>
      <c r="I904" s="14"/>
      <c r="J904" s="14"/>
      <c r="K904" s="14"/>
      <c r="L904" s="14"/>
      <c r="M904" s="14"/>
      <c r="N904" s="14"/>
      <c r="O904" s="14"/>
      <c r="P904" s="14"/>
      <c r="Q904" s="14"/>
      <c r="R904" s="74"/>
      <c r="S904" s="14"/>
      <c r="T904" s="14"/>
      <c r="U904" s="14"/>
      <c r="V904" s="14"/>
    </row>
    <row r="905">
      <c r="A905" s="14"/>
      <c r="B905" s="14"/>
      <c r="C905" s="14"/>
      <c r="D905" s="14"/>
      <c r="E905" s="14"/>
      <c r="F905" s="14"/>
      <c r="G905" s="14"/>
      <c r="H905" s="14"/>
      <c r="I905" s="14"/>
      <c r="J905" s="14"/>
      <c r="K905" s="14"/>
      <c r="L905" s="14"/>
      <c r="M905" s="14"/>
      <c r="N905" s="14"/>
      <c r="O905" s="14"/>
      <c r="P905" s="14"/>
      <c r="Q905" s="14"/>
      <c r="R905" s="74"/>
      <c r="S905" s="14"/>
      <c r="T905" s="14"/>
      <c r="U905" s="14"/>
      <c r="V905" s="14"/>
    </row>
    <row r="906">
      <c r="A906" s="14"/>
      <c r="B906" s="14"/>
      <c r="C906" s="14"/>
      <c r="D906" s="14"/>
      <c r="E906" s="14"/>
      <c r="F906" s="14"/>
      <c r="G906" s="14"/>
      <c r="H906" s="14"/>
      <c r="I906" s="14"/>
      <c r="J906" s="14"/>
      <c r="K906" s="14"/>
      <c r="L906" s="14"/>
      <c r="M906" s="14"/>
      <c r="N906" s="14"/>
      <c r="O906" s="14"/>
      <c r="P906" s="14"/>
      <c r="Q906" s="14"/>
      <c r="R906" s="74"/>
      <c r="S906" s="14"/>
      <c r="T906" s="14"/>
      <c r="U906" s="14"/>
      <c r="V906" s="14"/>
    </row>
    <row r="907">
      <c r="A907" s="14"/>
      <c r="B907" s="14"/>
      <c r="C907" s="14"/>
      <c r="D907" s="14"/>
      <c r="E907" s="14"/>
      <c r="F907" s="14"/>
      <c r="G907" s="14"/>
      <c r="H907" s="14"/>
      <c r="I907" s="14"/>
      <c r="J907" s="14"/>
      <c r="K907" s="14"/>
      <c r="L907" s="14"/>
      <c r="M907" s="14"/>
      <c r="N907" s="14"/>
      <c r="O907" s="14"/>
      <c r="P907" s="14"/>
      <c r="Q907" s="14"/>
      <c r="R907" s="74"/>
      <c r="S907" s="14"/>
      <c r="T907" s="14"/>
      <c r="U907" s="14"/>
      <c r="V907" s="14"/>
    </row>
    <row r="908">
      <c r="A908" s="14"/>
      <c r="B908" s="14"/>
      <c r="C908" s="14"/>
      <c r="D908" s="14"/>
      <c r="E908" s="14"/>
      <c r="F908" s="14"/>
      <c r="G908" s="14"/>
      <c r="H908" s="14"/>
      <c r="I908" s="14"/>
      <c r="J908" s="14"/>
      <c r="K908" s="14"/>
      <c r="L908" s="14"/>
      <c r="M908" s="14"/>
      <c r="N908" s="14"/>
      <c r="O908" s="14"/>
      <c r="P908" s="14"/>
      <c r="Q908" s="14"/>
      <c r="R908" s="74"/>
      <c r="S908" s="14"/>
      <c r="T908" s="14"/>
      <c r="U908" s="14"/>
      <c r="V908" s="14"/>
    </row>
    <row r="909">
      <c r="A909" s="14"/>
      <c r="B909" s="14"/>
      <c r="C909" s="14"/>
      <c r="D909" s="14"/>
      <c r="E909" s="14"/>
      <c r="F909" s="14"/>
      <c r="G909" s="14"/>
      <c r="H909" s="14"/>
      <c r="I909" s="14"/>
      <c r="J909" s="14"/>
      <c r="K909" s="14"/>
      <c r="L909" s="14"/>
      <c r="M909" s="14"/>
      <c r="N909" s="14"/>
      <c r="O909" s="14"/>
      <c r="P909" s="14"/>
      <c r="Q909" s="14"/>
      <c r="R909" s="74"/>
      <c r="S909" s="14"/>
      <c r="T909" s="14"/>
      <c r="U909" s="14"/>
      <c r="V909" s="14"/>
    </row>
    <row r="910">
      <c r="A910" s="14"/>
      <c r="B910" s="14"/>
      <c r="C910" s="14"/>
      <c r="D910" s="14"/>
      <c r="E910" s="14"/>
      <c r="F910" s="14"/>
      <c r="G910" s="14"/>
      <c r="H910" s="14"/>
      <c r="I910" s="14"/>
      <c r="J910" s="14"/>
      <c r="K910" s="14"/>
      <c r="L910" s="14"/>
      <c r="M910" s="14"/>
      <c r="N910" s="14"/>
      <c r="O910" s="14"/>
      <c r="P910" s="14"/>
      <c r="Q910" s="14"/>
      <c r="R910" s="74"/>
      <c r="S910" s="14"/>
      <c r="T910" s="14"/>
      <c r="U910" s="14"/>
      <c r="V910" s="14"/>
    </row>
    <row r="911">
      <c r="A911" s="14"/>
      <c r="B911" s="14"/>
      <c r="C911" s="14"/>
      <c r="D911" s="14"/>
      <c r="E911" s="14"/>
      <c r="F911" s="14"/>
      <c r="G911" s="14"/>
      <c r="H911" s="14"/>
      <c r="I911" s="14"/>
      <c r="J911" s="14"/>
      <c r="K911" s="14"/>
      <c r="L911" s="14"/>
      <c r="M911" s="14"/>
      <c r="N911" s="14"/>
      <c r="O911" s="14"/>
      <c r="P911" s="14"/>
      <c r="Q911" s="14"/>
      <c r="R911" s="74"/>
      <c r="S911" s="14"/>
      <c r="T911" s="14"/>
      <c r="U911" s="14"/>
      <c r="V911" s="14"/>
    </row>
    <row r="912">
      <c r="A912" s="14"/>
      <c r="B912" s="14"/>
      <c r="C912" s="14"/>
      <c r="D912" s="14"/>
      <c r="E912" s="14"/>
      <c r="F912" s="14"/>
      <c r="G912" s="14"/>
      <c r="H912" s="14"/>
      <c r="I912" s="14"/>
      <c r="J912" s="14"/>
      <c r="K912" s="14"/>
      <c r="L912" s="14"/>
      <c r="M912" s="14"/>
      <c r="N912" s="14"/>
      <c r="O912" s="14"/>
      <c r="P912" s="14"/>
      <c r="Q912" s="14"/>
      <c r="R912" s="74"/>
      <c r="S912" s="14"/>
      <c r="T912" s="14"/>
      <c r="U912" s="14"/>
      <c r="V912" s="14"/>
    </row>
    <row r="913">
      <c r="A913" s="14"/>
      <c r="B913" s="14"/>
      <c r="C913" s="14"/>
      <c r="D913" s="14"/>
      <c r="E913" s="14"/>
      <c r="F913" s="14"/>
      <c r="G913" s="14"/>
      <c r="H913" s="14"/>
      <c r="I913" s="14"/>
      <c r="J913" s="14"/>
      <c r="K913" s="14"/>
      <c r="L913" s="14"/>
      <c r="M913" s="14"/>
      <c r="N913" s="14"/>
      <c r="O913" s="14"/>
      <c r="P913" s="14"/>
      <c r="Q913" s="14"/>
      <c r="R913" s="74"/>
      <c r="S913" s="14"/>
      <c r="T913" s="14"/>
      <c r="U913" s="14"/>
      <c r="V913" s="14"/>
    </row>
    <row r="914">
      <c r="A914" s="14"/>
      <c r="B914" s="14"/>
      <c r="C914" s="14"/>
      <c r="D914" s="14"/>
      <c r="E914" s="14"/>
      <c r="F914" s="14"/>
      <c r="G914" s="14"/>
      <c r="H914" s="14"/>
      <c r="I914" s="14"/>
      <c r="J914" s="14"/>
      <c r="K914" s="14"/>
      <c r="L914" s="14"/>
      <c r="M914" s="14"/>
      <c r="N914" s="14"/>
      <c r="O914" s="14"/>
      <c r="P914" s="14"/>
      <c r="Q914" s="14"/>
      <c r="R914" s="74"/>
      <c r="S914" s="14"/>
      <c r="T914" s="14"/>
      <c r="U914" s="14"/>
      <c r="V914" s="14"/>
    </row>
    <row r="915">
      <c r="A915" s="14"/>
      <c r="B915" s="14"/>
      <c r="C915" s="14"/>
      <c r="D915" s="14"/>
      <c r="E915" s="14"/>
      <c r="F915" s="14"/>
      <c r="G915" s="14"/>
      <c r="H915" s="14"/>
      <c r="I915" s="14"/>
      <c r="J915" s="14"/>
      <c r="K915" s="14"/>
      <c r="L915" s="14"/>
      <c r="M915" s="14"/>
      <c r="N915" s="14"/>
      <c r="O915" s="14"/>
      <c r="P915" s="14"/>
      <c r="Q915" s="14"/>
      <c r="R915" s="74"/>
      <c r="S915" s="14"/>
      <c r="T915" s="14"/>
      <c r="U915" s="14"/>
      <c r="V915" s="14"/>
    </row>
    <row r="916">
      <c r="A916" s="14"/>
      <c r="B916" s="14"/>
      <c r="C916" s="14"/>
      <c r="D916" s="14"/>
      <c r="E916" s="14"/>
      <c r="F916" s="14"/>
      <c r="G916" s="14"/>
      <c r="H916" s="14"/>
      <c r="I916" s="14"/>
      <c r="J916" s="14"/>
      <c r="K916" s="14"/>
      <c r="L916" s="14"/>
      <c r="M916" s="14"/>
      <c r="N916" s="14"/>
      <c r="O916" s="14"/>
      <c r="P916" s="14"/>
      <c r="Q916" s="14"/>
      <c r="R916" s="74"/>
      <c r="S916" s="14"/>
      <c r="T916" s="14"/>
      <c r="U916" s="14"/>
      <c r="V916" s="14"/>
    </row>
    <row r="917">
      <c r="A917" s="14"/>
      <c r="B917" s="14"/>
      <c r="C917" s="14"/>
      <c r="D917" s="14"/>
      <c r="E917" s="14"/>
      <c r="F917" s="14"/>
      <c r="G917" s="14"/>
      <c r="H917" s="14"/>
      <c r="I917" s="14"/>
      <c r="J917" s="14"/>
      <c r="K917" s="14"/>
      <c r="L917" s="14"/>
      <c r="M917" s="14"/>
      <c r="N917" s="14"/>
      <c r="O917" s="14"/>
      <c r="P917" s="14"/>
      <c r="Q917" s="14"/>
      <c r="R917" s="74"/>
      <c r="S917" s="14"/>
      <c r="T917" s="14"/>
      <c r="U917" s="14"/>
      <c r="V917" s="14"/>
    </row>
    <row r="918">
      <c r="A918" s="14"/>
      <c r="B918" s="14"/>
      <c r="C918" s="14"/>
      <c r="D918" s="14"/>
      <c r="E918" s="14"/>
      <c r="F918" s="14"/>
      <c r="G918" s="14"/>
      <c r="H918" s="14"/>
      <c r="I918" s="14"/>
      <c r="J918" s="14"/>
      <c r="K918" s="14"/>
      <c r="L918" s="14"/>
      <c r="M918" s="14"/>
      <c r="N918" s="14"/>
      <c r="O918" s="14"/>
      <c r="P918" s="14"/>
      <c r="Q918" s="14"/>
      <c r="R918" s="74"/>
      <c r="S918" s="14"/>
      <c r="T918" s="14"/>
      <c r="U918" s="14"/>
      <c r="V918" s="14"/>
    </row>
    <row r="919">
      <c r="A919" s="14"/>
      <c r="B919" s="14"/>
      <c r="C919" s="14"/>
      <c r="D919" s="14"/>
      <c r="E919" s="14"/>
      <c r="F919" s="14"/>
      <c r="G919" s="14"/>
      <c r="H919" s="14"/>
      <c r="I919" s="14"/>
      <c r="J919" s="14"/>
      <c r="K919" s="14"/>
      <c r="L919" s="14"/>
      <c r="M919" s="14"/>
      <c r="N919" s="14"/>
      <c r="O919" s="14"/>
      <c r="P919" s="14"/>
      <c r="Q919" s="14"/>
      <c r="R919" s="74"/>
      <c r="S919" s="14"/>
      <c r="T919" s="14"/>
      <c r="U919" s="14"/>
      <c r="V919" s="14"/>
    </row>
    <row r="920">
      <c r="A920" s="14"/>
      <c r="B920" s="14"/>
      <c r="C920" s="14"/>
      <c r="D920" s="14"/>
      <c r="E920" s="14"/>
      <c r="F920" s="14"/>
      <c r="G920" s="14"/>
      <c r="H920" s="14"/>
      <c r="I920" s="14"/>
      <c r="J920" s="14"/>
      <c r="K920" s="14"/>
      <c r="L920" s="14"/>
      <c r="M920" s="14"/>
      <c r="N920" s="14"/>
      <c r="O920" s="14"/>
      <c r="P920" s="14"/>
      <c r="Q920" s="14"/>
      <c r="R920" s="74"/>
      <c r="S920" s="14"/>
      <c r="T920" s="14"/>
      <c r="U920" s="14"/>
      <c r="V920" s="14"/>
    </row>
    <row r="921">
      <c r="A921" s="14"/>
      <c r="B921" s="14"/>
      <c r="C921" s="14"/>
      <c r="D921" s="14"/>
      <c r="E921" s="14"/>
      <c r="F921" s="14"/>
      <c r="G921" s="14"/>
      <c r="H921" s="14"/>
      <c r="I921" s="14"/>
      <c r="J921" s="14"/>
      <c r="K921" s="14"/>
      <c r="L921" s="14"/>
      <c r="M921" s="14"/>
      <c r="N921" s="14"/>
      <c r="O921" s="14"/>
      <c r="P921" s="14"/>
      <c r="Q921" s="14"/>
      <c r="R921" s="74"/>
      <c r="S921" s="14"/>
      <c r="T921" s="14"/>
      <c r="U921" s="14"/>
      <c r="V921" s="14"/>
    </row>
    <row r="922">
      <c r="A922" s="14"/>
      <c r="B922" s="14"/>
      <c r="C922" s="14"/>
      <c r="D922" s="14"/>
      <c r="E922" s="14"/>
      <c r="F922" s="14"/>
      <c r="G922" s="14"/>
      <c r="H922" s="14"/>
      <c r="I922" s="14"/>
      <c r="J922" s="14"/>
      <c r="K922" s="14"/>
      <c r="L922" s="14"/>
      <c r="M922" s="14"/>
      <c r="N922" s="14"/>
      <c r="O922" s="14"/>
      <c r="P922" s="14"/>
      <c r="Q922" s="14"/>
      <c r="R922" s="74"/>
      <c r="S922" s="14"/>
      <c r="T922" s="14"/>
      <c r="U922" s="14"/>
      <c r="V922" s="14"/>
    </row>
    <row r="923">
      <c r="A923" s="14"/>
      <c r="B923" s="14"/>
      <c r="C923" s="14"/>
      <c r="D923" s="14"/>
      <c r="E923" s="14"/>
      <c r="F923" s="14"/>
      <c r="G923" s="14"/>
      <c r="H923" s="14"/>
      <c r="I923" s="14"/>
      <c r="J923" s="14"/>
      <c r="K923" s="14"/>
      <c r="L923" s="14"/>
      <c r="M923" s="14"/>
      <c r="N923" s="14"/>
      <c r="O923" s="14"/>
      <c r="P923" s="14"/>
      <c r="Q923" s="14"/>
      <c r="R923" s="74"/>
      <c r="S923" s="14"/>
      <c r="T923" s="14"/>
      <c r="U923" s="14"/>
      <c r="V923" s="14"/>
    </row>
    <row r="924">
      <c r="A924" s="14"/>
      <c r="B924" s="14"/>
      <c r="C924" s="14"/>
      <c r="D924" s="14"/>
      <c r="E924" s="14"/>
      <c r="F924" s="14"/>
      <c r="G924" s="14"/>
      <c r="H924" s="14"/>
      <c r="I924" s="14"/>
      <c r="J924" s="14"/>
      <c r="K924" s="14"/>
      <c r="L924" s="14"/>
      <c r="M924" s="14"/>
      <c r="N924" s="14"/>
      <c r="O924" s="14"/>
      <c r="P924" s="14"/>
      <c r="Q924" s="14"/>
      <c r="R924" s="74"/>
      <c r="S924" s="14"/>
      <c r="T924" s="14"/>
      <c r="U924" s="14"/>
      <c r="V924" s="14"/>
    </row>
    <row r="925">
      <c r="A925" s="14"/>
      <c r="B925" s="14"/>
      <c r="C925" s="14"/>
      <c r="D925" s="14"/>
      <c r="E925" s="14"/>
      <c r="F925" s="14"/>
      <c r="G925" s="14"/>
      <c r="H925" s="14"/>
      <c r="I925" s="14"/>
      <c r="J925" s="14"/>
      <c r="K925" s="14"/>
      <c r="L925" s="14"/>
      <c r="M925" s="14"/>
      <c r="N925" s="14"/>
      <c r="O925" s="14"/>
      <c r="P925" s="14"/>
      <c r="Q925" s="14"/>
      <c r="R925" s="74"/>
      <c r="S925" s="14"/>
      <c r="T925" s="14"/>
      <c r="U925" s="14"/>
      <c r="V925" s="14"/>
    </row>
    <row r="926">
      <c r="A926" s="14"/>
      <c r="B926" s="14"/>
      <c r="C926" s="14"/>
      <c r="D926" s="14"/>
      <c r="E926" s="14"/>
      <c r="F926" s="14"/>
      <c r="G926" s="14"/>
      <c r="H926" s="14"/>
      <c r="I926" s="14"/>
      <c r="J926" s="14"/>
      <c r="K926" s="14"/>
      <c r="L926" s="14"/>
      <c r="M926" s="14"/>
      <c r="N926" s="14"/>
      <c r="O926" s="14"/>
      <c r="P926" s="14"/>
      <c r="Q926" s="14"/>
      <c r="R926" s="74"/>
      <c r="S926" s="14"/>
      <c r="T926" s="14"/>
      <c r="U926" s="14"/>
      <c r="V926" s="14"/>
    </row>
    <row r="927">
      <c r="A927" s="14"/>
      <c r="B927" s="14"/>
      <c r="C927" s="14"/>
      <c r="D927" s="14"/>
      <c r="E927" s="14"/>
      <c r="F927" s="14"/>
      <c r="G927" s="14"/>
      <c r="H927" s="14"/>
      <c r="I927" s="14"/>
      <c r="J927" s="14"/>
      <c r="K927" s="14"/>
      <c r="L927" s="14"/>
      <c r="M927" s="14"/>
      <c r="N927" s="14"/>
      <c r="O927" s="14"/>
      <c r="P927" s="14"/>
      <c r="Q927" s="14"/>
      <c r="R927" s="74"/>
      <c r="S927" s="14"/>
      <c r="T927" s="14"/>
      <c r="U927" s="14"/>
      <c r="V927" s="14"/>
    </row>
    <row r="928">
      <c r="A928" s="14"/>
      <c r="B928" s="14"/>
      <c r="C928" s="14"/>
      <c r="D928" s="14"/>
      <c r="E928" s="14"/>
      <c r="F928" s="14"/>
      <c r="G928" s="14"/>
      <c r="H928" s="14"/>
      <c r="I928" s="14"/>
      <c r="J928" s="14"/>
      <c r="K928" s="14"/>
      <c r="L928" s="14"/>
      <c r="M928" s="14"/>
      <c r="N928" s="14"/>
      <c r="O928" s="14"/>
      <c r="P928" s="14"/>
      <c r="Q928" s="14"/>
      <c r="R928" s="74"/>
      <c r="S928" s="14"/>
      <c r="T928" s="14"/>
      <c r="U928" s="14"/>
      <c r="V928" s="14"/>
    </row>
    <row r="929">
      <c r="A929" s="14"/>
      <c r="B929" s="14"/>
      <c r="C929" s="14"/>
      <c r="D929" s="14"/>
      <c r="E929" s="14"/>
      <c r="F929" s="14"/>
      <c r="G929" s="14"/>
      <c r="H929" s="14"/>
      <c r="I929" s="14"/>
      <c r="J929" s="14"/>
      <c r="K929" s="14"/>
      <c r="L929" s="14"/>
      <c r="M929" s="14"/>
      <c r="N929" s="14"/>
      <c r="O929" s="14"/>
      <c r="P929" s="14"/>
      <c r="Q929" s="14"/>
      <c r="R929" s="74"/>
      <c r="S929" s="14"/>
      <c r="T929" s="14"/>
      <c r="U929" s="14"/>
      <c r="V929" s="14"/>
    </row>
    <row r="930">
      <c r="A930" s="14"/>
      <c r="B930" s="14"/>
      <c r="C930" s="14"/>
      <c r="D930" s="14"/>
      <c r="E930" s="14"/>
      <c r="F930" s="14"/>
      <c r="G930" s="14"/>
      <c r="H930" s="14"/>
      <c r="I930" s="14"/>
      <c r="J930" s="14"/>
      <c r="K930" s="14"/>
      <c r="L930" s="14"/>
      <c r="M930" s="14"/>
      <c r="N930" s="14"/>
      <c r="O930" s="14"/>
      <c r="P930" s="14"/>
      <c r="Q930" s="14"/>
      <c r="R930" s="74"/>
      <c r="S930" s="14"/>
      <c r="T930" s="14"/>
      <c r="U930" s="14"/>
      <c r="V930" s="14"/>
    </row>
    <row r="931">
      <c r="A931" s="14"/>
      <c r="B931" s="14"/>
      <c r="C931" s="14"/>
      <c r="D931" s="14"/>
      <c r="E931" s="14"/>
      <c r="F931" s="14"/>
      <c r="G931" s="14"/>
      <c r="H931" s="14"/>
      <c r="I931" s="14"/>
      <c r="J931" s="14"/>
      <c r="K931" s="14"/>
      <c r="L931" s="14"/>
      <c r="M931" s="14"/>
      <c r="N931" s="14"/>
      <c r="O931" s="14"/>
      <c r="P931" s="14"/>
      <c r="Q931" s="14"/>
      <c r="R931" s="74"/>
      <c r="S931" s="14"/>
      <c r="T931" s="14"/>
      <c r="U931" s="14"/>
      <c r="V931" s="14"/>
    </row>
    <row r="932">
      <c r="A932" s="14"/>
      <c r="B932" s="14"/>
      <c r="C932" s="14"/>
      <c r="D932" s="14"/>
      <c r="E932" s="14"/>
      <c r="F932" s="14"/>
      <c r="G932" s="14"/>
      <c r="H932" s="14"/>
      <c r="I932" s="14"/>
      <c r="J932" s="14"/>
      <c r="K932" s="14"/>
      <c r="L932" s="14"/>
      <c r="M932" s="14"/>
      <c r="N932" s="14"/>
      <c r="O932" s="14"/>
      <c r="P932" s="14"/>
      <c r="Q932" s="14"/>
      <c r="R932" s="74"/>
      <c r="S932" s="14"/>
      <c r="T932" s="14"/>
      <c r="U932" s="14"/>
      <c r="V932" s="14"/>
    </row>
    <row r="933">
      <c r="A933" s="14"/>
      <c r="B933" s="14"/>
      <c r="C933" s="14"/>
      <c r="D933" s="14"/>
      <c r="E933" s="14"/>
      <c r="F933" s="14"/>
      <c r="G933" s="14"/>
      <c r="H933" s="14"/>
      <c r="I933" s="14"/>
      <c r="J933" s="14"/>
      <c r="K933" s="14"/>
      <c r="L933" s="14"/>
      <c r="M933" s="14"/>
      <c r="N933" s="14"/>
      <c r="O933" s="14"/>
      <c r="P933" s="14"/>
      <c r="Q933" s="14"/>
      <c r="R933" s="74"/>
      <c r="S933" s="14"/>
      <c r="T933" s="14"/>
      <c r="U933" s="14"/>
      <c r="V933" s="14"/>
    </row>
    <row r="934">
      <c r="A934" s="14"/>
      <c r="B934" s="14"/>
      <c r="C934" s="14"/>
      <c r="D934" s="14"/>
      <c r="E934" s="14"/>
      <c r="F934" s="14"/>
      <c r="G934" s="14"/>
      <c r="H934" s="14"/>
      <c r="I934" s="14"/>
      <c r="J934" s="14"/>
      <c r="K934" s="14"/>
      <c r="L934" s="14"/>
      <c r="M934" s="14"/>
      <c r="N934" s="14"/>
      <c r="O934" s="14"/>
      <c r="P934" s="14"/>
      <c r="Q934" s="14"/>
      <c r="R934" s="74"/>
      <c r="S934" s="14"/>
      <c r="T934" s="14"/>
      <c r="U934" s="14"/>
      <c r="V934" s="14"/>
    </row>
    <row r="935">
      <c r="A935" s="14"/>
      <c r="B935" s="14"/>
      <c r="C935" s="14"/>
      <c r="D935" s="14"/>
      <c r="E935" s="14"/>
      <c r="F935" s="14"/>
      <c r="G935" s="14"/>
      <c r="H935" s="14"/>
      <c r="I935" s="14"/>
      <c r="J935" s="14"/>
      <c r="K935" s="14"/>
      <c r="L935" s="14"/>
      <c r="M935" s="14"/>
      <c r="N935" s="14"/>
      <c r="O935" s="14"/>
      <c r="P935" s="14"/>
      <c r="Q935" s="14"/>
      <c r="R935" s="74"/>
      <c r="S935" s="14"/>
      <c r="T935" s="14"/>
      <c r="U935" s="14"/>
      <c r="V935" s="14"/>
    </row>
    <row r="936">
      <c r="A936" s="14"/>
      <c r="B936" s="14"/>
      <c r="C936" s="14"/>
      <c r="D936" s="14"/>
      <c r="E936" s="14"/>
      <c r="F936" s="14"/>
      <c r="G936" s="14"/>
      <c r="H936" s="14"/>
      <c r="I936" s="14"/>
      <c r="J936" s="14"/>
      <c r="K936" s="14"/>
      <c r="L936" s="14"/>
      <c r="M936" s="14"/>
      <c r="N936" s="14"/>
      <c r="O936" s="14"/>
      <c r="P936" s="14"/>
      <c r="Q936" s="14"/>
      <c r="R936" s="74"/>
      <c r="S936" s="14"/>
      <c r="T936" s="14"/>
      <c r="U936" s="14"/>
      <c r="V936" s="14"/>
    </row>
    <row r="937">
      <c r="A937" s="14"/>
      <c r="B937" s="14"/>
      <c r="C937" s="14"/>
      <c r="D937" s="14"/>
      <c r="E937" s="14"/>
      <c r="F937" s="14"/>
      <c r="G937" s="14"/>
      <c r="H937" s="14"/>
      <c r="I937" s="14"/>
      <c r="J937" s="14"/>
      <c r="K937" s="14"/>
      <c r="L937" s="14"/>
      <c r="M937" s="14"/>
      <c r="N937" s="14"/>
      <c r="O937" s="14"/>
      <c r="P937" s="14"/>
      <c r="Q937" s="14"/>
      <c r="R937" s="74"/>
      <c r="S937" s="14"/>
      <c r="T937" s="14"/>
      <c r="U937" s="14"/>
      <c r="V937" s="14"/>
    </row>
    <row r="938">
      <c r="A938" s="14"/>
      <c r="B938" s="14"/>
      <c r="C938" s="14"/>
      <c r="D938" s="14"/>
      <c r="E938" s="14"/>
      <c r="F938" s="14"/>
      <c r="G938" s="14"/>
      <c r="H938" s="14"/>
      <c r="I938" s="14"/>
      <c r="J938" s="14"/>
      <c r="K938" s="14"/>
      <c r="L938" s="14"/>
      <c r="M938" s="14"/>
      <c r="N938" s="14"/>
      <c r="O938" s="14"/>
      <c r="P938" s="14"/>
      <c r="Q938" s="14"/>
      <c r="R938" s="74"/>
      <c r="S938" s="14"/>
      <c r="T938" s="14"/>
      <c r="U938" s="14"/>
      <c r="V938" s="14"/>
    </row>
    <row r="939">
      <c r="A939" s="14"/>
      <c r="B939" s="14"/>
      <c r="C939" s="14"/>
      <c r="D939" s="14"/>
      <c r="E939" s="14"/>
      <c r="F939" s="14"/>
      <c r="G939" s="14"/>
      <c r="H939" s="14"/>
      <c r="I939" s="14"/>
      <c r="J939" s="14"/>
      <c r="K939" s="14"/>
      <c r="L939" s="14"/>
      <c r="M939" s="14"/>
      <c r="N939" s="14"/>
      <c r="O939" s="14"/>
      <c r="P939" s="14"/>
      <c r="Q939" s="14"/>
      <c r="R939" s="74"/>
      <c r="S939" s="14"/>
      <c r="T939" s="14"/>
      <c r="U939" s="14"/>
      <c r="V939" s="14"/>
    </row>
    <row r="940">
      <c r="A940" s="14"/>
      <c r="B940" s="14"/>
      <c r="C940" s="14"/>
      <c r="D940" s="14"/>
      <c r="E940" s="14"/>
      <c r="F940" s="14"/>
      <c r="G940" s="14"/>
      <c r="H940" s="14"/>
      <c r="I940" s="14"/>
      <c r="J940" s="14"/>
      <c r="K940" s="14"/>
      <c r="L940" s="14"/>
      <c r="M940" s="14"/>
      <c r="N940" s="14"/>
      <c r="O940" s="14"/>
      <c r="P940" s="14"/>
      <c r="Q940" s="14"/>
      <c r="R940" s="74"/>
      <c r="S940" s="14"/>
      <c r="T940" s="14"/>
      <c r="U940" s="14"/>
      <c r="V940" s="14"/>
    </row>
    <row r="941">
      <c r="A941" s="14"/>
      <c r="B941" s="14"/>
      <c r="C941" s="14"/>
      <c r="D941" s="14"/>
      <c r="E941" s="14"/>
      <c r="F941" s="14"/>
      <c r="G941" s="14"/>
      <c r="H941" s="14"/>
      <c r="I941" s="14"/>
      <c r="J941" s="14"/>
      <c r="K941" s="14"/>
      <c r="L941" s="14"/>
      <c r="M941" s="14"/>
      <c r="N941" s="14"/>
      <c r="O941" s="14"/>
      <c r="P941" s="14"/>
      <c r="Q941" s="14"/>
      <c r="R941" s="74"/>
      <c r="S941" s="14"/>
      <c r="T941" s="14"/>
      <c r="U941" s="14"/>
      <c r="V941" s="14"/>
    </row>
    <row r="942">
      <c r="A942" s="14"/>
      <c r="B942" s="14"/>
      <c r="C942" s="14"/>
      <c r="D942" s="14"/>
      <c r="E942" s="14"/>
      <c r="F942" s="14"/>
      <c r="G942" s="14"/>
      <c r="H942" s="14"/>
      <c r="I942" s="14"/>
      <c r="J942" s="14"/>
      <c r="K942" s="14"/>
      <c r="L942" s="14"/>
      <c r="M942" s="14"/>
      <c r="N942" s="14"/>
      <c r="O942" s="14"/>
      <c r="P942" s="14"/>
      <c r="Q942" s="14"/>
      <c r="R942" s="74"/>
      <c r="S942" s="14"/>
      <c r="T942" s="14"/>
      <c r="U942" s="14"/>
      <c r="V942" s="14"/>
    </row>
    <row r="943">
      <c r="A943" s="14"/>
      <c r="B943" s="14"/>
      <c r="C943" s="14"/>
      <c r="D943" s="14"/>
      <c r="E943" s="14"/>
      <c r="F943" s="14"/>
      <c r="G943" s="14"/>
      <c r="H943" s="14"/>
      <c r="I943" s="14"/>
      <c r="J943" s="14"/>
      <c r="K943" s="14"/>
      <c r="L943" s="14"/>
      <c r="M943" s="14"/>
      <c r="N943" s="14"/>
      <c r="O943" s="14"/>
      <c r="P943" s="14"/>
      <c r="Q943" s="14"/>
      <c r="R943" s="74"/>
      <c r="S943" s="14"/>
      <c r="T943" s="14"/>
      <c r="U943" s="14"/>
      <c r="V943" s="14"/>
    </row>
    <row r="944">
      <c r="A944" s="14"/>
      <c r="B944" s="14"/>
      <c r="C944" s="14"/>
      <c r="D944" s="14"/>
      <c r="E944" s="14"/>
      <c r="F944" s="14"/>
      <c r="G944" s="14"/>
      <c r="H944" s="14"/>
      <c r="I944" s="14"/>
      <c r="J944" s="14"/>
      <c r="K944" s="14"/>
      <c r="L944" s="14"/>
      <c r="M944" s="14"/>
      <c r="N944" s="14"/>
      <c r="O944" s="14"/>
      <c r="P944" s="14"/>
      <c r="Q944" s="14"/>
      <c r="R944" s="74"/>
      <c r="S944" s="14"/>
      <c r="T944" s="14"/>
      <c r="U944" s="14"/>
      <c r="V944" s="14"/>
    </row>
    <row r="945">
      <c r="A945" s="14"/>
      <c r="B945" s="14"/>
      <c r="C945" s="14"/>
      <c r="D945" s="14"/>
      <c r="E945" s="14"/>
      <c r="F945" s="14"/>
      <c r="G945" s="14"/>
      <c r="H945" s="14"/>
      <c r="I945" s="14"/>
      <c r="J945" s="14"/>
      <c r="K945" s="14"/>
      <c r="L945" s="14"/>
      <c r="M945" s="14"/>
      <c r="N945" s="14"/>
      <c r="O945" s="14"/>
      <c r="P945" s="14"/>
      <c r="Q945" s="14"/>
      <c r="R945" s="74"/>
      <c r="S945" s="14"/>
      <c r="T945" s="14"/>
      <c r="U945" s="14"/>
      <c r="V945" s="14"/>
    </row>
    <row r="946">
      <c r="A946" s="14"/>
      <c r="B946" s="14"/>
      <c r="C946" s="14"/>
      <c r="D946" s="14"/>
      <c r="E946" s="14"/>
      <c r="F946" s="14"/>
      <c r="G946" s="14"/>
      <c r="H946" s="14"/>
      <c r="I946" s="14"/>
      <c r="J946" s="14"/>
      <c r="K946" s="14"/>
      <c r="L946" s="14"/>
      <c r="M946" s="14"/>
      <c r="N946" s="14"/>
      <c r="O946" s="14"/>
      <c r="P946" s="14"/>
      <c r="Q946" s="14"/>
      <c r="R946" s="74"/>
      <c r="S946" s="14"/>
      <c r="T946" s="14"/>
      <c r="U946" s="14"/>
      <c r="V946" s="14"/>
    </row>
    <row r="947">
      <c r="A947" s="14"/>
      <c r="B947" s="14"/>
      <c r="C947" s="14"/>
      <c r="D947" s="14"/>
      <c r="E947" s="14"/>
      <c r="F947" s="14"/>
      <c r="G947" s="14"/>
      <c r="H947" s="14"/>
      <c r="I947" s="14"/>
      <c r="J947" s="14"/>
      <c r="K947" s="14"/>
      <c r="L947" s="14"/>
      <c r="M947" s="14"/>
      <c r="N947" s="14"/>
      <c r="O947" s="14"/>
      <c r="P947" s="14"/>
      <c r="Q947" s="14"/>
      <c r="R947" s="74"/>
      <c r="S947" s="14"/>
      <c r="T947" s="14"/>
      <c r="U947" s="14"/>
      <c r="V947" s="14"/>
    </row>
    <row r="948">
      <c r="A948" s="14"/>
      <c r="B948" s="14"/>
      <c r="C948" s="14"/>
      <c r="D948" s="14"/>
      <c r="E948" s="14"/>
      <c r="F948" s="14"/>
      <c r="G948" s="14"/>
      <c r="H948" s="14"/>
      <c r="I948" s="14"/>
      <c r="J948" s="14"/>
      <c r="K948" s="14"/>
      <c r="L948" s="14"/>
      <c r="M948" s="14"/>
      <c r="N948" s="14"/>
      <c r="O948" s="14"/>
      <c r="P948" s="14"/>
      <c r="Q948" s="14"/>
      <c r="R948" s="74"/>
      <c r="S948" s="14"/>
      <c r="T948" s="14"/>
      <c r="U948" s="14"/>
      <c r="V948" s="14"/>
    </row>
    <row r="949">
      <c r="A949" s="14"/>
      <c r="B949" s="14"/>
      <c r="C949" s="14"/>
      <c r="D949" s="14"/>
      <c r="E949" s="14"/>
      <c r="F949" s="14"/>
      <c r="G949" s="14"/>
      <c r="H949" s="14"/>
      <c r="I949" s="14"/>
      <c r="J949" s="14"/>
      <c r="K949" s="14"/>
      <c r="L949" s="14"/>
      <c r="M949" s="14"/>
      <c r="N949" s="14"/>
      <c r="O949" s="14"/>
      <c r="P949" s="14"/>
      <c r="Q949" s="14"/>
      <c r="R949" s="74"/>
      <c r="S949" s="14"/>
      <c r="T949" s="14"/>
      <c r="U949" s="14"/>
      <c r="V949" s="14"/>
    </row>
    <row r="950">
      <c r="A950" s="14"/>
      <c r="B950" s="14"/>
      <c r="C950" s="14"/>
      <c r="D950" s="14"/>
      <c r="E950" s="14"/>
      <c r="F950" s="14"/>
      <c r="G950" s="14"/>
      <c r="H950" s="14"/>
      <c r="I950" s="14"/>
      <c r="J950" s="14"/>
      <c r="K950" s="14"/>
      <c r="L950" s="14"/>
      <c r="M950" s="14"/>
      <c r="N950" s="14"/>
      <c r="O950" s="14"/>
      <c r="P950" s="14"/>
      <c r="Q950" s="14"/>
      <c r="R950" s="74"/>
      <c r="S950" s="14"/>
      <c r="T950" s="14"/>
      <c r="U950" s="14"/>
      <c r="V950" s="14"/>
    </row>
    <row r="951">
      <c r="A951" s="14"/>
      <c r="B951" s="14"/>
      <c r="C951" s="14"/>
      <c r="D951" s="14"/>
      <c r="E951" s="14"/>
      <c r="F951" s="14"/>
      <c r="G951" s="14"/>
      <c r="H951" s="14"/>
      <c r="I951" s="14"/>
      <c r="J951" s="14"/>
      <c r="K951" s="14"/>
      <c r="L951" s="14"/>
      <c r="M951" s="14"/>
      <c r="N951" s="14"/>
      <c r="O951" s="14"/>
      <c r="P951" s="14"/>
      <c r="Q951" s="14"/>
      <c r="R951" s="74"/>
      <c r="S951" s="14"/>
      <c r="T951" s="14"/>
      <c r="U951" s="14"/>
      <c r="V951" s="14"/>
    </row>
    <row r="952">
      <c r="A952" s="14"/>
      <c r="B952" s="14"/>
      <c r="C952" s="14"/>
      <c r="D952" s="14"/>
      <c r="E952" s="14"/>
      <c r="F952" s="14"/>
      <c r="G952" s="14"/>
      <c r="H952" s="14"/>
      <c r="I952" s="14"/>
      <c r="J952" s="14"/>
      <c r="K952" s="14"/>
      <c r="L952" s="14"/>
      <c r="M952" s="14"/>
      <c r="N952" s="14"/>
      <c r="O952" s="14"/>
      <c r="P952" s="14"/>
      <c r="Q952" s="14"/>
      <c r="R952" s="74"/>
      <c r="S952" s="14"/>
      <c r="T952" s="14"/>
      <c r="U952" s="14"/>
      <c r="V952" s="14"/>
    </row>
    <row r="953">
      <c r="A953" s="14"/>
      <c r="B953" s="14"/>
      <c r="C953" s="14"/>
      <c r="D953" s="14"/>
      <c r="E953" s="14"/>
      <c r="F953" s="14"/>
      <c r="G953" s="14"/>
      <c r="H953" s="14"/>
      <c r="I953" s="14"/>
      <c r="J953" s="14"/>
      <c r="K953" s="14"/>
      <c r="L953" s="14"/>
      <c r="M953" s="14"/>
      <c r="N953" s="14"/>
      <c r="O953" s="14"/>
      <c r="P953" s="14"/>
      <c r="Q953" s="14"/>
      <c r="R953" s="74"/>
      <c r="S953" s="14"/>
      <c r="T953" s="14"/>
      <c r="U953" s="14"/>
      <c r="V953" s="14"/>
    </row>
    <row r="954">
      <c r="A954" s="14"/>
      <c r="B954" s="14"/>
      <c r="C954" s="14"/>
      <c r="D954" s="14"/>
      <c r="E954" s="14"/>
      <c r="F954" s="14"/>
      <c r="G954" s="14"/>
      <c r="H954" s="14"/>
      <c r="I954" s="14"/>
      <c r="J954" s="14"/>
      <c r="K954" s="14"/>
      <c r="L954" s="14"/>
      <c r="M954" s="14"/>
      <c r="N954" s="14"/>
      <c r="O954" s="14"/>
      <c r="P954" s="14"/>
      <c r="Q954" s="14"/>
      <c r="R954" s="74"/>
      <c r="S954" s="14"/>
      <c r="T954" s="14"/>
      <c r="U954" s="14"/>
      <c r="V954" s="14"/>
    </row>
    <row r="955">
      <c r="A955" s="14"/>
      <c r="B955" s="14"/>
      <c r="C955" s="14"/>
      <c r="D955" s="14"/>
      <c r="E955" s="14"/>
      <c r="F955" s="14"/>
      <c r="G955" s="14"/>
      <c r="H955" s="14"/>
      <c r="I955" s="14"/>
      <c r="J955" s="14"/>
      <c r="K955" s="14"/>
      <c r="L955" s="14"/>
      <c r="M955" s="14"/>
      <c r="N955" s="14"/>
      <c r="O955" s="14"/>
      <c r="P955" s="14"/>
      <c r="Q955" s="14"/>
      <c r="R955" s="74"/>
      <c r="S955" s="14"/>
      <c r="T955" s="14"/>
      <c r="U955" s="14"/>
      <c r="V955" s="14"/>
    </row>
    <row r="956">
      <c r="A956" s="14"/>
      <c r="B956" s="14"/>
      <c r="C956" s="14"/>
      <c r="D956" s="14"/>
      <c r="E956" s="14"/>
      <c r="F956" s="14"/>
      <c r="G956" s="14"/>
      <c r="H956" s="14"/>
      <c r="I956" s="14"/>
      <c r="J956" s="14"/>
      <c r="K956" s="14"/>
      <c r="L956" s="14"/>
      <c r="M956" s="14"/>
      <c r="N956" s="14"/>
      <c r="O956" s="14"/>
      <c r="P956" s="14"/>
      <c r="Q956" s="14"/>
      <c r="R956" s="74"/>
      <c r="S956" s="14"/>
      <c r="T956" s="14"/>
      <c r="U956" s="14"/>
      <c r="V956" s="14"/>
    </row>
    <row r="957">
      <c r="A957" s="14"/>
      <c r="B957" s="14"/>
      <c r="C957" s="14"/>
      <c r="D957" s="14"/>
      <c r="E957" s="14"/>
      <c r="F957" s="14"/>
      <c r="G957" s="14"/>
      <c r="H957" s="14"/>
      <c r="I957" s="14"/>
      <c r="J957" s="14"/>
      <c r="K957" s="14"/>
      <c r="L957" s="14"/>
      <c r="M957" s="14"/>
      <c r="N957" s="14"/>
      <c r="O957" s="14"/>
      <c r="P957" s="14"/>
      <c r="Q957" s="14"/>
      <c r="R957" s="74"/>
      <c r="S957" s="14"/>
      <c r="T957" s="14"/>
      <c r="U957" s="14"/>
      <c r="V957" s="14"/>
    </row>
    <row r="958">
      <c r="A958" s="14"/>
      <c r="B958" s="14"/>
      <c r="C958" s="14"/>
      <c r="D958" s="14"/>
      <c r="E958" s="14"/>
      <c r="F958" s="14"/>
      <c r="G958" s="14"/>
      <c r="H958" s="14"/>
      <c r="I958" s="14"/>
      <c r="J958" s="14"/>
      <c r="K958" s="14"/>
      <c r="L958" s="14"/>
      <c r="M958" s="14"/>
      <c r="N958" s="14"/>
      <c r="O958" s="14"/>
      <c r="P958" s="14"/>
      <c r="Q958" s="14"/>
      <c r="R958" s="74"/>
      <c r="S958" s="14"/>
      <c r="T958" s="14"/>
      <c r="U958" s="14"/>
      <c r="V958" s="14"/>
    </row>
    <row r="959">
      <c r="A959" s="14"/>
      <c r="B959" s="14"/>
      <c r="C959" s="14"/>
      <c r="D959" s="14"/>
      <c r="E959" s="14"/>
      <c r="F959" s="14"/>
      <c r="G959" s="14"/>
      <c r="H959" s="14"/>
      <c r="I959" s="14"/>
      <c r="J959" s="14"/>
      <c r="K959" s="14"/>
      <c r="L959" s="14"/>
      <c r="M959" s="14"/>
      <c r="N959" s="14"/>
      <c r="O959" s="14"/>
      <c r="P959" s="14"/>
      <c r="Q959" s="14"/>
      <c r="R959" s="74"/>
      <c r="S959" s="14"/>
      <c r="T959" s="14"/>
      <c r="U959" s="14"/>
      <c r="V959" s="14"/>
    </row>
    <row r="960">
      <c r="A960" s="14"/>
      <c r="B960" s="14"/>
      <c r="C960" s="14"/>
      <c r="D960" s="14"/>
      <c r="E960" s="14"/>
      <c r="F960" s="14"/>
      <c r="G960" s="14"/>
      <c r="H960" s="14"/>
      <c r="I960" s="14"/>
      <c r="J960" s="14"/>
      <c r="K960" s="14"/>
      <c r="L960" s="14"/>
      <c r="M960" s="14"/>
      <c r="N960" s="14"/>
      <c r="O960" s="14"/>
      <c r="P960" s="14"/>
      <c r="Q960" s="14"/>
      <c r="R960" s="74"/>
      <c r="S960" s="14"/>
      <c r="T960" s="14"/>
      <c r="U960" s="14"/>
      <c r="V960" s="14"/>
    </row>
    <row r="961">
      <c r="A961" s="14"/>
      <c r="B961" s="14"/>
      <c r="C961" s="14"/>
      <c r="D961" s="14"/>
      <c r="E961" s="14"/>
      <c r="F961" s="14"/>
      <c r="G961" s="14"/>
      <c r="H961" s="14"/>
      <c r="I961" s="14"/>
      <c r="J961" s="14"/>
      <c r="K961" s="14"/>
      <c r="L961" s="14"/>
      <c r="M961" s="14"/>
      <c r="N961" s="14"/>
      <c r="O961" s="14"/>
      <c r="P961" s="14"/>
      <c r="Q961" s="14"/>
      <c r="R961" s="74"/>
      <c r="S961" s="14"/>
      <c r="T961" s="14"/>
      <c r="U961" s="14"/>
      <c r="V961" s="14"/>
    </row>
    <row r="962">
      <c r="A962" s="14"/>
      <c r="B962" s="14"/>
      <c r="C962" s="14"/>
      <c r="D962" s="14"/>
      <c r="E962" s="14"/>
      <c r="F962" s="14"/>
      <c r="G962" s="14"/>
      <c r="H962" s="14"/>
      <c r="I962" s="14"/>
      <c r="J962" s="14"/>
      <c r="K962" s="14"/>
      <c r="L962" s="14"/>
      <c r="M962" s="14"/>
      <c r="N962" s="14"/>
      <c r="O962" s="14"/>
      <c r="P962" s="14"/>
      <c r="Q962" s="14"/>
      <c r="R962" s="74"/>
      <c r="S962" s="14"/>
      <c r="T962" s="14"/>
      <c r="U962" s="14"/>
      <c r="V962" s="14"/>
    </row>
    <row r="963">
      <c r="A963" s="14"/>
      <c r="B963" s="14"/>
      <c r="C963" s="14"/>
      <c r="D963" s="14"/>
      <c r="E963" s="14"/>
      <c r="F963" s="14"/>
      <c r="G963" s="14"/>
      <c r="H963" s="14"/>
      <c r="I963" s="14"/>
      <c r="J963" s="14"/>
      <c r="K963" s="14"/>
      <c r="L963" s="14"/>
      <c r="M963" s="14"/>
      <c r="N963" s="14"/>
      <c r="O963" s="14"/>
      <c r="P963" s="14"/>
      <c r="Q963" s="14"/>
      <c r="R963" s="74"/>
      <c r="S963" s="14"/>
      <c r="T963" s="14"/>
      <c r="U963" s="14"/>
      <c r="V963" s="14"/>
    </row>
    <row r="964">
      <c r="A964" s="14"/>
      <c r="B964" s="14"/>
      <c r="C964" s="14"/>
      <c r="D964" s="14"/>
      <c r="E964" s="14"/>
      <c r="F964" s="14"/>
      <c r="G964" s="14"/>
      <c r="H964" s="14"/>
      <c r="I964" s="14"/>
      <c r="J964" s="14"/>
      <c r="K964" s="14"/>
      <c r="L964" s="14"/>
      <c r="M964" s="14"/>
      <c r="N964" s="14"/>
      <c r="O964" s="14"/>
      <c r="P964" s="14"/>
      <c r="Q964" s="14"/>
      <c r="R964" s="74"/>
      <c r="S964" s="14"/>
      <c r="T964" s="14"/>
      <c r="U964" s="14"/>
      <c r="V964" s="14"/>
    </row>
    <row r="965">
      <c r="A965" s="14"/>
      <c r="B965" s="14"/>
      <c r="C965" s="14"/>
      <c r="D965" s="14"/>
      <c r="E965" s="14"/>
      <c r="F965" s="14"/>
      <c r="G965" s="14"/>
      <c r="H965" s="14"/>
      <c r="I965" s="14"/>
      <c r="J965" s="14"/>
      <c r="K965" s="14"/>
      <c r="L965" s="14"/>
      <c r="M965" s="14"/>
      <c r="N965" s="14"/>
      <c r="O965" s="14"/>
      <c r="P965" s="14"/>
      <c r="Q965" s="14"/>
      <c r="R965" s="74"/>
      <c r="S965" s="14"/>
      <c r="T965" s="14"/>
      <c r="U965" s="14"/>
      <c r="V965" s="14"/>
    </row>
    <row r="966">
      <c r="A966" s="14"/>
      <c r="B966" s="14"/>
      <c r="C966" s="14"/>
      <c r="D966" s="14"/>
      <c r="E966" s="14"/>
      <c r="F966" s="14"/>
      <c r="G966" s="14"/>
      <c r="H966" s="14"/>
      <c r="I966" s="14"/>
      <c r="J966" s="14"/>
      <c r="K966" s="14"/>
      <c r="L966" s="14"/>
      <c r="M966" s="14"/>
      <c r="N966" s="14"/>
      <c r="O966" s="14"/>
      <c r="P966" s="14"/>
      <c r="Q966" s="14"/>
      <c r="R966" s="74"/>
      <c r="S966" s="14"/>
      <c r="T966" s="14"/>
      <c r="U966" s="14"/>
      <c r="V966" s="14"/>
    </row>
    <row r="967">
      <c r="A967" s="14"/>
      <c r="B967" s="14"/>
      <c r="C967" s="14"/>
      <c r="D967" s="14"/>
      <c r="E967" s="14"/>
      <c r="F967" s="14"/>
      <c r="G967" s="14"/>
      <c r="H967" s="14"/>
      <c r="I967" s="14"/>
      <c r="J967" s="14"/>
      <c r="K967" s="14"/>
      <c r="L967" s="14"/>
      <c r="M967" s="14"/>
      <c r="N967" s="14"/>
      <c r="O967" s="14"/>
      <c r="P967" s="14"/>
      <c r="Q967" s="14"/>
      <c r="R967" s="74"/>
      <c r="S967" s="14"/>
      <c r="T967" s="14"/>
      <c r="U967" s="14"/>
      <c r="V967" s="14"/>
    </row>
    <row r="968">
      <c r="A968" s="14"/>
      <c r="B968" s="14"/>
      <c r="C968" s="14"/>
      <c r="D968" s="14"/>
      <c r="E968" s="14"/>
      <c r="F968" s="14"/>
      <c r="G968" s="14"/>
      <c r="H968" s="14"/>
      <c r="I968" s="14"/>
      <c r="J968" s="14"/>
      <c r="K968" s="14"/>
      <c r="L968" s="14"/>
      <c r="M968" s="14"/>
      <c r="N968" s="14"/>
      <c r="O968" s="14"/>
      <c r="P968" s="14"/>
      <c r="Q968" s="14"/>
      <c r="R968" s="74"/>
      <c r="S968" s="14"/>
      <c r="T968" s="14"/>
      <c r="U968" s="14"/>
      <c r="V968" s="14"/>
    </row>
    <row r="969">
      <c r="A969" s="14"/>
      <c r="B969" s="14"/>
      <c r="C969" s="14"/>
      <c r="D969" s="14"/>
      <c r="E969" s="14"/>
      <c r="F969" s="14"/>
      <c r="G969" s="14"/>
      <c r="H969" s="14"/>
      <c r="I969" s="14"/>
      <c r="J969" s="14"/>
      <c r="K969" s="14"/>
      <c r="L969" s="14"/>
      <c r="M969" s="14"/>
      <c r="N969" s="14"/>
      <c r="O969" s="14"/>
      <c r="P969" s="14"/>
      <c r="Q969" s="14"/>
      <c r="R969" s="74"/>
      <c r="S969" s="14"/>
      <c r="T969" s="14"/>
      <c r="U969" s="14"/>
      <c r="V969" s="14"/>
    </row>
    <row r="970">
      <c r="A970" s="14"/>
      <c r="B970" s="14"/>
      <c r="C970" s="14"/>
      <c r="D970" s="14"/>
      <c r="E970" s="14"/>
      <c r="F970" s="14"/>
      <c r="G970" s="14"/>
      <c r="H970" s="14"/>
      <c r="I970" s="14"/>
      <c r="J970" s="14"/>
      <c r="K970" s="14"/>
      <c r="L970" s="14"/>
      <c r="M970" s="14"/>
      <c r="N970" s="14"/>
      <c r="O970" s="14"/>
      <c r="P970" s="14"/>
      <c r="Q970" s="14"/>
      <c r="R970" s="74"/>
      <c r="S970" s="14"/>
      <c r="T970" s="14"/>
      <c r="U970" s="14"/>
      <c r="V970" s="14"/>
    </row>
    <row r="971">
      <c r="A971" s="14"/>
      <c r="B971" s="14"/>
      <c r="C971" s="14"/>
      <c r="D971" s="14"/>
      <c r="E971" s="14"/>
      <c r="F971" s="14"/>
      <c r="G971" s="14"/>
      <c r="H971" s="14"/>
      <c r="I971" s="14"/>
      <c r="J971" s="14"/>
      <c r="K971" s="14"/>
      <c r="L971" s="14"/>
      <c r="M971" s="14"/>
      <c r="N971" s="14"/>
      <c r="O971" s="14"/>
      <c r="P971" s="14"/>
      <c r="Q971" s="14"/>
      <c r="R971" s="74"/>
      <c r="S971" s="14"/>
      <c r="T971" s="14"/>
      <c r="U971" s="14"/>
      <c r="V971" s="14"/>
    </row>
    <row r="972">
      <c r="A972" s="14"/>
      <c r="B972" s="14"/>
      <c r="C972" s="14"/>
      <c r="D972" s="14"/>
      <c r="E972" s="14"/>
      <c r="F972" s="14"/>
      <c r="G972" s="14"/>
      <c r="H972" s="14"/>
      <c r="I972" s="14"/>
      <c r="J972" s="14"/>
      <c r="K972" s="14"/>
      <c r="L972" s="14"/>
      <c r="M972" s="14"/>
      <c r="N972" s="14"/>
      <c r="O972" s="14"/>
      <c r="P972" s="14"/>
      <c r="Q972" s="14"/>
      <c r="R972" s="74"/>
      <c r="S972" s="14"/>
      <c r="T972" s="14"/>
      <c r="U972" s="14"/>
      <c r="V972" s="14"/>
    </row>
    <row r="973">
      <c r="A973" s="14"/>
      <c r="B973" s="14"/>
      <c r="C973" s="14"/>
      <c r="D973" s="14"/>
      <c r="E973" s="14"/>
      <c r="F973" s="14"/>
      <c r="G973" s="14"/>
      <c r="H973" s="14"/>
      <c r="I973" s="14"/>
      <c r="J973" s="14"/>
      <c r="K973" s="14"/>
      <c r="L973" s="14"/>
      <c r="M973" s="14"/>
      <c r="N973" s="14"/>
      <c r="O973" s="14"/>
      <c r="P973" s="14"/>
      <c r="Q973" s="14"/>
      <c r="R973" s="74"/>
      <c r="S973" s="14"/>
      <c r="T973" s="14"/>
      <c r="U973" s="14"/>
      <c r="V973" s="14"/>
    </row>
    <row r="974">
      <c r="A974" s="14"/>
      <c r="B974" s="14"/>
      <c r="C974" s="14"/>
      <c r="D974" s="14"/>
      <c r="E974" s="14"/>
      <c r="F974" s="14"/>
      <c r="G974" s="14"/>
      <c r="H974" s="14"/>
      <c r="I974" s="14"/>
      <c r="J974" s="14"/>
      <c r="K974" s="14"/>
      <c r="L974" s="14"/>
      <c r="M974" s="14"/>
      <c r="N974" s="14"/>
      <c r="O974" s="14"/>
      <c r="P974" s="14"/>
      <c r="Q974" s="14"/>
      <c r="R974" s="74"/>
      <c r="S974" s="14"/>
      <c r="T974" s="14"/>
      <c r="U974" s="14"/>
      <c r="V974" s="14"/>
    </row>
    <row r="975">
      <c r="A975" s="14"/>
      <c r="B975" s="14"/>
      <c r="C975" s="14"/>
      <c r="D975" s="14"/>
      <c r="E975" s="14"/>
      <c r="F975" s="14"/>
      <c r="G975" s="14"/>
      <c r="H975" s="14"/>
      <c r="I975" s="14"/>
      <c r="J975" s="14"/>
      <c r="K975" s="14"/>
      <c r="L975" s="14"/>
      <c r="M975" s="14"/>
      <c r="N975" s="14"/>
      <c r="O975" s="14"/>
      <c r="P975" s="14"/>
      <c r="Q975" s="14"/>
      <c r="R975" s="74"/>
      <c r="S975" s="14"/>
      <c r="T975" s="14"/>
      <c r="U975" s="14"/>
      <c r="V975" s="14"/>
    </row>
    <row r="976">
      <c r="A976" s="14"/>
      <c r="B976" s="14"/>
      <c r="C976" s="14"/>
      <c r="D976" s="14"/>
      <c r="E976" s="14"/>
      <c r="F976" s="14"/>
      <c r="G976" s="14"/>
      <c r="H976" s="14"/>
      <c r="I976" s="14"/>
      <c r="J976" s="14"/>
      <c r="K976" s="14"/>
      <c r="L976" s="14"/>
      <c r="M976" s="14"/>
      <c r="N976" s="14"/>
      <c r="O976" s="14"/>
      <c r="P976" s="14"/>
      <c r="Q976" s="14"/>
      <c r="R976" s="74"/>
      <c r="S976" s="14"/>
      <c r="T976" s="14"/>
      <c r="U976" s="14"/>
      <c r="V976" s="14"/>
    </row>
    <row r="977">
      <c r="A977" s="14"/>
      <c r="B977" s="14"/>
      <c r="C977" s="14"/>
      <c r="D977" s="14"/>
      <c r="E977" s="14"/>
      <c r="F977" s="14"/>
      <c r="G977" s="14"/>
      <c r="H977" s="14"/>
      <c r="I977" s="14"/>
      <c r="J977" s="14"/>
      <c r="K977" s="14"/>
      <c r="L977" s="14"/>
      <c r="M977" s="14"/>
      <c r="N977" s="14"/>
      <c r="O977" s="14"/>
      <c r="P977" s="14"/>
      <c r="Q977" s="14"/>
      <c r="R977" s="74"/>
      <c r="S977" s="14"/>
      <c r="T977" s="14"/>
      <c r="U977" s="14"/>
      <c r="V977" s="14"/>
    </row>
    <row r="978">
      <c r="A978" s="14"/>
      <c r="B978" s="14"/>
      <c r="C978" s="14"/>
      <c r="D978" s="14"/>
      <c r="E978" s="14"/>
      <c r="F978" s="14"/>
      <c r="G978" s="14"/>
      <c r="H978" s="14"/>
      <c r="I978" s="14"/>
      <c r="J978" s="14"/>
      <c r="K978" s="14"/>
      <c r="L978" s="14"/>
      <c r="M978" s="14"/>
      <c r="N978" s="14"/>
      <c r="O978" s="14"/>
      <c r="P978" s="14"/>
      <c r="Q978" s="14"/>
      <c r="R978" s="74"/>
      <c r="S978" s="14"/>
      <c r="T978" s="14"/>
      <c r="U978" s="14"/>
      <c r="V978" s="14"/>
    </row>
    <row r="979">
      <c r="A979" s="14"/>
      <c r="B979" s="14"/>
      <c r="C979" s="14"/>
      <c r="D979" s="14"/>
      <c r="E979" s="14"/>
      <c r="F979" s="14"/>
      <c r="G979" s="14"/>
      <c r="H979" s="14"/>
      <c r="I979" s="14"/>
      <c r="J979" s="14"/>
      <c r="K979" s="14"/>
      <c r="L979" s="14"/>
      <c r="M979" s="14"/>
      <c r="N979" s="14"/>
      <c r="O979" s="14"/>
      <c r="P979" s="14"/>
      <c r="Q979" s="14"/>
      <c r="R979" s="74"/>
      <c r="S979" s="14"/>
      <c r="T979" s="14"/>
      <c r="U979" s="14"/>
      <c r="V979" s="14"/>
    </row>
    <row r="980">
      <c r="A980" s="14"/>
      <c r="B980" s="14"/>
      <c r="C980" s="14"/>
      <c r="D980" s="14"/>
      <c r="E980" s="14"/>
      <c r="F980" s="14"/>
      <c r="G980" s="14"/>
      <c r="H980" s="14"/>
      <c r="I980" s="14"/>
      <c r="J980" s="14"/>
      <c r="K980" s="14"/>
      <c r="L980" s="14"/>
      <c r="M980" s="14"/>
      <c r="N980" s="14"/>
      <c r="O980" s="14"/>
      <c r="P980" s="14"/>
      <c r="Q980" s="14"/>
      <c r="R980" s="74"/>
      <c r="S980" s="14"/>
      <c r="T980" s="14"/>
      <c r="U980" s="14"/>
      <c r="V980" s="14"/>
    </row>
    <row r="981">
      <c r="A981" s="14"/>
      <c r="B981" s="14"/>
      <c r="C981" s="14"/>
      <c r="D981" s="14"/>
      <c r="E981" s="14"/>
      <c r="F981" s="14"/>
      <c r="G981" s="14"/>
      <c r="H981" s="14"/>
      <c r="I981" s="14"/>
      <c r="J981" s="14"/>
      <c r="K981" s="14"/>
      <c r="L981" s="14"/>
      <c r="M981" s="14"/>
      <c r="N981" s="14"/>
      <c r="O981" s="14"/>
      <c r="P981" s="14"/>
      <c r="Q981" s="14"/>
      <c r="R981" s="74"/>
      <c r="S981" s="14"/>
      <c r="T981" s="14"/>
      <c r="U981" s="14"/>
      <c r="V981" s="14"/>
    </row>
    <row r="982">
      <c r="A982" s="14"/>
      <c r="B982" s="14"/>
      <c r="C982" s="14"/>
      <c r="D982" s="14"/>
      <c r="E982" s="14"/>
      <c r="F982" s="14"/>
      <c r="G982" s="14"/>
      <c r="H982" s="14"/>
      <c r="I982" s="14"/>
      <c r="J982" s="14"/>
      <c r="K982" s="14"/>
      <c r="L982" s="14"/>
      <c r="M982" s="14"/>
      <c r="N982" s="14"/>
      <c r="O982" s="14"/>
      <c r="P982" s="14"/>
      <c r="Q982" s="14"/>
      <c r="R982" s="74"/>
      <c r="S982" s="14"/>
      <c r="T982" s="14"/>
      <c r="U982" s="14"/>
      <c r="V982" s="14"/>
    </row>
    <row r="983">
      <c r="A983" s="14"/>
      <c r="B983" s="14"/>
      <c r="C983" s="14"/>
      <c r="D983" s="14"/>
      <c r="E983" s="14"/>
      <c r="F983" s="14"/>
      <c r="G983" s="14"/>
      <c r="H983" s="14"/>
      <c r="I983" s="14"/>
      <c r="J983" s="14"/>
      <c r="K983" s="14"/>
      <c r="L983" s="14"/>
      <c r="M983" s="14"/>
      <c r="N983" s="14"/>
      <c r="O983" s="14"/>
      <c r="P983" s="14"/>
      <c r="Q983" s="14"/>
      <c r="R983" s="74"/>
      <c r="S983" s="14"/>
      <c r="T983" s="14"/>
      <c r="U983" s="14"/>
      <c r="V983" s="14"/>
    </row>
    <row r="984">
      <c r="A984" s="14"/>
      <c r="B984" s="14"/>
      <c r="C984" s="14"/>
      <c r="D984" s="14"/>
      <c r="E984" s="14"/>
      <c r="F984" s="14"/>
      <c r="G984" s="14"/>
      <c r="H984" s="14"/>
      <c r="I984" s="14"/>
      <c r="J984" s="14"/>
      <c r="K984" s="14"/>
      <c r="L984" s="14"/>
      <c r="M984" s="14"/>
      <c r="N984" s="14"/>
      <c r="O984" s="14"/>
      <c r="P984" s="14"/>
      <c r="Q984" s="14"/>
      <c r="R984" s="74"/>
      <c r="S984" s="14"/>
      <c r="T984" s="14"/>
      <c r="U984" s="14"/>
      <c r="V984" s="14"/>
    </row>
    <row r="985">
      <c r="A985" s="14"/>
      <c r="B985" s="14"/>
      <c r="C985" s="14"/>
      <c r="D985" s="14"/>
      <c r="E985" s="14"/>
      <c r="F985" s="14"/>
      <c r="G985" s="14"/>
      <c r="H985" s="14"/>
      <c r="I985" s="14"/>
      <c r="J985" s="14"/>
      <c r="K985" s="14"/>
      <c r="L985" s="14"/>
      <c r="M985" s="14"/>
      <c r="N985" s="14"/>
      <c r="O985" s="14"/>
      <c r="P985" s="14"/>
      <c r="Q985" s="14"/>
      <c r="R985" s="74"/>
      <c r="S985" s="14"/>
      <c r="T985" s="14"/>
      <c r="U985" s="14"/>
      <c r="V985" s="14"/>
    </row>
    <row r="986">
      <c r="A986" s="14"/>
      <c r="B986" s="14"/>
      <c r="C986" s="14"/>
      <c r="D986" s="14"/>
      <c r="E986" s="14"/>
      <c r="F986" s="14"/>
      <c r="G986" s="14"/>
      <c r="H986" s="14"/>
      <c r="I986" s="14"/>
      <c r="J986" s="14"/>
      <c r="K986" s="14"/>
      <c r="L986" s="14"/>
      <c r="M986" s="14"/>
      <c r="N986" s="14"/>
      <c r="O986" s="14"/>
      <c r="P986" s="14"/>
      <c r="Q986" s="14"/>
      <c r="R986" s="74"/>
      <c r="S986" s="14"/>
      <c r="T986" s="14"/>
      <c r="U986" s="14"/>
      <c r="V986" s="14"/>
    </row>
    <row r="987">
      <c r="A987" s="14"/>
      <c r="B987" s="14"/>
      <c r="C987" s="14"/>
      <c r="D987" s="14"/>
      <c r="E987" s="14"/>
      <c r="F987" s="14"/>
      <c r="G987" s="14"/>
      <c r="H987" s="14"/>
      <c r="I987" s="14"/>
      <c r="J987" s="14"/>
      <c r="K987" s="14"/>
      <c r="L987" s="14"/>
      <c r="M987" s="14"/>
      <c r="N987" s="14"/>
      <c r="O987" s="14"/>
      <c r="P987" s="14"/>
      <c r="Q987" s="14"/>
      <c r="R987" s="74"/>
      <c r="S987" s="14"/>
      <c r="T987" s="14"/>
      <c r="U987" s="14"/>
      <c r="V987" s="14"/>
    </row>
    <row r="988">
      <c r="A988" s="14"/>
      <c r="B988" s="14"/>
      <c r="C988" s="14"/>
      <c r="D988" s="14"/>
      <c r="E988" s="14"/>
      <c r="F988" s="14"/>
      <c r="G988" s="14"/>
      <c r="H988" s="14"/>
      <c r="I988" s="14"/>
      <c r="J988" s="14"/>
      <c r="K988" s="14"/>
      <c r="L988" s="14"/>
      <c r="M988" s="14"/>
      <c r="N988" s="14"/>
      <c r="O988" s="14"/>
      <c r="P988" s="14"/>
      <c r="Q988" s="14"/>
      <c r="R988" s="74"/>
      <c r="S988" s="14"/>
      <c r="T988" s="14"/>
      <c r="U988" s="14"/>
      <c r="V988" s="14"/>
    </row>
    <row r="989">
      <c r="A989" s="14"/>
      <c r="B989" s="14"/>
      <c r="C989" s="14"/>
      <c r="D989" s="14"/>
      <c r="E989" s="14"/>
      <c r="F989" s="14"/>
      <c r="G989" s="14"/>
      <c r="H989" s="14"/>
      <c r="I989" s="14"/>
      <c r="J989" s="14"/>
      <c r="K989" s="14"/>
      <c r="L989" s="14"/>
      <c r="M989" s="14"/>
      <c r="N989" s="14"/>
      <c r="O989" s="14"/>
      <c r="P989" s="14"/>
      <c r="Q989" s="14"/>
      <c r="R989" s="74"/>
      <c r="S989" s="14"/>
      <c r="T989" s="14"/>
      <c r="U989" s="14"/>
      <c r="V989" s="14"/>
    </row>
    <row r="990">
      <c r="A990" s="14"/>
      <c r="B990" s="14"/>
      <c r="C990" s="14"/>
      <c r="D990" s="14"/>
      <c r="E990" s="14"/>
      <c r="F990" s="14"/>
      <c r="G990" s="14"/>
      <c r="H990" s="14"/>
      <c r="I990" s="14"/>
      <c r="J990" s="14"/>
      <c r="K990" s="14"/>
      <c r="L990" s="14"/>
      <c r="M990" s="14"/>
      <c r="N990" s="14"/>
      <c r="O990" s="14"/>
      <c r="P990" s="14"/>
      <c r="Q990" s="14"/>
      <c r="R990" s="74"/>
      <c r="S990" s="14"/>
      <c r="T990" s="14"/>
      <c r="U990" s="14"/>
      <c r="V990" s="14"/>
    </row>
    <row r="991">
      <c r="A991" s="14"/>
      <c r="B991" s="14"/>
      <c r="C991" s="14"/>
      <c r="D991" s="14"/>
      <c r="E991" s="14"/>
      <c r="F991" s="14"/>
      <c r="G991" s="14"/>
      <c r="H991" s="14"/>
      <c r="I991" s="14"/>
      <c r="J991" s="14"/>
      <c r="K991" s="14"/>
      <c r="L991" s="14"/>
      <c r="M991" s="14"/>
      <c r="N991" s="14"/>
      <c r="O991" s="14"/>
      <c r="P991" s="14"/>
      <c r="Q991" s="14"/>
      <c r="R991" s="74"/>
      <c r="S991" s="14"/>
      <c r="T991" s="14"/>
      <c r="U991" s="14"/>
      <c r="V991" s="14"/>
    </row>
    <row r="992">
      <c r="A992" s="14"/>
      <c r="B992" s="14"/>
      <c r="C992" s="14"/>
      <c r="D992" s="14"/>
      <c r="E992" s="14"/>
      <c r="F992" s="14"/>
      <c r="G992" s="14"/>
      <c r="H992" s="14"/>
      <c r="I992" s="14"/>
      <c r="J992" s="14"/>
      <c r="K992" s="14"/>
      <c r="L992" s="14"/>
      <c r="M992" s="14"/>
      <c r="N992" s="14"/>
      <c r="O992" s="14"/>
      <c r="P992" s="14"/>
      <c r="Q992" s="14"/>
      <c r="R992" s="74"/>
      <c r="S992" s="14"/>
      <c r="T992" s="14"/>
      <c r="U992" s="14"/>
      <c r="V992" s="14"/>
    </row>
    <row r="993">
      <c r="A993" s="14"/>
      <c r="B993" s="14"/>
      <c r="C993" s="14"/>
      <c r="D993" s="14"/>
      <c r="E993" s="14"/>
      <c r="F993" s="14"/>
      <c r="G993" s="14"/>
      <c r="H993" s="14"/>
      <c r="I993" s="14"/>
      <c r="J993" s="14"/>
      <c r="K993" s="14"/>
      <c r="L993" s="14"/>
      <c r="M993" s="14"/>
      <c r="N993" s="14"/>
      <c r="O993" s="14"/>
      <c r="P993" s="14"/>
      <c r="Q993" s="14"/>
      <c r="R993" s="74"/>
      <c r="S993" s="14"/>
      <c r="T993" s="14"/>
      <c r="U993" s="14"/>
      <c r="V993" s="14"/>
    </row>
    <row r="994">
      <c r="A994" s="14"/>
      <c r="B994" s="14"/>
      <c r="C994" s="14"/>
      <c r="D994" s="14"/>
      <c r="E994" s="14"/>
      <c r="F994" s="14"/>
      <c r="G994" s="14"/>
      <c r="H994" s="14"/>
      <c r="I994" s="14"/>
      <c r="J994" s="14"/>
      <c r="K994" s="14"/>
      <c r="L994" s="14"/>
      <c r="M994" s="14"/>
      <c r="N994" s="14"/>
      <c r="O994" s="14"/>
      <c r="P994" s="14"/>
      <c r="Q994" s="14"/>
      <c r="R994" s="74"/>
      <c r="S994" s="14"/>
      <c r="T994" s="14"/>
      <c r="U994" s="14"/>
      <c r="V994" s="14"/>
    </row>
    <row r="995">
      <c r="A995" s="14"/>
      <c r="B995" s="14"/>
      <c r="C995" s="14"/>
      <c r="D995" s="14"/>
      <c r="E995" s="14"/>
      <c r="F995" s="14"/>
      <c r="G995" s="14"/>
      <c r="H995" s="14"/>
      <c r="I995" s="14"/>
      <c r="J995" s="14"/>
      <c r="K995" s="14"/>
      <c r="L995" s="14"/>
      <c r="M995" s="14"/>
      <c r="N995" s="14"/>
      <c r="O995" s="14"/>
      <c r="P995" s="14"/>
      <c r="Q995" s="14"/>
      <c r="R995" s="74"/>
      <c r="S995" s="14"/>
      <c r="T995" s="14"/>
      <c r="U995" s="14"/>
      <c r="V995" s="14"/>
    </row>
    <row r="996">
      <c r="A996" s="14"/>
      <c r="B996" s="14"/>
      <c r="C996" s="14"/>
      <c r="D996" s="14"/>
      <c r="E996" s="14"/>
      <c r="F996" s="14"/>
      <c r="G996" s="14"/>
      <c r="H996" s="14"/>
      <c r="I996" s="14"/>
      <c r="J996" s="14"/>
      <c r="K996" s="14"/>
      <c r="L996" s="14"/>
      <c r="M996" s="14"/>
      <c r="N996" s="14"/>
      <c r="O996" s="14"/>
      <c r="P996" s="14"/>
      <c r="Q996" s="14"/>
      <c r="R996" s="74"/>
      <c r="S996" s="14"/>
      <c r="T996" s="14"/>
      <c r="U996" s="14"/>
      <c r="V996" s="14"/>
    </row>
    <row r="997">
      <c r="A997" s="14"/>
      <c r="B997" s="14"/>
      <c r="C997" s="14"/>
      <c r="D997" s="14"/>
      <c r="E997" s="14"/>
      <c r="F997" s="14"/>
      <c r="G997" s="14"/>
      <c r="H997" s="14"/>
      <c r="I997" s="14"/>
      <c r="J997" s="14"/>
      <c r="K997" s="14"/>
      <c r="L997" s="14"/>
      <c r="M997" s="14"/>
      <c r="N997" s="14"/>
      <c r="O997" s="14"/>
      <c r="P997" s="14"/>
      <c r="Q997" s="14"/>
      <c r="R997" s="74"/>
      <c r="S997" s="14"/>
      <c r="T997" s="14"/>
      <c r="U997" s="14"/>
      <c r="V997" s="1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5" max="5" width="11.14"/>
    <col customWidth="1" min="6" max="6" width="11.57"/>
    <col customWidth="1" min="10" max="10" width="10.29"/>
    <col customWidth="1" min="13" max="13" width="22.71"/>
    <col customWidth="1" min="14" max="14" width="18.14"/>
    <col customWidth="1" min="15" max="15" width="6.29"/>
    <col customWidth="1" min="16" max="16" width="24.71"/>
    <col customWidth="1" min="17" max="17" width="28.29"/>
    <col customWidth="1" min="18" max="18" width="17.14"/>
  </cols>
  <sheetData>
    <row r="1">
      <c r="A1" s="117" t="s">
        <v>1051</v>
      </c>
      <c r="B1" s="118" t="s">
        <v>3277</v>
      </c>
      <c r="C1" s="118" t="s">
        <v>2</v>
      </c>
      <c r="D1" s="118" t="s">
        <v>3</v>
      </c>
      <c r="E1" s="118" t="s">
        <v>4</v>
      </c>
      <c r="F1" s="118" t="s">
        <v>2</v>
      </c>
      <c r="G1" s="118" t="s">
        <v>5</v>
      </c>
      <c r="H1" s="118" t="s">
        <v>6</v>
      </c>
      <c r="I1" s="118" t="s">
        <v>7</v>
      </c>
      <c r="J1" s="118" t="s">
        <v>8</v>
      </c>
      <c r="K1" s="118" t="s">
        <v>9</v>
      </c>
      <c r="L1" s="118" t="s">
        <v>10</v>
      </c>
      <c r="M1" s="119" t="s">
        <v>11</v>
      </c>
      <c r="N1" s="118" t="s">
        <v>12</v>
      </c>
      <c r="O1" s="118" t="s">
        <v>13</v>
      </c>
      <c r="P1" s="118" t="s">
        <v>14</v>
      </c>
      <c r="Q1" s="118" t="s">
        <v>15</v>
      </c>
      <c r="R1" s="118" t="s">
        <v>16</v>
      </c>
      <c r="S1" s="118" t="s">
        <v>2</v>
      </c>
      <c r="T1" s="118" t="s">
        <v>17</v>
      </c>
      <c r="U1" s="118" t="s">
        <v>18</v>
      </c>
      <c r="V1" s="120" t="s">
        <v>19</v>
      </c>
      <c r="W1" s="91" t="s">
        <v>20</v>
      </c>
      <c r="X1" s="91" t="s">
        <v>21</v>
      </c>
      <c r="Y1" s="91" t="s">
        <v>22</v>
      </c>
      <c r="Z1" s="16" t="s">
        <v>8053</v>
      </c>
    </row>
    <row r="2" hidden="1">
      <c r="A2" s="18">
        <v>42339.0</v>
      </c>
      <c r="B2" s="11">
        <v>0.4236111111111111</v>
      </c>
      <c r="C2" s="13" t="s">
        <v>1524</v>
      </c>
      <c r="D2" s="13" t="s">
        <v>26</v>
      </c>
      <c r="E2" s="11">
        <v>0.4166666666666667</v>
      </c>
      <c r="F2" s="13" t="s">
        <v>29</v>
      </c>
      <c r="G2" s="18">
        <v>42342.0</v>
      </c>
      <c r="H2" s="18">
        <v>42341.0</v>
      </c>
      <c r="I2" s="11">
        <v>0.6194444444444445</v>
      </c>
      <c r="J2" s="14"/>
      <c r="K2" s="13" t="s">
        <v>87</v>
      </c>
      <c r="L2" s="13" t="s">
        <v>8214</v>
      </c>
      <c r="M2" s="13" t="s">
        <v>2733</v>
      </c>
      <c r="N2" s="13" t="s">
        <v>8215</v>
      </c>
      <c r="O2" s="13">
        <v>1.0</v>
      </c>
      <c r="P2" s="13" t="s">
        <v>57</v>
      </c>
      <c r="Q2" s="14"/>
      <c r="R2" s="14"/>
      <c r="S2" s="14"/>
      <c r="T2" s="14"/>
      <c r="U2" s="13">
        <v>24637.0</v>
      </c>
      <c r="V2" s="18">
        <v>42353.0</v>
      </c>
      <c r="Y2" s="104">
        <f t="shared" ref="Y2:Y20" si="1">H2-G2</f>
        <v>-1</v>
      </c>
    </row>
    <row r="3" hidden="1">
      <c r="A3" s="18">
        <v>42339.0</v>
      </c>
      <c r="B3" s="11">
        <v>0.4236111111111111</v>
      </c>
      <c r="C3" s="13" t="s">
        <v>1524</v>
      </c>
      <c r="D3" s="13" t="s">
        <v>26</v>
      </c>
      <c r="E3" s="11">
        <v>0.4166666666666667</v>
      </c>
      <c r="F3" s="13" t="s">
        <v>29</v>
      </c>
      <c r="G3" s="18">
        <v>42342.0</v>
      </c>
      <c r="H3" s="18">
        <v>42341.0</v>
      </c>
      <c r="I3" s="11">
        <v>0.46319444444444446</v>
      </c>
      <c r="J3" s="14"/>
      <c r="K3" s="13" t="s">
        <v>87</v>
      </c>
      <c r="L3" s="13" t="s">
        <v>8221</v>
      </c>
      <c r="M3" s="13" t="s">
        <v>2733</v>
      </c>
      <c r="N3" s="13" t="s">
        <v>8222</v>
      </c>
      <c r="O3" s="13">
        <v>1.0</v>
      </c>
      <c r="P3" s="13" t="s">
        <v>57</v>
      </c>
      <c r="Q3" s="14"/>
      <c r="R3" s="14"/>
      <c r="S3" s="14"/>
      <c r="T3" s="14"/>
      <c r="U3" s="13">
        <v>24637.0</v>
      </c>
      <c r="V3" s="18">
        <v>42353.0</v>
      </c>
      <c r="Y3" s="104">
        <f t="shared" si="1"/>
        <v>-1</v>
      </c>
    </row>
    <row r="4" ht="39.75" hidden="1" customHeight="1">
      <c r="A4" s="18">
        <v>42339.0</v>
      </c>
      <c r="B4" s="11">
        <v>0.4236111111111111</v>
      </c>
      <c r="C4" s="13" t="s">
        <v>8224</v>
      </c>
      <c r="D4" s="13" t="s">
        <v>26</v>
      </c>
      <c r="E4" s="11">
        <v>0.4166666666666667</v>
      </c>
      <c r="F4" s="13" t="s">
        <v>29</v>
      </c>
      <c r="G4" s="18">
        <v>42339.0</v>
      </c>
      <c r="H4" s="18">
        <v>42339.0</v>
      </c>
      <c r="I4" s="11">
        <v>0.5048611111111111</v>
      </c>
      <c r="J4" s="14"/>
      <c r="K4" s="13" t="s">
        <v>371</v>
      </c>
      <c r="L4" s="13" t="s">
        <v>8225</v>
      </c>
      <c r="M4" s="13" t="s">
        <v>39</v>
      </c>
      <c r="N4" s="13" t="s">
        <v>8226</v>
      </c>
      <c r="O4" s="13">
        <v>1.0</v>
      </c>
      <c r="P4" s="13" t="s">
        <v>8227</v>
      </c>
      <c r="Q4" s="14"/>
      <c r="R4" s="13" t="s">
        <v>8228</v>
      </c>
      <c r="S4" s="14"/>
      <c r="T4" s="14"/>
      <c r="U4" s="13">
        <v>24557.0</v>
      </c>
      <c r="V4" s="18">
        <v>42340.0</v>
      </c>
      <c r="Y4" s="104">
        <f t="shared" si="1"/>
        <v>0</v>
      </c>
    </row>
    <row r="5" hidden="1">
      <c r="A5" s="18">
        <v>42339.0</v>
      </c>
      <c r="B5" s="11">
        <v>0.4236111111111111</v>
      </c>
      <c r="C5" s="13" t="s">
        <v>8224</v>
      </c>
      <c r="D5" s="13" t="s">
        <v>26</v>
      </c>
      <c r="E5" s="11">
        <v>0.4166666666666667</v>
      </c>
      <c r="F5" s="13" t="s">
        <v>29</v>
      </c>
      <c r="G5" s="18">
        <v>42339.0</v>
      </c>
      <c r="H5" s="18">
        <v>42339.0</v>
      </c>
      <c r="I5" s="11">
        <v>0.5</v>
      </c>
      <c r="J5" s="14"/>
      <c r="K5" s="13" t="s">
        <v>193</v>
      </c>
      <c r="L5" s="13" t="s">
        <v>8233</v>
      </c>
      <c r="M5" s="13" t="s">
        <v>39</v>
      </c>
      <c r="N5" s="13" t="s">
        <v>8235</v>
      </c>
      <c r="O5" s="13">
        <v>1.0</v>
      </c>
      <c r="P5" s="13" t="s">
        <v>8236</v>
      </c>
      <c r="Q5" s="14"/>
      <c r="R5" s="13" t="s">
        <v>8237</v>
      </c>
      <c r="S5" s="14"/>
      <c r="T5" s="14"/>
      <c r="U5" s="13">
        <v>24558.0</v>
      </c>
      <c r="V5" s="18">
        <v>42340.0</v>
      </c>
      <c r="Y5" s="104">
        <f t="shared" si="1"/>
        <v>0</v>
      </c>
    </row>
    <row r="6" hidden="1">
      <c r="A6" s="18">
        <v>42339.0</v>
      </c>
      <c r="B6" s="11">
        <v>0.4979166666666667</v>
      </c>
      <c r="C6" s="13" t="s">
        <v>6786</v>
      </c>
      <c r="D6" s="13" t="s">
        <v>26</v>
      </c>
      <c r="E6" s="11">
        <v>0.4979166666666667</v>
      </c>
      <c r="F6" s="13" t="s">
        <v>29</v>
      </c>
      <c r="G6" s="18">
        <v>42339.0</v>
      </c>
      <c r="H6" s="18">
        <v>42339.0</v>
      </c>
      <c r="I6" s="11">
        <v>0.6326388888888889</v>
      </c>
      <c r="J6" s="14"/>
      <c r="K6" s="13" t="s">
        <v>587</v>
      </c>
      <c r="L6" s="13" t="s">
        <v>8240</v>
      </c>
      <c r="M6" s="13" t="s">
        <v>144</v>
      </c>
      <c r="N6" s="13" t="s">
        <v>8241</v>
      </c>
      <c r="O6" s="13">
        <v>1.0</v>
      </c>
      <c r="P6" s="13" t="s">
        <v>8242</v>
      </c>
      <c r="Q6" s="14"/>
      <c r="R6" s="14"/>
      <c r="S6" s="14"/>
      <c r="T6" s="14"/>
      <c r="U6" s="13">
        <v>24559.0</v>
      </c>
      <c r="V6" s="18">
        <v>42340.0</v>
      </c>
      <c r="Y6" s="104">
        <f t="shared" si="1"/>
        <v>0</v>
      </c>
    </row>
    <row r="7" hidden="1">
      <c r="A7" s="18">
        <v>42339.0</v>
      </c>
      <c r="B7" s="11">
        <v>0.4979166666666667</v>
      </c>
      <c r="C7" s="13" t="s">
        <v>6786</v>
      </c>
      <c r="D7" s="13" t="s">
        <v>26</v>
      </c>
      <c r="E7" s="11">
        <v>0.4979166666666667</v>
      </c>
      <c r="F7" s="13" t="s">
        <v>29</v>
      </c>
      <c r="G7" s="18">
        <v>42340.0</v>
      </c>
      <c r="H7" s="18">
        <v>42340.0</v>
      </c>
      <c r="I7" s="11">
        <v>0.675</v>
      </c>
      <c r="J7" s="14"/>
      <c r="K7" s="13" t="s">
        <v>153</v>
      </c>
      <c r="L7" s="13" t="s">
        <v>8245</v>
      </c>
      <c r="M7" s="13" t="s">
        <v>144</v>
      </c>
      <c r="N7" s="13" t="s">
        <v>8246</v>
      </c>
      <c r="O7" s="13">
        <v>1.0</v>
      </c>
      <c r="P7" s="13" t="s">
        <v>8247</v>
      </c>
      <c r="Q7" s="14"/>
      <c r="R7" s="14"/>
      <c r="S7" s="14"/>
      <c r="T7" s="14"/>
      <c r="U7" s="13">
        <v>24576.0</v>
      </c>
      <c r="V7" s="18">
        <v>42342.0</v>
      </c>
      <c r="Y7" s="104">
        <f t="shared" si="1"/>
        <v>0</v>
      </c>
    </row>
    <row r="8" hidden="1">
      <c r="A8" s="18">
        <v>42340.0</v>
      </c>
      <c r="B8" s="11">
        <v>0.4097222222222222</v>
      </c>
      <c r="C8" s="13" t="s">
        <v>6786</v>
      </c>
      <c r="D8" s="13" t="s">
        <v>26</v>
      </c>
      <c r="E8" s="11">
        <v>0.4097222222222222</v>
      </c>
      <c r="F8" s="13" t="s">
        <v>29</v>
      </c>
      <c r="G8" s="18">
        <v>42342.0</v>
      </c>
      <c r="H8" s="18">
        <v>42341.0</v>
      </c>
      <c r="I8" s="11">
        <v>0.61875</v>
      </c>
      <c r="J8" s="14"/>
      <c r="K8" s="13" t="s">
        <v>87</v>
      </c>
      <c r="L8" s="13" t="s">
        <v>8248</v>
      </c>
      <c r="M8" s="13" t="s">
        <v>2733</v>
      </c>
      <c r="N8" s="13" t="s">
        <v>8250</v>
      </c>
      <c r="O8" s="13">
        <v>1.0</v>
      </c>
      <c r="P8" s="13" t="s">
        <v>57</v>
      </c>
      <c r="Q8" s="14"/>
      <c r="R8" s="14"/>
      <c r="S8" s="14"/>
      <c r="T8" s="14"/>
      <c r="U8" s="13">
        <v>24637.0</v>
      </c>
      <c r="V8" s="18">
        <v>42353.0</v>
      </c>
      <c r="Y8" s="104">
        <f t="shared" si="1"/>
        <v>-1</v>
      </c>
    </row>
    <row r="9" hidden="1">
      <c r="A9" s="18">
        <v>42341.0</v>
      </c>
      <c r="B9" s="11">
        <v>0.43819444444444444</v>
      </c>
      <c r="C9" s="13" t="s">
        <v>1170</v>
      </c>
      <c r="D9" s="13" t="s">
        <v>26</v>
      </c>
      <c r="E9" s="11">
        <v>0.4340277777777778</v>
      </c>
      <c r="F9" s="13" t="s">
        <v>1489</v>
      </c>
      <c r="G9" s="18">
        <v>42342.0</v>
      </c>
      <c r="H9" s="18">
        <v>42342.0</v>
      </c>
      <c r="I9" s="11">
        <v>0.59375</v>
      </c>
      <c r="J9" s="14"/>
      <c r="K9" s="13" t="s">
        <v>924</v>
      </c>
      <c r="L9" s="13" t="s">
        <v>8252</v>
      </c>
      <c r="M9" s="13" t="s">
        <v>76</v>
      </c>
      <c r="N9" s="13" t="s">
        <v>8253</v>
      </c>
      <c r="O9" s="13">
        <v>1.0</v>
      </c>
      <c r="P9" s="13" t="s">
        <v>57</v>
      </c>
      <c r="Q9" s="14"/>
      <c r="R9" s="121"/>
      <c r="S9" s="14"/>
      <c r="T9" s="14"/>
      <c r="U9" s="13">
        <v>24583.0</v>
      </c>
      <c r="V9" s="18">
        <v>42345.0</v>
      </c>
      <c r="Y9" s="104">
        <f t="shared" si="1"/>
        <v>0</v>
      </c>
    </row>
    <row r="10" hidden="1">
      <c r="A10" s="18">
        <v>42341.0</v>
      </c>
      <c r="B10" s="11">
        <v>0.43819444444444444</v>
      </c>
      <c r="C10" s="13" t="s">
        <v>1170</v>
      </c>
      <c r="D10" s="13" t="s">
        <v>26</v>
      </c>
      <c r="E10" s="11">
        <v>0.4340277777777778</v>
      </c>
      <c r="F10" s="13" t="s">
        <v>1489</v>
      </c>
      <c r="G10" s="18">
        <v>42341.0</v>
      </c>
      <c r="H10" s="18">
        <v>42341.0</v>
      </c>
      <c r="I10" s="11">
        <v>0.6326388888888889</v>
      </c>
      <c r="J10" s="14"/>
      <c r="K10" s="13" t="s">
        <v>924</v>
      </c>
      <c r="L10" s="13" t="s">
        <v>8259</v>
      </c>
      <c r="M10" s="13" t="s">
        <v>144</v>
      </c>
      <c r="N10" s="13" t="s">
        <v>8260</v>
      </c>
      <c r="O10" s="13">
        <v>1.0</v>
      </c>
      <c r="P10" s="13" t="s">
        <v>1077</v>
      </c>
      <c r="Q10" s="14"/>
      <c r="R10" s="13">
        <v>113423.0</v>
      </c>
      <c r="S10" s="14"/>
      <c r="T10" s="14"/>
      <c r="U10" s="13">
        <v>24575.0</v>
      </c>
      <c r="V10" s="18">
        <v>42342.0</v>
      </c>
      <c r="Y10" s="104">
        <f t="shared" si="1"/>
        <v>0</v>
      </c>
    </row>
    <row r="11" hidden="1">
      <c r="A11" s="18">
        <v>42342.0</v>
      </c>
      <c r="B11" s="11">
        <v>0.4097222222222222</v>
      </c>
      <c r="C11" s="13" t="s">
        <v>1170</v>
      </c>
      <c r="D11" s="13" t="s">
        <v>26</v>
      </c>
      <c r="E11" s="11">
        <v>0.40625</v>
      </c>
      <c r="F11" s="13" t="s">
        <v>29</v>
      </c>
      <c r="G11" s="18">
        <v>42347.0</v>
      </c>
      <c r="H11" s="18">
        <v>42353.0</v>
      </c>
      <c r="I11" s="11">
        <v>0.9791666666666666</v>
      </c>
      <c r="J11" s="14"/>
      <c r="K11" s="13" t="s">
        <v>87</v>
      </c>
      <c r="L11" s="13" t="s">
        <v>8263</v>
      </c>
      <c r="M11" s="13" t="s">
        <v>55</v>
      </c>
      <c r="N11" s="13">
        <v>3350167.0</v>
      </c>
      <c r="O11" s="13">
        <v>1.0</v>
      </c>
      <c r="P11" s="13" t="s">
        <v>8264</v>
      </c>
      <c r="Q11" s="13" t="s">
        <v>8265</v>
      </c>
      <c r="R11" s="14"/>
      <c r="S11" s="14"/>
      <c r="T11" s="14"/>
      <c r="U11" s="13">
        <v>24631.0</v>
      </c>
      <c r="V11" s="18">
        <v>42353.0</v>
      </c>
      <c r="Y11" s="104">
        <f t="shared" si="1"/>
        <v>6</v>
      </c>
      <c r="Z11" s="16" t="s">
        <v>6812</v>
      </c>
    </row>
    <row r="12" hidden="1">
      <c r="A12" s="18">
        <v>42342.0</v>
      </c>
      <c r="B12" s="11">
        <v>0.4097222222222222</v>
      </c>
      <c r="C12" s="13" t="s">
        <v>1170</v>
      </c>
      <c r="D12" s="13" t="s">
        <v>26</v>
      </c>
      <c r="E12" s="11">
        <v>0.40625</v>
      </c>
      <c r="F12" s="13" t="s">
        <v>29</v>
      </c>
      <c r="G12" s="18">
        <v>42347.0</v>
      </c>
      <c r="H12" s="18">
        <v>42345.0</v>
      </c>
      <c r="I12" s="11">
        <v>0.5173611111111112</v>
      </c>
      <c r="J12" s="14"/>
      <c r="K12" s="13" t="s">
        <v>87</v>
      </c>
      <c r="L12" s="13" t="s">
        <v>8269</v>
      </c>
      <c r="M12" s="13" t="s">
        <v>55</v>
      </c>
      <c r="N12" s="13">
        <v>3350167.0</v>
      </c>
      <c r="O12" s="13">
        <v>1.0</v>
      </c>
      <c r="P12" s="13" t="s">
        <v>57</v>
      </c>
      <c r="Q12" s="14"/>
      <c r="R12" s="14"/>
      <c r="S12" s="14"/>
      <c r="T12" s="14"/>
      <c r="U12" s="13">
        <v>24592.0</v>
      </c>
      <c r="V12" s="18">
        <v>42346.0</v>
      </c>
      <c r="Y12" s="104">
        <f t="shared" si="1"/>
        <v>-2</v>
      </c>
    </row>
    <row r="13" hidden="1">
      <c r="A13" s="18">
        <v>42342.0</v>
      </c>
      <c r="B13" s="11">
        <v>0.4097222222222222</v>
      </c>
      <c r="C13" s="13" t="s">
        <v>1170</v>
      </c>
      <c r="D13" s="13" t="s">
        <v>26</v>
      </c>
      <c r="E13" s="11">
        <v>0.40625</v>
      </c>
      <c r="F13" s="13" t="s">
        <v>29</v>
      </c>
      <c r="G13" s="18">
        <v>42347.0</v>
      </c>
      <c r="H13" s="18">
        <v>42347.0</v>
      </c>
      <c r="I13" s="11">
        <v>0.47847222222222224</v>
      </c>
      <c r="J13" s="14"/>
      <c r="K13" s="13" t="s">
        <v>87</v>
      </c>
      <c r="L13" s="13" t="s">
        <v>8271</v>
      </c>
      <c r="M13" s="13" t="s">
        <v>55</v>
      </c>
      <c r="N13" s="13">
        <v>3350168.0</v>
      </c>
      <c r="O13" s="13">
        <v>1.0</v>
      </c>
      <c r="P13" s="13" t="s">
        <v>57</v>
      </c>
      <c r="Q13" s="14"/>
      <c r="R13" s="14"/>
      <c r="S13" s="14"/>
      <c r="T13" s="14"/>
      <c r="U13" s="13">
        <v>24610.0</v>
      </c>
      <c r="V13" s="18">
        <v>42349.0</v>
      </c>
      <c r="Y13" s="104">
        <f t="shared" si="1"/>
        <v>0</v>
      </c>
    </row>
    <row r="14" hidden="1">
      <c r="A14" s="18">
        <v>42342.0</v>
      </c>
      <c r="B14" s="11">
        <v>0.4097222222222222</v>
      </c>
      <c r="C14" s="13" t="s">
        <v>1170</v>
      </c>
      <c r="D14" s="13" t="s">
        <v>26</v>
      </c>
      <c r="E14" s="11">
        <v>0.40625</v>
      </c>
      <c r="F14" s="13" t="s">
        <v>29</v>
      </c>
      <c r="G14" s="18">
        <v>42347.0</v>
      </c>
      <c r="H14" s="18">
        <v>42347.0</v>
      </c>
      <c r="I14" s="11">
        <v>0.6166666666666667</v>
      </c>
      <c r="J14" s="14"/>
      <c r="K14" s="13" t="s">
        <v>87</v>
      </c>
      <c r="L14" s="13" t="s">
        <v>8273</v>
      </c>
      <c r="M14" s="13" t="s">
        <v>55</v>
      </c>
      <c r="N14" s="13">
        <v>3350169.0</v>
      </c>
      <c r="O14" s="13">
        <v>1.0</v>
      </c>
      <c r="P14" s="13" t="s">
        <v>57</v>
      </c>
      <c r="Q14" s="14"/>
      <c r="R14" s="14"/>
      <c r="S14" s="14"/>
      <c r="T14" s="14"/>
      <c r="U14" s="13">
        <v>24610.0</v>
      </c>
      <c r="V14" s="18">
        <v>42349.0</v>
      </c>
      <c r="Y14" s="104">
        <f t="shared" si="1"/>
        <v>0</v>
      </c>
    </row>
    <row r="15" hidden="1">
      <c r="A15" s="18">
        <v>42345.0</v>
      </c>
      <c r="B15" s="11">
        <v>0.4965277777777778</v>
      </c>
      <c r="C15" s="13" t="s">
        <v>1170</v>
      </c>
      <c r="D15" s="13" t="s">
        <v>26</v>
      </c>
      <c r="E15" s="11">
        <v>0.49583333333333335</v>
      </c>
      <c r="F15" s="13" t="s">
        <v>29</v>
      </c>
      <c r="G15" s="18">
        <v>42353.0</v>
      </c>
      <c r="H15" s="18">
        <v>42359.0</v>
      </c>
      <c r="I15" s="11">
        <v>0.8958333333333334</v>
      </c>
      <c r="J15" s="14"/>
      <c r="K15" s="13" t="s">
        <v>587</v>
      </c>
      <c r="L15" s="13" t="s">
        <v>8276</v>
      </c>
      <c r="M15" s="13" t="s">
        <v>3395</v>
      </c>
      <c r="N15" s="13" t="s">
        <v>8278</v>
      </c>
      <c r="O15" s="13">
        <v>1.0</v>
      </c>
      <c r="P15" s="13" t="s">
        <v>8279</v>
      </c>
      <c r="Q15" s="13" t="s">
        <v>8280</v>
      </c>
      <c r="R15" s="14"/>
      <c r="S15" s="14"/>
      <c r="T15" s="14"/>
      <c r="U15" s="13">
        <v>24673.0</v>
      </c>
      <c r="V15" s="18">
        <v>42360.0</v>
      </c>
      <c r="Y15" s="104">
        <f t="shared" si="1"/>
        <v>6</v>
      </c>
      <c r="Z15" s="16" t="s">
        <v>8283</v>
      </c>
    </row>
    <row r="16" hidden="1">
      <c r="A16" s="18">
        <v>42346.0</v>
      </c>
      <c r="B16" s="11">
        <v>0.6597222222222222</v>
      </c>
      <c r="C16" s="13" t="s">
        <v>1170</v>
      </c>
      <c r="D16" s="13" t="s">
        <v>26</v>
      </c>
      <c r="E16" s="11">
        <v>0.6583333333333333</v>
      </c>
      <c r="F16" s="13" t="s">
        <v>1489</v>
      </c>
      <c r="G16" s="18">
        <v>42353.0</v>
      </c>
      <c r="H16" s="122">
        <v>42349.0</v>
      </c>
      <c r="I16" s="123">
        <v>0.6868055555555556</v>
      </c>
      <c r="J16" s="14"/>
      <c r="K16" s="13" t="s">
        <v>8289</v>
      </c>
      <c r="L16" s="13" t="s">
        <v>8290</v>
      </c>
      <c r="M16" s="13" t="s">
        <v>3378</v>
      </c>
      <c r="N16" s="13" t="s">
        <v>8291</v>
      </c>
      <c r="O16" s="13">
        <v>1.0</v>
      </c>
      <c r="P16" s="13" t="s">
        <v>6764</v>
      </c>
      <c r="Q16" s="13" t="s">
        <v>8292</v>
      </c>
      <c r="R16" s="13">
        <v>525686.0</v>
      </c>
      <c r="S16" s="14"/>
      <c r="T16" s="14"/>
      <c r="U16" s="13">
        <v>24611.0</v>
      </c>
      <c r="V16" s="18">
        <v>42352.0</v>
      </c>
      <c r="Y16" s="104">
        <f t="shared" si="1"/>
        <v>-4</v>
      </c>
    </row>
    <row r="17" ht="41.25" hidden="1" customHeight="1">
      <c r="A17" s="18">
        <v>42347.0</v>
      </c>
      <c r="B17" s="11">
        <v>0.5097222222222222</v>
      </c>
      <c r="C17" s="13" t="s">
        <v>6786</v>
      </c>
      <c r="D17" s="13" t="s">
        <v>26</v>
      </c>
      <c r="E17" s="11">
        <v>0.5097222222222222</v>
      </c>
      <c r="F17" s="13" t="s">
        <v>29</v>
      </c>
      <c r="G17" s="18">
        <v>42354.0</v>
      </c>
      <c r="H17" s="18">
        <v>42361.0</v>
      </c>
      <c r="I17" s="11">
        <v>0.8125</v>
      </c>
      <c r="J17" s="14"/>
      <c r="K17" s="13" t="s">
        <v>33</v>
      </c>
      <c r="L17" s="13" t="s">
        <v>8295</v>
      </c>
      <c r="M17" s="13" t="s">
        <v>39</v>
      </c>
      <c r="N17" s="13" t="s">
        <v>8296</v>
      </c>
      <c r="O17" s="13">
        <v>1.0</v>
      </c>
      <c r="P17" s="13" t="s">
        <v>8297</v>
      </c>
      <c r="Q17" s="13" t="s">
        <v>8298</v>
      </c>
      <c r="R17" s="23" t="s">
        <v>8299</v>
      </c>
      <c r="S17" s="14"/>
      <c r="T17" s="14"/>
      <c r="U17" s="13">
        <v>24699.0</v>
      </c>
      <c r="V17" s="18">
        <v>42368.0</v>
      </c>
      <c r="Y17" s="104">
        <f t="shared" si="1"/>
        <v>7</v>
      </c>
      <c r="Z17" s="13" t="s">
        <v>8298</v>
      </c>
    </row>
    <row r="18" hidden="1">
      <c r="A18" s="18">
        <v>42347.0</v>
      </c>
      <c r="B18" s="11">
        <v>0.5097222222222222</v>
      </c>
      <c r="C18" s="13" t="s">
        <v>6786</v>
      </c>
      <c r="D18" s="13" t="s">
        <v>26</v>
      </c>
      <c r="E18" s="11">
        <v>0.5097222222222222</v>
      </c>
      <c r="F18" s="13" t="s">
        <v>29</v>
      </c>
      <c r="G18" s="18">
        <v>42361.0</v>
      </c>
      <c r="H18" s="18">
        <v>42376.0</v>
      </c>
      <c r="I18" s="11">
        <v>0.7083333333333334</v>
      </c>
      <c r="J18" s="14"/>
      <c r="K18" s="13" t="s">
        <v>33</v>
      </c>
      <c r="L18" s="13" t="s">
        <v>8302</v>
      </c>
      <c r="M18" s="13" t="s">
        <v>39</v>
      </c>
      <c r="N18" s="13" t="s">
        <v>8303</v>
      </c>
      <c r="O18" s="13">
        <v>1.0</v>
      </c>
      <c r="P18" s="13" t="s">
        <v>8304</v>
      </c>
      <c r="Q18" s="13" t="s">
        <v>8307</v>
      </c>
      <c r="R18" s="13" t="s">
        <v>8308</v>
      </c>
      <c r="S18" s="14"/>
      <c r="T18" s="14"/>
      <c r="U18" s="13">
        <v>24796.0</v>
      </c>
      <c r="V18" s="18">
        <v>42387.0</v>
      </c>
      <c r="Y18" s="104">
        <f t="shared" si="1"/>
        <v>15</v>
      </c>
      <c r="Z18" s="13" t="s">
        <v>8309</v>
      </c>
    </row>
    <row r="19">
      <c r="A19" s="18">
        <v>42347.0</v>
      </c>
      <c r="B19" s="11">
        <v>0.5673611111111111</v>
      </c>
      <c r="C19" s="13" t="s">
        <v>6786</v>
      </c>
      <c r="D19" s="13" t="s">
        <v>26</v>
      </c>
      <c r="E19" s="11">
        <v>0.5416666666666666</v>
      </c>
      <c r="F19" s="13" t="s">
        <v>8312</v>
      </c>
      <c r="G19" s="14"/>
      <c r="H19" s="14"/>
      <c r="I19" s="14"/>
      <c r="J19" s="14"/>
      <c r="K19" s="13" t="s">
        <v>153</v>
      </c>
      <c r="L19" s="13" t="s">
        <v>8313</v>
      </c>
      <c r="M19" s="13" t="s">
        <v>8314</v>
      </c>
      <c r="N19" s="13" t="s">
        <v>8315</v>
      </c>
      <c r="O19" s="13">
        <v>1.0</v>
      </c>
      <c r="P19" s="13" t="s">
        <v>8316</v>
      </c>
      <c r="Q19" s="13" t="s">
        <v>8317</v>
      </c>
      <c r="R19" s="13" t="s">
        <v>8318</v>
      </c>
      <c r="S19" s="14"/>
      <c r="T19" s="14"/>
      <c r="U19" s="14"/>
      <c r="V19" s="14"/>
      <c r="Y19" s="104">
        <f t="shared" si="1"/>
        <v>0</v>
      </c>
    </row>
    <row r="20">
      <c r="A20" s="18">
        <v>42347.0</v>
      </c>
      <c r="B20" s="11">
        <v>0.5673611111111111</v>
      </c>
      <c r="C20" s="13" t="s">
        <v>6786</v>
      </c>
      <c r="D20" s="13" t="s">
        <v>26</v>
      </c>
      <c r="E20" s="11">
        <v>0.5416666666666666</v>
      </c>
      <c r="F20" s="13" t="s">
        <v>8312</v>
      </c>
      <c r="G20" s="14"/>
      <c r="H20" s="14"/>
      <c r="I20" s="14"/>
      <c r="J20" s="14"/>
      <c r="K20" s="13" t="s">
        <v>153</v>
      </c>
      <c r="L20" s="13" t="s">
        <v>8321</v>
      </c>
      <c r="M20" s="13" t="s">
        <v>8314</v>
      </c>
      <c r="N20" s="13" t="s">
        <v>8322</v>
      </c>
      <c r="O20" s="13">
        <v>1.0</v>
      </c>
      <c r="P20" s="13" t="s">
        <v>8316</v>
      </c>
      <c r="Q20" s="13" t="s">
        <v>8317</v>
      </c>
      <c r="R20" s="13" t="s">
        <v>8318</v>
      </c>
      <c r="S20" s="14"/>
      <c r="T20" s="14"/>
      <c r="U20" s="14"/>
      <c r="V20" s="14"/>
      <c r="Y20" s="104">
        <f t="shared" si="1"/>
        <v>0</v>
      </c>
    </row>
    <row r="21" hidden="1">
      <c r="A21" s="18">
        <v>42347.0</v>
      </c>
      <c r="B21" s="11"/>
      <c r="C21" s="13" t="s">
        <v>6786</v>
      </c>
      <c r="D21" s="13" t="s">
        <v>26</v>
      </c>
      <c r="E21" s="14"/>
      <c r="F21" s="13" t="s">
        <v>8093</v>
      </c>
      <c r="G21" s="13" t="s">
        <v>236</v>
      </c>
      <c r="H21" s="13" t="s">
        <v>236</v>
      </c>
      <c r="I21" s="13" t="s">
        <v>236</v>
      </c>
      <c r="J21" s="14"/>
      <c r="K21" s="13" t="s">
        <v>8329</v>
      </c>
      <c r="L21" s="13" t="s">
        <v>8330</v>
      </c>
      <c r="M21" s="13" t="s">
        <v>186</v>
      </c>
      <c r="N21" s="13" t="s">
        <v>8329</v>
      </c>
      <c r="O21" s="13">
        <v>7.0</v>
      </c>
      <c r="P21" s="13" t="s">
        <v>8331</v>
      </c>
      <c r="Q21" s="13" t="s">
        <v>8332</v>
      </c>
      <c r="R21" s="14"/>
      <c r="S21" s="14"/>
      <c r="T21" s="14"/>
      <c r="U21" s="13" t="s">
        <v>236</v>
      </c>
      <c r="V21" s="13" t="s">
        <v>236</v>
      </c>
      <c r="Y21" s="104"/>
    </row>
    <row r="22" hidden="1">
      <c r="A22" s="18">
        <v>42348.0</v>
      </c>
      <c r="B22" s="11">
        <v>0.4888888888888889</v>
      </c>
      <c r="C22" s="13" t="s">
        <v>6786</v>
      </c>
      <c r="D22" s="13" t="s">
        <v>26</v>
      </c>
      <c r="E22" s="11">
        <v>0.4888888888888889</v>
      </c>
      <c r="F22" s="13" t="s">
        <v>29</v>
      </c>
      <c r="G22" s="18">
        <v>42354.0</v>
      </c>
      <c r="H22" s="18">
        <v>42364.0</v>
      </c>
      <c r="I22" s="11">
        <v>0.8229166666666666</v>
      </c>
      <c r="J22" s="14"/>
      <c r="K22" s="13" t="s">
        <v>33</v>
      </c>
      <c r="L22" s="13" t="s">
        <v>8334</v>
      </c>
      <c r="M22" s="13" t="s">
        <v>3395</v>
      </c>
      <c r="N22" s="13" t="s">
        <v>8336</v>
      </c>
      <c r="O22" s="13">
        <v>1.0</v>
      </c>
      <c r="P22" s="13" t="s">
        <v>8337</v>
      </c>
      <c r="Q22" s="13" t="s">
        <v>8339</v>
      </c>
      <c r="R22" s="14"/>
      <c r="S22" s="14"/>
      <c r="T22" s="14"/>
      <c r="U22" s="13">
        <v>24700.0</v>
      </c>
      <c r="V22" s="18">
        <v>42368.0</v>
      </c>
      <c r="Y22" s="104">
        <f t="shared" ref="Y22:Y25" si="2">H22-G22</f>
        <v>10</v>
      </c>
      <c r="Z22" s="16" t="s">
        <v>8344</v>
      </c>
    </row>
    <row r="23" hidden="1">
      <c r="A23" s="18">
        <v>42348.0</v>
      </c>
      <c r="B23" s="11">
        <v>0.4888888888888889</v>
      </c>
      <c r="C23" s="13" t="s">
        <v>6786</v>
      </c>
      <c r="D23" s="13" t="s">
        <v>26</v>
      </c>
      <c r="E23" s="11">
        <v>0.4888888888888889</v>
      </c>
      <c r="F23" s="13" t="s">
        <v>29</v>
      </c>
      <c r="G23" s="18">
        <v>42354.0</v>
      </c>
      <c r="H23" s="18">
        <v>42364.0</v>
      </c>
      <c r="I23" s="11">
        <v>0.8229166666666666</v>
      </c>
      <c r="J23" s="14"/>
      <c r="K23" s="13" t="s">
        <v>33</v>
      </c>
      <c r="L23" s="13" t="s">
        <v>8347</v>
      </c>
      <c r="M23" s="13" t="s">
        <v>3395</v>
      </c>
      <c r="N23" s="13" t="s">
        <v>8348</v>
      </c>
      <c r="O23" s="13">
        <v>1.0</v>
      </c>
      <c r="P23" s="13" t="s">
        <v>8337</v>
      </c>
      <c r="Q23" s="13" t="s">
        <v>8339</v>
      </c>
      <c r="R23" s="14"/>
      <c r="S23" s="14"/>
      <c r="T23" s="14"/>
      <c r="U23" s="13">
        <v>24700.0</v>
      </c>
      <c r="V23" s="18">
        <v>42368.0</v>
      </c>
      <c r="Y23" s="104">
        <f t="shared" si="2"/>
        <v>10</v>
      </c>
      <c r="Z23" s="16" t="s">
        <v>8344</v>
      </c>
    </row>
    <row r="24" hidden="1">
      <c r="A24" s="18">
        <v>42348.0</v>
      </c>
      <c r="B24" s="11">
        <v>0.4888888888888889</v>
      </c>
      <c r="C24" s="13" t="s">
        <v>6786</v>
      </c>
      <c r="D24" s="13" t="s">
        <v>26</v>
      </c>
      <c r="E24" s="11">
        <v>0.4888888888888889</v>
      </c>
      <c r="F24" s="13" t="s">
        <v>29</v>
      </c>
      <c r="G24" s="18">
        <v>42354.0</v>
      </c>
      <c r="H24" s="18">
        <v>42364.0</v>
      </c>
      <c r="I24" s="11">
        <v>0.8229166666666666</v>
      </c>
      <c r="J24" s="14"/>
      <c r="K24" s="13" t="s">
        <v>33</v>
      </c>
      <c r="L24" s="13" t="s">
        <v>8354</v>
      </c>
      <c r="M24" s="13" t="s">
        <v>3395</v>
      </c>
      <c r="N24" s="13" t="s">
        <v>8356</v>
      </c>
      <c r="O24" s="13">
        <v>1.0</v>
      </c>
      <c r="P24" s="13" t="s">
        <v>8337</v>
      </c>
      <c r="Q24" s="13" t="s">
        <v>8339</v>
      </c>
      <c r="R24" s="14"/>
      <c r="S24" s="14"/>
      <c r="T24" s="14"/>
      <c r="U24" s="13">
        <v>24700.0</v>
      </c>
      <c r="V24" s="18">
        <v>42368.0</v>
      </c>
      <c r="Y24" s="104">
        <f t="shared" si="2"/>
        <v>10</v>
      </c>
      <c r="Z24" s="16" t="s">
        <v>8344</v>
      </c>
    </row>
    <row r="25" hidden="1">
      <c r="A25" s="18">
        <v>42348.0</v>
      </c>
      <c r="B25" s="11">
        <v>0.4888888888888889</v>
      </c>
      <c r="C25" s="13" t="s">
        <v>6786</v>
      </c>
      <c r="D25" s="13" t="s">
        <v>26</v>
      </c>
      <c r="E25" s="11">
        <v>0.4888888888888889</v>
      </c>
      <c r="F25" s="13" t="s">
        <v>29</v>
      </c>
      <c r="G25" s="18">
        <v>42354.0</v>
      </c>
      <c r="H25" s="18">
        <v>42364.0</v>
      </c>
      <c r="I25" s="11">
        <v>0.8229166666666666</v>
      </c>
      <c r="J25" s="14"/>
      <c r="K25" s="13" t="s">
        <v>33</v>
      </c>
      <c r="L25" s="13" t="s">
        <v>8358</v>
      </c>
      <c r="M25" s="13" t="s">
        <v>3395</v>
      </c>
      <c r="N25" s="13" t="s">
        <v>7167</v>
      </c>
      <c r="O25" s="13">
        <v>1.0</v>
      </c>
      <c r="P25" s="13" t="s">
        <v>8337</v>
      </c>
      <c r="Q25" s="13" t="s">
        <v>8339</v>
      </c>
      <c r="R25" s="14"/>
      <c r="S25" s="14"/>
      <c r="T25" s="14"/>
      <c r="U25" s="13">
        <v>24700.0</v>
      </c>
      <c r="V25" s="18">
        <v>42368.0</v>
      </c>
      <c r="Y25" s="104">
        <f t="shared" si="2"/>
        <v>10</v>
      </c>
      <c r="Z25" s="16" t="s">
        <v>8344</v>
      </c>
    </row>
    <row r="26" hidden="1">
      <c r="A26" s="124">
        <v>42349.0</v>
      </c>
      <c r="B26" s="125">
        <v>0.4111111111111111</v>
      </c>
      <c r="C26" s="126" t="s">
        <v>6786</v>
      </c>
      <c r="D26" s="126" t="s">
        <v>26</v>
      </c>
      <c r="E26" s="125">
        <v>0.4111111111111111</v>
      </c>
      <c r="F26" s="126" t="s">
        <v>29</v>
      </c>
      <c r="G26" s="124">
        <v>42019.0</v>
      </c>
      <c r="H26" s="126" t="s">
        <v>86</v>
      </c>
      <c r="I26" s="126" t="s">
        <v>86</v>
      </c>
      <c r="J26" s="127"/>
      <c r="K26" s="126" t="s">
        <v>87</v>
      </c>
      <c r="L26" s="13" t="s">
        <v>8365</v>
      </c>
      <c r="M26" s="13" t="s">
        <v>55</v>
      </c>
      <c r="N26" s="13" t="s">
        <v>8369</v>
      </c>
      <c r="O26" s="13">
        <v>1.0</v>
      </c>
      <c r="P26" s="13" t="s">
        <v>8264</v>
      </c>
      <c r="Q26" s="13" t="s">
        <v>8370</v>
      </c>
      <c r="R26" s="14"/>
      <c r="S26" s="14"/>
      <c r="T26" s="14"/>
      <c r="U26" s="13" t="s">
        <v>288</v>
      </c>
      <c r="V26" s="13" t="s">
        <v>288</v>
      </c>
      <c r="Y26" s="104"/>
    </row>
    <row r="27" hidden="1">
      <c r="A27" s="18">
        <v>42349.0</v>
      </c>
      <c r="B27" s="11">
        <v>0.5173611111111112</v>
      </c>
      <c r="C27" s="13" t="s">
        <v>1170</v>
      </c>
      <c r="D27" s="13" t="s">
        <v>26</v>
      </c>
      <c r="E27" s="11">
        <v>0.5152777777777777</v>
      </c>
      <c r="F27" s="13" t="s">
        <v>29</v>
      </c>
      <c r="G27" s="18">
        <v>42352.0</v>
      </c>
      <c r="H27" s="18">
        <v>42352.0</v>
      </c>
      <c r="I27" s="11">
        <v>0.5791666666666667</v>
      </c>
      <c r="J27" s="14"/>
      <c r="K27" s="13" t="s">
        <v>87</v>
      </c>
      <c r="L27" s="13" t="s">
        <v>8375</v>
      </c>
      <c r="M27" s="13" t="s">
        <v>55</v>
      </c>
      <c r="N27" s="13">
        <v>3350167.0</v>
      </c>
      <c r="O27" s="13">
        <v>1.0</v>
      </c>
      <c r="P27" s="13" t="s">
        <v>57</v>
      </c>
      <c r="Q27" s="13" t="s">
        <v>8376</v>
      </c>
      <c r="R27" s="14"/>
      <c r="S27" s="14"/>
      <c r="T27" s="14"/>
      <c r="U27" s="13">
        <v>24621.0</v>
      </c>
      <c r="V27" s="18">
        <v>42353.0</v>
      </c>
      <c r="Y27" s="104">
        <f>H27-G27</f>
        <v>0</v>
      </c>
    </row>
    <row r="28" hidden="1">
      <c r="A28" s="18">
        <v>42349.0</v>
      </c>
      <c r="B28" s="11">
        <v>0.5173611111111112</v>
      </c>
      <c r="C28" s="13" t="s">
        <v>1170</v>
      </c>
      <c r="D28" s="13" t="s">
        <v>26</v>
      </c>
      <c r="E28" s="11">
        <v>0.5152777777777777</v>
      </c>
      <c r="F28" s="13" t="s">
        <v>29</v>
      </c>
      <c r="G28" s="18">
        <v>42352.0</v>
      </c>
      <c r="H28" s="13" t="s">
        <v>86</v>
      </c>
      <c r="I28" s="13" t="s">
        <v>86</v>
      </c>
      <c r="J28" s="14"/>
      <c r="K28" s="13" t="s">
        <v>87</v>
      </c>
      <c r="L28" s="13" t="s">
        <v>8382</v>
      </c>
      <c r="M28" s="13" t="s">
        <v>55</v>
      </c>
      <c r="N28" s="13"/>
      <c r="O28" s="13">
        <v>1.0</v>
      </c>
      <c r="P28" s="13" t="s">
        <v>8264</v>
      </c>
      <c r="Q28" s="13" t="s">
        <v>8383</v>
      </c>
      <c r="R28" s="14"/>
      <c r="S28" s="14"/>
      <c r="T28" s="14"/>
      <c r="U28" s="13" t="s">
        <v>288</v>
      </c>
      <c r="V28" s="13" t="s">
        <v>288</v>
      </c>
      <c r="Y28" s="104"/>
    </row>
    <row r="29" hidden="1">
      <c r="A29" s="18" t="s">
        <v>8386</v>
      </c>
      <c r="B29" s="11">
        <v>0.29305555555555557</v>
      </c>
      <c r="C29" s="13" t="s">
        <v>84</v>
      </c>
      <c r="D29" s="13" t="s">
        <v>26</v>
      </c>
      <c r="E29" s="11">
        <v>0.28125</v>
      </c>
      <c r="F29" s="13" t="s">
        <v>1489</v>
      </c>
      <c r="G29" s="18">
        <v>42352.0</v>
      </c>
      <c r="H29" s="18">
        <v>42352.0</v>
      </c>
      <c r="I29" s="11">
        <v>0.35694444444444445</v>
      </c>
      <c r="J29" s="14"/>
      <c r="K29" s="13" t="s">
        <v>39</v>
      </c>
      <c r="L29" s="13" t="s">
        <v>8390</v>
      </c>
      <c r="M29" s="13" t="s">
        <v>39</v>
      </c>
      <c r="N29" s="13" t="s">
        <v>8391</v>
      </c>
      <c r="O29" s="13">
        <v>1.0</v>
      </c>
      <c r="P29" s="13" t="s">
        <v>8392</v>
      </c>
      <c r="Q29" s="13"/>
      <c r="R29" s="14"/>
      <c r="S29" s="14"/>
      <c r="T29" s="14"/>
      <c r="U29" s="13">
        <v>24614.0</v>
      </c>
      <c r="V29" s="18">
        <v>42352.0</v>
      </c>
      <c r="Y29" s="104">
        <f t="shared" ref="Y29:Y40" si="3">H29-G29</f>
        <v>0</v>
      </c>
    </row>
    <row r="30" hidden="1">
      <c r="A30" s="18">
        <v>42352.0</v>
      </c>
      <c r="B30" s="11">
        <v>0.3993055555555556</v>
      </c>
      <c r="C30" s="13" t="s">
        <v>1170</v>
      </c>
      <c r="D30" s="13" t="s">
        <v>26</v>
      </c>
      <c r="E30" s="11">
        <v>0.39652777777777776</v>
      </c>
      <c r="F30" s="13" t="s">
        <v>29</v>
      </c>
      <c r="G30" s="18">
        <v>42356.0</v>
      </c>
      <c r="H30" s="18">
        <v>42353.0</v>
      </c>
      <c r="I30" s="11">
        <v>0.8368055555555556</v>
      </c>
      <c r="J30" s="14"/>
      <c r="K30" s="13" t="s">
        <v>87</v>
      </c>
      <c r="L30" s="13" t="s">
        <v>8397</v>
      </c>
      <c r="M30" s="13" t="s">
        <v>2733</v>
      </c>
      <c r="N30" s="13" t="s">
        <v>8398</v>
      </c>
      <c r="O30" s="13">
        <v>1.0</v>
      </c>
      <c r="P30" s="13" t="s">
        <v>57</v>
      </c>
      <c r="Q30" s="13" t="s">
        <v>8399</v>
      </c>
      <c r="R30" s="14"/>
      <c r="S30" s="14"/>
      <c r="T30" s="14"/>
      <c r="U30" s="13">
        <v>24637.0</v>
      </c>
      <c r="V30" s="18">
        <v>42353.0</v>
      </c>
      <c r="Y30" s="104">
        <f t="shared" si="3"/>
        <v>-3</v>
      </c>
    </row>
    <row r="31" hidden="1">
      <c r="A31" s="18">
        <v>42352.0</v>
      </c>
      <c r="B31" s="11">
        <v>0.3993055555555556</v>
      </c>
      <c r="C31" s="13" t="s">
        <v>1170</v>
      </c>
      <c r="D31" s="13" t="s">
        <v>26</v>
      </c>
      <c r="E31" s="11">
        <v>0.39652777777777776</v>
      </c>
      <c r="F31" s="13" t="s">
        <v>29</v>
      </c>
      <c r="G31" s="18">
        <v>42356.0</v>
      </c>
      <c r="H31" s="18">
        <v>42353.0</v>
      </c>
      <c r="I31" s="11">
        <v>0.8333333333333334</v>
      </c>
      <c r="J31" s="14"/>
      <c r="K31" s="13" t="s">
        <v>87</v>
      </c>
      <c r="L31" s="13" t="s">
        <v>8402</v>
      </c>
      <c r="M31" s="13" t="s">
        <v>2733</v>
      </c>
      <c r="N31" s="13" t="s">
        <v>8403</v>
      </c>
      <c r="O31" s="13">
        <v>1.0</v>
      </c>
      <c r="P31" s="13" t="s">
        <v>57</v>
      </c>
      <c r="Q31" s="13" t="s">
        <v>8404</v>
      </c>
      <c r="R31" s="14"/>
      <c r="S31" s="14"/>
      <c r="T31" s="14"/>
      <c r="U31" s="13">
        <v>24637.0</v>
      </c>
      <c r="V31" s="18">
        <v>42353.0</v>
      </c>
      <c r="Y31" s="104">
        <f t="shared" si="3"/>
        <v>-3</v>
      </c>
    </row>
    <row r="32" hidden="1">
      <c r="A32" s="18">
        <v>42352.0</v>
      </c>
      <c r="B32" s="11">
        <v>0.3993055555555556</v>
      </c>
      <c r="C32" s="13" t="s">
        <v>1170</v>
      </c>
      <c r="D32" s="13" t="s">
        <v>26</v>
      </c>
      <c r="E32" s="11">
        <v>0.39652777777777776</v>
      </c>
      <c r="F32" s="13" t="s">
        <v>29</v>
      </c>
      <c r="G32" s="18">
        <v>42356.0</v>
      </c>
      <c r="H32" s="18">
        <v>42354.0</v>
      </c>
      <c r="I32" s="11">
        <v>0.7652777777777777</v>
      </c>
      <c r="J32" s="14"/>
      <c r="K32" s="13" t="s">
        <v>87</v>
      </c>
      <c r="L32" s="13" t="s">
        <v>8405</v>
      </c>
      <c r="M32" s="13" t="s">
        <v>2733</v>
      </c>
      <c r="N32" s="13" t="s">
        <v>8407</v>
      </c>
      <c r="O32" s="13">
        <v>1.0</v>
      </c>
      <c r="P32" s="13" t="s">
        <v>57</v>
      </c>
      <c r="Q32" s="13" t="s">
        <v>8408</v>
      </c>
      <c r="R32" s="14"/>
      <c r="S32" s="14"/>
      <c r="T32" s="14"/>
      <c r="U32" s="13">
        <v>24719.0</v>
      </c>
      <c r="V32" s="18">
        <v>42369.0</v>
      </c>
      <c r="Y32" s="104">
        <f t="shared" si="3"/>
        <v>-2</v>
      </c>
    </row>
    <row r="33" hidden="1">
      <c r="A33" s="18">
        <v>42352.0</v>
      </c>
      <c r="B33" s="11">
        <v>0.5694444444444444</v>
      </c>
      <c r="C33" s="13" t="s">
        <v>1170</v>
      </c>
      <c r="D33" s="13" t="s">
        <v>26</v>
      </c>
      <c r="E33" s="11">
        <v>0.56875</v>
      </c>
      <c r="F33" s="13" t="s">
        <v>181</v>
      </c>
      <c r="G33" s="18">
        <v>42359.0</v>
      </c>
      <c r="H33" s="18">
        <v>42359.0</v>
      </c>
      <c r="I33" s="11">
        <v>0.4444444444444444</v>
      </c>
      <c r="J33" s="14"/>
      <c r="K33" s="13" t="s">
        <v>924</v>
      </c>
      <c r="L33" s="13" t="s">
        <v>8409</v>
      </c>
      <c r="M33" s="13" t="s">
        <v>186</v>
      </c>
      <c r="N33" s="13" t="s">
        <v>8410</v>
      </c>
      <c r="O33" s="13">
        <v>1.0</v>
      </c>
      <c r="P33" s="13" t="s">
        <v>4327</v>
      </c>
      <c r="Q33" s="14"/>
      <c r="R33" s="13">
        <v>20407.0</v>
      </c>
      <c r="S33" s="14"/>
      <c r="T33" s="14"/>
      <c r="U33" s="13">
        <v>24615.0</v>
      </c>
      <c r="V33" s="18">
        <v>42352.0</v>
      </c>
      <c r="Y33" s="104">
        <f t="shared" si="3"/>
        <v>0</v>
      </c>
    </row>
    <row r="34" hidden="1">
      <c r="A34" s="18">
        <v>42352.0</v>
      </c>
      <c r="B34" s="11">
        <v>0.5694444444444444</v>
      </c>
      <c r="C34" s="13" t="s">
        <v>1170</v>
      </c>
      <c r="D34" s="13" t="s">
        <v>26</v>
      </c>
      <c r="E34" s="11">
        <v>0.56875</v>
      </c>
      <c r="F34" s="13" t="s">
        <v>181</v>
      </c>
      <c r="G34" s="18">
        <v>42359.0</v>
      </c>
      <c r="H34" s="18">
        <v>42359.0</v>
      </c>
      <c r="I34" s="11">
        <v>0.4444444444444444</v>
      </c>
      <c r="J34" s="14"/>
      <c r="K34" s="13" t="s">
        <v>924</v>
      </c>
      <c r="L34" s="13" t="s">
        <v>8411</v>
      </c>
      <c r="M34" s="13" t="s">
        <v>186</v>
      </c>
      <c r="N34" s="13" t="s">
        <v>8412</v>
      </c>
      <c r="O34" s="13">
        <v>1.0</v>
      </c>
      <c r="P34" s="13" t="s">
        <v>4327</v>
      </c>
      <c r="Q34" s="14"/>
      <c r="R34" s="13">
        <v>20407.0</v>
      </c>
      <c r="S34" s="14"/>
      <c r="T34" s="14"/>
      <c r="U34" s="13">
        <v>24615.0</v>
      </c>
      <c r="V34" s="18">
        <v>42352.0</v>
      </c>
      <c r="Y34" s="104">
        <f t="shared" si="3"/>
        <v>0</v>
      </c>
    </row>
    <row r="35" hidden="1">
      <c r="A35" s="18">
        <v>42352.0</v>
      </c>
      <c r="B35" s="11">
        <v>0.5694444444444444</v>
      </c>
      <c r="C35" s="13" t="s">
        <v>1170</v>
      </c>
      <c r="D35" s="13" t="s">
        <v>26</v>
      </c>
      <c r="E35" s="11">
        <v>0.56875</v>
      </c>
      <c r="F35" s="13" t="s">
        <v>181</v>
      </c>
      <c r="G35" s="18">
        <v>42359.0</v>
      </c>
      <c r="H35" s="18">
        <v>42359.0</v>
      </c>
      <c r="I35" s="11">
        <v>0.4444444444444444</v>
      </c>
      <c r="J35" s="14"/>
      <c r="K35" s="13" t="s">
        <v>924</v>
      </c>
      <c r="L35" s="13" t="s">
        <v>8415</v>
      </c>
      <c r="M35" s="13" t="s">
        <v>186</v>
      </c>
      <c r="N35" s="13" t="s">
        <v>8416</v>
      </c>
      <c r="O35" s="13">
        <v>1.0</v>
      </c>
      <c r="P35" s="13" t="s">
        <v>4327</v>
      </c>
      <c r="Q35" s="14"/>
      <c r="R35" s="13">
        <v>20407.0</v>
      </c>
      <c r="S35" s="14"/>
      <c r="T35" s="14"/>
      <c r="U35" s="13">
        <v>24615.0</v>
      </c>
      <c r="V35" s="18">
        <v>42352.0</v>
      </c>
      <c r="Y35" s="104">
        <f t="shared" si="3"/>
        <v>0</v>
      </c>
    </row>
    <row r="36" hidden="1">
      <c r="A36" s="18">
        <v>42352.0</v>
      </c>
      <c r="B36" s="11">
        <v>0.5694444444444444</v>
      </c>
      <c r="C36" s="13" t="s">
        <v>1170</v>
      </c>
      <c r="D36" s="13" t="s">
        <v>26</v>
      </c>
      <c r="E36" s="11">
        <v>0.56875</v>
      </c>
      <c r="F36" s="13" t="s">
        <v>181</v>
      </c>
      <c r="G36" s="18">
        <v>42359.0</v>
      </c>
      <c r="H36" s="18">
        <v>42359.0</v>
      </c>
      <c r="I36" s="11">
        <v>0.4444444444444444</v>
      </c>
      <c r="J36" s="14"/>
      <c r="K36" s="13" t="s">
        <v>924</v>
      </c>
      <c r="L36" s="13" t="s">
        <v>8417</v>
      </c>
      <c r="M36" s="13" t="s">
        <v>186</v>
      </c>
      <c r="N36" s="13" t="s">
        <v>8418</v>
      </c>
      <c r="O36" s="13">
        <v>1.0</v>
      </c>
      <c r="P36" s="13" t="s">
        <v>4327</v>
      </c>
      <c r="Q36" s="14"/>
      <c r="R36" s="13">
        <v>20407.0</v>
      </c>
      <c r="S36" s="14"/>
      <c r="T36" s="14"/>
      <c r="U36" s="13">
        <v>24615.0</v>
      </c>
      <c r="V36" s="18">
        <v>42352.0</v>
      </c>
      <c r="Y36" s="104">
        <f t="shared" si="3"/>
        <v>0</v>
      </c>
    </row>
    <row r="37" hidden="1">
      <c r="A37" s="18">
        <v>42353.0</v>
      </c>
      <c r="B37" s="11">
        <v>0.4166666666666667</v>
      </c>
      <c r="C37" s="13" t="s">
        <v>1170</v>
      </c>
      <c r="D37" s="13" t="s">
        <v>26</v>
      </c>
      <c r="E37" s="11">
        <v>0.41388888888888886</v>
      </c>
      <c r="F37" s="13" t="s">
        <v>29</v>
      </c>
      <c r="G37" s="18">
        <v>42356.0</v>
      </c>
      <c r="H37" s="18">
        <v>42355.0</v>
      </c>
      <c r="I37" s="11">
        <v>0.65625</v>
      </c>
      <c r="J37" s="14"/>
      <c r="K37" s="13" t="s">
        <v>87</v>
      </c>
      <c r="L37" s="13" t="s">
        <v>8421</v>
      </c>
      <c r="M37" s="13" t="s">
        <v>2733</v>
      </c>
      <c r="N37" s="13" t="s">
        <v>8422</v>
      </c>
      <c r="O37" s="13">
        <v>1.0</v>
      </c>
      <c r="P37" s="13" t="s">
        <v>57</v>
      </c>
      <c r="Q37" s="13" t="s">
        <v>8423</v>
      </c>
      <c r="R37" s="14"/>
      <c r="S37" s="14"/>
      <c r="T37" s="14"/>
      <c r="U37" s="13">
        <v>24719.0</v>
      </c>
      <c r="V37" s="18">
        <v>42369.0</v>
      </c>
      <c r="Y37" s="104">
        <f t="shared" si="3"/>
        <v>-1</v>
      </c>
    </row>
    <row r="38" hidden="1">
      <c r="A38" s="18">
        <v>42353.0</v>
      </c>
      <c r="B38" s="11">
        <v>0.4166666666666667</v>
      </c>
      <c r="C38" s="13" t="s">
        <v>1170</v>
      </c>
      <c r="D38" s="13" t="s">
        <v>26</v>
      </c>
      <c r="E38" s="11">
        <v>0.41388888888888886</v>
      </c>
      <c r="F38" s="13" t="s">
        <v>29</v>
      </c>
      <c r="G38" s="18">
        <v>42356.0</v>
      </c>
      <c r="H38" s="18">
        <v>42355.0</v>
      </c>
      <c r="I38" s="11">
        <v>0.6576388888888889</v>
      </c>
      <c r="J38" s="14"/>
      <c r="K38" s="13" t="s">
        <v>87</v>
      </c>
      <c r="L38" s="13" t="s">
        <v>8426</v>
      </c>
      <c r="M38" s="13" t="s">
        <v>2733</v>
      </c>
      <c r="N38" s="13" t="s">
        <v>8427</v>
      </c>
      <c r="O38" s="13">
        <v>1.0</v>
      </c>
      <c r="P38" s="13" t="s">
        <v>57</v>
      </c>
      <c r="Q38" s="13" t="s">
        <v>8428</v>
      </c>
      <c r="R38" s="14"/>
      <c r="S38" s="14"/>
      <c r="T38" s="14"/>
      <c r="U38" s="13">
        <v>24719.0</v>
      </c>
      <c r="V38" s="18">
        <v>42369.0</v>
      </c>
      <c r="Y38" s="104">
        <f t="shared" si="3"/>
        <v>-1</v>
      </c>
    </row>
    <row r="39" hidden="1">
      <c r="A39" s="18">
        <v>42353.0</v>
      </c>
      <c r="B39" s="11">
        <v>0.4270833333333333</v>
      </c>
      <c r="C39" s="13" t="s">
        <v>1170</v>
      </c>
      <c r="D39" s="13" t="s">
        <v>26</v>
      </c>
      <c r="E39" s="11">
        <v>0.42430555555555555</v>
      </c>
      <c r="F39" s="13" t="s">
        <v>1489</v>
      </c>
      <c r="G39" s="18">
        <v>42355.0</v>
      </c>
      <c r="H39" s="18">
        <v>42353.0</v>
      </c>
      <c r="I39" s="11">
        <v>0.6305555555555555</v>
      </c>
      <c r="J39" s="14"/>
      <c r="K39" s="13" t="s">
        <v>5012</v>
      </c>
      <c r="L39" s="13" t="s">
        <v>8431</v>
      </c>
      <c r="M39" s="13" t="s">
        <v>144</v>
      </c>
      <c r="N39" s="13" t="s">
        <v>8432</v>
      </c>
      <c r="O39" s="13">
        <v>1.0</v>
      </c>
      <c r="P39" s="13" t="s">
        <v>958</v>
      </c>
      <c r="Q39" s="13" t="s">
        <v>1114</v>
      </c>
      <c r="R39" s="13">
        <v>113423.0</v>
      </c>
      <c r="S39" s="14"/>
      <c r="T39" s="14"/>
      <c r="U39" s="13">
        <v>24630.0</v>
      </c>
      <c r="V39" s="18">
        <v>42353.0</v>
      </c>
      <c r="Y39" s="104">
        <f t="shared" si="3"/>
        <v>-2</v>
      </c>
    </row>
    <row r="40" hidden="1">
      <c r="A40" s="18">
        <v>42353.0</v>
      </c>
      <c r="B40" s="11">
        <v>0.4270833333333333</v>
      </c>
      <c r="C40" s="13" t="s">
        <v>1170</v>
      </c>
      <c r="D40" s="13" t="s">
        <v>26</v>
      </c>
      <c r="E40" s="11">
        <v>0.42430555555555555</v>
      </c>
      <c r="F40" s="13" t="s">
        <v>1489</v>
      </c>
      <c r="G40" s="18">
        <v>42359.0</v>
      </c>
      <c r="H40" s="18">
        <v>42361.0</v>
      </c>
      <c r="I40" s="11">
        <v>0.6875</v>
      </c>
      <c r="J40" s="14"/>
      <c r="K40" s="13" t="s">
        <v>6751</v>
      </c>
      <c r="L40" s="13" t="s">
        <v>8436</v>
      </c>
      <c r="M40" s="13" t="s">
        <v>144</v>
      </c>
      <c r="N40" s="13" t="s">
        <v>8437</v>
      </c>
      <c r="O40" s="13">
        <v>1.0</v>
      </c>
      <c r="P40" s="13" t="s">
        <v>8438</v>
      </c>
      <c r="Q40" s="13" t="s">
        <v>660</v>
      </c>
      <c r="R40" s="13">
        <v>113423.0</v>
      </c>
      <c r="S40" s="14"/>
      <c r="T40" s="14"/>
      <c r="U40" s="13">
        <v>24697.0</v>
      </c>
      <c r="V40" s="18">
        <v>42368.0</v>
      </c>
      <c r="Y40" s="104">
        <f t="shared" si="3"/>
        <v>2</v>
      </c>
    </row>
    <row r="41" hidden="1">
      <c r="A41" s="18">
        <v>42354.0</v>
      </c>
      <c r="B41" s="11">
        <v>0.4444444444444444</v>
      </c>
      <c r="C41" s="13" t="s">
        <v>1170</v>
      </c>
      <c r="D41" s="13" t="s">
        <v>26</v>
      </c>
      <c r="E41" s="11">
        <v>0.4409722222222222</v>
      </c>
      <c r="F41" s="13" t="s">
        <v>1489</v>
      </c>
      <c r="G41" s="13" t="s">
        <v>288</v>
      </c>
      <c r="H41" s="13" t="s">
        <v>288</v>
      </c>
      <c r="I41" s="13" t="s">
        <v>288</v>
      </c>
      <c r="J41" s="14"/>
      <c r="K41" s="13" t="s">
        <v>824</v>
      </c>
      <c r="L41" s="13" t="s">
        <v>8441</v>
      </c>
      <c r="M41" s="13" t="s">
        <v>8443</v>
      </c>
      <c r="N41" s="13" t="s">
        <v>8444</v>
      </c>
      <c r="O41" s="13">
        <v>1.0</v>
      </c>
      <c r="P41" s="13" t="s">
        <v>8446</v>
      </c>
      <c r="Q41" s="14"/>
      <c r="R41" s="14"/>
      <c r="S41" s="14"/>
      <c r="T41" s="14"/>
      <c r="U41" s="13" t="s">
        <v>288</v>
      </c>
      <c r="V41" s="13" t="s">
        <v>288</v>
      </c>
      <c r="Y41" s="104"/>
    </row>
    <row r="42" hidden="1">
      <c r="A42" s="18">
        <v>42354.0</v>
      </c>
      <c r="B42" s="11">
        <v>0.4444444444444444</v>
      </c>
      <c r="C42" s="13" t="s">
        <v>1170</v>
      </c>
      <c r="D42" s="13" t="s">
        <v>26</v>
      </c>
      <c r="E42" s="11">
        <v>0.4409722222222222</v>
      </c>
      <c r="F42" s="13" t="s">
        <v>1489</v>
      </c>
      <c r="G42" s="13" t="s">
        <v>288</v>
      </c>
      <c r="H42" s="13" t="s">
        <v>288</v>
      </c>
      <c r="I42" s="13" t="s">
        <v>288</v>
      </c>
      <c r="J42" s="14"/>
      <c r="K42" s="13" t="s">
        <v>824</v>
      </c>
      <c r="L42" s="13" t="s">
        <v>8448</v>
      </c>
      <c r="N42" s="13" t="s">
        <v>8449</v>
      </c>
      <c r="O42" s="13">
        <v>1.0</v>
      </c>
      <c r="P42" s="13" t="s">
        <v>8446</v>
      </c>
      <c r="Q42" s="14"/>
      <c r="R42" s="14"/>
      <c r="S42" s="14"/>
      <c r="T42" s="14"/>
      <c r="U42" s="13" t="s">
        <v>288</v>
      </c>
      <c r="V42" s="13" t="s">
        <v>288</v>
      </c>
      <c r="Y42" s="104"/>
    </row>
    <row r="43" hidden="1">
      <c r="A43" s="18">
        <v>42354.0</v>
      </c>
      <c r="B43" s="11">
        <v>0.46875</v>
      </c>
      <c r="C43" s="13" t="s">
        <v>1524</v>
      </c>
      <c r="D43" s="13" t="s">
        <v>7678</v>
      </c>
      <c r="E43" s="11">
        <v>0.59375</v>
      </c>
      <c r="F43" s="13" t="s">
        <v>1524</v>
      </c>
      <c r="G43" s="13" t="s">
        <v>86</v>
      </c>
      <c r="H43" s="18">
        <v>42381.0</v>
      </c>
      <c r="I43" s="11">
        <v>0.4326388888888889</v>
      </c>
      <c r="J43" s="14"/>
      <c r="K43" s="13" t="s">
        <v>8456</v>
      </c>
      <c r="L43" s="13" t="s">
        <v>8457</v>
      </c>
      <c r="M43" s="13" t="s">
        <v>8458</v>
      </c>
      <c r="N43" s="14"/>
      <c r="O43" s="13">
        <v>22.0</v>
      </c>
      <c r="P43" s="13" t="s">
        <v>8460</v>
      </c>
      <c r="Q43" s="13" t="s">
        <v>8462</v>
      </c>
      <c r="R43" s="14"/>
      <c r="S43" s="14"/>
      <c r="T43" s="14"/>
      <c r="U43" s="13">
        <v>24769.0</v>
      </c>
      <c r="V43" s="18">
        <v>42381.0</v>
      </c>
      <c r="Y43" s="104"/>
    </row>
    <row r="44" hidden="1">
      <c r="A44" s="18">
        <v>42355.0</v>
      </c>
      <c r="B44" s="11">
        <v>0.4548611111111111</v>
      </c>
      <c r="C44" s="13" t="s">
        <v>1170</v>
      </c>
      <c r="D44" s="13" t="s">
        <v>26</v>
      </c>
      <c r="E44" s="11">
        <v>0.45208333333333334</v>
      </c>
      <c r="F44" s="13" t="s">
        <v>1489</v>
      </c>
      <c r="G44" s="18">
        <v>42373.0</v>
      </c>
      <c r="H44" s="18">
        <v>42385.0</v>
      </c>
      <c r="I44" s="11">
        <v>0.3125</v>
      </c>
      <c r="J44" s="14"/>
      <c r="K44" s="13" t="s">
        <v>924</v>
      </c>
      <c r="L44" s="13" t="s">
        <v>8465</v>
      </c>
      <c r="M44" s="13" t="s">
        <v>144</v>
      </c>
      <c r="N44" s="13" t="s">
        <v>8466</v>
      </c>
      <c r="O44" s="13">
        <v>1.0</v>
      </c>
      <c r="P44" s="13" t="s">
        <v>8467</v>
      </c>
      <c r="Q44" s="13" t="s">
        <v>8468</v>
      </c>
      <c r="R44" s="14"/>
      <c r="S44" s="14"/>
      <c r="T44" s="14"/>
      <c r="U44" s="13">
        <v>24795.0</v>
      </c>
      <c r="V44" s="18">
        <v>42387.0</v>
      </c>
      <c r="Y44" s="104">
        <f t="shared" ref="Y44:Y59" si="4">H44-G44</f>
        <v>12</v>
      </c>
      <c r="Z44" s="16" t="s">
        <v>8472</v>
      </c>
    </row>
    <row r="45" hidden="1">
      <c r="A45" s="122">
        <v>42355.0</v>
      </c>
      <c r="B45" s="123">
        <v>0.5680555555555555</v>
      </c>
      <c r="C45" s="130" t="s">
        <v>6786</v>
      </c>
      <c r="D45" s="130" t="s">
        <v>26</v>
      </c>
      <c r="E45" s="123">
        <v>0.5680555555555555</v>
      </c>
      <c r="F45" s="130" t="s">
        <v>29</v>
      </c>
      <c r="G45" s="122">
        <v>42361.0</v>
      </c>
      <c r="H45" s="18">
        <v>42366.0</v>
      </c>
      <c r="I45" s="11">
        <v>0.8541666666666666</v>
      </c>
      <c r="J45" s="14"/>
      <c r="K45" s="13" t="s">
        <v>587</v>
      </c>
      <c r="L45" s="13" t="s">
        <v>8477</v>
      </c>
      <c r="M45" s="13" t="s">
        <v>68</v>
      </c>
      <c r="N45" s="13" t="s">
        <v>8478</v>
      </c>
      <c r="O45" s="13">
        <v>1.0</v>
      </c>
      <c r="P45" s="13" t="s">
        <v>8479</v>
      </c>
      <c r="Q45" s="13" t="s">
        <v>8480</v>
      </c>
      <c r="R45" s="14"/>
      <c r="S45" s="14"/>
      <c r="T45" s="14"/>
      <c r="U45" s="13">
        <v>24698.0</v>
      </c>
      <c r="V45" s="18">
        <v>42368.0</v>
      </c>
      <c r="Y45" s="104">
        <f t="shared" si="4"/>
        <v>5</v>
      </c>
      <c r="Z45" s="16" t="s">
        <v>8344</v>
      </c>
    </row>
    <row r="46" hidden="1">
      <c r="A46" s="122">
        <v>42355.0</v>
      </c>
      <c r="B46" s="123">
        <v>0.5680555555555555</v>
      </c>
      <c r="C46" s="130" t="s">
        <v>6786</v>
      </c>
      <c r="D46" s="130" t="s">
        <v>26</v>
      </c>
      <c r="E46" s="123">
        <v>0.5680555555555555</v>
      </c>
      <c r="F46" s="130" t="s">
        <v>29</v>
      </c>
      <c r="G46" s="122">
        <v>42361.0</v>
      </c>
      <c r="H46" s="18">
        <v>42366.0</v>
      </c>
      <c r="I46" s="11">
        <v>0.8541666666666666</v>
      </c>
      <c r="J46" s="14"/>
      <c r="K46" s="13" t="s">
        <v>587</v>
      </c>
      <c r="L46" s="13" t="s">
        <v>8484</v>
      </c>
      <c r="M46" s="13" t="s">
        <v>68</v>
      </c>
      <c r="N46" s="13" t="s">
        <v>8485</v>
      </c>
      <c r="O46" s="13">
        <v>1.0</v>
      </c>
      <c r="P46" s="13" t="s">
        <v>8479</v>
      </c>
      <c r="Q46" s="13" t="s">
        <v>8486</v>
      </c>
      <c r="R46" s="14"/>
      <c r="S46" s="14"/>
      <c r="T46" s="14"/>
      <c r="U46" s="13">
        <v>24698.0</v>
      </c>
      <c r="V46" s="18">
        <v>42368.0</v>
      </c>
      <c r="Y46" s="104">
        <f t="shared" si="4"/>
        <v>5</v>
      </c>
      <c r="Z46" s="16" t="s">
        <v>8344</v>
      </c>
    </row>
    <row r="47" hidden="1">
      <c r="A47" s="122">
        <v>42355.0</v>
      </c>
      <c r="B47" s="123">
        <v>0.5680555555555555</v>
      </c>
      <c r="C47" s="130" t="s">
        <v>6786</v>
      </c>
      <c r="D47" s="130" t="s">
        <v>26</v>
      </c>
      <c r="E47" s="123">
        <v>0.5680555555555555</v>
      </c>
      <c r="F47" s="130" t="s">
        <v>29</v>
      </c>
      <c r="G47" s="122">
        <v>42361.0</v>
      </c>
      <c r="H47" s="18">
        <v>42366.0</v>
      </c>
      <c r="I47" s="11">
        <v>0.8541666666666666</v>
      </c>
      <c r="J47" s="14"/>
      <c r="K47" s="13" t="s">
        <v>587</v>
      </c>
      <c r="L47" s="13" t="s">
        <v>8493</v>
      </c>
      <c r="M47" s="13" t="s">
        <v>68</v>
      </c>
      <c r="N47" s="13" t="s">
        <v>8495</v>
      </c>
      <c r="O47" s="13">
        <v>1.0</v>
      </c>
      <c r="P47" s="13" t="s">
        <v>8479</v>
      </c>
      <c r="Q47" s="13" t="s">
        <v>8496</v>
      </c>
      <c r="R47" s="14"/>
      <c r="S47" s="14"/>
      <c r="T47" s="14"/>
      <c r="U47" s="13">
        <v>24698.0</v>
      </c>
      <c r="V47" s="18">
        <v>42368.0</v>
      </c>
      <c r="Y47" s="104">
        <f t="shared" si="4"/>
        <v>5</v>
      </c>
      <c r="Z47" s="16" t="s">
        <v>8344</v>
      </c>
    </row>
    <row r="48" hidden="1">
      <c r="A48" s="122">
        <v>42355.0</v>
      </c>
      <c r="B48" s="123">
        <v>0.5680555555555555</v>
      </c>
      <c r="C48" s="130" t="s">
        <v>6786</v>
      </c>
      <c r="D48" s="130" t="s">
        <v>26</v>
      </c>
      <c r="E48" s="123">
        <v>0.5680555555555555</v>
      </c>
      <c r="F48" s="130" t="s">
        <v>29</v>
      </c>
      <c r="G48" s="122">
        <v>42361.0</v>
      </c>
      <c r="H48" s="18">
        <v>42366.0</v>
      </c>
      <c r="I48" s="11">
        <v>0.8541666666666666</v>
      </c>
      <c r="J48" s="14"/>
      <c r="K48" s="13" t="s">
        <v>587</v>
      </c>
      <c r="L48" s="13" t="s">
        <v>8500</v>
      </c>
      <c r="M48" s="13" t="s">
        <v>68</v>
      </c>
      <c r="N48" s="13" t="s">
        <v>8501</v>
      </c>
      <c r="O48" s="13">
        <v>1.0</v>
      </c>
      <c r="P48" s="13" t="s">
        <v>8479</v>
      </c>
      <c r="Q48" s="13" t="s">
        <v>8502</v>
      </c>
      <c r="R48" s="14"/>
      <c r="S48" s="14"/>
      <c r="T48" s="14"/>
      <c r="U48" s="13">
        <v>24698.0</v>
      </c>
      <c r="V48" s="18">
        <v>42368.0</v>
      </c>
      <c r="Y48" s="104">
        <f t="shared" si="4"/>
        <v>5</v>
      </c>
      <c r="Z48" s="16" t="s">
        <v>8344</v>
      </c>
    </row>
    <row r="49">
      <c r="A49" s="18">
        <v>42355.0</v>
      </c>
      <c r="B49" s="11">
        <v>0.5673611111111111</v>
      </c>
      <c r="C49" s="13" t="s">
        <v>6786</v>
      </c>
      <c r="D49" s="13" t="s">
        <v>26</v>
      </c>
      <c r="E49" s="11">
        <v>0.5673611111111111</v>
      </c>
      <c r="F49" s="13" t="s">
        <v>8312</v>
      </c>
      <c r="G49" s="14"/>
      <c r="H49" s="14"/>
      <c r="I49" s="14"/>
      <c r="J49" s="14"/>
      <c r="K49" s="13" t="s">
        <v>153</v>
      </c>
      <c r="L49" s="13" t="s">
        <v>8505</v>
      </c>
      <c r="M49" s="13" t="s">
        <v>8314</v>
      </c>
      <c r="N49" s="13" t="s">
        <v>8506</v>
      </c>
      <c r="O49" s="13">
        <v>1.0</v>
      </c>
      <c r="P49" s="13" t="s">
        <v>2241</v>
      </c>
      <c r="Q49" s="14"/>
      <c r="R49" s="13" t="s">
        <v>8318</v>
      </c>
      <c r="S49" s="14"/>
      <c r="T49" s="14"/>
      <c r="U49" s="14"/>
      <c r="V49" s="14"/>
      <c r="Y49" s="104">
        <f t="shared" si="4"/>
        <v>0</v>
      </c>
    </row>
    <row r="50">
      <c r="A50" s="18">
        <v>42355.0</v>
      </c>
      <c r="B50" s="11">
        <v>0.5673611111111111</v>
      </c>
      <c r="C50" s="13" t="s">
        <v>6786</v>
      </c>
      <c r="D50" s="13" t="s">
        <v>26</v>
      </c>
      <c r="E50" s="11">
        <v>0.5673611111111111</v>
      </c>
      <c r="F50" s="13" t="s">
        <v>8312</v>
      </c>
      <c r="G50" s="14"/>
      <c r="H50" s="14"/>
      <c r="I50" s="14"/>
      <c r="J50" s="14"/>
      <c r="K50" s="13" t="s">
        <v>153</v>
      </c>
      <c r="L50" s="13" t="s">
        <v>8509</v>
      </c>
      <c r="M50" s="13" t="s">
        <v>8314</v>
      </c>
      <c r="N50" s="13" t="s">
        <v>8512</v>
      </c>
      <c r="O50" s="13">
        <v>1.0</v>
      </c>
      <c r="P50" s="13" t="s">
        <v>2241</v>
      </c>
      <c r="Q50" s="14"/>
      <c r="R50" s="13" t="s">
        <v>8318</v>
      </c>
      <c r="S50" s="14"/>
      <c r="T50" s="14"/>
      <c r="U50" s="14"/>
      <c r="V50" s="14"/>
      <c r="Y50" s="104">
        <f t="shared" si="4"/>
        <v>0</v>
      </c>
    </row>
    <row r="51" hidden="1">
      <c r="A51" s="18">
        <v>42356.0</v>
      </c>
      <c r="B51" s="11">
        <v>0.4111111111111111</v>
      </c>
      <c r="C51" s="13" t="s">
        <v>6786</v>
      </c>
      <c r="D51" s="13" t="s">
        <v>26</v>
      </c>
      <c r="E51" s="11">
        <v>0.4111111111111111</v>
      </c>
      <c r="F51" s="13" t="s">
        <v>1489</v>
      </c>
      <c r="G51" s="18">
        <v>42361.0</v>
      </c>
      <c r="H51" s="18">
        <v>42359.0</v>
      </c>
      <c r="I51" s="11">
        <v>0.9513888888888888</v>
      </c>
      <c r="J51" s="14"/>
      <c r="K51" s="13" t="s">
        <v>33</v>
      </c>
      <c r="L51" s="13" t="s">
        <v>8515</v>
      </c>
      <c r="M51" s="13" t="s">
        <v>144</v>
      </c>
      <c r="N51" s="13" t="s">
        <v>8516</v>
      </c>
      <c r="O51" s="13">
        <v>1.0</v>
      </c>
      <c r="P51" s="13" t="s">
        <v>8517</v>
      </c>
      <c r="Q51" s="14"/>
      <c r="R51" s="14"/>
      <c r="S51" s="14"/>
      <c r="T51" s="14"/>
      <c r="U51" s="13">
        <v>24671.0</v>
      </c>
      <c r="V51" s="18">
        <v>42360.0</v>
      </c>
      <c r="Y51" s="104">
        <f t="shared" si="4"/>
        <v>-2</v>
      </c>
    </row>
    <row r="52" hidden="1">
      <c r="A52" s="18">
        <v>42359.0</v>
      </c>
      <c r="B52" s="11">
        <v>0.4173611111111111</v>
      </c>
      <c r="C52" s="13" t="s">
        <v>1170</v>
      </c>
      <c r="D52" s="13" t="s">
        <v>26</v>
      </c>
      <c r="E52" s="11">
        <v>0.41597222222222224</v>
      </c>
      <c r="F52" s="13" t="s">
        <v>29</v>
      </c>
      <c r="G52" s="18">
        <v>42362.0</v>
      </c>
      <c r="H52" s="18">
        <v>42360.0</v>
      </c>
      <c r="I52" s="11">
        <v>0.5854166666666667</v>
      </c>
      <c r="J52" s="14"/>
      <c r="K52" s="13" t="s">
        <v>87</v>
      </c>
      <c r="L52" s="13" t="s">
        <v>8521</v>
      </c>
      <c r="M52" s="13" t="s">
        <v>8522</v>
      </c>
      <c r="N52" s="13" t="s">
        <v>8523</v>
      </c>
      <c r="O52" s="13">
        <v>1.0</v>
      </c>
      <c r="P52" s="13" t="s">
        <v>57</v>
      </c>
      <c r="Q52" s="14"/>
      <c r="R52" s="14"/>
      <c r="S52" s="14"/>
      <c r="T52" s="14"/>
      <c r="U52" s="13">
        <v>24719.0</v>
      </c>
      <c r="V52" s="18">
        <v>42369.0</v>
      </c>
      <c r="Y52" s="104">
        <f t="shared" si="4"/>
        <v>-2</v>
      </c>
    </row>
    <row r="53" hidden="1">
      <c r="A53" s="18">
        <v>42359.0</v>
      </c>
      <c r="B53" s="11">
        <v>0.4583333333333333</v>
      </c>
      <c r="C53" s="13" t="s">
        <v>6786</v>
      </c>
      <c r="D53" s="13" t="s">
        <v>26</v>
      </c>
      <c r="E53" s="11">
        <v>0.4583333333333333</v>
      </c>
      <c r="F53" s="13" t="s">
        <v>1489</v>
      </c>
      <c r="G53" s="18">
        <v>42360.0</v>
      </c>
      <c r="H53" s="18">
        <v>42359.0</v>
      </c>
      <c r="I53" s="11">
        <v>0.9375</v>
      </c>
      <c r="J53" s="14"/>
      <c r="K53" s="13" t="s">
        <v>153</v>
      </c>
      <c r="L53" s="13" t="s">
        <v>8524</v>
      </c>
      <c r="M53" s="13" t="s">
        <v>144</v>
      </c>
      <c r="N53" s="13" t="s">
        <v>8525</v>
      </c>
      <c r="O53" s="13">
        <v>1.0</v>
      </c>
      <c r="P53" s="13" t="s">
        <v>8526</v>
      </c>
      <c r="Q53" s="14"/>
      <c r="R53" s="13">
        <v>113423.0</v>
      </c>
      <c r="S53" s="14"/>
      <c r="T53" s="14"/>
      <c r="U53" s="13">
        <v>24672.0</v>
      </c>
      <c r="V53" s="18">
        <v>42360.0</v>
      </c>
      <c r="Y53" s="104">
        <f t="shared" si="4"/>
        <v>-1</v>
      </c>
    </row>
    <row r="54" hidden="1">
      <c r="A54" s="18">
        <v>42359.0</v>
      </c>
      <c r="B54" s="11">
        <v>0.5194444444444445</v>
      </c>
      <c r="C54" s="13" t="s">
        <v>6786</v>
      </c>
      <c r="D54" s="13" t="s">
        <v>26</v>
      </c>
      <c r="E54" s="11">
        <v>0.4166666666666667</v>
      </c>
      <c r="F54" s="13" t="s">
        <v>8527</v>
      </c>
      <c r="G54" s="18">
        <v>42377.0</v>
      </c>
      <c r="H54" s="18">
        <v>42374.0</v>
      </c>
      <c r="I54" s="11">
        <v>0.6895833333333333</v>
      </c>
      <c r="J54" s="14"/>
      <c r="K54" s="13" t="s">
        <v>8528</v>
      </c>
      <c r="L54" s="13" t="s">
        <v>8529</v>
      </c>
      <c r="M54" s="13" t="s">
        <v>8530</v>
      </c>
      <c r="N54" s="13" t="s">
        <v>8531</v>
      </c>
      <c r="O54" s="13">
        <v>1.0</v>
      </c>
      <c r="P54" s="13" t="s">
        <v>8532</v>
      </c>
      <c r="Q54" s="13" t="s">
        <v>1409</v>
      </c>
      <c r="R54" s="14"/>
      <c r="S54" s="14"/>
      <c r="T54" s="14"/>
      <c r="U54" s="13">
        <v>24735.0</v>
      </c>
      <c r="V54" s="18">
        <v>42375.0</v>
      </c>
      <c r="Y54" s="104">
        <f t="shared" si="4"/>
        <v>-3</v>
      </c>
    </row>
    <row r="55" hidden="1">
      <c r="A55" s="18">
        <v>42360.0</v>
      </c>
      <c r="B55" s="11">
        <v>0.4152777777777778</v>
      </c>
      <c r="C55" s="13" t="s">
        <v>6786</v>
      </c>
      <c r="D55" s="13" t="s">
        <v>26</v>
      </c>
      <c r="E55" s="11">
        <v>0.4152777777777778</v>
      </c>
      <c r="F55" s="13" t="s">
        <v>29</v>
      </c>
      <c r="G55" s="18">
        <v>42360.0</v>
      </c>
      <c r="H55" s="18">
        <v>42360.0</v>
      </c>
      <c r="I55" s="11">
        <v>0.5131944444444444</v>
      </c>
      <c r="J55" s="14"/>
      <c r="K55" s="13" t="s">
        <v>33</v>
      </c>
      <c r="L55" s="13" t="s">
        <v>8533</v>
      </c>
      <c r="M55" s="13" t="s">
        <v>39</v>
      </c>
      <c r="N55" s="13" t="s">
        <v>8534</v>
      </c>
      <c r="O55" s="13">
        <v>1.0</v>
      </c>
      <c r="P55" s="13" t="s">
        <v>8535</v>
      </c>
      <c r="Q55" s="14"/>
      <c r="R55" s="13" t="s">
        <v>8536</v>
      </c>
      <c r="S55" s="14"/>
      <c r="T55" s="14"/>
      <c r="U55" s="13">
        <v>24680.0</v>
      </c>
      <c r="V55" s="18">
        <v>42361.0</v>
      </c>
      <c r="Y55" s="104">
        <f t="shared" si="4"/>
        <v>0</v>
      </c>
    </row>
    <row r="56" hidden="1">
      <c r="A56" s="18">
        <v>42360.0</v>
      </c>
      <c r="B56" s="11">
        <v>0.4152777777777778</v>
      </c>
      <c r="C56" s="13" t="s">
        <v>6786</v>
      </c>
      <c r="D56" s="13" t="s">
        <v>26</v>
      </c>
      <c r="E56" s="11">
        <v>0.4152777777777778</v>
      </c>
      <c r="F56" s="13" t="s">
        <v>29</v>
      </c>
      <c r="G56" s="18">
        <v>42362.0</v>
      </c>
      <c r="H56" s="18">
        <v>42361.0</v>
      </c>
      <c r="I56" s="11">
        <v>0.6111111111111112</v>
      </c>
      <c r="J56" s="14"/>
      <c r="K56" s="13" t="s">
        <v>87</v>
      </c>
      <c r="L56" s="13" t="s">
        <v>8537</v>
      </c>
      <c r="M56" s="13" t="s">
        <v>8522</v>
      </c>
      <c r="N56" s="13" t="s">
        <v>8538</v>
      </c>
      <c r="O56" s="13">
        <v>1.0</v>
      </c>
      <c r="P56" s="13" t="s">
        <v>57</v>
      </c>
      <c r="Q56" s="14"/>
      <c r="R56" s="14"/>
      <c r="S56" s="14"/>
      <c r="T56" s="14"/>
      <c r="U56" s="13">
        <v>24719.0</v>
      </c>
      <c r="V56" s="18">
        <v>42369.0</v>
      </c>
      <c r="Y56" s="104">
        <f t="shared" si="4"/>
        <v>-1</v>
      </c>
    </row>
    <row r="57" hidden="1">
      <c r="A57" s="18">
        <v>42360.0</v>
      </c>
      <c r="B57" s="11">
        <v>0.5430555555555555</v>
      </c>
      <c r="C57" s="13" t="s">
        <v>6786</v>
      </c>
      <c r="D57" s="13" t="s">
        <v>26</v>
      </c>
      <c r="E57" s="11">
        <v>0.5430555555555555</v>
      </c>
      <c r="F57" s="13" t="s">
        <v>2004</v>
      </c>
      <c r="G57" s="18">
        <v>42367.0</v>
      </c>
      <c r="H57" s="18">
        <v>42371.0</v>
      </c>
      <c r="I57" s="11">
        <v>0.8541666666666666</v>
      </c>
      <c r="J57" s="14"/>
      <c r="K57" s="13" t="s">
        <v>33</v>
      </c>
      <c r="L57" s="13" t="s">
        <v>8539</v>
      </c>
      <c r="M57" s="13" t="s">
        <v>76</v>
      </c>
      <c r="N57" s="13" t="s">
        <v>8540</v>
      </c>
      <c r="O57" s="13">
        <v>1.0</v>
      </c>
      <c r="P57" s="13" t="s">
        <v>8541</v>
      </c>
      <c r="Q57" s="13" t="s">
        <v>8543</v>
      </c>
      <c r="R57" s="13">
        <v>4.50071486E9</v>
      </c>
      <c r="S57" s="14"/>
      <c r="T57" s="14"/>
      <c r="U57" s="13">
        <v>24713.0</v>
      </c>
      <c r="V57" s="18">
        <v>42373.0</v>
      </c>
      <c r="Y57" s="104">
        <f t="shared" si="4"/>
        <v>4</v>
      </c>
      <c r="Z57" s="16" t="s">
        <v>8447</v>
      </c>
    </row>
    <row r="58" hidden="1">
      <c r="A58" s="18">
        <v>42360.0</v>
      </c>
      <c r="B58" s="11">
        <v>0.5430555555555555</v>
      </c>
      <c r="C58" s="13" t="s">
        <v>6786</v>
      </c>
      <c r="D58" s="13" t="s">
        <v>26</v>
      </c>
      <c r="E58" s="11">
        <v>0.5430555555555555</v>
      </c>
      <c r="F58" s="13" t="s">
        <v>2004</v>
      </c>
      <c r="G58" s="18">
        <v>42367.0</v>
      </c>
      <c r="H58" s="18">
        <v>42371.0</v>
      </c>
      <c r="I58" s="11">
        <v>0.8541666666666666</v>
      </c>
      <c r="J58" s="14"/>
      <c r="K58" s="13" t="s">
        <v>33</v>
      </c>
      <c r="L58" s="13" t="s">
        <v>8546</v>
      </c>
      <c r="M58" s="13" t="s">
        <v>76</v>
      </c>
      <c r="N58" s="13" t="s">
        <v>8547</v>
      </c>
      <c r="O58" s="13">
        <v>1.0</v>
      </c>
      <c r="P58" s="13" t="s">
        <v>8541</v>
      </c>
      <c r="Q58" s="13" t="s">
        <v>8549</v>
      </c>
      <c r="R58" s="13">
        <v>4.50071486E9</v>
      </c>
      <c r="S58" s="14"/>
      <c r="T58" s="14"/>
      <c r="U58" s="13">
        <v>24713.0</v>
      </c>
      <c r="V58" s="18">
        <v>42373.0</v>
      </c>
      <c r="Y58" s="104">
        <f t="shared" si="4"/>
        <v>4</v>
      </c>
      <c r="Z58" s="16" t="s">
        <v>8447</v>
      </c>
    </row>
    <row r="59" hidden="1">
      <c r="A59" s="18">
        <v>42361.0</v>
      </c>
      <c r="B59" s="11">
        <v>0.4965277777777778</v>
      </c>
      <c r="C59" s="13" t="s">
        <v>1170</v>
      </c>
      <c r="D59" s="13" t="s">
        <v>26</v>
      </c>
      <c r="E59" s="11">
        <v>0.49236111111111114</v>
      </c>
      <c r="F59" s="13" t="s">
        <v>29</v>
      </c>
      <c r="G59" s="18">
        <v>42361.0</v>
      </c>
      <c r="H59" s="18">
        <v>42361.0</v>
      </c>
      <c r="I59" s="11">
        <v>0.5340277777777778</v>
      </c>
      <c r="J59" s="14"/>
      <c r="K59" s="13" t="s">
        <v>33</v>
      </c>
      <c r="L59" s="13" t="s">
        <v>8552</v>
      </c>
      <c r="M59" s="13" t="s">
        <v>39</v>
      </c>
      <c r="N59" s="16" t="s">
        <v>8553</v>
      </c>
      <c r="O59" s="13">
        <v>1.0</v>
      </c>
      <c r="P59" s="13" t="s">
        <v>6777</v>
      </c>
      <c r="Q59" s="13" t="s">
        <v>3848</v>
      </c>
      <c r="R59" s="13" t="s">
        <v>8554</v>
      </c>
      <c r="S59" s="14"/>
      <c r="T59" s="14"/>
      <c r="U59" s="13">
        <v>24690.0</v>
      </c>
      <c r="V59" s="18">
        <v>42367.0</v>
      </c>
      <c r="Y59" s="104">
        <f t="shared" si="4"/>
        <v>0</v>
      </c>
    </row>
    <row r="60" hidden="1">
      <c r="A60" s="18">
        <v>42361.0</v>
      </c>
      <c r="B60" s="11">
        <v>0.5</v>
      </c>
      <c r="C60" s="13" t="s">
        <v>1170</v>
      </c>
      <c r="D60" s="13" t="s">
        <v>26</v>
      </c>
      <c r="E60" s="11">
        <v>0.4930555555555556</v>
      </c>
      <c r="F60" s="13" t="s">
        <v>29</v>
      </c>
      <c r="G60" s="18">
        <v>42013.0</v>
      </c>
      <c r="H60" s="13" t="s">
        <v>8556</v>
      </c>
      <c r="I60" s="13" t="s">
        <v>8556</v>
      </c>
      <c r="J60" s="14"/>
      <c r="K60" s="13" t="s">
        <v>8558</v>
      </c>
      <c r="L60" s="13" t="s">
        <v>8559</v>
      </c>
      <c r="M60" s="13" t="s">
        <v>8443</v>
      </c>
      <c r="N60" s="13" t="s">
        <v>8558</v>
      </c>
      <c r="O60" s="13">
        <v>1.0</v>
      </c>
      <c r="P60" s="13" t="s">
        <v>6764</v>
      </c>
      <c r="Q60" s="13" t="s">
        <v>8560</v>
      </c>
      <c r="R60" s="14"/>
      <c r="S60" s="14"/>
      <c r="T60" s="14"/>
      <c r="U60" s="13" t="s">
        <v>288</v>
      </c>
      <c r="V60" s="13" t="s">
        <v>288</v>
      </c>
      <c r="Y60" s="104"/>
      <c r="Z60" s="16"/>
    </row>
    <row r="61" hidden="1">
      <c r="A61" s="18">
        <v>42361.0</v>
      </c>
      <c r="B61" s="11">
        <v>0.5069444444444444</v>
      </c>
      <c r="C61" s="13" t="s">
        <v>1170</v>
      </c>
      <c r="D61" s="13" t="s">
        <v>26</v>
      </c>
      <c r="E61" s="11">
        <v>0.4930555555555556</v>
      </c>
      <c r="F61" s="13" t="s">
        <v>29</v>
      </c>
      <c r="G61" s="18">
        <v>42378.0</v>
      </c>
      <c r="H61" s="18">
        <v>42387.0</v>
      </c>
      <c r="I61" s="11">
        <v>0.4583333333333333</v>
      </c>
      <c r="J61" s="14"/>
      <c r="K61" s="13" t="s">
        <v>87</v>
      </c>
      <c r="L61" s="13" t="s">
        <v>8565</v>
      </c>
      <c r="M61" s="13" t="s">
        <v>55</v>
      </c>
      <c r="N61" s="13" t="s">
        <v>8088</v>
      </c>
      <c r="O61" s="13">
        <v>1.0</v>
      </c>
      <c r="P61" s="13" t="s">
        <v>8566</v>
      </c>
      <c r="Q61" s="13" t="s">
        <v>8567</v>
      </c>
      <c r="R61" s="14"/>
      <c r="S61" s="14"/>
      <c r="T61" s="14"/>
      <c r="U61" s="13">
        <v>24810.0</v>
      </c>
      <c r="V61" s="18">
        <v>42388.0</v>
      </c>
      <c r="Y61" s="104">
        <f t="shared" ref="Y61:Y77" si="5">H61-G61</f>
        <v>9</v>
      </c>
      <c r="Z61" s="16" t="s">
        <v>8571</v>
      </c>
    </row>
    <row r="62" hidden="1">
      <c r="A62" s="18">
        <v>42361.0</v>
      </c>
      <c r="B62" s="11">
        <v>0.5069444444444444</v>
      </c>
      <c r="C62" s="13" t="s">
        <v>1170</v>
      </c>
      <c r="D62" s="13" t="s">
        <v>26</v>
      </c>
      <c r="E62" s="11">
        <v>0.4930555555555556</v>
      </c>
      <c r="F62" s="13" t="s">
        <v>29</v>
      </c>
      <c r="G62" s="18">
        <v>42378.0</v>
      </c>
      <c r="H62" s="18">
        <v>42376.0</v>
      </c>
      <c r="I62" s="11">
        <v>0.2916666666666667</v>
      </c>
      <c r="J62" s="14"/>
      <c r="K62" s="13" t="s">
        <v>87</v>
      </c>
      <c r="L62" s="13" t="s">
        <v>8575</v>
      </c>
      <c r="M62" s="13" t="s">
        <v>55</v>
      </c>
      <c r="N62" s="13" t="s">
        <v>7224</v>
      </c>
      <c r="O62" s="13">
        <v>1.0</v>
      </c>
      <c r="P62" s="13" t="s">
        <v>8566</v>
      </c>
      <c r="Q62" s="13" t="s">
        <v>8576</v>
      </c>
      <c r="R62" s="14"/>
      <c r="S62" s="14"/>
      <c r="T62" s="14"/>
      <c r="U62" s="13">
        <v>24746.0</v>
      </c>
      <c r="V62" s="18">
        <v>42376.0</v>
      </c>
      <c r="Y62" s="104">
        <f t="shared" si="5"/>
        <v>-2</v>
      </c>
    </row>
    <row r="63" hidden="1">
      <c r="A63" s="18">
        <v>42361.0</v>
      </c>
      <c r="B63" s="11">
        <v>0.5069444444444444</v>
      </c>
      <c r="C63" s="13" t="s">
        <v>1170</v>
      </c>
      <c r="D63" s="13" t="s">
        <v>26</v>
      </c>
      <c r="E63" s="11">
        <v>0.4930555555555556</v>
      </c>
      <c r="F63" s="13" t="s">
        <v>29</v>
      </c>
      <c r="G63" s="18">
        <v>42378.0</v>
      </c>
      <c r="H63" s="18">
        <v>42381.0</v>
      </c>
      <c r="I63" s="11">
        <v>0.6666666666666666</v>
      </c>
      <c r="J63" s="14"/>
      <c r="K63" s="13" t="s">
        <v>87</v>
      </c>
      <c r="L63" s="13" t="s">
        <v>8577</v>
      </c>
      <c r="M63" s="13" t="s">
        <v>55</v>
      </c>
      <c r="N63" s="13" t="s">
        <v>8272</v>
      </c>
      <c r="O63" s="13">
        <v>1.0</v>
      </c>
      <c r="P63" s="13" t="s">
        <v>8566</v>
      </c>
      <c r="Q63" s="13" t="s">
        <v>8581</v>
      </c>
      <c r="R63" s="14"/>
      <c r="S63" s="14"/>
      <c r="T63" s="14"/>
      <c r="U63" s="13">
        <v>24785.0</v>
      </c>
      <c r="V63" s="18">
        <v>42383.0</v>
      </c>
      <c r="Y63" s="104">
        <f t="shared" si="5"/>
        <v>3</v>
      </c>
      <c r="Z63" s="16" t="s">
        <v>8571</v>
      </c>
    </row>
    <row r="64" hidden="1">
      <c r="A64" s="18">
        <v>42361.0</v>
      </c>
      <c r="B64" s="11">
        <v>0.5069444444444444</v>
      </c>
      <c r="C64" s="13" t="s">
        <v>1170</v>
      </c>
      <c r="D64" s="13" t="s">
        <v>26</v>
      </c>
      <c r="E64" s="11">
        <v>0.4930555555555556</v>
      </c>
      <c r="F64" s="13" t="s">
        <v>29</v>
      </c>
      <c r="G64" s="18">
        <v>42378.0</v>
      </c>
      <c r="H64" s="18">
        <v>42368.0</v>
      </c>
      <c r="I64" s="11">
        <v>0.7291666666666666</v>
      </c>
      <c r="J64" s="14"/>
      <c r="K64" s="13" t="s">
        <v>87</v>
      </c>
      <c r="L64" s="13" t="s">
        <v>8583</v>
      </c>
      <c r="M64" s="13" t="s">
        <v>307</v>
      </c>
      <c r="N64" s="13" t="s">
        <v>8584</v>
      </c>
      <c r="O64" s="13">
        <v>1.0</v>
      </c>
      <c r="P64" s="13" t="s">
        <v>8585</v>
      </c>
      <c r="Q64" s="13" t="s">
        <v>8586</v>
      </c>
      <c r="R64" s="13">
        <v>4.520007752E9</v>
      </c>
      <c r="S64" s="14"/>
      <c r="T64" s="14"/>
      <c r="U64" s="13">
        <v>24705.0</v>
      </c>
      <c r="V64" s="18">
        <v>42369.0</v>
      </c>
      <c r="Y64" s="104">
        <f t="shared" si="5"/>
        <v>-10</v>
      </c>
    </row>
    <row r="65" hidden="1">
      <c r="A65" s="18">
        <v>42361.0</v>
      </c>
      <c r="B65" s="11">
        <v>0.5069444444444444</v>
      </c>
      <c r="C65" s="13" t="s">
        <v>1170</v>
      </c>
      <c r="D65" s="13" t="s">
        <v>26</v>
      </c>
      <c r="E65" s="11">
        <v>0.4930555555555556</v>
      </c>
      <c r="F65" s="13" t="s">
        <v>29</v>
      </c>
      <c r="G65" s="18">
        <v>42378.0</v>
      </c>
      <c r="H65" s="18">
        <v>42368.0</v>
      </c>
      <c r="I65" s="11">
        <v>0.7291666666666666</v>
      </c>
      <c r="J65" s="14"/>
      <c r="K65" s="13" t="s">
        <v>87</v>
      </c>
      <c r="L65" s="13" t="s">
        <v>8590</v>
      </c>
      <c r="M65" s="13" t="s">
        <v>307</v>
      </c>
      <c r="N65" s="13" t="s">
        <v>8591</v>
      </c>
      <c r="O65" s="13">
        <v>1.0</v>
      </c>
      <c r="P65" s="13" t="s">
        <v>8585</v>
      </c>
      <c r="Q65" s="13" t="s">
        <v>8586</v>
      </c>
      <c r="R65" s="13">
        <v>4.520007752E9</v>
      </c>
      <c r="S65" s="14"/>
      <c r="T65" s="14"/>
      <c r="U65" s="13">
        <v>24705.0</v>
      </c>
      <c r="V65" s="18">
        <v>42369.0</v>
      </c>
      <c r="Y65" s="104">
        <f t="shared" si="5"/>
        <v>-10</v>
      </c>
    </row>
    <row r="66" hidden="1">
      <c r="A66" s="18">
        <v>42361.0</v>
      </c>
      <c r="B66" s="11">
        <v>0.5069444444444444</v>
      </c>
      <c r="C66" s="13" t="s">
        <v>1170</v>
      </c>
      <c r="D66" s="13" t="s">
        <v>26</v>
      </c>
      <c r="E66" s="11">
        <v>0.4930555555555556</v>
      </c>
      <c r="F66" s="13" t="s">
        <v>29</v>
      </c>
      <c r="G66" s="18">
        <v>42378.0</v>
      </c>
      <c r="H66" s="18">
        <v>42368.0</v>
      </c>
      <c r="I66" s="11">
        <v>0.7291666666666666</v>
      </c>
      <c r="J66" s="14"/>
      <c r="K66" s="13" t="s">
        <v>87</v>
      </c>
      <c r="L66" s="13" t="s">
        <v>8595</v>
      </c>
      <c r="M66" s="13" t="s">
        <v>307</v>
      </c>
      <c r="N66" s="13" t="s">
        <v>8596</v>
      </c>
      <c r="O66" s="13">
        <v>1.0</v>
      </c>
      <c r="P66" s="13" t="s">
        <v>8585</v>
      </c>
      <c r="Q66" s="13" t="s">
        <v>8586</v>
      </c>
      <c r="R66" s="13">
        <v>4.520007752E9</v>
      </c>
      <c r="S66" s="14"/>
      <c r="T66" s="14"/>
      <c r="U66" s="13">
        <v>24705.0</v>
      </c>
      <c r="V66" s="18">
        <v>42369.0</v>
      </c>
      <c r="Y66" s="104">
        <f t="shared" si="5"/>
        <v>-10</v>
      </c>
    </row>
    <row r="67" hidden="1">
      <c r="A67" s="18">
        <v>42361.0</v>
      </c>
      <c r="B67" s="11">
        <v>0.5069444444444444</v>
      </c>
      <c r="C67" s="13" t="s">
        <v>1170</v>
      </c>
      <c r="D67" s="13" t="s">
        <v>26</v>
      </c>
      <c r="E67" s="11">
        <v>0.4930555555555556</v>
      </c>
      <c r="F67" s="13" t="s">
        <v>29</v>
      </c>
      <c r="G67" s="18">
        <v>42378.0</v>
      </c>
      <c r="H67" s="18">
        <v>42368.0</v>
      </c>
      <c r="I67" s="11">
        <v>0.7291666666666666</v>
      </c>
      <c r="J67" s="14"/>
      <c r="K67" s="13" t="s">
        <v>87</v>
      </c>
      <c r="L67" s="13" t="s">
        <v>8599</v>
      </c>
      <c r="M67" s="13" t="s">
        <v>307</v>
      </c>
      <c r="N67" s="13" t="s">
        <v>8600</v>
      </c>
      <c r="O67" s="13">
        <v>1.0</v>
      </c>
      <c r="P67" s="13" t="s">
        <v>8585</v>
      </c>
      <c r="Q67" s="13" t="s">
        <v>8586</v>
      </c>
      <c r="R67" s="13">
        <v>4.520007752E9</v>
      </c>
      <c r="S67" s="14"/>
      <c r="T67" s="14"/>
      <c r="U67" s="13">
        <v>24705.0</v>
      </c>
      <c r="V67" s="18">
        <v>42369.0</v>
      </c>
      <c r="Y67" s="104">
        <f t="shared" si="5"/>
        <v>-10</v>
      </c>
    </row>
    <row r="68" hidden="1">
      <c r="A68" s="18">
        <v>42361.0</v>
      </c>
      <c r="B68" s="11">
        <v>0.5069444444444444</v>
      </c>
      <c r="C68" s="13" t="s">
        <v>1170</v>
      </c>
      <c r="D68" s="13" t="s">
        <v>26</v>
      </c>
      <c r="E68" s="11">
        <v>0.4930555555555556</v>
      </c>
      <c r="F68" s="13" t="s">
        <v>29</v>
      </c>
      <c r="G68" s="18">
        <v>42378.0</v>
      </c>
      <c r="H68" s="18">
        <v>42368.0</v>
      </c>
      <c r="I68" s="11">
        <v>0.7291666666666666</v>
      </c>
      <c r="J68" s="14"/>
      <c r="K68" s="13" t="s">
        <v>87</v>
      </c>
      <c r="L68" s="13" t="s">
        <v>8603</v>
      </c>
      <c r="M68" s="13" t="s">
        <v>307</v>
      </c>
      <c r="N68" s="13" t="s">
        <v>8605</v>
      </c>
      <c r="O68" s="13">
        <v>1.0</v>
      </c>
      <c r="P68" s="13" t="s">
        <v>8585</v>
      </c>
      <c r="Q68" s="13" t="s">
        <v>8586</v>
      </c>
      <c r="R68" s="13">
        <v>4.520007752E9</v>
      </c>
      <c r="S68" s="14"/>
      <c r="T68" s="14"/>
      <c r="U68" s="13">
        <v>24705.0</v>
      </c>
      <c r="V68" s="18">
        <v>42369.0</v>
      </c>
      <c r="Y68" s="104">
        <f t="shared" si="5"/>
        <v>-10</v>
      </c>
    </row>
    <row r="69" hidden="1">
      <c r="A69" s="18">
        <v>42361.0</v>
      </c>
      <c r="B69" s="11">
        <v>0.5069444444444444</v>
      </c>
      <c r="C69" s="13" t="s">
        <v>1170</v>
      </c>
      <c r="D69" s="13" t="s">
        <v>26</v>
      </c>
      <c r="E69" s="11">
        <v>0.4930555555555556</v>
      </c>
      <c r="F69" s="13" t="s">
        <v>29</v>
      </c>
      <c r="G69" s="18">
        <v>42378.0</v>
      </c>
      <c r="H69" s="18">
        <v>42368.0</v>
      </c>
      <c r="I69" s="11">
        <v>0.7291666666666666</v>
      </c>
      <c r="J69" s="14"/>
      <c r="K69" s="13" t="s">
        <v>87</v>
      </c>
      <c r="L69" s="13" t="s">
        <v>8611</v>
      </c>
      <c r="M69" s="13" t="s">
        <v>307</v>
      </c>
      <c r="N69" s="13" t="s">
        <v>8612</v>
      </c>
      <c r="O69" s="13">
        <v>1.0</v>
      </c>
      <c r="P69" s="13" t="s">
        <v>8585</v>
      </c>
      <c r="Q69" s="13" t="s">
        <v>8586</v>
      </c>
      <c r="R69" s="13">
        <v>4.520007752E9</v>
      </c>
      <c r="S69" s="14"/>
      <c r="T69" s="14"/>
      <c r="U69" s="13">
        <v>24705.0</v>
      </c>
      <c r="V69" s="18">
        <v>42369.0</v>
      </c>
      <c r="Y69" s="104">
        <f t="shared" si="5"/>
        <v>-10</v>
      </c>
    </row>
    <row r="70" hidden="1">
      <c r="A70" s="18">
        <v>42361.0</v>
      </c>
      <c r="B70" s="11">
        <v>0.5069444444444444</v>
      </c>
      <c r="C70" s="13" t="s">
        <v>1170</v>
      </c>
      <c r="D70" s="13" t="s">
        <v>26</v>
      </c>
      <c r="E70" s="11">
        <v>0.4930555555555556</v>
      </c>
      <c r="F70" s="13" t="s">
        <v>29</v>
      </c>
      <c r="G70" s="18">
        <v>42378.0</v>
      </c>
      <c r="H70" s="18">
        <v>42368.0</v>
      </c>
      <c r="I70" s="11">
        <v>0.7291666666666666</v>
      </c>
      <c r="J70" s="14"/>
      <c r="K70" s="13" t="s">
        <v>87</v>
      </c>
      <c r="L70" s="13" t="s">
        <v>8616</v>
      </c>
      <c r="M70" s="13" t="s">
        <v>307</v>
      </c>
      <c r="N70" s="13" t="s">
        <v>8617</v>
      </c>
      <c r="O70" s="13">
        <v>1.0</v>
      </c>
      <c r="P70" s="13" t="s">
        <v>8585</v>
      </c>
      <c r="Q70" s="13" t="s">
        <v>8586</v>
      </c>
      <c r="R70" s="13">
        <v>4.520007752E9</v>
      </c>
      <c r="S70" s="14"/>
      <c r="T70" s="14"/>
      <c r="U70" s="13">
        <v>24705.0</v>
      </c>
      <c r="V70" s="18">
        <v>42369.0</v>
      </c>
      <c r="Y70" s="104">
        <f t="shared" si="5"/>
        <v>-10</v>
      </c>
    </row>
    <row r="71" hidden="1">
      <c r="A71" s="18">
        <v>42361.0</v>
      </c>
      <c r="B71" s="11">
        <v>0.5069444444444444</v>
      </c>
      <c r="C71" s="13" t="s">
        <v>1170</v>
      </c>
      <c r="D71" s="13" t="s">
        <v>26</v>
      </c>
      <c r="E71" s="11">
        <v>0.4930555555555556</v>
      </c>
      <c r="F71" s="13" t="s">
        <v>29</v>
      </c>
      <c r="G71" s="18">
        <v>42378.0</v>
      </c>
      <c r="H71" s="18">
        <v>42368.0</v>
      </c>
      <c r="I71" s="11">
        <v>0.7291666666666666</v>
      </c>
      <c r="J71" s="14"/>
      <c r="K71" s="13" t="s">
        <v>87</v>
      </c>
      <c r="L71" s="13" t="s">
        <v>8621</v>
      </c>
      <c r="M71" s="13" t="s">
        <v>307</v>
      </c>
      <c r="N71" s="13" t="s">
        <v>8622</v>
      </c>
      <c r="O71" s="13">
        <v>1.0</v>
      </c>
      <c r="P71" s="13" t="s">
        <v>8585</v>
      </c>
      <c r="Q71" s="13" t="s">
        <v>8586</v>
      </c>
      <c r="R71" s="13">
        <v>4.520007752E9</v>
      </c>
      <c r="S71" s="14"/>
      <c r="T71" s="14"/>
      <c r="U71" s="13">
        <v>24705.0</v>
      </c>
      <c r="V71" s="18">
        <v>42369.0</v>
      </c>
      <c r="Y71" s="104">
        <f t="shared" si="5"/>
        <v>-10</v>
      </c>
    </row>
    <row r="72" hidden="1">
      <c r="A72" s="18">
        <v>42361.0</v>
      </c>
      <c r="B72" s="11">
        <v>0.5069444444444444</v>
      </c>
      <c r="C72" s="13" t="s">
        <v>1170</v>
      </c>
      <c r="D72" s="13" t="s">
        <v>26</v>
      </c>
      <c r="E72" s="11">
        <v>0.4930555555555556</v>
      </c>
      <c r="F72" s="13" t="s">
        <v>29</v>
      </c>
      <c r="G72" s="18">
        <v>42378.0</v>
      </c>
      <c r="H72" s="18">
        <v>42368.0</v>
      </c>
      <c r="I72" s="11">
        <v>0.7291666666666666</v>
      </c>
      <c r="J72" s="14"/>
      <c r="K72" s="13" t="s">
        <v>87</v>
      </c>
      <c r="L72" s="13" t="s">
        <v>8629</v>
      </c>
      <c r="M72" s="13" t="s">
        <v>307</v>
      </c>
      <c r="N72" s="13" t="s">
        <v>8630</v>
      </c>
      <c r="O72" s="13">
        <v>1.0</v>
      </c>
      <c r="P72" s="13" t="s">
        <v>8585</v>
      </c>
      <c r="Q72" s="13" t="s">
        <v>8586</v>
      </c>
      <c r="R72" s="13">
        <v>4.520007752E9</v>
      </c>
      <c r="S72" s="14"/>
      <c r="T72" s="14"/>
      <c r="U72" s="13">
        <v>24705.0</v>
      </c>
      <c r="V72" s="18">
        <v>42369.0</v>
      </c>
      <c r="Y72" s="104">
        <f t="shared" si="5"/>
        <v>-10</v>
      </c>
    </row>
    <row r="73" hidden="1">
      <c r="A73" s="18">
        <v>42362.0</v>
      </c>
      <c r="B73" s="11">
        <v>0.44166666666666665</v>
      </c>
      <c r="C73" s="13" t="s">
        <v>84</v>
      </c>
      <c r="D73" s="13" t="s">
        <v>26</v>
      </c>
      <c r="E73" s="11">
        <v>0.4375</v>
      </c>
      <c r="F73" s="13" t="s">
        <v>29</v>
      </c>
      <c r="G73" s="18">
        <v>42366.0</v>
      </c>
      <c r="H73" s="18">
        <v>42366.0</v>
      </c>
      <c r="I73" s="11">
        <v>0.20833333333333334</v>
      </c>
      <c r="J73" s="14"/>
      <c r="K73" s="13" t="s">
        <v>87</v>
      </c>
      <c r="L73" s="13" t="s">
        <v>8631</v>
      </c>
      <c r="M73" s="13" t="s">
        <v>8522</v>
      </c>
      <c r="N73" s="13" t="s">
        <v>8632</v>
      </c>
      <c r="O73" s="13">
        <v>1.0</v>
      </c>
      <c r="P73" s="13" t="s">
        <v>57</v>
      </c>
      <c r="Q73" s="14"/>
      <c r="R73" s="14"/>
      <c r="S73" s="14"/>
      <c r="T73" s="14"/>
      <c r="U73" s="13">
        <v>24719.0</v>
      </c>
      <c r="V73" s="18">
        <v>42369.0</v>
      </c>
      <c r="Y73" s="104">
        <f t="shared" si="5"/>
        <v>0</v>
      </c>
    </row>
    <row r="74" hidden="1">
      <c r="A74" s="18">
        <v>42368.0</v>
      </c>
      <c r="B74" s="11">
        <v>0.3715277777777778</v>
      </c>
      <c r="C74" s="13" t="s">
        <v>84</v>
      </c>
      <c r="D74" s="13" t="s">
        <v>86</v>
      </c>
      <c r="E74" s="13" t="s">
        <v>86</v>
      </c>
      <c r="F74" s="13" t="s">
        <v>86</v>
      </c>
      <c r="G74" s="18">
        <v>42389.0</v>
      </c>
      <c r="H74" s="18">
        <v>42368.0</v>
      </c>
      <c r="I74" s="11">
        <v>0.5</v>
      </c>
      <c r="J74" s="14"/>
      <c r="K74" s="13" t="s">
        <v>237</v>
      </c>
      <c r="L74" s="13" t="s">
        <v>8636</v>
      </c>
      <c r="M74" s="13" t="s">
        <v>240</v>
      </c>
      <c r="N74" s="13">
        <v>73123.0</v>
      </c>
      <c r="O74" s="13">
        <v>100.0</v>
      </c>
      <c r="P74" s="13" t="s">
        <v>8638</v>
      </c>
      <c r="Q74" s="14"/>
      <c r="R74" s="13" t="s">
        <v>8639</v>
      </c>
      <c r="S74" s="14"/>
      <c r="T74" s="14"/>
      <c r="U74" s="13">
        <v>24706.0</v>
      </c>
      <c r="V74" s="18">
        <v>42369.0</v>
      </c>
      <c r="Y74" s="104">
        <f t="shared" si="5"/>
        <v>-21</v>
      </c>
    </row>
    <row r="75" hidden="1">
      <c r="A75" s="18">
        <v>42369.0</v>
      </c>
      <c r="B75" s="11">
        <v>0.4270833333333333</v>
      </c>
      <c r="C75" s="13" t="s">
        <v>1170</v>
      </c>
      <c r="D75" s="13" t="s">
        <v>26</v>
      </c>
      <c r="E75" s="11">
        <v>0.42291666666666666</v>
      </c>
      <c r="F75" s="13" t="s">
        <v>1489</v>
      </c>
      <c r="G75" s="18">
        <v>42375.0</v>
      </c>
      <c r="H75" s="18">
        <v>42369.0</v>
      </c>
      <c r="I75" s="11">
        <v>0.48125</v>
      </c>
      <c r="J75" s="14"/>
      <c r="K75" s="13" t="s">
        <v>924</v>
      </c>
      <c r="L75" s="13" t="s">
        <v>8644</v>
      </c>
      <c r="M75" s="13" t="s">
        <v>144</v>
      </c>
      <c r="N75" s="13" t="s">
        <v>8645</v>
      </c>
      <c r="O75" s="13">
        <v>1.0</v>
      </c>
      <c r="P75" s="13" t="s">
        <v>8646</v>
      </c>
      <c r="Q75" s="13" t="s">
        <v>1332</v>
      </c>
      <c r="R75" s="13">
        <v>113423.0</v>
      </c>
      <c r="S75" s="14"/>
      <c r="T75" s="14"/>
      <c r="U75" s="13">
        <v>24711.0</v>
      </c>
      <c r="V75" s="18">
        <v>42735.0</v>
      </c>
      <c r="Y75" s="104">
        <f t="shared" si="5"/>
        <v>-6</v>
      </c>
    </row>
    <row r="76" hidden="1">
      <c r="A76" s="18">
        <v>42369.0</v>
      </c>
      <c r="B76" s="11">
        <v>0.4270833333333333</v>
      </c>
      <c r="C76" s="13" t="s">
        <v>1170</v>
      </c>
      <c r="D76" s="13" t="s">
        <v>26</v>
      </c>
      <c r="E76" s="11">
        <v>0.42291666666666666</v>
      </c>
      <c r="F76" s="13" t="s">
        <v>1489</v>
      </c>
      <c r="G76" s="18">
        <v>42375.0</v>
      </c>
      <c r="H76" s="18">
        <v>42371.0</v>
      </c>
      <c r="I76" s="11">
        <v>0.8541666666666666</v>
      </c>
      <c r="J76" s="14"/>
      <c r="K76" s="13" t="s">
        <v>924</v>
      </c>
      <c r="L76" s="13" t="s">
        <v>8650</v>
      </c>
      <c r="M76" s="13" t="s">
        <v>144</v>
      </c>
      <c r="N76" s="13" t="s">
        <v>8651</v>
      </c>
      <c r="O76" s="13">
        <v>1.0</v>
      </c>
      <c r="P76" s="13" t="s">
        <v>8652</v>
      </c>
      <c r="Q76" s="13" t="s">
        <v>8653</v>
      </c>
      <c r="R76" s="13">
        <v>113423.0</v>
      </c>
      <c r="S76" s="14"/>
      <c r="T76" s="14"/>
      <c r="U76" s="13">
        <v>24712.0</v>
      </c>
      <c r="V76" s="18">
        <v>42373.0</v>
      </c>
      <c r="Y76" s="104">
        <f t="shared" si="5"/>
        <v>-4</v>
      </c>
    </row>
    <row r="77" hidden="1">
      <c r="A77" s="18">
        <v>42369.0</v>
      </c>
      <c r="B77" s="11">
        <v>0.4583333333333333</v>
      </c>
      <c r="C77" s="13" t="s">
        <v>1170</v>
      </c>
      <c r="D77" s="13" t="s">
        <v>26</v>
      </c>
      <c r="E77" s="11">
        <v>0.45694444444444443</v>
      </c>
      <c r="F77" s="13" t="s">
        <v>29</v>
      </c>
      <c r="G77" s="18">
        <v>42369.0</v>
      </c>
      <c r="H77" s="18">
        <v>42369.0</v>
      </c>
      <c r="I77" s="11">
        <v>0.5416666666666666</v>
      </c>
      <c r="J77" s="14"/>
      <c r="K77" s="13" t="s">
        <v>924</v>
      </c>
      <c r="L77" s="13" t="s">
        <v>8657</v>
      </c>
      <c r="M77" s="13" t="s">
        <v>39</v>
      </c>
      <c r="N77" s="13" t="s">
        <v>8658</v>
      </c>
      <c r="O77" s="13">
        <v>1.0</v>
      </c>
      <c r="P77" s="13" t="s">
        <v>377</v>
      </c>
      <c r="Q77" s="13" t="s">
        <v>3027</v>
      </c>
      <c r="R77" s="13" t="s">
        <v>8659</v>
      </c>
      <c r="S77" s="14"/>
      <c r="T77" s="14"/>
      <c r="U77" s="13">
        <v>24710.0</v>
      </c>
      <c r="V77" s="18">
        <v>42735.0</v>
      </c>
      <c r="Y77" s="104">
        <f t="shared" si="5"/>
        <v>0</v>
      </c>
    </row>
    <row r="78">
      <c r="A78" s="14"/>
      <c r="B78" s="14"/>
      <c r="C78" s="14"/>
      <c r="D78" s="14"/>
      <c r="E78" s="14"/>
      <c r="F78" s="14"/>
      <c r="G78" s="14"/>
      <c r="H78" s="14"/>
      <c r="I78" s="11"/>
      <c r="J78" s="14"/>
      <c r="K78" s="13"/>
      <c r="L78" s="14"/>
      <c r="M78" s="13"/>
      <c r="N78" s="14"/>
      <c r="O78" s="14"/>
      <c r="P78" s="14"/>
      <c r="Q78" s="14"/>
      <c r="R78" s="14"/>
      <c r="S78" s="14"/>
      <c r="T78" s="14"/>
      <c r="U78" s="14"/>
      <c r="V78" s="14"/>
    </row>
    <row r="79">
      <c r="A79" s="14"/>
      <c r="B79" s="14"/>
      <c r="C79" s="14"/>
      <c r="D79" s="14"/>
      <c r="E79" s="14"/>
      <c r="F79" s="14"/>
      <c r="G79" s="14"/>
      <c r="H79" s="14"/>
      <c r="I79" s="14"/>
      <c r="J79" s="14"/>
      <c r="K79" s="14"/>
      <c r="L79" s="14"/>
      <c r="M79" s="14"/>
      <c r="N79" s="14"/>
      <c r="O79" s="14"/>
      <c r="P79" s="14"/>
      <c r="Q79" s="14"/>
      <c r="R79" s="14"/>
      <c r="S79" s="14"/>
      <c r="T79" s="14"/>
      <c r="U79" s="14"/>
      <c r="V79" s="14"/>
    </row>
    <row r="80">
      <c r="A80" s="14"/>
      <c r="B80" s="14"/>
      <c r="C80" s="14"/>
      <c r="D80" s="14"/>
      <c r="E80" s="14"/>
      <c r="F80" s="14"/>
      <c r="G80" s="14"/>
      <c r="H80" s="14"/>
      <c r="I80" s="14"/>
      <c r="J80" s="14"/>
      <c r="K80" s="14"/>
      <c r="L80" s="14"/>
      <c r="M80" s="14"/>
      <c r="N80" s="14"/>
      <c r="O80" s="14"/>
      <c r="P80" s="14"/>
      <c r="Q80" s="14"/>
      <c r="R80" s="14"/>
      <c r="S80" s="14"/>
      <c r="T80" s="14"/>
      <c r="U80" s="14"/>
      <c r="V80" s="14"/>
    </row>
    <row r="81">
      <c r="A81" s="14"/>
      <c r="B81" s="14"/>
      <c r="C81" s="14"/>
      <c r="D81" s="14"/>
      <c r="E81" s="14"/>
      <c r="F81" s="14"/>
      <c r="G81" s="14"/>
      <c r="H81" s="14"/>
      <c r="I81" s="14"/>
      <c r="J81" s="14"/>
      <c r="K81" s="14"/>
      <c r="L81" s="14"/>
      <c r="M81" s="14"/>
      <c r="N81" s="14"/>
      <c r="O81" s="14"/>
      <c r="P81" s="14"/>
      <c r="Q81" s="14"/>
      <c r="R81" s="14"/>
      <c r="S81" s="14"/>
      <c r="T81" s="14"/>
      <c r="U81" s="14"/>
      <c r="V81" s="14"/>
    </row>
    <row r="82">
      <c r="A82" s="14"/>
      <c r="B82" s="14"/>
      <c r="C82" s="14"/>
      <c r="D82" s="14"/>
      <c r="E82" s="14"/>
      <c r="F82" s="14"/>
      <c r="G82" s="14"/>
      <c r="H82" s="14"/>
      <c r="I82" s="14"/>
      <c r="J82" s="14"/>
      <c r="K82" s="14"/>
      <c r="L82" s="14"/>
      <c r="M82" s="14"/>
      <c r="N82" s="14"/>
      <c r="O82" s="14"/>
      <c r="P82" s="14"/>
      <c r="Q82" s="14"/>
      <c r="R82" s="14"/>
      <c r="S82" s="14"/>
      <c r="T82" s="14"/>
      <c r="U82" s="14"/>
      <c r="V82" s="14"/>
    </row>
    <row r="83">
      <c r="A83" s="14"/>
      <c r="B83" s="14"/>
      <c r="C83" s="14"/>
      <c r="D83" s="14"/>
      <c r="E83" s="14"/>
      <c r="F83" s="14"/>
      <c r="G83" s="14"/>
      <c r="H83" s="14"/>
      <c r="I83" s="14"/>
      <c r="J83" s="14"/>
      <c r="K83" s="14"/>
      <c r="L83" s="14"/>
      <c r="M83" s="14"/>
      <c r="N83" s="14"/>
      <c r="O83" s="14"/>
      <c r="P83" s="14"/>
      <c r="Q83" s="14"/>
      <c r="R83" s="14"/>
      <c r="S83" s="14"/>
      <c r="T83" s="14"/>
      <c r="U83" s="14"/>
      <c r="V83" s="14"/>
    </row>
    <row r="84">
      <c r="A84" s="14"/>
      <c r="B84" s="14"/>
      <c r="C84" s="14"/>
      <c r="D84" s="14"/>
      <c r="E84" s="14"/>
      <c r="F84" s="14"/>
      <c r="G84" s="14"/>
      <c r="H84" s="14"/>
      <c r="I84" s="14"/>
      <c r="J84" s="14"/>
      <c r="K84" s="14"/>
      <c r="L84" s="14"/>
      <c r="M84" s="14"/>
      <c r="N84" s="14"/>
      <c r="O84" s="14"/>
      <c r="P84" s="14"/>
      <c r="Q84" s="14"/>
      <c r="R84" s="14"/>
      <c r="S84" s="14"/>
      <c r="T84" s="14"/>
      <c r="U84" s="14"/>
      <c r="V84" s="14"/>
    </row>
    <row r="85">
      <c r="A85" s="14"/>
      <c r="B85" s="14"/>
      <c r="C85" s="14"/>
      <c r="D85" s="14"/>
      <c r="E85" s="14"/>
      <c r="F85" s="14"/>
      <c r="G85" s="14"/>
      <c r="H85" s="14"/>
      <c r="I85" s="14"/>
      <c r="J85" s="14"/>
      <c r="K85" s="14"/>
      <c r="L85" s="14"/>
      <c r="M85" s="14"/>
      <c r="N85" s="14"/>
      <c r="O85" s="14"/>
      <c r="P85" s="14"/>
      <c r="Q85" s="14"/>
      <c r="R85" s="14"/>
      <c r="S85" s="14"/>
      <c r="T85" s="14"/>
      <c r="U85" s="14"/>
      <c r="V85" s="14"/>
    </row>
    <row r="86">
      <c r="A86" s="14"/>
      <c r="B86" s="14"/>
      <c r="C86" s="14"/>
      <c r="D86" s="14"/>
      <c r="E86" s="14"/>
      <c r="F86" s="14"/>
      <c r="G86" s="14"/>
      <c r="H86" s="14"/>
      <c r="I86" s="14"/>
      <c r="J86" s="14"/>
      <c r="K86" s="14"/>
      <c r="L86" s="14"/>
      <c r="M86" s="14"/>
      <c r="N86" s="14"/>
      <c r="O86" s="14"/>
      <c r="P86" s="14"/>
      <c r="Q86" s="14"/>
      <c r="R86" s="14"/>
      <c r="S86" s="14"/>
      <c r="T86" s="14"/>
      <c r="U86" s="14"/>
      <c r="V86" s="14"/>
    </row>
    <row r="87">
      <c r="A87" s="14"/>
      <c r="B87" s="14"/>
      <c r="C87" s="14"/>
      <c r="D87" s="14"/>
      <c r="E87" s="14"/>
      <c r="F87" s="14"/>
      <c r="G87" s="14"/>
      <c r="H87" s="14"/>
      <c r="I87" s="14"/>
      <c r="J87" s="14"/>
      <c r="K87" s="14"/>
      <c r="L87" s="14"/>
      <c r="M87" s="14"/>
      <c r="N87" s="14"/>
      <c r="O87" s="14"/>
      <c r="P87" s="14"/>
      <c r="Q87" s="14"/>
      <c r="R87" s="14"/>
      <c r="S87" s="14"/>
      <c r="T87" s="14"/>
      <c r="U87" s="14"/>
      <c r="V87" s="14"/>
    </row>
    <row r="88">
      <c r="A88" s="14"/>
      <c r="B88" s="14"/>
      <c r="C88" s="14"/>
      <c r="D88" s="14"/>
      <c r="E88" s="14"/>
      <c r="F88" s="14"/>
      <c r="G88" s="14"/>
      <c r="H88" s="14"/>
      <c r="I88" s="14"/>
      <c r="J88" s="14"/>
      <c r="K88" s="14"/>
      <c r="L88" s="14"/>
      <c r="M88" s="14"/>
      <c r="N88" s="14"/>
      <c r="O88" s="14"/>
      <c r="P88" s="14"/>
      <c r="Q88" s="14"/>
      <c r="R88" s="14"/>
      <c r="S88" s="14"/>
      <c r="T88" s="14"/>
      <c r="U88" s="14"/>
      <c r="V88" s="14"/>
    </row>
    <row r="89">
      <c r="A89" s="14"/>
      <c r="B89" s="14"/>
      <c r="C89" s="14"/>
      <c r="D89" s="14"/>
      <c r="E89" s="14"/>
      <c r="F89" s="14"/>
      <c r="G89" s="14"/>
      <c r="H89" s="14"/>
      <c r="I89" s="14"/>
      <c r="J89" s="14"/>
      <c r="K89" s="14"/>
      <c r="L89" s="14"/>
      <c r="M89" s="14"/>
      <c r="N89" s="14"/>
      <c r="O89" s="14"/>
      <c r="P89" s="14"/>
      <c r="Q89" s="14"/>
      <c r="R89" s="14"/>
      <c r="S89" s="14"/>
      <c r="T89" s="14"/>
      <c r="U89" s="14"/>
      <c r="V89" s="14"/>
    </row>
    <row r="90">
      <c r="A90" s="14"/>
      <c r="B90" s="14"/>
      <c r="C90" s="14"/>
      <c r="D90" s="14"/>
      <c r="E90" s="14"/>
      <c r="F90" s="14"/>
      <c r="G90" s="14"/>
      <c r="H90" s="14"/>
      <c r="I90" s="14"/>
      <c r="J90" s="14"/>
      <c r="K90" s="14"/>
      <c r="L90" s="14"/>
      <c r="M90" s="14"/>
      <c r="N90" s="14"/>
      <c r="O90" s="14"/>
      <c r="P90" s="14"/>
      <c r="Q90" s="14"/>
      <c r="R90" s="14"/>
      <c r="S90" s="14"/>
      <c r="T90" s="14"/>
      <c r="U90" s="14"/>
      <c r="V90" s="14"/>
    </row>
    <row r="91">
      <c r="A91" s="14"/>
      <c r="B91" s="14"/>
      <c r="C91" s="14"/>
      <c r="D91" s="14"/>
      <c r="E91" s="14"/>
      <c r="F91" s="14"/>
      <c r="G91" s="14"/>
      <c r="H91" s="14"/>
      <c r="I91" s="14"/>
      <c r="J91" s="14"/>
      <c r="K91" s="14"/>
      <c r="L91" s="14"/>
      <c r="M91" s="14"/>
      <c r="N91" s="14"/>
      <c r="O91" s="14"/>
      <c r="P91" s="14"/>
      <c r="Q91" s="14"/>
      <c r="R91" s="14"/>
      <c r="S91" s="14"/>
      <c r="T91" s="14"/>
      <c r="U91" s="14"/>
      <c r="V91" s="14"/>
    </row>
    <row r="92">
      <c r="A92" s="14"/>
      <c r="B92" s="14"/>
      <c r="C92" s="14"/>
      <c r="D92" s="14"/>
      <c r="E92" s="14"/>
      <c r="F92" s="14"/>
      <c r="G92" s="14"/>
      <c r="H92" s="14"/>
      <c r="I92" s="14"/>
      <c r="J92" s="14"/>
      <c r="K92" s="14"/>
      <c r="L92" s="14"/>
      <c r="M92" s="14"/>
      <c r="N92" s="14"/>
      <c r="O92" s="14"/>
      <c r="P92" s="14"/>
      <c r="Q92" s="14"/>
      <c r="R92" s="14"/>
      <c r="S92" s="14"/>
      <c r="T92" s="14"/>
      <c r="U92" s="14"/>
      <c r="V92" s="14"/>
    </row>
    <row r="93">
      <c r="A93" s="14"/>
      <c r="B93" s="14"/>
      <c r="C93" s="14"/>
      <c r="D93" s="14"/>
      <c r="E93" s="14"/>
      <c r="F93" s="14"/>
      <c r="G93" s="14"/>
      <c r="H93" s="14"/>
      <c r="I93" s="14"/>
      <c r="J93" s="14"/>
      <c r="K93" s="14"/>
      <c r="L93" s="14"/>
      <c r="M93" s="14"/>
      <c r="N93" s="14"/>
      <c r="O93" s="14"/>
      <c r="P93" s="14"/>
      <c r="Q93" s="14"/>
      <c r="R93" s="14"/>
      <c r="S93" s="14"/>
      <c r="T93" s="14"/>
      <c r="U93" s="14"/>
      <c r="V93" s="14"/>
    </row>
    <row r="94">
      <c r="A94" s="14"/>
      <c r="B94" s="14"/>
      <c r="C94" s="14"/>
      <c r="D94" s="14"/>
      <c r="E94" s="14"/>
      <c r="F94" s="14"/>
      <c r="G94" s="14"/>
      <c r="H94" s="14"/>
      <c r="I94" s="14"/>
      <c r="J94" s="14"/>
      <c r="K94" s="14"/>
      <c r="L94" s="14"/>
      <c r="M94" s="14"/>
      <c r="N94" s="14"/>
      <c r="O94" s="14"/>
      <c r="P94" s="14"/>
      <c r="Q94" s="14"/>
      <c r="R94" s="14"/>
      <c r="S94" s="14"/>
      <c r="T94" s="14"/>
      <c r="U94" s="14"/>
      <c r="V94" s="14"/>
    </row>
    <row r="95">
      <c r="A95" s="14"/>
      <c r="B95" s="14"/>
      <c r="C95" s="14"/>
      <c r="D95" s="14"/>
      <c r="E95" s="14"/>
      <c r="F95" s="14"/>
      <c r="G95" s="14"/>
      <c r="H95" s="14"/>
      <c r="I95" s="14"/>
      <c r="J95" s="14"/>
      <c r="K95" s="14"/>
      <c r="L95" s="14"/>
      <c r="M95" s="14"/>
      <c r="N95" s="14"/>
      <c r="O95" s="14"/>
      <c r="P95" s="14"/>
      <c r="Q95" s="14"/>
      <c r="R95" s="14"/>
      <c r="S95" s="14"/>
      <c r="T95" s="14"/>
      <c r="U95" s="14"/>
      <c r="V95" s="14"/>
    </row>
    <row r="96">
      <c r="A96" s="14"/>
      <c r="B96" s="14"/>
      <c r="C96" s="14"/>
      <c r="D96" s="14"/>
      <c r="E96" s="14"/>
      <c r="F96" s="14"/>
      <c r="G96" s="14"/>
      <c r="H96" s="14"/>
      <c r="I96" s="14"/>
      <c r="J96" s="14"/>
      <c r="K96" s="14"/>
      <c r="L96" s="14"/>
      <c r="M96" s="14"/>
      <c r="N96" s="14"/>
      <c r="O96" s="14"/>
      <c r="P96" s="14"/>
      <c r="Q96" s="14"/>
      <c r="R96" s="14"/>
      <c r="S96" s="14"/>
      <c r="T96" s="14"/>
      <c r="U96" s="14"/>
      <c r="V96" s="14"/>
    </row>
    <row r="97">
      <c r="A97" s="14"/>
      <c r="B97" s="14"/>
      <c r="C97" s="14"/>
      <c r="D97" s="14"/>
      <c r="E97" s="14"/>
      <c r="F97" s="14"/>
      <c r="G97" s="14"/>
      <c r="H97" s="14"/>
      <c r="I97" s="14"/>
      <c r="J97" s="14"/>
      <c r="K97" s="14"/>
      <c r="L97" s="14"/>
      <c r="M97" s="14"/>
      <c r="N97" s="14"/>
      <c r="O97" s="14"/>
      <c r="P97" s="14"/>
      <c r="Q97" s="14"/>
      <c r="R97" s="14"/>
      <c r="S97" s="14"/>
      <c r="T97" s="14"/>
      <c r="U97" s="14"/>
      <c r="V97" s="14"/>
    </row>
    <row r="98">
      <c r="A98" s="14"/>
      <c r="B98" s="14"/>
      <c r="C98" s="14"/>
      <c r="D98" s="14"/>
      <c r="E98" s="14"/>
      <c r="F98" s="14"/>
      <c r="G98" s="14"/>
      <c r="H98" s="14"/>
      <c r="I98" s="14"/>
      <c r="J98" s="14"/>
      <c r="K98" s="14"/>
      <c r="L98" s="14"/>
      <c r="M98" s="14"/>
      <c r="N98" s="14"/>
      <c r="O98" s="14"/>
      <c r="P98" s="14"/>
      <c r="Q98" s="14"/>
      <c r="R98" s="14"/>
      <c r="S98" s="14"/>
      <c r="T98" s="14"/>
      <c r="U98" s="14"/>
      <c r="V98" s="14"/>
    </row>
    <row r="99">
      <c r="A99" s="14"/>
      <c r="B99" s="14"/>
      <c r="C99" s="14"/>
      <c r="D99" s="14"/>
      <c r="E99" s="14"/>
      <c r="F99" s="14"/>
      <c r="G99" s="14"/>
      <c r="H99" s="14"/>
      <c r="I99" s="14"/>
      <c r="J99" s="14"/>
      <c r="K99" s="14"/>
      <c r="L99" s="14"/>
      <c r="M99" s="14"/>
      <c r="N99" s="14"/>
      <c r="O99" s="14"/>
      <c r="P99" s="14"/>
      <c r="Q99" s="14"/>
      <c r="R99" s="14"/>
      <c r="S99" s="14"/>
      <c r="T99" s="14"/>
      <c r="U99" s="14"/>
      <c r="V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row>
  </sheetData>
  <autoFilter ref="$A$1:$Z$77">
    <filterColumn colId="7">
      <filters blank="1">
        <filter val="na"/>
      </filters>
    </filterColumn>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1.71"/>
    <col customWidth="1" min="2" max="2" width="12.43"/>
    <col customWidth="1" min="3" max="3" width="11.43"/>
    <col customWidth="1" min="4" max="4" width="7.29"/>
    <col customWidth="1" min="5" max="5" width="13.86"/>
    <col customWidth="1" min="6" max="6" width="11.0"/>
    <col customWidth="1" min="7" max="7" width="14.0"/>
    <col customWidth="1" min="8" max="8" width="13.0"/>
    <col customWidth="1" min="9" max="9" width="13.57"/>
    <col customWidth="1" min="10" max="10" width="10.0"/>
    <col customWidth="1" min="11" max="12" width="17.29"/>
    <col customWidth="1" min="13" max="13" width="22.0"/>
    <col customWidth="1" min="14" max="14" width="22.57"/>
    <col customWidth="1" min="15" max="15" width="6.29"/>
    <col customWidth="1" min="16" max="16" width="26.71"/>
    <col customWidth="1" min="17" max="17" width="26.14"/>
    <col customWidth="1" min="18" max="18" width="17.29"/>
    <col customWidth="1" min="19" max="19" width="10.57"/>
    <col customWidth="1" min="20" max="20" width="17.29"/>
    <col customWidth="1" min="21" max="21" width="11.57"/>
    <col customWidth="1" min="22" max="22" width="13.0"/>
    <col customWidth="1" min="23" max="28" width="17.29"/>
  </cols>
  <sheetData>
    <row r="1">
      <c r="A1" s="131">
        <v>5678.0</v>
      </c>
      <c r="B1" s="132" t="s">
        <v>3277</v>
      </c>
      <c r="C1" s="132" t="s">
        <v>2</v>
      </c>
      <c r="D1" s="132" t="s">
        <v>3</v>
      </c>
      <c r="E1" s="132" t="s">
        <v>4</v>
      </c>
      <c r="F1" s="132" t="s">
        <v>2</v>
      </c>
      <c r="G1" s="132" t="s">
        <v>5</v>
      </c>
      <c r="H1" s="132" t="s">
        <v>6</v>
      </c>
      <c r="I1" s="132" t="s">
        <v>7</v>
      </c>
      <c r="J1" s="132" t="s">
        <v>8</v>
      </c>
      <c r="K1" s="132" t="s">
        <v>9</v>
      </c>
      <c r="L1" s="132" t="s">
        <v>10</v>
      </c>
      <c r="M1" s="132" t="s">
        <v>11</v>
      </c>
      <c r="N1" s="132" t="s">
        <v>12</v>
      </c>
      <c r="O1" s="132" t="s">
        <v>13</v>
      </c>
      <c r="P1" s="132" t="s">
        <v>14</v>
      </c>
      <c r="Q1" s="132" t="s">
        <v>15</v>
      </c>
      <c r="R1" s="132" t="s">
        <v>16</v>
      </c>
      <c r="S1" s="132" t="s">
        <v>2</v>
      </c>
      <c r="T1" s="132" t="s">
        <v>17</v>
      </c>
      <c r="U1" s="132" t="s">
        <v>18</v>
      </c>
      <c r="V1" s="132" t="s">
        <v>19</v>
      </c>
      <c r="W1" s="132" t="s">
        <v>20</v>
      </c>
      <c r="X1" s="132" t="s">
        <v>21</v>
      </c>
      <c r="Y1" s="132" t="s">
        <v>22</v>
      </c>
      <c r="Z1" s="133"/>
      <c r="AA1" s="134"/>
      <c r="AB1" s="134"/>
    </row>
    <row r="2">
      <c r="A2" s="126" t="s">
        <v>8542</v>
      </c>
      <c r="B2" s="128" t="s">
        <v>8544</v>
      </c>
      <c r="C2" s="129" t="s">
        <v>1170</v>
      </c>
      <c r="D2" s="129" t="s">
        <v>26</v>
      </c>
      <c r="E2" s="128" t="s">
        <v>8545</v>
      </c>
      <c r="F2" s="129" t="s">
        <v>1489</v>
      </c>
      <c r="G2" s="124">
        <v>42313.0</v>
      </c>
      <c r="H2" s="124">
        <v>42313.0</v>
      </c>
      <c r="I2" s="125">
        <v>0.5076388888888889</v>
      </c>
      <c r="J2" s="127"/>
      <c r="K2" s="129" t="s">
        <v>905</v>
      </c>
      <c r="L2" s="129" t="s">
        <v>8548</v>
      </c>
      <c r="M2" s="129" t="s">
        <v>144</v>
      </c>
      <c r="N2" s="129" t="s">
        <v>8550</v>
      </c>
      <c r="O2" s="129">
        <v>1.0</v>
      </c>
      <c r="P2" s="129" t="s">
        <v>8551</v>
      </c>
      <c r="Q2" s="129" t="s">
        <v>3357</v>
      </c>
      <c r="R2" s="129">
        <v>113423.0</v>
      </c>
      <c r="S2" s="127"/>
      <c r="T2" s="127"/>
      <c r="U2" s="126">
        <v>24432.0</v>
      </c>
      <c r="V2" s="124">
        <v>42314.0</v>
      </c>
      <c r="W2" s="14"/>
      <c r="X2" s="14"/>
      <c r="Y2" s="104">
        <f t="shared" ref="Y2:Y79" si="1">H2-G2</f>
        <v>0</v>
      </c>
      <c r="Z2" s="14"/>
      <c r="AA2" s="14"/>
      <c r="AB2" s="14"/>
    </row>
    <row r="3">
      <c r="A3" s="124">
        <v>42310.0</v>
      </c>
      <c r="B3" s="128" t="s">
        <v>8555</v>
      </c>
      <c r="C3" s="129" t="s">
        <v>1170</v>
      </c>
      <c r="D3" s="129" t="s">
        <v>26</v>
      </c>
      <c r="E3" s="128" t="s">
        <v>8557</v>
      </c>
      <c r="F3" s="129" t="s">
        <v>29</v>
      </c>
      <c r="G3" s="124">
        <v>42312.0</v>
      </c>
      <c r="H3" s="124">
        <v>42312.0</v>
      </c>
      <c r="I3" s="128" t="s">
        <v>8561</v>
      </c>
      <c r="J3" s="127"/>
      <c r="K3" s="129" t="s">
        <v>87</v>
      </c>
      <c r="L3" s="129" t="s">
        <v>8562</v>
      </c>
      <c r="M3" s="129" t="s">
        <v>2733</v>
      </c>
      <c r="N3" s="129" t="s">
        <v>8563</v>
      </c>
      <c r="O3" s="129">
        <v>1.0</v>
      </c>
      <c r="P3" s="129" t="s">
        <v>57</v>
      </c>
      <c r="Q3" s="129" t="s">
        <v>8564</v>
      </c>
      <c r="R3" s="127"/>
      <c r="S3" s="127"/>
      <c r="T3" s="127"/>
      <c r="U3" s="126">
        <v>24476.0</v>
      </c>
      <c r="V3" s="124">
        <v>42323.0</v>
      </c>
      <c r="W3" s="14"/>
      <c r="X3" s="14"/>
      <c r="Y3" s="104">
        <f t="shared" si="1"/>
        <v>0</v>
      </c>
      <c r="Z3" s="14"/>
      <c r="AA3" s="14"/>
      <c r="AB3" s="14"/>
    </row>
    <row r="4">
      <c r="A4" s="124">
        <v>42310.0</v>
      </c>
      <c r="B4" s="128" t="s">
        <v>8568</v>
      </c>
      <c r="C4" s="129" t="s">
        <v>1170</v>
      </c>
      <c r="D4" s="129" t="s">
        <v>26</v>
      </c>
      <c r="E4" s="128" t="s">
        <v>8569</v>
      </c>
      <c r="F4" s="129" t="s">
        <v>181</v>
      </c>
      <c r="G4" s="124">
        <v>42333.0</v>
      </c>
      <c r="H4" s="124">
        <v>42317.0</v>
      </c>
      <c r="I4" s="125">
        <v>0.48194444444444445</v>
      </c>
      <c r="J4" s="127"/>
      <c r="K4" s="129" t="s">
        <v>924</v>
      </c>
      <c r="L4" s="129" t="s">
        <v>8570</v>
      </c>
      <c r="M4" s="129" t="s">
        <v>186</v>
      </c>
      <c r="N4" s="129" t="s">
        <v>8572</v>
      </c>
      <c r="O4" s="129">
        <v>1.0</v>
      </c>
      <c r="P4" s="129" t="s">
        <v>8573</v>
      </c>
      <c r="Q4" s="126" t="s">
        <v>8574</v>
      </c>
      <c r="R4" s="126">
        <v>20205.0</v>
      </c>
      <c r="S4" s="127"/>
      <c r="T4" s="127"/>
      <c r="U4" s="126">
        <v>24468.0</v>
      </c>
      <c r="V4" s="124">
        <v>42324.0</v>
      </c>
      <c r="W4" s="14"/>
      <c r="X4" s="14"/>
      <c r="Y4" s="104">
        <f t="shared" si="1"/>
        <v>-16</v>
      </c>
      <c r="Z4" s="14"/>
      <c r="AA4" s="14"/>
      <c r="AB4" s="14"/>
    </row>
    <row r="5">
      <c r="A5" s="124">
        <v>42310.0</v>
      </c>
      <c r="B5" s="128" t="s">
        <v>8568</v>
      </c>
      <c r="C5" s="129" t="s">
        <v>1170</v>
      </c>
      <c r="D5" s="129" t="s">
        <v>26</v>
      </c>
      <c r="E5" s="128" t="s">
        <v>8569</v>
      </c>
      <c r="F5" s="129" t="s">
        <v>181</v>
      </c>
      <c r="G5" s="124">
        <v>42333.0</v>
      </c>
      <c r="H5" s="124">
        <v>42321.0</v>
      </c>
      <c r="I5" s="125">
        <v>0.6854166666666667</v>
      </c>
      <c r="J5" s="127"/>
      <c r="K5" s="129" t="s">
        <v>924</v>
      </c>
      <c r="L5" s="129" t="s">
        <v>8578</v>
      </c>
      <c r="M5" s="129" t="s">
        <v>186</v>
      </c>
      <c r="N5" s="129" t="s">
        <v>8579</v>
      </c>
      <c r="O5" s="129">
        <v>1.0</v>
      </c>
      <c r="P5" s="129" t="s">
        <v>8580</v>
      </c>
      <c r="Q5" s="126" t="s">
        <v>8582</v>
      </c>
      <c r="R5" s="126">
        <v>20205.0</v>
      </c>
      <c r="S5" s="127"/>
      <c r="T5" s="127"/>
      <c r="U5" s="126">
        <v>24468.0</v>
      </c>
      <c r="V5" s="124">
        <v>42325.0</v>
      </c>
      <c r="W5" s="14"/>
      <c r="X5" s="14"/>
      <c r="Y5" s="104">
        <f t="shared" si="1"/>
        <v>-12</v>
      </c>
      <c r="Z5" s="14"/>
      <c r="AA5" s="14"/>
      <c r="AB5" s="14"/>
    </row>
    <row r="6">
      <c r="A6" s="124">
        <v>42310.0</v>
      </c>
      <c r="B6" s="128" t="s">
        <v>8568</v>
      </c>
      <c r="C6" s="129" t="s">
        <v>1170</v>
      </c>
      <c r="D6" s="129" t="s">
        <v>26</v>
      </c>
      <c r="E6" s="128" t="s">
        <v>8569</v>
      </c>
      <c r="F6" s="129" t="s">
        <v>181</v>
      </c>
      <c r="G6" s="124">
        <v>42333.0</v>
      </c>
      <c r="H6" s="124">
        <v>42321.0</v>
      </c>
      <c r="I6" s="125">
        <v>0.6875</v>
      </c>
      <c r="J6" s="127"/>
      <c r="K6" s="129" t="s">
        <v>924</v>
      </c>
      <c r="L6" s="129" t="s">
        <v>8587</v>
      </c>
      <c r="M6" s="129" t="s">
        <v>186</v>
      </c>
      <c r="N6" s="129" t="s">
        <v>8588</v>
      </c>
      <c r="O6" s="129">
        <v>1.0</v>
      </c>
      <c r="P6" s="129" t="s">
        <v>8580</v>
      </c>
      <c r="Q6" s="126" t="s">
        <v>8589</v>
      </c>
      <c r="R6" s="126">
        <v>20205.0</v>
      </c>
      <c r="S6" s="127"/>
      <c r="T6" s="127"/>
      <c r="U6" s="126">
        <v>24468.0</v>
      </c>
      <c r="V6" s="124">
        <v>42326.0</v>
      </c>
      <c r="W6" s="14"/>
      <c r="X6" s="14"/>
      <c r="Y6" s="104">
        <f t="shared" si="1"/>
        <v>-12</v>
      </c>
      <c r="Z6" s="14"/>
      <c r="AA6" s="14"/>
      <c r="AB6" s="14"/>
    </row>
    <row r="7">
      <c r="A7" s="124">
        <v>42310.0</v>
      </c>
      <c r="B7" s="128" t="s">
        <v>8568</v>
      </c>
      <c r="C7" s="129" t="s">
        <v>1170</v>
      </c>
      <c r="D7" s="129" t="s">
        <v>26</v>
      </c>
      <c r="E7" s="128" t="s">
        <v>8569</v>
      </c>
      <c r="F7" s="129" t="s">
        <v>181</v>
      </c>
      <c r="G7" s="124">
        <v>42333.0</v>
      </c>
      <c r="H7" s="124">
        <v>42321.0</v>
      </c>
      <c r="I7" s="125">
        <v>0.6875</v>
      </c>
      <c r="J7" s="127"/>
      <c r="K7" s="129" t="s">
        <v>924</v>
      </c>
      <c r="L7" s="129" t="s">
        <v>8592</v>
      </c>
      <c r="M7" s="129" t="s">
        <v>186</v>
      </c>
      <c r="N7" s="129" t="s">
        <v>8593</v>
      </c>
      <c r="O7" s="129">
        <v>1.0</v>
      </c>
      <c r="P7" s="129" t="s">
        <v>8580</v>
      </c>
      <c r="Q7" s="126" t="s">
        <v>8594</v>
      </c>
      <c r="R7" s="126">
        <v>20205.0</v>
      </c>
      <c r="S7" s="127"/>
      <c r="T7" s="127"/>
      <c r="U7" s="126">
        <v>24468.0</v>
      </c>
      <c r="V7" s="124">
        <v>42327.0</v>
      </c>
      <c r="W7" s="14"/>
      <c r="X7" s="14"/>
      <c r="Y7" s="104">
        <f t="shared" si="1"/>
        <v>-12</v>
      </c>
      <c r="Z7" s="14"/>
      <c r="AA7" s="14"/>
      <c r="AB7" s="14"/>
    </row>
    <row r="8">
      <c r="A8" s="124">
        <v>42311.0</v>
      </c>
      <c r="B8" s="128" t="s">
        <v>8597</v>
      </c>
      <c r="C8" s="129" t="s">
        <v>1170</v>
      </c>
      <c r="D8" s="129" t="s">
        <v>26</v>
      </c>
      <c r="E8" s="128" t="s">
        <v>8598</v>
      </c>
      <c r="F8" s="129" t="s">
        <v>29</v>
      </c>
      <c r="G8" s="124">
        <v>42313.0</v>
      </c>
      <c r="H8" s="124">
        <v>42313.0</v>
      </c>
      <c r="I8" s="125">
        <v>0.36319444444444443</v>
      </c>
      <c r="J8" s="127"/>
      <c r="K8" s="129" t="s">
        <v>87</v>
      </c>
      <c r="L8" s="129" t="s">
        <v>8601</v>
      </c>
      <c r="M8" s="129" t="s">
        <v>2733</v>
      </c>
      <c r="N8" s="129" t="s">
        <v>8602</v>
      </c>
      <c r="O8" s="129">
        <v>1.0</v>
      </c>
      <c r="P8" s="129" t="s">
        <v>57</v>
      </c>
      <c r="Q8" s="127"/>
      <c r="R8" s="127"/>
      <c r="S8" s="127"/>
      <c r="T8" s="127"/>
      <c r="U8" s="126">
        <v>24476.0</v>
      </c>
      <c r="V8" s="124">
        <v>42323.0</v>
      </c>
      <c r="W8" s="14"/>
      <c r="X8" s="14"/>
      <c r="Y8" s="104">
        <f t="shared" si="1"/>
        <v>0</v>
      </c>
      <c r="Z8" s="14"/>
      <c r="AA8" s="14"/>
      <c r="AB8" s="14"/>
    </row>
    <row r="9">
      <c r="A9" s="124">
        <v>42311.0</v>
      </c>
      <c r="B9" s="128" t="s">
        <v>8604</v>
      </c>
      <c r="C9" s="129" t="s">
        <v>1170</v>
      </c>
      <c r="D9" s="129" t="s">
        <v>26</v>
      </c>
      <c r="E9" s="128" t="s">
        <v>8606</v>
      </c>
      <c r="F9" s="129" t="s">
        <v>1489</v>
      </c>
      <c r="G9" s="124">
        <v>42314.0</v>
      </c>
      <c r="H9" s="124">
        <v>42324.0</v>
      </c>
      <c r="I9" s="125">
        <v>0.4041666666666667</v>
      </c>
      <c r="J9" s="127"/>
      <c r="K9" s="129" t="s">
        <v>924</v>
      </c>
      <c r="L9" s="129" t="s">
        <v>8607</v>
      </c>
      <c r="M9" s="129" t="s">
        <v>2229</v>
      </c>
      <c r="N9" s="129" t="s">
        <v>8608</v>
      </c>
      <c r="O9" s="129">
        <v>1.0</v>
      </c>
      <c r="P9" s="129" t="s">
        <v>8609</v>
      </c>
      <c r="Q9" s="129" t="s">
        <v>8610</v>
      </c>
      <c r="R9" s="127"/>
      <c r="S9" s="127"/>
      <c r="T9" s="127"/>
      <c r="U9" s="126">
        <v>24503.0</v>
      </c>
      <c r="V9" s="124">
        <v>42328.0</v>
      </c>
      <c r="W9" s="14"/>
      <c r="X9" s="14"/>
      <c r="Y9" s="104">
        <f t="shared" si="1"/>
        <v>10</v>
      </c>
      <c r="Z9" s="13" t="s">
        <v>8613</v>
      </c>
      <c r="AA9" s="14"/>
      <c r="AB9" s="14"/>
    </row>
    <row r="10">
      <c r="A10" s="124">
        <v>42312.0</v>
      </c>
      <c r="B10" s="128" t="s">
        <v>8614</v>
      </c>
      <c r="C10" s="129" t="s">
        <v>6786</v>
      </c>
      <c r="D10" s="129" t="s">
        <v>26</v>
      </c>
      <c r="E10" s="128" t="s">
        <v>8615</v>
      </c>
      <c r="F10" s="129" t="s">
        <v>1489</v>
      </c>
      <c r="G10" s="124">
        <v>42319.0</v>
      </c>
      <c r="H10" s="124">
        <v>42329.0</v>
      </c>
      <c r="I10" s="125">
        <v>0.5625</v>
      </c>
      <c r="J10" s="127"/>
      <c r="K10" s="129" t="s">
        <v>300</v>
      </c>
      <c r="L10" s="129" t="s">
        <v>8618</v>
      </c>
      <c r="M10" s="129" t="s">
        <v>1786</v>
      </c>
      <c r="N10" s="129" t="s">
        <v>300</v>
      </c>
      <c r="O10" s="129">
        <v>1.0</v>
      </c>
      <c r="P10" s="129" t="s">
        <v>8619</v>
      </c>
      <c r="Q10" s="127"/>
      <c r="R10" s="127"/>
      <c r="S10" s="127"/>
      <c r="T10" s="127"/>
      <c r="U10" s="126">
        <v>24512.0</v>
      </c>
      <c r="V10" s="124">
        <v>42331.0</v>
      </c>
      <c r="W10" s="14"/>
      <c r="X10" s="14"/>
      <c r="Y10" s="104">
        <f t="shared" si="1"/>
        <v>10</v>
      </c>
      <c r="Z10" s="13" t="s">
        <v>8620</v>
      </c>
      <c r="AA10" s="14"/>
      <c r="AB10" s="14"/>
    </row>
    <row r="11">
      <c r="A11" s="124">
        <v>42313.0</v>
      </c>
      <c r="B11" s="125">
        <v>0.40625</v>
      </c>
      <c r="C11" s="126" t="s">
        <v>6786</v>
      </c>
      <c r="D11" s="126" t="s">
        <v>26</v>
      </c>
      <c r="E11" s="125">
        <v>0.40347222222222223</v>
      </c>
      <c r="F11" s="126" t="s">
        <v>29</v>
      </c>
      <c r="G11" s="124">
        <v>42317.0</v>
      </c>
      <c r="H11" s="124">
        <v>42317.0</v>
      </c>
      <c r="I11" s="125">
        <v>0.5215277777777778</v>
      </c>
      <c r="J11" s="127"/>
      <c r="K11" s="126" t="s">
        <v>87</v>
      </c>
      <c r="L11" s="126" t="s">
        <v>8623</v>
      </c>
      <c r="M11" s="126" t="s">
        <v>2733</v>
      </c>
      <c r="N11" s="126" t="s">
        <v>8624</v>
      </c>
      <c r="O11" s="126">
        <v>1.0</v>
      </c>
      <c r="P11" s="126" t="s">
        <v>57</v>
      </c>
      <c r="Q11" s="127"/>
      <c r="R11" s="127"/>
      <c r="S11" s="127"/>
      <c r="T11" s="127"/>
      <c r="U11" s="126">
        <v>24476.0</v>
      </c>
      <c r="V11" s="124">
        <v>42323.0</v>
      </c>
      <c r="W11" s="14"/>
      <c r="X11" s="14"/>
      <c r="Y11" s="104">
        <f t="shared" si="1"/>
        <v>0</v>
      </c>
      <c r="Z11" s="14"/>
      <c r="AA11" s="14"/>
      <c r="AB11" s="14"/>
    </row>
    <row r="12">
      <c r="A12" s="124">
        <v>42314.0</v>
      </c>
      <c r="B12" s="125">
        <v>0.4201388888888889</v>
      </c>
      <c r="C12" s="126" t="s">
        <v>6786</v>
      </c>
      <c r="D12" s="126" t="s">
        <v>26</v>
      </c>
      <c r="E12" s="125">
        <v>0.4201388888888889</v>
      </c>
      <c r="F12" s="126" t="s">
        <v>29</v>
      </c>
      <c r="G12" s="124">
        <v>42314.0</v>
      </c>
      <c r="H12" s="124">
        <v>42314.0</v>
      </c>
      <c r="I12" s="125">
        <v>0.6708333333333333</v>
      </c>
      <c r="J12" s="127"/>
      <c r="K12" s="126" t="s">
        <v>587</v>
      </c>
      <c r="L12" s="126" t="s">
        <v>8625</v>
      </c>
      <c r="M12" s="126" t="s">
        <v>39</v>
      </c>
      <c r="N12" s="126" t="s">
        <v>8626</v>
      </c>
      <c r="O12" s="126">
        <v>1.0</v>
      </c>
      <c r="P12" s="126" t="s">
        <v>5041</v>
      </c>
      <c r="Q12" s="126" t="s">
        <v>8627</v>
      </c>
      <c r="R12" s="135" t="s">
        <v>8628</v>
      </c>
      <c r="S12" s="127"/>
      <c r="T12" s="127"/>
      <c r="U12" s="126">
        <v>24437.0</v>
      </c>
      <c r="V12" s="124">
        <v>42317.0</v>
      </c>
      <c r="W12" s="14"/>
      <c r="X12" s="14"/>
      <c r="Y12" s="104">
        <f t="shared" si="1"/>
        <v>0</v>
      </c>
      <c r="Z12" s="14"/>
      <c r="AA12" s="14"/>
      <c r="AB12" s="14"/>
    </row>
    <row r="13">
      <c r="A13" s="124">
        <v>42314.0</v>
      </c>
      <c r="B13" s="125">
        <v>0.4270833333333333</v>
      </c>
      <c r="C13" s="126" t="s">
        <v>6786</v>
      </c>
      <c r="D13" s="126" t="s">
        <v>26</v>
      </c>
      <c r="E13" s="125">
        <v>0.4270833333333333</v>
      </c>
      <c r="F13" s="126" t="s">
        <v>1489</v>
      </c>
      <c r="G13" s="124">
        <v>42317.0</v>
      </c>
      <c r="H13" s="124">
        <v>42318.0</v>
      </c>
      <c r="I13" s="125">
        <v>0.4708333333333333</v>
      </c>
      <c r="J13" s="127"/>
      <c r="K13" s="126" t="s">
        <v>905</v>
      </c>
      <c r="L13" s="126" t="s">
        <v>8633</v>
      </c>
      <c r="M13" s="126" t="s">
        <v>144</v>
      </c>
      <c r="N13" s="126" t="s">
        <v>8634</v>
      </c>
      <c r="O13" s="126">
        <v>1.0</v>
      </c>
      <c r="P13" s="126" t="s">
        <v>8635</v>
      </c>
      <c r="Q13" s="127"/>
      <c r="R13" s="126">
        <v>113423.0</v>
      </c>
      <c r="S13" s="127"/>
      <c r="T13" s="127"/>
      <c r="U13" s="126">
        <v>24451.0</v>
      </c>
      <c r="V13" s="124">
        <v>42319.0</v>
      </c>
      <c r="W13" s="14"/>
      <c r="X13" s="14"/>
      <c r="Y13" s="104">
        <f t="shared" si="1"/>
        <v>1</v>
      </c>
      <c r="Z13" s="14"/>
      <c r="AA13" s="14"/>
      <c r="AB13" s="14"/>
    </row>
    <row r="14">
      <c r="A14" s="124">
        <v>42314.0</v>
      </c>
      <c r="B14" s="125">
        <v>0.6319444444444444</v>
      </c>
      <c r="C14" s="126" t="s">
        <v>1170</v>
      </c>
      <c r="D14" s="126" t="s">
        <v>26</v>
      </c>
      <c r="E14" s="125">
        <v>0.63125</v>
      </c>
      <c r="F14" s="126" t="s">
        <v>8637</v>
      </c>
      <c r="G14" s="124">
        <v>42314.0</v>
      </c>
      <c r="H14" s="124">
        <v>42314.0</v>
      </c>
      <c r="I14" s="125">
        <v>0.7791666666666667</v>
      </c>
      <c r="J14" s="126">
        <v>1.0</v>
      </c>
      <c r="K14" s="126" t="s">
        <v>924</v>
      </c>
      <c r="L14" s="126" t="s">
        <v>8640</v>
      </c>
      <c r="M14" s="126" t="s">
        <v>8641</v>
      </c>
      <c r="N14" s="126" t="s">
        <v>8642</v>
      </c>
      <c r="O14" s="126">
        <v>1.0</v>
      </c>
      <c r="P14" s="126" t="s">
        <v>8643</v>
      </c>
      <c r="Q14" s="126" t="s">
        <v>773</v>
      </c>
      <c r="R14" s="127"/>
      <c r="S14" s="127"/>
      <c r="T14" s="127"/>
      <c r="U14" s="126">
        <v>24438.0</v>
      </c>
      <c r="V14" s="124">
        <v>42317.0</v>
      </c>
      <c r="W14" s="14"/>
      <c r="X14" s="14"/>
      <c r="Y14" s="104">
        <f t="shared" si="1"/>
        <v>0</v>
      </c>
      <c r="Z14" s="14"/>
      <c r="AA14" s="14"/>
      <c r="AB14" s="14"/>
    </row>
    <row r="15">
      <c r="A15" s="124">
        <v>42314.0</v>
      </c>
      <c r="B15" s="125">
        <v>0.6319444444444444</v>
      </c>
      <c r="C15" s="126" t="s">
        <v>1170</v>
      </c>
      <c r="D15" s="126" t="s">
        <v>26</v>
      </c>
      <c r="E15" s="125">
        <v>0.63125</v>
      </c>
      <c r="F15" s="126" t="s">
        <v>8637</v>
      </c>
      <c r="G15" s="124">
        <v>42314.0</v>
      </c>
      <c r="H15" s="124">
        <v>42314.0</v>
      </c>
      <c r="I15" s="125">
        <v>0.7791666666666667</v>
      </c>
      <c r="J15" s="126" t="s">
        <v>8265</v>
      </c>
      <c r="K15" s="126" t="s">
        <v>924</v>
      </c>
      <c r="L15" s="126" t="s">
        <v>8647</v>
      </c>
      <c r="M15" s="126" t="s">
        <v>8641</v>
      </c>
      <c r="N15" s="126" t="s">
        <v>8648</v>
      </c>
      <c r="O15" s="126">
        <v>1.0</v>
      </c>
      <c r="P15" s="126" t="s">
        <v>8643</v>
      </c>
      <c r="Q15" s="126" t="s">
        <v>8649</v>
      </c>
      <c r="R15" s="127"/>
      <c r="S15" s="127"/>
      <c r="T15" s="127"/>
      <c r="U15" s="126">
        <v>24438.0</v>
      </c>
      <c r="V15" s="124">
        <v>42317.0</v>
      </c>
      <c r="W15" s="14"/>
      <c r="X15" s="14"/>
      <c r="Y15" s="104">
        <f t="shared" si="1"/>
        <v>0</v>
      </c>
      <c r="Z15" s="14"/>
      <c r="AA15" s="14"/>
      <c r="AB15" s="14"/>
    </row>
    <row r="16">
      <c r="A16" s="124">
        <v>42317.0</v>
      </c>
      <c r="B16" s="125">
        <v>0.38263888888888886</v>
      </c>
      <c r="C16" s="126" t="s">
        <v>6786</v>
      </c>
      <c r="D16" s="126" t="s">
        <v>26</v>
      </c>
      <c r="E16" s="125">
        <v>0.38263888888888886</v>
      </c>
      <c r="F16" s="126" t="s">
        <v>1470</v>
      </c>
      <c r="G16" s="124">
        <v>42319.0</v>
      </c>
      <c r="H16" s="124">
        <v>42318.0</v>
      </c>
      <c r="I16" s="125">
        <v>0.5756944444444444</v>
      </c>
      <c r="J16" s="127"/>
      <c r="K16" s="126" t="s">
        <v>924</v>
      </c>
      <c r="L16" s="126" t="s">
        <v>8654</v>
      </c>
      <c r="M16" s="126" t="s">
        <v>76</v>
      </c>
      <c r="N16" s="126" t="s">
        <v>8655</v>
      </c>
      <c r="O16" s="126">
        <v>1.0</v>
      </c>
      <c r="P16" s="126" t="s">
        <v>8656</v>
      </c>
      <c r="Q16" s="126"/>
      <c r="R16" s="127"/>
      <c r="S16" s="127"/>
      <c r="T16" s="127"/>
      <c r="U16" s="126">
        <v>24454.0</v>
      </c>
      <c r="V16" s="124">
        <v>42319.0</v>
      </c>
      <c r="W16" s="14"/>
      <c r="X16" s="14"/>
      <c r="Y16" s="104">
        <f t="shared" si="1"/>
        <v>-1</v>
      </c>
      <c r="Z16" s="14"/>
      <c r="AA16" s="14"/>
      <c r="AB16" s="14"/>
    </row>
    <row r="17">
      <c r="A17" s="124">
        <v>42317.0</v>
      </c>
      <c r="B17" s="125">
        <v>0.38263888888888886</v>
      </c>
      <c r="C17" s="126" t="s">
        <v>6786</v>
      </c>
      <c r="D17" s="126" t="s">
        <v>26</v>
      </c>
      <c r="E17" s="125">
        <v>0.38263888888888886</v>
      </c>
      <c r="F17" s="126" t="s">
        <v>1470</v>
      </c>
      <c r="G17" s="124">
        <v>42317.0</v>
      </c>
      <c r="H17" s="124">
        <v>42317.0</v>
      </c>
      <c r="I17" s="125">
        <v>0.49375</v>
      </c>
      <c r="J17" s="127"/>
      <c r="K17" s="126" t="s">
        <v>924</v>
      </c>
      <c r="L17" s="126" t="s">
        <v>8660</v>
      </c>
      <c r="M17" s="126" t="s">
        <v>144</v>
      </c>
      <c r="N17" s="126" t="s">
        <v>8661</v>
      </c>
      <c r="O17" s="126">
        <v>1.0</v>
      </c>
      <c r="P17" s="126" t="s">
        <v>1077</v>
      </c>
      <c r="Q17" s="127"/>
      <c r="R17" s="127"/>
      <c r="S17" s="127"/>
      <c r="T17" s="127"/>
      <c r="U17" s="126">
        <v>24452.0</v>
      </c>
      <c r="V17" s="124">
        <v>42319.0</v>
      </c>
      <c r="W17" s="14"/>
      <c r="X17" s="14"/>
      <c r="Y17" s="104">
        <f t="shared" si="1"/>
        <v>0</v>
      </c>
      <c r="Z17" s="14"/>
      <c r="AA17" s="14"/>
      <c r="AB17" s="14"/>
    </row>
    <row r="18">
      <c r="A18" s="124">
        <v>42317.0</v>
      </c>
      <c r="B18" s="125">
        <v>0.38263888888888886</v>
      </c>
      <c r="C18" s="126" t="s">
        <v>6786</v>
      </c>
      <c r="D18" s="126" t="s">
        <v>26</v>
      </c>
      <c r="E18" s="125">
        <v>0.38263888888888886</v>
      </c>
      <c r="F18" s="126" t="s">
        <v>1470</v>
      </c>
      <c r="G18" s="124">
        <v>42324.0</v>
      </c>
      <c r="H18" s="124">
        <v>42330.0</v>
      </c>
      <c r="I18" s="125">
        <v>0.8854166666666666</v>
      </c>
      <c r="J18" s="127"/>
      <c r="K18" s="126" t="s">
        <v>924</v>
      </c>
      <c r="L18" s="126" t="s">
        <v>8662</v>
      </c>
      <c r="M18" s="126" t="s">
        <v>144</v>
      </c>
      <c r="N18" s="126" t="s">
        <v>8663</v>
      </c>
      <c r="O18" s="126">
        <v>1.0</v>
      </c>
      <c r="P18" s="126" t="s">
        <v>8664</v>
      </c>
      <c r="Q18" s="126"/>
      <c r="R18" s="127"/>
      <c r="S18" s="127"/>
      <c r="T18" s="127"/>
      <c r="U18" s="126">
        <v>24511.0</v>
      </c>
      <c r="V18" s="124">
        <v>42331.0</v>
      </c>
      <c r="W18" s="14"/>
      <c r="X18" s="14"/>
      <c r="Y18" s="104">
        <f t="shared" si="1"/>
        <v>6</v>
      </c>
      <c r="Z18" s="13" t="s">
        <v>7469</v>
      </c>
      <c r="AA18" s="14"/>
      <c r="AB18" s="14"/>
    </row>
    <row r="19">
      <c r="A19" s="124">
        <v>42317.0</v>
      </c>
      <c r="B19" s="125">
        <v>0.38263888888888886</v>
      </c>
      <c r="C19" s="126" t="s">
        <v>6786</v>
      </c>
      <c r="D19" s="126" t="s">
        <v>26</v>
      </c>
      <c r="E19" s="125">
        <v>0.38263888888888886</v>
      </c>
      <c r="F19" s="126" t="s">
        <v>1470</v>
      </c>
      <c r="G19" s="124">
        <v>42317.0</v>
      </c>
      <c r="H19" s="124">
        <v>42317.0</v>
      </c>
      <c r="I19" s="125">
        <v>0.6541666666666667</v>
      </c>
      <c r="J19" s="127"/>
      <c r="K19" s="126" t="s">
        <v>924</v>
      </c>
      <c r="L19" s="126" t="s">
        <v>8665</v>
      </c>
      <c r="M19" s="126" t="s">
        <v>144</v>
      </c>
      <c r="N19" s="126" t="s">
        <v>8666</v>
      </c>
      <c r="O19" s="126">
        <v>1.0</v>
      </c>
      <c r="P19" s="126" t="s">
        <v>7077</v>
      </c>
      <c r="Q19" s="126" t="s">
        <v>8667</v>
      </c>
      <c r="R19" s="127"/>
      <c r="S19" s="127"/>
      <c r="T19" s="127"/>
      <c r="U19" s="126">
        <v>24453.0</v>
      </c>
      <c r="V19" s="124">
        <v>42319.0</v>
      </c>
      <c r="W19" s="14"/>
      <c r="X19" s="14"/>
      <c r="Y19" s="104">
        <f t="shared" si="1"/>
        <v>0</v>
      </c>
      <c r="Z19" s="14"/>
      <c r="AA19" s="14"/>
      <c r="AB19" s="14"/>
    </row>
    <row r="20">
      <c r="A20" s="124">
        <v>42317.0</v>
      </c>
      <c r="B20" s="125">
        <v>0.4236111111111111</v>
      </c>
      <c r="C20" s="126" t="s">
        <v>1170</v>
      </c>
      <c r="D20" s="126" t="s">
        <v>26</v>
      </c>
      <c r="E20" s="125">
        <v>0.4215277777777778</v>
      </c>
      <c r="F20" s="126" t="s">
        <v>29</v>
      </c>
      <c r="G20" s="124">
        <v>42318.0</v>
      </c>
      <c r="H20" s="124">
        <v>42318.0</v>
      </c>
      <c r="I20" s="125">
        <v>0.5805555555555556</v>
      </c>
      <c r="J20" s="127"/>
      <c r="K20" s="126" t="s">
        <v>87</v>
      </c>
      <c r="L20" s="126" t="s">
        <v>8668</v>
      </c>
      <c r="M20" s="126" t="s">
        <v>2733</v>
      </c>
      <c r="N20" s="126" t="s">
        <v>8669</v>
      </c>
      <c r="O20" s="126">
        <v>1.0</v>
      </c>
      <c r="P20" s="126" t="s">
        <v>57</v>
      </c>
      <c r="Q20" s="126" t="s">
        <v>8670</v>
      </c>
      <c r="R20" s="127"/>
      <c r="S20" s="127"/>
      <c r="T20" s="127"/>
      <c r="U20" s="126">
        <v>24476.0</v>
      </c>
      <c r="V20" s="124">
        <v>42323.0</v>
      </c>
      <c r="W20" s="14"/>
      <c r="X20" s="14"/>
      <c r="Y20" s="104">
        <f t="shared" si="1"/>
        <v>0</v>
      </c>
      <c r="Z20" s="14"/>
      <c r="AA20" s="14"/>
      <c r="AB20" s="14"/>
    </row>
    <row r="21">
      <c r="A21" s="124">
        <v>42317.0</v>
      </c>
      <c r="B21" s="125">
        <v>0.5479166666666667</v>
      </c>
      <c r="C21" s="126" t="s">
        <v>1170</v>
      </c>
      <c r="D21" s="126" t="s">
        <v>26</v>
      </c>
      <c r="E21" s="125">
        <v>0.5465277777777777</v>
      </c>
      <c r="F21" s="126" t="s">
        <v>181</v>
      </c>
      <c r="G21" s="124">
        <v>42321.0</v>
      </c>
      <c r="H21" s="124">
        <v>42321.0</v>
      </c>
      <c r="I21" s="125">
        <v>0.6805555555555556</v>
      </c>
      <c r="J21" s="127"/>
      <c r="K21" s="126" t="s">
        <v>924</v>
      </c>
      <c r="L21" s="126" t="s">
        <v>8671</v>
      </c>
      <c r="M21" s="126" t="s">
        <v>186</v>
      </c>
      <c r="N21" s="126" t="s">
        <v>8672</v>
      </c>
      <c r="O21" s="126">
        <v>1.0</v>
      </c>
      <c r="P21" s="126" t="s">
        <v>8673</v>
      </c>
      <c r="Q21" s="127"/>
      <c r="R21" s="126">
        <v>20256.0</v>
      </c>
      <c r="S21" s="127"/>
      <c r="T21" s="127"/>
      <c r="U21" s="126">
        <v>24469.0</v>
      </c>
      <c r="V21" s="124">
        <v>42324.0</v>
      </c>
      <c r="W21" s="14"/>
      <c r="X21" s="14"/>
      <c r="Y21" s="104">
        <f t="shared" si="1"/>
        <v>0</v>
      </c>
      <c r="Z21" s="14"/>
      <c r="AA21" s="14"/>
      <c r="AB21" s="14"/>
    </row>
    <row r="22">
      <c r="A22" s="124">
        <v>42317.0</v>
      </c>
      <c r="B22" s="125">
        <v>0.5479166666666667</v>
      </c>
      <c r="C22" s="126" t="s">
        <v>1170</v>
      </c>
      <c r="D22" s="126" t="s">
        <v>26</v>
      </c>
      <c r="E22" s="125">
        <v>0.5465277777777777</v>
      </c>
      <c r="F22" s="126" t="s">
        <v>181</v>
      </c>
      <c r="G22" s="124">
        <v>42321.0</v>
      </c>
      <c r="H22" s="124">
        <v>42321.0</v>
      </c>
      <c r="I22" s="125">
        <v>0.6805555555555556</v>
      </c>
      <c r="J22" s="127"/>
      <c r="K22" s="126" t="s">
        <v>924</v>
      </c>
      <c r="L22" s="126" t="s">
        <v>8674</v>
      </c>
      <c r="M22" s="126" t="s">
        <v>186</v>
      </c>
      <c r="N22" s="126" t="s">
        <v>8675</v>
      </c>
      <c r="O22" s="126">
        <v>1.0</v>
      </c>
      <c r="P22" s="126" t="s">
        <v>8673</v>
      </c>
      <c r="Q22" s="127"/>
      <c r="R22" s="126">
        <v>20256.0</v>
      </c>
      <c r="S22" s="127"/>
      <c r="T22" s="127"/>
      <c r="U22" s="126">
        <v>24469.0</v>
      </c>
      <c r="V22" s="124">
        <v>42324.0</v>
      </c>
      <c r="W22" s="14"/>
      <c r="X22" s="14"/>
      <c r="Y22" s="104">
        <f t="shared" si="1"/>
        <v>0</v>
      </c>
      <c r="Z22" s="14"/>
      <c r="AA22" s="14"/>
      <c r="AB22" s="14"/>
    </row>
    <row r="23">
      <c r="A23" s="105">
        <v>42318.0</v>
      </c>
      <c r="B23" s="25">
        <v>0.48333333333333334</v>
      </c>
      <c r="C23" s="9" t="s">
        <v>1170</v>
      </c>
      <c r="D23" s="9" t="s">
        <v>26</v>
      </c>
      <c r="E23" s="25">
        <v>0.48333333333333334</v>
      </c>
      <c r="F23" s="9" t="s">
        <v>29</v>
      </c>
      <c r="G23" s="105">
        <v>42319.0</v>
      </c>
      <c r="H23" s="82">
        <v>42318.0</v>
      </c>
      <c r="I23" s="33">
        <v>0.6701388888888888</v>
      </c>
      <c r="J23" s="9"/>
      <c r="K23" s="9" t="s">
        <v>8676</v>
      </c>
      <c r="L23" s="29" t="s">
        <v>8677</v>
      </c>
      <c r="M23" s="9" t="s">
        <v>2917</v>
      </c>
      <c r="N23" s="9" t="s">
        <v>8678</v>
      </c>
      <c r="O23" s="9">
        <v>1.0</v>
      </c>
      <c r="P23" s="9" t="s">
        <v>8679</v>
      </c>
      <c r="Q23" s="127"/>
      <c r="R23" s="127"/>
      <c r="S23" s="127"/>
      <c r="T23" s="127"/>
      <c r="U23" s="126" t="s">
        <v>288</v>
      </c>
      <c r="V23" s="126" t="s">
        <v>288</v>
      </c>
      <c r="W23" s="14"/>
      <c r="X23" s="14"/>
      <c r="Y23" s="104">
        <f t="shared" si="1"/>
        <v>-1</v>
      </c>
      <c r="Z23" s="14"/>
      <c r="AA23" s="14"/>
      <c r="AB23" s="14"/>
    </row>
    <row r="24">
      <c r="A24" s="124">
        <v>42319.0</v>
      </c>
      <c r="B24" s="125">
        <v>0.40625</v>
      </c>
      <c r="C24" s="126" t="s">
        <v>1170</v>
      </c>
      <c r="D24" s="126" t="s">
        <v>26</v>
      </c>
      <c r="E24" s="125">
        <v>0.4048611111111111</v>
      </c>
      <c r="F24" s="126" t="s">
        <v>29</v>
      </c>
      <c r="G24" s="124">
        <v>42321.0</v>
      </c>
      <c r="H24" s="124">
        <v>42320.0</v>
      </c>
      <c r="I24" s="125">
        <v>0.5819444444444445</v>
      </c>
      <c r="J24" s="127"/>
      <c r="K24" s="126" t="s">
        <v>87</v>
      </c>
      <c r="L24" s="126" t="s">
        <v>8680</v>
      </c>
      <c r="M24" s="126" t="s">
        <v>2733</v>
      </c>
      <c r="N24" s="126" t="s">
        <v>8681</v>
      </c>
      <c r="O24" s="126">
        <v>1.0</v>
      </c>
      <c r="P24" s="126" t="s">
        <v>57</v>
      </c>
      <c r="Q24" s="127"/>
      <c r="R24" s="127"/>
      <c r="S24" s="127"/>
      <c r="T24" s="127"/>
      <c r="U24" s="126">
        <v>24476.0</v>
      </c>
      <c r="V24" s="124">
        <v>42323.0</v>
      </c>
      <c r="W24" s="14"/>
      <c r="X24" s="14"/>
      <c r="Y24" s="104">
        <f t="shared" si="1"/>
        <v>-1</v>
      </c>
      <c r="Z24" s="14"/>
      <c r="AA24" s="14"/>
      <c r="AB24" s="14"/>
    </row>
    <row r="25">
      <c r="A25" s="124">
        <v>42319.0</v>
      </c>
      <c r="B25" s="125">
        <v>0.41944444444444445</v>
      </c>
      <c r="C25" s="126" t="s">
        <v>6786</v>
      </c>
      <c r="D25" s="126" t="s">
        <v>26</v>
      </c>
      <c r="E25" s="125">
        <v>0.41944444444444445</v>
      </c>
      <c r="F25" s="126" t="s">
        <v>1470</v>
      </c>
      <c r="G25" s="124">
        <v>42333.0</v>
      </c>
      <c r="H25" s="124">
        <v>42333.0</v>
      </c>
      <c r="I25" s="125">
        <v>0.25</v>
      </c>
      <c r="J25" s="127"/>
      <c r="K25" s="126" t="s">
        <v>587</v>
      </c>
      <c r="L25" s="126" t="s">
        <v>8682</v>
      </c>
      <c r="M25" s="126" t="s">
        <v>144</v>
      </c>
      <c r="N25" s="126" t="s">
        <v>8683</v>
      </c>
      <c r="O25" s="126">
        <v>2.0</v>
      </c>
      <c r="P25" s="126" t="s">
        <v>8684</v>
      </c>
      <c r="Q25" s="127"/>
      <c r="R25" s="126">
        <v>113423.0</v>
      </c>
      <c r="S25" s="127"/>
      <c r="T25" s="127"/>
      <c r="U25" s="13">
        <v>24522.0</v>
      </c>
      <c r="V25" s="18">
        <v>42333.0</v>
      </c>
      <c r="W25" s="14"/>
      <c r="X25" s="14"/>
      <c r="Y25" s="104">
        <f t="shared" si="1"/>
        <v>0</v>
      </c>
      <c r="Z25" s="14"/>
      <c r="AA25" s="14"/>
      <c r="AB25" s="14"/>
    </row>
    <row r="26">
      <c r="A26" s="124">
        <v>42319.0</v>
      </c>
      <c r="B26" s="125">
        <v>0.41944444444444445</v>
      </c>
      <c r="C26" s="126" t="s">
        <v>6786</v>
      </c>
      <c r="D26" s="126" t="s">
        <v>26</v>
      </c>
      <c r="E26" s="125">
        <v>0.41944444444444445</v>
      </c>
      <c r="F26" s="126" t="s">
        <v>1470</v>
      </c>
      <c r="G26" s="124">
        <v>42319.0</v>
      </c>
      <c r="H26" s="124">
        <v>42319.0</v>
      </c>
      <c r="I26" s="125">
        <v>0.7159722222222222</v>
      </c>
      <c r="J26" s="127"/>
      <c r="K26" s="126" t="s">
        <v>587</v>
      </c>
      <c r="L26" s="126" t="s">
        <v>8685</v>
      </c>
      <c r="M26" s="126" t="s">
        <v>144</v>
      </c>
      <c r="N26" s="126" t="s">
        <v>8686</v>
      </c>
      <c r="O26" s="126">
        <v>1.0</v>
      </c>
      <c r="P26" s="126" t="s">
        <v>8687</v>
      </c>
      <c r="Q26" s="127"/>
      <c r="R26" s="126">
        <v>113423.0</v>
      </c>
      <c r="S26" s="127"/>
      <c r="T26" s="127"/>
      <c r="U26" s="126">
        <v>24460.0</v>
      </c>
      <c r="V26" s="124">
        <v>42320.0</v>
      </c>
      <c r="W26" s="14"/>
      <c r="X26" s="14"/>
      <c r="Y26" s="104">
        <f t="shared" si="1"/>
        <v>0</v>
      </c>
      <c r="Z26" s="14"/>
      <c r="AA26" s="14"/>
      <c r="AB26" s="14"/>
    </row>
    <row r="27">
      <c r="A27" s="124">
        <v>42319.0</v>
      </c>
      <c r="B27" s="125">
        <v>0.5</v>
      </c>
      <c r="C27" s="126" t="s">
        <v>1170</v>
      </c>
      <c r="D27" s="126" t="s">
        <v>26</v>
      </c>
      <c r="E27" s="125">
        <v>0.4979166666666667</v>
      </c>
      <c r="F27" s="126" t="s">
        <v>29</v>
      </c>
      <c r="G27" s="124">
        <v>42320.0</v>
      </c>
      <c r="H27" s="124">
        <v>42319.0</v>
      </c>
      <c r="I27" s="125">
        <v>0.6444444444444445</v>
      </c>
      <c r="J27" s="127"/>
      <c r="K27" s="126" t="s">
        <v>8676</v>
      </c>
      <c r="L27" s="126" t="s">
        <v>8688</v>
      </c>
      <c r="M27" s="126" t="s">
        <v>2917</v>
      </c>
      <c r="N27" s="126" t="s">
        <v>8689</v>
      </c>
      <c r="O27" s="126">
        <v>1.0</v>
      </c>
      <c r="P27" s="126" t="s">
        <v>8679</v>
      </c>
      <c r="Q27" s="127"/>
      <c r="R27" s="127"/>
      <c r="S27" s="127"/>
      <c r="T27" s="127"/>
      <c r="U27" s="126" t="s">
        <v>288</v>
      </c>
      <c r="V27" s="126" t="s">
        <v>288</v>
      </c>
      <c r="W27" s="14"/>
      <c r="X27" s="14"/>
      <c r="Y27" s="104">
        <f t="shared" si="1"/>
        <v>-1</v>
      </c>
      <c r="Z27" s="14"/>
      <c r="AA27" s="14"/>
      <c r="AB27" s="14"/>
    </row>
    <row r="28">
      <c r="A28" s="124">
        <v>42319.0</v>
      </c>
      <c r="B28" s="125">
        <v>0.5868055555555556</v>
      </c>
      <c r="C28" s="126" t="s">
        <v>1572</v>
      </c>
      <c r="D28" s="126" t="s">
        <v>86</v>
      </c>
      <c r="E28" s="126" t="s">
        <v>86</v>
      </c>
      <c r="F28" s="126" t="s">
        <v>86</v>
      </c>
      <c r="G28" s="124">
        <v>42338.0</v>
      </c>
      <c r="H28" s="124">
        <v>42326.0</v>
      </c>
      <c r="I28" s="125">
        <v>0.5430555555555555</v>
      </c>
      <c r="J28" s="127"/>
      <c r="K28" s="126" t="s">
        <v>87</v>
      </c>
      <c r="L28" s="126" t="s">
        <v>8690</v>
      </c>
      <c r="M28" s="126" t="s">
        <v>8691</v>
      </c>
      <c r="N28" s="126" t="s">
        <v>8692</v>
      </c>
      <c r="O28" s="126">
        <v>1.0</v>
      </c>
      <c r="P28" s="126" t="s">
        <v>8693</v>
      </c>
      <c r="Q28" s="127"/>
      <c r="R28" s="127"/>
      <c r="S28" s="127"/>
      <c r="T28" s="127"/>
      <c r="U28" s="126" t="s">
        <v>288</v>
      </c>
      <c r="V28" s="126" t="s">
        <v>288</v>
      </c>
      <c r="W28" s="14"/>
      <c r="X28" s="14"/>
      <c r="Y28" s="104">
        <f t="shared" si="1"/>
        <v>-12</v>
      </c>
      <c r="Z28" s="14"/>
      <c r="AA28" s="14"/>
      <c r="AB28" s="14"/>
    </row>
    <row r="29">
      <c r="A29" s="124">
        <v>42304.0</v>
      </c>
      <c r="B29" s="128" t="s">
        <v>8694</v>
      </c>
      <c r="C29" s="129" t="s">
        <v>6786</v>
      </c>
      <c r="D29" s="129" t="s">
        <v>26</v>
      </c>
      <c r="E29" s="128" t="s">
        <v>8695</v>
      </c>
      <c r="F29" s="129" t="s">
        <v>8696</v>
      </c>
      <c r="G29" s="124">
        <v>42321.0</v>
      </c>
      <c r="H29" s="124">
        <v>42325.0</v>
      </c>
      <c r="I29" s="128" t="s">
        <v>8697</v>
      </c>
      <c r="J29" s="127"/>
      <c r="K29" s="129" t="s">
        <v>587</v>
      </c>
      <c r="L29" s="126" t="s">
        <v>8698</v>
      </c>
      <c r="M29" s="129" t="s">
        <v>8699</v>
      </c>
      <c r="N29" s="129" t="s">
        <v>8700</v>
      </c>
      <c r="O29" s="129">
        <v>1.0</v>
      </c>
      <c r="P29" s="126" t="s">
        <v>8701</v>
      </c>
      <c r="Q29" s="126" t="s">
        <v>8702</v>
      </c>
      <c r="R29" s="127"/>
      <c r="S29" s="127"/>
      <c r="T29" s="14"/>
      <c r="U29" s="98">
        <v>24386.0</v>
      </c>
      <c r="V29" s="18">
        <v>42306.0</v>
      </c>
      <c r="W29" s="14"/>
      <c r="X29" s="14"/>
      <c r="Y29" s="104">
        <f t="shared" si="1"/>
        <v>4</v>
      </c>
      <c r="Z29" s="14"/>
      <c r="AA29" s="14"/>
      <c r="AB29" s="14"/>
    </row>
    <row r="30">
      <c r="A30" s="124">
        <v>42320.0</v>
      </c>
      <c r="B30" s="125">
        <v>0.42083333333333334</v>
      </c>
      <c r="C30" s="126" t="s">
        <v>1170</v>
      </c>
      <c r="D30" s="126" t="s">
        <v>26</v>
      </c>
      <c r="E30" s="125">
        <v>0.41875</v>
      </c>
      <c r="F30" s="126" t="s">
        <v>1489</v>
      </c>
      <c r="G30" s="124">
        <v>42325.0</v>
      </c>
      <c r="H30" s="124">
        <v>42342.0</v>
      </c>
      <c r="I30" s="125">
        <v>0.4673611111111111</v>
      </c>
      <c r="J30" s="127"/>
      <c r="K30" s="126" t="s">
        <v>924</v>
      </c>
      <c r="L30" s="126" t="s">
        <v>8703</v>
      </c>
      <c r="M30" s="126" t="s">
        <v>339</v>
      </c>
      <c r="N30" s="126" t="s">
        <v>8704</v>
      </c>
      <c r="O30" s="126">
        <v>1.0</v>
      </c>
      <c r="P30" s="126" t="s">
        <v>8705</v>
      </c>
      <c r="Q30" s="126" t="s">
        <v>6839</v>
      </c>
      <c r="R30" s="127"/>
      <c r="S30" s="127"/>
      <c r="T30" s="127"/>
      <c r="U30" s="126">
        <v>24584.0</v>
      </c>
      <c r="V30" s="124">
        <v>42345.0</v>
      </c>
      <c r="W30" s="14"/>
      <c r="X30" s="14"/>
      <c r="Y30" s="104">
        <f t="shared" si="1"/>
        <v>17</v>
      </c>
      <c r="Z30" s="13" t="s">
        <v>6870</v>
      </c>
      <c r="AA30" s="14"/>
      <c r="AB30" s="14"/>
    </row>
    <row r="31">
      <c r="A31" s="124">
        <v>42320.0</v>
      </c>
      <c r="B31" s="125">
        <v>0.4895833333333333</v>
      </c>
      <c r="C31" s="126" t="s">
        <v>1170</v>
      </c>
      <c r="D31" s="126" t="s">
        <v>26</v>
      </c>
      <c r="E31" s="125">
        <v>0.48541666666666666</v>
      </c>
      <c r="F31" s="126" t="s">
        <v>29</v>
      </c>
      <c r="G31" s="124">
        <v>42321.0</v>
      </c>
      <c r="H31" s="124">
        <v>42321.0</v>
      </c>
      <c r="I31" s="125">
        <v>0.45208333333333334</v>
      </c>
      <c r="J31" s="127"/>
      <c r="K31" s="126" t="s">
        <v>215</v>
      </c>
      <c r="L31" s="126" t="s">
        <v>8706</v>
      </c>
      <c r="M31" s="126" t="s">
        <v>3395</v>
      </c>
      <c r="N31" s="126" t="s">
        <v>8707</v>
      </c>
      <c r="O31" s="126">
        <v>1.0</v>
      </c>
      <c r="P31" s="126" t="s">
        <v>8708</v>
      </c>
      <c r="Q31" s="127"/>
      <c r="R31" s="126" t="s">
        <v>8709</v>
      </c>
      <c r="S31" s="127"/>
      <c r="T31" s="127"/>
      <c r="U31" s="126">
        <v>24463.0</v>
      </c>
      <c r="V31" s="124">
        <v>42321.0</v>
      </c>
      <c r="W31" s="14"/>
      <c r="X31" s="14"/>
      <c r="Y31" s="104">
        <f t="shared" si="1"/>
        <v>0</v>
      </c>
      <c r="Z31" s="14"/>
      <c r="AA31" s="14"/>
      <c r="AB31" s="14"/>
    </row>
    <row r="32">
      <c r="A32" s="124">
        <v>42320.0</v>
      </c>
      <c r="B32" s="125">
        <v>0.4895833333333333</v>
      </c>
      <c r="C32" s="126" t="s">
        <v>1170</v>
      </c>
      <c r="D32" s="126" t="s">
        <v>26</v>
      </c>
      <c r="E32" s="125">
        <v>0.48541666666666666</v>
      </c>
      <c r="F32" s="126" t="s">
        <v>29</v>
      </c>
      <c r="G32" s="124">
        <v>42321.0</v>
      </c>
      <c r="H32" s="124">
        <v>42321.0</v>
      </c>
      <c r="I32" s="125">
        <v>0.45208333333333334</v>
      </c>
      <c r="J32" s="127"/>
      <c r="K32" s="126" t="s">
        <v>215</v>
      </c>
      <c r="L32" s="126" t="s">
        <v>8710</v>
      </c>
      <c r="M32" s="126" t="s">
        <v>3395</v>
      </c>
      <c r="N32" s="126" t="s">
        <v>8711</v>
      </c>
      <c r="O32" s="126">
        <v>1.0</v>
      </c>
      <c r="P32" s="126" t="s">
        <v>8708</v>
      </c>
      <c r="Q32" s="127"/>
      <c r="R32" s="126" t="s">
        <v>8709</v>
      </c>
      <c r="S32" s="127"/>
      <c r="T32" s="127"/>
      <c r="U32" s="126">
        <v>24463.0</v>
      </c>
      <c r="V32" s="124">
        <v>42321.0</v>
      </c>
      <c r="W32" s="14"/>
      <c r="X32" s="14"/>
      <c r="Y32" s="104">
        <f t="shared" si="1"/>
        <v>0</v>
      </c>
      <c r="Z32" s="14"/>
      <c r="AA32" s="14"/>
      <c r="AB32" s="14"/>
    </row>
    <row r="33">
      <c r="A33" s="124">
        <v>42320.0</v>
      </c>
      <c r="B33" s="125">
        <v>0.4895833333333333</v>
      </c>
      <c r="C33" s="126" t="s">
        <v>1170</v>
      </c>
      <c r="D33" s="126" t="s">
        <v>26</v>
      </c>
      <c r="E33" s="125">
        <v>0.48541666666666666</v>
      </c>
      <c r="F33" s="126" t="s">
        <v>29</v>
      </c>
      <c r="G33" s="124">
        <v>42321.0</v>
      </c>
      <c r="H33" s="124">
        <v>42321.0</v>
      </c>
      <c r="I33" s="125">
        <v>0.45208333333333334</v>
      </c>
      <c r="J33" s="127"/>
      <c r="K33" s="126" t="s">
        <v>215</v>
      </c>
      <c r="L33" s="126" t="s">
        <v>8712</v>
      </c>
      <c r="M33" s="126" t="s">
        <v>3395</v>
      </c>
      <c r="N33" s="126" t="s">
        <v>8713</v>
      </c>
      <c r="O33" s="126">
        <v>1.0</v>
      </c>
      <c r="P33" s="126" t="s">
        <v>8708</v>
      </c>
      <c r="Q33" s="127"/>
      <c r="R33" s="126" t="s">
        <v>8709</v>
      </c>
      <c r="S33" s="127"/>
      <c r="T33" s="127"/>
      <c r="U33" s="126">
        <v>24463.0</v>
      </c>
      <c r="V33" s="124">
        <v>42321.0</v>
      </c>
      <c r="W33" s="14"/>
      <c r="X33" s="14"/>
      <c r="Y33" s="104">
        <f t="shared" si="1"/>
        <v>0</v>
      </c>
      <c r="Z33" s="14"/>
      <c r="AA33" s="14"/>
      <c r="AB33" s="14"/>
    </row>
    <row r="34">
      <c r="A34" s="124">
        <v>42321.0</v>
      </c>
      <c r="B34" s="125">
        <v>0.3055555555555556</v>
      </c>
      <c r="C34" s="126" t="s">
        <v>84</v>
      </c>
      <c r="D34" s="126" t="s">
        <v>26</v>
      </c>
      <c r="E34" s="125">
        <v>0.2916666666666667</v>
      </c>
      <c r="F34" s="126" t="s">
        <v>1489</v>
      </c>
      <c r="G34" s="124">
        <v>42321.0</v>
      </c>
      <c r="H34" s="124">
        <v>42321.0</v>
      </c>
      <c r="I34" s="125">
        <v>0.4444444444444444</v>
      </c>
      <c r="J34" s="127"/>
      <c r="K34" s="126" t="s">
        <v>924</v>
      </c>
      <c r="L34" s="126" t="s">
        <v>8714</v>
      </c>
      <c r="M34" s="126" t="s">
        <v>8715</v>
      </c>
      <c r="N34" s="126" t="s">
        <v>8716</v>
      </c>
      <c r="O34" s="126">
        <v>1.0</v>
      </c>
      <c r="P34" s="126" t="s">
        <v>1336</v>
      </c>
      <c r="Q34" s="127"/>
      <c r="R34" s="127"/>
      <c r="S34" s="127"/>
      <c r="T34" s="127"/>
      <c r="U34" s="126">
        <v>24470.0</v>
      </c>
      <c r="V34" s="124">
        <v>42324.0</v>
      </c>
      <c r="W34" s="14"/>
      <c r="X34" s="14"/>
      <c r="Y34" s="104">
        <f t="shared" si="1"/>
        <v>0</v>
      </c>
      <c r="Z34" s="14"/>
      <c r="AA34" s="14"/>
      <c r="AB34" s="14"/>
    </row>
    <row r="35">
      <c r="A35" s="124">
        <v>42321.0</v>
      </c>
      <c r="B35" s="125">
        <v>0.5465277777777777</v>
      </c>
      <c r="C35" s="126" t="s">
        <v>84</v>
      </c>
      <c r="D35" s="126" t="s">
        <v>26</v>
      </c>
      <c r="E35" s="125">
        <v>0.5416666666666666</v>
      </c>
      <c r="F35" s="126" t="s">
        <v>2210</v>
      </c>
      <c r="G35" s="124">
        <v>42325.0</v>
      </c>
      <c r="H35" s="124">
        <v>42327.0</v>
      </c>
      <c r="I35" s="125">
        <v>0.5</v>
      </c>
      <c r="J35" s="127"/>
      <c r="K35" s="126" t="s">
        <v>924</v>
      </c>
      <c r="L35" s="126" t="s">
        <v>8717</v>
      </c>
      <c r="M35" s="126" t="s">
        <v>2210</v>
      </c>
      <c r="N35" s="126" t="s">
        <v>924</v>
      </c>
      <c r="O35" s="126">
        <v>1.0</v>
      </c>
      <c r="P35" s="126" t="s">
        <v>1146</v>
      </c>
      <c r="Q35" s="126" t="s">
        <v>8718</v>
      </c>
      <c r="R35" s="127"/>
      <c r="S35" s="127"/>
      <c r="T35" s="127"/>
      <c r="U35" s="126">
        <v>24499.0</v>
      </c>
      <c r="V35" s="124">
        <v>42327.0</v>
      </c>
      <c r="W35" s="14"/>
      <c r="X35" s="14"/>
      <c r="Y35" s="104">
        <f t="shared" si="1"/>
        <v>2</v>
      </c>
      <c r="Z35" s="13" t="s">
        <v>6870</v>
      </c>
      <c r="AA35" s="14"/>
      <c r="AB35" s="14"/>
    </row>
    <row r="36">
      <c r="A36" s="124">
        <v>42324.0</v>
      </c>
      <c r="B36" s="125">
        <v>0.38055555555555554</v>
      </c>
      <c r="C36" s="126" t="s">
        <v>1170</v>
      </c>
      <c r="D36" s="126" t="s">
        <v>26</v>
      </c>
      <c r="E36" s="125">
        <v>0.37777777777777777</v>
      </c>
      <c r="F36" s="126" t="s">
        <v>181</v>
      </c>
      <c r="G36" s="124">
        <v>42328.0</v>
      </c>
      <c r="H36" s="124">
        <v>42338.0</v>
      </c>
      <c r="I36" s="125">
        <v>0.4215277777777778</v>
      </c>
      <c r="J36" s="127"/>
      <c r="K36" s="126" t="s">
        <v>924</v>
      </c>
      <c r="L36" s="126" t="s">
        <v>8719</v>
      </c>
      <c r="M36" s="126" t="s">
        <v>186</v>
      </c>
      <c r="N36" s="126" t="s">
        <v>8720</v>
      </c>
      <c r="O36" s="126">
        <v>1.0</v>
      </c>
      <c r="P36" s="126" t="s">
        <v>4327</v>
      </c>
      <c r="Q36" s="127"/>
      <c r="R36" s="126">
        <v>20284.0</v>
      </c>
      <c r="S36" s="127"/>
      <c r="T36" s="127"/>
      <c r="U36" s="126">
        <v>24560.0</v>
      </c>
      <c r="V36" s="124">
        <v>42340.0</v>
      </c>
      <c r="W36" s="14"/>
      <c r="X36" s="14"/>
      <c r="Y36" s="104">
        <f t="shared" si="1"/>
        <v>10</v>
      </c>
      <c r="Z36" s="13" t="s">
        <v>8721</v>
      </c>
      <c r="AA36" s="14"/>
      <c r="AB36" s="14"/>
    </row>
    <row r="37">
      <c r="A37" s="124">
        <v>42324.0</v>
      </c>
      <c r="B37" s="125">
        <v>0.38055555555555554</v>
      </c>
      <c r="C37" s="126" t="s">
        <v>1170</v>
      </c>
      <c r="D37" s="126" t="s">
        <v>26</v>
      </c>
      <c r="E37" s="125">
        <v>0.37777777777777777</v>
      </c>
      <c r="F37" s="126" t="s">
        <v>181</v>
      </c>
      <c r="G37" s="124">
        <v>42328.0</v>
      </c>
      <c r="H37" s="124">
        <v>42338.0</v>
      </c>
      <c r="I37" s="125">
        <v>0.4215277777777778</v>
      </c>
      <c r="J37" s="127"/>
      <c r="K37" s="126" t="s">
        <v>924</v>
      </c>
      <c r="L37" s="126" t="s">
        <v>8722</v>
      </c>
      <c r="M37" s="126" t="s">
        <v>186</v>
      </c>
      <c r="N37" s="126" t="s">
        <v>8723</v>
      </c>
      <c r="O37" s="126">
        <v>1.0</v>
      </c>
      <c r="P37" s="126" t="s">
        <v>4327</v>
      </c>
      <c r="Q37" s="127"/>
      <c r="R37" s="126">
        <v>20284.0</v>
      </c>
      <c r="S37" s="127"/>
      <c r="T37" s="127"/>
      <c r="U37" s="126">
        <v>24560.0</v>
      </c>
      <c r="V37" s="124">
        <v>42340.0</v>
      </c>
      <c r="W37" s="14"/>
      <c r="X37" s="14"/>
      <c r="Y37" s="104">
        <f t="shared" si="1"/>
        <v>10</v>
      </c>
      <c r="Z37" s="13" t="s">
        <v>8721</v>
      </c>
      <c r="AA37" s="14"/>
      <c r="AB37" s="14"/>
    </row>
    <row r="38">
      <c r="A38" s="124">
        <v>42324.0</v>
      </c>
      <c r="B38" s="125">
        <v>0.38055555555555554</v>
      </c>
      <c r="C38" s="126" t="s">
        <v>1170</v>
      </c>
      <c r="D38" s="126" t="s">
        <v>26</v>
      </c>
      <c r="E38" s="125">
        <v>0.37777777777777777</v>
      </c>
      <c r="F38" s="126" t="s">
        <v>181</v>
      </c>
      <c r="G38" s="124">
        <v>42328.0</v>
      </c>
      <c r="H38" s="124">
        <v>42338.0</v>
      </c>
      <c r="I38" s="125">
        <v>0.4215277777777778</v>
      </c>
      <c r="J38" s="127"/>
      <c r="K38" s="126" t="s">
        <v>924</v>
      </c>
      <c r="L38" s="126" t="s">
        <v>8724</v>
      </c>
      <c r="M38" s="126" t="s">
        <v>186</v>
      </c>
      <c r="N38" s="126" t="s">
        <v>8725</v>
      </c>
      <c r="O38" s="126">
        <v>1.0</v>
      </c>
      <c r="P38" s="126" t="s">
        <v>4327</v>
      </c>
      <c r="Q38" s="127"/>
      <c r="R38" s="126">
        <v>20284.0</v>
      </c>
      <c r="S38" s="127"/>
      <c r="T38" s="127"/>
      <c r="U38" s="126">
        <v>24560.0</v>
      </c>
      <c r="V38" s="124">
        <v>42340.0</v>
      </c>
      <c r="W38" s="14"/>
      <c r="X38" s="14"/>
      <c r="Y38" s="104">
        <f t="shared" si="1"/>
        <v>10</v>
      </c>
      <c r="Z38" s="13" t="s">
        <v>8721</v>
      </c>
      <c r="AA38" s="14"/>
      <c r="AB38" s="14"/>
    </row>
    <row r="39">
      <c r="A39" s="124">
        <v>42324.0</v>
      </c>
      <c r="B39" s="125">
        <v>0.38055555555555554</v>
      </c>
      <c r="C39" s="126" t="s">
        <v>1170</v>
      </c>
      <c r="D39" s="126" t="s">
        <v>26</v>
      </c>
      <c r="E39" s="125">
        <v>0.37777777777777777</v>
      </c>
      <c r="F39" s="126" t="s">
        <v>181</v>
      </c>
      <c r="G39" s="124">
        <v>42328.0</v>
      </c>
      <c r="H39" s="124">
        <v>42338.0</v>
      </c>
      <c r="I39" s="125">
        <v>0.4215277777777778</v>
      </c>
      <c r="J39" s="127"/>
      <c r="K39" s="126" t="s">
        <v>924</v>
      </c>
      <c r="L39" s="126" t="s">
        <v>8726</v>
      </c>
      <c r="M39" s="126" t="s">
        <v>186</v>
      </c>
      <c r="N39" s="126" t="s">
        <v>8727</v>
      </c>
      <c r="O39" s="126">
        <v>1.0</v>
      </c>
      <c r="P39" s="126" t="s">
        <v>4327</v>
      </c>
      <c r="Q39" s="127"/>
      <c r="R39" s="126">
        <v>20284.0</v>
      </c>
      <c r="S39" s="127"/>
      <c r="T39" s="127"/>
      <c r="U39" s="126">
        <v>24560.0</v>
      </c>
      <c r="V39" s="124">
        <v>42340.0</v>
      </c>
      <c r="W39" s="14"/>
      <c r="X39" s="14"/>
      <c r="Y39" s="104">
        <f t="shared" si="1"/>
        <v>10</v>
      </c>
      <c r="Z39" s="13" t="s">
        <v>8721</v>
      </c>
      <c r="AA39" s="14"/>
      <c r="AB39" s="14"/>
    </row>
    <row r="40">
      <c r="A40" s="124">
        <v>42324.0</v>
      </c>
      <c r="B40" s="125">
        <v>0.38055555555555554</v>
      </c>
      <c r="C40" s="126" t="s">
        <v>1170</v>
      </c>
      <c r="D40" s="126" t="s">
        <v>26</v>
      </c>
      <c r="E40" s="125">
        <v>0.37777777777777777</v>
      </c>
      <c r="F40" s="126" t="s">
        <v>181</v>
      </c>
      <c r="G40" s="124">
        <v>42328.0</v>
      </c>
      <c r="H40" s="124">
        <v>42339.0</v>
      </c>
      <c r="I40" s="125">
        <v>0.4409722222222222</v>
      </c>
      <c r="J40" s="127"/>
      <c r="K40" s="126" t="s">
        <v>924</v>
      </c>
      <c r="L40" s="126" t="s">
        <v>8728</v>
      </c>
      <c r="M40" s="126" t="s">
        <v>186</v>
      </c>
      <c r="N40" s="126" t="s">
        <v>8729</v>
      </c>
      <c r="O40" s="126">
        <v>1.0</v>
      </c>
      <c r="P40" s="126" t="s">
        <v>8730</v>
      </c>
      <c r="Q40" s="127"/>
      <c r="R40" s="126" t="s">
        <v>8731</v>
      </c>
      <c r="S40" s="127"/>
      <c r="T40" s="127"/>
      <c r="U40" s="126" t="s">
        <v>8732</v>
      </c>
      <c r="V40" s="124">
        <v>42340.0</v>
      </c>
      <c r="W40" s="14"/>
      <c r="X40" s="14"/>
      <c r="Y40" s="104">
        <f t="shared" si="1"/>
        <v>11</v>
      </c>
      <c r="Z40" s="13" t="s">
        <v>8721</v>
      </c>
      <c r="AA40" s="14"/>
      <c r="AB40" s="14"/>
    </row>
    <row r="41">
      <c r="A41" s="124">
        <v>42324.0</v>
      </c>
      <c r="B41" s="125">
        <v>0.38055555555555554</v>
      </c>
      <c r="C41" s="126" t="s">
        <v>1170</v>
      </c>
      <c r="D41" s="126" t="s">
        <v>26</v>
      </c>
      <c r="E41" s="125">
        <v>0.37777777777777777</v>
      </c>
      <c r="F41" s="126" t="s">
        <v>181</v>
      </c>
      <c r="G41" s="124">
        <v>42328.0</v>
      </c>
      <c r="H41" s="124">
        <v>42338.0</v>
      </c>
      <c r="I41" s="125">
        <v>0.4215277777777778</v>
      </c>
      <c r="J41" s="127"/>
      <c r="K41" s="126" t="s">
        <v>924</v>
      </c>
      <c r="L41" s="126" t="s">
        <v>8733</v>
      </c>
      <c r="M41" s="126" t="s">
        <v>186</v>
      </c>
      <c r="N41" s="126" t="s">
        <v>8734</v>
      </c>
      <c r="O41" s="126">
        <v>1.0</v>
      </c>
      <c r="P41" s="126" t="s">
        <v>4327</v>
      </c>
      <c r="Q41" s="127"/>
      <c r="R41" s="126">
        <v>20284.0</v>
      </c>
      <c r="S41" s="127"/>
      <c r="T41" s="127"/>
      <c r="U41" s="126">
        <v>24560.0</v>
      </c>
      <c r="V41" s="124">
        <v>42340.0</v>
      </c>
      <c r="W41" s="14"/>
      <c r="X41" s="14"/>
      <c r="Y41" s="104">
        <f t="shared" si="1"/>
        <v>10</v>
      </c>
      <c r="Z41" s="13" t="s">
        <v>8721</v>
      </c>
      <c r="AA41" s="14"/>
      <c r="AB41" s="14"/>
    </row>
    <row r="42">
      <c r="A42" s="124">
        <v>42324.0</v>
      </c>
      <c r="B42" s="125">
        <v>0.38055555555555554</v>
      </c>
      <c r="C42" s="126" t="s">
        <v>1170</v>
      </c>
      <c r="D42" s="126" t="s">
        <v>26</v>
      </c>
      <c r="E42" s="125">
        <v>0.37777777777777777</v>
      </c>
      <c r="F42" s="126" t="s">
        <v>181</v>
      </c>
      <c r="G42" s="124">
        <v>42328.0</v>
      </c>
      <c r="H42" s="124">
        <v>42338.0</v>
      </c>
      <c r="I42" s="125">
        <v>0.4215277777777778</v>
      </c>
      <c r="J42" s="127"/>
      <c r="K42" s="126" t="s">
        <v>924</v>
      </c>
      <c r="L42" s="126" t="s">
        <v>8735</v>
      </c>
      <c r="M42" s="126" t="s">
        <v>186</v>
      </c>
      <c r="N42" s="126" t="s">
        <v>8736</v>
      </c>
      <c r="O42" s="126">
        <v>1.0</v>
      </c>
      <c r="P42" s="126" t="s">
        <v>4327</v>
      </c>
      <c r="Q42" s="127"/>
      <c r="R42" s="126">
        <v>20284.0</v>
      </c>
      <c r="S42" s="127"/>
      <c r="T42" s="127"/>
      <c r="U42" s="126">
        <v>24560.0</v>
      </c>
      <c r="V42" s="124">
        <v>42340.0</v>
      </c>
      <c r="W42" s="14"/>
      <c r="X42" s="14"/>
      <c r="Y42" s="104">
        <f t="shared" si="1"/>
        <v>10</v>
      </c>
      <c r="Z42" s="13" t="s">
        <v>8721</v>
      </c>
      <c r="AA42" s="14"/>
      <c r="AB42" s="14"/>
    </row>
    <row r="43">
      <c r="A43" s="124">
        <v>42324.0</v>
      </c>
      <c r="B43" s="125">
        <v>0.40555555555555556</v>
      </c>
      <c r="C43" s="126" t="s">
        <v>1170</v>
      </c>
      <c r="D43" s="126" t="s">
        <v>26</v>
      </c>
      <c r="E43" s="125">
        <v>0.4041666666666667</v>
      </c>
      <c r="F43" s="126" t="s">
        <v>29</v>
      </c>
      <c r="G43" s="124">
        <v>42326.0</v>
      </c>
      <c r="H43" s="124">
        <v>42325.0</v>
      </c>
      <c r="I43" s="125">
        <v>0.7277777777777777</v>
      </c>
      <c r="J43" s="127"/>
      <c r="K43" s="126" t="s">
        <v>121</v>
      </c>
      <c r="L43" s="126" t="s">
        <v>8737</v>
      </c>
      <c r="M43" s="126" t="s">
        <v>2733</v>
      </c>
      <c r="N43" s="126" t="s">
        <v>8738</v>
      </c>
      <c r="O43" s="126">
        <v>1.0</v>
      </c>
      <c r="P43" s="126" t="s">
        <v>57</v>
      </c>
      <c r="Q43" s="127"/>
      <c r="R43" s="127"/>
      <c r="S43" s="127"/>
      <c r="T43" s="127"/>
      <c r="U43" s="126">
        <v>24545.0</v>
      </c>
      <c r="V43" s="124">
        <v>42338.0</v>
      </c>
      <c r="W43" s="14"/>
      <c r="X43" s="14"/>
      <c r="Y43" s="104">
        <f t="shared" si="1"/>
        <v>-1</v>
      </c>
      <c r="Z43" s="14"/>
      <c r="AA43" s="14"/>
      <c r="AB43" s="14"/>
    </row>
    <row r="44">
      <c r="A44" s="124">
        <v>42324.0</v>
      </c>
      <c r="B44" s="125">
        <v>0.4965277777777778</v>
      </c>
      <c r="C44" s="126" t="s">
        <v>1170</v>
      </c>
      <c r="D44" s="126" t="s">
        <v>26</v>
      </c>
      <c r="E44" s="125">
        <v>0.49444444444444446</v>
      </c>
      <c r="F44" s="126" t="s">
        <v>29</v>
      </c>
      <c r="G44" s="124">
        <v>42328.0</v>
      </c>
      <c r="H44" s="124">
        <v>42335.0</v>
      </c>
      <c r="I44" s="125">
        <v>0.53125</v>
      </c>
      <c r="J44" s="127"/>
      <c r="K44" s="126" t="s">
        <v>121</v>
      </c>
      <c r="L44" s="126" t="s">
        <v>8739</v>
      </c>
      <c r="M44" s="126" t="s">
        <v>307</v>
      </c>
      <c r="N44" s="126" t="s">
        <v>8740</v>
      </c>
      <c r="O44" s="126">
        <v>1.0</v>
      </c>
      <c r="P44" s="126" t="s">
        <v>8741</v>
      </c>
      <c r="Q44" s="126" t="s">
        <v>8742</v>
      </c>
      <c r="R44" s="136" t="s">
        <v>8743</v>
      </c>
      <c r="S44" s="127"/>
      <c r="T44" s="127"/>
      <c r="U44" s="126">
        <v>24532.0</v>
      </c>
      <c r="V44" s="124">
        <v>42338.0</v>
      </c>
      <c r="W44" s="14"/>
      <c r="X44" s="14"/>
      <c r="Y44" s="104">
        <f t="shared" si="1"/>
        <v>7</v>
      </c>
      <c r="Z44" s="13" t="s">
        <v>8744</v>
      </c>
      <c r="AA44" s="14"/>
      <c r="AB44" s="14"/>
    </row>
    <row r="45">
      <c r="A45" s="124">
        <v>42324.0</v>
      </c>
      <c r="B45" s="125">
        <v>0.4965277777777778</v>
      </c>
      <c r="C45" s="126" t="s">
        <v>1170</v>
      </c>
      <c r="D45" s="126" t="s">
        <v>26</v>
      </c>
      <c r="E45" s="125">
        <v>0.49444444444444446</v>
      </c>
      <c r="F45" s="126" t="s">
        <v>29</v>
      </c>
      <c r="G45" s="124">
        <v>42328.0</v>
      </c>
      <c r="H45" s="124">
        <v>42335.0</v>
      </c>
      <c r="I45" s="125">
        <v>0.53125</v>
      </c>
      <c r="J45" s="127"/>
      <c r="K45" s="126" t="s">
        <v>121</v>
      </c>
      <c r="L45" s="126" t="s">
        <v>8745</v>
      </c>
      <c r="M45" s="126" t="s">
        <v>307</v>
      </c>
      <c r="N45" s="126" t="s">
        <v>8746</v>
      </c>
      <c r="O45" s="126">
        <v>1.0</v>
      </c>
      <c r="P45" s="126" t="s">
        <v>8747</v>
      </c>
      <c r="Q45" s="126" t="s">
        <v>8742</v>
      </c>
      <c r="R45" s="136" t="s">
        <v>8743</v>
      </c>
      <c r="S45" s="127"/>
      <c r="T45" s="127"/>
      <c r="U45" s="126">
        <v>24532.0</v>
      </c>
      <c r="V45" s="124">
        <v>42338.0</v>
      </c>
      <c r="W45" s="14"/>
      <c r="X45" s="14"/>
      <c r="Y45" s="104">
        <f t="shared" si="1"/>
        <v>7</v>
      </c>
      <c r="Z45" s="13" t="s">
        <v>8744</v>
      </c>
      <c r="AA45" s="14"/>
      <c r="AB45" s="14"/>
    </row>
    <row r="46">
      <c r="A46" s="124">
        <v>42324.0</v>
      </c>
      <c r="B46" s="125">
        <v>0.4965277777777778</v>
      </c>
      <c r="C46" s="126" t="s">
        <v>1170</v>
      </c>
      <c r="D46" s="126" t="s">
        <v>26</v>
      </c>
      <c r="E46" s="125">
        <v>0.49444444444444446</v>
      </c>
      <c r="F46" s="126" t="s">
        <v>29</v>
      </c>
      <c r="G46" s="124">
        <v>42328.0</v>
      </c>
      <c r="H46" s="124">
        <v>42335.0</v>
      </c>
      <c r="I46" s="125">
        <v>0.53125</v>
      </c>
      <c r="J46" s="127"/>
      <c r="K46" s="126" t="s">
        <v>121</v>
      </c>
      <c r="L46" s="126" t="s">
        <v>8748</v>
      </c>
      <c r="M46" s="126" t="s">
        <v>307</v>
      </c>
      <c r="N46" s="126" t="s">
        <v>8749</v>
      </c>
      <c r="O46" s="126">
        <v>1.0</v>
      </c>
      <c r="P46" s="126" t="s">
        <v>8750</v>
      </c>
      <c r="Q46" s="126" t="s">
        <v>8742</v>
      </c>
      <c r="R46" s="136" t="s">
        <v>8743</v>
      </c>
      <c r="S46" s="127"/>
      <c r="T46" s="127"/>
      <c r="U46" s="126">
        <v>24532.0</v>
      </c>
      <c r="V46" s="124">
        <v>42338.0</v>
      </c>
      <c r="W46" s="14"/>
      <c r="X46" s="14"/>
      <c r="Y46" s="104">
        <f t="shared" si="1"/>
        <v>7</v>
      </c>
      <c r="Z46" s="13" t="s">
        <v>8744</v>
      </c>
      <c r="AA46" s="14"/>
      <c r="AB46" s="14"/>
    </row>
    <row r="47">
      <c r="A47" s="124">
        <v>42324.0</v>
      </c>
      <c r="B47" s="125">
        <v>0.4965277777777778</v>
      </c>
      <c r="C47" s="126" t="s">
        <v>1170</v>
      </c>
      <c r="D47" s="126" t="s">
        <v>26</v>
      </c>
      <c r="E47" s="125">
        <v>0.49444444444444446</v>
      </c>
      <c r="F47" s="126" t="s">
        <v>29</v>
      </c>
      <c r="G47" s="124">
        <v>42328.0</v>
      </c>
      <c r="H47" s="124">
        <v>42335.0</v>
      </c>
      <c r="I47" s="125">
        <v>0.53125</v>
      </c>
      <c r="J47" s="127"/>
      <c r="K47" s="126" t="s">
        <v>121</v>
      </c>
      <c r="L47" s="126" t="s">
        <v>8751</v>
      </c>
      <c r="M47" s="126" t="s">
        <v>307</v>
      </c>
      <c r="N47" s="126" t="s">
        <v>8752</v>
      </c>
      <c r="O47" s="126">
        <v>1.0</v>
      </c>
      <c r="P47" s="126" t="s">
        <v>8753</v>
      </c>
      <c r="Q47" s="126" t="s">
        <v>8742</v>
      </c>
      <c r="R47" s="136" t="s">
        <v>8743</v>
      </c>
      <c r="S47" s="127"/>
      <c r="T47" s="127"/>
      <c r="U47" s="126">
        <v>24532.0</v>
      </c>
      <c r="V47" s="124">
        <v>42338.0</v>
      </c>
      <c r="W47" s="14"/>
      <c r="X47" s="14"/>
      <c r="Y47" s="104">
        <f t="shared" si="1"/>
        <v>7</v>
      </c>
      <c r="Z47" s="13" t="s">
        <v>8744</v>
      </c>
      <c r="AA47" s="14"/>
      <c r="AB47" s="14"/>
    </row>
    <row r="48">
      <c r="A48" s="124">
        <v>42324.0</v>
      </c>
      <c r="B48" s="125">
        <v>0.4965277777777778</v>
      </c>
      <c r="C48" s="126" t="s">
        <v>1170</v>
      </c>
      <c r="D48" s="126" t="s">
        <v>26</v>
      </c>
      <c r="E48" s="125">
        <v>0.49444444444444446</v>
      </c>
      <c r="F48" s="126" t="s">
        <v>29</v>
      </c>
      <c r="G48" s="124">
        <v>42328.0</v>
      </c>
      <c r="H48" s="124">
        <v>42335.0</v>
      </c>
      <c r="I48" s="125">
        <v>0.53125</v>
      </c>
      <c r="J48" s="127"/>
      <c r="K48" s="126" t="s">
        <v>121</v>
      </c>
      <c r="L48" s="126" t="s">
        <v>8754</v>
      </c>
      <c r="M48" s="126" t="s">
        <v>307</v>
      </c>
      <c r="N48" s="126" t="s">
        <v>8755</v>
      </c>
      <c r="O48" s="126">
        <v>1.0</v>
      </c>
      <c r="P48" s="126" t="s">
        <v>8756</v>
      </c>
      <c r="Q48" s="126" t="s">
        <v>8742</v>
      </c>
      <c r="R48" s="136" t="s">
        <v>8743</v>
      </c>
      <c r="S48" s="127"/>
      <c r="T48" s="127"/>
      <c r="U48" s="126">
        <v>24532.0</v>
      </c>
      <c r="V48" s="124">
        <v>42338.0</v>
      </c>
      <c r="W48" s="14"/>
      <c r="X48" s="14"/>
      <c r="Y48" s="104">
        <f t="shared" si="1"/>
        <v>7</v>
      </c>
      <c r="Z48" s="13" t="s">
        <v>8744</v>
      </c>
      <c r="AA48" s="14"/>
      <c r="AB48" s="14"/>
    </row>
    <row r="49">
      <c r="A49" s="124">
        <v>42324.0</v>
      </c>
      <c r="B49" s="125">
        <v>0.4965277777777778</v>
      </c>
      <c r="C49" s="126" t="s">
        <v>1170</v>
      </c>
      <c r="D49" s="126" t="s">
        <v>26</v>
      </c>
      <c r="E49" s="125">
        <v>0.49444444444444446</v>
      </c>
      <c r="F49" s="126" t="s">
        <v>29</v>
      </c>
      <c r="G49" s="124">
        <v>42328.0</v>
      </c>
      <c r="H49" s="124">
        <v>42335.0</v>
      </c>
      <c r="I49" s="125">
        <v>0.53125</v>
      </c>
      <c r="J49" s="127"/>
      <c r="K49" s="126" t="s">
        <v>121</v>
      </c>
      <c r="L49" s="126" t="s">
        <v>8757</v>
      </c>
      <c r="M49" s="126" t="s">
        <v>307</v>
      </c>
      <c r="N49" s="126" t="s">
        <v>8758</v>
      </c>
      <c r="O49" s="126">
        <v>1.0</v>
      </c>
      <c r="P49" s="126" t="s">
        <v>8759</v>
      </c>
      <c r="Q49" s="126" t="s">
        <v>8742</v>
      </c>
      <c r="R49" s="136" t="s">
        <v>8743</v>
      </c>
      <c r="S49" s="127"/>
      <c r="T49" s="127"/>
      <c r="U49" s="126">
        <v>24532.0</v>
      </c>
      <c r="V49" s="124">
        <v>42338.0</v>
      </c>
      <c r="W49" s="14"/>
      <c r="X49" s="14"/>
      <c r="Y49" s="104">
        <f t="shared" si="1"/>
        <v>7</v>
      </c>
      <c r="Z49" s="13" t="s">
        <v>8744</v>
      </c>
      <c r="AA49" s="14"/>
      <c r="AB49" s="14"/>
    </row>
    <row r="50">
      <c r="A50" s="124">
        <v>42325.0</v>
      </c>
      <c r="B50" s="125">
        <v>0.3375</v>
      </c>
      <c r="C50" s="126" t="s">
        <v>1170</v>
      </c>
      <c r="D50" s="126" t="s">
        <v>26</v>
      </c>
      <c r="E50" s="125">
        <v>0.33611111111111114</v>
      </c>
      <c r="F50" s="126" t="s">
        <v>29</v>
      </c>
      <c r="G50" s="124">
        <v>42368.0</v>
      </c>
      <c r="H50" s="124">
        <v>42361.0</v>
      </c>
      <c r="I50" s="125">
        <v>0.78125</v>
      </c>
      <c r="J50" s="127"/>
      <c r="K50" s="126" t="s">
        <v>87</v>
      </c>
      <c r="L50" s="126" t="s">
        <v>8760</v>
      </c>
      <c r="M50" s="126" t="s">
        <v>55</v>
      </c>
      <c r="N50" s="126">
        <v>3338958.0</v>
      </c>
      <c r="O50" s="126">
        <v>1.0</v>
      </c>
      <c r="P50" s="126" t="s">
        <v>8761</v>
      </c>
      <c r="Q50" s="126" t="s">
        <v>8762</v>
      </c>
      <c r="R50" s="126"/>
      <c r="S50" s="127"/>
      <c r="T50" s="127"/>
      <c r="U50" s="126">
        <v>24701.0</v>
      </c>
      <c r="V50" s="124">
        <v>42368.0</v>
      </c>
      <c r="W50" s="14"/>
      <c r="X50" s="14"/>
      <c r="Y50" s="104">
        <f t="shared" si="1"/>
        <v>-7</v>
      </c>
      <c r="Z50" s="14"/>
      <c r="AA50" s="14"/>
      <c r="AB50" s="14"/>
    </row>
    <row r="51">
      <c r="A51" s="124">
        <v>42325.0</v>
      </c>
      <c r="B51" s="125">
        <v>0.5069444444444444</v>
      </c>
      <c r="C51" s="126" t="s">
        <v>1170</v>
      </c>
      <c r="D51" s="126" t="s">
        <v>26</v>
      </c>
      <c r="E51" s="125">
        <v>0.4826388888888889</v>
      </c>
      <c r="F51" s="126" t="s">
        <v>1489</v>
      </c>
      <c r="G51" s="124">
        <v>42326.0</v>
      </c>
      <c r="H51" s="124">
        <v>42325.0</v>
      </c>
      <c r="I51" s="125">
        <v>0.6972222222222222</v>
      </c>
      <c r="J51" s="127"/>
      <c r="K51" s="126" t="s">
        <v>8763</v>
      </c>
      <c r="L51" s="126" t="s">
        <v>8764</v>
      </c>
      <c r="M51" s="126" t="s">
        <v>8715</v>
      </c>
      <c r="N51" s="126" t="s">
        <v>8765</v>
      </c>
      <c r="O51" s="126">
        <v>1.0</v>
      </c>
      <c r="P51" s="126" t="s">
        <v>8766</v>
      </c>
      <c r="Q51" s="126" t="s">
        <v>8767</v>
      </c>
      <c r="R51" s="127"/>
      <c r="S51" s="127"/>
      <c r="T51" s="127"/>
      <c r="U51" s="126">
        <v>24491.0</v>
      </c>
      <c r="V51" s="124">
        <v>42326.0</v>
      </c>
      <c r="W51" s="14"/>
      <c r="X51" s="14"/>
      <c r="Y51" s="104">
        <f t="shared" si="1"/>
        <v>-1</v>
      </c>
      <c r="Z51" s="14"/>
      <c r="AA51" s="14"/>
      <c r="AB51" s="14"/>
    </row>
    <row r="52">
      <c r="A52" s="124">
        <v>42325.0</v>
      </c>
      <c r="B52" s="125">
        <v>0.5069444444444444</v>
      </c>
      <c r="C52" s="126" t="s">
        <v>1170</v>
      </c>
      <c r="D52" s="126" t="s">
        <v>26</v>
      </c>
      <c r="E52" s="125">
        <v>0.4826388888888889</v>
      </c>
      <c r="F52" s="126" t="s">
        <v>1489</v>
      </c>
      <c r="G52" s="124">
        <v>42339.0</v>
      </c>
      <c r="H52" s="124">
        <v>42363.0</v>
      </c>
      <c r="I52" s="125">
        <v>0.6041666666666666</v>
      </c>
      <c r="J52" s="127"/>
      <c r="K52" s="126" t="s">
        <v>924</v>
      </c>
      <c r="L52" s="126" t="s">
        <v>8768</v>
      </c>
      <c r="M52" s="126" t="s">
        <v>8769</v>
      </c>
      <c r="N52" s="126" t="s">
        <v>8770</v>
      </c>
      <c r="O52" s="126">
        <v>3.0</v>
      </c>
      <c r="P52" s="126" t="s">
        <v>8771</v>
      </c>
      <c r="Q52" s="13" t="s">
        <v>8772</v>
      </c>
      <c r="R52" s="126">
        <v>4.4001292757E10</v>
      </c>
      <c r="S52" s="127"/>
      <c r="T52" s="127"/>
      <c r="U52" s="126">
        <v>24702.0</v>
      </c>
      <c r="V52" s="124">
        <v>42368.0</v>
      </c>
      <c r="W52" s="14"/>
      <c r="X52" s="14"/>
      <c r="Y52" s="104">
        <f t="shared" si="1"/>
        <v>24</v>
      </c>
      <c r="Z52" s="13" t="s">
        <v>8773</v>
      </c>
      <c r="AA52" s="14"/>
      <c r="AB52" s="14"/>
    </row>
    <row r="53">
      <c r="A53" s="124">
        <v>42325.0</v>
      </c>
      <c r="B53" s="125">
        <v>0.5069444444444444</v>
      </c>
      <c r="C53" s="126" t="s">
        <v>1170</v>
      </c>
      <c r="D53" s="126" t="s">
        <v>26</v>
      </c>
      <c r="E53" s="125">
        <v>0.4826388888888889</v>
      </c>
      <c r="F53" s="126" t="s">
        <v>1489</v>
      </c>
      <c r="G53" s="124">
        <v>42339.0</v>
      </c>
      <c r="H53" s="124">
        <v>42363.0</v>
      </c>
      <c r="I53" s="125">
        <v>0.6041666666666666</v>
      </c>
      <c r="J53" s="127"/>
      <c r="K53" s="126" t="s">
        <v>924</v>
      </c>
      <c r="L53" s="126" t="s">
        <v>8774</v>
      </c>
      <c r="M53" s="126" t="s">
        <v>8769</v>
      </c>
      <c r="N53" s="126" t="s">
        <v>8775</v>
      </c>
      <c r="O53" s="126">
        <v>1.0</v>
      </c>
      <c r="P53" s="126" t="s">
        <v>8771</v>
      </c>
      <c r="Q53" s="13" t="s">
        <v>8772</v>
      </c>
      <c r="R53" s="126">
        <v>4.4001292757E10</v>
      </c>
      <c r="S53" s="127"/>
      <c r="T53" s="127"/>
      <c r="U53" s="126">
        <v>24702.0</v>
      </c>
      <c r="V53" s="124">
        <v>42368.0</v>
      </c>
      <c r="W53" s="14"/>
      <c r="X53" s="14"/>
      <c r="Y53" s="104">
        <f t="shared" si="1"/>
        <v>24</v>
      </c>
      <c r="Z53" s="13" t="s">
        <v>8773</v>
      </c>
      <c r="AA53" s="14"/>
      <c r="AB53" s="14"/>
    </row>
    <row r="54">
      <c r="A54" s="124">
        <v>42325.0</v>
      </c>
      <c r="B54" s="125">
        <v>0.5069444444444444</v>
      </c>
      <c r="C54" s="126" t="s">
        <v>1170</v>
      </c>
      <c r="D54" s="126" t="s">
        <v>26</v>
      </c>
      <c r="E54" s="125">
        <v>0.4826388888888889</v>
      </c>
      <c r="F54" s="126" t="s">
        <v>1489</v>
      </c>
      <c r="G54" s="124">
        <v>42339.0</v>
      </c>
      <c r="H54" s="124">
        <v>42363.0</v>
      </c>
      <c r="I54" s="125">
        <v>0.6041666666666666</v>
      </c>
      <c r="J54" s="127"/>
      <c r="K54" s="126" t="s">
        <v>924</v>
      </c>
      <c r="L54" s="126" t="s">
        <v>8776</v>
      </c>
      <c r="M54" s="126" t="s">
        <v>8769</v>
      </c>
      <c r="N54" s="126" t="s">
        <v>8777</v>
      </c>
      <c r="O54" s="126">
        <v>1.0</v>
      </c>
      <c r="P54" s="126" t="s">
        <v>8771</v>
      </c>
      <c r="Q54" s="13" t="s">
        <v>8772</v>
      </c>
      <c r="R54" s="126">
        <v>4.4001292757E10</v>
      </c>
      <c r="S54" s="127"/>
      <c r="T54" s="127"/>
      <c r="U54" s="126">
        <v>24702.0</v>
      </c>
      <c r="V54" s="124">
        <v>42368.0</v>
      </c>
      <c r="W54" s="14"/>
      <c r="X54" s="14"/>
      <c r="Y54" s="104">
        <f t="shared" si="1"/>
        <v>24</v>
      </c>
      <c r="Z54" s="13" t="s">
        <v>8773</v>
      </c>
      <c r="AA54" s="14"/>
      <c r="AB54" s="14"/>
    </row>
    <row r="55">
      <c r="A55" s="124">
        <v>42325.0</v>
      </c>
      <c r="B55" s="125">
        <v>0.5069444444444444</v>
      </c>
      <c r="C55" s="126" t="s">
        <v>1170</v>
      </c>
      <c r="D55" s="126" t="s">
        <v>26</v>
      </c>
      <c r="E55" s="125">
        <v>0.4826388888888889</v>
      </c>
      <c r="F55" s="126" t="s">
        <v>1489</v>
      </c>
      <c r="G55" s="124">
        <v>42339.0</v>
      </c>
      <c r="H55" s="124">
        <v>42363.0</v>
      </c>
      <c r="I55" s="125">
        <v>0.6041666666666666</v>
      </c>
      <c r="J55" s="127"/>
      <c r="K55" s="126" t="s">
        <v>924</v>
      </c>
      <c r="L55" s="126" t="s">
        <v>8778</v>
      </c>
      <c r="M55" s="126" t="s">
        <v>8769</v>
      </c>
      <c r="N55" s="126" t="s">
        <v>8779</v>
      </c>
      <c r="O55" s="126">
        <v>3.0</v>
      </c>
      <c r="P55" s="126" t="s">
        <v>8771</v>
      </c>
      <c r="Q55" s="13" t="s">
        <v>8772</v>
      </c>
      <c r="R55" s="126">
        <v>4.4001292757E10</v>
      </c>
      <c r="S55" s="127"/>
      <c r="T55" s="127"/>
      <c r="U55" s="126">
        <v>24702.0</v>
      </c>
      <c r="V55" s="124">
        <v>42368.0</v>
      </c>
      <c r="W55" s="14"/>
      <c r="X55" s="14"/>
      <c r="Y55" s="104">
        <f t="shared" si="1"/>
        <v>24</v>
      </c>
      <c r="Z55" s="13" t="s">
        <v>8773</v>
      </c>
      <c r="AA55" s="14"/>
      <c r="AB55" s="14"/>
    </row>
    <row r="56">
      <c r="A56" s="124">
        <v>42325.0</v>
      </c>
      <c r="B56" s="125">
        <v>0.5069444444444444</v>
      </c>
      <c r="C56" s="126" t="s">
        <v>1170</v>
      </c>
      <c r="D56" s="126" t="s">
        <v>26</v>
      </c>
      <c r="E56" s="125">
        <v>0.4826388888888889</v>
      </c>
      <c r="F56" s="126" t="s">
        <v>1489</v>
      </c>
      <c r="G56" s="124">
        <v>42339.0</v>
      </c>
      <c r="H56" s="124">
        <v>42363.0</v>
      </c>
      <c r="I56" s="125">
        <v>0.6041666666666666</v>
      </c>
      <c r="J56" s="127"/>
      <c r="K56" s="126" t="s">
        <v>924</v>
      </c>
      <c r="L56" s="126" t="s">
        <v>8780</v>
      </c>
      <c r="M56" s="126" t="s">
        <v>8769</v>
      </c>
      <c r="N56" s="126" t="s">
        <v>8781</v>
      </c>
      <c r="O56" s="126">
        <v>1.0</v>
      </c>
      <c r="P56" s="126" t="s">
        <v>8771</v>
      </c>
      <c r="Q56" s="13" t="s">
        <v>8772</v>
      </c>
      <c r="R56" s="126">
        <v>4.4001292757E10</v>
      </c>
      <c r="S56" s="127"/>
      <c r="T56" s="127"/>
      <c r="U56" s="126">
        <v>24702.0</v>
      </c>
      <c r="V56" s="124">
        <v>42368.0</v>
      </c>
      <c r="W56" s="14"/>
      <c r="X56" s="14"/>
      <c r="Y56" s="104">
        <f t="shared" si="1"/>
        <v>24</v>
      </c>
      <c r="Z56" s="13" t="s">
        <v>8773</v>
      </c>
      <c r="AA56" s="14"/>
      <c r="AB56" s="14"/>
    </row>
    <row r="57">
      <c r="A57" s="124">
        <v>42325.0</v>
      </c>
      <c r="B57" s="125">
        <v>0.5069444444444444</v>
      </c>
      <c r="C57" s="126" t="s">
        <v>1170</v>
      </c>
      <c r="D57" s="126" t="s">
        <v>26</v>
      </c>
      <c r="E57" s="125">
        <v>0.4826388888888889</v>
      </c>
      <c r="F57" s="126" t="s">
        <v>1489</v>
      </c>
      <c r="G57" s="124">
        <v>42339.0</v>
      </c>
      <c r="H57" s="124">
        <v>42363.0</v>
      </c>
      <c r="I57" s="125">
        <v>0.6041666666666666</v>
      </c>
      <c r="J57" s="127"/>
      <c r="K57" s="126" t="s">
        <v>924</v>
      </c>
      <c r="L57" s="126" t="s">
        <v>8782</v>
      </c>
      <c r="M57" s="126" t="s">
        <v>8769</v>
      </c>
      <c r="N57" s="126" t="s">
        <v>8783</v>
      </c>
      <c r="O57" s="126">
        <v>1.0</v>
      </c>
      <c r="P57" s="126" t="s">
        <v>8771</v>
      </c>
      <c r="Q57" s="13" t="s">
        <v>8772</v>
      </c>
      <c r="R57" s="126">
        <v>4.4001292757E10</v>
      </c>
      <c r="S57" s="127"/>
      <c r="T57" s="127"/>
      <c r="U57" s="126">
        <v>24702.0</v>
      </c>
      <c r="V57" s="124">
        <v>42368.0</v>
      </c>
      <c r="W57" s="14"/>
      <c r="X57" s="14"/>
      <c r="Y57" s="104">
        <f t="shared" si="1"/>
        <v>24</v>
      </c>
      <c r="Z57" s="13" t="s">
        <v>8773</v>
      </c>
      <c r="AA57" s="14"/>
      <c r="AB57" s="14"/>
    </row>
    <row r="58">
      <c r="A58" s="124">
        <v>42325.0</v>
      </c>
      <c r="B58" s="125">
        <v>0.6243055555555556</v>
      </c>
      <c r="C58" s="126" t="s">
        <v>6786</v>
      </c>
      <c r="D58" s="126" t="s">
        <v>26</v>
      </c>
      <c r="E58" s="125">
        <v>0.6243055555555556</v>
      </c>
      <c r="F58" s="126" t="s">
        <v>1489</v>
      </c>
      <c r="G58" s="124">
        <v>42331.0</v>
      </c>
      <c r="H58" s="124">
        <v>42331.0</v>
      </c>
      <c r="I58" s="125">
        <v>0.5180555555555556</v>
      </c>
      <c r="J58" s="127"/>
      <c r="K58" s="126" t="s">
        <v>8784</v>
      </c>
      <c r="L58" s="126" t="s">
        <v>8785</v>
      </c>
      <c r="M58" s="126" t="s">
        <v>2229</v>
      </c>
      <c r="N58" s="126" t="s">
        <v>8786</v>
      </c>
      <c r="O58" s="126">
        <v>1.0</v>
      </c>
      <c r="P58" s="129" t="s">
        <v>8609</v>
      </c>
      <c r="Q58" s="127"/>
      <c r="R58" s="127"/>
      <c r="S58" s="127"/>
      <c r="T58" s="127"/>
      <c r="U58" s="126">
        <v>24574.0</v>
      </c>
      <c r="V58" s="124">
        <v>42342.0</v>
      </c>
      <c r="W58" s="14"/>
      <c r="X58" s="14"/>
      <c r="Y58" s="104">
        <f t="shared" si="1"/>
        <v>0</v>
      </c>
      <c r="Z58" s="14"/>
      <c r="AA58" s="14"/>
      <c r="AB58" s="14"/>
    </row>
    <row r="59">
      <c r="A59" s="124">
        <v>42325.0</v>
      </c>
      <c r="B59" s="125">
        <v>0.6243055555555556</v>
      </c>
      <c r="C59" s="126" t="s">
        <v>6786</v>
      </c>
      <c r="D59" s="126" t="s">
        <v>26</v>
      </c>
      <c r="E59" s="125">
        <v>0.6243055555555556</v>
      </c>
      <c r="F59" s="126" t="s">
        <v>1489</v>
      </c>
      <c r="G59" s="124">
        <v>42333.0</v>
      </c>
      <c r="H59" s="124">
        <v>42333.0</v>
      </c>
      <c r="I59" s="125">
        <v>0.4708333333333333</v>
      </c>
      <c r="J59" s="127"/>
      <c r="K59" s="126" t="s">
        <v>8784</v>
      </c>
      <c r="L59" s="126" t="s">
        <v>8787</v>
      </c>
      <c r="M59" s="126" t="s">
        <v>2229</v>
      </c>
      <c r="N59" s="126" t="s">
        <v>8788</v>
      </c>
      <c r="O59" s="126">
        <v>1.0</v>
      </c>
      <c r="P59" s="129" t="s">
        <v>8609</v>
      </c>
      <c r="Q59" s="127"/>
      <c r="R59" s="127"/>
      <c r="S59" s="127"/>
      <c r="T59" s="127"/>
      <c r="U59" s="126">
        <v>24574.0</v>
      </c>
      <c r="V59" s="124">
        <v>42342.0</v>
      </c>
      <c r="W59" s="14"/>
      <c r="X59" s="14"/>
      <c r="Y59" s="104">
        <f t="shared" si="1"/>
        <v>0</v>
      </c>
      <c r="Z59" s="14"/>
      <c r="AA59" s="14"/>
      <c r="AB59" s="14"/>
    </row>
    <row r="60">
      <c r="A60" s="124">
        <v>42325.0</v>
      </c>
      <c r="B60" s="125">
        <v>0.6243055555555556</v>
      </c>
      <c r="C60" s="126" t="s">
        <v>6786</v>
      </c>
      <c r="D60" s="126" t="s">
        <v>26</v>
      </c>
      <c r="E60" s="125">
        <v>0.6243055555555556</v>
      </c>
      <c r="F60" s="126" t="s">
        <v>1489</v>
      </c>
      <c r="G60" s="124">
        <v>42337.0</v>
      </c>
      <c r="H60" s="124">
        <v>42341.0</v>
      </c>
      <c r="I60" s="125">
        <v>0.7916666666666666</v>
      </c>
      <c r="J60" s="127"/>
      <c r="K60" s="126" t="s">
        <v>8784</v>
      </c>
      <c r="L60" s="126" t="s">
        <v>8789</v>
      </c>
      <c r="M60" s="126" t="s">
        <v>2229</v>
      </c>
      <c r="N60" s="126" t="s">
        <v>8790</v>
      </c>
      <c r="O60" s="126">
        <v>1.0</v>
      </c>
      <c r="P60" s="129" t="s">
        <v>8609</v>
      </c>
      <c r="Q60" s="127"/>
      <c r="R60" s="127"/>
      <c r="S60" s="127"/>
      <c r="T60" s="127"/>
      <c r="U60" s="126">
        <v>24574.0</v>
      </c>
      <c r="V60" s="124">
        <v>42342.0</v>
      </c>
      <c r="W60" s="14"/>
      <c r="X60" s="14"/>
      <c r="Y60" s="104">
        <f t="shared" si="1"/>
        <v>4</v>
      </c>
      <c r="Z60" s="13" t="s">
        <v>8613</v>
      </c>
      <c r="AA60" s="14"/>
      <c r="AB60" s="14"/>
    </row>
    <row r="61">
      <c r="A61" s="124">
        <v>42326.0</v>
      </c>
      <c r="B61" s="125">
        <v>0.4201388888888889</v>
      </c>
      <c r="C61" s="126" t="s">
        <v>6786</v>
      </c>
      <c r="D61" s="126" t="s">
        <v>26</v>
      </c>
      <c r="E61" s="125">
        <v>0.4201388888888889</v>
      </c>
      <c r="F61" s="126" t="s">
        <v>29</v>
      </c>
      <c r="G61" s="124">
        <v>42328.0</v>
      </c>
      <c r="H61" s="124">
        <v>42328.0</v>
      </c>
      <c r="I61" s="125">
        <v>0.6576388888888889</v>
      </c>
      <c r="J61" s="127"/>
      <c r="K61" s="126" t="s">
        <v>87</v>
      </c>
      <c r="L61" s="126" t="s">
        <v>8791</v>
      </c>
      <c r="M61" s="126" t="s">
        <v>2733</v>
      </c>
      <c r="N61" s="126" t="s">
        <v>8792</v>
      </c>
      <c r="O61" s="126">
        <v>1.0</v>
      </c>
      <c r="P61" s="126" t="s">
        <v>6995</v>
      </c>
      <c r="Q61" s="127"/>
      <c r="R61" s="127"/>
      <c r="S61" s="127"/>
      <c r="T61" s="127"/>
      <c r="U61" s="126">
        <v>24545.0</v>
      </c>
      <c r="V61" s="124">
        <v>42338.0</v>
      </c>
      <c r="W61" s="14"/>
      <c r="X61" s="14"/>
      <c r="Y61" s="104">
        <f t="shared" si="1"/>
        <v>0</v>
      </c>
      <c r="Z61" s="14"/>
      <c r="AA61" s="14"/>
      <c r="AB61" s="14"/>
    </row>
    <row r="62">
      <c r="A62" s="124">
        <v>42326.0</v>
      </c>
      <c r="B62" s="125">
        <v>0.4201388888888889</v>
      </c>
      <c r="C62" s="126" t="s">
        <v>6786</v>
      </c>
      <c r="D62" s="126" t="s">
        <v>26</v>
      </c>
      <c r="E62" s="125">
        <v>0.4201388888888889</v>
      </c>
      <c r="F62" s="126" t="s">
        <v>29</v>
      </c>
      <c r="G62" s="124">
        <v>42328.0</v>
      </c>
      <c r="H62" s="124">
        <v>42327.0</v>
      </c>
      <c r="I62" s="125">
        <v>0.7104166666666667</v>
      </c>
      <c r="J62" s="127"/>
      <c r="K62" s="126" t="s">
        <v>87</v>
      </c>
      <c r="L62" s="126" t="s">
        <v>8793</v>
      </c>
      <c r="M62" s="126" t="s">
        <v>2733</v>
      </c>
      <c r="N62" s="126" t="s">
        <v>8794</v>
      </c>
      <c r="O62" s="126">
        <v>1.0</v>
      </c>
      <c r="P62" s="126" t="s">
        <v>6995</v>
      </c>
      <c r="Q62" s="127"/>
      <c r="R62" s="127"/>
      <c r="S62" s="127"/>
      <c r="T62" s="127"/>
      <c r="U62" s="126">
        <v>24545.0</v>
      </c>
      <c r="V62" s="124">
        <v>42338.0</v>
      </c>
      <c r="W62" s="14"/>
      <c r="X62" s="14"/>
      <c r="Y62" s="104">
        <f t="shared" si="1"/>
        <v>-1</v>
      </c>
      <c r="Z62" s="14"/>
      <c r="AA62" s="14"/>
      <c r="AB62" s="14"/>
    </row>
    <row r="63">
      <c r="A63" s="124">
        <v>42326.0</v>
      </c>
      <c r="B63" s="125">
        <v>0.5118055555555555</v>
      </c>
      <c r="C63" s="126" t="s">
        <v>6786</v>
      </c>
      <c r="D63" s="126" t="s">
        <v>26</v>
      </c>
      <c r="E63" s="125">
        <v>0.5118055555555555</v>
      </c>
      <c r="F63" s="126" t="s">
        <v>29</v>
      </c>
      <c r="G63" s="124">
        <v>42333.0</v>
      </c>
      <c r="H63" s="124">
        <v>42367.0</v>
      </c>
      <c r="I63" s="125">
        <v>0.625</v>
      </c>
      <c r="J63" s="127"/>
      <c r="K63" s="126" t="s">
        <v>33</v>
      </c>
      <c r="L63" s="126" t="s">
        <v>8795</v>
      </c>
      <c r="M63" s="126" t="s">
        <v>8796</v>
      </c>
      <c r="N63" s="126" t="s">
        <v>8797</v>
      </c>
      <c r="O63" s="126">
        <v>2.0</v>
      </c>
      <c r="P63" s="126" t="s">
        <v>8798</v>
      </c>
      <c r="Q63" s="126" t="s">
        <v>8799</v>
      </c>
      <c r="R63" s="127"/>
      <c r="S63" s="127"/>
      <c r="T63" s="127"/>
      <c r="U63" s="126" t="s">
        <v>288</v>
      </c>
      <c r="V63" s="126" t="s">
        <v>288</v>
      </c>
      <c r="W63" s="14"/>
      <c r="X63" s="14"/>
      <c r="Y63" s="104">
        <f t="shared" si="1"/>
        <v>34</v>
      </c>
      <c r="Z63" s="13" t="s">
        <v>8800</v>
      </c>
      <c r="AA63" s="14"/>
      <c r="AB63" s="14"/>
    </row>
    <row r="64">
      <c r="A64" s="124">
        <v>42326.0</v>
      </c>
      <c r="B64" s="125">
        <v>0.6597222222222222</v>
      </c>
      <c r="C64" s="126" t="s">
        <v>6786</v>
      </c>
      <c r="D64" s="126" t="s">
        <v>26</v>
      </c>
      <c r="E64" s="125">
        <v>0.6597222222222222</v>
      </c>
      <c r="F64" s="126" t="s">
        <v>1489</v>
      </c>
      <c r="G64" s="124">
        <v>42381.0</v>
      </c>
      <c r="H64" s="124">
        <v>42405.0</v>
      </c>
      <c r="I64" s="125">
        <v>0.6451388888888889</v>
      </c>
      <c r="J64" s="127"/>
      <c r="K64" s="126" t="s">
        <v>587</v>
      </c>
      <c r="L64" s="126" t="s">
        <v>8801</v>
      </c>
      <c r="M64" s="126" t="s">
        <v>144</v>
      </c>
      <c r="N64" s="126" t="s">
        <v>8802</v>
      </c>
      <c r="O64" s="126">
        <v>1.0</v>
      </c>
      <c r="P64" s="126" t="s">
        <v>8803</v>
      </c>
      <c r="Q64" s="126" t="s">
        <v>8804</v>
      </c>
      <c r="R64" s="127"/>
      <c r="S64" s="127"/>
      <c r="T64" s="127"/>
      <c r="U64" s="126">
        <v>24914.0</v>
      </c>
      <c r="V64" s="124">
        <v>42408.0</v>
      </c>
      <c r="W64" s="14"/>
      <c r="X64" s="14"/>
      <c r="Y64" s="104">
        <f t="shared" si="1"/>
        <v>24</v>
      </c>
      <c r="Z64" s="13" t="s">
        <v>8805</v>
      </c>
      <c r="AA64" s="14"/>
      <c r="AB64" s="14"/>
    </row>
    <row r="65">
      <c r="A65" s="124">
        <v>42326.0</v>
      </c>
      <c r="B65" s="125">
        <v>0.6597222222222222</v>
      </c>
      <c r="C65" s="126" t="s">
        <v>6786</v>
      </c>
      <c r="D65" s="126" t="s">
        <v>26</v>
      </c>
      <c r="E65" s="125">
        <v>0.6597222222222222</v>
      </c>
      <c r="F65" s="126" t="s">
        <v>1489</v>
      </c>
      <c r="G65" s="124">
        <v>42381.0</v>
      </c>
      <c r="H65" s="124">
        <v>42405.0</v>
      </c>
      <c r="I65" s="125">
        <v>0.6451388888888889</v>
      </c>
      <c r="J65" s="127"/>
      <c r="K65" s="126" t="s">
        <v>587</v>
      </c>
      <c r="L65" s="126" t="s">
        <v>8806</v>
      </c>
      <c r="M65" s="126" t="s">
        <v>144</v>
      </c>
      <c r="N65" s="126" t="s">
        <v>8807</v>
      </c>
      <c r="O65" s="126">
        <v>1.0</v>
      </c>
      <c r="P65" s="126" t="s">
        <v>8803</v>
      </c>
      <c r="Q65" s="126" t="s">
        <v>8804</v>
      </c>
      <c r="R65" s="127"/>
      <c r="S65" s="127"/>
      <c r="T65" s="127"/>
      <c r="U65" s="126">
        <v>24914.0</v>
      </c>
      <c r="V65" s="124">
        <v>42408.0</v>
      </c>
      <c r="W65" s="14"/>
      <c r="X65" s="14"/>
      <c r="Y65" s="104">
        <f t="shared" si="1"/>
        <v>24</v>
      </c>
      <c r="Z65" s="13" t="s">
        <v>8805</v>
      </c>
      <c r="AA65" s="14"/>
      <c r="AB65" s="14"/>
    </row>
    <row r="66">
      <c r="A66" s="124">
        <v>42327.0</v>
      </c>
      <c r="B66" s="125">
        <v>0.4173611111111111</v>
      </c>
      <c r="C66" s="126" t="s">
        <v>1170</v>
      </c>
      <c r="D66" s="126" t="s">
        <v>26</v>
      </c>
      <c r="E66" s="125">
        <v>0.41458333333333336</v>
      </c>
      <c r="F66" s="126" t="s">
        <v>29</v>
      </c>
      <c r="G66" s="124">
        <v>42331.0</v>
      </c>
      <c r="H66" s="124">
        <v>42328.0</v>
      </c>
      <c r="I66" s="125">
        <v>0.6145833333333334</v>
      </c>
      <c r="J66" s="127"/>
      <c r="K66" s="126" t="s">
        <v>8808</v>
      </c>
      <c r="L66" s="126" t="s">
        <v>8809</v>
      </c>
      <c r="M66" s="126" t="s">
        <v>8810</v>
      </c>
      <c r="N66" s="126" t="s">
        <v>8811</v>
      </c>
      <c r="O66" s="126">
        <v>1.0</v>
      </c>
      <c r="P66" s="126" t="s">
        <v>8812</v>
      </c>
      <c r="Q66" s="127"/>
      <c r="R66" s="137" t="s">
        <v>6439</v>
      </c>
      <c r="S66" s="127"/>
      <c r="T66" s="127"/>
      <c r="U66" s="126">
        <v>24514.0</v>
      </c>
      <c r="V66" s="124">
        <v>42331.0</v>
      </c>
      <c r="W66" s="14"/>
      <c r="X66" s="14"/>
      <c r="Y66" s="104">
        <f t="shared" si="1"/>
        <v>-3</v>
      </c>
      <c r="Z66" s="14"/>
      <c r="AA66" s="14"/>
      <c r="AB66" s="14"/>
    </row>
    <row r="67">
      <c r="A67" s="124">
        <v>42327.0</v>
      </c>
      <c r="B67" s="125">
        <v>0.4173611111111111</v>
      </c>
      <c r="C67" s="126" t="s">
        <v>1170</v>
      </c>
      <c r="D67" s="126" t="s">
        <v>26</v>
      </c>
      <c r="E67" s="125">
        <v>0.41458333333333336</v>
      </c>
      <c r="F67" s="126" t="s">
        <v>29</v>
      </c>
      <c r="G67" s="124">
        <v>42331.0</v>
      </c>
      <c r="H67" s="124">
        <v>42328.0</v>
      </c>
      <c r="I67" s="125">
        <v>0.6145833333333334</v>
      </c>
      <c r="J67" s="127"/>
      <c r="K67" s="126" t="s">
        <v>8808</v>
      </c>
      <c r="L67" s="126" t="s">
        <v>8813</v>
      </c>
      <c r="M67" s="126" t="s">
        <v>8810</v>
      </c>
      <c r="N67" s="126" t="s">
        <v>8814</v>
      </c>
      <c r="O67" s="126">
        <v>1.0</v>
      </c>
      <c r="P67" s="126" t="s">
        <v>8812</v>
      </c>
      <c r="Q67" s="127"/>
      <c r="R67" s="137" t="s">
        <v>6439</v>
      </c>
      <c r="S67" s="127"/>
      <c r="T67" s="127"/>
      <c r="U67" s="126">
        <v>24514.0</v>
      </c>
      <c r="V67" s="124">
        <v>42331.0</v>
      </c>
      <c r="W67" s="14"/>
      <c r="X67" s="14"/>
      <c r="Y67" s="104">
        <f t="shared" si="1"/>
        <v>-3</v>
      </c>
      <c r="Z67" s="14"/>
      <c r="AA67" s="14"/>
      <c r="AB67" s="14"/>
    </row>
    <row r="68">
      <c r="A68" s="124">
        <v>42327.0</v>
      </c>
      <c r="B68" s="125">
        <v>0.4173611111111111</v>
      </c>
      <c r="C68" s="126" t="s">
        <v>1170</v>
      </c>
      <c r="D68" s="126" t="s">
        <v>26</v>
      </c>
      <c r="E68" s="125">
        <v>0.41458333333333336</v>
      </c>
      <c r="F68" s="126" t="s">
        <v>29</v>
      </c>
      <c r="G68" s="124">
        <v>42331.0</v>
      </c>
      <c r="H68" s="124">
        <v>42328.0</v>
      </c>
      <c r="I68" s="125">
        <v>0.6145833333333334</v>
      </c>
      <c r="J68" s="127"/>
      <c r="K68" s="126" t="s">
        <v>8808</v>
      </c>
      <c r="L68" s="126" t="s">
        <v>8815</v>
      </c>
      <c r="M68" s="126" t="s">
        <v>8810</v>
      </c>
      <c r="N68" s="126" t="s">
        <v>8816</v>
      </c>
      <c r="O68" s="126">
        <v>1.0</v>
      </c>
      <c r="P68" s="126" t="s">
        <v>8812</v>
      </c>
      <c r="Q68" s="127"/>
      <c r="R68" s="137" t="s">
        <v>6439</v>
      </c>
      <c r="S68" s="127"/>
      <c r="T68" s="127"/>
      <c r="U68" s="126">
        <v>24514.0</v>
      </c>
      <c r="V68" s="124">
        <v>42331.0</v>
      </c>
      <c r="W68" s="14"/>
      <c r="X68" s="14"/>
      <c r="Y68" s="104">
        <f t="shared" si="1"/>
        <v>-3</v>
      </c>
      <c r="Z68" s="14"/>
      <c r="AA68" s="14"/>
      <c r="AB68" s="14"/>
    </row>
    <row r="69">
      <c r="A69" s="124">
        <v>42327.0</v>
      </c>
      <c r="B69" s="125">
        <v>0.4173611111111111</v>
      </c>
      <c r="C69" s="126" t="s">
        <v>1170</v>
      </c>
      <c r="D69" s="126" t="s">
        <v>26</v>
      </c>
      <c r="E69" s="125">
        <v>0.41458333333333336</v>
      </c>
      <c r="F69" s="126" t="s">
        <v>29</v>
      </c>
      <c r="G69" s="124">
        <v>42331.0</v>
      </c>
      <c r="H69" s="124">
        <v>42328.0</v>
      </c>
      <c r="I69" s="125">
        <v>0.6145833333333334</v>
      </c>
      <c r="J69" s="127"/>
      <c r="K69" s="126" t="s">
        <v>8808</v>
      </c>
      <c r="L69" s="126" t="s">
        <v>8817</v>
      </c>
      <c r="M69" s="126" t="s">
        <v>8810</v>
      </c>
      <c r="N69" s="126" t="s">
        <v>8818</v>
      </c>
      <c r="O69" s="126">
        <v>1.0</v>
      </c>
      <c r="P69" s="126" t="s">
        <v>8812</v>
      </c>
      <c r="Q69" s="127"/>
      <c r="R69" s="137" t="s">
        <v>6439</v>
      </c>
      <c r="S69" s="127"/>
      <c r="T69" s="127"/>
      <c r="U69" s="126">
        <v>24514.0</v>
      </c>
      <c r="V69" s="124">
        <v>42331.0</v>
      </c>
      <c r="W69" s="14"/>
      <c r="X69" s="14"/>
      <c r="Y69" s="104">
        <f t="shared" si="1"/>
        <v>-3</v>
      </c>
      <c r="Z69" s="14"/>
      <c r="AA69" s="14"/>
      <c r="AB69" s="14"/>
    </row>
    <row r="70">
      <c r="A70" s="124">
        <v>42327.0</v>
      </c>
      <c r="B70" s="125">
        <v>0.4173611111111111</v>
      </c>
      <c r="C70" s="126" t="s">
        <v>1170</v>
      </c>
      <c r="D70" s="126" t="s">
        <v>26</v>
      </c>
      <c r="E70" s="125">
        <v>0.41458333333333336</v>
      </c>
      <c r="F70" s="126" t="s">
        <v>29</v>
      </c>
      <c r="G70" s="124">
        <v>42331.0</v>
      </c>
      <c r="H70" s="124">
        <v>42328.0</v>
      </c>
      <c r="I70" s="125">
        <v>0.6145833333333334</v>
      </c>
      <c r="J70" s="127"/>
      <c r="K70" s="126" t="s">
        <v>8808</v>
      </c>
      <c r="L70" s="126" t="s">
        <v>8819</v>
      </c>
      <c r="M70" s="126" t="s">
        <v>8810</v>
      </c>
      <c r="N70" s="126" t="s">
        <v>8820</v>
      </c>
      <c r="O70" s="126">
        <v>1.0</v>
      </c>
      <c r="P70" s="126" t="s">
        <v>8812</v>
      </c>
      <c r="Q70" s="127"/>
      <c r="R70" s="137" t="s">
        <v>6439</v>
      </c>
      <c r="S70" s="127"/>
      <c r="T70" s="127"/>
      <c r="U70" s="126">
        <v>24514.0</v>
      </c>
      <c r="V70" s="124">
        <v>42331.0</v>
      </c>
      <c r="W70" s="14"/>
      <c r="X70" s="14"/>
      <c r="Y70" s="104">
        <f t="shared" si="1"/>
        <v>-3</v>
      </c>
      <c r="Z70" s="14"/>
      <c r="AA70" s="14"/>
      <c r="AB70" s="14"/>
    </row>
    <row r="71">
      <c r="A71" s="124">
        <v>42327.0</v>
      </c>
      <c r="B71" s="125">
        <v>0.4173611111111111</v>
      </c>
      <c r="C71" s="126" t="s">
        <v>1170</v>
      </c>
      <c r="D71" s="126" t="s">
        <v>26</v>
      </c>
      <c r="E71" s="125">
        <v>0.41458333333333336</v>
      </c>
      <c r="F71" s="126" t="s">
        <v>29</v>
      </c>
      <c r="G71" s="124">
        <v>42331.0</v>
      </c>
      <c r="H71" s="124">
        <v>42328.0</v>
      </c>
      <c r="I71" s="125">
        <v>0.6145833333333334</v>
      </c>
      <c r="J71" s="127"/>
      <c r="K71" s="126" t="s">
        <v>8808</v>
      </c>
      <c r="L71" s="126" t="s">
        <v>8821</v>
      </c>
      <c r="M71" s="126" t="s">
        <v>8810</v>
      </c>
      <c r="N71" s="126" t="s">
        <v>8822</v>
      </c>
      <c r="O71" s="126">
        <v>1.0</v>
      </c>
      <c r="P71" s="126" t="s">
        <v>8812</v>
      </c>
      <c r="Q71" s="127"/>
      <c r="R71" s="137" t="s">
        <v>6439</v>
      </c>
      <c r="S71" s="127"/>
      <c r="T71" s="127"/>
      <c r="U71" s="126">
        <v>24514.0</v>
      </c>
      <c r="V71" s="124">
        <v>42331.0</v>
      </c>
      <c r="W71" s="14"/>
      <c r="X71" s="14"/>
      <c r="Y71" s="104">
        <f t="shared" si="1"/>
        <v>-3</v>
      </c>
      <c r="Z71" s="14"/>
      <c r="AA71" s="14"/>
      <c r="AB71" s="14"/>
    </row>
    <row r="72">
      <c r="A72" s="124">
        <v>42327.0</v>
      </c>
      <c r="B72" s="125">
        <v>0.4173611111111111</v>
      </c>
      <c r="C72" s="126" t="s">
        <v>1170</v>
      </c>
      <c r="D72" s="126" t="s">
        <v>26</v>
      </c>
      <c r="E72" s="125">
        <v>0.41458333333333336</v>
      </c>
      <c r="F72" s="126" t="s">
        <v>29</v>
      </c>
      <c r="G72" s="124">
        <v>42331.0</v>
      </c>
      <c r="H72" s="124">
        <v>42328.0</v>
      </c>
      <c r="I72" s="125">
        <v>0.6145833333333334</v>
      </c>
      <c r="J72" s="127"/>
      <c r="K72" s="126" t="s">
        <v>8808</v>
      </c>
      <c r="L72" s="126" t="s">
        <v>8823</v>
      </c>
      <c r="M72" s="126" t="s">
        <v>8810</v>
      </c>
      <c r="N72" s="126" t="s">
        <v>8824</v>
      </c>
      <c r="O72" s="126">
        <v>1.0</v>
      </c>
      <c r="P72" s="126" t="s">
        <v>8812</v>
      </c>
      <c r="Q72" s="127"/>
      <c r="R72" s="137" t="s">
        <v>6439</v>
      </c>
      <c r="S72" s="127"/>
      <c r="T72" s="127"/>
      <c r="U72" s="126">
        <v>24514.0</v>
      </c>
      <c r="V72" s="124">
        <v>42331.0</v>
      </c>
      <c r="W72" s="14"/>
      <c r="X72" s="14"/>
      <c r="Y72" s="104">
        <f t="shared" si="1"/>
        <v>-3</v>
      </c>
      <c r="Z72" s="14"/>
      <c r="AA72" s="14"/>
      <c r="AB72" s="14"/>
    </row>
    <row r="73">
      <c r="A73" s="124">
        <v>42327.0</v>
      </c>
      <c r="B73" s="125">
        <v>0.4173611111111111</v>
      </c>
      <c r="C73" s="126" t="s">
        <v>1170</v>
      </c>
      <c r="D73" s="126" t="s">
        <v>26</v>
      </c>
      <c r="E73" s="125">
        <v>0.41458333333333336</v>
      </c>
      <c r="F73" s="126" t="s">
        <v>29</v>
      </c>
      <c r="G73" s="124">
        <v>42331.0</v>
      </c>
      <c r="H73" s="124">
        <v>42328.0</v>
      </c>
      <c r="I73" s="125">
        <v>0.6145833333333334</v>
      </c>
      <c r="J73" s="127"/>
      <c r="K73" s="126" t="s">
        <v>8808</v>
      </c>
      <c r="L73" s="126" t="s">
        <v>8825</v>
      </c>
      <c r="M73" s="126" t="s">
        <v>8810</v>
      </c>
      <c r="N73" s="126" t="s">
        <v>8826</v>
      </c>
      <c r="O73" s="126">
        <v>1.0</v>
      </c>
      <c r="P73" s="126" t="s">
        <v>8812</v>
      </c>
      <c r="Q73" s="127"/>
      <c r="R73" s="137" t="s">
        <v>6439</v>
      </c>
      <c r="S73" s="127"/>
      <c r="T73" s="127"/>
      <c r="U73" s="126">
        <v>24514.0</v>
      </c>
      <c r="V73" s="124">
        <v>42331.0</v>
      </c>
      <c r="W73" s="14"/>
      <c r="X73" s="14"/>
      <c r="Y73" s="104">
        <f t="shared" si="1"/>
        <v>-3</v>
      </c>
      <c r="Z73" s="14"/>
      <c r="AA73" s="14"/>
      <c r="AB73" s="14"/>
    </row>
    <row r="74">
      <c r="A74" s="124">
        <v>42327.0</v>
      </c>
      <c r="B74" s="125">
        <v>0.4173611111111111</v>
      </c>
      <c r="C74" s="126" t="s">
        <v>1170</v>
      </c>
      <c r="D74" s="126" t="s">
        <v>26</v>
      </c>
      <c r="E74" s="125">
        <v>0.41458333333333336</v>
      </c>
      <c r="F74" s="126" t="s">
        <v>29</v>
      </c>
      <c r="G74" s="124">
        <v>42331.0</v>
      </c>
      <c r="H74" s="124">
        <v>42328.0</v>
      </c>
      <c r="I74" s="125">
        <v>0.6145833333333334</v>
      </c>
      <c r="J74" s="127"/>
      <c r="K74" s="126" t="s">
        <v>8808</v>
      </c>
      <c r="L74" s="126" t="s">
        <v>8827</v>
      </c>
      <c r="M74" s="126" t="s">
        <v>8810</v>
      </c>
      <c r="N74" s="126" t="s">
        <v>8828</v>
      </c>
      <c r="O74" s="126">
        <v>1.0</v>
      </c>
      <c r="P74" s="126" t="s">
        <v>8812</v>
      </c>
      <c r="Q74" s="127"/>
      <c r="R74" s="137" t="s">
        <v>6439</v>
      </c>
      <c r="S74" s="127"/>
      <c r="T74" s="127"/>
      <c r="U74" s="126">
        <v>24514.0</v>
      </c>
      <c r="V74" s="124">
        <v>42331.0</v>
      </c>
      <c r="W74" s="14"/>
      <c r="X74" s="14"/>
      <c r="Y74" s="104">
        <f t="shared" si="1"/>
        <v>-3</v>
      </c>
      <c r="Z74" s="14"/>
      <c r="AA74" s="14"/>
      <c r="AB74" s="14"/>
    </row>
    <row r="75">
      <c r="A75" s="124">
        <v>42327.0</v>
      </c>
      <c r="B75" s="125">
        <v>0.4173611111111111</v>
      </c>
      <c r="C75" s="126" t="s">
        <v>1170</v>
      </c>
      <c r="D75" s="126" t="s">
        <v>26</v>
      </c>
      <c r="E75" s="125">
        <v>0.41458333333333336</v>
      </c>
      <c r="F75" s="126" t="s">
        <v>29</v>
      </c>
      <c r="G75" s="124">
        <v>42331.0</v>
      </c>
      <c r="H75" s="124">
        <v>42328.0</v>
      </c>
      <c r="I75" s="125">
        <v>0.6145833333333334</v>
      </c>
      <c r="J75" s="127"/>
      <c r="K75" s="126" t="s">
        <v>8808</v>
      </c>
      <c r="L75" s="126" t="s">
        <v>8829</v>
      </c>
      <c r="M75" s="126" t="s">
        <v>8810</v>
      </c>
      <c r="N75" s="126" t="s">
        <v>8830</v>
      </c>
      <c r="O75" s="126">
        <v>1.0</v>
      </c>
      <c r="P75" s="126" t="s">
        <v>8812</v>
      </c>
      <c r="Q75" s="127"/>
      <c r="R75" s="137" t="s">
        <v>6439</v>
      </c>
      <c r="S75" s="127"/>
      <c r="T75" s="127"/>
      <c r="U75" s="126">
        <v>24514.0</v>
      </c>
      <c r="V75" s="124">
        <v>42331.0</v>
      </c>
      <c r="W75" s="14"/>
      <c r="X75" s="14"/>
      <c r="Y75" s="104">
        <f t="shared" si="1"/>
        <v>-3</v>
      </c>
      <c r="Z75" s="14"/>
      <c r="AA75" s="14"/>
      <c r="AB75" s="14"/>
    </row>
    <row r="76">
      <c r="A76" s="124">
        <v>42327.0</v>
      </c>
      <c r="B76" s="125">
        <v>0.4173611111111111</v>
      </c>
      <c r="C76" s="126" t="s">
        <v>1170</v>
      </c>
      <c r="D76" s="126" t="s">
        <v>26</v>
      </c>
      <c r="E76" s="125">
        <v>0.41458333333333336</v>
      </c>
      <c r="F76" s="126" t="s">
        <v>29</v>
      </c>
      <c r="G76" s="124">
        <v>42331.0</v>
      </c>
      <c r="H76" s="124">
        <v>42328.0</v>
      </c>
      <c r="I76" s="125">
        <v>0.6145833333333334</v>
      </c>
      <c r="J76" s="127"/>
      <c r="K76" s="126" t="s">
        <v>8808</v>
      </c>
      <c r="L76" s="126" t="s">
        <v>8831</v>
      </c>
      <c r="M76" s="126" t="s">
        <v>8810</v>
      </c>
      <c r="N76" s="126" t="s">
        <v>8832</v>
      </c>
      <c r="O76" s="126">
        <v>1.0</v>
      </c>
      <c r="P76" s="126" t="s">
        <v>8812</v>
      </c>
      <c r="Q76" s="127"/>
      <c r="R76" s="137" t="s">
        <v>6439</v>
      </c>
      <c r="S76" s="127"/>
      <c r="T76" s="127"/>
      <c r="U76" s="126">
        <v>24514.0</v>
      </c>
      <c r="V76" s="124">
        <v>42331.0</v>
      </c>
      <c r="W76" s="14"/>
      <c r="X76" s="14"/>
      <c r="Y76" s="104">
        <f t="shared" si="1"/>
        <v>-3</v>
      </c>
      <c r="Z76" s="14"/>
      <c r="AA76" s="14"/>
      <c r="AB76" s="14"/>
    </row>
    <row r="77">
      <c r="A77" s="124">
        <v>42327.0</v>
      </c>
      <c r="B77" s="125">
        <v>0.4173611111111111</v>
      </c>
      <c r="C77" s="126" t="s">
        <v>1170</v>
      </c>
      <c r="D77" s="126" t="s">
        <v>26</v>
      </c>
      <c r="E77" s="125">
        <v>0.41458333333333336</v>
      </c>
      <c r="F77" s="126" t="s">
        <v>29</v>
      </c>
      <c r="G77" s="124">
        <v>42331.0</v>
      </c>
      <c r="H77" s="124">
        <v>42328.0</v>
      </c>
      <c r="I77" s="125">
        <v>0.6145833333333334</v>
      </c>
      <c r="J77" s="127"/>
      <c r="K77" s="126" t="s">
        <v>8808</v>
      </c>
      <c r="L77" s="126" t="s">
        <v>8833</v>
      </c>
      <c r="M77" s="126" t="s">
        <v>8810</v>
      </c>
      <c r="N77" s="126" t="s">
        <v>8834</v>
      </c>
      <c r="O77" s="126">
        <v>1.0</v>
      </c>
      <c r="P77" s="126" t="s">
        <v>8812</v>
      </c>
      <c r="Q77" s="127"/>
      <c r="R77" s="137" t="s">
        <v>6439</v>
      </c>
      <c r="S77" s="127"/>
      <c r="T77" s="127"/>
      <c r="U77" s="126">
        <v>24514.0</v>
      </c>
      <c r="V77" s="124">
        <v>42331.0</v>
      </c>
      <c r="W77" s="14"/>
      <c r="X77" s="14"/>
      <c r="Y77" s="104">
        <f t="shared" si="1"/>
        <v>-3</v>
      </c>
      <c r="Z77" s="14"/>
      <c r="AA77" s="14"/>
      <c r="AB77" s="14"/>
    </row>
    <row r="78">
      <c r="A78" s="124">
        <v>42327.0</v>
      </c>
      <c r="B78" s="125">
        <v>0.4173611111111111</v>
      </c>
      <c r="C78" s="126" t="s">
        <v>1170</v>
      </c>
      <c r="D78" s="126" t="s">
        <v>26</v>
      </c>
      <c r="E78" s="125">
        <v>0.41458333333333336</v>
      </c>
      <c r="F78" s="126" t="s">
        <v>29</v>
      </c>
      <c r="G78" s="124">
        <v>42331.0</v>
      </c>
      <c r="H78" s="124">
        <v>42328.0</v>
      </c>
      <c r="I78" s="125">
        <v>0.6145833333333334</v>
      </c>
      <c r="J78" s="127"/>
      <c r="K78" s="126" t="s">
        <v>8808</v>
      </c>
      <c r="L78" s="126" t="s">
        <v>8835</v>
      </c>
      <c r="M78" s="126" t="s">
        <v>8810</v>
      </c>
      <c r="N78" s="126" t="s">
        <v>8836</v>
      </c>
      <c r="O78" s="126">
        <v>1.0</v>
      </c>
      <c r="P78" s="126" t="s">
        <v>8812</v>
      </c>
      <c r="Q78" s="127"/>
      <c r="R78" s="137" t="s">
        <v>6439</v>
      </c>
      <c r="S78" s="127"/>
      <c r="T78" s="127"/>
      <c r="U78" s="126">
        <v>24514.0</v>
      </c>
      <c r="V78" s="124">
        <v>42331.0</v>
      </c>
      <c r="W78" s="14"/>
      <c r="X78" s="14"/>
      <c r="Y78" s="104">
        <f t="shared" si="1"/>
        <v>-3</v>
      </c>
      <c r="Z78" s="14"/>
      <c r="AA78" s="14"/>
      <c r="AB78" s="14"/>
    </row>
    <row r="79">
      <c r="A79" s="124">
        <v>42327.0</v>
      </c>
      <c r="B79" s="125">
        <v>0.64375</v>
      </c>
      <c r="C79" s="126" t="s">
        <v>6786</v>
      </c>
      <c r="D79" s="126" t="s">
        <v>26</v>
      </c>
      <c r="E79" s="125">
        <v>0.64375</v>
      </c>
      <c r="F79" s="126" t="s">
        <v>29</v>
      </c>
      <c r="G79" s="124">
        <v>42363.0</v>
      </c>
      <c r="H79" s="124">
        <v>42355.0</v>
      </c>
      <c r="I79" s="138">
        <v>0.4583333333333333</v>
      </c>
      <c r="J79" s="127"/>
      <c r="K79" s="126" t="s">
        <v>587</v>
      </c>
      <c r="L79" s="126" t="s">
        <v>8837</v>
      </c>
      <c r="M79" s="126" t="s">
        <v>2823</v>
      </c>
      <c r="N79" s="126" t="s">
        <v>8838</v>
      </c>
      <c r="O79" s="126">
        <v>3.0</v>
      </c>
      <c r="P79" s="126" t="s">
        <v>8839</v>
      </c>
      <c r="Q79" s="126" t="s">
        <v>8840</v>
      </c>
      <c r="R79" s="127"/>
      <c r="S79" s="127"/>
      <c r="T79" s="127"/>
      <c r="U79" s="126">
        <v>24656.0</v>
      </c>
      <c r="V79" s="124">
        <v>42356.0</v>
      </c>
      <c r="W79" s="14"/>
      <c r="X79" s="14"/>
      <c r="Y79" s="104">
        <f t="shared" si="1"/>
        <v>-8</v>
      </c>
      <c r="Z79" s="14"/>
      <c r="AA79" s="14"/>
      <c r="AB79" s="14"/>
    </row>
    <row r="80">
      <c r="A80" s="124">
        <v>42327.0</v>
      </c>
      <c r="B80" s="125">
        <v>0.64375</v>
      </c>
      <c r="C80" s="126" t="s">
        <v>6786</v>
      </c>
      <c r="D80" s="126" t="s">
        <v>26</v>
      </c>
      <c r="E80" s="125">
        <v>0.64375</v>
      </c>
      <c r="F80" s="126" t="s">
        <v>29</v>
      </c>
      <c r="G80" s="126" t="s">
        <v>86</v>
      </c>
      <c r="H80" s="126" t="s">
        <v>86</v>
      </c>
      <c r="I80" s="126" t="s">
        <v>86</v>
      </c>
      <c r="J80" s="127"/>
      <c r="K80" s="126" t="s">
        <v>587</v>
      </c>
      <c r="L80" s="126" t="s">
        <v>8841</v>
      </c>
      <c r="M80" s="126" t="s">
        <v>2823</v>
      </c>
      <c r="N80" s="126" t="s">
        <v>8842</v>
      </c>
      <c r="O80" s="126">
        <v>2.0</v>
      </c>
      <c r="P80" s="126" t="s">
        <v>8839</v>
      </c>
      <c r="Q80" s="126" t="s">
        <v>8464</v>
      </c>
      <c r="R80" s="127"/>
      <c r="S80" s="127"/>
      <c r="T80" s="127"/>
      <c r="U80" s="126" t="s">
        <v>288</v>
      </c>
      <c r="V80" s="126" t="s">
        <v>288</v>
      </c>
      <c r="W80" s="14"/>
      <c r="X80" s="14"/>
      <c r="Y80" s="104"/>
      <c r="Z80" s="14"/>
      <c r="AA80" s="14"/>
      <c r="AB80" s="14"/>
    </row>
    <row r="81">
      <c r="A81" s="124">
        <v>42327.0</v>
      </c>
      <c r="B81" s="125">
        <v>0.64375</v>
      </c>
      <c r="C81" s="126" t="s">
        <v>6786</v>
      </c>
      <c r="D81" s="126" t="s">
        <v>26</v>
      </c>
      <c r="E81" s="125">
        <v>0.64375</v>
      </c>
      <c r="F81" s="126" t="s">
        <v>29</v>
      </c>
      <c r="G81" s="126" t="s">
        <v>86</v>
      </c>
      <c r="H81" s="126" t="s">
        <v>86</v>
      </c>
      <c r="I81" s="126" t="s">
        <v>86</v>
      </c>
      <c r="J81" s="127"/>
      <c r="K81" s="126" t="s">
        <v>587</v>
      </c>
      <c r="L81" s="126" t="s">
        <v>8843</v>
      </c>
      <c r="M81" s="126" t="s">
        <v>2823</v>
      </c>
      <c r="N81" s="126" t="s">
        <v>8844</v>
      </c>
      <c r="O81" s="126">
        <v>1.0</v>
      </c>
      <c r="P81" s="126" t="s">
        <v>8839</v>
      </c>
      <c r="Q81" s="126" t="s">
        <v>8464</v>
      </c>
      <c r="R81" s="127"/>
      <c r="S81" s="127"/>
      <c r="T81" s="127"/>
      <c r="U81" s="126" t="s">
        <v>288</v>
      </c>
      <c r="V81" s="126" t="s">
        <v>288</v>
      </c>
      <c r="W81" s="14"/>
      <c r="X81" s="14"/>
      <c r="Y81" s="104"/>
      <c r="Z81" s="14"/>
      <c r="AA81" s="14"/>
      <c r="AB81" s="14"/>
    </row>
    <row r="82">
      <c r="A82" s="124">
        <v>42328.0</v>
      </c>
      <c r="B82" s="125">
        <v>0.3125</v>
      </c>
      <c r="C82" s="126" t="s">
        <v>191</v>
      </c>
      <c r="D82" s="126" t="s">
        <v>26</v>
      </c>
      <c r="E82" s="125">
        <v>0.3125</v>
      </c>
      <c r="F82" s="126" t="s">
        <v>29</v>
      </c>
      <c r="G82" s="124">
        <v>42332.0</v>
      </c>
      <c r="H82" s="124">
        <v>42331.0</v>
      </c>
      <c r="I82" s="125">
        <v>0.5208333333333334</v>
      </c>
      <c r="J82" s="127"/>
      <c r="K82" s="126" t="s">
        <v>1801</v>
      </c>
      <c r="L82" s="126" t="s">
        <v>8845</v>
      </c>
      <c r="M82" s="126" t="s">
        <v>55</v>
      </c>
      <c r="N82" s="126" t="s">
        <v>8846</v>
      </c>
      <c r="O82" s="126">
        <v>1.0</v>
      </c>
      <c r="P82" s="126" t="s">
        <v>57</v>
      </c>
      <c r="Q82" s="126" t="s">
        <v>8847</v>
      </c>
      <c r="R82" s="127"/>
      <c r="S82" s="127"/>
      <c r="T82" s="127"/>
      <c r="U82" s="126">
        <v>24518.0</v>
      </c>
      <c r="V82" s="124">
        <v>42332.0</v>
      </c>
      <c r="W82" s="14"/>
      <c r="X82" s="14"/>
      <c r="Y82" s="104">
        <f t="shared" ref="Y82:Y106" si="2">H82-G82</f>
        <v>-1</v>
      </c>
      <c r="Z82" s="14"/>
      <c r="AA82" s="14"/>
      <c r="AB82" s="14"/>
    </row>
    <row r="83">
      <c r="A83" s="124">
        <v>42328.0</v>
      </c>
      <c r="B83" s="125">
        <v>0.4131944444444444</v>
      </c>
      <c r="C83" s="126" t="s">
        <v>1170</v>
      </c>
      <c r="D83" s="126" t="s">
        <v>26</v>
      </c>
      <c r="E83" s="125">
        <v>0.40902777777777777</v>
      </c>
      <c r="F83" s="126" t="s">
        <v>29</v>
      </c>
      <c r="G83" s="124">
        <v>42332.0</v>
      </c>
      <c r="H83" s="124">
        <v>42331.0</v>
      </c>
      <c r="I83" s="125">
        <v>0.5048611111111111</v>
      </c>
      <c r="J83" s="127"/>
      <c r="K83" s="126" t="s">
        <v>87</v>
      </c>
      <c r="L83" s="126" t="s">
        <v>8848</v>
      </c>
      <c r="M83" s="126" t="s">
        <v>2733</v>
      </c>
      <c r="N83" s="126" t="s">
        <v>8849</v>
      </c>
      <c r="O83" s="126">
        <v>1.0</v>
      </c>
      <c r="P83" s="126" t="s">
        <v>57</v>
      </c>
      <c r="Q83" s="127"/>
      <c r="R83" s="127"/>
      <c r="S83" s="127"/>
      <c r="T83" s="127"/>
      <c r="U83" s="126">
        <v>24545.0</v>
      </c>
      <c r="V83" s="124">
        <v>42338.0</v>
      </c>
      <c r="W83" s="14"/>
      <c r="X83" s="14"/>
      <c r="Y83" s="104">
        <f t="shared" si="2"/>
        <v>-1</v>
      </c>
      <c r="Z83" s="14"/>
      <c r="AA83" s="14"/>
      <c r="AB83" s="14"/>
    </row>
    <row r="84">
      <c r="A84" s="105">
        <v>42328.0</v>
      </c>
      <c r="B84" s="25">
        <v>0.4131944444444444</v>
      </c>
      <c r="C84" s="9" t="s">
        <v>1170</v>
      </c>
      <c r="D84" s="9" t="s">
        <v>26</v>
      </c>
      <c r="E84" s="25">
        <v>0.40902777777777777</v>
      </c>
      <c r="F84" s="9" t="s">
        <v>29</v>
      </c>
      <c r="G84" s="105">
        <v>42331.0</v>
      </c>
      <c r="H84" s="82">
        <v>42329.0</v>
      </c>
      <c r="I84" s="33">
        <v>0.75</v>
      </c>
      <c r="J84" s="9"/>
      <c r="K84" s="9" t="s">
        <v>905</v>
      </c>
      <c r="L84" s="29" t="s">
        <v>8850</v>
      </c>
      <c r="M84" s="9" t="s">
        <v>8851</v>
      </c>
      <c r="N84" s="29" t="s">
        <v>153</v>
      </c>
      <c r="O84" s="9">
        <v>4.0</v>
      </c>
      <c r="P84" s="9" t="s">
        <v>8852</v>
      </c>
      <c r="Q84" s="9"/>
      <c r="R84" s="126">
        <v>1701.0</v>
      </c>
      <c r="S84" s="127"/>
      <c r="T84" s="127"/>
      <c r="U84" s="126">
        <v>24513.0</v>
      </c>
      <c r="V84" s="124">
        <v>42331.0</v>
      </c>
      <c r="W84" s="14"/>
      <c r="X84" s="14"/>
      <c r="Y84" s="104">
        <f t="shared" si="2"/>
        <v>-2</v>
      </c>
      <c r="Z84" s="14"/>
      <c r="AA84" s="14"/>
      <c r="AB84" s="14"/>
    </row>
    <row r="85">
      <c r="A85" s="124">
        <v>42331.0</v>
      </c>
      <c r="B85" s="125">
        <v>0.36875</v>
      </c>
      <c r="C85" s="126" t="s">
        <v>1170</v>
      </c>
      <c r="D85" s="126" t="s">
        <v>26</v>
      </c>
      <c r="E85" s="125">
        <v>0.36666666666666664</v>
      </c>
      <c r="F85" s="126" t="s">
        <v>1489</v>
      </c>
      <c r="G85" s="124">
        <v>42333.0</v>
      </c>
      <c r="H85" s="124">
        <v>42338.0</v>
      </c>
      <c r="I85" s="125">
        <v>0.7097222222222223</v>
      </c>
      <c r="J85" s="127"/>
      <c r="K85" s="126" t="s">
        <v>924</v>
      </c>
      <c r="L85" s="126" t="s">
        <v>8853</v>
      </c>
      <c r="M85" s="126" t="s">
        <v>144</v>
      </c>
      <c r="N85" s="126" t="s">
        <v>8854</v>
      </c>
      <c r="O85" s="126">
        <v>1.0</v>
      </c>
      <c r="P85" s="126" t="s">
        <v>8855</v>
      </c>
      <c r="Q85" s="126" t="s">
        <v>8856</v>
      </c>
      <c r="R85" s="126">
        <v>113423.0</v>
      </c>
      <c r="S85" s="127"/>
      <c r="T85" s="127"/>
      <c r="U85" s="126">
        <v>24538.0</v>
      </c>
      <c r="V85" s="124">
        <v>42339.0</v>
      </c>
      <c r="W85" s="14"/>
      <c r="X85" s="14"/>
      <c r="Y85" s="104">
        <f t="shared" si="2"/>
        <v>5</v>
      </c>
      <c r="Z85" s="13" t="s">
        <v>8857</v>
      </c>
      <c r="AA85" s="14"/>
      <c r="AB85" s="14"/>
    </row>
    <row r="86">
      <c r="A86" s="124">
        <v>42331.0</v>
      </c>
      <c r="B86" s="125">
        <v>0.36875</v>
      </c>
      <c r="C86" s="126" t="s">
        <v>1170</v>
      </c>
      <c r="D86" s="126" t="s">
        <v>26</v>
      </c>
      <c r="E86" s="125">
        <v>0.36666666666666664</v>
      </c>
      <c r="F86" s="126" t="s">
        <v>1489</v>
      </c>
      <c r="G86" s="124">
        <v>42341.0</v>
      </c>
      <c r="H86" s="124">
        <v>42341.0</v>
      </c>
      <c r="I86" s="125">
        <v>0.78125</v>
      </c>
      <c r="J86" s="127"/>
      <c r="K86" s="126" t="s">
        <v>6751</v>
      </c>
      <c r="L86" s="126" t="s">
        <v>8858</v>
      </c>
      <c r="M86" s="126" t="s">
        <v>144</v>
      </c>
      <c r="N86" s="126" t="s">
        <v>8859</v>
      </c>
      <c r="O86" s="126">
        <v>1.0</v>
      </c>
      <c r="P86" s="126" t="s">
        <v>8438</v>
      </c>
      <c r="Q86" s="126" t="s">
        <v>660</v>
      </c>
      <c r="R86" s="126">
        <v>113423.0</v>
      </c>
      <c r="S86" s="127"/>
      <c r="T86" s="127"/>
      <c r="U86" s="126">
        <v>24573.0</v>
      </c>
      <c r="V86" s="124">
        <v>42342.0</v>
      </c>
      <c r="W86" s="14"/>
      <c r="X86" s="14"/>
      <c r="Y86" s="104">
        <f t="shared" si="2"/>
        <v>0</v>
      </c>
      <c r="Z86" s="14"/>
      <c r="AA86" s="14"/>
      <c r="AB86" s="14"/>
    </row>
    <row r="87">
      <c r="A87" s="124">
        <v>42332.0</v>
      </c>
      <c r="B87" s="125">
        <v>0.40069444444444446</v>
      </c>
      <c r="C87" s="126" t="s">
        <v>6786</v>
      </c>
      <c r="D87" s="126" t="s">
        <v>26</v>
      </c>
      <c r="E87" s="125">
        <v>0.40069444444444446</v>
      </c>
      <c r="F87" s="126" t="s">
        <v>1489</v>
      </c>
      <c r="G87" s="124">
        <v>42333.0</v>
      </c>
      <c r="H87" s="124">
        <v>42333.0</v>
      </c>
      <c r="I87" s="125">
        <v>0.5951388888888889</v>
      </c>
      <c r="J87" s="127"/>
      <c r="K87" s="126" t="s">
        <v>894</v>
      </c>
      <c r="L87" s="126" t="s">
        <v>8860</v>
      </c>
      <c r="M87" s="126" t="s">
        <v>144</v>
      </c>
      <c r="N87" s="126" t="s">
        <v>8861</v>
      </c>
      <c r="O87" s="126">
        <v>1.0</v>
      </c>
      <c r="P87" s="126" t="s">
        <v>8862</v>
      </c>
      <c r="Q87" s="127"/>
      <c r="R87" s="127"/>
      <c r="S87" s="127"/>
      <c r="T87" s="127"/>
      <c r="U87" s="126">
        <v>24533.0</v>
      </c>
      <c r="V87" s="124">
        <v>42338.0</v>
      </c>
      <c r="W87" s="14"/>
      <c r="X87" s="14"/>
      <c r="Y87" s="104">
        <f t="shared" si="2"/>
        <v>0</v>
      </c>
      <c r="Z87" s="14"/>
      <c r="AA87" s="14"/>
      <c r="AB87" s="14"/>
    </row>
    <row r="88">
      <c r="A88" s="124">
        <v>42332.0</v>
      </c>
      <c r="B88" s="125">
        <v>0.40069444444444446</v>
      </c>
      <c r="C88" s="126" t="s">
        <v>6786</v>
      </c>
      <c r="D88" s="126" t="s">
        <v>26</v>
      </c>
      <c r="E88" s="125">
        <v>0.40069444444444446</v>
      </c>
      <c r="F88" s="126" t="s">
        <v>1489</v>
      </c>
      <c r="G88" s="124">
        <v>42333.0</v>
      </c>
      <c r="H88" s="124">
        <v>42333.0</v>
      </c>
      <c r="I88" s="125">
        <v>0.6597222222222222</v>
      </c>
      <c r="J88" s="127"/>
      <c r="K88" s="126" t="s">
        <v>587</v>
      </c>
      <c r="L88" s="126" t="s">
        <v>8863</v>
      </c>
      <c r="M88" s="126" t="s">
        <v>144</v>
      </c>
      <c r="N88" s="126" t="s">
        <v>8864</v>
      </c>
      <c r="O88" s="126">
        <v>1.0</v>
      </c>
      <c r="P88" s="126" t="s">
        <v>8865</v>
      </c>
      <c r="Q88" s="127"/>
      <c r="R88" s="127"/>
      <c r="S88" s="127"/>
      <c r="T88" s="127"/>
      <c r="U88" s="126">
        <v>24534.0</v>
      </c>
      <c r="V88" s="124">
        <v>42338.0</v>
      </c>
      <c r="W88" s="14"/>
      <c r="X88" s="14"/>
      <c r="Y88" s="104">
        <f t="shared" si="2"/>
        <v>0</v>
      </c>
      <c r="Z88" s="14"/>
      <c r="AA88" s="14"/>
      <c r="AB88" s="14"/>
    </row>
    <row r="89">
      <c r="A89" s="124">
        <v>42332.0</v>
      </c>
      <c r="B89" s="125">
        <v>0.40069444444444446</v>
      </c>
      <c r="C89" s="126" t="s">
        <v>6786</v>
      </c>
      <c r="D89" s="126" t="s">
        <v>26</v>
      </c>
      <c r="E89" s="125">
        <v>0.40069444444444446</v>
      </c>
      <c r="F89" s="126" t="s">
        <v>1489</v>
      </c>
      <c r="G89" s="124">
        <v>42339.0</v>
      </c>
      <c r="H89" s="124">
        <v>42333.0</v>
      </c>
      <c r="I89" s="125">
        <v>0.6652777777777777</v>
      </c>
      <c r="J89" s="127"/>
      <c r="K89" s="126" t="s">
        <v>87</v>
      </c>
      <c r="L89" s="126" t="s">
        <v>8866</v>
      </c>
      <c r="M89" s="126" t="s">
        <v>2733</v>
      </c>
      <c r="N89" s="126" t="s">
        <v>8867</v>
      </c>
      <c r="O89" s="126">
        <v>1.0</v>
      </c>
      <c r="P89" s="126" t="s">
        <v>6995</v>
      </c>
      <c r="Q89" s="127"/>
      <c r="R89" s="127"/>
      <c r="S89" s="127"/>
      <c r="T89" s="127"/>
      <c r="U89" s="126">
        <v>24545.0</v>
      </c>
      <c r="V89" s="124">
        <v>42338.0</v>
      </c>
      <c r="W89" s="14"/>
      <c r="X89" s="14"/>
      <c r="Y89" s="104">
        <f t="shared" si="2"/>
        <v>-6</v>
      </c>
      <c r="Z89" s="14"/>
      <c r="AA89" s="14"/>
      <c r="AB89" s="14"/>
    </row>
    <row r="90">
      <c r="A90" s="124">
        <v>42332.0</v>
      </c>
      <c r="B90" s="125">
        <v>0.4</v>
      </c>
      <c r="C90" s="126" t="s">
        <v>6786</v>
      </c>
      <c r="D90" s="126" t="s">
        <v>26</v>
      </c>
      <c r="E90" s="125">
        <v>0.4</v>
      </c>
      <c r="F90" s="126" t="s">
        <v>1489</v>
      </c>
      <c r="G90" s="124">
        <v>42400.0</v>
      </c>
      <c r="H90" s="124">
        <v>42398.0</v>
      </c>
      <c r="I90" s="125">
        <v>0.5</v>
      </c>
      <c r="J90" s="127"/>
      <c r="K90" s="126" t="s">
        <v>33</v>
      </c>
      <c r="L90" s="32" t="s">
        <v>8868</v>
      </c>
      <c r="M90" s="126" t="s">
        <v>8869</v>
      </c>
      <c r="N90" s="126" t="s">
        <v>8870</v>
      </c>
      <c r="O90" s="126">
        <v>1.0</v>
      </c>
      <c r="P90" s="126" t="s">
        <v>8871</v>
      </c>
      <c r="Q90" s="126" t="s">
        <v>8872</v>
      </c>
      <c r="R90" s="127"/>
      <c r="S90" s="127"/>
      <c r="T90" s="127"/>
      <c r="U90" s="126">
        <v>24869.0</v>
      </c>
      <c r="V90" s="124">
        <v>42401.0</v>
      </c>
      <c r="W90" s="14"/>
      <c r="X90" s="14"/>
      <c r="Y90" s="104">
        <f t="shared" si="2"/>
        <v>-2</v>
      </c>
      <c r="Z90" s="14"/>
      <c r="AA90" s="14"/>
      <c r="AB90" s="14"/>
    </row>
    <row r="91">
      <c r="A91" s="124">
        <v>42332.0</v>
      </c>
      <c r="B91" s="125">
        <v>0.4</v>
      </c>
      <c r="C91" s="126" t="s">
        <v>6786</v>
      </c>
      <c r="D91" s="126" t="s">
        <v>26</v>
      </c>
      <c r="E91" s="125">
        <v>0.4</v>
      </c>
      <c r="F91" s="126" t="s">
        <v>1489</v>
      </c>
      <c r="G91" s="124">
        <v>42400.0</v>
      </c>
      <c r="H91" s="124">
        <v>42398.0</v>
      </c>
      <c r="I91" s="125">
        <v>0.5</v>
      </c>
      <c r="J91" s="127"/>
      <c r="K91" s="126" t="s">
        <v>33</v>
      </c>
      <c r="L91" s="126" t="s">
        <v>8873</v>
      </c>
      <c r="M91" s="126" t="s">
        <v>8869</v>
      </c>
      <c r="N91" s="126" t="s">
        <v>8874</v>
      </c>
      <c r="O91" s="126">
        <v>1.0</v>
      </c>
      <c r="P91" s="126" t="s">
        <v>8871</v>
      </c>
      <c r="Q91" s="126" t="s">
        <v>8872</v>
      </c>
      <c r="R91" s="127"/>
      <c r="S91" s="127"/>
      <c r="T91" s="127"/>
      <c r="U91" s="126">
        <v>24869.0</v>
      </c>
      <c r="V91" s="124">
        <v>42401.0</v>
      </c>
      <c r="W91" s="14"/>
      <c r="X91" s="14"/>
      <c r="Y91" s="104">
        <f t="shared" si="2"/>
        <v>-2</v>
      </c>
      <c r="Z91" s="14"/>
      <c r="AA91" s="14"/>
      <c r="AB91" s="14"/>
    </row>
    <row r="92">
      <c r="A92" s="124">
        <v>42332.0</v>
      </c>
      <c r="B92" s="125">
        <v>0.4</v>
      </c>
      <c r="C92" s="126" t="s">
        <v>6786</v>
      </c>
      <c r="D92" s="126" t="s">
        <v>26</v>
      </c>
      <c r="E92" s="125">
        <v>0.4</v>
      </c>
      <c r="F92" s="126" t="s">
        <v>1489</v>
      </c>
      <c r="G92" s="124">
        <v>42400.0</v>
      </c>
      <c r="H92" s="124">
        <v>42398.0</v>
      </c>
      <c r="I92" s="125">
        <v>0.5</v>
      </c>
      <c r="J92" s="127"/>
      <c r="K92" s="126" t="s">
        <v>33</v>
      </c>
      <c r="L92" s="126" t="s">
        <v>8875</v>
      </c>
      <c r="M92" s="126" t="s">
        <v>8869</v>
      </c>
      <c r="N92" s="126" t="s">
        <v>8876</v>
      </c>
      <c r="O92" s="126">
        <v>1.0</v>
      </c>
      <c r="P92" s="126" t="s">
        <v>8871</v>
      </c>
      <c r="Q92" s="126" t="s">
        <v>8872</v>
      </c>
      <c r="R92" s="127"/>
      <c r="S92" s="127"/>
      <c r="T92" s="127"/>
      <c r="U92" s="126">
        <v>24869.0</v>
      </c>
      <c r="V92" s="124">
        <v>42401.0</v>
      </c>
      <c r="W92" s="14"/>
      <c r="X92" s="14"/>
      <c r="Y92" s="104">
        <f t="shared" si="2"/>
        <v>-2</v>
      </c>
      <c r="Z92" s="14"/>
      <c r="AA92" s="14"/>
      <c r="AB92" s="14"/>
    </row>
    <row r="93">
      <c r="A93" s="124">
        <v>42332.0</v>
      </c>
      <c r="B93" s="125">
        <v>0.4</v>
      </c>
      <c r="C93" s="126" t="s">
        <v>6786</v>
      </c>
      <c r="D93" s="126" t="s">
        <v>26</v>
      </c>
      <c r="E93" s="125">
        <v>0.4</v>
      </c>
      <c r="F93" s="126" t="s">
        <v>1489</v>
      </c>
      <c r="G93" s="124">
        <v>42400.0</v>
      </c>
      <c r="H93" s="124">
        <v>42398.0</v>
      </c>
      <c r="I93" s="125">
        <v>0.5</v>
      </c>
      <c r="J93" s="127"/>
      <c r="K93" s="126" t="s">
        <v>33</v>
      </c>
      <c r="L93" s="126" t="s">
        <v>8877</v>
      </c>
      <c r="M93" s="126" t="s">
        <v>8869</v>
      </c>
      <c r="N93" s="126" t="s">
        <v>8878</v>
      </c>
      <c r="O93" s="126">
        <v>1.0</v>
      </c>
      <c r="P93" s="126" t="s">
        <v>8871</v>
      </c>
      <c r="Q93" s="126" t="s">
        <v>8872</v>
      </c>
      <c r="R93" s="127"/>
      <c r="S93" s="127"/>
      <c r="T93" s="127"/>
      <c r="U93" s="126">
        <v>24869.0</v>
      </c>
      <c r="V93" s="124">
        <v>42401.0</v>
      </c>
      <c r="W93" s="14"/>
      <c r="X93" s="14"/>
      <c r="Y93" s="104">
        <f t="shared" si="2"/>
        <v>-2</v>
      </c>
      <c r="Z93" s="14"/>
      <c r="AA93" s="14"/>
      <c r="AB93" s="14"/>
    </row>
    <row r="94">
      <c r="A94" s="124">
        <v>42332.0</v>
      </c>
      <c r="B94" s="125">
        <v>0.4</v>
      </c>
      <c r="C94" s="126" t="s">
        <v>6786</v>
      </c>
      <c r="D94" s="126" t="s">
        <v>26</v>
      </c>
      <c r="E94" s="125">
        <v>0.4</v>
      </c>
      <c r="F94" s="126" t="s">
        <v>1489</v>
      </c>
      <c r="G94" s="124">
        <v>42400.0</v>
      </c>
      <c r="H94" s="124">
        <v>42398.0</v>
      </c>
      <c r="I94" s="125">
        <v>0.5</v>
      </c>
      <c r="J94" s="127"/>
      <c r="K94" s="126" t="s">
        <v>33</v>
      </c>
      <c r="L94" s="126" t="s">
        <v>8879</v>
      </c>
      <c r="M94" s="126" t="s">
        <v>8869</v>
      </c>
      <c r="N94" s="126" t="s">
        <v>8880</v>
      </c>
      <c r="O94" s="126">
        <v>1.0</v>
      </c>
      <c r="P94" s="126" t="s">
        <v>8871</v>
      </c>
      <c r="Q94" s="126" t="s">
        <v>8872</v>
      </c>
      <c r="R94" s="127"/>
      <c r="S94" s="127"/>
      <c r="T94" s="127"/>
      <c r="U94" s="126">
        <v>24869.0</v>
      </c>
      <c r="V94" s="124">
        <v>42401.0</v>
      </c>
      <c r="W94" s="14"/>
      <c r="X94" s="14"/>
      <c r="Y94" s="104">
        <f t="shared" si="2"/>
        <v>-2</v>
      </c>
      <c r="Z94" s="14"/>
      <c r="AA94" s="14"/>
      <c r="AB94" s="14"/>
    </row>
    <row r="95">
      <c r="A95" s="124">
        <v>42332.0</v>
      </c>
      <c r="B95" s="125">
        <v>0.4</v>
      </c>
      <c r="C95" s="126" t="s">
        <v>6786</v>
      </c>
      <c r="D95" s="126" t="s">
        <v>26</v>
      </c>
      <c r="E95" s="125">
        <v>0.4</v>
      </c>
      <c r="F95" s="126" t="s">
        <v>1489</v>
      </c>
      <c r="G95" s="124">
        <v>42400.0</v>
      </c>
      <c r="H95" s="124">
        <v>42398.0</v>
      </c>
      <c r="I95" s="125">
        <v>0.5</v>
      </c>
      <c r="J95" s="127"/>
      <c r="K95" s="126" t="s">
        <v>33</v>
      </c>
      <c r="L95" s="126" t="s">
        <v>8881</v>
      </c>
      <c r="M95" s="126" t="s">
        <v>8869</v>
      </c>
      <c r="N95" s="126" t="s">
        <v>8882</v>
      </c>
      <c r="O95" s="126">
        <v>1.0</v>
      </c>
      <c r="P95" s="126" t="s">
        <v>8871</v>
      </c>
      <c r="Q95" s="126" t="s">
        <v>8872</v>
      </c>
      <c r="R95" s="127"/>
      <c r="S95" s="127"/>
      <c r="T95" s="127"/>
      <c r="U95" s="126">
        <v>24869.0</v>
      </c>
      <c r="V95" s="124">
        <v>42401.0</v>
      </c>
      <c r="W95" s="14"/>
      <c r="X95" s="14"/>
      <c r="Y95" s="104">
        <f t="shared" si="2"/>
        <v>-2</v>
      </c>
      <c r="Z95" s="14"/>
      <c r="AA95" s="14"/>
      <c r="AB95" s="14"/>
    </row>
    <row r="96">
      <c r="A96" s="124">
        <v>42332.0</v>
      </c>
      <c r="B96" s="125">
        <v>0.4</v>
      </c>
      <c r="C96" s="126" t="s">
        <v>6786</v>
      </c>
      <c r="D96" s="126" t="s">
        <v>26</v>
      </c>
      <c r="E96" s="125">
        <v>0.4</v>
      </c>
      <c r="F96" s="126" t="s">
        <v>1489</v>
      </c>
      <c r="G96" s="124">
        <v>42400.0</v>
      </c>
      <c r="H96" s="124">
        <v>42398.0</v>
      </c>
      <c r="I96" s="125">
        <v>0.5</v>
      </c>
      <c r="J96" s="127"/>
      <c r="K96" s="126" t="s">
        <v>33</v>
      </c>
      <c r="L96" s="126" t="s">
        <v>8883</v>
      </c>
      <c r="M96" s="126" t="s">
        <v>8869</v>
      </c>
      <c r="N96" s="126" t="s">
        <v>8884</v>
      </c>
      <c r="O96" s="126">
        <v>1.0</v>
      </c>
      <c r="P96" s="126" t="s">
        <v>8871</v>
      </c>
      <c r="Q96" s="126" t="s">
        <v>8872</v>
      </c>
      <c r="R96" s="127"/>
      <c r="S96" s="127"/>
      <c r="T96" s="127"/>
      <c r="U96" s="126">
        <v>24869.0</v>
      </c>
      <c r="V96" s="124">
        <v>42401.0</v>
      </c>
      <c r="W96" s="14"/>
      <c r="X96" s="14"/>
      <c r="Y96" s="104">
        <f t="shared" si="2"/>
        <v>-2</v>
      </c>
      <c r="Z96" s="14"/>
      <c r="AA96" s="14"/>
      <c r="AB96" s="14"/>
    </row>
    <row r="97">
      <c r="A97" s="124">
        <v>42333.0</v>
      </c>
      <c r="B97" s="125">
        <v>0.4131944444444444</v>
      </c>
      <c r="C97" s="126" t="s">
        <v>1170</v>
      </c>
      <c r="D97" s="126" t="s">
        <v>26</v>
      </c>
      <c r="E97" s="125">
        <v>0.4097222222222222</v>
      </c>
      <c r="F97" s="126" t="s">
        <v>29</v>
      </c>
      <c r="G97" s="124">
        <v>42338.0</v>
      </c>
      <c r="H97" s="124">
        <v>42338.0</v>
      </c>
      <c r="I97" s="125">
        <v>0.5409722222222222</v>
      </c>
      <c r="J97" s="127"/>
      <c r="K97" s="126" t="s">
        <v>87</v>
      </c>
      <c r="L97" s="126" t="s">
        <v>8885</v>
      </c>
      <c r="M97" s="126" t="s">
        <v>2733</v>
      </c>
      <c r="N97" s="126" t="s">
        <v>8886</v>
      </c>
      <c r="O97" s="126">
        <v>1.0</v>
      </c>
      <c r="P97" s="126" t="s">
        <v>57</v>
      </c>
      <c r="Q97" s="127"/>
      <c r="R97" s="127"/>
      <c r="S97" s="127"/>
      <c r="T97" s="127"/>
      <c r="U97" s="126">
        <v>24637.0</v>
      </c>
      <c r="V97" s="124">
        <v>42353.0</v>
      </c>
      <c r="W97" s="14"/>
      <c r="X97" s="14"/>
      <c r="Y97" s="104">
        <f t="shared" si="2"/>
        <v>0</v>
      </c>
      <c r="Z97" s="14"/>
      <c r="AA97" s="14"/>
      <c r="AB97" s="14"/>
    </row>
    <row r="98">
      <c r="A98" s="124">
        <v>42338.0</v>
      </c>
      <c r="B98" s="125">
        <v>0.4201388888888889</v>
      </c>
      <c r="C98" s="126" t="s">
        <v>191</v>
      </c>
      <c r="D98" s="126" t="s">
        <v>26</v>
      </c>
      <c r="E98" s="125">
        <v>0.4166666666666667</v>
      </c>
      <c r="F98" s="126" t="s">
        <v>29</v>
      </c>
      <c r="G98" s="124">
        <v>42339.0</v>
      </c>
      <c r="H98" s="124">
        <v>42339.0</v>
      </c>
      <c r="I98" s="125">
        <v>0.6152777777777778</v>
      </c>
      <c r="J98" s="127"/>
      <c r="K98" s="126" t="s">
        <v>1801</v>
      </c>
      <c r="L98" s="126" t="s">
        <v>8887</v>
      </c>
      <c r="M98" s="126" t="s">
        <v>2733</v>
      </c>
      <c r="N98" s="126" t="s">
        <v>8888</v>
      </c>
      <c r="O98" s="126">
        <v>1.0</v>
      </c>
      <c r="P98" s="126" t="s">
        <v>57</v>
      </c>
      <c r="Q98" s="127"/>
      <c r="R98" s="127"/>
      <c r="S98" s="127"/>
      <c r="T98" s="127"/>
      <c r="U98" s="126">
        <v>24637.0</v>
      </c>
      <c r="V98" s="124">
        <v>42353.0</v>
      </c>
      <c r="W98" s="14"/>
      <c r="X98" s="14"/>
      <c r="Y98" s="104">
        <f t="shared" si="2"/>
        <v>0</v>
      </c>
      <c r="Z98" s="14"/>
      <c r="AA98" s="14"/>
      <c r="AB98" s="14"/>
    </row>
    <row r="99">
      <c r="A99" s="124">
        <v>42338.0</v>
      </c>
      <c r="B99" s="125">
        <v>0.5625</v>
      </c>
      <c r="C99" s="126" t="s">
        <v>1170</v>
      </c>
      <c r="D99" s="126" t="s">
        <v>26</v>
      </c>
      <c r="E99" s="125">
        <v>0.5597222222222222</v>
      </c>
      <c r="F99" s="126" t="s">
        <v>181</v>
      </c>
      <c r="G99" s="124">
        <v>42345.0</v>
      </c>
      <c r="H99" s="124">
        <v>42346.0</v>
      </c>
      <c r="I99" s="125">
        <v>0.5083333333333333</v>
      </c>
      <c r="J99" s="127"/>
      <c r="K99" s="126" t="s">
        <v>587</v>
      </c>
      <c r="L99" s="126" t="s">
        <v>8889</v>
      </c>
      <c r="M99" s="126" t="s">
        <v>186</v>
      </c>
      <c r="N99" s="126" t="s">
        <v>8890</v>
      </c>
      <c r="O99" s="126">
        <v>1.0</v>
      </c>
      <c r="P99" s="126" t="s">
        <v>4327</v>
      </c>
      <c r="Q99" s="127"/>
      <c r="R99" s="126">
        <v>20338.0</v>
      </c>
      <c r="S99" s="127"/>
      <c r="T99" s="127"/>
      <c r="U99" s="126">
        <v>24654.0</v>
      </c>
      <c r="V99" s="124">
        <v>42356.0</v>
      </c>
      <c r="W99" s="14"/>
      <c r="X99" s="14"/>
      <c r="Y99" s="104">
        <f t="shared" si="2"/>
        <v>1</v>
      </c>
      <c r="Z99" s="14"/>
      <c r="AA99" s="14"/>
      <c r="AB99" s="14"/>
    </row>
    <row r="100">
      <c r="A100" s="124">
        <v>42338.0</v>
      </c>
      <c r="B100" s="125">
        <v>0.5625</v>
      </c>
      <c r="C100" s="126" t="s">
        <v>1170</v>
      </c>
      <c r="D100" s="126" t="s">
        <v>26</v>
      </c>
      <c r="E100" s="125">
        <v>0.5597222222222222</v>
      </c>
      <c r="F100" s="126" t="s">
        <v>181</v>
      </c>
      <c r="G100" s="124">
        <v>42345.0</v>
      </c>
      <c r="H100" s="124">
        <v>42346.0</v>
      </c>
      <c r="I100" s="125">
        <v>0.5083333333333333</v>
      </c>
      <c r="J100" s="127"/>
      <c r="K100" s="126" t="s">
        <v>587</v>
      </c>
      <c r="L100" s="126" t="s">
        <v>8891</v>
      </c>
      <c r="M100" s="126" t="s">
        <v>186</v>
      </c>
      <c r="N100" s="126" t="s">
        <v>8892</v>
      </c>
      <c r="O100" s="126">
        <v>1.0</v>
      </c>
      <c r="P100" s="126" t="s">
        <v>4327</v>
      </c>
      <c r="Q100" s="127"/>
      <c r="R100" s="126">
        <v>20338.0</v>
      </c>
      <c r="S100" s="127"/>
      <c r="T100" s="127"/>
      <c r="U100" s="126">
        <v>24654.0</v>
      </c>
      <c r="V100" s="124">
        <v>42356.0</v>
      </c>
      <c r="W100" s="14"/>
      <c r="X100" s="14"/>
      <c r="Y100" s="104">
        <f t="shared" si="2"/>
        <v>1</v>
      </c>
      <c r="Z100" s="14"/>
      <c r="AA100" s="14"/>
      <c r="AB100" s="14"/>
    </row>
    <row r="101">
      <c r="A101" s="124">
        <v>42338.0</v>
      </c>
      <c r="B101" s="125">
        <v>0.5625</v>
      </c>
      <c r="C101" s="126" t="s">
        <v>1170</v>
      </c>
      <c r="D101" s="126" t="s">
        <v>26</v>
      </c>
      <c r="E101" s="125">
        <v>0.5597222222222222</v>
      </c>
      <c r="F101" s="126" t="s">
        <v>181</v>
      </c>
      <c r="G101" s="124">
        <v>42345.0</v>
      </c>
      <c r="H101" s="124">
        <v>42346.0</v>
      </c>
      <c r="I101" s="125">
        <v>0.5083333333333333</v>
      </c>
      <c r="J101" s="127"/>
      <c r="K101" s="126" t="s">
        <v>587</v>
      </c>
      <c r="L101" s="126" t="s">
        <v>8893</v>
      </c>
      <c r="M101" s="126" t="s">
        <v>186</v>
      </c>
      <c r="N101" s="126" t="s">
        <v>8894</v>
      </c>
      <c r="O101" s="126">
        <v>1.0</v>
      </c>
      <c r="P101" s="126" t="s">
        <v>4327</v>
      </c>
      <c r="Q101" s="127"/>
      <c r="R101" s="126">
        <v>20338.0</v>
      </c>
      <c r="S101" s="127"/>
      <c r="T101" s="127"/>
      <c r="U101" s="126">
        <v>24654.0</v>
      </c>
      <c r="V101" s="124">
        <v>42356.0</v>
      </c>
      <c r="W101" s="14"/>
      <c r="X101" s="14"/>
      <c r="Y101" s="104">
        <f t="shared" si="2"/>
        <v>1</v>
      </c>
      <c r="Z101" s="14"/>
      <c r="AA101" s="14"/>
      <c r="AB101" s="14"/>
    </row>
    <row r="102">
      <c r="A102" s="124">
        <v>42338.0</v>
      </c>
      <c r="B102" s="125">
        <v>0.5625</v>
      </c>
      <c r="C102" s="126" t="s">
        <v>1170</v>
      </c>
      <c r="D102" s="126" t="s">
        <v>26</v>
      </c>
      <c r="E102" s="125">
        <v>0.5597222222222222</v>
      </c>
      <c r="F102" s="126" t="s">
        <v>181</v>
      </c>
      <c r="G102" s="124">
        <v>42345.0</v>
      </c>
      <c r="H102" s="124">
        <v>42346.0</v>
      </c>
      <c r="I102" s="125">
        <v>0.5083333333333333</v>
      </c>
      <c r="J102" s="127"/>
      <c r="K102" s="126" t="s">
        <v>587</v>
      </c>
      <c r="L102" s="126" t="s">
        <v>8895</v>
      </c>
      <c r="M102" s="126" t="s">
        <v>186</v>
      </c>
      <c r="N102" s="126" t="s">
        <v>8896</v>
      </c>
      <c r="O102" s="126">
        <v>1.0</v>
      </c>
      <c r="P102" s="126" t="s">
        <v>4327</v>
      </c>
      <c r="Q102" s="127"/>
      <c r="R102" s="126">
        <v>20338.0</v>
      </c>
      <c r="S102" s="127"/>
      <c r="T102" s="127"/>
      <c r="U102" s="126">
        <v>24654.0</v>
      </c>
      <c r="V102" s="124">
        <v>42356.0</v>
      </c>
      <c r="W102" s="14"/>
      <c r="X102" s="14"/>
      <c r="Y102" s="104">
        <f t="shared" si="2"/>
        <v>1</v>
      </c>
      <c r="Z102" s="14"/>
      <c r="AA102" s="14"/>
      <c r="AB102" s="14"/>
    </row>
    <row r="103">
      <c r="A103" s="124">
        <v>42338.0</v>
      </c>
      <c r="B103" s="125">
        <v>0.5625</v>
      </c>
      <c r="C103" s="126" t="s">
        <v>1170</v>
      </c>
      <c r="D103" s="126" t="s">
        <v>26</v>
      </c>
      <c r="E103" s="125">
        <v>0.5597222222222222</v>
      </c>
      <c r="F103" s="126" t="s">
        <v>181</v>
      </c>
      <c r="G103" s="124">
        <v>42352.0</v>
      </c>
      <c r="H103" s="124">
        <v>42355.0</v>
      </c>
      <c r="I103" s="125">
        <v>0.6041666666666666</v>
      </c>
      <c r="J103" s="127"/>
      <c r="K103" s="126" t="s">
        <v>587</v>
      </c>
      <c r="L103" s="126" t="s">
        <v>8897</v>
      </c>
      <c r="M103" s="126" t="s">
        <v>186</v>
      </c>
      <c r="N103" s="126" t="s">
        <v>8898</v>
      </c>
      <c r="O103" s="126">
        <v>1.0</v>
      </c>
      <c r="P103" s="126" t="s">
        <v>8899</v>
      </c>
      <c r="Q103" s="126" t="s">
        <v>8900</v>
      </c>
      <c r="R103" s="126">
        <v>20338.0</v>
      </c>
      <c r="S103" s="127"/>
      <c r="T103" s="127"/>
      <c r="U103" s="126" t="s">
        <v>8901</v>
      </c>
      <c r="V103" s="124">
        <v>42356.0</v>
      </c>
      <c r="W103" s="14"/>
      <c r="X103" s="14"/>
      <c r="Y103" s="104">
        <f t="shared" si="2"/>
        <v>3</v>
      </c>
      <c r="Z103" s="14"/>
      <c r="AA103" s="14"/>
      <c r="AB103" s="14"/>
    </row>
    <row r="104">
      <c r="A104" s="124">
        <v>42338.0</v>
      </c>
      <c r="B104" s="125">
        <v>0.5625</v>
      </c>
      <c r="C104" s="126" t="s">
        <v>1170</v>
      </c>
      <c r="D104" s="126" t="s">
        <v>26</v>
      </c>
      <c r="E104" s="125">
        <v>0.5597222222222222</v>
      </c>
      <c r="F104" s="126" t="s">
        <v>181</v>
      </c>
      <c r="G104" s="124">
        <v>42352.0</v>
      </c>
      <c r="H104" s="124">
        <v>42355.0</v>
      </c>
      <c r="I104" s="125">
        <v>0.6041666666666666</v>
      </c>
      <c r="J104" s="127"/>
      <c r="K104" s="126" t="s">
        <v>587</v>
      </c>
      <c r="L104" s="126" t="s">
        <v>8902</v>
      </c>
      <c r="M104" s="126" t="s">
        <v>186</v>
      </c>
      <c r="N104" s="126" t="s">
        <v>8903</v>
      </c>
      <c r="O104" s="126">
        <v>1.0</v>
      </c>
      <c r="P104" s="126" t="s">
        <v>8899</v>
      </c>
      <c r="Q104" s="126" t="s">
        <v>8900</v>
      </c>
      <c r="R104" s="126">
        <v>20338.0</v>
      </c>
      <c r="S104" s="127"/>
      <c r="T104" s="127"/>
      <c r="U104" s="126" t="s">
        <v>8901</v>
      </c>
      <c r="V104" s="124">
        <v>42356.0</v>
      </c>
      <c r="W104" s="14"/>
      <c r="X104" s="14"/>
      <c r="Y104" s="104">
        <f t="shared" si="2"/>
        <v>3</v>
      </c>
      <c r="Z104" s="14"/>
      <c r="AA104" s="14"/>
      <c r="AB104" s="14"/>
    </row>
    <row r="105">
      <c r="A105" s="124">
        <v>42338.0</v>
      </c>
      <c r="B105" s="125">
        <v>0.5625</v>
      </c>
      <c r="C105" s="126" t="s">
        <v>1170</v>
      </c>
      <c r="D105" s="126" t="s">
        <v>26</v>
      </c>
      <c r="E105" s="125">
        <v>0.5597222222222222</v>
      </c>
      <c r="F105" s="126" t="s">
        <v>181</v>
      </c>
      <c r="G105" s="124">
        <v>42352.0</v>
      </c>
      <c r="H105" s="124">
        <v>42355.0</v>
      </c>
      <c r="I105" s="125">
        <v>0.6041666666666666</v>
      </c>
      <c r="J105" s="127"/>
      <c r="K105" s="126" t="s">
        <v>587</v>
      </c>
      <c r="L105" s="126" t="s">
        <v>8904</v>
      </c>
      <c r="M105" s="126" t="s">
        <v>186</v>
      </c>
      <c r="N105" s="126" t="s">
        <v>8905</v>
      </c>
      <c r="O105" s="126">
        <v>1.0</v>
      </c>
      <c r="P105" s="126" t="s">
        <v>8899</v>
      </c>
      <c r="Q105" s="126" t="s">
        <v>8900</v>
      </c>
      <c r="R105" s="126">
        <v>20338.0</v>
      </c>
      <c r="S105" s="127"/>
      <c r="T105" s="127"/>
      <c r="U105" s="126" t="s">
        <v>8901</v>
      </c>
      <c r="V105" s="124">
        <v>42356.0</v>
      </c>
      <c r="W105" s="14"/>
      <c r="X105" s="14"/>
      <c r="Y105" s="104">
        <f t="shared" si="2"/>
        <v>3</v>
      </c>
      <c r="Z105" s="14"/>
      <c r="AA105" s="14"/>
      <c r="AB105" s="14"/>
    </row>
    <row r="106">
      <c r="A106" s="124">
        <v>42338.0</v>
      </c>
      <c r="B106" s="125">
        <v>0.5625</v>
      </c>
      <c r="C106" s="126" t="s">
        <v>1170</v>
      </c>
      <c r="D106" s="126" t="s">
        <v>26</v>
      </c>
      <c r="E106" s="125">
        <v>0.5597222222222222</v>
      </c>
      <c r="F106" s="126" t="s">
        <v>181</v>
      </c>
      <c r="G106" s="124">
        <v>42345.0</v>
      </c>
      <c r="H106" s="124">
        <v>42355.0</v>
      </c>
      <c r="I106" s="125">
        <v>0.6041666666666666</v>
      </c>
      <c r="J106" s="127"/>
      <c r="K106" s="126" t="s">
        <v>587</v>
      </c>
      <c r="L106" s="126" t="s">
        <v>8906</v>
      </c>
      <c r="M106" s="126" t="s">
        <v>186</v>
      </c>
      <c r="N106" s="126" t="s">
        <v>8907</v>
      </c>
      <c r="O106" s="126">
        <v>1.0</v>
      </c>
      <c r="P106" s="126" t="s">
        <v>4327</v>
      </c>
      <c r="Q106" s="127"/>
      <c r="R106" s="126">
        <v>20338.0</v>
      </c>
      <c r="S106" s="127"/>
      <c r="T106" s="127"/>
      <c r="U106" s="126">
        <v>24654.0</v>
      </c>
      <c r="V106" s="124">
        <v>42356.0</v>
      </c>
      <c r="W106" s="14"/>
      <c r="X106" s="14"/>
      <c r="Y106" s="104">
        <f t="shared" si="2"/>
        <v>10</v>
      </c>
      <c r="Z106" s="14"/>
      <c r="AA106" s="14"/>
      <c r="AB106" s="14"/>
    </row>
    <row r="107">
      <c r="A107" s="127"/>
      <c r="B107" s="127"/>
      <c r="C107" s="127"/>
      <c r="D107" s="127"/>
      <c r="E107" s="127"/>
      <c r="F107" s="127"/>
      <c r="G107" s="127"/>
      <c r="H107" s="127"/>
      <c r="I107" s="127"/>
      <c r="J107" s="127"/>
      <c r="K107" s="127"/>
      <c r="L107" s="127"/>
      <c r="M107" s="126"/>
      <c r="N107" s="127"/>
      <c r="O107" s="127"/>
      <c r="P107" s="127"/>
      <c r="Q107" s="127"/>
      <c r="R107" s="127"/>
      <c r="S107" s="127"/>
      <c r="T107" s="127"/>
      <c r="U107" s="127"/>
      <c r="V107" s="127"/>
      <c r="W107" s="14"/>
      <c r="X107" s="14"/>
      <c r="Y107" s="14"/>
      <c r="Z107" s="14"/>
      <c r="AA107" s="14"/>
      <c r="AB107" s="14"/>
    </row>
    <row r="108">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4"/>
      <c r="X108" s="14"/>
      <c r="Y108" s="14"/>
      <c r="Z108" s="14"/>
      <c r="AA108" s="14"/>
      <c r="AB108" s="14"/>
    </row>
    <row r="109">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4"/>
      <c r="X109" s="14"/>
      <c r="Y109" s="14"/>
      <c r="Z109" s="14"/>
      <c r="AA109" s="14"/>
      <c r="AB109" s="14"/>
    </row>
    <row r="110">
      <c r="A110" s="127"/>
      <c r="B110" s="127"/>
      <c r="C110" s="127"/>
      <c r="D110" s="127"/>
      <c r="E110" s="127"/>
      <c r="F110" s="127"/>
      <c r="G110" s="127"/>
      <c r="H110" s="127"/>
      <c r="I110" s="127"/>
      <c r="J110" s="127"/>
      <c r="K110" s="126"/>
      <c r="L110" s="127"/>
      <c r="M110" s="127"/>
      <c r="N110" s="127"/>
      <c r="O110" s="127"/>
      <c r="P110" s="127"/>
      <c r="Q110" s="127"/>
      <c r="R110" s="127"/>
      <c r="S110" s="127"/>
      <c r="T110" s="127"/>
      <c r="U110" s="127"/>
      <c r="V110" s="127"/>
      <c r="W110" s="14"/>
      <c r="X110" s="14"/>
      <c r="Y110" s="14"/>
      <c r="Z110" s="14"/>
      <c r="AA110" s="14"/>
      <c r="AB110" s="14"/>
    </row>
    <row r="11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4"/>
      <c r="X111" s="14"/>
      <c r="Y111" s="14"/>
      <c r="Z111" s="14"/>
      <c r="AA111" s="14"/>
      <c r="AB111" s="14"/>
    </row>
    <row r="112">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4"/>
      <c r="X112" s="14"/>
      <c r="Y112" s="14"/>
      <c r="Z112" s="14"/>
      <c r="AA112" s="14"/>
      <c r="AB112" s="14"/>
    </row>
    <row r="113">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4"/>
      <c r="X113" s="14"/>
      <c r="Y113" s="14"/>
      <c r="Z113" s="14"/>
      <c r="AA113" s="14"/>
      <c r="AB113" s="14"/>
    </row>
    <row r="114">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4"/>
      <c r="X114" s="14"/>
      <c r="Y114" s="14"/>
      <c r="Z114" s="14"/>
      <c r="AA114" s="14"/>
      <c r="AB114" s="14"/>
    </row>
    <row r="115">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4"/>
      <c r="X115" s="14"/>
      <c r="Y115" s="14"/>
      <c r="Z115" s="14"/>
      <c r="AA115" s="14"/>
      <c r="AB115" s="14"/>
    </row>
    <row r="116">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4"/>
      <c r="X116" s="14"/>
      <c r="Y116" s="14"/>
      <c r="Z116" s="14"/>
      <c r="AA116" s="14"/>
      <c r="AB116" s="14"/>
    </row>
    <row r="117">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4"/>
      <c r="X117" s="14"/>
      <c r="Y117" s="14"/>
      <c r="Z117" s="14"/>
      <c r="AA117" s="14"/>
      <c r="AB117" s="14"/>
    </row>
    <row r="118">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4"/>
      <c r="X118" s="14"/>
      <c r="Y118" s="14"/>
      <c r="Z118" s="14"/>
      <c r="AA118" s="14"/>
      <c r="AB118" s="14"/>
    </row>
    <row r="119">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4"/>
      <c r="X119" s="14"/>
      <c r="Y119" s="14"/>
      <c r="Z119" s="14"/>
      <c r="AA119" s="14"/>
      <c r="AB119" s="14"/>
    </row>
    <row r="120">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4"/>
      <c r="X120" s="14"/>
      <c r="Y120" s="14"/>
      <c r="Z120" s="14"/>
      <c r="AA120" s="14"/>
      <c r="AB120" s="14"/>
    </row>
    <row r="12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4"/>
      <c r="X121" s="14"/>
      <c r="Y121" s="14"/>
      <c r="Z121" s="14"/>
      <c r="AA121" s="14"/>
      <c r="AB121" s="14"/>
    </row>
    <row r="122">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4"/>
      <c r="X122" s="14"/>
      <c r="Y122" s="14"/>
      <c r="Z122" s="14"/>
      <c r="AA122" s="14"/>
      <c r="AB122" s="14"/>
    </row>
    <row r="123">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4"/>
      <c r="X123" s="14"/>
      <c r="Y123" s="14"/>
      <c r="Z123" s="14"/>
      <c r="AA123" s="14"/>
      <c r="AB123" s="14"/>
    </row>
    <row r="124">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4"/>
      <c r="X124" s="14"/>
      <c r="Y124" s="14"/>
      <c r="Z124" s="14"/>
      <c r="AA124" s="14"/>
      <c r="AB124" s="14"/>
    </row>
    <row r="125">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4"/>
      <c r="X125" s="14"/>
      <c r="Y125" s="14"/>
      <c r="Z125" s="14"/>
      <c r="AA125" s="14"/>
      <c r="AB125" s="14"/>
    </row>
    <row r="126">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4"/>
      <c r="X126" s="14"/>
      <c r="Y126" s="14"/>
      <c r="Z126" s="14"/>
      <c r="AA126" s="14"/>
      <c r="AB126" s="14"/>
    </row>
    <row r="127">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4"/>
      <c r="X127" s="14"/>
      <c r="Y127" s="14"/>
      <c r="Z127" s="14"/>
      <c r="AA127" s="14"/>
      <c r="AB127" s="14"/>
    </row>
    <row r="128">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4"/>
      <c r="X128" s="14"/>
      <c r="Y128" s="14"/>
      <c r="Z128" s="14"/>
      <c r="AA128" s="14"/>
      <c r="AB128" s="14"/>
    </row>
    <row r="129">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4"/>
      <c r="X129" s="14"/>
      <c r="Y129" s="14"/>
      <c r="Z129" s="14"/>
      <c r="AA129" s="14"/>
      <c r="AB129" s="14"/>
    </row>
    <row r="130">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4"/>
      <c r="X130" s="14"/>
      <c r="Y130" s="14"/>
      <c r="Z130" s="14"/>
      <c r="AA130" s="14"/>
      <c r="AB130" s="14"/>
    </row>
    <row r="13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4"/>
      <c r="X131" s="14"/>
      <c r="Y131" s="14"/>
      <c r="Z131" s="14"/>
      <c r="AA131" s="14"/>
      <c r="AB131" s="14"/>
    </row>
    <row r="132">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4"/>
      <c r="X132" s="14"/>
      <c r="Y132" s="14"/>
      <c r="Z132" s="14"/>
      <c r="AA132" s="14"/>
      <c r="AB132" s="14"/>
    </row>
    <row r="133">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4"/>
      <c r="X133" s="14"/>
      <c r="Y133" s="14"/>
      <c r="Z133" s="14"/>
      <c r="AA133" s="14"/>
      <c r="AB133" s="14"/>
    </row>
    <row r="134">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4"/>
      <c r="X134" s="14"/>
      <c r="Y134" s="14"/>
      <c r="Z134" s="14"/>
      <c r="AA134" s="14"/>
      <c r="AB134" s="14"/>
    </row>
    <row r="135">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4"/>
      <c r="X135" s="14"/>
      <c r="Y135" s="14"/>
      <c r="Z135" s="14"/>
      <c r="AA135" s="14"/>
      <c r="AB135" s="14"/>
    </row>
    <row r="136">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4"/>
      <c r="X136" s="14"/>
      <c r="Y136" s="14"/>
      <c r="Z136" s="14"/>
      <c r="AA136" s="14"/>
      <c r="AB136" s="14"/>
    </row>
    <row r="137">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4"/>
      <c r="X137" s="14"/>
      <c r="Y137" s="14"/>
      <c r="Z137" s="14"/>
      <c r="AA137" s="14"/>
      <c r="AB137" s="14"/>
    </row>
    <row r="138">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4"/>
      <c r="X138" s="14"/>
      <c r="Y138" s="14"/>
      <c r="Z138" s="14"/>
      <c r="AA138" s="14"/>
      <c r="AB138" s="14"/>
    </row>
    <row r="139">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4"/>
      <c r="X139" s="14"/>
      <c r="Y139" s="14"/>
      <c r="Z139" s="14"/>
      <c r="AA139" s="14"/>
      <c r="AB139" s="14"/>
    </row>
    <row r="140">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4"/>
      <c r="X140" s="14"/>
      <c r="Y140" s="14"/>
      <c r="Z140" s="14"/>
      <c r="AA140" s="14"/>
      <c r="AB140" s="14"/>
    </row>
    <row r="14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4"/>
      <c r="X141" s="14"/>
      <c r="Y141" s="14"/>
      <c r="Z141" s="14"/>
      <c r="AA141" s="14"/>
      <c r="AB141" s="14"/>
    </row>
    <row r="142">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4"/>
      <c r="X142" s="14"/>
      <c r="Y142" s="14"/>
      <c r="Z142" s="14"/>
      <c r="AA142" s="14"/>
      <c r="AB142" s="14"/>
    </row>
    <row r="143">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4"/>
      <c r="X143" s="14"/>
      <c r="Y143" s="14"/>
      <c r="Z143" s="14"/>
      <c r="AA143" s="14"/>
      <c r="AB143" s="14"/>
    </row>
    <row r="144">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4"/>
      <c r="X144" s="14"/>
      <c r="Y144" s="14"/>
      <c r="Z144" s="14"/>
      <c r="AA144" s="14"/>
      <c r="AB144" s="14"/>
    </row>
    <row r="145">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4"/>
      <c r="X145" s="14"/>
      <c r="Y145" s="14"/>
      <c r="Z145" s="14"/>
      <c r="AA145" s="14"/>
      <c r="AB145" s="14"/>
    </row>
    <row r="146">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4"/>
      <c r="X146" s="14"/>
      <c r="Y146" s="14"/>
      <c r="Z146" s="14"/>
      <c r="AA146" s="14"/>
      <c r="AB146" s="14"/>
    </row>
    <row r="147">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4"/>
      <c r="X147" s="14"/>
      <c r="Y147" s="14"/>
      <c r="Z147" s="14"/>
      <c r="AA147" s="14"/>
      <c r="AB147" s="14"/>
    </row>
    <row r="148">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4"/>
      <c r="X148" s="14"/>
      <c r="Y148" s="14"/>
      <c r="Z148" s="14"/>
      <c r="AA148" s="14"/>
      <c r="AB148" s="14"/>
    </row>
    <row r="149">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4"/>
      <c r="X149" s="14"/>
      <c r="Y149" s="14"/>
      <c r="Z149" s="14"/>
      <c r="AA149" s="14"/>
      <c r="AB149" s="14"/>
    </row>
    <row r="150">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4"/>
      <c r="X150" s="14"/>
      <c r="Y150" s="14"/>
      <c r="Z150" s="14"/>
      <c r="AA150" s="14"/>
      <c r="AB150" s="14"/>
    </row>
  </sheetData>
  <autoFilter ref="$A$1:$Z$106"/>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cols>
    <col customWidth="1" min="1" max="2" width="17.29"/>
    <col customWidth="1" min="3" max="3" width="10.43"/>
    <col customWidth="1" min="4" max="4" width="9.14"/>
    <col customWidth="1" min="5" max="5" width="11.43"/>
    <col customWidth="1" min="6" max="6" width="10.86"/>
    <col customWidth="1" min="7" max="8" width="14.29"/>
    <col customWidth="1" min="10" max="10" width="9.71"/>
    <col customWidth="1" min="11" max="11" width="11.57"/>
    <col customWidth="1" min="12" max="13" width="17.29"/>
    <col customWidth="1" min="14" max="14" width="22.29"/>
    <col customWidth="1" min="15" max="15" width="5.57"/>
    <col customWidth="1" min="16" max="16" width="21.43"/>
    <col customWidth="1" min="17" max="17" width="21.14"/>
    <col customWidth="1" min="18" max="18" width="20.43"/>
    <col customWidth="1" min="19" max="19" width="10.43"/>
    <col customWidth="1" min="20" max="20" width="17.29"/>
    <col customWidth="1" min="21" max="21" width="14.0"/>
    <col customWidth="1" min="22" max="22" width="13.29"/>
    <col customWidth="1" min="23" max="28" width="17.29"/>
  </cols>
  <sheetData>
    <row r="1">
      <c r="A1" s="139" t="s">
        <v>1051</v>
      </c>
      <c r="B1" s="139" t="s">
        <v>3277</v>
      </c>
      <c r="C1" s="139" t="s">
        <v>2</v>
      </c>
      <c r="D1" s="139" t="s">
        <v>3</v>
      </c>
      <c r="E1" s="139" t="s">
        <v>4</v>
      </c>
      <c r="F1" s="139" t="s">
        <v>2</v>
      </c>
      <c r="G1" s="139" t="s">
        <v>5</v>
      </c>
      <c r="H1" s="139" t="s">
        <v>6</v>
      </c>
      <c r="I1" s="139" t="s">
        <v>7</v>
      </c>
      <c r="J1" s="139" t="s">
        <v>8</v>
      </c>
      <c r="K1" s="139" t="s">
        <v>9</v>
      </c>
      <c r="L1" s="139" t="s">
        <v>10</v>
      </c>
      <c r="M1" s="139" t="s">
        <v>11</v>
      </c>
      <c r="N1" s="139" t="s">
        <v>12</v>
      </c>
      <c r="O1" s="139" t="s">
        <v>13</v>
      </c>
      <c r="P1" s="139" t="s">
        <v>14</v>
      </c>
      <c r="Q1" s="139" t="s">
        <v>15</v>
      </c>
      <c r="R1" s="139" t="s">
        <v>16</v>
      </c>
      <c r="S1" s="139" t="s">
        <v>2</v>
      </c>
      <c r="T1" s="139" t="s">
        <v>17</v>
      </c>
      <c r="U1" s="139" t="s">
        <v>18</v>
      </c>
      <c r="V1" s="139" t="s">
        <v>19</v>
      </c>
      <c r="W1" s="139" t="s">
        <v>20</v>
      </c>
      <c r="X1" s="139" t="s">
        <v>21</v>
      </c>
      <c r="Y1" s="139" t="s">
        <v>22</v>
      </c>
      <c r="Z1" s="140" t="s">
        <v>8908</v>
      </c>
      <c r="AA1" s="92"/>
      <c r="AB1" s="92"/>
    </row>
    <row r="2">
      <c r="A2" s="124">
        <v>42278.0</v>
      </c>
      <c r="B2" s="128" t="s">
        <v>8909</v>
      </c>
      <c r="C2" s="129" t="s">
        <v>86</v>
      </c>
      <c r="D2" s="129" t="s">
        <v>86</v>
      </c>
      <c r="E2" s="129" t="s">
        <v>86</v>
      </c>
      <c r="F2" s="129" t="s">
        <v>86</v>
      </c>
      <c r="G2" s="124">
        <v>42278.0</v>
      </c>
      <c r="H2" s="124">
        <v>42278.0</v>
      </c>
      <c r="I2" s="128" t="s">
        <v>8910</v>
      </c>
      <c r="J2" s="127"/>
      <c r="K2" s="129" t="s">
        <v>237</v>
      </c>
      <c r="L2" s="129" t="s">
        <v>8911</v>
      </c>
      <c r="M2" s="129" t="s">
        <v>240</v>
      </c>
      <c r="N2" s="129">
        <v>73130.0</v>
      </c>
      <c r="O2" s="129">
        <v>20.0</v>
      </c>
      <c r="P2" s="129" t="s">
        <v>3991</v>
      </c>
      <c r="Q2" s="129" t="s">
        <v>8912</v>
      </c>
      <c r="R2" s="129" t="s">
        <v>8913</v>
      </c>
      <c r="S2" s="127"/>
      <c r="U2" s="141">
        <v>24268.0</v>
      </c>
      <c r="V2" s="103">
        <v>42283.0</v>
      </c>
      <c r="Y2" s="104">
        <f t="shared" ref="Y2:Y7" si="1">H2-G2</f>
        <v>0</v>
      </c>
    </row>
    <row r="3">
      <c r="A3" s="124">
        <v>42279.0</v>
      </c>
      <c r="B3" s="128" t="s">
        <v>8914</v>
      </c>
      <c r="C3" s="129" t="s">
        <v>84</v>
      </c>
      <c r="D3" s="129" t="s">
        <v>26</v>
      </c>
      <c r="E3" s="128" t="s">
        <v>8915</v>
      </c>
      <c r="F3" s="129" t="s">
        <v>1489</v>
      </c>
      <c r="G3" s="124">
        <v>42282.0</v>
      </c>
      <c r="H3" s="124">
        <v>42282.0</v>
      </c>
      <c r="I3" s="128" t="s">
        <v>8916</v>
      </c>
      <c r="J3" s="127"/>
      <c r="K3" s="129" t="s">
        <v>87</v>
      </c>
      <c r="L3" s="129" t="s">
        <v>8917</v>
      </c>
      <c r="M3" s="129" t="s">
        <v>2733</v>
      </c>
      <c r="N3" s="129" t="s">
        <v>8918</v>
      </c>
      <c r="O3" s="129">
        <v>1.0</v>
      </c>
      <c r="P3" s="129" t="s">
        <v>57</v>
      </c>
      <c r="Q3" s="129" t="s">
        <v>8919</v>
      </c>
      <c r="R3" s="127"/>
      <c r="S3" s="127"/>
      <c r="U3" s="141">
        <v>24321.0</v>
      </c>
      <c r="V3" s="103">
        <v>42292.0</v>
      </c>
      <c r="Y3" s="104">
        <f t="shared" si="1"/>
        <v>0</v>
      </c>
    </row>
    <row r="4">
      <c r="A4" s="124">
        <v>42279.0</v>
      </c>
      <c r="B4" s="128" t="s">
        <v>8920</v>
      </c>
      <c r="C4" s="129" t="s">
        <v>8224</v>
      </c>
      <c r="D4" s="129" t="s">
        <v>26</v>
      </c>
      <c r="E4" s="128" t="s">
        <v>8921</v>
      </c>
      <c r="F4" s="129" t="s">
        <v>1489</v>
      </c>
      <c r="G4" s="124">
        <v>42279.0</v>
      </c>
      <c r="H4" s="124">
        <v>42279.0</v>
      </c>
      <c r="I4" s="128" t="s">
        <v>8922</v>
      </c>
      <c r="J4" s="127"/>
      <c r="K4" s="129" t="s">
        <v>2111</v>
      </c>
      <c r="L4" s="129" t="s">
        <v>8923</v>
      </c>
      <c r="M4" s="129" t="s">
        <v>92</v>
      </c>
      <c r="N4" s="129" t="s">
        <v>8924</v>
      </c>
      <c r="O4" s="129">
        <v>1.0</v>
      </c>
      <c r="P4" s="129" t="s">
        <v>1077</v>
      </c>
      <c r="Q4" s="127"/>
      <c r="R4" s="129" t="s">
        <v>8925</v>
      </c>
      <c r="S4" s="127"/>
      <c r="U4" s="141">
        <v>24269.0</v>
      </c>
      <c r="V4" s="103">
        <v>42283.0</v>
      </c>
      <c r="Y4" s="104">
        <f t="shared" si="1"/>
        <v>0</v>
      </c>
    </row>
    <row r="5">
      <c r="A5" s="124">
        <v>42279.0</v>
      </c>
      <c r="B5" s="128" t="s">
        <v>8920</v>
      </c>
      <c r="C5" s="129" t="s">
        <v>8224</v>
      </c>
      <c r="D5" s="129" t="s">
        <v>26</v>
      </c>
      <c r="E5" s="128" t="s">
        <v>8921</v>
      </c>
      <c r="F5" s="129" t="s">
        <v>1489</v>
      </c>
      <c r="G5" s="124">
        <v>42279.0</v>
      </c>
      <c r="H5" s="124">
        <v>42279.0</v>
      </c>
      <c r="I5" s="128" t="s">
        <v>8922</v>
      </c>
      <c r="J5" s="127"/>
      <c r="K5" s="129" t="s">
        <v>2111</v>
      </c>
      <c r="L5" s="129" t="s">
        <v>8926</v>
      </c>
      <c r="M5" s="129" t="s">
        <v>92</v>
      </c>
      <c r="N5" s="129" t="s">
        <v>8927</v>
      </c>
      <c r="O5" s="129">
        <v>1.0</v>
      </c>
      <c r="P5" s="129" t="s">
        <v>1077</v>
      </c>
      <c r="Q5" s="127"/>
      <c r="R5" s="129" t="s">
        <v>8925</v>
      </c>
      <c r="S5" s="127"/>
      <c r="U5" s="141">
        <v>24269.0</v>
      </c>
      <c r="V5" s="103">
        <v>42283.0</v>
      </c>
      <c r="Y5" s="104">
        <f t="shared" si="1"/>
        <v>0</v>
      </c>
    </row>
    <row r="6">
      <c r="A6" s="124">
        <v>42279.0</v>
      </c>
      <c r="B6" s="128" t="s">
        <v>8920</v>
      </c>
      <c r="C6" s="129" t="s">
        <v>8224</v>
      </c>
      <c r="D6" s="129" t="s">
        <v>26</v>
      </c>
      <c r="E6" s="128" t="s">
        <v>8921</v>
      </c>
      <c r="F6" s="129" t="s">
        <v>1489</v>
      </c>
      <c r="G6" s="124">
        <v>42279.0</v>
      </c>
      <c r="H6" s="124">
        <v>42279.0</v>
      </c>
      <c r="I6" s="128" t="s">
        <v>8928</v>
      </c>
      <c r="J6" s="127"/>
      <c r="K6" s="129" t="s">
        <v>2580</v>
      </c>
      <c r="L6" s="129" t="s">
        <v>8929</v>
      </c>
      <c r="M6" s="129" t="s">
        <v>92</v>
      </c>
      <c r="N6" s="129" t="s">
        <v>8930</v>
      </c>
      <c r="O6" s="129">
        <v>1.0</v>
      </c>
      <c r="P6" s="129" t="s">
        <v>958</v>
      </c>
      <c r="Q6" s="127"/>
      <c r="R6" s="129" t="s">
        <v>8925</v>
      </c>
      <c r="S6" s="127"/>
      <c r="U6" s="141">
        <v>24269.0</v>
      </c>
      <c r="V6" s="103">
        <v>42283.0</v>
      </c>
      <c r="Y6" s="104">
        <f t="shared" si="1"/>
        <v>0</v>
      </c>
    </row>
    <row r="7">
      <c r="A7" s="124">
        <v>42282.0</v>
      </c>
      <c r="B7" s="128" t="s">
        <v>8931</v>
      </c>
      <c r="C7" s="129" t="s">
        <v>6786</v>
      </c>
      <c r="D7" s="129" t="s">
        <v>26</v>
      </c>
      <c r="E7" s="128" t="s">
        <v>8931</v>
      </c>
      <c r="F7" s="129" t="s">
        <v>29</v>
      </c>
      <c r="G7" s="124">
        <v>42283.0</v>
      </c>
      <c r="H7" s="124">
        <v>42283.0</v>
      </c>
      <c r="I7" s="128" t="s">
        <v>8932</v>
      </c>
      <c r="J7" s="127"/>
      <c r="K7" s="129" t="s">
        <v>87</v>
      </c>
      <c r="L7" s="129" t="s">
        <v>8933</v>
      </c>
      <c r="M7" s="129" t="s">
        <v>8934</v>
      </c>
      <c r="N7" s="129" t="s">
        <v>8935</v>
      </c>
      <c r="O7" s="129">
        <v>1.0</v>
      </c>
      <c r="P7" s="129" t="s">
        <v>57</v>
      </c>
      <c r="Q7" s="127"/>
      <c r="R7" s="142"/>
      <c r="S7" s="127"/>
      <c r="U7" s="141">
        <v>24279.0</v>
      </c>
      <c r="V7" s="103">
        <v>42285.0</v>
      </c>
      <c r="Y7" s="104">
        <f t="shared" si="1"/>
        <v>0</v>
      </c>
    </row>
    <row r="8">
      <c r="A8" s="124">
        <v>42282.0</v>
      </c>
      <c r="B8" s="128" t="s">
        <v>8936</v>
      </c>
      <c r="C8" s="129" t="s">
        <v>6786</v>
      </c>
      <c r="D8" s="129" t="s">
        <v>26</v>
      </c>
      <c r="E8" s="128" t="s">
        <v>8936</v>
      </c>
      <c r="F8" s="129" t="s">
        <v>29</v>
      </c>
      <c r="G8" s="124">
        <v>42313.0</v>
      </c>
      <c r="H8" s="143">
        <v>42505.0</v>
      </c>
      <c r="I8" s="125">
        <v>0.4166666666666667</v>
      </c>
      <c r="J8" s="127"/>
      <c r="K8" s="129" t="s">
        <v>1779</v>
      </c>
      <c r="L8" s="129" t="s">
        <v>8937</v>
      </c>
      <c r="M8" s="129" t="s">
        <v>76</v>
      </c>
      <c r="N8" s="129" t="s">
        <v>8938</v>
      </c>
      <c r="O8" s="129">
        <v>2.0</v>
      </c>
      <c r="P8" s="129" t="s">
        <v>57</v>
      </c>
      <c r="Q8" s="127"/>
      <c r="R8" s="127"/>
      <c r="S8" s="127"/>
      <c r="U8" s="16">
        <v>25701.0</v>
      </c>
      <c r="V8" s="103">
        <v>42503.0</v>
      </c>
      <c r="Y8" s="104"/>
    </row>
    <row r="9">
      <c r="A9" s="124">
        <v>42282.0</v>
      </c>
      <c r="B9" s="128" t="s">
        <v>8936</v>
      </c>
      <c r="C9" s="129" t="s">
        <v>6786</v>
      </c>
      <c r="D9" s="129" t="s">
        <v>26</v>
      </c>
      <c r="E9" s="128" t="s">
        <v>8936</v>
      </c>
      <c r="F9" s="129" t="s">
        <v>29</v>
      </c>
      <c r="G9" s="124">
        <v>42313.0</v>
      </c>
      <c r="H9" s="143">
        <v>42505.0</v>
      </c>
      <c r="I9" s="125">
        <v>0.4166666666666667</v>
      </c>
      <c r="J9" s="127"/>
      <c r="K9" s="129" t="s">
        <v>1779</v>
      </c>
      <c r="L9" s="129" t="s">
        <v>8939</v>
      </c>
      <c r="M9" s="129" t="s">
        <v>76</v>
      </c>
      <c r="N9" s="129" t="s">
        <v>8940</v>
      </c>
      <c r="O9" s="129">
        <v>2.0</v>
      </c>
      <c r="P9" s="129" t="s">
        <v>57</v>
      </c>
      <c r="Q9" s="127"/>
      <c r="R9" s="127"/>
      <c r="S9" s="127"/>
      <c r="U9" s="16">
        <v>25701.0</v>
      </c>
      <c r="V9" s="103">
        <v>42503.0</v>
      </c>
      <c r="Y9" s="104"/>
    </row>
    <row r="10">
      <c r="A10" s="124">
        <v>42282.0</v>
      </c>
      <c r="B10" s="128" t="s">
        <v>8936</v>
      </c>
      <c r="C10" s="129" t="s">
        <v>6786</v>
      </c>
      <c r="D10" s="129" t="s">
        <v>26</v>
      </c>
      <c r="E10" s="128" t="s">
        <v>8936</v>
      </c>
      <c r="F10" s="129" t="s">
        <v>29</v>
      </c>
      <c r="G10" s="124">
        <v>42313.0</v>
      </c>
      <c r="H10" s="143">
        <v>42505.0</v>
      </c>
      <c r="I10" s="125">
        <v>0.4166666666666667</v>
      </c>
      <c r="J10" s="127"/>
      <c r="K10" s="129" t="s">
        <v>1779</v>
      </c>
      <c r="L10" s="129" t="s">
        <v>8941</v>
      </c>
      <c r="M10" s="129" t="s">
        <v>76</v>
      </c>
      <c r="N10" s="129" t="s">
        <v>8942</v>
      </c>
      <c r="O10" s="129">
        <v>2.0</v>
      </c>
      <c r="P10" s="129" t="s">
        <v>57</v>
      </c>
      <c r="Q10" s="127"/>
      <c r="R10" s="127"/>
      <c r="S10" s="127"/>
      <c r="U10" s="16">
        <v>25701.0</v>
      </c>
      <c r="V10" s="103">
        <v>42503.0</v>
      </c>
      <c r="Y10" s="104"/>
    </row>
    <row r="11">
      <c r="A11" s="124">
        <v>42282.0</v>
      </c>
      <c r="B11" s="128" t="s">
        <v>8943</v>
      </c>
      <c r="C11" s="129" t="s">
        <v>1170</v>
      </c>
      <c r="D11" s="129" t="s">
        <v>26</v>
      </c>
      <c r="E11" s="128" t="s">
        <v>8944</v>
      </c>
      <c r="F11" s="129" t="s">
        <v>181</v>
      </c>
      <c r="G11" s="124">
        <v>42286.0</v>
      </c>
      <c r="H11" s="124">
        <v>42285.0</v>
      </c>
      <c r="I11" s="128" t="s">
        <v>8945</v>
      </c>
      <c r="J11" s="127"/>
      <c r="K11" s="129" t="s">
        <v>215</v>
      </c>
      <c r="L11" s="129" t="s">
        <v>8946</v>
      </c>
      <c r="M11" s="129" t="s">
        <v>186</v>
      </c>
      <c r="N11" s="129" t="s">
        <v>8947</v>
      </c>
      <c r="O11" s="129">
        <v>1.0</v>
      </c>
      <c r="P11" s="129" t="s">
        <v>8673</v>
      </c>
      <c r="Q11" s="129" t="s">
        <v>8948</v>
      </c>
      <c r="R11" s="127"/>
      <c r="S11" s="127"/>
      <c r="U11" s="141">
        <v>24264.0</v>
      </c>
      <c r="V11" s="103">
        <v>42282.0</v>
      </c>
      <c r="Y11" s="104">
        <f t="shared" ref="Y11:Y12" si="2">H11-G11</f>
        <v>-1</v>
      </c>
    </row>
    <row r="12">
      <c r="A12" s="124">
        <v>42282.0</v>
      </c>
      <c r="B12" s="128" t="s">
        <v>8943</v>
      </c>
      <c r="C12" s="129" t="s">
        <v>1170</v>
      </c>
      <c r="D12" s="129" t="s">
        <v>26</v>
      </c>
      <c r="E12" s="128" t="s">
        <v>8944</v>
      </c>
      <c r="F12" s="129" t="s">
        <v>181</v>
      </c>
      <c r="G12" s="124">
        <v>42286.0</v>
      </c>
      <c r="H12" s="124">
        <v>42285.0</v>
      </c>
      <c r="I12" s="128" t="s">
        <v>8945</v>
      </c>
      <c r="J12" s="127"/>
      <c r="K12" s="129" t="s">
        <v>215</v>
      </c>
      <c r="L12" s="129" t="s">
        <v>8949</v>
      </c>
      <c r="M12" s="129" t="s">
        <v>186</v>
      </c>
      <c r="N12" s="129" t="s">
        <v>8950</v>
      </c>
      <c r="O12" s="129">
        <v>1.0</v>
      </c>
      <c r="P12" s="129" t="s">
        <v>8673</v>
      </c>
      <c r="Q12" s="129" t="s">
        <v>8948</v>
      </c>
      <c r="R12" s="127"/>
      <c r="S12" s="127"/>
      <c r="U12" s="141">
        <v>24264.0</v>
      </c>
      <c r="V12" s="103">
        <v>42282.0</v>
      </c>
      <c r="Y12" s="104">
        <f t="shared" si="2"/>
        <v>-1</v>
      </c>
    </row>
    <row r="13">
      <c r="A13" s="124">
        <v>42282.0</v>
      </c>
      <c r="B13" s="128" t="s">
        <v>8406</v>
      </c>
      <c r="C13" s="129" t="s">
        <v>6786</v>
      </c>
      <c r="D13" s="129" t="s">
        <v>26</v>
      </c>
      <c r="E13" s="128" t="s">
        <v>8406</v>
      </c>
      <c r="F13" s="129" t="s">
        <v>29</v>
      </c>
      <c r="G13" s="124">
        <v>42369.0</v>
      </c>
      <c r="H13" s="124">
        <v>42508.0</v>
      </c>
      <c r="I13" s="125">
        <v>0.10416666666666667</v>
      </c>
      <c r="J13" s="127"/>
      <c r="K13" s="129" t="s">
        <v>121</v>
      </c>
      <c r="L13" s="129" t="s">
        <v>8951</v>
      </c>
      <c r="M13" s="129" t="s">
        <v>116</v>
      </c>
      <c r="N13" s="129" t="s">
        <v>8952</v>
      </c>
      <c r="O13" s="129">
        <v>24.0</v>
      </c>
      <c r="P13" s="129" t="s">
        <v>8953</v>
      </c>
      <c r="Q13" s="126" t="s">
        <v>8954</v>
      </c>
      <c r="R13" s="129" t="s">
        <v>8955</v>
      </c>
      <c r="S13" s="127"/>
      <c r="U13" s="16" t="s">
        <v>8956</v>
      </c>
      <c r="V13" s="103">
        <v>42508.0</v>
      </c>
      <c r="Y13" s="112">
        <v>30.0</v>
      </c>
    </row>
    <row r="14">
      <c r="A14" s="124">
        <v>42282.0</v>
      </c>
      <c r="B14" s="128" t="s">
        <v>8406</v>
      </c>
      <c r="C14" s="129" t="s">
        <v>6786</v>
      </c>
      <c r="D14" s="129" t="s">
        <v>26</v>
      </c>
      <c r="E14" s="128" t="s">
        <v>8406</v>
      </c>
      <c r="F14" s="129" t="s">
        <v>29</v>
      </c>
      <c r="G14" s="124">
        <v>42369.0</v>
      </c>
      <c r="H14" s="124">
        <v>42508.0</v>
      </c>
      <c r="I14" s="125">
        <v>0.2708333333333333</v>
      </c>
      <c r="J14" s="127"/>
      <c r="K14" s="129" t="s">
        <v>121</v>
      </c>
      <c r="L14" s="129" t="s">
        <v>8957</v>
      </c>
      <c r="M14" s="129" t="s">
        <v>116</v>
      </c>
      <c r="N14" s="129" t="s">
        <v>8414</v>
      </c>
      <c r="O14" s="129">
        <v>24.0</v>
      </c>
      <c r="P14" s="129" t="s">
        <v>8958</v>
      </c>
      <c r="Q14" s="126" t="s">
        <v>8959</v>
      </c>
      <c r="R14" s="129" t="s">
        <v>8955</v>
      </c>
      <c r="S14" s="127"/>
      <c r="U14" s="16" t="s">
        <v>8960</v>
      </c>
      <c r="V14" s="103">
        <v>42508.0</v>
      </c>
      <c r="Y14" s="112">
        <v>30.0</v>
      </c>
    </row>
    <row r="15">
      <c r="A15" s="124">
        <v>42283.0</v>
      </c>
      <c r="B15" s="128" t="s">
        <v>8961</v>
      </c>
      <c r="C15" s="129" t="s">
        <v>84</v>
      </c>
      <c r="D15" s="129" t="s">
        <v>26</v>
      </c>
      <c r="E15" s="128" t="s">
        <v>8961</v>
      </c>
      <c r="F15" s="129" t="s">
        <v>29</v>
      </c>
      <c r="G15" s="124">
        <v>42285.0</v>
      </c>
      <c r="H15" s="124">
        <v>42285.0</v>
      </c>
      <c r="I15" s="128" t="s">
        <v>8962</v>
      </c>
      <c r="J15" s="127"/>
      <c r="K15" s="129" t="s">
        <v>87</v>
      </c>
      <c r="L15" s="129" t="s">
        <v>8963</v>
      </c>
      <c r="M15" s="129" t="s">
        <v>2733</v>
      </c>
      <c r="N15" s="129" t="s">
        <v>8964</v>
      </c>
      <c r="O15" s="129">
        <v>1.0</v>
      </c>
      <c r="P15" s="129" t="s">
        <v>1308</v>
      </c>
      <c r="Q15" s="127"/>
      <c r="R15" s="127"/>
      <c r="S15" s="127"/>
      <c r="U15" s="141">
        <v>24321.0</v>
      </c>
      <c r="V15" s="103">
        <v>42292.0</v>
      </c>
      <c r="Y15" s="104">
        <f t="shared" ref="Y15:Y66" si="3">H15-G15</f>
        <v>0</v>
      </c>
    </row>
    <row r="16">
      <c r="A16" s="124">
        <v>42283.0</v>
      </c>
      <c r="B16" s="128" t="s">
        <v>8961</v>
      </c>
      <c r="C16" s="129" t="s">
        <v>84</v>
      </c>
      <c r="D16" s="129" t="s">
        <v>26</v>
      </c>
      <c r="E16" s="128" t="s">
        <v>8961</v>
      </c>
      <c r="F16" s="129" t="s">
        <v>29</v>
      </c>
      <c r="G16" s="124">
        <v>42285.0</v>
      </c>
      <c r="H16" s="124">
        <v>42285.0</v>
      </c>
      <c r="I16" s="128" t="s">
        <v>8962</v>
      </c>
      <c r="J16" s="127"/>
      <c r="K16" s="129" t="s">
        <v>87</v>
      </c>
      <c r="L16" s="129" t="s">
        <v>8965</v>
      </c>
      <c r="M16" s="129" t="s">
        <v>2733</v>
      </c>
      <c r="N16" s="129" t="s">
        <v>8966</v>
      </c>
      <c r="O16" s="129">
        <v>1.0</v>
      </c>
      <c r="P16" s="129" t="s">
        <v>1308</v>
      </c>
      <c r="Q16" s="127"/>
      <c r="R16" s="127"/>
      <c r="S16" s="127"/>
      <c r="U16" s="141">
        <v>24321.0</v>
      </c>
      <c r="V16" s="103">
        <v>42292.0</v>
      </c>
      <c r="Y16" s="104">
        <f t="shared" si="3"/>
        <v>0</v>
      </c>
    </row>
    <row r="17">
      <c r="A17" s="124">
        <v>42283.0</v>
      </c>
      <c r="B17" s="128" t="s">
        <v>8961</v>
      </c>
      <c r="C17" s="129" t="s">
        <v>84</v>
      </c>
      <c r="D17" s="129" t="s">
        <v>26</v>
      </c>
      <c r="E17" s="128" t="s">
        <v>8961</v>
      </c>
      <c r="F17" s="129" t="s">
        <v>29</v>
      </c>
      <c r="G17" s="124">
        <v>42285.0</v>
      </c>
      <c r="H17" s="124">
        <v>42285.0</v>
      </c>
      <c r="I17" s="128" t="s">
        <v>8967</v>
      </c>
      <c r="J17" s="127"/>
      <c r="K17" s="129" t="s">
        <v>87</v>
      </c>
      <c r="L17" s="129" t="s">
        <v>8968</v>
      </c>
      <c r="M17" s="129" t="s">
        <v>2733</v>
      </c>
      <c r="N17" s="129" t="s">
        <v>8969</v>
      </c>
      <c r="O17" s="129">
        <v>1.0</v>
      </c>
      <c r="P17" s="129" t="s">
        <v>1308</v>
      </c>
      <c r="Q17" s="127"/>
      <c r="R17" s="127"/>
      <c r="S17" s="127"/>
      <c r="U17" s="141">
        <v>24321.0</v>
      </c>
      <c r="V17" s="103">
        <v>42292.0</v>
      </c>
      <c r="Y17" s="104">
        <f t="shared" si="3"/>
        <v>0</v>
      </c>
    </row>
    <row r="18">
      <c r="A18" s="124">
        <v>42284.0</v>
      </c>
      <c r="B18" s="128" t="s">
        <v>8970</v>
      </c>
      <c r="C18" s="129" t="s">
        <v>1170</v>
      </c>
      <c r="D18" s="129" t="s">
        <v>26</v>
      </c>
      <c r="E18" s="128" t="s">
        <v>8971</v>
      </c>
      <c r="F18" s="129" t="s">
        <v>1489</v>
      </c>
      <c r="G18" s="124">
        <v>42297.0</v>
      </c>
      <c r="H18" s="124">
        <v>42296.0</v>
      </c>
      <c r="I18" s="128" t="s">
        <v>8928</v>
      </c>
      <c r="J18" s="127"/>
      <c r="K18" s="129" t="s">
        <v>924</v>
      </c>
      <c r="L18" s="129" t="s">
        <v>8972</v>
      </c>
      <c r="M18" s="129" t="s">
        <v>76</v>
      </c>
      <c r="N18" s="129" t="s">
        <v>8973</v>
      </c>
      <c r="O18" s="129">
        <v>1.0</v>
      </c>
      <c r="P18" s="129" t="s">
        <v>8974</v>
      </c>
      <c r="Q18" s="129" t="s">
        <v>8975</v>
      </c>
      <c r="R18" s="129">
        <v>4.800046052E9</v>
      </c>
      <c r="S18" s="127"/>
      <c r="U18" s="141">
        <v>24368.0</v>
      </c>
      <c r="V18" s="103">
        <v>42304.0</v>
      </c>
      <c r="Y18" s="104">
        <f t="shared" si="3"/>
        <v>-1</v>
      </c>
    </row>
    <row r="19">
      <c r="A19" s="124">
        <v>42284.0</v>
      </c>
      <c r="B19" s="128" t="s">
        <v>8545</v>
      </c>
      <c r="C19" s="129" t="s">
        <v>1170</v>
      </c>
      <c r="D19" s="129" t="s">
        <v>26</v>
      </c>
      <c r="E19" s="128" t="s">
        <v>8971</v>
      </c>
      <c r="F19" s="129" t="s">
        <v>1489</v>
      </c>
      <c r="G19" s="124">
        <v>42286.0</v>
      </c>
      <c r="H19" s="124">
        <v>42285.0</v>
      </c>
      <c r="I19" s="128" t="s">
        <v>8976</v>
      </c>
      <c r="J19" s="127"/>
      <c r="K19" s="129" t="s">
        <v>924</v>
      </c>
      <c r="L19" s="129" t="s">
        <v>8977</v>
      </c>
      <c r="M19" s="129" t="s">
        <v>76</v>
      </c>
      <c r="N19" s="129" t="s">
        <v>8978</v>
      </c>
      <c r="O19" s="129">
        <v>1.0</v>
      </c>
      <c r="P19" s="129" t="s">
        <v>57</v>
      </c>
      <c r="Q19" s="127"/>
      <c r="R19" s="129">
        <v>4.500700876E9</v>
      </c>
      <c r="S19" s="127"/>
      <c r="U19" s="141">
        <v>24294.0</v>
      </c>
      <c r="V19" s="103">
        <v>42289.0</v>
      </c>
      <c r="Y19" s="104">
        <f t="shared" si="3"/>
        <v>-1</v>
      </c>
    </row>
    <row r="20">
      <c r="A20" s="124">
        <v>42285.0</v>
      </c>
      <c r="B20" s="128" t="s">
        <v>8979</v>
      </c>
      <c r="C20" s="129" t="s">
        <v>6786</v>
      </c>
      <c r="D20" s="129" t="s">
        <v>26</v>
      </c>
      <c r="E20" s="128" t="s">
        <v>8979</v>
      </c>
      <c r="F20" s="129" t="s">
        <v>1470</v>
      </c>
      <c r="G20" s="124">
        <v>42298.0</v>
      </c>
      <c r="H20" s="124">
        <v>42298.0</v>
      </c>
      <c r="I20" s="128" t="s">
        <v>8980</v>
      </c>
      <c r="J20" s="127"/>
      <c r="K20" s="129" t="s">
        <v>587</v>
      </c>
      <c r="L20" s="129" t="s">
        <v>8981</v>
      </c>
      <c r="M20" s="129" t="s">
        <v>144</v>
      </c>
      <c r="N20" s="129" t="s">
        <v>8982</v>
      </c>
      <c r="O20" s="129">
        <v>1.0</v>
      </c>
      <c r="P20" s="129" t="s">
        <v>8983</v>
      </c>
      <c r="Q20" s="127"/>
      <c r="R20" s="129">
        <v>113423.0</v>
      </c>
      <c r="S20" s="127"/>
      <c r="U20" s="141">
        <v>24347.0</v>
      </c>
      <c r="V20" s="103">
        <v>42298.0</v>
      </c>
      <c r="Y20" s="104">
        <f t="shared" si="3"/>
        <v>0</v>
      </c>
    </row>
    <row r="21">
      <c r="A21" s="124">
        <v>42285.0</v>
      </c>
      <c r="B21" s="128" t="s">
        <v>8557</v>
      </c>
      <c r="C21" s="129" t="s">
        <v>6786</v>
      </c>
      <c r="D21" s="129" t="s">
        <v>26</v>
      </c>
      <c r="E21" s="128" t="s">
        <v>8557</v>
      </c>
      <c r="F21" s="129" t="s">
        <v>29</v>
      </c>
      <c r="G21" s="124">
        <v>42285.0</v>
      </c>
      <c r="H21" s="124">
        <v>42285.0</v>
      </c>
      <c r="I21" s="128" t="s">
        <v>8984</v>
      </c>
      <c r="J21" s="127"/>
      <c r="K21" s="129" t="s">
        <v>587</v>
      </c>
      <c r="L21" s="129" t="s">
        <v>8985</v>
      </c>
      <c r="M21" s="129" t="s">
        <v>39</v>
      </c>
      <c r="N21" s="129" t="s">
        <v>8986</v>
      </c>
      <c r="O21" s="129">
        <v>1.0</v>
      </c>
      <c r="P21" s="129" t="s">
        <v>958</v>
      </c>
      <c r="Q21" s="127"/>
      <c r="R21" s="129" t="s">
        <v>8987</v>
      </c>
      <c r="S21" s="127"/>
      <c r="U21" s="141">
        <v>24288.0</v>
      </c>
      <c r="V21" s="103">
        <v>42286.0</v>
      </c>
      <c r="Y21" s="104">
        <f t="shared" si="3"/>
        <v>0</v>
      </c>
    </row>
    <row r="22">
      <c r="A22" s="124">
        <v>42285.0</v>
      </c>
      <c r="B22" s="128" t="s">
        <v>8557</v>
      </c>
      <c r="C22" s="129" t="s">
        <v>6786</v>
      </c>
      <c r="D22" s="129" t="s">
        <v>26</v>
      </c>
      <c r="E22" s="128" t="s">
        <v>8557</v>
      </c>
      <c r="F22" s="129" t="s">
        <v>29</v>
      </c>
      <c r="G22" s="124">
        <v>42286.0</v>
      </c>
      <c r="H22" s="124">
        <v>42286.0</v>
      </c>
      <c r="I22" s="128" t="s">
        <v>8962</v>
      </c>
      <c r="J22" s="127"/>
      <c r="K22" s="129" t="s">
        <v>87</v>
      </c>
      <c r="L22" s="129" t="s">
        <v>8988</v>
      </c>
      <c r="M22" s="129" t="s">
        <v>2733</v>
      </c>
      <c r="N22" s="129" t="s">
        <v>8989</v>
      </c>
      <c r="O22" s="129">
        <v>1.0</v>
      </c>
      <c r="P22" s="129" t="s">
        <v>57</v>
      </c>
      <c r="Q22" s="127"/>
      <c r="R22" s="144"/>
      <c r="S22" s="127"/>
      <c r="U22" s="141">
        <v>24321.0</v>
      </c>
      <c r="V22" s="103">
        <v>42292.0</v>
      </c>
      <c r="Y22" s="104">
        <f t="shared" si="3"/>
        <v>0</v>
      </c>
    </row>
    <row r="23">
      <c r="A23" s="124">
        <v>42285.0</v>
      </c>
      <c r="B23" s="128" t="s">
        <v>8557</v>
      </c>
      <c r="C23" s="129" t="s">
        <v>6786</v>
      </c>
      <c r="D23" s="129" t="s">
        <v>26</v>
      </c>
      <c r="E23" s="128" t="s">
        <v>8557</v>
      </c>
      <c r="F23" s="129" t="s">
        <v>29</v>
      </c>
      <c r="G23" s="124">
        <v>42286.0</v>
      </c>
      <c r="H23" s="124">
        <v>42286.0</v>
      </c>
      <c r="I23" s="128" t="s">
        <v>8962</v>
      </c>
      <c r="J23" s="127"/>
      <c r="K23" s="129" t="s">
        <v>87</v>
      </c>
      <c r="L23" s="129" t="s">
        <v>8990</v>
      </c>
      <c r="M23" s="129" t="s">
        <v>2733</v>
      </c>
      <c r="N23" s="129" t="s">
        <v>8991</v>
      </c>
      <c r="O23" s="129">
        <v>1.0</v>
      </c>
      <c r="P23" s="129" t="s">
        <v>57</v>
      </c>
      <c r="Q23" s="127"/>
      <c r="R23" s="144"/>
      <c r="S23" s="127"/>
      <c r="U23" s="141">
        <v>24321.0</v>
      </c>
      <c r="V23" s="103">
        <v>42292.0</v>
      </c>
      <c r="Y23" s="104">
        <f t="shared" si="3"/>
        <v>0</v>
      </c>
    </row>
    <row r="24">
      <c r="A24" s="124">
        <v>42286.0</v>
      </c>
      <c r="B24" s="128" t="s">
        <v>8921</v>
      </c>
      <c r="C24" s="129" t="s">
        <v>1170</v>
      </c>
      <c r="D24" s="129" t="s">
        <v>26</v>
      </c>
      <c r="E24" s="128" t="s">
        <v>8992</v>
      </c>
      <c r="F24" s="129" t="s">
        <v>1489</v>
      </c>
      <c r="G24" s="124">
        <v>42286.0</v>
      </c>
      <c r="H24" s="124">
        <v>42286.0</v>
      </c>
      <c r="I24" s="128" t="s">
        <v>8557</v>
      </c>
      <c r="J24" s="127"/>
      <c r="K24" s="129" t="s">
        <v>8120</v>
      </c>
      <c r="L24" s="129" t="s">
        <v>8993</v>
      </c>
      <c r="M24" s="129" t="s">
        <v>144</v>
      </c>
      <c r="N24" s="129" t="s">
        <v>8994</v>
      </c>
      <c r="O24" s="129">
        <v>1.0</v>
      </c>
      <c r="P24" s="129" t="s">
        <v>8995</v>
      </c>
      <c r="Q24" s="127"/>
      <c r="R24" s="129">
        <v>113423.0</v>
      </c>
      <c r="S24" s="127"/>
      <c r="U24" s="141">
        <v>24293.0</v>
      </c>
      <c r="V24" s="103">
        <v>42289.0</v>
      </c>
      <c r="Y24" s="104">
        <f t="shared" si="3"/>
        <v>0</v>
      </c>
    </row>
    <row r="25">
      <c r="A25" s="124">
        <v>42286.0</v>
      </c>
      <c r="B25" s="128" t="s">
        <v>8996</v>
      </c>
      <c r="C25" s="129" t="s">
        <v>1170</v>
      </c>
      <c r="D25" s="129" t="s">
        <v>380</v>
      </c>
      <c r="E25" s="128" t="s">
        <v>8997</v>
      </c>
      <c r="F25" s="129" t="s">
        <v>29</v>
      </c>
      <c r="G25" s="124">
        <v>42286.0</v>
      </c>
      <c r="H25" s="124">
        <v>42286.0</v>
      </c>
      <c r="I25" s="128" t="s">
        <v>8998</v>
      </c>
      <c r="J25" s="127"/>
      <c r="K25" s="129" t="s">
        <v>924</v>
      </c>
      <c r="L25" s="129" t="s">
        <v>8999</v>
      </c>
      <c r="M25" s="129" t="s">
        <v>39</v>
      </c>
      <c r="N25" s="129" t="s">
        <v>9000</v>
      </c>
      <c r="O25" s="129">
        <v>1.0</v>
      </c>
      <c r="P25" s="129" t="s">
        <v>9001</v>
      </c>
      <c r="Q25" s="127"/>
      <c r="R25" s="129" t="s">
        <v>9002</v>
      </c>
      <c r="S25" s="129" t="s">
        <v>576</v>
      </c>
      <c r="U25" s="141">
        <v>24306.0</v>
      </c>
      <c r="V25" s="103">
        <v>42292.0</v>
      </c>
      <c r="Y25" s="104">
        <f t="shared" si="3"/>
        <v>0</v>
      </c>
    </row>
    <row r="26">
      <c r="A26" s="124">
        <v>42286.0</v>
      </c>
      <c r="B26" s="128" t="s">
        <v>8598</v>
      </c>
      <c r="C26" s="129" t="s">
        <v>1170</v>
      </c>
      <c r="D26" s="129" t="s">
        <v>26</v>
      </c>
      <c r="E26" s="128" t="s">
        <v>9003</v>
      </c>
      <c r="F26" s="129" t="s">
        <v>29</v>
      </c>
      <c r="G26" s="124">
        <v>42289.0</v>
      </c>
      <c r="H26" s="124">
        <v>42289.0</v>
      </c>
      <c r="I26" s="128" t="s">
        <v>9004</v>
      </c>
      <c r="J26" s="127"/>
      <c r="K26" s="129" t="s">
        <v>9005</v>
      </c>
      <c r="L26" s="129" t="s">
        <v>9006</v>
      </c>
      <c r="M26" s="129" t="s">
        <v>9007</v>
      </c>
      <c r="N26" s="129" t="s">
        <v>9008</v>
      </c>
      <c r="O26" s="129">
        <v>1.0</v>
      </c>
      <c r="P26" s="129" t="s">
        <v>9009</v>
      </c>
      <c r="Q26" s="129" t="s">
        <v>9010</v>
      </c>
      <c r="R26" s="127"/>
      <c r="S26" s="127"/>
      <c r="U26" s="141">
        <v>24308.0</v>
      </c>
      <c r="V26" s="103">
        <v>42292.0</v>
      </c>
      <c r="Y26" s="104">
        <f t="shared" si="3"/>
        <v>0</v>
      </c>
    </row>
    <row r="27">
      <c r="A27" s="124">
        <v>42286.0</v>
      </c>
      <c r="B27" s="128" t="s">
        <v>8598</v>
      </c>
      <c r="C27" s="129" t="s">
        <v>1170</v>
      </c>
      <c r="D27" s="129" t="s">
        <v>26</v>
      </c>
      <c r="E27" s="128" t="s">
        <v>9003</v>
      </c>
      <c r="F27" s="129" t="s">
        <v>29</v>
      </c>
      <c r="G27" s="124">
        <v>42290.0</v>
      </c>
      <c r="H27" s="124">
        <v>42290.0</v>
      </c>
      <c r="I27" s="128" t="s">
        <v>9011</v>
      </c>
      <c r="J27" s="127"/>
      <c r="K27" s="129" t="s">
        <v>9005</v>
      </c>
      <c r="L27" s="129" t="s">
        <v>9012</v>
      </c>
      <c r="M27" s="129" t="s">
        <v>9007</v>
      </c>
      <c r="N27" s="129" t="s">
        <v>9013</v>
      </c>
      <c r="O27" s="129">
        <v>1.0</v>
      </c>
      <c r="P27" s="129" t="s">
        <v>9009</v>
      </c>
      <c r="Q27" s="129" t="s">
        <v>9014</v>
      </c>
      <c r="R27" s="127"/>
      <c r="S27" s="127"/>
      <c r="U27" s="141">
        <v>24308.0</v>
      </c>
      <c r="V27" s="103">
        <v>42292.0</v>
      </c>
      <c r="Y27" s="104">
        <f t="shared" si="3"/>
        <v>0</v>
      </c>
    </row>
    <row r="28">
      <c r="A28" s="124">
        <v>42289.0</v>
      </c>
      <c r="B28" s="128" t="s">
        <v>9015</v>
      </c>
      <c r="C28" s="129" t="s">
        <v>6786</v>
      </c>
      <c r="D28" s="129" t="s">
        <v>26</v>
      </c>
      <c r="E28" s="128" t="s">
        <v>9015</v>
      </c>
      <c r="F28" s="129" t="s">
        <v>29</v>
      </c>
      <c r="G28" s="124">
        <v>42291.0</v>
      </c>
      <c r="H28" s="124">
        <v>42291.0</v>
      </c>
      <c r="I28" s="128" t="s">
        <v>9016</v>
      </c>
      <c r="J28" s="127"/>
      <c r="K28" s="129" t="s">
        <v>87</v>
      </c>
      <c r="L28" s="129" t="s">
        <v>9017</v>
      </c>
      <c r="M28" s="129" t="s">
        <v>2733</v>
      </c>
      <c r="N28" s="129" t="s">
        <v>9018</v>
      </c>
      <c r="O28" s="129">
        <v>1.0</v>
      </c>
      <c r="P28" s="129" t="s">
        <v>57</v>
      </c>
      <c r="Q28" s="129" t="s">
        <v>9019</v>
      </c>
      <c r="R28" s="127"/>
      <c r="S28" s="127"/>
      <c r="U28" s="141">
        <v>24321.0</v>
      </c>
      <c r="V28" s="103">
        <v>42292.0</v>
      </c>
      <c r="Y28" s="104">
        <f t="shared" si="3"/>
        <v>0</v>
      </c>
    </row>
    <row r="29">
      <c r="A29" s="124">
        <v>42289.0</v>
      </c>
      <c r="B29" s="128" t="s">
        <v>9020</v>
      </c>
      <c r="C29" s="129" t="s">
        <v>6786</v>
      </c>
      <c r="D29" s="129" t="s">
        <v>26</v>
      </c>
      <c r="E29" s="128" t="s">
        <v>9020</v>
      </c>
      <c r="F29" s="129" t="s">
        <v>181</v>
      </c>
      <c r="G29" s="124">
        <v>42292.0</v>
      </c>
      <c r="H29" s="124">
        <v>42296.0</v>
      </c>
      <c r="I29" s="128" t="s">
        <v>9021</v>
      </c>
      <c r="J29" s="127"/>
      <c r="K29" s="129" t="s">
        <v>587</v>
      </c>
      <c r="L29" s="129" t="s">
        <v>9022</v>
      </c>
      <c r="M29" s="129" t="s">
        <v>186</v>
      </c>
      <c r="N29" s="129" t="s">
        <v>9023</v>
      </c>
      <c r="O29" s="129">
        <v>1.0</v>
      </c>
      <c r="P29" s="129" t="s">
        <v>4327</v>
      </c>
      <c r="Q29" s="127"/>
      <c r="R29" s="127"/>
      <c r="S29" s="127"/>
      <c r="U29" s="141">
        <v>24340.0</v>
      </c>
      <c r="V29" s="103">
        <v>42297.0</v>
      </c>
      <c r="Y29" s="104">
        <f t="shared" si="3"/>
        <v>4</v>
      </c>
      <c r="Z29" s="16" t="s">
        <v>6870</v>
      </c>
    </row>
    <row r="30">
      <c r="A30" s="124">
        <v>42289.0</v>
      </c>
      <c r="B30" s="128" t="s">
        <v>9024</v>
      </c>
      <c r="C30" s="129" t="s">
        <v>6786</v>
      </c>
      <c r="D30" s="129" t="s">
        <v>26</v>
      </c>
      <c r="E30" s="128" t="s">
        <v>9025</v>
      </c>
      <c r="F30" s="129" t="s">
        <v>11</v>
      </c>
      <c r="G30" s="124">
        <v>42292.0</v>
      </c>
      <c r="H30" s="124">
        <v>42290.0</v>
      </c>
      <c r="I30" s="128" t="s">
        <v>9026</v>
      </c>
      <c r="J30" s="127"/>
      <c r="K30" s="129" t="s">
        <v>587</v>
      </c>
      <c r="L30" s="129" t="s">
        <v>9027</v>
      </c>
      <c r="M30" s="129" t="s">
        <v>9028</v>
      </c>
      <c r="N30" s="129" t="s">
        <v>9029</v>
      </c>
      <c r="O30" s="129">
        <v>1.0</v>
      </c>
      <c r="P30" s="129" t="s">
        <v>7346</v>
      </c>
      <c r="Q30" s="129" t="s">
        <v>9030</v>
      </c>
      <c r="R30" s="127"/>
      <c r="S30" s="127"/>
      <c r="U30" s="141">
        <v>24303.0</v>
      </c>
      <c r="V30" s="103">
        <v>42291.0</v>
      </c>
      <c r="Y30" s="104">
        <f t="shared" si="3"/>
        <v>-2</v>
      </c>
    </row>
    <row r="31">
      <c r="A31" s="124">
        <v>42289.0</v>
      </c>
      <c r="B31" s="128" t="s">
        <v>9024</v>
      </c>
      <c r="C31" s="129" t="s">
        <v>6786</v>
      </c>
      <c r="D31" s="129" t="s">
        <v>26</v>
      </c>
      <c r="E31" s="128" t="s">
        <v>9025</v>
      </c>
      <c r="F31" s="129" t="s">
        <v>11</v>
      </c>
      <c r="G31" s="124">
        <v>42292.0</v>
      </c>
      <c r="H31" s="124">
        <v>42290.0</v>
      </c>
      <c r="I31" s="128" t="s">
        <v>9026</v>
      </c>
      <c r="J31" s="127"/>
      <c r="K31" s="129" t="s">
        <v>587</v>
      </c>
      <c r="L31" s="129" t="s">
        <v>9031</v>
      </c>
      <c r="M31" s="129" t="s">
        <v>9028</v>
      </c>
      <c r="N31" s="129" t="s">
        <v>9032</v>
      </c>
      <c r="O31" s="129">
        <v>1.0</v>
      </c>
      <c r="P31" s="129" t="s">
        <v>7346</v>
      </c>
      <c r="Q31" s="129" t="s">
        <v>9030</v>
      </c>
      <c r="R31" s="127"/>
      <c r="S31" s="127"/>
      <c r="U31" s="141">
        <v>24303.0</v>
      </c>
      <c r="V31" s="103">
        <v>42291.0</v>
      </c>
      <c r="Y31" s="104">
        <f t="shared" si="3"/>
        <v>-2</v>
      </c>
    </row>
    <row r="32">
      <c r="A32" s="124">
        <v>42289.0</v>
      </c>
      <c r="B32" s="128" t="s">
        <v>9033</v>
      </c>
      <c r="C32" s="129" t="s">
        <v>84</v>
      </c>
      <c r="D32" s="129" t="s">
        <v>86</v>
      </c>
      <c r="E32" s="129" t="s">
        <v>86</v>
      </c>
      <c r="F32" s="129" t="s">
        <v>86</v>
      </c>
      <c r="G32" s="124">
        <v>42290.0</v>
      </c>
      <c r="H32" s="124">
        <v>42290.0</v>
      </c>
      <c r="I32" s="128" t="s">
        <v>9034</v>
      </c>
      <c r="J32" s="127"/>
      <c r="K32" s="129" t="s">
        <v>237</v>
      </c>
      <c r="L32" s="129" t="s">
        <v>9035</v>
      </c>
      <c r="M32" s="129" t="s">
        <v>240</v>
      </c>
      <c r="N32" s="129">
        <v>73122.0</v>
      </c>
      <c r="O32" s="129">
        <v>100.0</v>
      </c>
      <c r="P32" s="129" t="s">
        <v>3991</v>
      </c>
      <c r="Q32" s="129" t="s">
        <v>9036</v>
      </c>
      <c r="R32" s="129" t="s">
        <v>9037</v>
      </c>
      <c r="S32" s="127"/>
      <c r="U32" s="141">
        <v>24298.0</v>
      </c>
      <c r="V32" s="103">
        <v>42290.0</v>
      </c>
      <c r="Y32" s="104">
        <f t="shared" si="3"/>
        <v>0</v>
      </c>
    </row>
    <row r="33">
      <c r="A33" s="124">
        <v>42290.0</v>
      </c>
      <c r="B33" s="128" t="s">
        <v>9038</v>
      </c>
      <c r="C33" s="129" t="s">
        <v>1170</v>
      </c>
      <c r="D33" s="129" t="s">
        <v>26</v>
      </c>
      <c r="E33" s="128" t="s">
        <v>9039</v>
      </c>
      <c r="F33" s="129" t="s">
        <v>1489</v>
      </c>
      <c r="G33" s="124">
        <v>42293.0</v>
      </c>
      <c r="H33" s="124">
        <v>42292.0</v>
      </c>
      <c r="I33" s="128" t="s">
        <v>9040</v>
      </c>
      <c r="J33" s="127"/>
      <c r="K33" s="129" t="s">
        <v>9041</v>
      </c>
      <c r="L33" s="129" t="s">
        <v>9042</v>
      </c>
      <c r="M33" s="129" t="s">
        <v>1177</v>
      </c>
      <c r="N33" s="129" t="s">
        <v>9043</v>
      </c>
      <c r="O33" s="129">
        <v>1.0</v>
      </c>
      <c r="P33" s="129" t="s">
        <v>1983</v>
      </c>
      <c r="Q33" s="127"/>
      <c r="R33" s="127"/>
      <c r="S33" s="127"/>
      <c r="U33" s="141">
        <v>24320.0</v>
      </c>
      <c r="V33" s="103">
        <v>42293.0</v>
      </c>
      <c r="Y33" s="104">
        <f t="shared" si="3"/>
        <v>-1</v>
      </c>
    </row>
    <row r="34">
      <c r="A34" s="124">
        <v>42290.0</v>
      </c>
      <c r="B34" s="128" t="s">
        <v>9038</v>
      </c>
      <c r="C34" s="129" t="s">
        <v>1170</v>
      </c>
      <c r="D34" s="129" t="s">
        <v>26</v>
      </c>
      <c r="E34" s="128" t="s">
        <v>9039</v>
      </c>
      <c r="F34" s="129" t="s">
        <v>1489</v>
      </c>
      <c r="G34" s="124">
        <v>42290.0</v>
      </c>
      <c r="H34" s="124">
        <v>42290.0</v>
      </c>
      <c r="I34" s="128" t="s">
        <v>9011</v>
      </c>
      <c r="J34" s="127"/>
      <c r="K34" s="129" t="s">
        <v>924</v>
      </c>
      <c r="L34" s="129" t="s">
        <v>9044</v>
      </c>
      <c r="M34" s="129" t="s">
        <v>9007</v>
      </c>
      <c r="N34" s="129" t="s">
        <v>9045</v>
      </c>
      <c r="O34" s="129">
        <v>1.0</v>
      </c>
      <c r="P34" s="129" t="s">
        <v>9046</v>
      </c>
      <c r="Q34" s="129" t="s">
        <v>9047</v>
      </c>
      <c r="R34" s="127"/>
      <c r="S34" s="127"/>
      <c r="U34" s="141">
        <v>24308.0</v>
      </c>
      <c r="V34" s="103">
        <v>42292.0</v>
      </c>
      <c r="Y34" s="104">
        <f t="shared" si="3"/>
        <v>0</v>
      </c>
    </row>
    <row r="35">
      <c r="A35" s="124">
        <v>42290.0</v>
      </c>
      <c r="B35" s="128" t="s">
        <v>9038</v>
      </c>
      <c r="C35" s="129" t="s">
        <v>1170</v>
      </c>
      <c r="D35" s="129" t="s">
        <v>26</v>
      </c>
      <c r="E35" s="128" t="s">
        <v>9039</v>
      </c>
      <c r="F35" s="129" t="s">
        <v>1489</v>
      </c>
      <c r="G35" s="124">
        <v>42290.0</v>
      </c>
      <c r="H35" s="124">
        <v>42290.0</v>
      </c>
      <c r="I35" s="128" t="s">
        <v>9048</v>
      </c>
      <c r="J35" s="127"/>
      <c r="K35" s="129" t="s">
        <v>924</v>
      </c>
      <c r="L35" s="129" t="s">
        <v>9049</v>
      </c>
      <c r="M35" s="129" t="s">
        <v>9007</v>
      </c>
      <c r="N35" s="129" t="s">
        <v>9050</v>
      </c>
      <c r="O35" s="129">
        <v>1.0</v>
      </c>
      <c r="P35" s="129" t="s">
        <v>9051</v>
      </c>
      <c r="Q35" s="127"/>
      <c r="R35" s="127"/>
      <c r="S35" s="127"/>
      <c r="U35" s="141">
        <v>24309.0</v>
      </c>
      <c r="V35" s="103">
        <v>42292.0</v>
      </c>
      <c r="Y35" s="104">
        <f t="shared" si="3"/>
        <v>0</v>
      </c>
    </row>
    <row r="36">
      <c r="A36" s="124">
        <v>42290.0</v>
      </c>
      <c r="B36" s="128" t="s">
        <v>8598</v>
      </c>
      <c r="C36" s="129" t="s">
        <v>1170</v>
      </c>
      <c r="D36" s="129" t="s">
        <v>26</v>
      </c>
      <c r="E36" s="128" t="s">
        <v>9052</v>
      </c>
      <c r="F36" s="129" t="s">
        <v>29</v>
      </c>
      <c r="G36" s="124">
        <v>42292.0</v>
      </c>
      <c r="H36" s="124">
        <v>42299.0</v>
      </c>
      <c r="I36" s="128" t="s">
        <v>9053</v>
      </c>
      <c r="J36" s="127"/>
      <c r="K36" s="129" t="s">
        <v>87</v>
      </c>
      <c r="L36" s="129" t="s">
        <v>9054</v>
      </c>
      <c r="M36" s="129" t="s">
        <v>2733</v>
      </c>
      <c r="N36" s="129" t="s">
        <v>9055</v>
      </c>
      <c r="O36" s="129">
        <v>1.0</v>
      </c>
      <c r="P36" s="129" t="s">
        <v>57</v>
      </c>
      <c r="Q36" s="127"/>
      <c r="R36" s="127"/>
      <c r="S36" s="127"/>
      <c r="U36" s="141">
        <v>24399.0</v>
      </c>
      <c r="V36" s="103">
        <v>42308.0</v>
      </c>
      <c r="Y36" s="104">
        <f t="shared" si="3"/>
        <v>7</v>
      </c>
    </row>
    <row r="37">
      <c r="A37" s="124">
        <v>42291.0</v>
      </c>
      <c r="B37" s="128" t="s">
        <v>8921</v>
      </c>
      <c r="C37" s="129" t="s">
        <v>1170</v>
      </c>
      <c r="D37" s="129" t="s">
        <v>26</v>
      </c>
      <c r="E37" s="128" t="s">
        <v>8921</v>
      </c>
      <c r="F37" s="129" t="s">
        <v>1489</v>
      </c>
      <c r="G37" s="124">
        <v>42291.0</v>
      </c>
      <c r="H37" s="124">
        <v>42291.0</v>
      </c>
      <c r="I37" s="128" t="s">
        <v>9015</v>
      </c>
      <c r="J37" s="127"/>
      <c r="K37" s="129" t="s">
        <v>924</v>
      </c>
      <c r="L37" s="129" t="s">
        <v>9056</v>
      </c>
      <c r="M37" s="129" t="s">
        <v>1040</v>
      </c>
      <c r="N37" s="129" t="s">
        <v>9057</v>
      </c>
      <c r="O37" s="129">
        <v>1.0</v>
      </c>
      <c r="P37" s="129" t="s">
        <v>9058</v>
      </c>
      <c r="Q37" s="127"/>
      <c r="R37" s="127"/>
      <c r="S37" s="127"/>
      <c r="U37" s="141">
        <v>24307.0</v>
      </c>
      <c r="V37" s="103">
        <v>42292.0</v>
      </c>
      <c r="Y37" s="104">
        <f t="shared" si="3"/>
        <v>0</v>
      </c>
    </row>
    <row r="38">
      <c r="A38" s="124">
        <v>42291.0</v>
      </c>
      <c r="B38" s="128" t="s">
        <v>9059</v>
      </c>
      <c r="C38" s="129" t="s">
        <v>1170</v>
      </c>
      <c r="D38" s="129" t="s">
        <v>26</v>
      </c>
      <c r="E38" s="128" t="s">
        <v>9060</v>
      </c>
      <c r="F38" s="129" t="s">
        <v>29</v>
      </c>
      <c r="G38" s="124">
        <v>42291.0</v>
      </c>
      <c r="H38" s="124">
        <v>42291.0</v>
      </c>
      <c r="I38" s="128" t="s">
        <v>9061</v>
      </c>
      <c r="J38" s="127"/>
      <c r="K38" s="129" t="s">
        <v>924</v>
      </c>
      <c r="L38" s="129" t="s">
        <v>9062</v>
      </c>
      <c r="M38" s="129" t="s">
        <v>9007</v>
      </c>
      <c r="N38" s="129" t="s">
        <v>9063</v>
      </c>
      <c r="O38" s="129">
        <v>1.0</v>
      </c>
      <c r="P38" s="129" t="s">
        <v>9064</v>
      </c>
      <c r="Q38" s="127"/>
      <c r="R38" s="127"/>
      <c r="S38" s="127"/>
      <c r="U38" s="141">
        <v>24310.0</v>
      </c>
      <c r="V38" s="103">
        <v>42292.0</v>
      </c>
      <c r="Y38" s="104">
        <f t="shared" si="3"/>
        <v>0</v>
      </c>
    </row>
    <row r="39">
      <c r="A39" s="124">
        <v>42291.0</v>
      </c>
      <c r="B39" s="128" t="s">
        <v>9059</v>
      </c>
      <c r="C39" s="129" t="s">
        <v>1170</v>
      </c>
      <c r="D39" s="129" t="s">
        <v>26</v>
      </c>
      <c r="E39" s="128" t="s">
        <v>9060</v>
      </c>
      <c r="F39" s="129" t="s">
        <v>29</v>
      </c>
      <c r="G39" s="124">
        <v>42291.0</v>
      </c>
      <c r="H39" s="124">
        <v>42291.0</v>
      </c>
      <c r="I39" s="128" t="s">
        <v>9061</v>
      </c>
      <c r="J39" s="127"/>
      <c r="K39" s="129" t="s">
        <v>924</v>
      </c>
      <c r="L39" s="129" t="s">
        <v>9065</v>
      </c>
      <c r="M39" s="129" t="s">
        <v>9007</v>
      </c>
      <c r="N39" s="129" t="s">
        <v>9066</v>
      </c>
      <c r="O39" s="129">
        <v>1.0</v>
      </c>
      <c r="P39" s="129" t="s">
        <v>9064</v>
      </c>
      <c r="Q39" s="127"/>
      <c r="R39" s="127"/>
      <c r="S39" s="127"/>
      <c r="U39" s="141">
        <v>24310.0</v>
      </c>
      <c r="V39" s="103">
        <v>42292.0</v>
      </c>
      <c r="Y39" s="104">
        <f t="shared" si="3"/>
        <v>0</v>
      </c>
    </row>
    <row r="40">
      <c r="A40" s="124">
        <v>42291.0</v>
      </c>
      <c r="B40" s="128" t="s">
        <v>9059</v>
      </c>
      <c r="C40" s="129" t="s">
        <v>1170</v>
      </c>
      <c r="D40" s="129" t="s">
        <v>26</v>
      </c>
      <c r="E40" s="128" t="s">
        <v>9060</v>
      </c>
      <c r="F40" s="129" t="s">
        <v>29</v>
      </c>
      <c r="G40" s="124">
        <v>42292.0</v>
      </c>
      <c r="H40" s="124">
        <v>42291.0</v>
      </c>
      <c r="I40" s="128" t="s">
        <v>9067</v>
      </c>
      <c r="J40" s="127"/>
      <c r="K40" s="129" t="s">
        <v>924</v>
      </c>
      <c r="L40" s="129" t="s">
        <v>9068</v>
      </c>
      <c r="M40" s="129" t="s">
        <v>9069</v>
      </c>
      <c r="N40" s="129" t="s">
        <v>9070</v>
      </c>
      <c r="O40" s="129">
        <v>1.0</v>
      </c>
      <c r="P40" s="129" t="s">
        <v>4305</v>
      </c>
      <c r="Q40" s="127"/>
      <c r="R40" s="129" t="s">
        <v>9071</v>
      </c>
      <c r="S40" s="127"/>
      <c r="U40" s="141">
        <v>24311.0</v>
      </c>
      <c r="V40" s="103">
        <v>42292.0</v>
      </c>
      <c r="Y40" s="104">
        <f t="shared" si="3"/>
        <v>-1</v>
      </c>
    </row>
    <row r="41">
      <c r="A41" s="124">
        <v>42292.0</v>
      </c>
      <c r="B41" s="128" t="s">
        <v>9072</v>
      </c>
      <c r="C41" s="129" t="s">
        <v>1170</v>
      </c>
      <c r="D41" s="129" t="s">
        <v>26</v>
      </c>
      <c r="E41" s="128" t="s">
        <v>8979</v>
      </c>
      <c r="F41" s="129" t="s">
        <v>1489</v>
      </c>
      <c r="G41" s="124">
        <v>42293.0</v>
      </c>
      <c r="H41" s="124">
        <v>42293.0</v>
      </c>
      <c r="I41" s="128" t="s">
        <v>9073</v>
      </c>
      <c r="J41" s="127"/>
      <c r="K41" s="129" t="s">
        <v>924</v>
      </c>
      <c r="L41" s="129" t="s">
        <v>9074</v>
      </c>
      <c r="M41" s="129" t="s">
        <v>76</v>
      </c>
      <c r="N41" s="129" t="s">
        <v>9075</v>
      </c>
      <c r="O41" s="129">
        <v>1.0</v>
      </c>
      <c r="P41" s="129" t="s">
        <v>57</v>
      </c>
      <c r="Q41" s="127"/>
      <c r="R41" s="127"/>
      <c r="S41" s="127"/>
      <c r="U41" s="141">
        <v>24341.0</v>
      </c>
      <c r="V41" s="103">
        <v>42297.0</v>
      </c>
      <c r="Y41" s="104">
        <f t="shared" si="3"/>
        <v>0</v>
      </c>
    </row>
    <row r="42">
      <c r="A42" s="124">
        <v>42292.0</v>
      </c>
      <c r="B42" s="128" t="s">
        <v>8615</v>
      </c>
      <c r="C42" s="129" t="s">
        <v>1170</v>
      </c>
      <c r="D42" s="129" t="s">
        <v>26</v>
      </c>
      <c r="E42" s="128" t="s">
        <v>9076</v>
      </c>
      <c r="F42" s="129" t="s">
        <v>29</v>
      </c>
      <c r="G42" s="124">
        <v>42293.0</v>
      </c>
      <c r="H42" s="124">
        <v>42293.0</v>
      </c>
      <c r="I42" s="128" t="s">
        <v>9077</v>
      </c>
      <c r="J42" s="127"/>
      <c r="K42" s="129" t="s">
        <v>924</v>
      </c>
      <c r="L42" s="129" t="s">
        <v>9078</v>
      </c>
      <c r="M42" s="129" t="s">
        <v>2733</v>
      </c>
      <c r="N42" s="129" t="s">
        <v>9079</v>
      </c>
      <c r="O42" s="129">
        <v>1.0</v>
      </c>
      <c r="P42" s="129" t="s">
        <v>57</v>
      </c>
      <c r="Q42" s="127"/>
      <c r="R42" s="127"/>
      <c r="S42" s="127"/>
      <c r="U42" s="141">
        <v>24399.0</v>
      </c>
      <c r="V42" s="103">
        <v>42308.0</v>
      </c>
      <c r="Y42" s="104">
        <f t="shared" si="3"/>
        <v>0</v>
      </c>
    </row>
    <row r="43">
      <c r="A43" s="124">
        <v>42292.0</v>
      </c>
      <c r="B43" s="128" t="s">
        <v>9080</v>
      </c>
      <c r="C43" s="129" t="s">
        <v>1170</v>
      </c>
      <c r="D43" s="129" t="s">
        <v>26</v>
      </c>
      <c r="E43" s="128" t="s">
        <v>9081</v>
      </c>
      <c r="F43" s="129" t="s">
        <v>9082</v>
      </c>
      <c r="G43" s="124">
        <v>42298.0</v>
      </c>
      <c r="H43" s="124">
        <v>42298.0</v>
      </c>
      <c r="I43" s="128" t="s">
        <v>8992</v>
      </c>
      <c r="J43" s="127"/>
      <c r="K43" s="129" t="s">
        <v>924</v>
      </c>
      <c r="L43" s="129" t="s">
        <v>9083</v>
      </c>
      <c r="M43" s="129" t="s">
        <v>9084</v>
      </c>
      <c r="N43" s="129" t="s">
        <v>9085</v>
      </c>
      <c r="O43" s="129">
        <v>1.0</v>
      </c>
      <c r="P43" s="129" t="s">
        <v>1146</v>
      </c>
      <c r="Q43" s="129" t="s">
        <v>9086</v>
      </c>
      <c r="R43" s="127"/>
      <c r="S43" s="127"/>
      <c r="U43" s="141">
        <v>24343.0</v>
      </c>
      <c r="V43" s="103">
        <v>42298.0</v>
      </c>
      <c r="Y43" s="104">
        <f t="shared" si="3"/>
        <v>0</v>
      </c>
    </row>
    <row r="44">
      <c r="A44" s="124">
        <v>42292.0</v>
      </c>
      <c r="B44" s="128" t="s">
        <v>9087</v>
      </c>
      <c r="C44" s="129" t="s">
        <v>1170</v>
      </c>
      <c r="D44" s="129" t="s">
        <v>26</v>
      </c>
      <c r="E44" s="128" t="s">
        <v>9088</v>
      </c>
      <c r="F44" s="129" t="s">
        <v>1489</v>
      </c>
      <c r="G44" s="124">
        <v>42296.0</v>
      </c>
      <c r="H44" s="124">
        <v>42296.0</v>
      </c>
      <c r="I44" s="128" t="s">
        <v>9089</v>
      </c>
      <c r="J44" s="127"/>
      <c r="K44" s="129" t="s">
        <v>9090</v>
      </c>
      <c r="L44" s="129" t="s">
        <v>9091</v>
      </c>
      <c r="M44" s="129" t="s">
        <v>144</v>
      </c>
      <c r="N44" s="129" t="s">
        <v>9092</v>
      </c>
      <c r="O44" s="129">
        <v>1.0</v>
      </c>
      <c r="P44" s="129" t="s">
        <v>9093</v>
      </c>
      <c r="Q44" s="129" t="s">
        <v>4319</v>
      </c>
      <c r="R44" s="127"/>
      <c r="S44" s="127"/>
      <c r="U44" s="141">
        <v>24342.0</v>
      </c>
      <c r="V44" s="103">
        <v>42297.0</v>
      </c>
      <c r="Y44" s="104">
        <f t="shared" si="3"/>
        <v>0</v>
      </c>
    </row>
    <row r="45">
      <c r="A45" s="124">
        <v>42295.0</v>
      </c>
      <c r="B45" s="128" t="s">
        <v>9094</v>
      </c>
      <c r="C45" s="129" t="s">
        <v>84</v>
      </c>
      <c r="D45" s="129" t="s">
        <v>86</v>
      </c>
      <c r="E45" s="129" t="s">
        <v>86</v>
      </c>
      <c r="F45" s="129" t="s">
        <v>86</v>
      </c>
      <c r="G45" s="124">
        <v>42297.0</v>
      </c>
      <c r="H45" s="124">
        <v>42297.0</v>
      </c>
      <c r="I45" s="128" t="s">
        <v>8598</v>
      </c>
      <c r="J45" s="127"/>
      <c r="K45" s="129" t="s">
        <v>237</v>
      </c>
      <c r="L45" s="129" t="s">
        <v>9095</v>
      </c>
      <c r="M45" s="129" t="s">
        <v>240</v>
      </c>
      <c r="N45" s="129">
        <v>73123.0</v>
      </c>
      <c r="O45" s="129">
        <v>100.0</v>
      </c>
      <c r="P45" s="129" t="s">
        <v>3991</v>
      </c>
      <c r="Q45" s="129" t="s">
        <v>9036</v>
      </c>
      <c r="R45" s="129" t="s">
        <v>9096</v>
      </c>
      <c r="S45" s="127"/>
      <c r="U45" s="16">
        <v>24644.0</v>
      </c>
      <c r="V45" s="103">
        <v>42354.0</v>
      </c>
      <c r="Y45" s="104">
        <f t="shared" si="3"/>
        <v>0</v>
      </c>
    </row>
    <row r="46">
      <c r="A46" s="124">
        <v>42295.0</v>
      </c>
      <c r="B46" s="128" t="s">
        <v>9094</v>
      </c>
      <c r="C46" s="129" t="s">
        <v>84</v>
      </c>
      <c r="D46" s="129" t="s">
        <v>86</v>
      </c>
      <c r="E46" s="129" t="s">
        <v>86</v>
      </c>
      <c r="F46" s="129" t="s">
        <v>86</v>
      </c>
      <c r="G46" s="124">
        <v>42297.0</v>
      </c>
      <c r="H46" s="124">
        <v>42297.0</v>
      </c>
      <c r="I46" s="128" t="s">
        <v>8598</v>
      </c>
      <c r="J46" s="127"/>
      <c r="K46" s="129" t="s">
        <v>237</v>
      </c>
      <c r="L46" s="126" t="s">
        <v>9097</v>
      </c>
      <c r="M46" s="129" t="s">
        <v>240</v>
      </c>
      <c r="N46" s="129">
        <v>73124.0</v>
      </c>
      <c r="O46" s="129">
        <v>100.0</v>
      </c>
      <c r="P46" s="129" t="s">
        <v>3991</v>
      </c>
      <c r="Q46" s="129" t="s">
        <v>9036</v>
      </c>
      <c r="R46" s="129" t="s">
        <v>9096</v>
      </c>
      <c r="S46" s="127"/>
      <c r="U46" s="16">
        <v>24644.0</v>
      </c>
      <c r="V46" s="103">
        <v>42354.0</v>
      </c>
      <c r="Y46" s="104">
        <f t="shared" si="3"/>
        <v>0</v>
      </c>
    </row>
    <row r="47">
      <c r="A47" s="124">
        <v>42295.0</v>
      </c>
      <c r="B47" s="128" t="s">
        <v>9094</v>
      </c>
      <c r="C47" s="129" t="s">
        <v>84</v>
      </c>
      <c r="D47" s="129" t="s">
        <v>86</v>
      </c>
      <c r="E47" s="129" t="s">
        <v>86</v>
      </c>
      <c r="F47" s="129" t="s">
        <v>86</v>
      </c>
      <c r="G47" s="124">
        <v>42297.0</v>
      </c>
      <c r="H47" s="124">
        <v>42297.0</v>
      </c>
      <c r="I47" s="128" t="s">
        <v>8598</v>
      </c>
      <c r="J47" s="127"/>
      <c r="K47" s="129" t="s">
        <v>237</v>
      </c>
      <c r="L47" s="126" t="s">
        <v>9098</v>
      </c>
      <c r="M47" s="129" t="s">
        <v>240</v>
      </c>
      <c r="N47" s="129">
        <v>73130.0</v>
      </c>
      <c r="O47" s="129">
        <v>100.0</v>
      </c>
      <c r="P47" s="129" t="s">
        <v>3991</v>
      </c>
      <c r="Q47" s="129" t="s">
        <v>9036</v>
      </c>
      <c r="R47" s="129" t="s">
        <v>9096</v>
      </c>
      <c r="S47" s="127"/>
      <c r="U47" s="16">
        <v>24644.0</v>
      </c>
      <c r="V47" s="103">
        <v>42354.0</v>
      </c>
      <c r="Y47" s="104">
        <f t="shared" si="3"/>
        <v>0</v>
      </c>
    </row>
    <row r="48">
      <c r="A48" s="124">
        <v>42296.0</v>
      </c>
      <c r="B48" s="128" t="s">
        <v>9099</v>
      </c>
      <c r="C48" s="129" t="s">
        <v>191</v>
      </c>
      <c r="D48" s="129" t="s">
        <v>26</v>
      </c>
      <c r="E48" s="128" t="s">
        <v>9100</v>
      </c>
      <c r="F48" s="129" t="s">
        <v>72</v>
      </c>
      <c r="G48" s="124">
        <v>42303.0</v>
      </c>
      <c r="H48" s="124">
        <v>42305.0</v>
      </c>
      <c r="I48" s="128" t="s">
        <v>9101</v>
      </c>
      <c r="J48" s="127"/>
      <c r="K48" s="129" t="s">
        <v>9102</v>
      </c>
      <c r="L48" s="129" t="s">
        <v>9103</v>
      </c>
      <c r="M48" s="129" t="s">
        <v>76</v>
      </c>
      <c r="N48" s="129" t="s">
        <v>9104</v>
      </c>
      <c r="O48" s="129">
        <v>1.0</v>
      </c>
      <c r="P48" s="129" t="s">
        <v>9105</v>
      </c>
      <c r="Q48" s="129" t="s">
        <v>9106</v>
      </c>
      <c r="R48" s="127"/>
      <c r="S48" s="127"/>
      <c r="U48" s="141">
        <v>24383.0</v>
      </c>
      <c r="V48" s="103">
        <v>42306.0</v>
      </c>
      <c r="Y48" s="104">
        <f t="shared" si="3"/>
        <v>2</v>
      </c>
      <c r="Z48" s="16" t="s">
        <v>9107</v>
      </c>
    </row>
    <row r="49">
      <c r="A49" s="124">
        <v>42296.0</v>
      </c>
      <c r="B49" s="128" t="s">
        <v>9108</v>
      </c>
      <c r="C49" s="129" t="s">
        <v>84</v>
      </c>
      <c r="D49" s="129" t="s">
        <v>26</v>
      </c>
      <c r="E49" s="128" t="s">
        <v>9109</v>
      </c>
      <c r="F49" s="129" t="s">
        <v>1489</v>
      </c>
      <c r="G49" s="124">
        <v>42298.0</v>
      </c>
      <c r="H49" s="124">
        <v>42297.0</v>
      </c>
      <c r="I49" s="128" t="s">
        <v>9110</v>
      </c>
      <c r="J49" s="127"/>
      <c r="K49" s="129" t="s">
        <v>87</v>
      </c>
      <c r="L49" s="129" t="s">
        <v>9111</v>
      </c>
      <c r="M49" s="129" t="s">
        <v>2733</v>
      </c>
      <c r="N49" s="129" t="s">
        <v>9112</v>
      </c>
      <c r="O49" s="129">
        <v>1.0</v>
      </c>
      <c r="P49" s="129" t="s">
        <v>57</v>
      </c>
      <c r="Q49" s="127"/>
      <c r="R49" s="127"/>
      <c r="S49" s="127"/>
      <c r="U49" s="141">
        <v>24399.0</v>
      </c>
      <c r="V49" s="103">
        <v>42308.0</v>
      </c>
      <c r="Y49" s="104">
        <f t="shared" si="3"/>
        <v>-1</v>
      </c>
    </row>
    <row r="50">
      <c r="A50" s="124">
        <v>42296.0</v>
      </c>
      <c r="B50" s="128" t="s">
        <v>9113</v>
      </c>
      <c r="C50" s="129" t="s">
        <v>84</v>
      </c>
      <c r="D50" s="129" t="s">
        <v>26</v>
      </c>
      <c r="E50" s="128" t="s">
        <v>9109</v>
      </c>
      <c r="F50" s="129" t="s">
        <v>1489</v>
      </c>
      <c r="G50" s="124">
        <v>42307.0</v>
      </c>
      <c r="H50" s="124">
        <v>42311.0</v>
      </c>
      <c r="I50" s="128" t="s">
        <v>9114</v>
      </c>
      <c r="J50" s="127"/>
      <c r="K50" s="129" t="s">
        <v>9115</v>
      </c>
      <c r="L50" s="129" t="s">
        <v>9116</v>
      </c>
      <c r="M50" s="129" t="s">
        <v>92</v>
      </c>
      <c r="N50" s="129" t="s">
        <v>9117</v>
      </c>
      <c r="O50" s="129">
        <v>1.0</v>
      </c>
      <c r="P50" s="129" t="s">
        <v>9118</v>
      </c>
      <c r="Q50" s="129" t="s">
        <v>9119</v>
      </c>
      <c r="R50" s="127"/>
      <c r="S50" s="127"/>
      <c r="U50" s="141">
        <v>24410.0</v>
      </c>
      <c r="V50" s="103">
        <v>42311.0</v>
      </c>
      <c r="Y50" s="104">
        <f t="shared" si="3"/>
        <v>4</v>
      </c>
      <c r="Z50" s="16" t="s">
        <v>9120</v>
      </c>
    </row>
    <row r="51">
      <c r="A51" s="124">
        <v>42297.0</v>
      </c>
      <c r="B51" s="128" t="s">
        <v>9121</v>
      </c>
      <c r="C51" s="129" t="s">
        <v>1572</v>
      </c>
      <c r="D51" s="129" t="s">
        <v>26</v>
      </c>
      <c r="E51" s="128" t="s">
        <v>9121</v>
      </c>
      <c r="F51" s="129" t="s">
        <v>1470</v>
      </c>
      <c r="G51" s="124">
        <v>42303.0</v>
      </c>
      <c r="H51" s="124">
        <v>42304.0</v>
      </c>
      <c r="I51" s="128" t="s">
        <v>9122</v>
      </c>
      <c r="J51" s="127"/>
      <c r="K51" s="129" t="s">
        <v>587</v>
      </c>
      <c r="L51" s="129" t="s">
        <v>9123</v>
      </c>
      <c r="M51" s="129" t="s">
        <v>68</v>
      </c>
      <c r="N51" s="129" t="s">
        <v>9124</v>
      </c>
      <c r="O51" s="129">
        <v>2.0</v>
      </c>
      <c r="P51" s="129" t="s">
        <v>9125</v>
      </c>
      <c r="Q51" s="129" t="s">
        <v>9126</v>
      </c>
      <c r="R51" s="127"/>
      <c r="S51" s="127"/>
      <c r="U51" s="141">
        <v>24384.0</v>
      </c>
      <c r="V51" s="103">
        <v>42306.0</v>
      </c>
      <c r="Y51" s="104">
        <f t="shared" si="3"/>
        <v>1</v>
      </c>
      <c r="Z51" s="16" t="s">
        <v>9107</v>
      </c>
    </row>
    <row r="52">
      <c r="A52" s="124">
        <v>42297.0</v>
      </c>
      <c r="B52" s="128" t="s">
        <v>9127</v>
      </c>
      <c r="C52" s="129" t="s">
        <v>1572</v>
      </c>
      <c r="D52" s="129" t="s">
        <v>26</v>
      </c>
      <c r="E52" s="128" t="s">
        <v>9121</v>
      </c>
      <c r="F52" s="129" t="s">
        <v>1470</v>
      </c>
      <c r="G52" s="124">
        <v>42299.0</v>
      </c>
      <c r="H52" s="124">
        <v>42299.0</v>
      </c>
      <c r="I52" s="128" t="s">
        <v>9128</v>
      </c>
      <c r="J52" s="127"/>
      <c r="K52" s="129" t="s">
        <v>87</v>
      </c>
      <c r="L52" s="129" t="s">
        <v>9129</v>
      </c>
      <c r="M52" s="129" t="s">
        <v>2733</v>
      </c>
      <c r="N52" s="129" t="s">
        <v>9130</v>
      </c>
      <c r="O52" s="129">
        <v>1.0</v>
      </c>
      <c r="P52" s="129" t="s">
        <v>57</v>
      </c>
      <c r="Q52" s="127"/>
      <c r="R52" s="127"/>
      <c r="S52" s="127"/>
      <c r="U52" s="141">
        <v>24399.0</v>
      </c>
      <c r="V52" s="103">
        <v>42308.0</v>
      </c>
      <c r="Y52" s="104">
        <f t="shared" si="3"/>
        <v>0</v>
      </c>
    </row>
    <row r="53">
      <c r="A53" s="124">
        <v>42298.0</v>
      </c>
      <c r="B53" s="128" t="s">
        <v>8970</v>
      </c>
      <c r="C53" s="129" t="s">
        <v>1170</v>
      </c>
      <c r="D53" s="129" t="s">
        <v>26</v>
      </c>
      <c r="E53" s="128" t="s">
        <v>9131</v>
      </c>
      <c r="F53" s="129" t="s">
        <v>1489</v>
      </c>
      <c r="G53" s="124">
        <v>42298.0</v>
      </c>
      <c r="H53" s="124">
        <v>42298.0</v>
      </c>
      <c r="I53" s="128" t="s">
        <v>9132</v>
      </c>
      <c r="J53" s="127"/>
      <c r="K53" s="129" t="s">
        <v>587</v>
      </c>
      <c r="L53" s="129" t="s">
        <v>9133</v>
      </c>
      <c r="M53" s="129" t="s">
        <v>144</v>
      </c>
      <c r="N53" s="129" t="s">
        <v>9134</v>
      </c>
      <c r="O53" s="129">
        <v>1.0</v>
      </c>
      <c r="P53" s="129" t="s">
        <v>9135</v>
      </c>
      <c r="Q53" s="127"/>
      <c r="R53" s="129">
        <v>113423.0</v>
      </c>
      <c r="S53" s="127"/>
      <c r="U53" s="141">
        <v>24351.0</v>
      </c>
      <c r="V53" s="103">
        <v>42299.0</v>
      </c>
      <c r="Y53" s="104">
        <f t="shared" si="3"/>
        <v>0</v>
      </c>
    </row>
    <row r="54">
      <c r="A54" s="124">
        <v>42298.0</v>
      </c>
      <c r="B54" s="128" t="s">
        <v>9137</v>
      </c>
      <c r="C54" s="129" t="s">
        <v>1170</v>
      </c>
      <c r="D54" s="129" t="s">
        <v>380</v>
      </c>
      <c r="E54" s="128" t="s">
        <v>9138</v>
      </c>
      <c r="F54" s="129" t="s">
        <v>9139</v>
      </c>
      <c r="G54" s="124">
        <v>42299.0</v>
      </c>
      <c r="H54" s="124">
        <v>42299.0</v>
      </c>
      <c r="I54" s="128" t="s">
        <v>9143</v>
      </c>
      <c r="J54" s="127"/>
      <c r="K54" s="129" t="s">
        <v>924</v>
      </c>
      <c r="L54" s="129" t="s">
        <v>9147</v>
      </c>
      <c r="M54" s="129" t="s">
        <v>1786</v>
      </c>
      <c r="N54" s="129" t="s">
        <v>9150</v>
      </c>
      <c r="O54" s="129">
        <v>1.0</v>
      </c>
      <c r="P54" s="129" t="s">
        <v>9155</v>
      </c>
      <c r="Q54" s="129" t="s">
        <v>9158</v>
      </c>
      <c r="R54" s="127"/>
      <c r="S54" s="127"/>
      <c r="U54" s="141">
        <v>24374.0</v>
      </c>
      <c r="V54" s="103">
        <v>42305.0</v>
      </c>
      <c r="Y54" s="104">
        <f t="shared" si="3"/>
        <v>0</v>
      </c>
    </row>
    <row r="55">
      <c r="A55" s="124">
        <v>42298.0</v>
      </c>
      <c r="B55" s="128" t="s">
        <v>9137</v>
      </c>
      <c r="C55" s="129" t="s">
        <v>1170</v>
      </c>
      <c r="D55" s="129" t="s">
        <v>380</v>
      </c>
      <c r="E55" s="128" t="s">
        <v>9138</v>
      </c>
      <c r="F55" s="129" t="s">
        <v>9139</v>
      </c>
      <c r="G55" s="124">
        <v>42299.0</v>
      </c>
      <c r="H55" s="124">
        <v>42299.0</v>
      </c>
      <c r="I55" s="128" t="s">
        <v>9143</v>
      </c>
      <c r="J55" s="127"/>
      <c r="K55" s="129" t="s">
        <v>924</v>
      </c>
      <c r="L55" s="129" t="s">
        <v>9159</v>
      </c>
      <c r="M55" s="129" t="s">
        <v>1786</v>
      </c>
      <c r="N55" s="129" t="s">
        <v>9160</v>
      </c>
      <c r="O55" s="129">
        <v>1.0</v>
      </c>
      <c r="P55" s="129" t="s">
        <v>9155</v>
      </c>
      <c r="Q55" s="129" t="s">
        <v>9158</v>
      </c>
      <c r="R55" s="127"/>
      <c r="S55" s="127"/>
      <c r="U55" s="141">
        <v>24374.0</v>
      </c>
      <c r="V55" s="103">
        <v>42305.0</v>
      </c>
      <c r="Y55" s="104">
        <f t="shared" si="3"/>
        <v>0</v>
      </c>
    </row>
    <row r="56">
      <c r="A56" s="124">
        <v>42298.0</v>
      </c>
      <c r="B56" s="128" t="s">
        <v>9161</v>
      </c>
      <c r="C56" s="129" t="s">
        <v>84</v>
      </c>
      <c r="D56" s="129" t="s">
        <v>26</v>
      </c>
      <c r="E56" s="128" t="s">
        <v>9162</v>
      </c>
      <c r="F56" s="129" t="s">
        <v>29</v>
      </c>
      <c r="G56" s="124">
        <v>42300.0</v>
      </c>
      <c r="H56" s="124">
        <v>42299.0</v>
      </c>
      <c r="I56" s="128" t="s">
        <v>9163</v>
      </c>
      <c r="J56" s="127"/>
      <c r="K56" s="129" t="s">
        <v>87</v>
      </c>
      <c r="L56" s="129" t="s">
        <v>9164</v>
      </c>
      <c r="M56" s="129" t="s">
        <v>55</v>
      </c>
      <c r="N56" s="129" t="s">
        <v>9165</v>
      </c>
      <c r="O56" s="129">
        <v>1.0</v>
      </c>
      <c r="P56" s="129" t="s">
        <v>57</v>
      </c>
      <c r="Q56" s="127"/>
      <c r="R56" s="127"/>
      <c r="S56" s="127"/>
      <c r="U56" s="141">
        <v>24357.0</v>
      </c>
      <c r="V56" s="103">
        <v>42300.0</v>
      </c>
      <c r="Y56" s="104">
        <f t="shared" si="3"/>
        <v>-1</v>
      </c>
    </row>
    <row r="57">
      <c r="A57" s="124">
        <v>42298.0</v>
      </c>
      <c r="B57" s="128" t="s">
        <v>9161</v>
      </c>
      <c r="C57" s="129" t="s">
        <v>84</v>
      </c>
      <c r="D57" s="129" t="s">
        <v>26</v>
      </c>
      <c r="E57" s="128" t="s">
        <v>9162</v>
      </c>
      <c r="F57" s="129" t="s">
        <v>29</v>
      </c>
      <c r="G57" s="124">
        <v>42300.0</v>
      </c>
      <c r="H57" s="124">
        <v>42299.0</v>
      </c>
      <c r="I57" s="128" t="s">
        <v>9163</v>
      </c>
      <c r="J57" s="127"/>
      <c r="K57" s="129" t="s">
        <v>87</v>
      </c>
      <c r="L57" s="129" t="s">
        <v>9166</v>
      </c>
      <c r="M57" s="129" t="s">
        <v>55</v>
      </c>
      <c r="N57" s="129" t="s">
        <v>9167</v>
      </c>
      <c r="O57" s="129">
        <v>1.0</v>
      </c>
      <c r="P57" s="129" t="s">
        <v>57</v>
      </c>
      <c r="Q57" s="127"/>
      <c r="R57" s="127"/>
      <c r="S57" s="127"/>
      <c r="U57" s="141">
        <v>24357.0</v>
      </c>
      <c r="V57" s="103">
        <v>42300.0</v>
      </c>
      <c r="Y57" s="104">
        <f t="shared" si="3"/>
        <v>-1</v>
      </c>
    </row>
    <row r="58">
      <c r="A58" s="124">
        <v>42299.0</v>
      </c>
      <c r="B58" s="128" t="s">
        <v>9015</v>
      </c>
      <c r="C58" s="129" t="s">
        <v>84</v>
      </c>
      <c r="D58" s="129" t="s">
        <v>26</v>
      </c>
      <c r="E58" s="128" t="s">
        <v>9109</v>
      </c>
      <c r="F58" s="129" t="s">
        <v>1489</v>
      </c>
      <c r="G58" s="124">
        <v>42299.0</v>
      </c>
      <c r="H58" s="124">
        <v>42299.0</v>
      </c>
      <c r="I58" s="128" t="s">
        <v>9121</v>
      </c>
      <c r="J58" s="127"/>
      <c r="K58" s="129" t="s">
        <v>1684</v>
      </c>
      <c r="L58" s="129" t="s">
        <v>9168</v>
      </c>
      <c r="M58" s="129" t="s">
        <v>39</v>
      </c>
      <c r="N58" s="129" t="s">
        <v>9169</v>
      </c>
      <c r="O58" s="129">
        <v>1.0</v>
      </c>
      <c r="P58" s="129" t="s">
        <v>934</v>
      </c>
      <c r="Q58" s="127"/>
      <c r="R58" s="129" t="s">
        <v>9170</v>
      </c>
      <c r="S58" s="127"/>
      <c r="U58" s="141">
        <v>24356.0</v>
      </c>
      <c r="V58" s="103">
        <v>42300.0</v>
      </c>
      <c r="Y58" s="104">
        <f t="shared" si="3"/>
        <v>0</v>
      </c>
    </row>
    <row r="59">
      <c r="A59" s="124">
        <v>42299.0</v>
      </c>
      <c r="B59" s="128" t="s">
        <v>9011</v>
      </c>
      <c r="C59" s="129" t="s">
        <v>1170</v>
      </c>
      <c r="D59" s="129" t="s">
        <v>26</v>
      </c>
      <c r="E59" s="128" t="s">
        <v>9171</v>
      </c>
      <c r="F59" s="129" t="s">
        <v>9172</v>
      </c>
      <c r="G59" s="124">
        <v>42303.0</v>
      </c>
      <c r="H59" s="124">
        <v>42303.0</v>
      </c>
      <c r="I59" s="128" t="s">
        <v>9173</v>
      </c>
      <c r="J59" s="127"/>
      <c r="K59" s="129" t="s">
        <v>924</v>
      </c>
      <c r="L59" s="129" t="s">
        <v>9168</v>
      </c>
      <c r="M59" s="129" t="s">
        <v>38</v>
      </c>
      <c r="N59" s="129" t="s">
        <v>9174</v>
      </c>
      <c r="O59" s="129">
        <v>1.0</v>
      </c>
      <c r="P59" s="129" t="s">
        <v>9175</v>
      </c>
      <c r="Q59" s="127"/>
      <c r="R59" s="127"/>
      <c r="S59" s="127"/>
      <c r="U59" s="141">
        <v>24367.0</v>
      </c>
      <c r="V59" s="103">
        <v>42303.0</v>
      </c>
      <c r="Y59" s="104">
        <f t="shared" si="3"/>
        <v>0</v>
      </c>
    </row>
    <row r="60">
      <c r="A60" s="124">
        <v>42300.0</v>
      </c>
      <c r="B60" s="128" t="s">
        <v>9072</v>
      </c>
      <c r="C60" s="129" t="s">
        <v>1170</v>
      </c>
      <c r="D60" s="129" t="s">
        <v>26</v>
      </c>
      <c r="E60" s="128" t="s">
        <v>9176</v>
      </c>
      <c r="F60" s="129" t="s">
        <v>1489</v>
      </c>
      <c r="G60" s="124">
        <v>42303.0</v>
      </c>
      <c r="H60" s="124">
        <v>42303.0</v>
      </c>
      <c r="I60" s="128" t="s">
        <v>9177</v>
      </c>
      <c r="J60" s="127"/>
      <c r="K60" s="129" t="s">
        <v>924</v>
      </c>
      <c r="L60" s="129" t="s">
        <v>9178</v>
      </c>
      <c r="M60" s="129" t="s">
        <v>144</v>
      </c>
      <c r="N60" s="129" t="s">
        <v>9179</v>
      </c>
      <c r="O60" s="129">
        <v>1.0</v>
      </c>
      <c r="P60" s="129" t="s">
        <v>9180</v>
      </c>
      <c r="Q60" s="127"/>
      <c r="R60" s="127"/>
      <c r="S60" s="127"/>
      <c r="U60" s="141">
        <v>24375.0</v>
      </c>
      <c r="V60" s="103">
        <v>42305.0</v>
      </c>
      <c r="Y60" s="104">
        <f t="shared" si="3"/>
        <v>0</v>
      </c>
    </row>
    <row r="61">
      <c r="A61" s="124">
        <v>42300.0</v>
      </c>
      <c r="B61" s="128" t="s">
        <v>8961</v>
      </c>
      <c r="C61" s="129" t="s">
        <v>1170</v>
      </c>
      <c r="D61" s="129" t="s">
        <v>26</v>
      </c>
      <c r="E61" s="128" t="s">
        <v>9003</v>
      </c>
      <c r="F61" s="129" t="s">
        <v>29</v>
      </c>
      <c r="G61" s="124">
        <v>42303.0</v>
      </c>
      <c r="H61" s="124">
        <v>42303.0</v>
      </c>
      <c r="I61" s="128" t="s">
        <v>9181</v>
      </c>
      <c r="J61" s="127"/>
      <c r="K61" s="129" t="s">
        <v>87</v>
      </c>
      <c r="L61" s="129" t="s">
        <v>9182</v>
      </c>
      <c r="M61" s="129" t="s">
        <v>2733</v>
      </c>
      <c r="N61" s="129" t="s">
        <v>9183</v>
      </c>
      <c r="O61" s="129">
        <v>1.0</v>
      </c>
      <c r="P61" s="129" t="s">
        <v>57</v>
      </c>
      <c r="Q61" s="129" t="s">
        <v>9184</v>
      </c>
      <c r="R61" s="127"/>
      <c r="S61" s="127"/>
      <c r="U61" s="141">
        <v>24399.0</v>
      </c>
      <c r="V61" s="103">
        <v>42308.0</v>
      </c>
      <c r="Y61" s="104">
        <f t="shared" si="3"/>
        <v>0</v>
      </c>
    </row>
    <row r="62">
      <c r="A62" s="124">
        <v>42300.0</v>
      </c>
      <c r="B62" s="128" t="s">
        <v>8961</v>
      </c>
      <c r="C62" s="129" t="s">
        <v>1170</v>
      </c>
      <c r="D62" s="129" t="s">
        <v>26</v>
      </c>
      <c r="E62" s="128" t="s">
        <v>9003</v>
      </c>
      <c r="F62" s="129" t="s">
        <v>29</v>
      </c>
      <c r="G62" s="124">
        <v>42300.0</v>
      </c>
      <c r="H62" s="124">
        <v>42300.0</v>
      </c>
      <c r="I62" s="128" t="s">
        <v>9185</v>
      </c>
      <c r="J62" s="127"/>
      <c r="K62" s="129" t="s">
        <v>9186</v>
      </c>
      <c r="L62" s="129" t="s">
        <v>9187</v>
      </c>
      <c r="M62" s="129" t="s">
        <v>3138</v>
      </c>
      <c r="N62" s="129" t="s">
        <v>9188</v>
      </c>
      <c r="O62" s="129">
        <v>1.0</v>
      </c>
      <c r="P62" s="129" t="s">
        <v>9189</v>
      </c>
      <c r="Q62" s="127"/>
      <c r="R62" s="127"/>
      <c r="S62" s="127"/>
      <c r="U62" s="141">
        <v>24366.0</v>
      </c>
      <c r="V62" s="103">
        <v>42303.0</v>
      </c>
      <c r="Y62" s="104">
        <f t="shared" si="3"/>
        <v>0</v>
      </c>
    </row>
    <row r="63">
      <c r="A63" s="124">
        <v>42303.0</v>
      </c>
      <c r="B63" s="128" t="s">
        <v>9190</v>
      </c>
      <c r="C63" s="129" t="s">
        <v>6786</v>
      </c>
      <c r="D63" s="129" t="s">
        <v>26</v>
      </c>
      <c r="E63" s="128" t="s">
        <v>9190</v>
      </c>
      <c r="F63" s="129" t="s">
        <v>1489</v>
      </c>
      <c r="G63" s="124">
        <v>42306.0</v>
      </c>
      <c r="H63" s="124">
        <v>42304.0</v>
      </c>
      <c r="I63" s="128" t="s">
        <v>9191</v>
      </c>
      <c r="J63" s="127"/>
      <c r="K63" s="129" t="s">
        <v>121</v>
      </c>
      <c r="L63" s="129" t="s">
        <v>9192</v>
      </c>
      <c r="M63" s="129" t="s">
        <v>76</v>
      </c>
      <c r="N63" s="129" t="s">
        <v>9193</v>
      </c>
      <c r="O63" s="129">
        <v>1.0</v>
      </c>
      <c r="P63" s="129" t="s">
        <v>1182</v>
      </c>
      <c r="Q63" s="127"/>
      <c r="R63" s="127"/>
      <c r="S63" s="127"/>
      <c r="U63" s="141">
        <v>24385.0</v>
      </c>
      <c r="V63" s="103">
        <v>42306.0</v>
      </c>
      <c r="Y63" s="104">
        <f t="shared" si="3"/>
        <v>-2</v>
      </c>
    </row>
    <row r="64">
      <c r="A64" s="124">
        <v>42303.0</v>
      </c>
      <c r="B64" s="128" t="s">
        <v>9190</v>
      </c>
      <c r="C64" s="129" t="s">
        <v>6786</v>
      </c>
      <c r="D64" s="129" t="s">
        <v>26</v>
      </c>
      <c r="E64" s="128" t="s">
        <v>9190</v>
      </c>
      <c r="F64" s="129" t="s">
        <v>1489</v>
      </c>
      <c r="G64" s="124">
        <v>42303.0</v>
      </c>
      <c r="H64" s="124">
        <v>42303.0</v>
      </c>
      <c r="I64" s="128" t="s">
        <v>9025</v>
      </c>
      <c r="J64" s="127"/>
      <c r="K64" s="129" t="s">
        <v>587</v>
      </c>
      <c r="L64" s="129" t="s">
        <v>9194</v>
      </c>
      <c r="M64" s="129" t="s">
        <v>144</v>
      </c>
      <c r="N64" s="129" t="s">
        <v>9195</v>
      </c>
      <c r="O64" s="129">
        <v>1.0</v>
      </c>
      <c r="P64" s="129" t="s">
        <v>7077</v>
      </c>
      <c r="Q64" s="127"/>
      <c r="R64" s="129">
        <v>113423.0</v>
      </c>
      <c r="S64" s="127"/>
      <c r="U64" s="141">
        <v>24376.0</v>
      </c>
      <c r="V64" s="103">
        <v>42305.0</v>
      </c>
      <c r="Y64" s="104">
        <f t="shared" si="3"/>
        <v>0</v>
      </c>
    </row>
    <row r="65">
      <c r="A65" s="124">
        <v>42303.0</v>
      </c>
      <c r="B65" s="128" t="s">
        <v>9190</v>
      </c>
      <c r="C65" s="129" t="s">
        <v>6786</v>
      </c>
      <c r="D65" s="129" t="s">
        <v>26</v>
      </c>
      <c r="E65" s="128" t="s">
        <v>9190</v>
      </c>
      <c r="F65" s="129" t="s">
        <v>1489</v>
      </c>
      <c r="G65" s="124">
        <v>42303.0</v>
      </c>
      <c r="H65" s="124">
        <v>42303.0</v>
      </c>
      <c r="I65" s="128" t="s">
        <v>9196</v>
      </c>
      <c r="J65" s="127"/>
      <c r="K65" s="129" t="s">
        <v>587</v>
      </c>
      <c r="L65" s="129" t="s">
        <v>9197</v>
      </c>
      <c r="M65" s="129" t="s">
        <v>144</v>
      </c>
      <c r="N65" s="129" t="s">
        <v>9198</v>
      </c>
      <c r="O65" s="129">
        <v>1.0</v>
      </c>
      <c r="P65" s="129" t="s">
        <v>377</v>
      </c>
      <c r="Q65" s="127"/>
      <c r="R65" s="129">
        <v>113423.0</v>
      </c>
      <c r="S65" s="127"/>
      <c r="U65" s="141">
        <v>24376.0</v>
      </c>
      <c r="V65" s="103">
        <v>42305.0</v>
      </c>
      <c r="Y65" s="104">
        <f t="shared" si="3"/>
        <v>0</v>
      </c>
    </row>
    <row r="66">
      <c r="A66" s="124">
        <v>42303.0</v>
      </c>
      <c r="B66" s="128" t="s">
        <v>8996</v>
      </c>
      <c r="C66" s="129" t="s">
        <v>6786</v>
      </c>
      <c r="D66" s="129" t="s">
        <v>26</v>
      </c>
      <c r="E66" s="128" t="s">
        <v>8996</v>
      </c>
      <c r="F66" s="129" t="s">
        <v>29</v>
      </c>
      <c r="G66" s="124">
        <v>42303.0</v>
      </c>
      <c r="H66" s="124">
        <v>42303.0</v>
      </c>
      <c r="I66" s="128" t="s">
        <v>9199</v>
      </c>
      <c r="J66" s="127"/>
      <c r="K66" s="129" t="s">
        <v>87</v>
      </c>
      <c r="L66" s="129" t="s">
        <v>9200</v>
      </c>
      <c r="M66" s="129" t="s">
        <v>2733</v>
      </c>
      <c r="N66" s="129" t="s">
        <v>9201</v>
      </c>
      <c r="O66" s="129">
        <v>1.0</v>
      </c>
      <c r="P66" s="129" t="s">
        <v>57</v>
      </c>
      <c r="Q66" s="127"/>
      <c r="R66" s="127"/>
      <c r="S66" s="127"/>
      <c r="U66" s="141">
        <v>24399.0</v>
      </c>
      <c r="V66" s="103">
        <v>42308.0</v>
      </c>
      <c r="Y66" s="104">
        <f t="shared" si="3"/>
        <v>0</v>
      </c>
    </row>
    <row r="67">
      <c r="A67" s="124">
        <v>42303.0</v>
      </c>
      <c r="B67" s="128" t="s">
        <v>9162</v>
      </c>
      <c r="C67" s="129" t="s">
        <v>1170</v>
      </c>
      <c r="D67" s="129" t="s">
        <v>26</v>
      </c>
      <c r="E67" s="128" t="s">
        <v>9202</v>
      </c>
      <c r="F67" s="129" t="s">
        <v>29</v>
      </c>
      <c r="G67" s="124">
        <v>42310.0</v>
      </c>
      <c r="H67" s="129" t="s">
        <v>86</v>
      </c>
      <c r="I67" s="129" t="s">
        <v>86</v>
      </c>
      <c r="J67" s="127"/>
      <c r="K67" s="129" t="s">
        <v>905</v>
      </c>
      <c r="L67" s="129" t="s">
        <v>9203</v>
      </c>
      <c r="M67" s="129" t="s">
        <v>9204</v>
      </c>
      <c r="N67" s="129" t="s">
        <v>9205</v>
      </c>
      <c r="O67" s="129">
        <v>2.0</v>
      </c>
      <c r="P67" s="129" t="s">
        <v>9206</v>
      </c>
      <c r="Q67" s="127"/>
      <c r="R67" s="127"/>
      <c r="S67" s="127"/>
      <c r="U67" s="141" t="s">
        <v>288</v>
      </c>
      <c r="V67" s="141" t="s">
        <v>288</v>
      </c>
      <c r="Y67" s="104"/>
    </row>
    <row r="68">
      <c r="A68" s="124">
        <v>42303.0</v>
      </c>
      <c r="B68" s="128" t="s">
        <v>9020</v>
      </c>
      <c r="C68" s="129" t="s">
        <v>1170</v>
      </c>
      <c r="D68" s="129" t="s">
        <v>26</v>
      </c>
      <c r="E68" s="128" t="s">
        <v>9207</v>
      </c>
      <c r="F68" s="129" t="s">
        <v>29</v>
      </c>
      <c r="G68" s="124">
        <v>42401.0</v>
      </c>
      <c r="H68" s="124">
        <v>42508.0</v>
      </c>
      <c r="I68" s="125">
        <v>0.2986111111111111</v>
      </c>
      <c r="J68" s="127"/>
      <c r="K68" s="129" t="s">
        <v>1398</v>
      </c>
      <c r="L68" s="129" t="s">
        <v>9208</v>
      </c>
      <c r="M68" s="129" t="s">
        <v>116</v>
      </c>
      <c r="N68" s="129" t="s">
        <v>9209</v>
      </c>
      <c r="O68" s="129">
        <v>2.0</v>
      </c>
      <c r="P68" s="129" t="s">
        <v>9210</v>
      </c>
      <c r="Q68" s="126" t="s">
        <v>9211</v>
      </c>
      <c r="R68" s="127"/>
      <c r="S68" s="127"/>
      <c r="U68" s="16" t="s">
        <v>9212</v>
      </c>
      <c r="V68" s="103">
        <v>42508.0</v>
      </c>
      <c r="Y68" s="112">
        <v>15.0</v>
      </c>
    </row>
    <row r="69">
      <c r="A69" s="124">
        <v>42303.0</v>
      </c>
      <c r="B69" s="128" t="s">
        <v>9020</v>
      </c>
      <c r="C69" s="129" t="s">
        <v>1170</v>
      </c>
      <c r="D69" s="129" t="s">
        <v>26</v>
      </c>
      <c r="E69" s="128" t="s">
        <v>9207</v>
      </c>
      <c r="F69" s="129" t="s">
        <v>29</v>
      </c>
      <c r="G69" s="124">
        <v>42401.0</v>
      </c>
      <c r="H69" s="124">
        <v>42508.0</v>
      </c>
      <c r="I69" s="125">
        <v>0.3541666666666667</v>
      </c>
      <c r="J69" s="127"/>
      <c r="K69" s="129" t="s">
        <v>1398</v>
      </c>
      <c r="L69" s="129" t="s">
        <v>9213</v>
      </c>
      <c r="M69" s="129" t="s">
        <v>116</v>
      </c>
      <c r="N69" s="129" t="s">
        <v>9214</v>
      </c>
      <c r="O69" s="129">
        <v>2.0</v>
      </c>
      <c r="P69" s="129" t="s">
        <v>9215</v>
      </c>
      <c r="Q69" s="126" t="s">
        <v>9216</v>
      </c>
      <c r="R69" s="127"/>
      <c r="S69" s="127"/>
      <c r="U69" s="16" t="s">
        <v>9217</v>
      </c>
      <c r="V69" s="103">
        <v>42508.0</v>
      </c>
      <c r="Y69" s="112">
        <v>15.0</v>
      </c>
    </row>
    <row r="70">
      <c r="A70" s="124">
        <v>42303.0</v>
      </c>
      <c r="B70" s="128" t="s">
        <v>9218</v>
      </c>
      <c r="C70" s="129" t="s">
        <v>1170</v>
      </c>
      <c r="D70" s="129" t="s">
        <v>26</v>
      </c>
      <c r="E70" s="128" t="s">
        <v>9218</v>
      </c>
      <c r="F70" s="129" t="s">
        <v>29</v>
      </c>
      <c r="G70" s="124">
        <v>42310.0</v>
      </c>
      <c r="H70" s="124">
        <v>42307.0</v>
      </c>
      <c r="I70" s="128" t="s">
        <v>9219</v>
      </c>
      <c r="J70" s="127"/>
      <c r="K70" s="129" t="s">
        <v>153</v>
      </c>
      <c r="L70" s="129" t="s">
        <v>9220</v>
      </c>
      <c r="M70" s="129" t="s">
        <v>9221</v>
      </c>
      <c r="N70" s="129" t="s">
        <v>9222</v>
      </c>
      <c r="O70" s="129">
        <v>2.0</v>
      </c>
      <c r="P70" s="129" t="s">
        <v>9223</v>
      </c>
      <c r="Q70" s="129" t="s">
        <v>9224</v>
      </c>
      <c r="R70" s="127"/>
      <c r="S70" s="127"/>
      <c r="U70" s="141">
        <v>24394.0</v>
      </c>
      <c r="V70" s="103">
        <v>42310.0</v>
      </c>
      <c r="Y70" s="104">
        <f t="shared" ref="Y70:Y84" si="4">H70-G70</f>
        <v>-3</v>
      </c>
    </row>
    <row r="71">
      <c r="A71" s="124">
        <v>42304.0</v>
      </c>
      <c r="B71" s="128" t="s">
        <v>9128</v>
      </c>
      <c r="C71" s="129" t="s">
        <v>1170</v>
      </c>
      <c r="D71" s="129" t="s">
        <v>26</v>
      </c>
      <c r="E71" s="128" t="s">
        <v>9225</v>
      </c>
      <c r="F71" s="129" t="s">
        <v>29</v>
      </c>
      <c r="G71" s="124">
        <v>42307.0</v>
      </c>
      <c r="H71" s="124">
        <v>42306.0</v>
      </c>
      <c r="I71" s="128" t="s">
        <v>9226</v>
      </c>
      <c r="J71" s="127"/>
      <c r="K71" s="129" t="s">
        <v>87</v>
      </c>
      <c r="L71" s="129" t="s">
        <v>9227</v>
      </c>
      <c r="M71" s="129" t="s">
        <v>2733</v>
      </c>
      <c r="N71" s="129" t="s">
        <v>9228</v>
      </c>
      <c r="O71" s="129">
        <v>1.0</v>
      </c>
      <c r="P71" s="129" t="s">
        <v>9229</v>
      </c>
      <c r="Q71" s="129" t="s">
        <v>9230</v>
      </c>
      <c r="R71" s="127"/>
      <c r="S71" s="127"/>
      <c r="U71" s="141">
        <v>24399.0</v>
      </c>
      <c r="V71" s="103">
        <v>42308.0</v>
      </c>
      <c r="Y71" s="104">
        <f t="shared" si="4"/>
        <v>-1</v>
      </c>
    </row>
    <row r="72">
      <c r="A72" s="124">
        <v>42304.0</v>
      </c>
      <c r="B72" s="128" t="s">
        <v>8694</v>
      </c>
      <c r="C72" s="129" t="s">
        <v>6786</v>
      </c>
      <c r="D72" s="129" t="s">
        <v>26</v>
      </c>
      <c r="E72" s="128" t="s">
        <v>8695</v>
      </c>
      <c r="F72" s="129" t="s">
        <v>8696</v>
      </c>
      <c r="G72" s="124">
        <v>42305.0</v>
      </c>
      <c r="H72" s="124">
        <v>42305.0</v>
      </c>
      <c r="I72" s="128" t="s">
        <v>9231</v>
      </c>
      <c r="J72" s="127"/>
      <c r="K72" s="129" t="s">
        <v>587</v>
      </c>
      <c r="L72" s="129" t="s">
        <v>9232</v>
      </c>
      <c r="M72" s="129" t="s">
        <v>8699</v>
      </c>
      <c r="N72" s="129" t="s">
        <v>8700</v>
      </c>
      <c r="O72" s="129">
        <v>1.0</v>
      </c>
      <c r="P72" s="129" t="s">
        <v>9233</v>
      </c>
      <c r="Q72" s="127"/>
      <c r="R72" s="127"/>
      <c r="S72" s="127"/>
      <c r="U72" s="141">
        <v>24386.0</v>
      </c>
      <c r="V72" s="103">
        <v>42306.0</v>
      </c>
      <c r="Y72" s="104">
        <f t="shared" si="4"/>
        <v>0</v>
      </c>
    </row>
    <row r="73">
      <c r="A73" s="124">
        <v>42304.0</v>
      </c>
      <c r="B73" s="128" t="s">
        <v>9234</v>
      </c>
      <c r="C73" s="129" t="s">
        <v>1170</v>
      </c>
      <c r="D73" s="129" t="s">
        <v>26</v>
      </c>
      <c r="E73" s="128" t="s">
        <v>9235</v>
      </c>
      <c r="F73" s="129" t="s">
        <v>1489</v>
      </c>
      <c r="G73" s="124">
        <v>42356.0</v>
      </c>
      <c r="H73" s="124">
        <v>42352.0</v>
      </c>
      <c r="I73" s="125">
        <v>0.5625</v>
      </c>
      <c r="J73" s="127"/>
      <c r="K73" s="129" t="s">
        <v>121</v>
      </c>
      <c r="L73" s="129" t="s">
        <v>9236</v>
      </c>
      <c r="M73" s="129" t="s">
        <v>2045</v>
      </c>
      <c r="N73" s="129" t="s">
        <v>9237</v>
      </c>
      <c r="O73" s="129">
        <v>1.0</v>
      </c>
      <c r="P73" s="129" t="s">
        <v>9238</v>
      </c>
      <c r="Q73" s="127"/>
      <c r="R73" s="127"/>
      <c r="S73" s="127"/>
      <c r="U73" s="141" t="s">
        <v>288</v>
      </c>
      <c r="V73" s="141" t="s">
        <v>288</v>
      </c>
      <c r="Y73" s="104">
        <f t="shared" si="4"/>
        <v>-4</v>
      </c>
    </row>
    <row r="74">
      <c r="A74" s="124">
        <v>42304.0</v>
      </c>
      <c r="B74" s="128" t="s">
        <v>9239</v>
      </c>
      <c r="C74" s="129" t="s">
        <v>1170</v>
      </c>
      <c r="D74" s="129" t="s">
        <v>26</v>
      </c>
      <c r="E74" s="128" t="s">
        <v>9240</v>
      </c>
      <c r="F74" s="129" t="s">
        <v>29</v>
      </c>
      <c r="G74" s="124">
        <v>42310.0</v>
      </c>
      <c r="H74" s="124">
        <v>42307.0</v>
      </c>
      <c r="I74" s="128" t="s">
        <v>9219</v>
      </c>
      <c r="J74" s="127"/>
      <c r="K74" s="129" t="s">
        <v>9241</v>
      </c>
      <c r="L74" s="126" t="s">
        <v>9242</v>
      </c>
      <c r="M74" s="129" t="s">
        <v>9221</v>
      </c>
      <c r="N74" s="129" t="s">
        <v>9243</v>
      </c>
      <c r="O74" s="129">
        <v>1.0</v>
      </c>
      <c r="P74" s="129" t="s">
        <v>9206</v>
      </c>
      <c r="Q74" s="127"/>
      <c r="R74" s="127"/>
      <c r="S74" s="127"/>
      <c r="U74" s="141" t="s">
        <v>288</v>
      </c>
      <c r="V74" s="141" t="s">
        <v>288</v>
      </c>
      <c r="Y74" s="104">
        <f t="shared" si="4"/>
        <v>-3</v>
      </c>
    </row>
    <row r="75">
      <c r="A75" s="124">
        <v>42306.0</v>
      </c>
      <c r="B75" s="128" t="s">
        <v>9138</v>
      </c>
      <c r="C75" s="129" t="s">
        <v>6786</v>
      </c>
      <c r="D75" s="129" t="s">
        <v>26</v>
      </c>
      <c r="E75" s="128" t="s">
        <v>9138</v>
      </c>
      <c r="F75" s="129" t="s">
        <v>1470</v>
      </c>
      <c r="G75" s="124">
        <v>42311.0</v>
      </c>
      <c r="H75" s="124">
        <v>42311.0</v>
      </c>
      <c r="I75" s="125">
        <v>0.6666666666666666</v>
      </c>
      <c r="J75" s="127"/>
      <c r="K75" s="129" t="s">
        <v>153</v>
      </c>
      <c r="L75" s="129" t="s">
        <v>9244</v>
      </c>
      <c r="M75" s="129" t="s">
        <v>9221</v>
      </c>
      <c r="N75" s="129" t="s">
        <v>9245</v>
      </c>
      <c r="O75" s="129">
        <v>1.0</v>
      </c>
      <c r="P75" s="129" t="s">
        <v>9246</v>
      </c>
      <c r="Q75" s="126" t="s">
        <v>9247</v>
      </c>
      <c r="R75" s="127"/>
      <c r="S75" s="127"/>
      <c r="U75" s="16" t="s">
        <v>288</v>
      </c>
      <c r="V75" s="16" t="s">
        <v>288</v>
      </c>
      <c r="Y75" s="104">
        <f t="shared" si="4"/>
        <v>0</v>
      </c>
    </row>
    <row r="76">
      <c r="A76" s="124">
        <v>42306.0</v>
      </c>
      <c r="B76" s="128" t="s">
        <v>8568</v>
      </c>
      <c r="C76" s="129" t="s">
        <v>6786</v>
      </c>
      <c r="D76" s="129" t="s">
        <v>26</v>
      </c>
      <c r="E76" s="128" t="s">
        <v>9138</v>
      </c>
      <c r="F76" s="129" t="s">
        <v>1470</v>
      </c>
      <c r="G76" s="124">
        <v>42311.0</v>
      </c>
      <c r="H76" s="124">
        <v>42313.0</v>
      </c>
      <c r="I76" s="128" t="s">
        <v>9248</v>
      </c>
      <c r="J76" s="127"/>
      <c r="K76" s="129" t="s">
        <v>153</v>
      </c>
      <c r="L76" s="129" t="s">
        <v>9249</v>
      </c>
      <c r="M76" s="129" t="s">
        <v>9250</v>
      </c>
      <c r="N76" s="129" t="s">
        <v>9245</v>
      </c>
      <c r="O76" s="129">
        <v>1.0</v>
      </c>
      <c r="P76" s="129" t="s">
        <v>9251</v>
      </c>
      <c r="Q76" s="126" t="s">
        <v>8610</v>
      </c>
      <c r="R76" s="127"/>
      <c r="S76" s="127"/>
      <c r="U76" s="16">
        <v>24506.0</v>
      </c>
      <c r="V76" s="103">
        <v>42328.0</v>
      </c>
      <c r="Y76" s="104">
        <f t="shared" si="4"/>
        <v>2</v>
      </c>
    </row>
    <row r="77">
      <c r="A77" s="124">
        <v>42306.0</v>
      </c>
      <c r="B77" s="128" t="s">
        <v>9252</v>
      </c>
      <c r="C77" s="129" t="s">
        <v>1170</v>
      </c>
      <c r="D77" s="129" t="s">
        <v>26</v>
      </c>
      <c r="E77" s="128" t="s">
        <v>9253</v>
      </c>
      <c r="F77" s="129" t="s">
        <v>29</v>
      </c>
      <c r="G77" s="124">
        <v>42313.0</v>
      </c>
      <c r="H77" s="124">
        <v>42352.0</v>
      </c>
      <c r="I77" s="125">
        <v>0.8958333333333334</v>
      </c>
      <c r="J77" s="127"/>
      <c r="K77" s="129" t="s">
        <v>87</v>
      </c>
      <c r="L77" s="129" t="s">
        <v>9254</v>
      </c>
      <c r="M77" s="129" t="s">
        <v>55</v>
      </c>
      <c r="N77" s="129">
        <v>3320546.0</v>
      </c>
      <c r="O77" s="129">
        <v>1.0</v>
      </c>
      <c r="P77" s="129" t="s">
        <v>1496</v>
      </c>
      <c r="Q77" s="129" t="s">
        <v>9255</v>
      </c>
      <c r="R77" s="127"/>
      <c r="S77" s="127"/>
      <c r="U77" s="16">
        <v>24622.0</v>
      </c>
      <c r="V77" s="103">
        <v>42353.0</v>
      </c>
      <c r="Y77" s="104">
        <f t="shared" si="4"/>
        <v>39</v>
      </c>
      <c r="Z77" s="16" t="s">
        <v>6812</v>
      </c>
    </row>
    <row r="78">
      <c r="A78" s="124">
        <v>42306.0</v>
      </c>
      <c r="B78" s="128" t="s">
        <v>9252</v>
      </c>
      <c r="C78" s="129" t="s">
        <v>1170</v>
      </c>
      <c r="D78" s="129" t="s">
        <v>26</v>
      </c>
      <c r="E78" s="128" t="s">
        <v>9253</v>
      </c>
      <c r="F78" s="129" t="s">
        <v>29</v>
      </c>
      <c r="G78" s="124">
        <v>42313.0</v>
      </c>
      <c r="H78" s="124">
        <v>42352.0</v>
      </c>
      <c r="I78" s="125">
        <v>0.90625</v>
      </c>
      <c r="J78" s="127"/>
      <c r="K78" s="129" t="s">
        <v>87</v>
      </c>
      <c r="L78" s="129" t="s">
        <v>9256</v>
      </c>
      <c r="M78" s="129" t="s">
        <v>55</v>
      </c>
      <c r="N78" s="129">
        <v>3320589.0</v>
      </c>
      <c r="O78" s="129">
        <v>1.0</v>
      </c>
      <c r="P78" s="129" t="s">
        <v>1496</v>
      </c>
      <c r="Q78" s="129" t="s">
        <v>9255</v>
      </c>
      <c r="R78" s="127"/>
      <c r="S78" s="127"/>
      <c r="U78" s="16">
        <v>24623.0</v>
      </c>
      <c r="V78" s="103">
        <v>42353.0</v>
      </c>
      <c r="Y78" s="104">
        <f t="shared" si="4"/>
        <v>39</v>
      </c>
      <c r="Z78" s="16" t="s">
        <v>6812</v>
      </c>
    </row>
    <row r="79">
      <c r="A79" s="124">
        <v>42306.0</v>
      </c>
      <c r="B79" s="128" t="s">
        <v>9252</v>
      </c>
      <c r="C79" s="129" t="s">
        <v>1170</v>
      </c>
      <c r="D79" s="129" t="s">
        <v>26</v>
      </c>
      <c r="E79" s="128" t="s">
        <v>9253</v>
      </c>
      <c r="F79" s="129" t="s">
        <v>29</v>
      </c>
      <c r="G79" s="124">
        <v>42320.0</v>
      </c>
      <c r="H79" s="124">
        <v>42348.0</v>
      </c>
      <c r="I79" s="125">
        <v>0.5833333333333334</v>
      </c>
      <c r="J79" s="127"/>
      <c r="K79" s="129" t="s">
        <v>87</v>
      </c>
      <c r="L79" s="129" t="s">
        <v>9257</v>
      </c>
      <c r="M79" s="129" t="s">
        <v>55</v>
      </c>
      <c r="N79" s="129">
        <v>3320704.0</v>
      </c>
      <c r="O79" s="129">
        <v>1.0</v>
      </c>
      <c r="P79" s="129" t="s">
        <v>1496</v>
      </c>
      <c r="Q79" s="129" t="s">
        <v>9255</v>
      </c>
      <c r="R79" s="127"/>
      <c r="S79" s="127"/>
      <c r="U79" s="16">
        <v>24608.0</v>
      </c>
      <c r="V79" s="103">
        <v>42349.0</v>
      </c>
      <c r="Y79" s="104">
        <f t="shared" si="4"/>
        <v>28</v>
      </c>
      <c r="Z79" s="16" t="s">
        <v>6812</v>
      </c>
    </row>
    <row r="80">
      <c r="A80" s="124">
        <v>42306.0</v>
      </c>
      <c r="B80" s="128" t="s">
        <v>9252</v>
      </c>
      <c r="C80" s="129" t="s">
        <v>1170</v>
      </c>
      <c r="D80" s="129" t="s">
        <v>26</v>
      </c>
      <c r="E80" s="128" t="s">
        <v>9253</v>
      </c>
      <c r="F80" s="129" t="s">
        <v>29</v>
      </c>
      <c r="G80" s="124">
        <v>42320.0</v>
      </c>
      <c r="H80" s="124">
        <v>42348.0</v>
      </c>
      <c r="I80" s="125">
        <v>0.6354166666666666</v>
      </c>
      <c r="J80" s="127"/>
      <c r="K80" s="129" t="s">
        <v>87</v>
      </c>
      <c r="L80" s="129" t="s">
        <v>9258</v>
      </c>
      <c r="M80" s="129" t="s">
        <v>55</v>
      </c>
      <c r="N80" s="129">
        <v>3320594.0</v>
      </c>
      <c r="O80" s="129">
        <v>1.0</v>
      </c>
      <c r="P80" s="129" t="s">
        <v>1496</v>
      </c>
      <c r="Q80" s="129" t="s">
        <v>9255</v>
      </c>
      <c r="R80" s="127"/>
      <c r="S80" s="127"/>
      <c r="U80" s="16">
        <v>24609.0</v>
      </c>
      <c r="V80" s="103">
        <v>42349.0</v>
      </c>
      <c r="Y80" s="104">
        <f t="shared" si="4"/>
        <v>28</v>
      </c>
      <c r="Z80" s="16" t="s">
        <v>6812</v>
      </c>
    </row>
    <row r="81">
      <c r="A81" s="124">
        <v>42307.0</v>
      </c>
      <c r="B81" s="128" t="s">
        <v>8909</v>
      </c>
      <c r="C81" s="129" t="s">
        <v>1170</v>
      </c>
      <c r="D81" s="129" t="s">
        <v>26</v>
      </c>
      <c r="E81" s="128" t="s">
        <v>8928</v>
      </c>
      <c r="F81" s="129" t="s">
        <v>1489</v>
      </c>
      <c r="G81" s="124">
        <v>42311.0</v>
      </c>
      <c r="H81" s="124">
        <v>42312.0</v>
      </c>
      <c r="I81" s="128" t="s">
        <v>9259</v>
      </c>
      <c r="J81" s="127"/>
      <c r="K81" s="129" t="s">
        <v>924</v>
      </c>
      <c r="L81" s="129" t="s">
        <v>9260</v>
      </c>
      <c r="M81" s="129" t="s">
        <v>76</v>
      </c>
      <c r="N81" s="129" t="s">
        <v>9261</v>
      </c>
      <c r="O81" s="129">
        <v>1.0</v>
      </c>
      <c r="P81" s="129" t="s">
        <v>9262</v>
      </c>
      <c r="Q81" s="127"/>
      <c r="R81" s="127"/>
      <c r="S81" s="127"/>
      <c r="U81" s="16">
        <v>24423.0</v>
      </c>
      <c r="V81" s="103">
        <v>42313.0</v>
      </c>
      <c r="Y81" s="104">
        <f t="shared" si="4"/>
        <v>1</v>
      </c>
      <c r="Z81" s="16" t="s">
        <v>9263</v>
      </c>
    </row>
    <row r="82">
      <c r="A82" s="124">
        <v>42307.0</v>
      </c>
      <c r="B82" s="128" t="s">
        <v>8909</v>
      </c>
      <c r="C82" s="129" t="s">
        <v>1170</v>
      </c>
      <c r="D82" s="129" t="s">
        <v>26</v>
      </c>
      <c r="E82" s="128" t="s">
        <v>8928</v>
      </c>
      <c r="F82" s="129" t="s">
        <v>1489</v>
      </c>
      <c r="G82" s="124">
        <v>42311.0</v>
      </c>
      <c r="H82" s="124">
        <v>42307.0</v>
      </c>
      <c r="I82" s="128" t="s">
        <v>9264</v>
      </c>
      <c r="J82" s="127"/>
      <c r="K82" s="129" t="s">
        <v>924</v>
      </c>
      <c r="L82" s="129" t="s">
        <v>9265</v>
      </c>
      <c r="M82" s="129" t="s">
        <v>144</v>
      </c>
      <c r="N82" s="129" t="s">
        <v>9266</v>
      </c>
      <c r="O82" s="129">
        <v>1.0</v>
      </c>
      <c r="P82" s="129" t="s">
        <v>1671</v>
      </c>
      <c r="Q82" s="129" t="s">
        <v>1201</v>
      </c>
      <c r="R82" s="127"/>
      <c r="S82" s="127"/>
      <c r="U82" s="141">
        <v>24393.0</v>
      </c>
      <c r="V82" s="103">
        <v>42310.0</v>
      </c>
      <c r="Y82" s="104">
        <f t="shared" si="4"/>
        <v>-4</v>
      </c>
    </row>
    <row r="83">
      <c r="A83" s="124">
        <v>42307.0</v>
      </c>
      <c r="B83" s="128" t="s">
        <v>8909</v>
      </c>
      <c r="C83" s="129" t="s">
        <v>1170</v>
      </c>
      <c r="D83" s="129" t="s">
        <v>26</v>
      </c>
      <c r="E83" s="128" t="s">
        <v>8928</v>
      </c>
      <c r="F83" s="129" t="s">
        <v>1489</v>
      </c>
      <c r="G83" s="124">
        <v>42314.0</v>
      </c>
      <c r="H83" s="124">
        <v>42314.0</v>
      </c>
      <c r="I83" s="125">
        <v>0.4222222222222222</v>
      </c>
      <c r="J83" s="127"/>
      <c r="K83" s="129" t="s">
        <v>6751</v>
      </c>
      <c r="L83" s="129" t="s">
        <v>9267</v>
      </c>
      <c r="M83" s="129" t="s">
        <v>144</v>
      </c>
      <c r="N83" s="129" t="s">
        <v>9268</v>
      </c>
      <c r="O83" s="129">
        <v>1.0</v>
      </c>
      <c r="P83" s="129" t="s">
        <v>9269</v>
      </c>
      <c r="Q83" s="129" t="s">
        <v>1501</v>
      </c>
      <c r="R83" s="127"/>
      <c r="S83" s="127"/>
      <c r="U83" s="16">
        <v>24439.0</v>
      </c>
      <c r="V83" s="103">
        <v>42317.0</v>
      </c>
      <c r="Y83" s="104">
        <f t="shared" si="4"/>
        <v>0</v>
      </c>
    </row>
    <row r="84">
      <c r="A84" s="124">
        <v>42300.0</v>
      </c>
      <c r="B84" s="128" t="s">
        <v>9011</v>
      </c>
      <c r="C84" s="129" t="s">
        <v>191</v>
      </c>
      <c r="D84" s="129" t="s">
        <v>5754</v>
      </c>
      <c r="E84" s="128" t="s">
        <v>9011</v>
      </c>
      <c r="F84" s="129" t="s">
        <v>5754</v>
      </c>
      <c r="G84" s="124">
        <v>42314.0</v>
      </c>
      <c r="H84" s="124">
        <v>42312.0</v>
      </c>
      <c r="I84" s="128" t="s">
        <v>9270</v>
      </c>
      <c r="J84" s="127"/>
      <c r="K84" s="129" t="s">
        <v>587</v>
      </c>
      <c r="L84" s="129" t="s">
        <v>9271</v>
      </c>
      <c r="M84" s="129" t="s">
        <v>144</v>
      </c>
      <c r="N84" s="129" t="s">
        <v>9272</v>
      </c>
      <c r="O84" s="129">
        <v>1.0</v>
      </c>
      <c r="P84" s="129" t="s">
        <v>6041</v>
      </c>
      <c r="Q84" s="129" t="s">
        <v>9273</v>
      </c>
      <c r="R84" s="127"/>
      <c r="S84" s="127"/>
      <c r="U84" s="16">
        <v>24424.0</v>
      </c>
      <c r="V84" s="103">
        <v>42313.0</v>
      </c>
      <c r="Y84" s="104">
        <f t="shared" si="4"/>
        <v>-2</v>
      </c>
    </row>
    <row r="85">
      <c r="H85" s="143"/>
      <c r="I85" s="125"/>
      <c r="L85" s="127"/>
      <c r="M85" s="127"/>
      <c r="N85" s="127"/>
      <c r="O85" s="127"/>
      <c r="P85" s="127"/>
      <c r="Q85" s="127"/>
      <c r="R85" s="127"/>
      <c r="S85" s="127"/>
    </row>
    <row r="86">
      <c r="A86" s="127"/>
      <c r="B86" s="127"/>
      <c r="C86" s="127"/>
      <c r="D86" s="127"/>
      <c r="E86" s="127"/>
      <c r="F86" s="127"/>
      <c r="G86" s="127"/>
      <c r="H86" s="127"/>
      <c r="I86" s="127"/>
      <c r="J86" s="127"/>
      <c r="K86" s="126"/>
      <c r="L86" s="127"/>
      <c r="M86" s="127"/>
      <c r="N86" s="127"/>
      <c r="O86" s="127"/>
      <c r="P86" s="127"/>
      <c r="Q86" s="127"/>
      <c r="R86" s="127"/>
      <c r="S86" s="127"/>
    </row>
    <row r="87">
      <c r="A87" s="127"/>
      <c r="B87" s="127"/>
      <c r="C87" s="127"/>
      <c r="D87" s="127"/>
      <c r="E87" s="127"/>
      <c r="F87" s="127"/>
      <c r="G87" s="127"/>
      <c r="H87" s="127"/>
      <c r="I87" s="127"/>
      <c r="J87" s="127"/>
      <c r="K87" s="127"/>
      <c r="L87" s="127"/>
      <c r="M87" s="127"/>
      <c r="N87" s="127"/>
      <c r="O87" s="127"/>
      <c r="P87" s="127"/>
      <c r="Q87" s="127"/>
      <c r="R87" s="127"/>
      <c r="S87" s="127"/>
    </row>
    <row r="88">
      <c r="A88" s="127"/>
      <c r="B88" s="127"/>
      <c r="C88" s="127"/>
      <c r="D88" s="127"/>
      <c r="E88" s="127"/>
      <c r="F88" s="127"/>
      <c r="G88" s="127"/>
      <c r="H88" s="127"/>
      <c r="I88" s="127"/>
      <c r="J88" s="127"/>
      <c r="K88" s="127"/>
      <c r="L88" s="127"/>
      <c r="M88" s="127"/>
      <c r="N88" s="127"/>
      <c r="O88" s="127"/>
      <c r="P88" s="127"/>
      <c r="Q88" s="127"/>
      <c r="R88" s="127"/>
      <c r="S88" s="127"/>
    </row>
    <row r="89">
      <c r="A89" s="127"/>
      <c r="B89" s="127"/>
      <c r="C89" s="127"/>
      <c r="D89" s="127"/>
      <c r="E89" s="127"/>
      <c r="F89" s="127"/>
      <c r="G89" s="127"/>
      <c r="H89" s="127"/>
      <c r="I89" s="127"/>
      <c r="J89" s="127"/>
      <c r="K89" s="127"/>
      <c r="L89" s="127"/>
      <c r="M89" s="127"/>
      <c r="N89" s="127"/>
      <c r="O89" s="127"/>
      <c r="P89" s="127"/>
      <c r="Q89" s="127"/>
      <c r="R89" s="127"/>
      <c r="S89" s="127"/>
    </row>
    <row r="90">
      <c r="A90" s="127"/>
      <c r="B90" s="127"/>
      <c r="C90" s="127"/>
      <c r="D90" s="127"/>
      <c r="E90" s="127"/>
      <c r="F90" s="127"/>
      <c r="G90" s="127"/>
      <c r="H90" s="127"/>
      <c r="I90" s="127"/>
      <c r="J90" s="127"/>
      <c r="K90" s="127"/>
      <c r="L90" s="127"/>
      <c r="N90" s="127"/>
      <c r="O90" s="127"/>
      <c r="P90" s="127"/>
      <c r="Q90" s="127"/>
      <c r="R90" s="127"/>
      <c r="S90" s="127"/>
    </row>
    <row r="91">
      <c r="A91" s="127"/>
      <c r="B91" s="127"/>
      <c r="C91" s="127"/>
      <c r="D91" s="127"/>
      <c r="E91" s="127"/>
      <c r="F91" s="127"/>
      <c r="G91" s="127"/>
      <c r="H91" s="127"/>
      <c r="I91" s="127"/>
      <c r="J91" s="127"/>
      <c r="K91" s="127"/>
      <c r="L91" s="127"/>
      <c r="M91" s="127"/>
      <c r="N91" s="127"/>
      <c r="O91" s="127"/>
      <c r="P91" s="127"/>
      <c r="Q91" s="127"/>
      <c r="R91" s="127"/>
      <c r="S91" s="127"/>
    </row>
    <row r="92">
      <c r="A92" s="127"/>
      <c r="B92" s="127"/>
      <c r="C92" s="127"/>
      <c r="D92" s="127"/>
      <c r="E92" s="127"/>
      <c r="F92" s="127"/>
      <c r="G92" s="127"/>
      <c r="H92" s="127"/>
      <c r="I92" s="127"/>
      <c r="J92" s="127"/>
      <c r="K92" s="127"/>
      <c r="L92" s="127"/>
      <c r="M92" s="127"/>
      <c r="N92" s="127"/>
      <c r="O92" s="127"/>
      <c r="P92" s="127"/>
      <c r="Q92" s="127"/>
      <c r="R92" s="127"/>
      <c r="S92" s="127"/>
    </row>
    <row r="93">
      <c r="A93" s="127"/>
      <c r="B93" s="127"/>
      <c r="C93" s="127"/>
      <c r="D93" s="127"/>
      <c r="E93" s="127"/>
      <c r="F93" s="127"/>
      <c r="G93" s="127"/>
      <c r="H93" s="127"/>
      <c r="I93" s="127"/>
      <c r="J93" s="127"/>
      <c r="K93" s="127"/>
      <c r="L93" s="127"/>
      <c r="M93" s="127"/>
      <c r="N93" s="127"/>
      <c r="O93" s="127"/>
      <c r="P93" s="127"/>
      <c r="Q93" s="127"/>
      <c r="R93" s="127"/>
      <c r="S93" s="127"/>
    </row>
    <row r="94">
      <c r="A94" s="127"/>
      <c r="B94" s="127"/>
      <c r="C94" s="127"/>
      <c r="D94" s="127"/>
      <c r="E94" s="127"/>
      <c r="F94" s="127"/>
      <c r="G94" s="127"/>
      <c r="H94" s="127"/>
      <c r="I94" s="127"/>
      <c r="J94" s="127"/>
      <c r="K94" s="127"/>
      <c r="L94" s="127"/>
      <c r="M94" s="127"/>
      <c r="N94" s="127"/>
      <c r="O94" s="127"/>
      <c r="P94" s="127"/>
      <c r="Q94" s="127"/>
      <c r="R94" s="127"/>
      <c r="S94" s="127"/>
    </row>
    <row r="95">
      <c r="A95" s="127"/>
      <c r="B95" s="127"/>
      <c r="C95" s="127"/>
      <c r="D95" s="127"/>
      <c r="E95" s="127"/>
      <c r="F95" s="127"/>
      <c r="G95" s="127"/>
      <c r="H95" s="127"/>
      <c r="I95" s="127"/>
      <c r="J95" s="127"/>
      <c r="K95" s="127"/>
      <c r="L95" s="127"/>
      <c r="M95" s="127"/>
      <c r="N95" s="127"/>
      <c r="O95" s="127"/>
      <c r="P95" s="127"/>
      <c r="Q95" s="127"/>
      <c r="R95" s="127"/>
      <c r="S95" s="127"/>
    </row>
    <row r="96">
      <c r="A96" s="127"/>
      <c r="B96" s="127"/>
      <c r="C96" s="127"/>
      <c r="D96" s="127"/>
      <c r="E96" s="127"/>
      <c r="F96" s="127"/>
      <c r="G96" s="127"/>
      <c r="H96" s="127"/>
      <c r="I96" s="127"/>
      <c r="J96" s="127"/>
      <c r="K96" s="127"/>
      <c r="L96" s="127"/>
      <c r="M96" s="127"/>
      <c r="N96" s="127"/>
      <c r="O96" s="127"/>
      <c r="P96" s="127"/>
      <c r="Q96" s="127"/>
      <c r="R96" s="127"/>
      <c r="S96" s="127"/>
    </row>
    <row r="97">
      <c r="A97" s="127"/>
      <c r="B97" s="127"/>
      <c r="C97" s="127"/>
      <c r="D97" s="127"/>
      <c r="E97" s="127"/>
      <c r="F97" s="127"/>
      <c r="G97" s="127"/>
      <c r="H97" s="127"/>
      <c r="I97" s="127"/>
      <c r="J97" s="127"/>
      <c r="K97" s="127"/>
      <c r="L97" s="127"/>
      <c r="M97" s="127"/>
      <c r="N97" s="127"/>
      <c r="O97" s="127"/>
      <c r="P97" s="127"/>
      <c r="Q97" s="127"/>
      <c r="R97" s="127"/>
      <c r="S97" s="127"/>
    </row>
    <row r="98">
      <c r="A98" s="127"/>
      <c r="B98" s="127"/>
      <c r="C98" s="127"/>
      <c r="D98" s="127"/>
      <c r="E98" s="127"/>
      <c r="F98" s="127"/>
      <c r="G98" s="127"/>
      <c r="H98" s="127"/>
      <c r="I98" s="127"/>
      <c r="J98" s="127"/>
      <c r="K98" s="127"/>
      <c r="L98" s="127"/>
      <c r="M98" s="127"/>
      <c r="N98" s="127"/>
      <c r="O98" s="127"/>
      <c r="P98" s="127"/>
      <c r="Q98" s="127"/>
      <c r="R98" s="127"/>
      <c r="S98" s="127"/>
    </row>
    <row r="99">
      <c r="A99" s="127"/>
      <c r="B99" s="127"/>
      <c r="C99" s="127"/>
      <c r="D99" s="127"/>
      <c r="E99" s="127"/>
      <c r="F99" s="127"/>
      <c r="G99" s="127"/>
      <c r="H99" s="127"/>
      <c r="I99" s="127"/>
      <c r="J99" s="127"/>
      <c r="K99" s="127"/>
      <c r="L99" s="127"/>
      <c r="M99" s="127"/>
      <c r="N99" s="127"/>
      <c r="O99" s="127"/>
      <c r="P99" s="127"/>
      <c r="Q99" s="127"/>
      <c r="R99" s="127"/>
      <c r="S99" s="127"/>
    </row>
    <row r="100">
      <c r="A100" s="127"/>
      <c r="B100" s="127"/>
      <c r="C100" s="127"/>
      <c r="D100" s="127"/>
      <c r="E100" s="127"/>
      <c r="F100" s="127"/>
      <c r="G100" s="127"/>
      <c r="H100" s="127"/>
      <c r="I100" s="127"/>
      <c r="J100" s="127"/>
      <c r="K100" s="127"/>
      <c r="L100" s="127"/>
      <c r="M100" s="127"/>
      <c r="N100" s="127"/>
      <c r="O100" s="127"/>
      <c r="P100" s="127"/>
      <c r="Q100" s="127"/>
      <c r="R100" s="127"/>
      <c r="S100" s="12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cols>
    <col customWidth="1" min="1" max="21" width="17.29"/>
  </cols>
  <sheetData>
    <row r="1">
      <c r="A1" s="145" t="s">
        <v>9136</v>
      </c>
    </row>
    <row r="2">
      <c r="B2" s="141" t="s">
        <v>9140</v>
      </c>
      <c r="C2" s="141" t="s">
        <v>9141</v>
      </c>
      <c r="D2" s="141" t="s">
        <v>9142</v>
      </c>
      <c r="E2" s="141" t="s">
        <v>9144</v>
      </c>
      <c r="F2" s="141" t="s">
        <v>9145</v>
      </c>
      <c r="G2" s="141" t="s">
        <v>9146</v>
      </c>
      <c r="H2" s="141" t="s">
        <v>9148</v>
      </c>
      <c r="I2" s="141" t="s">
        <v>9149</v>
      </c>
      <c r="J2" s="141" t="s">
        <v>9151</v>
      </c>
      <c r="K2" s="141" t="s">
        <v>9152</v>
      </c>
      <c r="L2" s="141" t="s">
        <v>9153</v>
      </c>
      <c r="M2" s="141" t="s">
        <v>9154</v>
      </c>
    </row>
    <row r="4">
      <c r="A4" s="141" t="s">
        <v>9156</v>
      </c>
      <c r="B4" s="141" t="s">
        <v>9157</v>
      </c>
      <c r="C4" s="141" t="s">
        <v>9157</v>
      </c>
      <c r="D4" s="141" t="s">
        <v>9157</v>
      </c>
      <c r="E4" s="141" t="s">
        <v>9157</v>
      </c>
      <c r="F4" s="141" t="s">
        <v>9157</v>
      </c>
      <c r="G4" s="141" t="s">
        <v>9157</v>
      </c>
      <c r="H4" s="141" t="s">
        <v>9157</v>
      </c>
      <c r="I4" s="141" t="s">
        <v>9157</v>
      </c>
      <c r="J4" s="141" t="s">
        <v>9157</v>
      </c>
      <c r="K4" s="141" t="s">
        <v>9157</v>
      </c>
      <c r="L4" s="141" t="s">
        <v>9157</v>
      </c>
      <c r="M4" s="141" t="s">
        <v>9157</v>
      </c>
    </row>
    <row r="5">
      <c r="A5" s="141">
        <v>12.0</v>
      </c>
      <c r="B5" s="104" t="str">
        <f>countif('Jan 2014'!$AA$2:$AA$213,"&lt;12")-B13</f>
        <v>#REF!</v>
      </c>
      <c r="C5" s="104" t="str">
        <f>countif('Feb 2014'!$AA$2:$AA$236,"&lt;12")-C13</f>
        <v>#REF!</v>
      </c>
      <c r="D5" s="104" t="str">
        <f>countif('Mar 2014'!$AA$2:$AA$236,"&lt;12")-D13</f>
        <v>#REF!</v>
      </c>
      <c r="E5" s="104" t="str">
        <f>countif('Apr 2014'!$AA$2:$AA$236,"&lt;12")-E13</f>
        <v>#REF!</v>
      </c>
      <c r="F5" s="104" t="str">
        <f>countif('May 2014'!$AA$2:$AA$236,"&lt;12")-F13</f>
        <v>#REF!</v>
      </c>
      <c r="G5" s="104" t="str">
        <f>countif('Jun 2014'!$AA$2:$AA$236,"&lt;12")-G13</f>
        <v>#REF!</v>
      </c>
      <c r="H5" s="104" t="str">
        <f>countif('July 2014'!$AA$2:$AA$502,"&lt;12")-H13</f>
        <v>#REF!</v>
      </c>
      <c r="I5" s="104" t="str">
        <f>countif('aug 2014'!$AA$2:$AA$502,"&lt;12")-I13</f>
        <v>#REF!</v>
      </c>
      <c r="J5" s="104" t="str">
        <f>countif('sept 2014'!$AA$2:$AA$502,"&lt;12")-J13</f>
        <v>#REF!</v>
      </c>
      <c r="K5" s="104" t="str">
        <f>countif('oct 2014'!$AA$2:$AA$502,"&lt;12")-K13</f>
        <v>#REF!</v>
      </c>
      <c r="L5" s="104" t="str">
        <f>countif('nov 2014'!$AA$2:$AA$502,"&lt;12")-L13</f>
        <v>#REF!</v>
      </c>
      <c r="M5" s="104" t="str">
        <f>countif('dec 2014'!$AA$2:$AA$502,"&lt;12")-M13</f>
        <v>#REF!</v>
      </c>
    </row>
    <row r="6">
      <c r="A6" s="141">
        <v>36.0</v>
      </c>
      <c r="B6" s="104" t="str">
        <f>countif('Jan 2014'!$AA$2:$AA$213,"&lt;36")-B5-B13</f>
        <v>#REF!</v>
      </c>
      <c r="C6" s="104" t="str">
        <f>countif('Feb 2014'!$AA$2:$AA$239,"&lt;36")-C5-C13</f>
        <v>#REF!</v>
      </c>
      <c r="D6" s="104" t="str">
        <f>countif('Mar 2014'!$AA$2:$AA$239,"&lt;36")-D5-D13</f>
        <v>#REF!</v>
      </c>
      <c r="E6" s="104" t="str">
        <f>countif('Apr 2014'!$AA$2:$AA$239,"&lt;36")-E5-E13</f>
        <v>#REF!</v>
      </c>
      <c r="F6" s="104" t="str">
        <f>countif('May 2014'!$AA$2:$AA$239,"&lt;36")-F5-F13</f>
        <v>#REF!</v>
      </c>
      <c r="G6" s="104" t="str">
        <f>countif('Jun 2014'!$AA$2:$AA$239,"&lt;36")-G5-G13</f>
        <v>#REF!</v>
      </c>
      <c r="H6" s="104" t="str">
        <f>countif('July 2014'!$AA$2:$AA$502,"&lt;36")-H5-H13</f>
        <v>#REF!</v>
      </c>
      <c r="I6" s="104" t="str">
        <f>countif('aug 2014'!$AA$2:$AA$502,"&lt;36")-I5-I13</f>
        <v>#REF!</v>
      </c>
      <c r="J6" s="104" t="str">
        <f>countif('sept 2014'!$AA$2:$AA$502,"&lt;36")-J5-J13</f>
        <v>#REF!</v>
      </c>
      <c r="K6" s="104" t="str">
        <f>countif('oct 2014'!$AA$2:$AA$502,"&lt;36")-K5-K13</f>
        <v>#REF!</v>
      </c>
      <c r="L6" s="104" t="str">
        <f>countif('nov 2014'!$AA$2:$AA$502,"&lt;36")-L5-L13</f>
        <v>#REF!</v>
      </c>
      <c r="M6" s="104" t="str">
        <f>countif('dec 2014'!$AA$2:$AA$502,"&lt;36")-M5-M13</f>
        <v>#REF!</v>
      </c>
    </row>
    <row r="7">
      <c r="A7" s="141">
        <v>60.0</v>
      </c>
      <c r="B7" s="104" t="str">
        <f>countif('Jan 2014'!$AA$2:$AA$213,"&lt;60")-sum(B5:B6)-B13</f>
        <v>#REF!</v>
      </c>
      <c r="C7" s="104" t="str">
        <f>countif('Feb 2014'!$AA$2:$AA$239,"&lt;60")-sum(C5:C6)-C13</f>
        <v>#REF!</v>
      </c>
      <c r="D7" s="104" t="str">
        <f>countif('Mar 2014'!$AA$2:$AA$239,"&lt;60")-sum(D5:D6)-D13</f>
        <v>#REF!</v>
      </c>
      <c r="E7" s="104" t="str">
        <f>countif('Apr 2014'!$AA$2:$AA$239,"&lt;60")-sum(E5:E6)-E13</f>
        <v>#REF!</v>
      </c>
      <c r="F7" s="104" t="str">
        <f>countif('May 2014'!$AA$2:$AA$239,"&lt;60")-sum(F5:F6)-F13</f>
        <v>#REF!</v>
      </c>
      <c r="G7" s="104" t="str">
        <f>countif('Jun 2014'!$AA$2:$AA$239,"&lt;60")-sum(G5:G6)-G13</f>
        <v>#REF!</v>
      </c>
      <c r="H7" s="104" t="str">
        <f>countif('July 2014'!$AA$2:$AA$502,"&lt;60")-sum(H5:H6)-H13</f>
        <v>#REF!</v>
      </c>
      <c r="I7" s="104" t="str">
        <f>countif('aug 2014'!$AA$2:$AA$502,"&lt;60")-sum(I5:I6)-I13</f>
        <v>#REF!</v>
      </c>
      <c r="J7" s="104" t="str">
        <f>countif('sept 2014'!$AA$2:$AA$502,"&lt;60")-sum(J5:J6)-J13</f>
        <v>#REF!</v>
      </c>
      <c r="K7" s="104" t="str">
        <f>countif('oct 2014'!$AA$2:$AA$502,"&lt;60")-sum(K5:K6)-K13</f>
        <v>#REF!</v>
      </c>
      <c r="L7" s="104" t="str">
        <f>countif('nov 2014'!$AA$2:$AA$502,"&lt;60")-sum(L5:L6)-L13</f>
        <v>#REF!</v>
      </c>
      <c r="M7" s="104" t="str">
        <f>countif('dec 2014'!$AA$2:$AA$502,"&lt;60")-sum(M5:M6)-M13</f>
        <v>#REF!</v>
      </c>
    </row>
    <row r="8">
      <c r="A8" s="141">
        <v>84.0</v>
      </c>
      <c r="B8" s="104" t="str">
        <f>countif('Jan 2014'!$AA$2:$AA$216,"&lt;84")-sum(B$5:B7)-B13</f>
        <v>#REF!</v>
      </c>
      <c r="C8" s="104" t="str">
        <f>countif('Feb 2014'!$AA$2:$AA$239,"&lt;84")-sum(C$5:C7)-C13</f>
        <v>#REF!</v>
      </c>
      <c r="D8" s="104" t="str">
        <f>countif('Mar 2014'!$AA$2:$AA$239,"&lt;84")-sum(D$5:D7)-D13</f>
        <v>#REF!</v>
      </c>
      <c r="E8" s="104" t="str">
        <f>countif('Apr 2014'!$AA$2:$AA$239,"&lt;84")-sum(E$5:E7)-E13</f>
        <v>#REF!</v>
      </c>
      <c r="F8" s="104" t="str">
        <f>countif('May 2014'!$AA$2:$AA$239,"&lt;84")-sum(F$5:F7)-F13</f>
        <v>#REF!</v>
      </c>
      <c r="G8" s="104" t="str">
        <f>countif('Jun 2014'!$AA$2:$AA$239,"&lt;84")-sum(G$5:G7)-G13</f>
        <v>#REF!</v>
      </c>
      <c r="H8" s="104" t="str">
        <f>countif('July 2014'!$AA$2:$AA$502,"&lt;84")-sum(H$5:H7)-H13</f>
        <v>#REF!</v>
      </c>
      <c r="I8" s="104" t="str">
        <f>countif('aug 2014'!$AA$2:$AA$502,"&lt;84")-sum(I$5:I7)-I13</f>
        <v>#REF!</v>
      </c>
      <c r="J8" s="104" t="str">
        <f>countif('sept 2014'!$AA$2:$AA$502,"&lt;84")-sum(J$5:J7)-J13</f>
        <v>#REF!</v>
      </c>
      <c r="K8" s="104" t="str">
        <f>countif('oct 2014'!$AA$2:$AA$502,"&lt;84")-sum(K$5:K7)-K13</f>
        <v>#REF!</v>
      </c>
      <c r="L8" s="104" t="str">
        <f>countif('nov 2014'!$AA$2:$AA$502,"&lt;84")-sum(L$5:L7)-L13</f>
        <v>#REF!</v>
      </c>
      <c r="M8" s="104" t="str">
        <f>countif('dec 2014'!$AA$2:$AA$502,"&lt;84")-sum(M$5:M7)-M13</f>
        <v>#REF!</v>
      </c>
    </row>
    <row r="9">
      <c r="A9" s="141">
        <v>108.0</v>
      </c>
      <c r="B9" s="104" t="str">
        <f>countif('Jan 2014'!$AA$2:$AA$216,"&lt;108")-sum(B5:B8)-B13</f>
        <v>#REF!</v>
      </c>
      <c r="C9" s="104" t="str">
        <f>countif('Feb 2014'!$AA$2:$AA$239,"&lt;108")-sum(C5:C8)-C13</f>
        <v>#REF!</v>
      </c>
      <c r="D9" s="104" t="str">
        <f>countif('Mar 2014'!$AA$2:$AA$239,"&lt;108")-sum(D5:D8)-D13</f>
        <v>#REF!</v>
      </c>
      <c r="E9" s="104" t="str">
        <f>countif('Apr 2014'!$AA$2:$AA$239,"&lt;108")-sum(E5:E8)-E13</f>
        <v>#REF!</v>
      </c>
      <c r="F9" s="104" t="str">
        <f>countif('May 2014'!$AA$2:$AA$239,"&lt;108")-sum(F5:F8)-F13</f>
        <v>#REF!</v>
      </c>
      <c r="G9" s="104" t="str">
        <f>countif('Jun 2014'!$AA$2:$AA$239,"&lt;108")-sum(G5:G8)-G13</f>
        <v>#REF!</v>
      </c>
      <c r="H9" s="104" t="str">
        <f>countif('July 2014'!$AA$2:$AA$502,"&lt;108")-sum(H5:H8)-H13</f>
        <v>#REF!</v>
      </c>
      <c r="I9" s="104" t="str">
        <f>countif('aug 2014'!$AA$2:$AA$502,"&lt;108")-sum(I5:I8)-I13</f>
        <v>#REF!</v>
      </c>
      <c r="J9" s="104" t="str">
        <f>countif('sept 2014'!$AA$2:$AA$502,"&lt;108")-sum(J5:J8)-J13</f>
        <v>#REF!</v>
      </c>
      <c r="K9" s="104" t="str">
        <f>countif('oct 2014'!$AA$2:$AA$502,"&lt;108")-sum(K5:K8)-K13</f>
        <v>#REF!</v>
      </c>
      <c r="L9" s="104" t="str">
        <f>countif('nov 2014'!$AA$2:$AA$502,"&lt;108")-sum(L5:L8)-L13</f>
        <v>#REF!</v>
      </c>
      <c r="M9" s="104" t="str">
        <f>countif('dec 2014'!$AA$2:$AA$502,"&lt;108")-sum(M5:M8)-M13</f>
        <v>#REF!</v>
      </c>
    </row>
    <row r="10">
      <c r="A10" s="141">
        <v>132.0</v>
      </c>
      <c r="B10" s="104" t="str">
        <f>countif('Jan 2014'!$AA$2:$AA$216,"&lt;132")-sum(B5:B9)-B13</f>
        <v>#REF!</v>
      </c>
      <c r="C10" s="104" t="str">
        <f>countif('Feb 2014'!$AA$2:$AA$239,"&lt;132")-sum(C5:C9)-C13</f>
        <v>#REF!</v>
      </c>
      <c r="D10" s="104" t="str">
        <f>countif('Mar 2014'!$AA$2:$AA$239,"&lt;132")-sum(D5:D9)-D13</f>
        <v>#REF!</v>
      </c>
      <c r="E10" s="104" t="str">
        <f>countif('Apr 2014'!$AA$2:$AA$239,"&lt;132")-sum(E5:E9)-E13</f>
        <v>#REF!</v>
      </c>
      <c r="F10" s="104" t="str">
        <f>countif('May 2014'!$AA$2:$AA$239,"&lt;132")-sum(F5:F9)-F13</f>
        <v>#REF!</v>
      </c>
      <c r="G10" s="104" t="str">
        <f>countif('Jun 2014'!$AA$2:$AA$239,"&lt;132")-sum(G5:G9)-G13</f>
        <v>#REF!</v>
      </c>
      <c r="H10" s="104" t="str">
        <f>countif('July 2014'!$AA$2:$AA$502,"&lt;132")-sum(H5:H9)-H13</f>
        <v>#REF!</v>
      </c>
      <c r="I10" s="104" t="str">
        <f>countif('aug 2014'!$AA$2:$AA$502,"&lt;132")-sum(I5:I9)-I13</f>
        <v>#REF!</v>
      </c>
      <c r="J10" s="104" t="str">
        <f>countif('sept 2014'!$AA$2:$AA$502,"&lt;132")-sum(J5:J9)-J13</f>
        <v>#REF!</v>
      </c>
      <c r="K10" s="104" t="str">
        <f>countif('oct 2014'!$AA$2:$AA$502,"&lt;132")-sum(K5:K9)-K13</f>
        <v>#REF!</v>
      </c>
      <c r="L10" s="104" t="str">
        <f>countif('nov 2014'!$AA$2:$AA$502,"&lt;132")-sum(L5:L9)-L13</f>
        <v>#REF!</v>
      </c>
      <c r="M10" s="104" t="str">
        <f>countif('dec 2014'!$AA$2:$AA$502,"&lt;132")-sum(M5:M9)-M13</f>
        <v>#REF!</v>
      </c>
    </row>
    <row r="11">
      <c r="A11" s="141">
        <v>168.0</v>
      </c>
      <c r="B11" s="104" t="str">
        <f>countif('Jan 2014'!$AA$2:$AA$216,"&lt;168")-sum(B5:B10)-B13</f>
        <v>#REF!</v>
      </c>
      <c r="C11" s="104" t="str">
        <f>countif('Feb 2014'!$AA$2:$AA$239,"&lt;168")-sum(C5:C10)-C13</f>
        <v>#REF!</v>
      </c>
      <c r="D11" s="104" t="str">
        <f>countif('Mar 2014'!$AA$2:$AA$239,"&lt;168")-sum(D5:D10)-D13</f>
        <v>#REF!</v>
      </c>
      <c r="E11" s="104" t="str">
        <f>countif('Apr 2014'!$AA$2:$AA$239,"&lt;168")-sum(E5:E10)-E13</f>
        <v>#REF!</v>
      </c>
      <c r="F11" s="104" t="str">
        <f>countif('May 2014'!$AA$2:$AA$239,"&lt;168")-sum(F5:F10)-F13</f>
        <v>#REF!</v>
      </c>
      <c r="G11" s="104" t="str">
        <f>countif('Jun 2014'!$AA$2:$AA$239,"&lt;168")-sum(G5:G10)-G13</f>
        <v>#REF!</v>
      </c>
      <c r="H11" s="104" t="str">
        <f>countif('July 2014'!$AA$2:$AA$502,"&lt;168")-sum(H5:H10)-H13</f>
        <v>#REF!</v>
      </c>
      <c r="I11" s="104" t="str">
        <f>countif('aug 2014'!$AA$2:$AA$502,"&lt;168")-sum(I5:I10)-I13</f>
        <v>#REF!</v>
      </c>
      <c r="J11" s="104" t="str">
        <f>countif('sept 2014'!$AA$2:$AA$502,"&lt;168")-sum(J5:J10)-J13</f>
        <v>#REF!</v>
      </c>
      <c r="K11" s="104" t="str">
        <f>countif('oct 2014'!$AA$2:$AA$502,"&lt;168")-sum(K5:K10)-K13</f>
        <v>#REF!</v>
      </c>
      <c r="L11" s="104" t="str">
        <f>countif('nov 2014'!$AA$2:$AA$502,"&lt;168")-sum(L5:L10)-L13</f>
        <v>#REF!</v>
      </c>
      <c r="M11" s="104" t="str">
        <f>countif('dec 2014'!$AA$2:$AA$502,"&lt;168")-sum(M5:M10)-M13</f>
        <v>#REF!</v>
      </c>
    </row>
    <row r="12">
      <c r="A12" s="141" t="s">
        <v>9280</v>
      </c>
      <c r="B12" s="104" t="str">
        <f>countif('Jan 2014'!$AA$2:$AA$216,"&gt;=168")</f>
        <v>#REF!</v>
      </c>
      <c r="C12" s="104" t="str">
        <f>countif('Feb 2014'!$AA$2:$AA$239,"&gt;=168")</f>
        <v>#REF!</v>
      </c>
      <c r="D12" s="104" t="str">
        <f>countif('Mar 2014'!$AA$2:$AA$239,"&gt;=168")</f>
        <v>#REF!</v>
      </c>
      <c r="E12" s="104" t="str">
        <f>countif('Apr 2014'!$AA$2:$AA$239,"&gt;=168")</f>
        <v>#REF!</v>
      </c>
      <c r="F12" s="104" t="str">
        <f>countif('May 2014'!$AA$2:$AA$239,"&gt;=168")</f>
        <v>#REF!</v>
      </c>
      <c r="G12" s="104" t="str">
        <f>countif('Jun 2014'!$AA$2:$AA$239,"&gt;=168")</f>
        <v>#REF!</v>
      </c>
      <c r="H12" s="104" t="str">
        <f>countif('July 2014'!$AA$2:$AA$502,"&gt;=168")</f>
        <v>#REF!</v>
      </c>
      <c r="I12" s="104" t="str">
        <f>countif('aug 2014'!$AA$2:$AA$502,"&gt;=168")</f>
        <v>#REF!</v>
      </c>
      <c r="J12" s="104" t="str">
        <f>countif('sept 2014'!$AA$2:$AA$502,"&gt;=168")</f>
        <v>#REF!</v>
      </c>
      <c r="K12" s="104" t="str">
        <f>countif('oct 2014'!$AA$2:$AA$502,"&gt;=168")</f>
        <v>#REF!</v>
      </c>
      <c r="L12" s="104" t="str">
        <f>countif('nov 2014'!$AA$2:$AA$502,"&gt;=168")</f>
        <v>#REF!</v>
      </c>
      <c r="M12" s="104" t="str">
        <f>countif('dec 2014'!$AA$2:$AA$502,"&gt;=168")</f>
        <v>#REF!</v>
      </c>
    </row>
    <row r="13">
      <c r="A13" s="141" t="s">
        <v>9283</v>
      </c>
      <c r="B13" s="104" t="str">
        <f>countif('Jan 2014'!$AA$2:$AA$239,"&lt;=0")</f>
        <v>#REF!</v>
      </c>
      <c r="C13" s="104" t="str">
        <f>countif('Feb 2014'!$AA$2:$AA$239,"&lt;=0")</f>
        <v>#REF!</v>
      </c>
      <c r="D13" s="104" t="str">
        <f>countif('Mar 2014'!$AA$2:$AA$313,"&lt;=0")</f>
        <v>#REF!</v>
      </c>
      <c r="E13" s="104" t="str">
        <f>countif('Apr 2014'!$AA$2:$AA$212,"&lt;=0")</f>
        <v>#REF!</v>
      </c>
      <c r="F13" s="104" t="str">
        <f>countif('May 2014'!$AA$2:$AA$239,"&lt;=0")</f>
        <v>#REF!</v>
      </c>
      <c r="G13" s="104" t="str">
        <f>countif('Jun 2014'!$AA$2:$AA$239,"&lt;=0")</f>
        <v>#REF!</v>
      </c>
      <c r="H13" s="104" t="str">
        <f>countif('July 2014'!$AA$2:$AA$502,"&lt;=0")</f>
        <v>#REF!</v>
      </c>
      <c r="I13" s="104" t="str">
        <f>countif('aug 2014'!$AA$2:$AA$211,"&lt;=0")</f>
        <v>#REF!</v>
      </c>
      <c r="J13" s="104" t="str">
        <f>countif('sept 2014'!$AA$2:$AA$257,"&lt;=0")</f>
        <v>#REF!</v>
      </c>
      <c r="K13" s="104" t="str">
        <f>countif('oct 2014'!$AA$2:$AA$317,"&lt;=0")</f>
        <v>#REF!</v>
      </c>
      <c r="L13" s="104" t="str">
        <f>countif('nov 2014'!$AA$2:$AA$317,"&lt;=0")</f>
        <v>#REF!</v>
      </c>
      <c r="M13" s="104" t="str">
        <f>countif('dec 2014'!$AA$2:$AA$317,"&lt;=0")</f>
        <v>#REF!</v>
      </c>
    </row>
    <row r="14">
      <c r="A14" s="141" t="s">
        <v>9285</v>
      </c>
      <c r="B14" s="104" t="str">
        <f t="shared" ref="B14:M14" si="1">sum(B5:B13)</f>
        <v>#REF!</v>
      </c>
      <c r="C14" s="104" t="str">
        <f t="shared" si="1"/>
        <v>#REF!</v>
      </c>
      <c r="D14" s="104" t="str">
        <f t="shared" si="1"/>
        <v>#REF!</v>
      </c>
      <c r="E14" s="104" t="str">
        <f t="shared" si="1"/>
        <v>#REF!</v>
      </c>
      <c r="F14" s="104" t="str">
        <f t="shared" si="1"/>
        <v>#REF!</v>
      </c>
      <c r="G14" s="104" t="str">
        <f t="shared" si="1"/>
        <v>#REF!</v>
      </c>
      <c r="H14" s="104" t="str">
        <f t="shared" si="1"/>
        <v>#REF!</v>
      </c>
      <c r="I14" s="104" t="str">
        <f t="shared" si="1"/>
        <v>#REF!</v>
      </c>
      <c r="J14" s="104" t="str">
        <f t="shared" si="1"/>
        <v>#REF!</v>
      </c>
      <c r="K14" s="104" t="str">
        <f t="shared" si="1"/>
        <v>#REF!</v>
      </c>
      <c r="L14" s="104" t="str">
        <f t="shared" si="1"/>
        <v>#REF!</v>
      </c>
      <c r="M14" s="104" t="str">
        <f t="shared" si="1"/>
        <v>#REF!</v>
      </c>
    </row>
    <row r="15">
      <c r="A15" s="141" t="s">
        <v>9286</v>
      </c>
      <c r="B15" s="104">
        <f>counta('Jan 2014'!$R2:$R313)</f>
        <v>1</v>
      </c>
      <c r="C15" s="104">
        <f>counta('Feb 2014'!$R2:$R313)</f>
        <v>1</v>
      </c>
      <c r="D15" s="104">
        <f>counta('Mar 2014'!$R2:$R313)</f>
        <v>1</v>
      </c>
      <c r="E15" s="104">
        <f>counta('Apr 2014'!$R2:$R212)</f>
        <v>1</v>
      </c>
      <c r="F15" s="104">
        <f>counta('May 2014'!$R2:$R313)</f>
        <v>1</v>
      </c>
      <c r="G15" s="104">
        <f>counta('Jun 2014'!$R2:$R313)</f>
        <v>1</v>
      </c>
      <c r="H15" s="104">
        <f>counta('July 2014'!$R2:$R502)</f>
        <v>1</v>
      </c>
      <c r="I15" s="104">
        <f>counta('aug 2014'!$R2:$R211)</f>
        <v>1</v>
      </c>
      <c r="J15" s="104">
        <f>counta('sept 2014'!$R2:$R257)</f>
        <v>1</v>
      </c>
      <c r="K15" s="104">
        <f>counta('oct 2014'!$R2:$R317)</f>
        <v>1</v>
      </c>
      <c r="L15" s="104">
        <f>counta('nov 2014'!$R2:$R317)</f>
        <v>1</v>
      </c>
      <c r="M15" s="104">
        <f>counta('dec 2014'!$R2:$R317)</f>
        <v>1</v>
      </c>
    </row>
    <row r="17">
      <c r="B17" s="141" t="s">
        <v>9288</v>
      </c>
      <c r="C17" s="141" t="s">
        <v>9288</v>
      </c>
      <c r="D17" s="141" t="s">
        <v>9288</v>
      </c>
      <c r="E17" s="141" t="s">
        <v>9288</v>
      </c>
      <c r="F17" s="141" t="s">
        <v>9288</v>
      </c>
      <c r="G17" s="141" t="s">
        <v>9288</v>
      </c>
      <c r="H17" s="141" t="s">
        <v>9288</v>
      </c>
      <c r="I17" s="141" t="s">
        <v>9288</v>
      </c>
      <c r="J17" s="141" t="s">
        <v>9288</v>
      </c>
      <c r="K17" s="141" t="s">
        <v>9288</v>
      </c>
      <c r="L17" s="141" t="s">
        <v>9288</v>
      </c>
      <c r="M17" s="141" t="s">
        <v>9288</v>
      </c>
    </row>
    <row r="18">
      <c r="A18" s="141">
        <v>12.0</v>
      </c>
      <c r="B18" s="148" t="str">
        <f t="shared" ref="B18:M18" si="2">B5/(B$14-B$13)</f>
        <v>#REF!</v>
      </c>
      <c r="C18" s="148" t="str">
        <f t="shared" si="2"/>
        <v>#REF!</v>
      </c>
      <c r="D18" s="148" t="str">
        <f t="shared" si="2"/>
        <v>#REF!</v>
      </c>
      <c r="E18" s="148" t="str">
        <f t="shared" si="2"/>
        <v>#REF!</v>
      </c>
      <c r="F18" s="148" t="str">
        <f t="shared" si="2"/>
        <v>#REF!</v>
      </c>
      <c r="G18" s="148" t="str">
        <f t="shared" si="2"/>
        <v>#REF!</v>
      </c>
      <c r="H18" s="148" t="str">
        <f t="shared" si="2"/>
        <v>#REF!</v>
      </c>
      <c r="I18" s="148" t="str">
        <f t="shared" si="2"/>
        <v>#REF!</v>
      </c>
      <c r="J18" s="148" t="str">
        <f t="shared" si="2"/>
        <v>#REF!</v>
      </c>
      <c r="K18" s="148" t="str">
        <f t="shared" si="2"/>
        <v>#REF!</v>
      </c>
      <c r="L18" s="148" t="str">
        <f t="shared" si="2"/>
        <v>#REF!</v>
      </c>
      <c r="M18" s="148" t="str">
        <f t="shared" si="2"/>
        <v>#REF!</v>
      </c>
    </row>
    <row r="19">
      <c r="A19" s="141">
        <v>36.0</v>
      </c>
      <c r="B19" s="148" t="str">
        <f t="shared" ref="B19:M19" si="3">B6/(B$14-B$13)</f>
        <v>#REF!</v>
      </c>
      <c r="C19" s="148" t="str">
        <f t="shared" si="3"/>
        <v>#REF!</v>
      </c>
      <c r="D19" s="148" t="str">
        <f t="shared" si="3"/>
        <v>#REF!</v>
      </c>
      <c r="E19" s="148" t="str">
        <f t="shared" si="3"/>
        <v>#REF!</v>
      </c>
      <c r="F19" s="148" t="str">
        <f t="shared" si="3"/>
        <v>#REF!</v>
      </c>
      <c r="G19" s="148" t="str">
        <f t="shared" si="3"/>
        <v>#REF!</v>
      </c>
      <c r="H19" s="148" t="str">
        <f t="shared" si="3"/>
        <v>#REF!</v>
      </c>
      <c r="I19" s="148" t="str">
        <f t="shared" si="3"/>
        <v>#REF!</v>
      </c>
      <c r="J19" s="148" t="str">
        <f t="shared" si="3"/>
        <v>#REF!</v>
      </c>
      <c r="K19" s="148" t="str">
        <f t="shared" si="3"/>
        <v>#REF!</v>
      </c>
      <c r="L19" s="148" t="str">
        <f t="shared" si="3"/>
        <v>#REF!</v>
      </c>
      <c r="M19" s="148" t="str">
        <f t="shared" si="3"/>
        <v>#REF!</v>
      </c>
    </row>
    <row r="20">
      <c r="A20" s="141">
        <v>60.0</v>
      </c>
      <c r="B20" s="148" t="str">
        <f t="shared" ref="B20:M20" si="4">B7/(B$14-B$13)</f>
        <v>#REF!</v>
      </c>
      <c r="C20" s="148" t="str">
        <f t="shared" si="4"/>
        <v>#REF!</v>
      </c>
      <c r="D20" s="148" t="str">
        <f t="shared" si="4"/>
        <v>#REF!</v>
      </c>
      <c r="E20" s="148" t="str">
        <f t="shared" si="4"/>
        <v>#REF!</v>
      </c>
      <c r="F20" s="148" t="str">
        <f t="shared" si="4"/>
        <v>#REF!</v>
      </c>
      <c r="G20" s="148" t="str">
        <f t="shared" si="4"/>
        <v>#REF!</v>
      </c>
      <c r="H20" s="148" t="str">
        <f t="shared" si="4"/>
        <v>#REF!</v>
      </c>
      <c r="I20" s="148" t="str">
        <f t="shared" si="4"/>
        <v>#REF!</v>
      </c>
      <c r="J20" s="148" t="str">
        <f t="shared" si="4"/>
        <v>#REF!</v>
      </c>
      <c r="K20" s="148" t="str">
        <f t="shared" si="4"/>
        <v>#REF!</v>
      </c>
      <c r="L20" s="148" t="str">
        <f t="shared" si="4"/>
        <v>#REF!</v>
      </c>
      <c r="M20" s="148" t="str">
        <f t="shared" si="4"/>
        <v>#REF!</v>
      </c>
    </row>
    <row r="21">
      <c r="A21" s="141">
        <v>84.0</v>
      </c>
      <c r="B21" s="148" t="str">
        <f t="shared" ref="B21:M21" si="5">B8/(B$14-B$13)</f>
        <v>#REF!</v>
      </c>
      <c r="C21" s="148" t="str">
        <f t="shared" si="5"/>
        <v>#REF!</v>
      </c>
      <c r="D21" s="148" t="str">
        <f t="shared" si="5"/>
        <v>#REF!</v>
      </c>
      <c r="E21" s="148" t="str">
        <f t="shared" si="5"/>
        <v>#REF!</v>
      </c>
      <c r="F21" s="148" t="str">
        <f t="shared" si="5"/>
        <v>#REF!</v>
      </c>
      <c r="G21" s="148" t="str">
        <f t="shared" si="5"/>
        <v>#REF!</v>
      </c>
      <c r="H21" s="148" t="str">
        <f t="shared" si="5"/>
        <v>#REF!</v>
      </c>
      <c r="I21" s="148" t="str">
        <f t="shared" si="5"/>
        <v>#REF!</v>
      </c>
      <c r="J21" s="148" t="str">
        <f t="shared" si="5"/>
        <v>#REF!</v>
      </c>
      <c r="K21" s="148" t="str">
        <f t="shared" si="5"/>
        <v>#REF!</v>
      </c>
      <c r="L21" s="148" t="str">
        <f t="shared" si="5"/>
        <v>#REF!</v>
      </c>
      <c r="M21" s="148" t="str">
        <f t="shared" si="5"/>
        <v>#REF!</v>
      </c>
    </row>
    <row r="22">
      <c r="A22" s="141">
        <v>108.0</v>
      </c>
      <c r="B22" s="148" t="str">
        <f t="shared" ref="B22:M22" si="6">B9/(B$14-B$13)</f>
        <v>#REF!</v>
      </c>
      <c r="C22" s="148" t="str">
        <f t="shared" si="6"/>
        <v>#REF!</v>
      </c>
      <c r="D22" s="148" t="str">
        <f t="shared" si="6"/>
        <v>#REF!</v>
      </c>
      <c r="E22" s="148" t="str">
        <f t="shared" si="6"/>
        <v>#REF!</v>
      </c>
      <c r="F22" s="148" t="str">
        <f t="shared" si="6"/>
        <v>#REF!</v>
      </c>
      <c r="G22" s="148" t="str">
        <f t="shared" si="6"/>
        <v>#REF!</v>
      </c>
      <c r="H22" s="148" t="str">
        <f t="shared" si="6"/>
        <v>#REF!</v>
      </c>
      <c r="I22" s="148" t="str">
        <f t="shared" si="6"/>
        <v>#REF!</v>
      </c>
      <c r="J22" s="148" t="str">
        <f t="shared" si="6"/>
        <v>#REF!</v>
      </c>
      <c r="K22" s="148" t="str">
        <f t="shared" si="6"/>
        <v>#REF!</v>
      </c>
      <c r="L22" s="148" t="str">
        <f t="shared" si="6"/>
        <v>#REF!</v>
      </c>
      <c r="M22" s="148" t="str">
        <f t="shared" si="6"/>
        <v>#REF!</v>
      </c>
    </row>
    <row r="23">
      <c r="A23" s="141">
        <v>132.0</v>
      </c>
      <c r="B23" s="148" t="str">
        <f t="shared" ref="B23:M23" si="7">B10/(B$14-B$13)</f>
        <v>#REF!</v>
      </c>
      <c r="C23" s="148" t="str">
        <f t="shared" si="7"/>
        <v>#REF!</v>
      </c>
      <c r="D23" s="148" t="str">
        <f t="shared" si="7"/>
        <v>#REF!</v>
      </c>
      <c r="E23" s="148" t="str">
        <f t="shared" si="7"/>
        <v>#REF!</v>
      </c>
      <c r="F23" s="148" t="str">
        <f t="shared" si="7"/>
        <v>#REF!</v>
      </c>
      <c r="G23" s="148" t="str">
        <f t="shared" si="7"/>
        <v>#REF!</v>
      </c>
      <c r="H23" s="148" t="str">
        <f t="shared" si="7"/>
        <v>#REF!</v>
      </c>
      <c r="I23" s="148" t="str">
        <f t="shared" si="7"/>
        <v>#REF!</v>
      </c>
      <c r="J23" s="148" t="str">
        <f t="shared" si="7"/>
        <v>#REF!</v>
      </c>
      <c r="K23" s="148" t="str">
        <f t="shared" si="7"/>
        <v>#REF!</v>
      </c>
      <c r="L23" s="148" t="str">
        <f t="shared" si="7"/>
        <v>#REF!</v>
      </c>
      <c r="M23" s="148" t="str">
        <f t="shared" si="7"/>
        <v>#REF!</v>
      </c>
    </row>
    <row r="24">
      <c r="A24" s="141">
        <v>168.0</v>
      </c>
      <c r="B24" s="148" t="str">
        <f t="shared" ref="B24:M24" si="8">B11/(B$14-B$13)</f>
        <v>#REF!</v>
      </c>
      <c r="C24" s="148" t="str">
        <f t="shared" si="8"/>
        <v>#REF!</v>
      </c>
      <c r="D24" s="148" t="str">
        <f t="shared" si="8"/>
        <v>#REF!</v>
      </c>
      <c r="E24" s="148" t="str">
        <f t="shared" si="8"/>
        <v>#REF!</v>
      </c>
      <c r="F24" s="148" t="str">
        <f t="shared" si="8"/>
        <v>#REF!</v>
      </c>
      <c r="G24" s="148" t="str">
        <f t="shared" si="8"/>
        <v>#REF!</v>
      </c>
      <c r="H24" s="148" t="str">
        <f t="shared" si="8"/>
        <v>#REF!</v>
      </c>
      <c r="I24" s="148" t="str">
        <f t="shared" si="8"/>
        <v>#REF!</v>
      </c>
      <c r="J24" s="148" t="str">
        <f t="shared" si="8"/>
        <v>#REF!</v>
      </c>
      <c r="K24" s="148" t="str">
        <f t="shared" si="8"/>
        <v>#REF!</v>
      </c>
      <c r="L24" s="148" t="str">
        <f t="shared" si="8"/>
        <v>#REF!</v>
      </c>
      <c r="M24" s="148" t="str">
        <f t="shared" si="8"/>
        <v>#REF!</v>
      </c>
    </row>
    <row r="25">
      <c r="A25" s="141" t="s">
        <v>9280</v>
      </c>
      <c r="B25" s="148" t="str">
        <f t="shared" ref="B25:M25" si="9">B12/(B$14-B$13)</f>
        <v>#REF!</v>
      </c>
      <c r="C25" s="148" t="str">
        <f t="shared" si="9"/>
        <v>#REF!</v>
      </c>
      <c r="D25" s="148" t="str">
        <f t="shared" si="9"/>
        <v>#REF!</v>
      </c>
      <c r="E25" s="148" t="str">
        <f t="shared" si="9"/>
        <v>#REF!</v>
      </c>
      <c r="F25" s="148" t="str">
        <f t="shared" si="9"/>
        <v>#REF!</v>
      </c>
      <c r="G25" s="148" t="str">
        <f t="shared" si="9"/>
        <v>#REF!</v>
      </c>
      <c r="H25" s="148" t="str">
        <f t="shared" si="9"/>
        <v>#REF!</v>
      </c>
      <c r="I25" s="148" t="str">
        <f t="shared" si="9"/>
        <v>#REF!</v>
      </c>
      <c r="J25" s="148" t="str">
        <f t="shared" si="9"/>
        <v>#REF!</v>
      </c>
      <c r="K25" s="148" t="str">
        <f t="shared" si="9"/>
        <v>#REF!</v>
      </c>
      <c r="L25" s="148" t="str">
        <f t="shared" si="9"/>
        <v>#REF!</v>
      </c>
      <c r="M25" s="148" t="str">
        <f t="shared" si="9"/>
        <v>#REF!</v>
      </c>
    </row>
    <row r="26">
      <c r="A26" s="141" t="s">
        <v>9285</v>
      </c>
      <c r="B26" s="148" t="str">
        <f t="shared" ref="B26:M26" si="10">sum(B18:B25)</f>
        <v>#REF!</v>
      </c>
      <c r="C26" s="148" t="str">
        <f t="shared" si="10"/>
        <v>#REF!</v>
      </c>
      <c r="D26" s="148" t="str">
        <f t="shared" si="10"/>
        <v>#REF!</v>
      </c>
      <c r="E26" s="148" t="str">
        <f t="shared" si="10"/>
        <v>#REF!</v>
      </c>
      <c r="F26" s="148" t="str">
        <f t="shared" si="10"/>
        <v>#REF!</v>
      </c>
      <c r="G26" s="148" t="str">
        <f t="shared" si="10"/>
        <v>#REF!</v>
      </c>
      <c r="H26" s="148" t="str">
        <f t="shared" si="10"/>
        <v>#REF!</v>
      </c>
      <c r="I26" s="148" t="str">
        <f t="shared" si="10"/>
        <v>#REF!</v>
      </c>
      <c r="J26" s="148" t="str">
        <f t="shared" si="10"/>
        <v>#REF!</v>
      </c>
      <c r="K26" s="148" t="str">
        <f t="shared" si="10"/>
        <v>#REF!</v>
      </c>
      <c r="L26" s="148" t="str">
        <f t="shared" si="10"/>
        <v>#REF!</v>
      </c>
      <c r="M26" s="148" t="str">
        <f t="shared" si="10"/>
        <v>#REF!</v>
      </c>
    </row>
    <row r="28">
      <c r="A28" s="149"/>
      <c r="B28" s="150" t="s">
        <v>9291</v>
      </c>
      <c r="C28" s="150" t="s">
        <v>9292</v>
      </c>
      <c r="D28" s="150" t="s">
        <v>9293</v>
      </c>
      <c r="E28" s="150" t="s">
        <v>9294</v>
      </c>
      <c r="F28" s="150" t="s">
        <v>9295</v>
      </c>
      <c r="G28" s="150" t="s">
        <v>9296</v>
      </c>
      <c r="H28" s="150" t="s">
        <v>9297</v>
      </c>
      <c r="I28" s="150" t="s">
        <v>9298</v>
      </c>
      <c r="J28" s="150" t="s">
        <v>9299</v>
      </c>
      <c r="K28" s="150" t="s">
        <v>9300</v>
      </c>
      <c r="L28" s="150" t="s">
        <v>9301</v>
      </c>
      <c r="M28" s="150" t="s">
        <v>9302</v>
      </c>
    </row>
    <row r="29">
      <c r="A29" s="141">
        <v>12.0</v>
      </c>
      <c r="B29" s="148" t="str">
        <f t="shared" ref="B29:M29" si="11">B18</f>
        <v>#REF!</v>
      </c>
      <c r="C29" s="148" t="str">
        <f t="shared" si="11"/>
        <v>#REF!</v>
      </c>
      <c r="D29" s="148" t="str">
        <f t="shared" si="11"/>
        <v>#REF!</v>
      </c>
      <c r="E29" s="148" t="str">
        <f t="shared" si="11"/>
        <v>#REF!</v>
      </c>
      <c r="F29" s="148" t="str">
        <f t="shared" si="11"/>
        <v>#REF!</v>
      </c>
      <c r="G29" s="148" t="str">
        <f t="shared" si="11"/>
        <v>#REF!</v>
      </c>
      <c r="H29" s="148" t="str">
        <f t="shared" si="11"/>
        <v>#REF!</v>
      </c>
      <c r="I29" s="148" t="str">
        <f t="shared" si="11"/>
        <v>#REF!</v>
      </c>
      <c r="J29" s="148" t="str">
        <f t="shared" si="11"/>
        <v>#REF!</v>
      </c>
      <c r="K29" s="148" t="str">
        <f t="shared" si="11"/>
        <v>#REF!</v>
      </c>
      <c r="L29" s="148" t="str">
        <f t="shared" si="11"/>
        <v>#REF!</v>
      </c>
      <c r="M29" s="148" t="str">
        <f t="shared" si="11"/>
        <v>#REF!</v>
      </c>
    </row>
    <row r="30">
      <c r="A30" s="141">
        <v>36.0</v>
      </c>
      <c r="B30" s="148" t="str">
        <f t="shared" ref="B30:M30" si="12">B19+B29</f>
        <v>#REF!</v>
      </c>
      <c r="C30" s="148" t="str">
        <f t="shared" si="12"/>
        <v>#REF!</v>
      </c>
      <c r="D30" s="148" t="str">
        <f t="shared" si="12"/>
        <v>#REF!</v>
      </c>
      <c r="E30" s="148" t="str">
        <f t="shared" si="12"/>
        <v>#REF!</v>
      </c>
      <c r="F30" s="148" t="str">
        <f t="shared" si="12"/>
        <v>#REF!</v>
      </c>
      <c r="G30" s="148" t="str">
        <f t="shared" si="12"/>
        <v>#REF!</v>
      </c>
      <c r="H30" s="148" t="str">
        <f t="shared" si="12"/>
        <v>#REF!</v>
      </c>
      <c r="I30" s="148" t="str">
        <f t="shared" si="12"/>
        <v>#REF!</v>
      </c>
      <c r="J30" s="148" t="str">
        <f t="shared" si="12"/>
        <v>#REF!</v>
      </c>
      <c r="K30" s="148" t="str">
        <f t="shared" si="12"/>
        <v>#REF!</v>
      </c>
      <c r="L30" s="148" t="str">
        <f t="shared" si="12"/>
        <v>#REF!</v>
      </c>
      <c r="M30" s="148" t="str">
        <f t="shared" si="12"/>
        <v>#REF!</v>
      </c>
    </row>
    <row r="31">
      <c r="A31" s="141">
        <v>60.0</v>
      </c>
      <c r="B31" s="148" t="str">
        <f t="shared" ref="B31:M31" si="13">B20+B30</f>
        <v>#REF!</v>
      </c>
      <c r="C31" s="148" t="str">
        <f t="shared" si="13"/>
        <v>#REF!</v>
      </c>
      <c r="D31" s="148" t="str">
        <f t="shared" si="13"/>
        <v>#REF!</v>
      </c>
      <c r="E31" s="148" t="str">
        <f t="shared" si="13"/>
        <v>#REF!</v>
      </c>
      <c r="F31" s="148" t="str">
        <f t="shared" si="13"/>
        <v>#REF!</v>
      </c>
      <c r="G31" s="148" t="str">
        <f t="shared" si="13"/>
        <v>#REF!</v>
      </c>
      <c r="H31" s="148" t="str">
        <f t="shared" si="13"/>
        <v>#REF!</v>
      </c>
      <c r="I31" s="148" t="str">
        <f t="shared" si="13"/>
        <v>#REF!</v>
      </c>
      <c r="J31" s="148" t="str">
        <f t="shared" si="13"/>
        <v>#REF!</v>
      </c>
      <c r="K31" s="148" t="str">
        <f t="shared" si="13"/>
        <v>#REF!</v>
      </c>
      <c r="L31" s="148" t="str">
        <f t="shared" si="13"/>
        <v>#REF!</v>
      </c>
      <c r="M31" s="148" t="str">
        <f t="shared" si="13"/>
        <v>#REF!</v>
      </c>
    </row>
    <row r="32">
      <c r="A32" s="141">
        <v>84.0</v>
      </c>
      <c r="B32" s="148" t="str">
        <f t="shared" ref="B32:M32" si="14">B21+B31</f>
        <v>#REF!</v>
      </c>
      <c r="C32" s="148" t="str">
        <f t="shared" si="14"/>
        <v>#REF!</v>
      </c>
      <c r="D32" s="148" t="str">
        <f t="shared" si="14"/>
        <v>#REF!</v>
      </c>
      <c r="E32" s="148" t="str">
        <f t="shared" si="14"/>
        <v>#REF!</v>
      </c>
      <c r="F32" s="148" t="str">
        <f t="shared" si="14"/>
        <v>#REF!</v>
      </c>
      <c r="G32" s="148" t="str">
        <f t="shared" si="14"/>
        <v>#REF!</v>
      </c>
      <c r="H32" s="148" t="str">
        <f t="shared" si="14"/>
        <v>#REF!</v>
      </c>
      <c r="I32" s="148" t="str">
        <f t="shared" si="14"/>
        <v>#REF!</v>
      </c>
      <c r="J32" s="148" t="str">
        <f t="shared" si="14"/>
        <v>#REF!</v>
      </c>
      <c r="K32" s="148" t="str">
        <f t="shared" si="14"/>
        <v>#REF!</v>
      </c>
      <c r="L32" s="148" t="str">
        <f t="shared" si="14"/>
        <v>#REF!</v>
      </c>
      <c r="M32" s="148" t="str">
        <f t="shared" si="14"/>
        <v>#REF!</v>
      </c>
    </row>
    <row r="33">
      <c r="A33" s="141">
        <v>108.0</v>
      </c>
      <c r="B33" s="148" t="str">
        <f t="shared" ref="B33:M33" si="15">B22+B32</f>
        <v>#REF!</v>
      </c>
      <c r="C33" s="148" t="str">
        <f t="shared" si="15"/>
        <v>#REF!</v>
      </c>
      <c r="D33" s="148" t="str">
        <f t="shared" si="15"/>
        <v>#REF!</v>
      </c>
      <c r="E33" s="148" t="str">
        <f t="shared" si="15"/>
        <v>#REF!</v>
      </c>
      <c r="F33" s="148" t="str">
        <f t="shared" si="15"/>
        <v>#REF!</v>
      </c>
      <c r="G33" s="148" t="str">
        <f t="shared" si="15"/>
        <v>#REF!</v>
      </c>
      <c r="H33" s="148" t="str">
        <f t="shared" si="15"/>
        <v>#REF!</v>
      </c>
      <c r="I33" s="148" t="str">
        <f t="shared" si="15"/>
        <v>#REF!</v>
      </c>
      <c r="J33" s="148" t="str">
        <f t="shared" si="15"/>
        <v>#REF!</v>
      </c>
      <c r="K33" s="148" t="str">
        <f t="shared" si="15"/>
        <v>#REF!</v>
      </c>
      <c r="L33" s="148" t="str">
        <f t="shared" si="15"/>
        <v>#REF!</v>
      </c>
      <c r="M33" s="148" t="str">
        <f t="shared" si="15"/>
        <v>#REF!</v>
      </c>
    </row>
    <row r="34">
      <c r="A34" s="141">
        <v>132.0</v>
      </c>
      <c r="B34" s="148" t="str">
        <f t="shared" ref="B34:M34" si="16">B23+B33</f>
        <v>#REF!</v>
      </c>
      <c r="C34" s="148" t="str">
        <f t="shared" si="16"/>
        <v>#REF!</v>
      </c>
      <c r="D34" s="148" t="str">
        <f t="shared" si="16"/>
        <v>#REF!</v>
      </c>
      <c r="E34" s="148" t="str">
        <f t="shared" si="16"/>
        <v>#REF!</v>
      </c>
      <c r="F34" s="148" t="str">
        <f t="shared" si="16"/>
        <v>#REF!</v>
      </c>
      <c r="G34" s="148" t="str">
        <f t="shared" si="16"/>
        <v>#REF!</v>
      </c>
      <c r="H34" s="148" t="str">
        <f t="shared" si="16"/>
        <v>#REF!</v>
      </c>
      <c r="I34" s="148" t="str">
        <f t="shared" si="16"/>
        <v>#REF!</v>
      </c>
      <c r="J34" s="148" t="str">
        <f t="shared" si="16"/>
        <v>#REF!</v>
      </c>
      <c r="K34" s="148" t="str">
        <f t="shared" si="16"/>
        <v>#REF!</v>
      </c>
      <c r="L34" s="148" t="str">
        <f t="shared" si="16"/>
        <v>#REF!</v>
      </c>
      <c r="M34" s="148" t="str">
        <f t="shared" si="16"/>
        <v>#REF!</v>
      </c>
    </row>
    <row r="35">
      <c r="A35" s="141">
        <v>168.0</v>
      </c>
      <c r="B35" s="148" t="str">
        <f t="shared" ref="B35:M35" si="17">B24+B34</f>
        <v>#REF!</v>
      </c>
      <c r="C35" s="148" t="str">
        <f t="shared" si="17"/>
        <v>#REF!</v>
      </c>
      <c r="D35" s="148" t="str">
        <f t="shared" si="17"/>
        <v>#REF!</v>
      </c>
      <c r="E35" s="148" t="str">
        <f t="shared" si="17"/>
        <v>#REF!</v>
      </c>
      <c r="F35" s="148" t="str">
        <f t="shared" si="17"/>
        <v>#REF!</v>
      </c>
      <c r="G35" s="148" t="str">
        <f t="shared" si="17"/>
        <v>#REF!</v>
      </c>
      <c r="H35" s="148" t="str">
        <f t="shared" si="17"/>
        <v>#REF!</v>
      </c>
      <c r="I35" s="148" t="str">
        <f t="shared" si="17"/>
        <v>#REF!</v>
      </c>
      <c r="J35" s="148" t="str">
        <f t="shared" si="17"/>
        <v>#REF!</v>
      </c>
      <c r="K35" s="148" t="str">
        <f t="shared" si="17"/>
        <v>#REF!</v>
      </c>
      <c r="L35" s="148" t="str">
        <f t="shared" si="17"/>
        <v>#REF!</v>
      </c>
      <c r="M35" s="148" t="str">
        <f t="shared" si="17"/>
        <v>#REF!</v>
      </c>
    </row>
    <row r="36">
      <c r="A36" s="141" t="s">
        <v>9280</v>
      </c>
      <c r="B36" s="148" t="str">
        <f t="shared" ref="B36:M36" si="18">B25+B35</f>
        <v>#REF!</v>
      </c>
      <c r="C36" s="148" t="str">
        <f t="shared" si="18"/>
        <v>#REF!</v>
      </c>
      <c r="D36" s="148" t="str">
        <f t="shared" si="18"/>
        <v>#REF!</v>
      </c>
      <c r="E36" s="148" t="str">
        <f t="shared" si="18"/>
        <v>#REF!</v>
      </c>
      <c r="F36" s="148" t="str">
        <f t="shared" si="18"/>
        <v>#REF!</v>
      </c>
      <c r="G36" s="148" t="str">
        <f t="shared" si="18"/>
        <v>#REF!</v>
      </c>
      <c r="H36" s="148" t="str">
        <f t="shared" si="18"/>
        <v>#REF!</v>
      </c>
      <c r="I36" s="148" t="str">
        <f t="shared" si="18"/>
        <v>#REF!</v>
      </c>
      <c r="J36" s="148" t="str">
        <f t="shared" si="18"/>
        <v>#REF!</v>
      </c>
      <c r="K36" s="148" t="str">
        <f t="shared" si="18"/>
        <v>#REF!</v>
      </c>
      <c r="L36" s="148" t="str">
        <f t="shared" si="18"/>
        <v>#REF!</v>
      </c>
      <c r="M36" s="148" t="str">
        <f t="shared" si="18"/>
        <v>#REF!</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2.75"/>
  <cols>
    <col customWidth="1" min="1" max="18" width="17.29"/>
  </cols>
  <sheetData>
    <row r="1">
      <c r="A1" s="145" t="s">
        <v>9282</v>
      </c>
    </row>
    <row r="2">
      <c r="B2" s="141" t="s">
        <v>9140</v>
      </c>
      <c r="C2" s="141" t="s">
        <v>9141</v>
      </c>
      <c r="D2" s="141" t="s">
        <v>9142</v>
      </c>
      <c r="E2" s="141" t="s">
        <v>9144</v>
      </c>
      <c r="F2" s="141" t="s">
        <v>9145</v>
      </c>
      <c r="G2" s="141" t="s">
        <v>9146</v>
      </c>
      <c r="H2" s="141" t="s">
        <v>9148</v>
      </c>
      <c r="I2" s="141" t="s">
        <v>9149</v>
      </c>
      <c r="J2" s="141" t="s">
        <v>9151</v>
      </c>
      <c r="K2" s="141" t="s">
        <v>9152</v>
      </c>
      <c r="L2" s="141" t="s">
        <v>9153</v>
      </c>
      <c r="M2" s="141" t="s">
        <v>9154</v>
      </c>
    </row>
    <row r="4">
      <c r="A4" s="141" t="s">
        <v>9278</v>
      </c>
      <c r="B4" s="141" t="s">
        <v>9157</v>
      </c>
      <c r="C4" s="141" t="s">
        <v>9157</v>
      </c>
      <c r="D4" s="141" t="s">
        <v>9157</v>
      </c>
      <c r="E4" s="141" t="s">
        <v>9157</v>
      </c>
      <c r="F4" s="141" t="s">
        <v>9157</v>
      </c>
      <c r="G4" s="141" t="s">
        <v>9157</v>
      </c>
      <c r="H4" s="141" t="s">
        <v>9157</v>
      </c>
      <c r="I4" s="141" t="s">
        <v>9157</v>
      </c>
      <c r="J4" s="141" t="s">
        <v>9157</v>
      </c>
      <c r="K4" s="141" t="s">
        <v>9157</v>
      </c>
      <c r="L4" s="141" t="s">
        <v>9157</v>
      </c>
      <c r="M4" s="141" t="s">
        <v>9157</v>
      </c>
    </row>
    <row r="5">
      <c r="A5" s="141" t="s">
        <v>9279</v>
      </c>
      <c r="B5" s="104" t="str">
        <f>countif('Jan 2014'!$AB$2:$AB$236,"&lt;0")</f>
        <v>#REF!</v>
      </c>
      <c r="C5" s="104" t="str">
        <f>countif('Feb 2014'!$AB$2:$AB$236,"&lt;0")</f>
        <v>#REF!</v>
      </c>
      <c r="D5" s="104" t="str">
        <f>countif('Mar 2014'!$AB$2:$AB$236,"&lt;0")</f>
        <v>#REF!</v>
      </c>
      <c r="E5" s="104" t="str">
        <f>countif('Apr 2014'!$AB$2:$AB$236,"&lt;0")</f>
        <v>#REF!</v>
      </c>
      <c r="F5" s="104" t="str">
        <f>countif('May 2014'!$AB$2:$AB$236,"&lt;0")</f>
        <v>#REF!</v>
      </c>
      <c r="G5" s="104" t="str">
        <f>countif('Jun 2014'!$AB$2:$AB$236,"&lt;0")</f>
        <v>#REF!</v>
      </c>
      <c r="H5" s="104" t="str">
        <f>countif('July 2014'!$AB$2:$AB$502,"&lt;0")</f>
        <v>#REF!</v>
      </c>
      <c r="I5" s="104" t="str">
        <f>countif('Aug 2014'!$AB$2:$AB$502,"&lt;0")</f>
        <v>#REF!</v>
      </c>
      <c r="J5" s="104" t="str">
        <f>countif('sept 2014'!$AB$2:$AB$502,"&lt;0")</f>
        <v>#REF!</v>
      </c>
      <c r="K5" s="104" t="str">
        <f>countif('oct 2014'!$AB$2:$AB$502,"&lt;0")</f>
        <v>#REF!</v>
      </c>
      <c r="L5" s="104" t="str">
        <f>countif('nov 2014'!$AB$2:$AB$502,"&lt;0")</f>
        <v>#REF!</v>
      </c>
      <c r="M5" s="104" t="str">
        <f>countif('dec 2014'!$AB$2:$AB$502,"&lt;0")</f>
        <v>#REF!</v>
      </c>
    </row>
    <row r="6">
      <c r="A6" s="141" t="s">
        <v>9281</v>
      </c>
      <c r="B6" s="104" t="str">
        <f>countif('Jan 2014'!$AB$2:$AB$239,"=0")</f>
        <v>#REF!</v>
      </c>
      <c r="C6" s="104" t="str">
        <f>countif('Feb 2014'!$AB$2:$AB$239,"=0")</f>
        <v>#REF!</v>
      </c>
      <c r="D6" s="104" t="str">
        <f>countif('Mar 2014'!$AB$2:$AB$239,"=0")</f>
        <v>#REF!</v>
      </c>
      <c r="E6" s="104" t="str">
        <f>countif('Apr 2014'!$AB$2:$AB$239,"=0")</f>
        <v>#REF!</v>
      </c>
      <c r="F6" s="104" t="str">
        <f>countif('May 2014'!$AB$2:$AB$239,"=0")</f>
        <v>#REF!</v>
      </c>
      <c r="G6" s="104" t="str">
        <f>countif('Jun 2014'!$AB$2:$AB$239,"=0")</f>
        <v>#REF!</v>
      </c>
      <c r="H6" s="104" t="str">
        <f>countif('July 2014'!$AB$2:$AB$502,"=0")</f>
        <v>#REF!</v>
      </c>
      <c r="I6" s="104" t="str">
        <f>countif('Aug 2014'!$AB$2:$AB$502,"=0")</f>
        <v>#REF!</v>
      </c>
      <c r="J6" s="104" t="str">
        <f>countif('sept 2014'!$AB$2:$AB$502,"=0")</f>
        <v>#REF!</v>
      </c>
      <c r="K6" s="104" t="str">
        <f>countif('oct 2014'!$AB$2:$AB$502,"=0")</f>
        <v>#REF!</v>
      </c>
      <c r="L6" s="104" t="str">
        <f>countif('nov 2014'!$AB$2:$AB$502,"=0")</f>
        <v>#REF!</v>
      </c>
      <c r="M6" s="104" t="str">
        <f>countif('dec 2014'!$AB$2:$AB$502,"=0")</f>
        <v>#REF!</v>
      </c>
    </row>
    <row r="7">
      <c r="A7" s="141" t="s">
        <v>9284</v>
      </c>
      <c r="B7" s="104" t="str">
        <f>countif('Jan 2014'!$AB$2:$AB$239,"=1")</f>
        <v>#REF!</v>
      </c>
      <c r="C7" s="104" t="str">
        <f>countif('Feb 2014'!$AB$2:$AB$239,"=1")</f>
        <v>#REF!</v>
      </c>
      <c r="D7" s="104" t="str">
        <f>countif('Mar 2014'!$AB$2:$AB$239,"=1")</f>
        <v>#REF!</v>
      </c>
      <c r="E7" s="104" t="str">
        <f>countif('Apr 2014'!$AB$2:$AB$239,"=1")</f>
        <v>#REF!</v>
      </c>
      <c r="F7" s="104" t="str">
        <f>countif('May 2014'!$AB$2:$AB$239,"=1")</f>
        <v>#REF!</v>
      </c>
      <c r="G7" s="104" t="str">
        <f>countif('Jun 2014'!$AB$2:$AB$239,"=1")</f>
        <v>#REF!</v>
      </c>
      <c r="H7" s="104" t="str">
        <f>countif('July 2014'!$AB$2:$AB$502,"=1")</f>
        <v>#REF!</v>
      </c>
      <c r="I7" s="104" t="str">
        <f>countif('Aug 2014'!$AB$2:$AB$502,"=1")</f>
        <v>#REF!</v>
      </c>
      <c r="J7" s="104" t="str">
        <f>countif('sept 2014'!$AB$2:$AB$502,"=1")</f>
        <v>#REF!</v>
      </c>
      <c r="K7" s="104" t="str">
        <f>countif('oct 2014'!$AB$2:$AB$502,"=1")</f>
        <v>#REF!</v>
      </c>
      <c r="L7" s="104" t="str">
        <f>countif('nov 2014'!$AB$2:$AB$502,"=1")</f>
        <v>#REF!</v>
      </c>
      <c r="M7" s="104" t="str">
        <f>countif('dec 2014'!$AB$2:$AB$502,"=1")</f>
        <v>#REF!</v>
      </c>
    </row>
    <row r="8">
      <c r="A8" s="141" t="s">
        <v>9287</v>
      </c>
      <c r="B8" s="104" t="str">
        <f>countif('Jan 2014'!$AB$2:$AB$239,"=2")</f>
        <v>#REF!</v>
      </c>
      <c r="C8" s="104" t="str">
        <f>countif('Feb 2014'!$AB$2:$AB$239,"=2")</f>
        <v>#REF!</v>
      </c>
      <c r="D8" s="104" t="str">
        <f>countif('Mar 2014'!$AB$2:$AB$239,"=2")</f>
        <v>#REF!</v>
      </c>
      <c r="E8" s="104" t="str">
        <f>countif('Apr 2014'!$AB$2:$AB$239,"=2")</f>
        <v>#REF!</v>
      </c>
      <c r="F8" s="104" t="str">
        <f>countif('May 2014'!$AB$2:$AB$239,"=2")</f>
        <v>#REF!</v>
      </c>
      <c r="G8" s="104" t="str">
        <f>countif('Jun 2014'!$AB$2:$AB$239,"=2")</f>
        <v>#REF!</v>
      </c>
      <c r="H8" s="104" t="str">
        <f>countif('July 2014'!$AB$2:$AB$502,"=2")</f>
        <v>#REF!</v>
      </c>
      <c r="I8" s="104" t="str">
        <f>countif('Aug 2014'!$AB$2:$AB$502,"=2")</f>
        <v>#REF!</v>
      </c>
      <c r="J8" s="104" t="str">
        <f>countif('sept 2014'!$AB$2:$AB$502,"=2")</f>
        <v>#REF!</v>
      </c>
      <c r="K8" s="104" t="str">
        <f>countif('oct 2014'!$AB$2:$AB$502,"=2")</f>
        <v>#REF!</v>
      </c>
      <c r="L8" s="104" t="str">
        <f>countif('nov 2014'!$AB$2:$AB$502,"=2")</f>
        <v>#REF!</v>
      </c>
      <c r="M8" s="104" t="str">
        <f>countif('dec 2014'!$AB$2:$AB$502,"=2")</f>
        <v>#REF!</v>
      </c>
    </row>
    <row r="9">
      <c r="A9" s="141" t="s">
        <v>9289</v>
      </c>
      <c r="B9" s="104" t="str">
        <f>countif('Jan 2014'!$AB$2:$AB$239,"=3")</f>
        <v>#REF!</v>
      </c>
      <c r="C9" s="104" t="str">
        <f>countif('Feb 2014'!$AB$2:$AB$239,"=3")</f>
        <v>#REF!</v>
      </c>
      <c r="D9" s="104" t="str">
        <f>countif('Mar 2014'!$AB$2:$AB$239,"=3")</f>
        <v>#REF!</v>
      </c>
      <c r="E9" s="104" t="str">
        <f>countif('Apr 2014'!$AB$2:$AB$239,"=3")</f>
        <v>#REF!</v>
      </c>
      <c r="F9" s="104" t="str">
        <f>countif('May 2014'!$AB$2:$AB$239,"=3")</f>
        <v>#REF!</v>
      </c>
      <c r="G9" s="104" t="str">
        <f>countif('Jun 2014'!$AB$2:$AB$239,"=3")</f>
        <v>#REF!</v>
      </c>
      <c r="H9" s="104" t="str">
        <f>countif('July 2014'!$AB$2:$AB$502,"=3")</f>
        <v>#REF!</v>
      </c>
      <c r="I9" s="104" t="str">
        <f>countif('Aug 2014'!$AB$2:$AB$502,"=3")</f>
        <v>#REF!</v>
      </c>
      <c r="J9" s="104" t="str">
        <f>countif('sept 2014'!$AB$2:$AB$502,"=3")</f>
        <v>#REF!</v>
      </c>
      <c r="K9" s="104" t="str">
        <f>countif('oct 2014'!$AB$2:$AB$502,"=3")</f>
        <v>#REF!</v>
      </c>
      <c r="L9" s="104" t="str">
        <f>countif('nov 2014'!$AB$2:$AB$502,"=3")</f>
        <v>#REF!</v>
      </c>
      <c r="M9" s="104" t="str">
        <f>countif('dec 2014'!$AB$2:$AB$502,"=3")</f>
        <v>#REF!</v>
      </c>
    </row>
    <row r="10">
      <c r="A10" s="141" t="s">
        <v>9290</v>
      </c>
      <c r="B10" s="104" t="str">
        <f>countif('Jan 2014'!$AB$2:$AB$239,"=4")</f>
        <v>#REF!</v>
      </c>
      <c r="C10" s="104" t="str">
        <f>countif('Feb 2014'!$AB$2:$AB$239,"=4")</f>
        <v>#REF!</v>
      </c>
      <c r="D10" s="104" t="str">
        <f>countif('Mar 2014'!$AB$2:$AB$239,"=4")</f>
        <v>#REF!</v>
      </c>
      <c r="E10" s="104" t="str">
        <f>countif('Apr 2014'!$AB$2:$AB$239,"=4")</f>
        <v>#REF!</v>
      </c>
      <c r="F10" s="104" t="str">
        <f>countif('May 2014'!$AB$2:$AB$239,"=4")</f>
        <v>#REF!</v>
      </c>
      <c r="G10" s="104" t="str">
        <f>countif('Jun 2014'!$AB$2:$AB$239,"=4")</f>
        <v>#REF!</v>
      </c>
      <c r="H10" s="104" t="str">
        <f>countif('July 2014'!$AB$2:$AB$502,"=4")</f>
        <v>#REF!</v>
      </c>
      <c r="I10" s="104" t="str">
        <f>countif('Aug 2014'!$AB$2:$AB$502,"=4")</f>
        <v>#REF!</v>
      </c>
      <c r="J10" s="104" t="str">
        <f>countif('sept 2014'!$AB$2:$AB$502,"=4")</f>
        <v>#REF!</v>
      </c>
      <c r="K10" s="104" t="str">
        <f>countif('oct 2014'!$AB$2:$AB$502,"=4")</f>
        <v>#REF!</v>
      </c>
      <c r="L10" s="104" t="str">
        <f>countif('nov 2014'!$AB$2:$AB$502,"=4")</f>
        <v>#REF!</v>
      </c>
      <c r="M10" s="104" t="str">
        <f>countif('dec 2014'!$AB$2:$AB$502,"=4")</f>
        <v>#REF!</v>
      </c>
    </row>
    <row r="11">
      <c r="A11" s="141" t="s">
        <v>9303</v>
      </c>
      <c r="B11" s="104" t="str">
        <f>countif('Jan 2014'!$AB$2:$AB$239,"=5")</f>
        <v>#REF!</v>
      </c>
      <c r="C11" s="104" t="str">
        <f>countif('Feb 2014'!$AB$2:$AB$239,"=5")</f>
        <v>#REF!</v>
      </c>
      <c r="D11" s="104" t="str">
        <f>countif('Mar 2014'!$AB$2:$AB$239,"=5")</f>
        <v>#REF!</v>
      </c>
      <c r="E11" s="104" t="str">
        <f>countif('Apr 2014'!$AB$2:$AB$239,"=5")</f>
        <v>#REF!</v>
      </c>
      <c r="F11" s="104" t="str">
        <f>countif('May 2014'!$AB$2:$AB$239,"=5")</f>
        <v>#REF!</v>
      </c>
      <c r="G11" s="104" t="str">
        <f>countif('Jun 2014'!$AB$2:$AB$239,"=5")</f>
        <v>#REF!</v>
      </c>
      <c r="H11" s="104" t="str">
        <f>countif('July 2014'!$AB$2:$AB$502,"=5")</f>
        <v>#REF!</v>
      </c>
      <c r="I11" s="104" t="str">
        <f>countif('Aug 2014'!$AB$2:$AB$502,"=5")</f>
        <v>#REF!</v>
      </c>
      <c r="J11" s="104" t="str">
        <f>countif('sept 2014'!$AB$2:$AB$502,"=5")</f>
        <v>#REF!</v>
      </c>
      <c r="K11" s="104" t="str">
        <f>countif('oct 2014'!$AB$2:$AB$502,"=5")</f>
        <v>#REF!</v>
      </c>
      <c r="L11" s="104" t="str">
        <f>countif('nov 2014'!$AB$2:$AB$502,"=5")</f>
        <v>#REF!</v>
      </c>
      <c r="M11" s="104" t="str">
        <f>countif('dec 2014'!$AB$2:$AB$502,"=5")</f>
        <v>#REF!</v>
      </c>
    </row>
    <row r="12">
      <c r="A12" s="141" t="s">
        <v>9304</v>
      </c>
      <c r="B12" s="104" t="str">
        <f>countif('Jan 2014'!$AB$2:$AB$239,"&gt;5")</f>
        <v>#REF!</v>
      </c>
      <c r="C12" s="104" t="str">
        <f>countif('Feb 2014'!$AB$2:$AB$239,"&gt;5")</f>
        <v>#REF!</v>
      </c>
      <c r="D12" s="104" t="str">
        <f>countif('Mar 2014'!$AB$2:$AB$239,"&gt;5")</f>
        <v>#REF!</v>
      </c>
      <c r="E12" s="104" t="str">
        <f>countif('Apr 2014'!$AB$2:$AB$239,"&gt;5")</f>
        <v>#REF!</v>
      </c>
      <c r="F12" s="104" t="str">
        <f>countif('May 2014'!$AB$2:$AB$239,"&gt;5")</f>
        <v>#REF!</v>
      </c>
      <c r="G12" s="104" t="str">
        <f>countif('Jun 2014'!$AB$2:$AB$239,"&gt;5")</f>
        <v>#REF!</v>
      </c>
      <c r="H12" s="104" t="str">
        <f>countif('July 2014'!$AB$2:$AB$502,"&gt;5")</f>
        <v>#REF!</v>
      </c>
      <c r="I12" s="104" t="str">
        <f>countif('Aug 2014'!$AB$2:$AB$502,"&gt;5")</f>
        <v>#REF!</v>
      </c>
      <c r="J12" s="104" t="str">
        <f>countif('sept 2014'!$AB$2:$AB$502,"&gt;5")</f>
        <v>#REF!</v>
      </c>
      <c r="K12" s="104" t="str">
        <f>countif('oct 2014'!$AB$2:$AB$502,"&gt;5")</f>
        <v>#REF!</v>
      </c>
      <c r="L12" s="104" t="str">
        <f>countif('nov 2014'!$AB$2:$AB$502,"&gt;5")</f>
        <v>#REF!</v>
      </c>
      <c r="M12" s="104" t="str">
        <f>countif('dec 2014'!$AB$2:$AB$502,"&gt;5")</f>
        <v>#REF!</v>
      </c>
    </row>
    <row r="13">
      <c r="A13" s="141" t="s">
        <v>9283</v>
      </c>
      <c r="B13" s="104">
        <f>countblank('Jan 2014'!$AB$2:$AB$213)</f>
        <v>0</v>
      </c>
      <c r="C13" s="104">
        <f>countblank('Feb 2014'!$AB$2:$AB$129)</f>
        <v>0</v>
      </c>
      <c r="D13" s="104">
        <f>countblank('Mar 2014'!$AB$2:$AB$207)</f>
        <v>0</v>
      </c>
      <c r="E13" s="104">
        <f>countblank('Apr 2014'!$AB$2:$AB$212)</f>
        <v>0</v>
      </c>
      <c r="F13" s="104">
        <f>countblank('May 2014'!$AB$2:$AB$199)</f>
        <v>0</v>
      </c>
      <c r="G13" s="104">
        <f>countblank('Jun 2014'!$AB$2:$AB$201)</f>
        <v>0</v>
      </c>
      <c r="H13" s="104">
        <f>countblank('July 2014'!$AB$2:$AB$502)</f>
        <v>0</v>
      </c>
      <c r="I13" s="104">
        <f>countblank('Aug 2014'!$AB$2:$AB$211)</f>
        <v>0</v>
      </c>
      <c r="J13" s="104">
        <f>countblank('sept 2014'!$AB$2:$AB$211)</f>
        <v>0</v>
      </c>
      <c r="K13" s="104">
        <f>countblank('oct 2014'!$AB$2:$AB$211)</f>
        <v>0</v>
      </c>
      <c r="L13" s="104">
        <f>countblank('nov 2014'!$AB$2:$AB$211)</f>
        <v>0</v>
      </c>
      <c r="M13" s="104">
        <f>countblank('dec 2014'!$AB$2:$AB$307)</f>
        <v>0</v>
      </c>
    </row>
    <row r="14">
      <c r="A14" s="141" t="s">
        <v>9285</v>
      </c>
      <c r="B14" s="104" t="str">
        <f t="shared" ref="B14:M14" si="1">sum(B5:B13)</f>
        <v>#REF!</v>
      </c>
      <c r="C14" s="104" t="str">
        <f t="shared" si="1"/>
        <v>#REF!</v>
      </c>
      <c r="D14" s="104" t="str">
        <f t="shared" si="1"/>
        <v>#REF!</v>
      </c>
      <c r="E14" s="104" t="str">
        <f t="shared" si="1"/>
        <v>#REF!</v>
      </c>
      <c r="F14" s="104" t="str">
        <f t="shared" si="1"/>
        <v>#REF!</v>
      </c>
      <c r="G14" s="104" t="str">
        <f t="shared" si="1"/>
        <v>#REF!</v>
      </c>
      <c r="H14" s="104" t="str">
        <f t="shared" si="1"/>
        <v>#REF!</v>
      </c>
      <c r="I14" s="104" t="str">
        <f t="shared" si="1"/>
        <v>#REF!</v>
      </c>
      <c r="J14" s="104" t="str">
        <f t="shared" si="1"/>
        <v>#REF!</v>
      </c>
      <c r="K14" s="104" t="str">
        <f t="shared" si="1"/>
        <v>#REF!</v>
      </c>
      <c r="L14" s="104" t="str">
        <f t="shared" si="1"/>
        <v>#REF!</v>
      </c>
      <c r="M14" s="104" t="str">
        <f t="shared" si="1"/>
        <v>#REF!</v>
      </c>
    </row>
    <row r="15">
      <c r="A15" s="141" t="s">
        <v>9286</v>
      </c>
      <c r="B15" s="104">
        <f>counta('Jan 2014'!$R2:$R313)</f>
        <v>1</v>
      </c>
      <c r="C15" s="104">
        <f>counta('Feb 2014'!$R2:$R313)</f>
        <v>1</v>
      </c>
      <c r="D15" s="104">
        <f>counta('Mar 2014'!$R2:$R313)</f>
        <v>1</v>
      </c>
      <c r="E15" s="104">
        <f>counta('Apr 2014'!$R2:$R313)</f>
        <v>1</v>
      </c>
      <c r="F15" s="104">
        <f>counta('May 2014'!$R2:$R313)</f>
        <v>1</v>
      </c>
      <c r="G15" s="104">
        <f>counta('Jun 2014'!$R2:$R313)</f>
        <v>1</v>
      </c>
      <c r="H15" s="104">
        <f>counta('July 2014'!$R2:$R502)</f>
        <v>1</v>
      </c>
      <c r="I15" s="104">
        <f>counta('Aug 2014'!$R2:$R502)</f>
        <v>1</v>
      </c>
      <c r="J15" s="104">
        <f>counta('sept 2014'!$R2:$R502)</f>
        <v>1</v>
      </c>
      <c r="K15" s="104">
        <f>counta('oct 2014'!$R2:$R502)</f>
        <v>1</v>
      </c>
      <c r="L15" s="104">
        <f>counta('nov 2014'!$R2:$R502)</f>
        <v>1</v>
      </c>
      <c r="M15" s="104">
        <f>counta('dec 2014'!$R2:$R502)</f>
        <v>1</v>
      </c>
    </row>
    <row r="18">
      <c r="A18" s="141" t="s">
        <v>9279</v>
      </c>
      <c r="B18" s="148" t="str">
        <f t="shared" ref="B18:M18" si="2">B5/(B$14-B$13)</f>
        <v>#REF!</v>
      </c>
      <c r="C18" s="148" t="str">
        <f t="shared" si="2"/>
        <v>#REF!</v>
      </c>
      <c r="D18" s="148" t="str">
        <f t="shared" si="2"/>
        <v>#REF!</v>
      </c>
      <c r="E18" s="148" t="str">
        <f t="shared" si="2"/>
        <v>#REF!</v>
      </c>
      <c r="F18" s="148" t="str">
        <f t="shared" si="2"/>
        <v>#REF!</v>
      </c>
      <c r="G18" s="148" t="str">
        <f t="shared" si="2"/>
        <v>#REF!</v>
      </c>
      <c r="H18" s="148" t="str">
        <f t="shared" si="2"/>
        <v>#REF!</v>
      </c>
      <c r="I18" s="148" t="str">
        <f t="shared" si="2"/>
        <v>#REF!</v>
      </c>
      <c r="J18" s="148" t="str">
        <f t="shared" si="2"/>
        <v>#REF!</v>
      </c>
      <c r="K18" s="148" t="str">
        <f t="shared" si="2"/>
        <v>#REF!</v>
      </c>
      <c r="L18" s="148" t="str">
        <f t="shared" si="2"/>
        <v>#REF!</v>
      </c>
      <c r="M18" s="148" t="str">
        <f t="shared" si="2"/>
        <v>#REF!</v>
      </c>
    </row>
    <row r="19">
      <c r="A19" s="141" t="s">
        <v>9281</v>
      </c>
      <c r="B19" s="148" t="str">
        <f t="shared" ref="B19:M19" si="3">B6/(B$14-B$13)</f>
        <v>#REF!</v>
      </c>
      <c r="C19" s="148" t="str">
        <f t="shared" si="3"/>
        <v>#REF!</v>
      </c>
      <c r="D19" s="148" t="str">
        <f t="shared" si="3"/>
        <v>#REF!</v>
      </c>
      <c r="E19" s="148" t="str">
        <f t="shared" si="3"/>
        <v>#REF!</v>
      </c>
      <c r="F19" s="148" t="str">
        <f t="shared" si="3"/>
        <v>#REF!</v>
      </c>
      <c r="G19" s="148" t="str">
        <f t="shared" si="3"/>
        <v>#REF!</v>
      </c>
      <c r="H19" s="148" t="str">
        <f t="shared" si="3"/>
        <v>#REF!</v>
      </c>
      <c r="I19" s="148" t="str">
        <f t="shared" si="3"/>
        <v>#REF!</v>
      </c>
      <c r="J19" s="148" t="str">
        <f t="shared" si="3"/>
        <v>#REF!</v>
      </c>
      <c r="K19" s="148" t="str">
        <f t="shared" si="3"/>
        <v>#REF!</v>
      </c>
      <c r="L19" s="148" t="str">
        <f t="shared" si="3"/>
        <v>#REF!</v>
      </c>
      <c r="M19" s="148" t="str">
        <f t="shared" si="3"/>
        <v>#REF!</v>
      </c>
    </row>
    <row r="20">
      <c r="A20" s="141" t="s">
        <v>9284</v>
      </c>
      <c r="B20" s="148" t="str">
        <f t="shared" ref="B20:M20" si="4">B7/(B$14-B$13)</f>
        <v>#REF!</v>
      </c>
      <c r="C20" s="148" t="str">
        <f t="shared" si="4"/>
        <v>#REF!</v>
      </c>
      <c r="D20" s="148" t="str">
        <f t="shared" si="4"/>
        <v>#REF!</v>
      </c>
      <c r="E20" s="148" t="str">
        <f t="shared" si="4"/>
        <v>#REF!</v>
      </c>
      <c r="F20" s="148" t="str">
        <f t="shared" si="4"/>
        <v>#REF!</v>
      </c>
      <c r="G20" s="148" t="str">
        <f t="shared" si="4"/>
        <v>#REF!</v>
      </c>
      <c r="H20" s="148" t="str">
        <f t="shared" si="4"/>
        <v>#REF!</v>
      </c>
      <c r="I20" s="148" t="str">
        <f t="shared" si="4"/>
        <v>#REF!</v>
      </c>
      <c r="J20" s="148" t="str">
        <f t="shared" si="4"/>
        <v>#REF!</v>
      </c>
      <c r="K20" s="148" t="str">
        <f t="shared" si="4"/>
        <v>#REF!</v>
      </c>
      <c r="L20" s="148" t="str">
        <f t="shared" si="4"/>
        <v>#REF!</v>
      </c>
      <c r="M20" s="148" t="str">
        <f t="shared" si="4"/>
        <v>#REF!</v>
      </c>
    </row>
    <row r="21">
      <c r="A21" s="141" t="s">
        <v>9287</v>
      </c>
      <c r="B21" s="148" t="str">
        <f t="shared" ref="B21:M21" si="5">B8/(B$14-B$13)</f>
        <v>#REF!</v>
      </c>
      <c r="C21" s="148" t="str">
        <f t="shared" si="5"/>
        <v>#REF!</v>
      </c>
      <c r="D21" s="148" t="str">
        <f t="shared" si="5"/>
        <v>#REF!</v>
      </c>
      <c r="E21" s="148" t="str">
        <f t="shared" si="5"/>
        <v>#REF!</v>
      </c>
      <c r="F21" s="148" t="str">
        <f t="shared" si="5"/>
        <v>#REF!</v>
      </c>
      <c r="G21" s="148" t="str">
        <f t="shared" si="5"/>
        <v>#REF!</v>
      </c>
      <c r="H21" s="148" t="str">
        <f t="shared" si="5"/>
        <v>#REF!</v>
      </c>
      <c r="I21" s="148" t="str">
        <f t="shared" si="5"/>
        <v>#REF!</v>
      </c>
      <c r="J21" s="148" t="str">
        <f t="shared" si="5"/>
        <v>#REF!</v>
      </c>
      <c r="K21" s="148" t="str">
        <f t="shared" si="5"/>
        <v>#REF!</v>
      </c>
      <c r="L21" s="148" t="str">
        <f t="shared" si="5"/>
        <v>#REF!</v>
      </c>
      <c r="M21" s="148" t="str">
        <f t="shared" si="5"/>
        <v>#REF!</v>
      </c>
    </row>
    <row r="22">
      <c r="A22" s="141" t="s">
        <v>9289</v>
      </c>
      <c r="B22" s="148" t="str">
        <f t="shared" ref="B22:M22" si="6">B9/(B$14-B$13)</f>
        <v>#REF!</v>
      </c>
      <c r="C22" s="148" t="str">
        <f t="shared" si="6"/>
        <v>#REF!</v>
      </c>
      <c r="D22" s="148" t="str">
        <f t="shared" si="6"/>
        <v>#REF!</v>
      </c>
      <c r="E22" s="148" t="str">
        <f t="shared" si="6"/>
        <v>#REF!</v>
      </c>
      <c r="F22" s="148" t="str">
        <f t="shared" si="6"/>
        <v>#REF!</v>
      </c>
      <c r="G22" s="148" t="str">
        <f t="shared" si="6"/>
        <v>#REF!</v>
      </c>
      <c r="H22" s="148" t="str">
        <f t="shared" si="6"/>
        <v>#REF!</v>
      </c>
      <c r="I22" s="148" t="str">
        <f t="shared" si="6"/>
        <v>#REF!</v>
      </c>
      <c r="J22" s="148" t="str">
        <f t="shared" si="6"/>
        <v>#REF!</v>
      </c>
      <c r="K22" s="148" t="str">
        <f t="shared" si="6"/>
        <v>#REF!</v>
      </c>
      <c r="L22" s="148" t="str">
        <f t="shared" si="6"/>
        <v>#REF!</v>
      </c>
      <c r="M22" s="148" t="str">
        <f t="shared" si="6"/>
        <v>#REF!</v>
      </c>
    </row>
    <row r="23">
      <c r="A23" s="141" t="s">
        <v>9290</v>
      </c>
      <c r="B23" s="148" t="str">
        <f t="shared" ref="B23:M23" si="7">B10/(B$14-B$13)</f>
        <v>#REF!</v>
      </c>
      <c r="C23" s="148" t="str">
        <f t="shared" si="7"/>
        <v>#REF!</v>
      </c>
      <c r="D23" s="148" t="str">
        <f t="shared" si="7"/>
        <v>#REF!</v>
      </c>
      <c r="E23" s="148" t="str">
        <f t="shared" si="7"/>
        <v>#REF!</v>
      </c>
      <c r="F23" s="148" t="str">
        <f t="shared" si="7"/>
        <v>#REF!</v>
      </c>
      <c r="G23" s="148" t="str">
        <f t="shared" si="7"/>
        <v>#REF!</v>
      </c>
      <c r="H23" s="148" t="str">
        <f t="shared" si="7"/>
        <v>#REF!</v>
      </c>
      <c r="I23" s="148" t="str">
        <f t="shared" si="7"/>
        <v>#REF!</v>
      </c>
      <c r="J23" s="148" t="str">
        <f t="shared" si="7"/>
        <v>#REF!</v>
      </c>
      <c r="K23" s="148" t="str">
        <f t="shared" si="7"/>
        <v>#REF!</v>
      </c>
      <c r="L23" s="148" t="str">
        <f t="shared" si="7"/>
        <v>#REF!</v>
      </c>
      <c r="M23" s="148" t="str">
        <f t="shared" si="7"/>
        <v>#REF!</v>
      </c>
    </row>
    <row r="24">
      <c r="A24" s="141" t="s">
        <v>9303</v>
      </c>
      <c r="B24" s="148" t="str">
        <f t="shared" ref="B24:M24" si="8">B11/(B$14-B$13)</f>
        <v>#REF!</v>
      </c>
      <c r="C24" s="148" t="str">
        <f t="shared" si="8"/>
        <v>#REF!</v>
      </c>
      <c r="D24" s="148" t="str">
        <f t="shared" si="8"/>
        <v>#REF!</v>
      </c>
      <c r="E24" s="148" t="str">
        <f t="shared" si="8"/>
        <v>#REF!</v>
      </c>
      <c r="F24" s="148" t="str">
        <f t="shared" si="8"/>
        <v>#REF!</v>
      </c>
      <c r="G24" s="148" t="str">
        <f t="shared" si="8"/>
        <v>#REF!</v>
      </c>
      <c r="H24" s="148" t="str">
        <f t="shared" si="8"/>
        <v>#REF!</v>
      </c>
      <c r="I24" s="148" t="str">
        <f t="shared" si="8"/>
        <v>#REF!</v>
      </c>
      <c r="J24" s="148" t="str">
        <f t="shared" si="8"/>
        <v>#REF!</v>
      </c>
      <c r="K24" s="148" t="str">
        <f t="shared" si="8"/>
        <v>#REF!</v>
      </c>
      <c r="L24" s="148" t="str">
        <f t="shared" si="8"/>
        <v>#REF!</v>
      </c>
      <c r="M24" s="148" t="str">
        <f t="shared" si="8"/>
        <v>#REF!</v>
      </c>
    </row>
    <row r="25">
      <c r="A25" s="141" t="s">
        <v>9304</v>
      </c>
      <c r="B25" s="148" t="str">
        <f t="shared" ref="B25:M25" si="9">B12/(B$14-B$13)</f>
        <v>#REF!</v>
      </c>
      <c r="C25" s="148" t="str">
        <f t="shared" si="9"/>
        <v>#REF!</v>
      </c>
      <c r="D25" s="148" t="str">
        <f t="shared" si="9"/>
        <v>#REF!</v>
      </c>
      <c r="E25" s="148" t="str">
        <f t="shared" si="9"/>
        <v>#REF!</v>
      </c>
      <c r="F25" s="148" t="str">
        <f t="shared" si="9"/>
        <v>#REF!</v>
      </c>
      <c r="G25" s="148" t="str">
        <f t="shared" si="9"/>
        <v>#REF!</v>
      </c>
      <c r="H25" s="148" t="str">
        <f t="shared" si="9"/>
        <v>#REF!</v>
      </c>
      <c r="I25" s="148" t="str">
        <f t="shared" si="9"/>
        <v>#REF!</v>
      </c>
      <c r="J25" s="148" t="str">
        <f t="shared" si="9"/>
        <v>#REF!</v>
      </c>
      <c r="K25" s="148" t="str">
        <f t="shared" si="9"/>
        <v>#REF!</v>
      </c>
      <c r="L25" s="148" t="str">
        <f t="shared" si="9"/>
        <v>#REF!</v>
      </c>
      <c r="M25" s="148" t="str">
        <f t="shared" si="9"/>
        <v>#REF!</v>
      </c>
    </row>
    <row r="26">
      <c r="A26" s="141" t="s">
        <v>9285</v>
      </c>
      <c r="B26" s="148" t="str">
        <f t="shared" ref="B26:M26" si="10">sum(B18:B25)</f>
        <v>#REF!</v>
      </c>
      <c r="C26" s="148" t="str">
        <f t="shared" si="10"/>
        <v>#REF!</v>
      </c>
      <c r="D26" s="148" t="str">
        <f t="shared" si="10"/>
        <v>#REF!</v>
      </c>
      <c r="E26" s="148" t="str">
        <f t="shared" si="10"/>
        <v>#REF!</v>
      </c>
      <c r="F26" s="148" t="str">
        <f t="shared" si="10"/>
        <v>#REF!</v>
      </c>
      <c r="G26" s="148" t="str">
        <f t="shared" si="10"/>
        <v>#REF!</v>
      </c>
      <c r="H26" s="148" t="str">
        <f t="shared" si="10"/>
        <v>#REF!</v>
      </c>
      <c r="I26" s="148" t="str">
        <f t="shared" si="10"/>
        <v>#REF!</v>
      </c>
      <c r="J26" s="148" t="str">
        <f t="shared" si="10"/>
        <v>#REF!</v>
      </c>
      <c r="K26" s="148" t="str">
        <f t="shared" si="10"/>
        <v>#REF!</v>
      </c>
      <c r="L26" s="148" t="str">
        <f t="shared" si="10"/>
        <v>#REF!</v>
      </c>
      <c r="M26" s="148" t="str">
        <f t="shared" si="10"/>
        <v>#REF!</v>
      </c>
    </row>
    <row r="28">
      <c r="A28" s="149"/>
      <c r="B28" s="150" t="s">
        <v>9291</v>
      </c>
      <c r="C28" s="150" t="s">
        <v>9310</v>
      </c>
      <c r="D28" s="150" t="s">
        <v>9293</v>
      </c>
      <c r="E28" s="150" t="s">
        <v>9294</v>
      </c>
      <c r="F28" s="150" t="s">
        <v>9295</v>
      </c>
      <c r="G28" s="150" t="s">
        <v>9296</v>
      </c>
      <c r="H28" s="150" t="s">
        <v>9311</v>
      </c>
      <c r="I28" s="150" t="s">
        <v>9312</v>
      </c>
      <c r="J28" s="150" t="s">
        <v>9299</v>
      </c>
      <c r="K28" s="150" t="s">
        <v>9300</v>
      </c>
      <c r="L28" s="150" t="s">
        <v>9301</v>
      </c>
      <c r="M28" s="150" t="s">
        <v>9302</v>
      </c>
    </row>
    <row r="29">
      <c r="A29" s="141" t="s">
        <v>9279</v>
      </c>
      <c r="B29" s="148" t="str">
        <f t="shared" ref="B29:M29" si="11">B18</f>
        <v>#REF!</v>
      </c>
      <c r="C29" s="148" t="str">
        <f t="shared" si="11"/>
        <v>#REF!</v>
      </c>
      <c r="D29" s="148" t="str">
        <f t="shared" si="11"/>
        <v>#REF!</v>
      </c>
      <c r="E29" s="148" t="str">
        <f t="shared" si="11"/>
        <v>#REF!</v>
      </c>
      <c r="F29" s="148" t="str">
        <f t="shared" si="11"/>
        <v>#REF!</v>
      </c>
      <c r="G29" s="148" t="str">
        <f t="shared" si="11"/>
        <v>#REF!</v>
      </c>
      <c r="H29" s="148" t="str">
        <f t="shared" si="11"/>
        <v>#REF!</v>
      </c>
      <c r="I29" s="148" t="str">
        <f t="shared" si="11"/>
        <v>#REF!</v>
      </c>
      <c r="J29" s="148" t="str">
        <f t="shared" si="11"/>
        <v>#REF!</v>
      </c>
      <c r="K29" s="148" t="str">
        <f t="shared" si="11"/>
        <v>#REF!</v>
      </c>
      <c r="L29" s="148" t="str">
        <f t="shared" si="11"/>
        <v>#REF!</v>
      </c>
      <c r="M29" s="148" t="str">
        <f t="shared" si="11"/>
        <v>#REF!</v>
      </c>
    </row>
    <row r="30">
      <c r="A30" s="141" t="s">
        <v>9281</v>
      </c>
      <c r="B30" s="148" t="str">
        <f t="shared" ref="B30:M30" si="12">B19+B29</f>
        <v>#REF!</v>
      </c>
      <c r="C30" s="148" t="str">
        <f t="shared" si="12"/>
        <v>#REF!</v>
      </c>
      <c r="D30" s="148" t="str">
        <f t="shared" si="12"/>
        <v>#REF!</v>
      </c>
      <c r="E30" s="148" t="str">
        <f t="shared" si="12"/>
        <v>#REF!</v>
      </c>
      <c r="F30" s="148" t="str">
        <f t="shared" si="12"/>
        <v>#REF!</v>
      </c>
      <c r="G30" s="148" t="str">
        <f t="shared" si="12"/>
        <v>#REF!</v>
      </c>
      <c r="H30" s="148" t="str">
        <f t="shared" si="12"/>
        <v>#REF!</v>
      </c>
      <c r="I30" s="148" t="str">
        <f t="shared" si="12"/>
        <v>#REF!</v>
      </c>
      <c r="J30" s="148" t="str">
        <f t="shared" si="12"/>
        <v>#REF!</v>
      </c>
      <c r="K30" s="148" t="str">
        <f t="shared" si="12"/>
        <v>#REF!</v>
      </c>
      <c r="L30" s="148" t="str">
        <f t="shared" si="12"/>
        <v>#REF!</v>
      </c>
      <c r="M30" s="148" t="str">
        <f t="shared" si="12"/>
        <v>#REF!</v>
      </c>
    </row>
    <row r="31">
      <c r="A31" s="141" t="s">
        <v>9284</v>
      </c>
      <c r="B31" s="148" t="str">
        <f t="shared" ref="B31:M31" si="13">B20+B30</f>
        <v>#REF!</v>
      </c>
      <c r="C31" s="148" t="str">
        <f t="shared" si="13"/>
        <v>#REF!</v>
      </c>
      <c r="D31" s="148" t="str">
        <f t="shared" si="13"/>
        <v>#REF!</v>
      </c>
      <c r="E31" s="148" t="str">
        <f t="shared" si="13"/>
        <v>#REF!</v>
      </c>
      <c r="F31" s="148" t="str">
        <f t="shared" si="13"/>
        <v>#REF!</v>
      </c>
      <c r="G31" s="148" t="str">
        <f t="shared" si="13"/>
        <v>#REF!</v>
      </c>
      <c r="H31" s="148" t="str">
        <f t="shared" si="13"/>
        <v>#REF!</v>
      </c>
      <c r="I31" s="148" t="str">
        <f t="shared" si="13"/>
        <v>#REF!</v>
      </c>
      <c r="J31" s="148" t="str">
        <f t="shared" si="13"/>
        <v>#REF!</v>
      </c>
      <c r="K31" s="148" t="str">
        <f t="shared" si="13"/>
        <v>#REF!</v>
      </c>
      <c r="L31" s="148" t="str">
        <f t="shared" si="13"/>
        <v>#REF!</v>
      </c>
      <c r="M31" s="148" t="str">
        <f t="shared" si="13"/>
        <v>#REF!</v>
      </c>
    </row>
    <row r="32">
      <c r="A32" s="141" t="s">
        <v>9287</v>
      </c>
      <c r="B32" s="148" t="str">
        <f t="shared" ref="B32:M32" si="14">B21+B31</f>
        <v>#REF!</v>
      </c>
      <c r="C32" s="148" t="str">
        <f t="shared" si="14"/>
        <v>#REF!</v>
      </c>
      <c r="D32" s="148" t="str">
        <f t="shared" si="14"/>
        <v>#REF!</v>
      </c>
      <c r="E32" s="148" t="str">
        <f t="shared" si="14"/>
        <v>#REF!</v>
      </c>
      <c r="F32" s="148" t="str">
        <f t="shared" si="14"/>
        <v>#REF!</v>
      </c>
      <c r="G32" s="148" t="str">
        <f t="shared" si="14"/>
        <v>#REF!</v>
      </c>
      <c r="H32" s="148" t="str">
        <f t="shared" si="14"/>
        <v>#REF!</v>
      </c>
      <c r="I32" s="148" t="str">
        <f t="shared" si="14"/>
        <v>#REF!</v>
      </c>
      <c r="J32" s="148" t="str">
        <f t="shared" si="14"/>
        <v>#REF!</v>
      </c>
      <c r="K32" s="148" t="str">
        <f t="shared" si="14"/>
        <v>#REF!</v>
      </c>
      <c r="L32" s="148" t="str">
        <f t="shared" si="14"/>
        <v>#REF!</v>
      </c>
      <c r="M32" s="148" t="str">
        <f t="shared" si="14"/>
        <v>#REF!</v>
      </c>
    </row>
    <row r="33">
      <c r="A33" s="141" t="s">
        <v>9289</v>
      </c>
      <c r="B33" s="148" t="str">
        <f t="shared" ref="B33:M33" si="15">B22+B32</f>
        <v>#REF!</v>
      </c>
      <c r="C33" s="148" t="str">
        <f t="shared" si="15"/>
        <v>#REF!</v>
      </c>
      <c r="D33" s="148" t="str">
        <f t="shared" si="15"/>
        <v>#REF!</v>
      </c>
      <c r="E33" s="148" t="str">
        <f t="shared" si="15"/>
        <v>#REF!</v>
      </c>
      <c r="F33" s="148" t="str">
        <f t="shared" si="15"/>
        <v>#REF!</v>
      </c>
      <c r="G33" s="148" t="str">
        <f t="shared" si="15"/>
        <v>#REF!</v>
      </c>
      <c r="H33" s="148" t="str">
        <f t="shared" si="15"/>
        <v>#REF!</v>
      </c>
      <c r="I33" s="148" t="str">
        <f t="shared" si="15"/>
        <v>#REF!</v>
      </c>
      <c r="J33" s="148" t="str">
        <f t="shared" si="15"/>
        <v>#REF!</v>
      </c>
      <c r="K33" s="148" t="str">
        <f t="shared" si="15"/>
        <v>#REF!</v>
      </c>
      <c r="L33" s="148" t="str">
        <f t="shared" si="15"/>
        <v>#REF!</v>
      </c>
      <c r="M33" s="148" t="str">
        <f t="shared" si="15"/>
        <v>#REF!</v>
      </c>
    </row>
    <row r="34">
      <c r="A34" s="141" t="s">
        <v>9290</v>
      </c>
      <c r="B34" s="148" t="str">
        <f t="shared" ref="B34:M34" si="16">B23+B33</f>
        <v>#REF!</v>
      </c>
      <c r="C34" s="148" t="str">
        <f t="shared" si="16"/>
        <v>#REF!</v>
      </c>
      <c r="D34" s="148" t="str">
        <f t="shared" si="16"/>
        <v>#REF!</v>
      </c>
      <c r="E34" s="148" t="str">
        <f t="shared" si="16"/>
        <v>#REF!</v>
      </c>
      <c r="F34" s="148" t="str">
        <f t="shared" si="16"/>
        <v>#REF!</v>
      </c>
      <c r="G34" s="148" t="str">
        <f t="shared" si="16"/>
        <v>#REF!</v>
      </c>
      <c r="H34" s="148" t="str">
        <f t="shared" si="16"/>
        <v>#REF!</v>
      </c>
      <c r="I34" s="148" t="str">
        <f t="shared" si="16"/>
        <v>#REF!</v>
      </c>
      <c r="J34" s="148" t="str">
        <f t="shared" si="16"/>
        <v>#REF!</v>
      </c>
      <c r="K34" s="148" t="str">
        <f t="shared" si="16"/>
        <v>#REF!</v>
      </c>
      <c r="L34" s="148" t="str">
        <f t="shared" si="16"/>
        <v>#REF!</v>
      </c>
      <c r="M34" s="148" t="str">
        <f t="shared" si="16"/>
        <v>#REF!</v>
      </c>
    </row>
    <row r="35">
      <c r="A35" s="141" t="s">
        <v>9303</v>
      </c>
      <c r="B35" s="148" t="str">
        <f t="shared" ref="B35:M35" si="17">B24+B34</f>
        <v>#REF!</v>
      </c>
      <c r="C35" s="148" t="str">
        <f t="shared" si="17"/>
        <v>#REF!</v>
      </c>
      <c r="D35" s="148" t="str">
        <f t="shared" si="17"/>
        <v>#REF!</v>
      </c>
      <c r="E35" s="148" t="str">
        <f t="shared" si="17"/>
        <v>#REF!</v>
      </c>
      <c r="F35" s="148" t="str">
        <f t="shared" si="17"/>
        <v>#REF!</v>
      </c>
      <c r="G35" s="148" t="str">
        <f t="shared" si="17"/>
        <v>#REF!</v>
      </c>
      <c r="H35" s="148" t="str">
        <f t="shared" si="17"/>
        <v>#REF!</v>
      </c>
      <c r="I35" s="148" t="str">
        <f t="shared" si="17"/>
        <v>#REF!</v>
      </c>
      <c r="J35" s="148" t="str">
        <f t="shared" si="17"/>
        <v>#REF!</v>
      </c>
      <c r="K35" s="148" t="str">
        <f t="shared" si="17"/>
        <v>#REF!</v>
      </c>
      <c r="L35" s="148" t="str">
        <f t="shared" si="17"/>
        <v>#REF!</v>
      </c>
      <c r="M35" s="148" t="str">
        <f t="shared" si="17"/>
        <v>#REF!</v>
      </c>
    </row>
    <row r="36">
      <c r="A36" s="141" t="s">
        <v>9304</v>
      </c>
      <c r="B36" s="148" t="str">
        <f t="shared" ref="B36:M36" si="18">B25+B35</f>
        <v>#REF!</v>
      </c>
      <c r="C36" s="148" t="str">
        <f t="shared" si="18"/>
        <v>#REF!</v>
      </c>
      <c r="D36" s="148" t="str">
        <f t="shared" si="18"/>
        <v>#REF!</v>
      </c>
      <c r="E36" s="148" t="str">
        <f t="shared" si="18"/>
        <v>#REF!</v>
      </c>
      <c r="F36" s="148" t="str">
        <f t="shared" si="18"/>
        <v>#REF!</v>
      </c>
      <c r="G36" s="148" t="str">
        <f t="shared" si="18"/>
        <v>#REF!</v>
      </c>
      <c r="H36" s="148" t="str">
        <f t="shared" si="18"/>
        <v>#REF!</v>
      </c>
      <c r="I36" s="148" t="str">
        <f t="shared" si="18"/>
        <v>#REF!</v>
      </c>
      <c r="J36" s="148" t="str">
        <f t="shared" si="18"/>
        <v>#REF!</v>
      </c>
      <c r="K36" s="148" t="str">
        <f t="shared" si="18"/>
        <v>#REF!</v>
      </c>
      <c r="L36" s="148" t="str">
        <f t="shared" si="18"/>
        <v>#REF!</v>
      </c>
      <c r="M36" s="148" t="str">
        <f t="shared" si="18"/>
        <v>#REF!</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2.75"/>
  <cols>
    <col customWidth="1" min="1" max="26" width="17.29"/>
  </cols>
  <sheetData>
    <row r="1">
      <c r="A1" s="145" t="s">
        <v>9274</v>
      </c>
    </row>
    <row r="2">
      <c r="B2" s="16" t="s">
        <v>9275</v>
      </c>
      <c r="C2" s="16" t="s">
        <v>9276</v>
      </c>
      <c r="D2" s="16" t="s">
        <v>9277</v>
      </c>
      <c r="E2" s="146">
        <v>42461.0</v>
      </c>
      <c r="F2" s="147">
        <v>42491.0</v>
      </c>
      <c r="G2" s="147">
        <v>42522.0</v>
      </c>
      <c r="H2" s="147">
        <v>42552.0</v>
      </c>
      <c r="I2" s="146">
        <v>42583.0</v>
      </c>
      <c r="J2" s="147">
        <v>42614.0</v>
      </c>
      <c r="K2" s="147">
        <v>42644.0</v>
      </c>
      <c r="L2" s="147">
        <v>42675.0</v>
      </c>
      <c r="M2" s="147">
        <v>42705.0</v>
      </c>
      <c r="N2" s="146">
        <v>42736.0</v>
      </c>
      <c r="O2" s="146">
        <v>42767.0</v>
      </c>
      <c r="P2" s="147">
        <v>42795.0</v>
      </c>
      <c r="Q2" s="147">
        <v>42826.0</v>
      </c>
    </row>
    <row r="4">
      <c r="A4" s="141" t="s">
        <v>9278</v>
      </c>
      <c r="B4" s="141"/>
      <c r="C4" s="141"/>
      <c r="D4" s="141"/>
    </row>
    <row r="5">
      <c r="A5" s="141" t="s">
        <v>9279</v>
      </c>
      <c r="B5" s="104">
        <f>countif('Jan 2016'!$Y$2:$Y$514,"&lt;0")</f>
        <v>55</v>
      </c>
      <c r="C5" s="104">
        <f>countif('Feb 2016'!$Y$2:$Y$514,"&lt;0")</f>
        <v>30</v>
      </c>
      <c r="D5" s="104">
        <f>countif('Mar 2016'!$Y$2:$Y$514,"&lt;0")</f>
        <v>81</v>
      </c>
      <c r="E5" s="104">
        <f>countif('Apr 2016'!$Y$2:$Y$514,"&lt;0")</f>
        <v>34</v>
      </c>
      <c r="F5" s="104">
        <f>countif('May 2016'!$Y$2:$Y$514,"&lt;0")</f>
        <v>59</v>
      </c>
      <c r="G5" s="104">
        <f>countif('Jun 2016'!$Y$2:$Y$514,"&lt;0")</f>
        <v>79</v>
      </c>
      <c r="H5" s="104">
        <f>countif('Jul 2016'!$Y$2:$Y$514,"&lt;0")</f>
        <v>123</v>
      </c>
      <c r="I5" s="104">
        <f>countif('Aug 2016'!$Y$2:$Y$514,"&lt;0")</f>
        <v>36</v>
      </c>
      <c r="J5" s="104">
        <f>countif('Sep 2016'!$Y$2:$Y$514,"&lt;0")</f>
        <v>72</v>
      </c>
      <c r="K5" s="104">
        <f>countif('Oct 2016'!$Y$2:$Y$514,"&lt;0")</f>
        <v>44</v>
      </c>
      <c r="L5" s="104">
        <f>countif('Nov 2016'!$Y$2:$Y$514,"&lt;0")</f>
        <v>29</v>
      </c>
      <c r="M5" s="104">
        <f>countif('Dec 2016'!$Y$2:$Y$514,"&lt;0")</f>
        <v>33</v>
      </c>
      <c r="N5" s="104">
        <f>countif('Jan 2017'!$Y$2:$Y$514,"&lt;0")</f>
        <v>38</v>
      </c>
      <c r="O5" s="104">
        <f>countif('Feb 2017'!$Y$2:$Y$514,"&lt;0")</f>
        <v>40</v>
      </c>
      <c r="P5" s="104">
        <f>countif('Mar 2017'!$Y$2:$Y$514,"&lt;0")</f>
        <v>53</v>
      </c>
      <c r="Q5" s="104">
        <f>countif('Apr 2017'!$Y$2:$Y$514,"&lt;0")</f>
        <v>61</v>
      </c>
    </row>
    <row r="6">
      <c r="A6" s="141" t="s">
        <v>9281</v>
      </c>
      <c r="B6" s="104">
        <f>COUNTIF.LEGACY('Jan 2016'!$Y$2:$Y$514,"=0")</f>
        <v>28</v>
      </c>
      <c r="C6" s="104">
        <f>COUNTIF.LEGACY('Feb 2016'!$Y$2:$Y$514,"=0")</f>
        <v>40</v>
      </c>
      <c r="D6" s="104">
        <f>COUNTIF.LEGACY('Mar 2016'!$Y$2:$Y$514,"=0")</f>
        <v>47</v>
      </c>
      <c r="E6" s="104">
        <f>COUNTIF.LEGACY('Apr 2016'!$Y$2:$Y$514,"=0")</f>
        <v>29</v>
      </c>
      <c r="F6" s="104">
        <f>COUNTIF.LEGACY('May 2016'!$Y$2:$Y$514,"=0")</f>
        <v>33</v>
      </c>
      <c r="G6" s="104">
        <f>COUNTIF.LEGACY('Jun 2016'!$Y$2:$Y$514,"=0")</f>
        <v>51</v>
      </c>
      <c r="H6" s="104">
        <f>COUNTIF.LEGACY('Jul 2016'!$Y$2:$Y$514,"=0")</f>
        <v>64</v>
      </c>
      <c r="I6" s="104">
        <f>COUNTIF.LEGACY('Aug 2016'!$Y$2:$Y$514,"=0")</f>
        <v>38</v>
      </c>
      <c r="J6" s="104">
        <f>COUNTIF.LEGACY('Sep 2016'!$Y$2:$Y$514,"=0")</f>
        <v>32</v>
      </c>
      <c r="K6" s="104">
        <f>COUNTIF.LEGACY('Oct 2016'!$Y$2:$Y$514,"=0")</f>
        <v>25</v>
      </c>
      <c r="L6" s="104">
        <f>COUNTIF.LEGACY('Nov 2016'!$Y$2:$Y$514,"=0")</f>
        <v>25</v>
      </c>
      <c r="M6" s="104">
        <f>COUNTIF.LEGACY('Dec 2016'!$Y$2:$Y$514,"=0")</f>
        <v>46</v>
      </c>
      <c r="N6" s="104">
        <f>COUNTIF.LEGACY('Jan 2017'!$Y$2:$Y$514,"=0")</f>
        <v>32</v>
      </c>
      <c r="O6" s="104">
        <f>COUNTIF.LEGACY('Feb 2017'!$Y$2:$Y$514,"=0")</f>
        <v>39</v>
      </c>
      <c r="P6" s="104">
        <f>COUNTIF.LEGACY('Mar 2017'!$Y$2:$Y$514,"=0")</f>
        <v>48</v>
      </c>
      <c r="Q6" s="104">
        <f>COUNTIF.LEGACY('Apr 2017'!$Y$2:$Y$514,"=0")</f>
        <v>38</v>
      </c>
    </row>
    <row r="7">
      <c r="A7" s="141" t="s">
        <v>9284</v>
      </c>
      <c r="B7" s="104">
        <f>countif('Jan 2016'!$Y$2:$Y$514,"=1")</f>
        <v>2</v>
      </c>
      <c r="C7" s="104">
        <f>countif('Feb 2016'!$Y$2:$Y$514,"=1")</f>
        <v>3</v>
      </c>
      <c r="D7" s="104">
        <f>countif('Mar 2016'!$Y$2:$Y$514,"=1")</f>
        <v>10</v>
      </c>
      <c r="E7" s="104">
        <f>countif('Apr 2016'!$Y$2:$Y$514,"=1")</f>
        <v>6</v>
      </c>
      <c r="F7" s="104">
        <f>countif('May 2016'!$Y$2:$Y$514,"=1")</f>
        <v>3</v>
      </c>
      <c r="G7" s="104">
        <f>countif('Jun 2016'!$Y$2:$Y$514,"=1")</f>
        <v>15</v>
      </c>
      <c r="H7" s="104">
        <f>countif('Jul 2016'!$Y$2:$Y$514,"=1")</f>
        <v>8</v>
      </c>
      <c r="I7" s="104">
        <f>countif('Aug 2016'!$Y$2:$Y$514,"=1")</f>
        <v>14</v>
      </c>
      <c r="J7" s="104">
        <f>countif('Sep 2016'!$Y$2:$Y$514,"=1")</f>
        <v>0</v>
      </c>
      <c r="K7" s="104">
        <f>countif('Oct 2016'!$Y$2:$Y$514,"=1")</f>
        <v>4</v>
      </c>
      <c r="L7" s="104">
        <f>countif('Nov 2016'!$Y$2:$Y$514,"=1")</f>
        <v>2</v>
      </c>
      <c r="M7" s="104">
        <f>countif('Dec 2016'!$Y$2:$Y$514,"=1")</f>
        <v>1</v>
      </c>
      <c r="N7" s="104">
        <f>countif('Jan 2017'!$Y$2:$Y$514,"=1")</f>
        <v>12</v>
      </c>
      <c r="O7" s="104">
        <f>countif('Feb 2017'!$Y$2:$Y$514,"=1")</f>
        <v>11</v>
      </c>
      <c r="P7" s="104">
        <f>countif('Mar 2017'!$Y$2:$Y$514,"=1")</f>
        <v>4</v>
      </c>
      <c r="Q7" s="104">
        <f>countif('Apr 2017'!$Y$2:$Y$514,"=1")</f>
        <v>8</v>
      </c>
    </row>
    <row r="8">
      <c r="A8" s="141" t="s">
        <v>9287</v>
      </c>
      <c r="B8" s="104">
        <f>countif('Jan 2016'!$Y$2:$Y$514,"=2")</f>
        <v>2</v>
      </c>
      <c r="C8" s="104">
        <f>countif('Feb 2016'!$Y$2:$Y$514,"=2")</f>
        <v>0</v>
      </c>
      <c r="D8" s="104">
        <f>countif('Mar 2016'!$Y$2:$Y$514,"=2")</f>
        <v>7</v>
      </c>
      <c r="E8" s="104">
        <f>countif('Apr 2016'!$Y$2:$Y$514,"=2")</f>
        <v>7</v>
      </c>
      <c r="F8" s="104">
        <f>countif('May 2016'!$Y$2:$Y$514,"=2")</f>
        <v>2</v>
      </c>
      <c r="G8" s="104">
        <f>countif('Jun 2016'!$Y$2:$Y$514,"=2")</f>
        <v>8</v>
      </c>
      <c r="H8" s="104">
        <f>countif('Jul 2016'!$Y$2:$Y$514,"=2")</f>
        <v>5</v>
      </c>
      <c r="I8" s="104">
        <f>countif('Aug 2016'!$Y$2:$Y$514,"=2")</f>
        <v>0</v>
      </c>
      <c r="J8" s="104">
        <f>countif('Sep 2016'!$Y$2:$Y$514,"=2")</f>
        <v>1</v>
      </c>
      <c r="K8" s="104">
        <f>countif('Oct 2016'!$Y$2:$Y$514,"=2")</f>
        <v>0</v>
      </c>
      <c r="L8" s="104">
        <f>countif('Nov 2016'!$Y$2:$Y$514,"=2")</f>
        <v>0</v>
      </c>
      <c r="M8" s="104">
        <f>countif('Dec 2016'!$Y$2:$Y$514,"=2")</f>
        <v>1</v>
      </c>
      <c r="N8" s="104">
        <f>countif('Jan 2017'!$Y$2:$Y$514,"=2")</f>
        <v>1</v>
      </c>
      <c r="O8" s="104">
        <f>countif('Feb 2017'!$Y$2:$Y$514,"=2")</f>
        <v>2</v>
      </c>
      <c r="P8" s="104">
        <f>countif('Mar 2017'!$Y$2:$Y$514,"=2")</f>
        <v>2</v>
      </c>
      <c r="Q8" s="104">
        <f>countif('Apr 2017'!$Y$2:$Y$514,"=2")</f>
        <v>0</v>
      </c>
    </row>
    <row r="9">
      <c r="A9" s="141" t="s">
        <v>9289</v>
      </c>
      <c r="B9" s="104">
        <f>countif('Jan 2016'!$Y$2:$Y$514,"=3")</f>
        <v>4</v>
      </c>
      <c r="C9" s="104">
        <f>countif('Feb 2016'!$Y$2:$Y$514,"=3")</f>
        <v>18</v>
      </c>
      <c r="D9" s="104">
        <f>countif('Mar 2016'!$Y$2:$Y$514,"=3")</f>
        <v>1</v>
      </c>
      <c r="E9" s="104">
        <f>countif('Apr 2016'!$Y$2:$Y$514,"=3")</f>
        <v>0</v>
      </c>
      <c r="F9" s="104">
        <f>countif('May 2016'!$Y$2:$Y$514,"=3")</f>
        <v>3</v>
      </c>
      <c r="G9" s="104">
        <f>countif('Jun 2016'!$Y$2:$Y$514,"=3")</f>
        <v>3</v>
      </c>
      <c r="H9" s="104">
        <f>countif('Jul 2016'!$Y$2:$Y$514,"=3")</f>
        <v>7</v>
      </c>
      <c r="I9" s="104">
        <f>countif('Aug 2016'!$Y$2:$Y$514,"=3")</f>
        <v>4</v>
      </c>
      <c r="J9" s="104">
        <f>countif('Sep 2016'!$Y$2:$Y$514,"=3")</f>
        <v>2</v>
      </c>
      <c r="K9" s="104">
        <f>countif('Oct 2016'!$Y$2:$Y$514,"=3")</f>
        <v>1</v>
      </c>
      <c r="L9" s="104">
        <f>countif('Nov 2016'!$Y$2:$Y$514,"=3")</f>
        <v>2</v>
      </c>
      <c r="M9" s="104">
        <f>countif('Dec 2016'!$Y$2:$Y$514,"=3")</f>
        <v>0</v>
      </c>
      <c r="N9" s="104">
        <f>countif('Jan 2017'!$Y$2:$Y$514,"=3")</f>
        <v>5</v>
      </c>
      <c r="O9" s="104">
        <f>countif('Feb 2017'!$Y$2:$Y$514,"=3")</f>
        <v>1</v>
      </c>
      <c r="P9" s="104">
        <f>countif('Mar 2017'!$Y$2:$Y$514,"=3")</f>
        <v>2</v>
      </c>
      <c r="Q9" s="104">
        <f>countif('Apr 2017'!$Y$2:$Y$514,"=3")</f>
        <v>6</v>
      </c>
    </row>
    <row r="10">
      <c r="A10" s="141" t="s">
        <v>9290</v>
      </c>
      <c r="B10" s="104">
        <f>countif('Jan 2016'!$Y$2:$Y$514,"=4")</f>
        <v>1</v>
      </c>
      <c r="C10" s="104">
        <f>countif('Feb 2016'!$Y$2:$Y$514,"=4")</f>
        <v>6</v>
      </c>
      <c r="D10" s="104">
        <f>countif('Mar 2016'!$Y$2:$Y$514,"=4")</f>
        <v>8</v>
      </c>
      <c r="E10" s="104">
        <f>countif('Apr 2016'!$Y$2:$Y$514,"=4")</f>
        <v>20</v>
      </c>
      <c r="F10" s="104">
        <f>countif('May 2016'!$Y$2:$Y$514,"=4")</f>
        <v>0</v>
      </c>
      <c r="G10" s="104">
        <f>countif('Jun 2016'!$Y$2:$Y$514,"=4")</f>
        <v>10</v>
      </c>
      <c r="H10" s="104">
        <f>countif('Jul 2016'!$Y$2:$Y$514,"=4")</f>
        <v>3</v>
      </c>
      <c r="I10" s="104">
        <f>countif('Aug 2016'!$Y$2:$Y$514,"=4")</f>
        <v>7</v>
      </c>
      <c r="J10" s="104">
        <f>countif('Sep 2016'!$Y$2:$Y$514,"=4")</f>
        <v>6</v>
      </c>
      <c r="K10" s="104">
        <f>countif('Oct 2016'!$Y$2:$Y$514,"=4")</f>
        <v>37</v>
      </c>
      <c r="L10" s="104">
        <f>countif('Nov 2016'!$Y$2:$Y$514,"=4")</f>
        <v>1</v>
      </c>
      <c r="M10" s="104">
        <f>countif('Dec 2016'!$Y$2:$Y$514,"=4")</f>
        <v>12</v>
      </c>
      <c r="N10" s="104">
        <f>countif('Jan 2017'!$Y$2:$Y$514,"=4")</f>
        <v>0</v>
      </c>
      <c r="O10" s="104">
        <f>countif('Feb 2017'!$Y$2:$Y$514,"=4")</f>
        <v>0</v>
      </c>
      <c r="P10" s="104">
        <f>countif('Mar 2017'!$Y$2:$Y$514,"=4")</f>
        <v>3</v>
      </c>
      <c r="Q10" s="104">
        <f>countif('Apr 2017'!$Y$2:$Y$514,"=4")</f>
        <v>2</v>
      </c>
    </row>
    <row r="11">
      <c r="A11" s="141" t="s">
        <v>9303</v>
      </c>
      <c r="B11" s="104">
        <f>countif('Jan 2016'!$Y$2:$Y$514,"=5")</f>
        <v>6</v>
      </c>
      <c r="C11" s="104">
        <f>countif('Feb 2016'!$Y$2:$Y$514,"=5")</f>
        <v>4</v>
      </c>
      <c r="D11" s="104">
        <f>countif('Mar 2016'!$Y$2:$Y$514,"=5")</f>
        <v>3</v>
      </c>
      <c r="E11" s="104">
        <f>countif('Apr 2016'!$Y$2:$Y$514,"=5")</f>
        <v>1</v>
      </c>
      <c r="F11" s="104">
        <f>countif('May 2016'!$Y$2:$Y$514,"=5")</f>
        <v>0</v>
      </c>
      <c r="G11" s="104">
        <f>countif('Jun 2016'!$Y$2:$Y$514,"=5")</f>
        <v>0</v>
      </c>
      <c r="H11" s="104">
        <f>countif('Jul 2016'!$Y$2:$Y$514,"=5")</f>
        <v>4</v>
      </c>
      <c r="I11" s="104">
        <f>countif('Aug 2016'!$Y$2:$Y$514,"=5")</f>
        <v>0</v>
      </c>
      <c r="J11" s="104">
        <f>countif('Sep 2016'!$Y$2:$Y$514,"=5")</f>
        <v>1</v>
      </c>
      <c r="K11" s="104">
        <f>countif('Oct 2016'!$Y$2:$Y$514,"=5")</f>
        <v>0</v>
      </c>
      <c r="L11" s="104">
        <f>countif('Nov 2016'!$Y$2:$Y$514,"=5")</f>
        <v>0</v>
      </c>
      <c r="M11" s="104">
        <f>countif('Dec 2016'!$Y$2:$Y$514,"=5")</f>
        <v>0</v>
      </c>
      <c r="N11" s="104">
        <f>countif('Jan 2017'!$Y$2:$Y$514,"=5")</f>
        <v>2</v>
      </c>
      <c r="O11" s="104">
        <f>countif('Feb 2017'!$Y$2:$Y$514,"=5")</f>
        <v>0</v>
      </c>
      <c r="P11" s="104">
        <f>countif('Mar 2017'!$Y$2:$Y$514,"=5")</f>
        <v>0</v>
      </c>
      <c r="Q11" s="104">
        <f>countif('Apr 2017'!$Y$2:$Y$514,"=5")</f>
        <v>1</v>
      </c>
    </row>
    <row r="12">
      <c r="A12" s="141" t="s">
        <v>9304</v>
      </c>
      <c r="B12" s="104">
        <f>countif('Jan 2016'!$Y$2:$Y$514,"&gt;5")</f>
        <v>7</v>
      </c>
      <c r="C12" s="104">
        <f>countif('Feb 2016'!$Y$2:$Y$514,"&gt;5")</f>
        <v>14</v>
      </c>
      <c r="D12" s="104">
        <f>countif('Mar 2016'!$Y$2:$Y$514,"&gt;5")</f>
        <v>11</v>
      </c>
      <c r="E12" s="104">
        <f>countif('Apr 2016'!$Y$2:$Y$514,"&gt;5")</f>
        <v>13</v>
      </c>
      <c r="F12" s="104">
        <f>countif('May 2016'!$Y$2:$Y$514,"&gt;5")</f>
        <v>58</v>
      </c>
      <c r="G12" s="104">
        <f>countif('Jun 2016'!$Y$2:$Y$514,"&gt;5")</f>
        <v>18</v>
      </c>
      <c r="H12" s="104">
        <f>countif('Jul 2016'!$Y$2:$Y$514,"&gt;5")</f>
        <v>55</v>
      </c>
      <c r="I12" s="104">
        <f>countif('Aug 2016'!$Y$2:$Y$514,"&gt;5")</f>
        <v>4</v>
      </c>
      <c r="J12" s="104">
        <f>countif('Sep 2016'!$Y$2:$Y$514,"&gt;5")</f>
        <v>29</v>
      </c>
      <c r="K12" s="104">
        <f>countif('Oct 2016'!$Y$2:$Y$514,"&gt;5")</f>
        <v>6</v>
      </c>
      <c r="L12" s="104">
        <f>countif('Nov 2016'!$Y$2:$Y$514,"&gt;5")</f>
        <v>7</v>
      </c>
      <c r="M12" s="104">
        <f>countif('Dec 2016'!$Y$2:$Y$514,"&gt;5")</f>
        <v>18</v>
      </c>
      <c r="N12" s="104">
        <f>countif('Jan 2017'!$Y$2:$Y$514,"&gt;5")</f>
        <v>18</v>
      </c>
      <c r="O12" s="104">
        <f>countif('Feb 2017'!$Y$2:$Y$514,"&gt;5")</f>
        <v>6</v>
      </c>
      <c r="P12" s="104">
        <f>countif('Mar 2017'!$Y$2:$Y$514,"&gt;5")</f>
        <v>8</v>
      </c>
      <c r="Q12" s="104">
        <f>countif('Apr 2017'!$Y$2:$Y$514,"&gt;5")</f>
        <v>8</v>
      </c>
    </row>
    <row r="13">
      <c r="A13" s="141" t="s">
        <v>9283</v>
      </c>
      <c r="B13" s="104">
        <f>countblank('Jan 2016'!$Y$2:$Y$119)</f>
        <v>13</v>
      </c>
      <c r="C13" s="104">
        <f>countblank('Feb 2016'!$Y$2:$Y$128)</f>
        <v>12</v>
      </c>
      <c r="D13" s="104">
        <f>countblank('Mar 2016'!$Y$2:$Y$128)</f>
        <v>12</v>
      </c>
      <c r="E13" s="104">
        <f>countblank('Apr 2016'!$Y$2:$Y$124)</f>
        <v>13</v>
      </c>
      <c r="F13" s="104">
        <f>countblank('May 2016'!$Y$2:$Y$257)</f>
        <v>98</v>
      </c>
      <c r="G13" s="104">
        <f>countblank('Jun 2016'!$Y$2:$Y$240)</f>
        <v>55</v>
      </c>
      <c r="H13" s="104">
        <f>countblank('Jul 2016'!$Y$2:$Y$475)</f>
        <v>205</v>
      </c>
      <c r="I13" s="104">
        <f>countblank('Aug 2016'!$Y$2:$Y$444)</f>
        <v>340</v>
      </c>
      <c r="J13" s="104">
        <f>countblank('Sep 2016'!$Y$2:$Y$326)</f>
        <v>182</v>
      </c>
      <c r="K13" s="104">
        <f>countblank('Oct 2016'!$Y$2:$Y$184)</f>
        <v>66</v>
      </c>
      <c r="L13" s="104">
        <f>countblank('Nov 2016'!$Y$2:$Y$276)</f>
        <v>209</v>
      </c>
      <c r="M13" s="104">
        <f>countblank('Dec 2016'!$Y$2:$Y$177)</f>
        <v>65</v>
      </c>
      <c r="N13" s="104">
        <f>countblank('Jan 2017'!$Y$2:$Y$111)</f>
        <v>2</v>
      </c>
      <c r="O13" s="104">
        <f>countblank('Feb 2017'!$Y$2:$Y$111)</f>
        <v>11</v>
      </c>
      <c r="P13" s="104">
        <f>countblank('Mar 2017'!$Y$2:$Y$128)</f>
        <v>7</v>
      </c>
      <c r="Q13" s="104">
        <f>countblank('Apr 2017'!$Y$2:$Y$139)</f>
        <v>14</v>
      </c>
    </row>
    <row r="14">
      <c r="A14" s="141" t="s">
        <v>9285</v>
      </c>
      <c r="B14" s="104">
        <f t="shared" ref="B14:Q14" si="1">sum(B5:B13)</f>
        <v>118</v>
      </c>
      <c r="C14" s="104">
        <f t="shared" si="1"/>
        <v>127</v>
      </c>
      <c r="D14" s="104">
        <f t="shared" si="1"/>
        <v>180</v>
      </c>
      <c r="E14" s="104">
        <f t="shared" si="1"/>
        <v>123</v>
      </c>
      <c r="F14" s="104">
        <f t="shared" si="1"/>
        <v>256</v>
      </c>
      <c r="G14" s="104">
        <f t="shared" si="1"/>
        <v>239</v>
      </c>
      <c r="H14" s="104">
        <f t="shared" si="1"/>
        <v>474</v>
      </c>
      <c r="I14" s="104">
        <f t="shared" si="1"/>
        <v>443</v>
      </c>
      <c r="J14" s="104">
        <f t="shared" si="1"/>
        <v>325</v>
      </c>
      <c r="K14" s="104">
        <f t="shared" si="1"/>
        <v>183</v>
      </c>
      <c r="L14" s="104">
        <f t="shared" si="1"/>
        <v>275</v>
      </c>
      <c r="M14" s="104">
        <f t="shared" si="1"/>
        <v>176</v>
      </c>
      <c r="N14" s="104">
        <f t="shared" si="1"/>
        <v>110</v>
      </c>
      <c r="O14" s="104">
        <f t="shared" si="1"/>
        <v>110</v>
      </c>
      <c r="P14" s="104">
        <f t="shared" si="1"/>
        <v>127</v>
      </c>
      <c r="Q14" s="104">
        <f t="shared" si="1"/>
        <v>138</v>
      </c>
    </row>
    <row r="15">
      <c r="A15" s="141" t="s">
        <v>9286</v>
      </c>
      <c r="B15" s="104">
        <f>counta('Jan 2016'!$O2:$O514)</f>
        <v>114</v>
      </c>
      <c r="C15" s="104">
        <f>counta('Feb 2016'!$O2:$O514)</f>
        <v>127</v>
      </c>
      <c r="D15" s="104">
        <f>counta('Mar 2016'!$O2:$O514)</f>
        <v>196</v>
      </c>
      <c r="E15" s="104">
        <f>counta('Apr 2016'!$O2:$O514)</f>
        <v>123</v>
      </c>
      <c r="F15" s="104">
        <f>counta('May 2016'!$O2:$O514)</f>
        <v>253</v>
      </c>
      <c r="G15" s="104">
        <f>counta('Jun 2016'!$O2:$O514)</f>
        <v>239</v>
      </c>
      <c r="H15" s="104">
        <f>counta('Jul 2016'!$O2:$O514)</f>
        <v>473</v>
      </c>
      <c r="I15" s="104">
        <f>counta('Aug 2016'!$O2:$O514)</f>
        <v>443</v>
      </c>
      <c r="J15" s="104">
        <f>counta('Sep 2016'!$O2:$O514)</f>
        <v>324</v>
      </c>
      <c r="K15" s="104">
        <f>counta('Oct 2016'!$O2:$O514)</f>
        <v>181</v>
      </c>
      <c r="L15" s="104">
        <f>counta('Nov 2016'!$O2:$O514)</f>
        <v>275</v>
      </c>
      <c r="M15" s="104">
        <f>counta('Dec 2016'!$O2:$O514)</f>
        <v>176</v>
      </c>
      <c r="N15" s="104">
        <f>counta('Jan 2017'!$O2:$O514)</f>
        <v>110</v>
      </c>
      <c r="O15" s="104">
        <f>counta('Feb 2017'!$O2:$O514)</f>
        <v>108</v>
      </c>
      <c r="P15" s="104">
        <f>counta('Mar 2017'!$O2:$O514)</f>
        <v>127</v>
      </c>
      <c r="Q15" s="104">
        <f>counta('Apr 2017'!$O2:$O514)</f>
        <v>136</v>
      </c>
    </row>
    <row r="17">
      <c r="B17" s="16" t="s">
        <v>9275</v>
      </c>
      <c r="C17" s="16" t="s">
        <v>9276</v>
      </c>
      <c r="D17" s="16" t="s">
        <v>9277</v>
      </c>
      <c r="E17" s="146">
        <v>42461.0</v>
      </c>
      <c r="F17" s="147">
        <v>42491.0</v>
      </c>
      <c r="G17" s="147">
        <v>42522.0</v>
      </c>
      <c r="H17" s="147">
        <v>42552.0</v>
      </c>
      <c r="I17" s="146">
        <v>42583.0</v>
      </c>
      <c r="J17" s="146">
        <v>42614.0</v>
      </c>
      <c r="K17" s="146">
        <v>42644.0</v>
      </c>
      <c r="L17" s="146">
        <v>42675.0</v>
      </c>
      <c r="M17" s="146">
        <v>42705.0</v>
      </c>
      <c r="N17" s="146">
        <v>42736.0</v>
      </c>
      <c r="O17" s="146">
        <v>42767.0</v>
      </c>
      <c r="P17" s="146">
        <v>42795.0</v>
      </c>
      <c r="Q17" s="147">
        <v>42826.0</v>
      </c>
    </row>
    <row r="18">
      <c r="A18" s="141" t="s">
        <v>9308</v>
      </c>
      <c r="B18" s="149">
        <f t="shared" ref="B18:Q18" si="2">((B5+B6+B13)/B14)</f>
        <v>0.813559322</v>
      </c>
      <c r="C18" s="149">
        <f t="shared" si="2"/>
        <v>0.6456692913</v>
      </c>
      <c r="D18" s="149">
        <f t="shared" si="2"/>
        <v>0.7777777778</v>
      </c>
      <c r="E18" s="149">
        <f t="shared" si="2"/>
        <v>0.6178861789</v>
      </c>
      <c r="F18" s="149">
        <f t="shared" si="2"/>
        <v>0.7421875</v>
      </c>
      <c r="G18" s="149">
        <f t="shared" si="2"/>
        <v>0.7740585774</v>
      </c>
      <c r="H18" s="149">
        <f t="shared" si="2"/>
        <v>0.8270042194</v>
      </c>
      <c r="I18" s="149">
        <f t="shared" si="2"/>
        <v>0.934537246</v>
      </c>
      <c r="J18" s="149">
        <f t="shared" si="2"/>
        <v>0.88</v>
      </c>
      <c r="K18" s="149">
        <f t="shared" si="2"/>
        <v>0.737704918</v>
      </c>
      <c r="L18" s="149">
        <f t="shared" si="2"/>
        <v>0.9563636364</v>
      </c>
      <c r="M18" s="149">
        <f t="shared" si="2"/>
        <v>0.8181818182</v>
      </c>
      <c r="N18" s="149">
        <f t="shared" si="2"/>
        <v>0.6545454545</v>
      </c>
      <c r="O18" s="149">
        <f t="shared" si="2"/>
        <v>0.8181818182</v>
      </c>
      <c r="P18" s="149">
        <f t="shared" si="2"/>
        <v>0.8503937008</v>
      </c>
      <c r="Q18" s="149">
        <f t="shared" si="2"/>
        <v>0.8188405797</v>
      </c>
    </row>
    <row r="20">
      <c r="A20" s="149"/>
    </row>
    <row r="21">
      <c r="A21" s="141" t="s">
        <v>9309</v>
      </c>
      <c r="B21" s="149">
        <f t="shared" ref="B21:M21" si="3">(sum($B$5:B6)+sum($B$13:B13))/sum($B$14:B14)</f>
        <v>0.813559322</v>
      </c>
      <c r="C21" s="149">
        <f t="shared" si="3"/>
        <v>0.7265306122</v>
      </c>
      <c r="D21" s="149">
        <f t="shared" si="3"/>
        <v>0.7482352941</v>
      </c>
      <c r="E21" s="149">
        <f t="shared" si="3"/>
        <v>0.7189781022</v>
      </c>
      <c r="F21" s="149">
        <f t="shared" si="3"/>
        <v>0.7263681592</v>
      </c>
      <c r="G21" s="149">
        <f t="shared" si="3"/>
        <v>0.7372962608</v>
      </c>
      <c r="H21" s="149">
        <f t="shared" si="3"/>
        <v>0.7653263019</v>
      </c>
      <c r="I21" s="149">
        <f t="shared" si="3"/>
        <v>0.8035714286</v>
      </c>
      <c r="J21" s="149">
        <f t="shared" si="3"/>
        <v>0.8144420131</v>
      </c>
      <c r="K21" s="149">
        <f t="shared" si="3"/>
        <v>0.8087520259</v>
      </c>
      <c r="L21" s="149">
        <f t="shared" si="3"/>
        <v>0.8235508567</v>
      </c>
      <c r="M21" s="149">
        <f t="shared" si="3"/>
        <v>0.8232271326</v>
      </c>
      <c r="N21" s="149">
        <f t="shared" ref="N21:Q21" si="4">(sum($N$5:N6)+sum($N$13:N13))/sum($N$14:N14)</f>
        <v>0.6545454545</v>
      </c>
      <c r="O21" s="149">
        <f t="shared" si="4"/>
        <v>0.7363636364</v>
      </c>
      <c r="P21" s="149">
        <f t="shared" si="4"/>
        <v>0.7780979827</v>
      </c>
      <c r="Q21" s="149">
        <f t="shared" si="4"/>
        <v>0.7896907216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21" width="17.29"/>
  </cols>
  <sheetData>
    <row r="1">
      <c r="A1" s="151" t="s">
        <v>9305</v>
      </c>
      <c r="B1" s="151" t="s">
        <v>9306</v>
      </c>
    </row>
    <row r="2">
      <c r="A2" s="152">
        <v>41538.46978009259</v>
      </c>
      <c r="B2" s="153" t="s">
        <v>9307</v>
      </c>
    </row>
  </sheetData>
  <drawing r:id="rId1"/>
</worksheet>
</file>